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1"/>
  <workbookPr filterPrivacy="1" codeName="ThisWorkbook"/>
  <bookViews>
    <workbookView xWindow="0" yWindow="90" windowWidth="19200" windowHeight="11640"/>
  </bookViews>
  <sheets>
    <sheet name="升级利益说明表" sheetId="13" r:id="rId1"/>
    <sheet name="鸿鑫利益演示对比明细" sheetId="14" r:id="rId2"/>
    <sheet name="鸿鑫查询" sheetId="7" state="hidden" r:id="rId3"/>
    <sheet name="费率表" sheetId="1" state="hidden" r:id="rId4"/>
    <sheet name="3年男" sheetId="2" state="hidden" r:id="rId5"/>
    <sheet name="3年女" sheetId="6" state="hidden" r:id="rId6"/>
    <sheet name="5年男" sheetId="3" state="hidden" r:id="rId7"/>
    <sheet name="5年女" sheetId="5" state="hidden" r:id="rId8"/>
    <sheet name="10年男" sheetId="8" state="hidden" r:id="rId9"/>
    <sheet name="10年女" sheetId="9" state="hidden" r:id="rId10"/>
    <sheet name="Sheet2" sheetId="10" state="hidden" r:id="rId11"/>
    <sheet name="Sheet3" sheetId="11" state="hidden" r:id="rId12"/>
    <sheet name="Sheet4" sheetId="12" state="hidden" r:id="rId13"/>
  </sheets>
  <definedNames>
    <definedName name="_xlnm._FilterDatabase" localSheetId="9" hidden="1">'10年女'!$A$1:$P$2856</definedName>
    <definedName name="_xlnm._FilterDatabase" localSheetId="4" hidden="1">'3年男'!$A$1:$P$1</definedName>
    <definedName name="_xlnm._FilterDatabase" localSheetId="6" hidden="1">'5年男'!$A$1:$P$2996</definedName>
    <definedName name="_xlnm._FilterDatabase" localSheetId="7" hidden="1">'5年女'!$A$1:$Q$2996</definedName>
    <definedName name="_xlnm.Print_Area" localSheetId="1">鸿鑫利益演示对比明细!$A$1:$AB$89</definedName>
    <definedName name="_xlnm.Print_Area" localSheetId="0">升级利益说明表!$A$1:$N$37</definedName>
    <definedName name="_xlnm.Print_Titles" localSheetId="1">鸿鑫利益演示对比明细!$2:$3</definedName>
  </definedNames>
  <calcPr calcId="125725"/>
</workbook>
</file>

<file path=xl/calcChain.xml><?xml version="1.0" encoding="utf-8"?>
<calcChain xmlns="http://schemas.openxmlformats.org/spreadsheetml/2006/main">
  <c r="W84" i="14"/>
  <c r="X84"/>
  <c r="X85"/>
  <c r="Y85"/>
  <c r="Y86"/>
  <c r="W87"/>
  <c r="Z87"/>
  <c r="AB87"/>
  <c r="T85"/>
  <c r="D84"/>
  <c r="R84" s="1"/>
  <c r="E84"/>
  <c r="S84" s="1"/>
  <c r="F84"/>
  <c r="T84" s="1"/>
  <c r="G84"/>
  <c r="H84"/>
  <c r="V84" s="1"/>
  <c r="I84"/>
  <c r="J84"/>
  <c r="K84"/>
  <c r="Y84" s="1"/>
  <c r="L84"/>
  <c r="Z84" s="1"/>
  <c r="N84"/>
  <c r="AB84" s="1"/>
  <c r="D85"/>
  <c r="R85" s="1"/>
  <c r="E85"/>
  <c r="S85" s="1"/>
  <c r="F85"/>
  <c r="G85"/>
  <c r="H85"/>
  <c r="V85" s="1"/>
  <c r="I85"/>
  <c r="W85" s="1"/>
  <c r="J85"/>
  <c r="K85"/>
  <c r="L85"/>
  <c r="Z85" s="1"/>
  <c r="N85"/>
  <c r="AB85" s="1"/>
  <c r="D86"/>
  <c r="R86" s="1"/>
  <c r="E86"/>
  <c r="S86" s="1"/>
  <c r="F86"/>
  <c r="T86" s="1"/>
  <c r="G86"/>
  <c r="H86"/>
  <c r="V86" s="1"/>
  <c r="I86"/>
  <c r="W86" s="1"/>
  <c r="J86"/>
  <c r="X86" s="1"/>
  <c r="K86"/>
  <c r="L86"/>
  <c r="Z86" s="1"/>
  <c r="N86"/>
  <c r="AB86" s="1"/>
  <c r="D87"/>
  <c r="R87" s="1"/>
  <c r="E87"/>
  <c r="S87" s="1"/>
  <c r="F87"/>
  <c r="T87" s="1"/>
  <c r="G87"/>
  <c r="H87"/>
  <c r="V87" s="1"/>
  <c r="I87"/>
  <c r="J87"/>
  <c r="X87" s="1"/>
  <c r="K87"/>
  <c r="Y87" s="1"/>
  <c r="L87"/>
  <c r="N87"/>
  <c r="U3" i="13"/>
  <c r="Y25" i="7" s="1"/>
  <c r="Y23"/>
  <c r="H12" i="13"/>
  <c r="E11"/>
  <c r="Y4" i="7"/>
  <c r="Y2"/>
  <c r="C2" s="1"/>
  <c r="C3" s="1"/>
  <c r="C4" s="1"/>
  <c r="C5" s="1"/>
  <c r="A7" i="14" s="1"/>
  <c r="Y3" i="7"/>
  <c r="Y13" s="1"/>
  <c r="Y5"/>
  <c r="Y6" s="1"/>
  <c r="A2" i="5"/>
  <c r="A3"/>
  <c r="A4"/>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7"/>
  <c r="A398"/>
  <c r="A399"/>
  <c r="A400"/>
  <c r="A401"/>
  <c r="A402"/>
  <c r="A403"/>
  <c r="A404"/>
  <c r="A405"/>
  <c r="A406"/>
  <c r="A407"/>
  <c r="A408"/>
  <c r="A409"/>
  <c r="A410"/>
  <c r="A411"/>
  <c r="A412"/>
  <c r="A413"/>
  <c r="A414"/>
  <c r="A415"/>
  <c r="A416"/>
  <c r="A417"/>
  <c r="A418"/>
  <c r="A419"/>
  <c r="A420"/>
  <c r="A421"/>
  <c r="A422"/>
  <c r="A423"/>
  <c r="A424"/>
  <c r="A425"/>
  <c r="A426"/>
  <c r="A427"/>
  <c r="A428"/>
  <c r="A429"/>
  <c r="A430"/>
  <c r="A431"/>
  <c r="A432"/>
  <c r="A433"/>
  <c r="A434"/>
  <c r="A435"/>
  <c r="A436"/>
  <c r="A437"/>
  <c r="A438"/>
  <c r="A439"/>
  <c r="A440"/>
  <c r="A441"/>
  <c r="A442"/>
  <c r="A443"/>
  <c r="A444"/>
  <c r="A445"/>
  <c r="A446"/>
  <c r="A447"/>
  <c r="A448"/>
  <c r="A449"/>
  <c r="A450"/>
  <c r="A451"/>
  <c r="A452"/>
  <c r="A453"/>
  <c r="A454"/>
  <c r="A455"/>
  <c r="A456"/>
  <c r="A457"/>
  <c r="A458"/>
  <c r="A459"/>
  <c r="A460"/>
  <c r="A461"/>
  <c r="A462"/>
  <c r="A463"/>
  <c r="A464"/>
  <c r="A465"/>
  <c r="A466"/>
  <c r="A467"/>
  <c r="A468"/>
  <c r="A469"/>
  <c r="A470"/>
  <c r="A471"/>
  <c r="A473"/>
  <c r="A474"/>
  <c r="A475"/>
  <c r="A476"/>
  <c r="A477"/>
  <c r="A478"/>
  <c r="A479"/>
  <c r="A480"/>
  <c r="A481"/>
  <c r="A482"/>
  <c r="A483"/>
  <c r="A484"/>
  <c r="A485"/>
  <c r="A486"/>
  <c r="A487"/>
  <c r="A488"/>
  <c r="A489"/>
  <c r="A490"/>
  <c r="A491"/>
  <c r="A492"/>
  <c r="A493"/>
  <c r="A494"/>
  <c r="A495"/>
  <c r="A496"/>
  <c r="A497"/>
  <c r="A498"/>
  <c r="A499"/>
  <c r="A500"/>
  <c r="A501"/>
  <c r="A502"/>
  <c r="A503"/>
  <c r="A504"/>
  <c r="A505"/>
  <c r="A506"/>
  <c r="A507"/>
  <c r="A508"/>
  <c r="A509"/>
  <c r="A510"/>
  <c r="A511"/>
  <c r="A512"/>
  <c r="A513"/>
  <c r="A514"/>
  <c r="A515"/>
  <c r="A516"/>
  <c r="A517"/>
  <c r="A518"/>
  <c r="A519"/>
  <c r="A520"/>
  <c r="A521"/>
  <c r="A522"/>
  <c r="A523"/>
  <c r="A524"/>
  <c r="A525"/>
  <c r="A526"/>
  <c r="A527"/>
  <c r="A528"/>
  <c r="A529"/>
  <c r="A530"/>
  <c r="A531"/>
  <c r="A532"/>
  <c r="A533"/>
  <c r="A534"/>
  <c r="A535"/>
  <c r="A536"/>
  <c r="A537"/>
  <c r="A538"/>
  <c r="A539"/>
  <c r="A540"/>
  <c r="A541"/>
  <c r="A542"/>
  <c r="A543"/>
  <c r="A544"/>
  <c r="A545"/>
  <c r="A546"/>
  <c r="A548"/>
  <c r="A549"/>
  <c r="A550"/>
  <c r="A551"/>
  <c r="A552"/>
  <c r="A553"/>
  <c r="A554"/>
  <c r="A555"/>
  <c r="A556"/>
  <c r="A557"/>
  <c r="A558"/>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5"/>
  <c r="A696"/>
  <c r="A697"/>
  <c r="A698"/>
  <c r="A699"/>
  <c r="A700"/>
  <c r="A701"/>
  <c r="A702"/>
  <c r="A703"/>
  <c r="A704"/>
  <c r="A705"/>
  <c r="A706"/>
  <c r="A707"/>
  <c r="A708"/>
  <c r="A709"/>
  <c r="A710"/>
  <c r="A711"/>
  <c r="A712"/>
  <c r="A713"/>
  <c r="A714"/>
  <c r="A715"/>
  <c r="A716"/>
  <c r="A717"/>
  <c r="A718"/>
  <c r="A719"/>
  <c r="A720"/>
  <c r="A721"/>
  <c r="A722"/>
  <c r="A723"/>
  <c r="A724"/>
  <c r="A725"/>
  <c r="A726"/>
  <c r="A727"/>
  <c r="A728"/>
  <c r="A729"/>
  <c r="A730"/>
  <c r="A731"/>
  <c r="A732"/>
  <c r="A733"/>
  <c r="A734"/>
  <c r="A735"/>
  <c r="A736"/>
  <c r="A737"/>
  <c r="A738"/>
  <c r="A739"/>
  <c r="A740"/>
  <c r="A741"/>
  <c r="A742"/>
  <c r="A743"/>
  <c r="A744"/>
  <c r="A745"/>
  <c r="A746"/>
  <c r="A747"/>
  <c r="A748"/>
  <c r="A749"/>
  <c r="A750"/>
  <c r="A751"/>
  <c r="A752"/>
  <c r="A753"/>
  <c r="A754"/>
  <c r="A755"/>
  <c r="A756"/>
  <c r="A757"/>
  <c r="A758"/>
  <c r="A759"/>
  <c r="A760"/>
  <c r="A761"/>
  <c r="A762"/>
  <c r="A763"/>
  <c r="A764"/>
  <c r="A765"/>
  <c r="A767"/>
  <c r="A768"/>
  <c r="A769"/>
  <c r="A770"/>
  <c r="A771"/>
  <c r="A772"/>
  <c r="A773"/>
  <c r="A774"/>
  <c r="A775"/>
  <c r="A776"/>
  <c r="A777"/>
  <c r="A778"/>
  <c r="A779"/>
  <c r="A780"/>
  <c r="A781"/>
  <c r="A782"/>
  <c r="A783"/>
  <c r="A784"/>
  <c r="A785"/>
  <c r="A786"/>
  <c r="A787"/>
  <c r="A788"/>
  <c r="A789"/>
  <c r="A790"/>
  <c r="A791"/>
  <c r="A792"/>
  <c r="A793"/>
  <c r="A794"/>
  <c r="A795"/>
  <c r="A796"/>
  <c r="A797"/>
  <c r="A798"/>
  <c r="A799"/>
  <c r="A800"/>
  <c r="A801"/>
  <c r="A802"/>
  <c r="A803"/>
  <c r="A804"/>
  <c r="A805"/>
  <c r="A806"/>
  <c r="A807"/>
  <c r="A808"/>
  <c r="A809"/>
  <c r="A810"/>
  <c r="A811"/>
  <c r="A812"/>
  <c r="A813"/>
  <c r="A814"/>
  <c r="A815"/>
  <c r="A816"/>
  <c r="A817"/>
  <c r="A818"/>
  <c r="A819"/>
  <c r="A820"/>
  <c r="A821"/>
  <c r="A822"/>
  <c r="A823"/>
  <c r="A824"/>
  <c r="A825"/>
  <c r="A826"/>
  <c r="A827"/>
  <c r="A828"/>
  <c r="A829"/>
  <c r="A830"/>
  <c r="A831"/>
  <c r="A832"/>
  <c r="A833"/>
  <c r="A834"/>
  <c r="A835"/>
  <c r="A836"/>
  <c r="A838"/>
  <c r="A839"/>
  <c r="A840"/>
  <c r="A841"/>
  <c r="A842"/>
  <c r="A843"/>
  <c r="A844"/>
  <c r="A845"/>
  <c r="A846"/>
  <c r="A847"/>
  <c r="A848"/>
  <c r="A849"/>
  <c r="A850"/>
  <c r="A851"/>
  <c r="A852"/>
  <c r="A853"/>
  <c r="A854"/>
  <c r="A855"/>
  <c r="A856"/>
  <c r="A857"/>
  <c r="A858"/>
  <c r="A859"/>
  <c r="A860"/>
  <c r="A861"/>
  <c r="A862"/>
  <c r="A863"/>
  <c r="A864"/>
  <c r="A865"/>
  <c r="A866"/>
  <c r="A867"/>
  <c r="A868"/>
  <c r="A869"/>
  <c r="A870"/>
  <c r="A871"/>
  <c r="A872"/>
  <c r="A873"/>
  <c r="A874"/>
  <c r="A875"/>
  <c r="A876"/>
  <c r="A877"/>
  <c r="A878"/>
  <c r="A879"/>
  <c r="A880"/>
  <c r="A881"/>
  <c r="A882"/>
  <c r="A883"/>
  <c r="A884"/>
  <c r="A885"/>
  <c r="A886"/>
  <c r="A887"/>
  <c r="A888"/>
  <c r="A889"/>
  <c r="A890"/>
  <c r="A891"/>
  <c r="A892"/>
  <c r="A893"/>
  <c r="A894"/>
  <c r="A895"/>
  <c r="A896"/>
  <c r="A897"/>
  <c r="A898"/>
  <c r="A899"/>
  <c r="A900"/>
  <c r="A901"/>
  <c r="A902"/>
  <c r="A903"/>
  <c r="A904"/>
  <c r="A905"/>
  <c r="A906"/>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7"/>
  <c r="A978"/>
  <c r="A979"/>
  <c r="A980"/>
  <c r="A981"/>
  <c r="A982"/>
  <c r="A983"/>
  <c r="A984"/>
  <c r="A985"/>
  <c r="A986"/>
  <c r="A987"/>
  <c r="A988"/>
  <c r="A989"/>
  <c r="A990"/>
  <c r="A991"/>
  <c r="A992"/>
  <c r="A993"/>
  <c r="A994"/>
  <c r="A995"/>
  <c r="A996"/>
  <c r="A997"/>
  <c r="A998"/>
  <c r="A999"/>
  <c r="A1000"/>
  <c r="A1001"/>
  <c r="A1002"/>
  <c r="A1003"/>
  <c r="A1004"/>
  <c r="A1005"/>
  <c r="A1006"/>
  <c r="A1007"/>
  <c r="A1008"/>
  <c r="A1009"/>
  <c r="A1010"/>
  <c r="A1011"/>
  <c r="A1012"/>
  <c r="A1013"/>
  <c r="A1014"/>
  <c r="A1015"/>
  <c r="A1016"/>
  <c r="A1017"/>
  <c r="A1018"/>
  <c r="A1019"/>
  <c r="A1020"/>
  <c r="A1021"/>
  <c r="A1022"/>
  <c r="A1023"/>
  <c r="A1024"/>
  <c r="A1025"/>
  <c r="A1026"/>
  <c r="A1027"/>
  <c r="A1028"/>
  <c r="A1029"/>
  <c r="A1030"/>
  <c r="A1031"/>
  <c r="A1032"/>
  <c r="A1033"/>
  <c r="A1034"/>
  <c r="A1035"/>
  <c r="A1036"/>
  <c r="A1037"/>
  <c r="A1038"/>
  <c r="A1039"/>
  <c r="A1040"/>
  <c r="A1041"/>
  <c r="A1042"/>
  <c r="A1043"/>
  <c r="A1045"/>
  <c r="A1046"/>
  <c r="A1047"/>
  <c r="A1048"/>
  <c r="A1049"/>
  <c r="A1050"/>
  <c r="A1051"/>
  <c r="A1052"/>
  <c r="A1053"/>
  <c r="A1054"/>
  <c r="A1055"/>
  <c r="A1056"/>
  <c r="A1057"/>
  <c r="A1058"/>
  <c r="A1059"/>
  <c r="A1060"/>
  <c r="A1061"/>
  <c r="A1062"/>
  <c r="A1063"/>
  <c r="A1064"/>
  <c r="A1065"/>
  <c r="A1066"/>
  <c r="A1067"/>
  <c r="A1068"/>
  <c r="A1069"/>
  <c r="A1070"/>
  <c r="A1071"/>
  <c r="A1072"/>
  <c r="A1073"/>
  <c r="A1074"/>
  <c r="A1075"/>
  <c r="A1076"/>
  <c r="A1077"/>
  <c r="A1078"/>
  <c r="A1079"/>
  <c r="A1080"/>
  <c r="A1081"/>
  <c r="A1082"/>
  <c r="A1083"/>
  <c r="A1084"/>
  <c r="A1085"/>
  <c r="A1086"/>
  <c r="A1087"/>
  <c r="A1088"/>
  <c r="A1089"/>
  <c r="A1090"/>
  <c r="A1091"/>
  <c r="A1092"/>
  <c r="A1093"/>
  <c r="A1094"/>
  <c r="A1095"/>
  <c r="A1096"/>
  <c r="A1097"/>
  <c r="A1098"/>
  <c r="A1099"/>
  <c r="A1100"/>
  <c r="A1101"/>
  <c r="A1102"/>
  <c r="A1103"/>
  <c r="A1104"/>
  <c r="A1105"/>
  <c r="A1106"/>
  <c r="A1107"/>
  <c r="A1108"/>
  <c r="A1109"/>
  <c r="A1110"/>
  <c r="A1112"/>
  <c r="A1113"/>
  <c r="A1114"/>
  <c r="A1115"/>
  <c r="A1116"/>
  <c r="A1117"/>
  <c r="A1118"/>
  <c r="A1119"/>
  <c r="A1120"/>
  <c r="A1121"/>
  <c r="A1122"/>
  <c r="A1123"/>
  <c r="A1124"/>
  <c r="A1125"/>
  <c r="A1126"/>
  <c r="A1127"/>
  <c r="A1128"/>
  <c r="A1129"/>
  <c r="A1130"/>
  <c r="A1131"/>
  <c r="A1132"/>
  <c r="A1133"/>
  <c r="A1134"/>
  <c r="A1135"/>
  <c r="A1136"/>
  <c r="A1137"/>
  <c r="A1138"/>
  <c r="A1139"/>
  <c r="A1140"/>
  <c r="A1141"/>
  <c r="A1142"/>
  <c r="A1143"/>
  <c r="A1144"/>
  <c r="A1145"/>
  <c r="A1146"/>
  <c r="A1147"/>
  <c r="A1148"/>
  <c r="A1149"/>
  <c r="A1150"/>
  <c r="A1151"/>
  <c r="A1152"/>
  <c r="A1153"/>
  <c r="A1154"/>
  <c r="A1155"/>
  <c r="A1156"/>
  <c r="A1157"/>
  <c r="A1158"/>
  <c r="A1159"/>
  <c r="A1160"/>
  <c r="A1161"/>
  <c r="A1162"/>
  <c r="A1163"/>
  <c r="A1164"/>
  <c r="A1165"/>
  <c r="A1166"/>
  <c r="A1167"/>
  <c r="A1168"/>
  <c r="A1169"/>
  <c r="A1170"/>
  <c r="A1171"/>
  <c r="A1172"/>
  <c r="A1173"/>
  <c r="A1174"/>
  <c r="A1175"/>
  <c r="A1176"/>
  <c r="A1178"/>
  <c r="A1179"/>
  <c r="A1180"/>
  <c r="A1181"/>
  <c r="A1182"/>
  <c r="A1183"/>
  <c r="A1184"/>
  <c r="A1185"/>
  <c r="A1186"/>
  <c r="A1187"/>
  <c r="A1188"/>
  <c r="A1189"/>
  <c r="A1190"/>
  <c r="A1191"/>
  <c r="A1192"/>
  <c r="A1193"/>
  <c r="A1194"/>
  <c r="A1195"/>
  <c r="A1196"/>
  <c r="A1197"/>
  <c r="A1198"/>
  <c r="A1199"/>
  <c r="A1200"/>
  <c r="A1201"/>
  <c r="A1202"/>
  <c r="A1203"/>
  <c r="A1204"/>
  <c r="A1205"/>
  <c r="A1206"/>
  <c r="A1207"/>
  <c r="A1208"/>
  <c r="A1209"/>
  <c r="A1210"/>
  <c r="A1211"/>
  <c r="A1212"/>
  <c r="A1213"/>
  <c r="A1214"/>
  <c r="A1215"/>
  <c r="A1216"/>
  <c r="A1217"/>
  <c r="A1218"/>
  <c r="A1219"/>
  <c r="A1220"/>
  <c r="A1221"/>
  <c r="A1222"/>
  <c r="A1223"/>
  <c r="A1224"/>
  <c r="A1225"/>
  <c r="A1226"/>
  <c r="A1227"/>
  <c r="A1228"/>
  <c r="A1229"/>
  <c r="A1230"/>
  <c r="A1231"/>
  <c r="A1232"/>
  <c r="A1233"/>
  <c r="A1234"/>
  <c r="A1235"/>
  <c r="A1236"/>
  <c r="A1237"/>
  <c r="A1238"/>
  <c r="A1239"/>
  <c r="A1240"/>
  <c r="A1241"/>
  <c r="A1243"/>
  <c r="A1244"/>
  <c r="A1245"/>
  <c r="A1246"/>
  <c r="A1247"/>
  <c r="A1248"/>
  <c r="A1249"/>
  <c r="A1250"/>
  <c r="A1251"/>
  <c r="A1252"/>
  <c r="A1253"/>
  <c r="A1254"/>
  <c r="A1255"/>
  <c r="A1256"/>
  <c r="A1257"/>
  <c r="A1258"/>
  <c r="A1259"/>
  <c r="A1260"/>
  <c r="A1261"/>
  <c r="A1262"/>
  <c r="A1263"/>
  <c r="A1264"/>
  <c r="A1265"/>
  <c r="A1266"/>
  <c r="A1267"/>
  <c r="A1268"/>
  <c r="A1269"/>
  <c r="A1270"/>
  <c r="A1271"/>
  <c r="A1272"/>
  <c r="A1273"/>
  <c r="A1274"/>
  <c r="A1275"/>
  <c r="A1276"/>
  <c r="A1277"/>
  <c r="A1278"/>
  <c r="A1279"/>
  <c r="A1280"/>
  <c r="A1281"/>
  <c r="A1282"/>
  <c r="A1283"/>
  <c r="A1284"/>
  <c r="A1285"/>
  <c r="A1286"/>
  <c r="A1287"/>
  <c r="A1288"/>
  <c r="A1289"/>
  <c r="A1290"/>
  <c r="A1291"/>
  <c r="A1292"/>
  <c r="A1293"/>
  <c r="A1294"/>
  <c r="A1295"/>
  <c r="A1296"/>
  <c r="A1297"/>
  <c r="A1298"/>
  <c r="A1299"/>
  <c r="A1300"/>
  <c r="A1301"/>
  <c r="A1302"/>
  <c r="A1303"/>
  <c r="A1304"/>
  <c r="A1305"/>
  <c r="A1307"/>
  <c r="A1308"/>
  <c r="A1309"/>
  <c r="A1310"/>
  <c r="A1311"/>
  <c r="A1312"/>
  <c r="A1313"/>
  <c r="A1314"/>
  <c r="A1315"/>
  <c r="A1316"/>
  <c r="A1317"/>
  <c r="A1318"/>
  <c r="A1319"/>
  <c r="A1320"/>
  <c r="A1321"/>
  <c r="A1322"/>
  <c r="A1323"/>
  <c r="A1324"/>
  <c r="A1325"/>
  <c r="A1326"/>
  <c r="A1327"/>
  <c r="A1328"/>
  <c r="A1329"/>
  <c r="A1330"/>
  <c r="A1331"/>
  <c r="A1332"/>
  <c r="A1333"/>
  <c r="A1334"/>
  <c r="A1335"/>
  <c r="A1336"/>
  <c r="A1337"/>
  <c r="A1338"/>
  <c r="A1339"/>
  <c r="A1340"/>
  <c r="A1341"/>
  <c r="A1342"/>
  <c r="A1343"/>
  <c r="A1344"/>
  <c r="A1345"/>
  <c r="A1346"/>
  <c r="A1347"/>
  <c r="A1348"/>
  <c r="A1349"/>
  <c r="A1350"/>
  <c r="A1351"/>
  <c r="A1352"/>
  <c r="A1353"/>
  <c r="A1354"/>
  <c r="A1355"/>
  <c r="A1356"/>
  <c r="A1357"/>
  <c r="A1358"/>
  <c r="A1359"/>
  <c r="A1360"/>
  <c r="A1361"/>
  <c r="A1362"/>
  <c r="A1363"/>
  <c r="A1364"/>
  <c r="A1365"/>
  <c r="A1366"/>
  <c r="A1367"/>
  <c r="A1368"/>
  <c r="A1370"/>
  <c r="A1371"/>
  <c r="A1372"/>
  <c r="A1373"/>
  <c r="A1374"/>
  <c r="A1375"/>
  <c r="A1376"/>
  <c r="A1377"/>
  <c r="A1378"/>
  <c r="A1379"/>
  <c r="A1380"/>
  <c r="A1381"/>
  <c r="A1382"/>
  <c r="A1383"/>
  <c r="A1384"/>
  <c r="A1385"/>
  <c r="A1386"/>
  <c r="A1387"/>
  <c r="A1388"/>
  <c r="A1389"/>
  <c r="A1390"/>
  <c r="A1391"/>
  <c r="A1392"/>
  <c r="A1393"/>
  <c r="A1394"/>
  <c r="A1395"/>
  <c r="A1396"/>
  <c r="A1397"/>
  <c r="A1398"/>
  <c r="A1399"/>
  <c r="A1400"/>
  <c r="A1401"/>
  <c r="A1402"/>
  <c r="A1403"/>
  <c r="A1404"/>
  <c r="A1405"/>
  <c r="A1406"/>
  <c r="A1407"/>
  <c r="A1408"/>
  <c r="A1409"/>
  <c r="A1410"/>
  <c r="A1411"/>
  <c r="A1412"/>
  <c r="A1413"/>
  <c r="A1414"/>
  <c r="A1415"/>
  <c r="A1416"/>
  <c r="A1417"/>
  <c r="A1418"/>
  <c r="A1419"/>
  <c r="A1420"/>
  <c r="A1421"/>
  <c r="A1422"/>
  <c r="A1423"/>
  <c r="A1424"/>
  <c r="A1425"/>
  <c r="A1426"/>
  <c r="A1427"/>
  <c r="A1428"/>
  <c r="A1429"/>
  <c r="A1430"/>
  <c r="A1432"/>
  <c r="A1433"/>
  <c r="A1434"/>
  <c r="A1435"/>
  <c r="A1436"/>
  <c r="A1437"/>
  <c r="A1438"/>
  <c r="A1439"/>
  <c r="A1440"/>
  <c r="A1441"/>
  <c r="A1442"/>
  <c r="A1443"/>
  <c r="A1444"/>
  <c r="A1445"/>
  <c r="A1446"/>
  <c r="A1447"/>
  <c r="A1448"/>
  <c r="A1449"/>
  <c r="A1450"/>
  <c r="A1451"/>
  <c r="A1452"/>
  <c r="A1453"/>
  <c r="A1454"/>
  <c r="A1455"/>
  <c r="A1456"/>
  <c r="A1457"/>
  <c r="A1458"/>
  <c r="A1459"/>
  <c r="A1460"/>
  <c r="A1461"/>
  <c r="A1462"/>
  <c r="A1463"/>
  <c r="A1464"/>
  <c r="A1465"/>
  <c r="A1466"/>
  <c r="A1467"/>
  <c r="A1468"/>
  <c r="A1469"/>
  <c r="A1470"/>
  <c r="A1471"/>
  <c r="A1472"/>
  <c r="A1473"/>
  <c r="A1474"/>
  <c r="A1475"/>
  <c r="A1476"/>
  <c r="A1477"/>
  <c r="A1478"/>
  <c r="A1479"/>
  <c r="A1480"/>
  <c r="A1481"/>
  <c r="A1482"/>
  <c r="A1483"/>
  <c r="A1484"/>
  <c r="A1485"/>
  <c r="A1486"/>
  <c r="A1487"/>
  <c r="A1488"/>
  <c r="A1489"/>
  <c r="A1490"/>
  <c r="A1491"/>
  <c r="A1493"/>
  <c r="A1494"/>
  <c r="A1495"/>
  <c r="A1496"/>
  <c r="A1497"/>
  <c r="A1498"/>
  <c r="A1499"/>
  <c r="A1500"/>
  <c r="A1501"/>
  <c r="A1502"/>
  <c r="A1503"/>
  <c r="A1504"/>
  <c r="A1505"/>
  <c r="A1506"/>
  <c r="A1507"/>
  <c r="A1508"/>
  <c r="A1509"/>
  <c r="A1510"/>
  <c r="A1511"/>
  <c r="A1512"/>
  <c r="A1513"/>
  <c r="A1514"/>
  <c r="A1515"/>
  <c r="A1516"/>
  <c r="A1517"/>
  <c r="A1518"/>
  <c r="A1519"/>
  <c r="A1520"/>
  <c r="A1521"/>
  <c r="A1522"/>
  <c r="A1523"/>
  <c r="A1524"/>
  <c r="A1525"/>
  <c r="A1526"/>
  <c r="A1527"/>
  <c r="A1528"/>
  <c r="A1529"/>
  <c r="A1530"/>
  <c r="A1531"/>
  <c r="A1532"/>
  <c r="A1533"/>
  <c r="A1534"/>
  <c r="A1535"/>
  <c r="A1536"/>
  <c r="A1537"/>
  <c r="A1538"/>
  <c r="A1539"/>
  <c r="A1540"/>
  <c r="A1541"/>
  <c r="A1542"/>
  <c r="A1543"/>
  <c r="A1544"/>
  <c r="A1545"/>
  <c r="A1546"/>
  <c r="A1547"/>
  <c r="A1548"/>
  <c r="A1549"/>
  <c r="A1550"/>
  <c r="A1551"/>
  <c r="A1553"/>
  <c r="A1554"/>
  <c r="A1555"/>
  <c r="A1556"/>
  <c r="A1557"/>
  <c r="A1558"/>
  <c r="A1559"/>
  <c r="A1560"/>
  <c r="A1561"/>
  <c r="A1562"/>
  <c r="A1563"/>
  <c r="A1564"/>
  <c r="A1565"/>
  <c r="A1566"/>
  <c r="A1567"/>
  <c r="A1568"/>
  <c r="A1569"/>
  <c r="A1570"/>
  <c r="A1571"/>
  <c r="A1572"/>
  <c r="A1573"/>
  <c r="A1574"/>
  <c r="A1575"/>
  <c r="A1576"/>
  <c r="A1577"/>
  <c r="A1578"/>
  <c r="A1579"/>
  <c r="A1580"/>
  <c r="A1581"/>
  <c r="A1582"/>
  <c r="A1583"/>
  <c r="A1584"/>
  <c r="A1585"/>
  <c r="A1586"/>
  <c r="A1587"/>
  <c r="A1588"/>
  <c r="A1589"/>
  <c r="A1590"/>
  <c r="A1591"/>
  <c r="A1592"/>
  <c r="A1593"/>
  <c r="A1594"/>
  <c r="A1595"/>
  <c r="A1596"/>
  <c r="A1597"/>
  <c r="A1598"/>
  <c r="A1599"/>
  <c r="A1600"/>
  <c r="A1601"/>
  <c r="A1602"/>
  <c r="A1603"/>
  <c r="A1604"/>
  <c r="A1605"/>
  <c r="A1606"/>
  <c r="A1607"/>
  <c r="A1608"/>
  <c r="A1609"/>
  <c r="A1610"/>
  <c r="A1612"/>
  <c r="A1613"/>
  <c r="A1614"/>
  <c r="A1615"/>
  <c r="A1616"/>
  <c r="A1617"/>
  <c r="A1618"/>
  <c r="A1619"/>
  <c r="A1620"/>
  <c r="A1621"/>
  <c r="A1622"/>
  <c r="A1623"/>
  <c r="A1624"/>
  <c r="A1625"/>
  <c r="A1626"/>
  <c r="A1627"/>
  <c r="A1628"/>
  <c r="A1629"/>
  <c r="A1630"/>
  <c r="A1631"/>
  <c r="A1632"/>
  <c r="A1633"/>
  <c r="A1634"/>
  <c r="A1635"/>
  <c r="A1636"/>
  <c r="A1637"/>
  <c r="A1638"/>
  <c r="A1639"/>
  <c r="A1640"/>
  <c r="A1641"/>
  <c r="A1642"/>
  <c r="A1643"/>
  <c r="A1644"/>
  <c r="A1645"/>
  <c r="A1646"/>
  <c r="A1647"/>
  <c r="A1648"/>
  <c r="A1649"/>
  <c r="A1650"/>
  <c r="A1651"/>
  <c r="A1652"/>
  <c r="A1653"/>
  <c r="A1654"/>
  <c r="A1655"/>
  <c r="A1656"/>
  <c r="A1657"/>
  <c r="A1658"/>
  <c r="A1659"/>
  <c r="A1660"/>
  <c r="A1661"/>
  <c r="A1662"/>
  <c r="A1663"/>
  <c r="A1664"/>
  <c r="A1665"/>
  <c r="A1666"/>
  <c r="A1667"/>
  <c r="A1668"/>
  <c r="A1670"/>
  <c r="A1671"/>
  <c r="A1672"/>
  <c r="A1673"/>
  <c r="A1674"/>
  <c r="A1675"/>
  <c r="A1676"/>
  <c r="A1677"/>
  <c r="A1678"/>
  <c r="A1679"/>
  <c r="A1680"/>
  <c r="A1681"/>
  <c r="A1682"/>
  <c r="A1683"/>
  <c r="A1684"/>
  <c r="A1685"/>
  <c r="A1686"/>
  <c r="A1687"/>
  <c r="A1688"/>
  <c r="A1689"/>
  <c r="A1690"/>
  <c r="A1691"/>
  <c r="A1692"/>
  <c r="A1693"/>
  <c r="A1694"/>
  <c r="A1695"/>
  <c r="A1696"/>
  <c r="A1697"/>
  <c r="A1698"/>
  <c r="A1699"/>
  <c r="A1700"/>
  <c r="A1701"/>
  <c r="A1702"/>
  <c r="A1703"/>
  <c r="A1704"/>
  <c r="A1705"/>
  <c r="A1706"/>
  <c r="A1707"/>
  <c r="A1708"/>
  <c r="A1709"/>
  <c r="A1710"/>
  <c r="A1711"/>
  <c r="A1712"/>
  <c r="A1713"/>
  <c r="A1714"/>
  <c r="A1715"/>
  <c r="A1716"/>
  <c r="A1717"/>
  <c r="A1718"/>
  <c r="A1719"/>
  <c r="A1720"/>
  <c r="A1721"/>
  <c r="A1722"/>
  <c r="A1723"/>
  <c r="A1724"/>
  <c r="A1725"/>
  <c r="A1727"/>
  <c r="A1728"/>
  <c r="A1729"/>
  <c r="A1730"/>
  <c r="A1731"/>
  <c r="A1732"/>
  <c r="A1733"/>
  <c r="A1734"/>
  <c r="A1735"/>
  <c r="A1736"/>
  <c r="A1737"/>
  <c r="A1738"/>
  <c r="A1739"/>
  <c r="A1740"/>
  <c r="A1741"/>
  <c r="A1742"/>
  <c r="A1743"/>
  <c r="A1744"/>
  <c r="A1745"/>
  <c r="A1746"/>
  <c r="A1747"/>
  <c r="A1748"/>
  <c r="A1749"/>
  <c r="A1750"/>
  <c r="A1751"/>
  <c r="A1752"/>
  <c r="A1753"/>
  <c r="A1754"/>
  <c r="A1755"/>
  <c r="A1756"/>
  <c r="A1757"/>
  <c r="A1758"/>
  <c r="A1759"/>
  <c r="A1760"/>
  <c r="A1761"/>
  <c r="A1762"/>
  <c r="A1763"/>
  <c r="A1764"/>
  <c r="A1765"/>
  <c r="A1766"/>
  <c r="A1767"/>
  <c r="A1768"/>
  <c r="A1769"/>
  <c r="A1770"/>
  <c r="A1771"/>
  <c r="A1772"/>
  <c r="A1773"/>
  <c r="A1774"/>
  <c r="A1775"/>
  <c r="A1776"/>
  <c r="A1777"/>
  <c r="A1778"/>
  <c r="A1779"/>
  <c r="A1780"/>
  <c r="A1781"/>
  <c r="A1783"/>
  <c r="A1784"/>
  <c r="A1785"/>
  <c r="A1786"/>
  <c r="A1787"/>
  <c r="A1788"/>
  <c r="A1789"/>
  <c r="A1790"/>
  <c r="A1791"/>
  <c r="A1792"/>
  <c r="A1793"/>
  <c r="A1794"/>
  <c r="A1795"/>
  <c r="A1796"/>
  <c r="A1797"/>
  <c r="A1798"/>
  <c r="A1799"/>
  <c r="A1800"/>
  <c r="A1801"/>
  <c r="A1802"/>
  <c r="A1803"/>
  <c r="A1804"/>
  <c r="A1805"/>
  <c r="A1806"/>
  <c r="A1807"/>
  <c r="A1808"/>
  <c r="A1809"/>
  <c r="A1810"/>
  <c r="A1811"/>
  <c r="A1812"/>
  <c r="A1813"/>
  <c r="A1814"/>
  <c r="A1815"/>
  <c r="A1816"/>
  <c r="A1817"/>
  <c r="A1818"/>
  <c r="A1819"/>
  <c r="A1820"/>
  <c r="A1821"/>
  <c r="A1822"/>
  <c r="A1823"/>
  <c r="A1824"/>
  <c r="A1825"/>
  <c r="A1826"/>
  <c r="A1827"/>
  <c r="A1828"/>
  <c r="A1829"/>
  <c r="A1830"/>
  <c r="A1831"/>
  <c r="A1832"/>
  <c r="A1833"/>
  <c r="A1834"/>
  <c r="A1835"/>
  <c r="A1836"/>
  <c r="A1838"/>
  <c r="A1839"/>
  <c r="A1840"/>
  <c r="A1841"/>
  <c r="A1842"/>
  <c r="A1843"/>
  <c r="A1844"/>
  <c r="A1845"/>
  <c r="A1846"/>
  <c r="A1847"/>
  <c r="A1848"/>
  <c r="A1849"/>
  <c r="A1850"/>
  <c r="A1851"/>
  <c r="A1852"/>
  <c r="A1853"/>
  <c r="A1854"/>
  <c r="A1855"/>
  <c r="A1856"/>
  <c r="A1857"/>
  <c r="A1858"/>
  <c r="A1859"/>
  <c r="A1860"/>
  <c r="A1861"/>
  <c r="A1862"/>
  <c r="A1863"/>
  <c r="A1864"/>
  <c r="A1865"/>
  <c r="A1866"/>
  <c r="A1867"/>
  <c r="A1868"/>
  <c r="A1869"/>
  <c r="A1870"/>
  <c r="A1871"/>
  <c r="A1872"/>
  <c r="A1873"/>
  <c r="A1874"/>
  <c r="A1875"/>
  <c r="A1876"/>
  <c r="A1877"/>
  <c r="A1878"/>
  <c r="A1879"/>
  <c r="A1880"/>
  <c r="A1881"/>
  <c r="A1882"/>
  <c r="A1883"/>
  <c r="A1884"/>
  <c r="A1885"/>
  <c r="A1886"/>
  <c r="A1887"/>
  <c r="A1888"/>
  <c r="A1889"/>
  <c r="A1890"/>
  <c r="A1892"/>
  <c r="A1893"/>
  <c r="A1894"/>
  <c r="A1895"/>
  <c r="A1896"/>
  <c r="A1897"/>
  <c r="A1898"/>
  <c r="A1899"/>
  <c r="A1900"/>
  <c r="A1901"/>
  <c r="A1902"/>
  <c r="A1903"/>
  <c r="A1904"/>
  <c r="A1905"/>
  <c r="A1906"/>
  <c r="A1907"/>
  <c r="A1908"/>
  <c r="A1909"/>
  <c r="A1910"/>
  <c r="A1911"/>
  <c r="A1912"/>
  <c r="A1913"/>
  <c r="A1914"/>
  <c r="A1915"/>
  <c r="A1916"/>
  <c r="A1917"/>
  <c r="A1918"/>
  <c r="A1919"/>
  <c r="A1920"/>
  <c r="A1921"/>
  <c r="A1922"/>
  <c r="A1923"/>
  <c r="A1924"/>
  <c r="A1925"/>
  <c r="A1926"/>
  <c r="A1927"/>
  <c r="A1928"/>
  <c r="A1929"/>
  <c r="A1930"/>
  <c r="A1931"/>
  <c r="A1932"/>
  <c r="A1933"/>
  <c r="A1934"/>
  <c r="A1935"/>
  <c r="A1936"/>
  <c r="A1937"/>
  <c r="A1938"/>
  <c r="A1939"/>
  <c r="A1940"/>
  <c r="A1941"/>
  <c r="A1942"/>
  <c r="A1943"/>
  <c r="A1945"/>
  <c r="A1946"/>
  <c r="A1947"/>
  <c r="A1948"/>
  <c r="A1949"/>
  <c r="A1950"/>
  <c r="A1951"/>
  <c r="A1952"/>
  <c r="A1953"/>
  <c r="A1954"/>
  <c r="A1955"/>
  <c r="A1956"/>
  <c r="A1957"/>
  <c r="A1958"/>
  <c r="A1959"/>
  <c r="A1960"/>
  <c r="A1961"/>
  <c r="A1962"/>
  <c r="A1963"/>
  <c r="A1964"/>
  <c r="A1965"/>
  <c r="A1966"/>
  <c r="A1967"/>
  <c r="A1968"/>
  <c r="A1969"/>
  <c r="A1970"/>
  <c r="A1971"/>
  <c r="A1972"/>
  <c r="A1973"/>
  <c r="A1974"/>
  <c r="A1975"/>
  <c r="A1976"/>
  <c r="A1977"/>
  <c r="A1978"/>
  <c r="A1979"/>
  <c r="A1980"/>
  <c r="A1981"/>
  <c r="A1982"/>
  <c r="A1983"/>
  <c r="A1984"/>
  <c r="A1985"/>
  <c r="A1986"/>
  <c r="A1987"/>
  <c r="A1988"/>
  <c r="A1989"/>
  <c r="A1990"/>
  <c r="A1991"/>
  <c r="A1992"/>
  <c r="A1993"/>
  <c r="A1994"/>
  <c r="A1995"/>
  <c r="A1997"/>
  <c r="A1998"/>
  <c r="A1999"/>
  <c r="A2000"/>
  <c r="A2001"/>
  <c r="A2002"/>
  <c r="A2003"/>
  <c r="A2004"/>
  <c r="A2005"/>
  <c r="A2006"/>
  <c r="A2007"/>
  <c r="A2008"/>
  <c r="A2009"/>
  <c r="A2010"/>
  <c r="A2011"/>
  <c r="A2012"/>
  <c r="A2013"/>
  <c r="A2014"/>
  <c r="A2015"/>
  <c r="A2016"/>
  <c r="A2017"/>
  <c r="A2018"/>
  <c r="A2019"/>
  <c r="A2020"/>
  <c r="A2021"/>
  <c r="A2022"/>
  <c r="A2023"/>
  <c r="A2024"/>
  <c r="A2025"/>
  <c r="A2026"/>
  <c r="A2027"/>
  <c r="A2028"/>
  <c r="A2029"/>
  <c r="A2030"/>
  <c r="A2031"/>
  <c r="A2032"/>
  <c r="A2033"/>
  <c r="A2034"/>
  <c r="A2035"/>
  <c r="A2036"/>
  <c r="A2037"/>
  <c r="A2038"/>
  <c r="A2039"/>
  <c r="A2040"/>
  <c r="A2041"/>
  <c r="A2042"/>
  <c r="A2043"/>
  <c r="A2044"/>
  <c r="A2045"/>
  <c r="A2046"/>
  <c r="A2048"/>
  <c r="A2049"/>
  <c r="A2050"/>
  <c r="A2051"/>
  <c r="A2052"/>
  <c r="A2053"/>
  <c r="A2054"/>
  <c r="A2055"/>
  <c r="A2056"/>
  <c r="A2057"/>
  <c r="A2058"/>
  <c r="A2059"/>
  <c r="A2060"/>
  <c r="A2061"/>
  <c r="A2062"/>
  <c r="A2063"/>
  <c r="A2064"/>
  <c r="A2065"/>
  <c r="A2066"/>
  <c r="A2067"/>
  <c r="A2068"/>
  <c r="A2069"/>
  <c r="A2070"/>
  <c r="A2071"/>
  <c r="A2072"/>
  <c r="A2073"/>
  <c r="A2074"/>
  <c r="A2075"/>
  <c r="A2076"/>
  <c r="A2077"/>
  <c r="A2078"/>
  <c r="A2079"/>
  <c r="A2080"/>
  <c r="A2081"/>
  <c r="A2082"/>
  <c r="A2083"/>
  <c r="A2084"/>
  <c r="A2085"/>
  <c r="A2086"/>
  <c r="A2087"/>
  <c r="A2088"/>
  <c r="A2089"/>
  <c r="A2090"/>
  <c r="A2091"/>
  <c r="A2092"/>
  <c r="A2093"/>
  <c r="A2094"/>
  <c r="A2095"/>
  <c r="A2096"/>
  <c r="A2098"/>
  <c r="A2099"/>
  <c r="A2100"/>
  <c r="A2101"/>
  <c r="A2102"/>
  <c r="A2103"/>
  <c r="A2104"/>
  <c r="A2105"/>
  <c r="A2106"/>
  <c r="A2107"/>
  <c r="A2108"/>
  <c r="A2109"/>
  <c r="A2110"/>
  <c r="A2111"/>
  <c r="A2112"/>
  <c r="A2113"/>
  <c r="A2114"/>
  <c r="A2115"/>
  <c r="A2116"/>
  <c r="A2117"/>
  <c r="A2118"/>
  <c r="A2119"/>
  <c r="A2120"/>
  <c r="A2121"/>
  <c r="A2122"/>
  <c r="A2123"/>
  <c r="A2124"/>
  <c r="A2125"/>
  <c r="A2126"/>
  <c r="A2127"/>
  <c r="A2128"/>
  <c r="A2129"/>
  <c r="A2130"/>
  <c r="A2131"/>
  <c r="A2132"/>
  <c r="A2133"/>
  <c r="A2134"/>
  <c r="A2135"/>
  <c r="A2136"/>
  <c r="A2137"/>
  <c r="A2138"/>
  <c r="A2139"/>
  <c r="A2140"/>
  <c r="A2141"/>
  <c r="A2142"/>
  <c r="A2143"/>
  <c r="A2144"/>
  <c r="A2145"/>
  <c r="A2147"/>
  <c r="A2148"/>
  <c r="A2149"/>
  <c r="A2150"/>
  <c r="A2151"/>
  <c r="A2152"/>
  <c r="A2153"/>
  <c r="A2154"/>
  <c r="A2155"/>
  <c r="A2156"/>
  <c r="A2157"/>
  <c r="A2158"/>
  <c r="A2159"/>
  <c r="A2160"/>
  <c r="A2161"/>
  <c r="A2162"/>
  <c r="A2163"/>
  <c r="A2164"/>
  <c r="A2165"/>
  <c r="A2166"/>
  <c r="A2167"/>
  <c r="A2168"/>
  <c r="A2169"/>
  <c r="A2170"/>
  <c r="A2171"/>
  <c r="A2172"/>
  <c r="A2173"/>
  <c r="A2174"/>
  <c r="A2175"/>
  <c r="A2176"/>
  <c r="A2177"/>
  <c r="A2178"/>
  <c r="A2179"/>
  <c r="A2180"/>
  <c r="A2181"/>
  <c r="A2182"/>
  <c r="A2183"/>
  <c r="A2184"/>
  <c r="A2185"/>
  <c r="A2186"/>
  <c r="A2187"/>
  <c r="A2188"/>
  <c r="A2189"/>
  <c r="A2190"/>
  <c r="A2191"/>
  <c r="A2192"/>
  <c r="A2193"/>
  <c r="A2195"/>
  <c r="A2196"/>
  <c r="A2197"/>
  <c r="A2198"/>
  <c r="A2199"/>
  <c r="A2200"/>
  <c r="A2201"/>
  <c r="A2202"/>
  <c r="A2203"/>
  <c r="A2204"/>
  <c r="A2205"/>
  <c r="A2206"/>
  <c r="A2207"/>
  <c r="A2208"/>
  <c r="A2209"/>
  <c r="A2210"/>
  <c r="A2211"/>
  <c r="A2212"/>
  <c r="A2213"/>
  <c r="A2214"/>
  <c r="A2215"/>
  <c r="A2216"/>
  <c r="A2217"/>
  <c r="A2218"/>
  <c r="A2219"/>
  <c r="A2220"/>
  <c r="A2221"/>
  <c r="A2222"/>
  <c r="A2223"/>
  <c r="A2224"/>
  <c r="A2225"/>
  <c r="A2226"/>
  <c r="A2227"/>
  <c r="A2228"/>
  <c r="A2229"/>
  <c r="A2230"/>
  <c r="A2231"/>
  <c r="A2232"/>
  <c r="A2233"/>
  <c r="A2234"/>
  <c r="A2235"/>
  <c r="A2236"/>
  <c r="A2237"/>
  <c r="A2238"/>
  <c r="A2239"/>
  <c r="A2240"/>
  <c r="A2242"/>
  <c r="A2243"/>
  <c r="A2244"/>
  <c r="A2245"/>
  <c r="A2246"/>
  <c r="A2247"/>
  <c r="A2248"/>
  <c r="A2249"/>
  <c r="A2250"/>
  <c r="A2251"/>
  <c r="A2252"/>
  <c r="A2253"/>
  <c r="A2254"/>
  <c r="A2255"/>
  <c r="A2256"/>
  <c r="A2257"/>
  <c r="A2258"/>
  <c r="A2259"/>
  <c r="A2260"/>
  <c r="A2261"/>
  <c r="A2262"/>
  <c r="A2263"/>
  <c r="A2264"/>
  <c r="A2265"/>
  <c r="A2266"/>
  <c r="A2267"/>
  <c r="A2268"/>
  <c r="A2269"/>
  <c r="A2270"/>
  <c r="A2271"/>
  <c r="A2272"/>
  <c r="A2273"/>
  <c r="A2274"/>
  <c r="A2275"/>
  <c r="A2276"/>
  <c r="A2277"/>
  <c r="A2278"/>
  <c r="A2279"/>
  <c r="A2280"/>
  <c r="A2281"/>
  <c r="A2282"/>
  <c r="A2283"/>
  <c r="A2284"/>
  <c r="A2285"/>
  <c r="A2286"/>
  <c r="A2288"/>
  <c r="A2289"/>
  <c r="A2290"/>
  <c r="A2291"/>
  <c r="A2292"/>
  <c r="A2293"/>
  <c r="A2294"/>
  <c r="A2295"/>
  <c r="A2296"/>
  <c r="A2297"/>
  <c r="A2298"/>
  <c r="A2299"/>
  <c r="A2300"/>
  <c r="A2301"/>
  <c r="A2302"/>
  <c r="A2303"/>
  <c r="A2304"/>
  <c r="A2305"/>
  <c r="A2306"/>
  <c r="A2307"/>
  <c r="A2308"/>
  <c r="A2309"/>
  <c r="A2310"/>
  <c r="A2311"/>
  <c r="A2312"/>
  <c r="A2313"/>
  <c r="A2314"/>
  <c r="A2315"/>
  <c r="A2316"/>
  <c r="A2317"/>
  <c r="A2318"/>
  <c r="A2319"/>
  <c r="A2320"/>
  <c r="A2321"/>
  <c r="A2322"/>
  <c r="A2323"/>
  <c r="A2324"/>
  <c r="A2325"/>
  <c r="A2326"/>
  <c r="A2327"/>
  <c r="A2328"/>
  <c r="A2329"/>
  <c r="A2330"/>
  <c r="A2331"/>
  <c r="A2333"/>
  <c r="A2334"/>
  <c r="A2335"/>
  <c r="A2336"/>
  <c r="A2337"/>
  <c r="A2338"/>
  <c r="A2339"/>
  <c r="A2340"/>
  <c r="A2341"/>
  <c r="A2342"/>
  <c r="A2343"/>
  <c r="A2344"/>
  <c r="A2345"/>
  <c r="A2346"/>
  <c r="A2347"/>
  <c r="A2348"/>
  <c r="A2349"/>
  <c r="A2350"/>
  <c r="A2351"/>
  <c r="A2352"/>
  <c r="A2353"/>
  <c r="A2354"/>
  <c r="A2355"/>
  <c r="A2356"/>
  <c r="A2357"/>
  <c r="A2358"/>
  <c r="A2359"/>
  <c r="A2360"/>
  <c r="A2361"/>
  <c r="A2362"/>
  <c r="A2363"/>
  <c r="A2364"/>
  <c r="A2365"/>
  <c r="A2366"/>
  <c r="A2367"/>
  <c r="A2368"/>
  <c r="A2369"/>
  <c r="A2370"/>
  <c r="A2371"/>
  <c r="A2372"/>
  <c r="A2373"/>
  <c r="A2374"/>
  <c r="A2375"/>
  <c r="A2377"/>
  <c r="A2378"/>
  <c r="A2379"/>
  <c r="A2380"/>
  <c r="A2381"/>
  <c r="A2382"/>
  <c r="A2383"/>
  <c r="A2384"/>
  <c r="A2385"/>
  <c r="A2386"/>
  <c r="A2387"/>
  <c r="A2388"/>
  <c r="A2389"/>
  <c r="A2390"/>
  <c r="A2391"/>
  <c r="A2392"/>
  <c r="A2393"/>
  <c r="A2394"/>
  <c r="A2395"/>
  <c r="A2396"/>
  <c r="A2397"/>
  <c r="A2398"/>
  <c r="A2399"/>
  <c r="A2400"/>
  <c r="A2401"/>
  <c r="A2402"/>
  <c r="A2403"/>
  <c r="A2404"/>
  <c r="A2405"/>
  <c r="A2406"/>
  <c r="A2407"/>
  <c r="A2408"/>
  <c r="A2409"/>
  <c r="A2410"/>
  <c r="A2411"/>
  <c r="A2412"/>
  <c r="A2413"/>
  <c r="A2414"/>
  <c r="A2415"/>
  <c r="A2416"/>
  <c r="A2417"/>
  <c r="A2418"/>
  <c r="A2420"/>
  <c r="A2421"/>
  <c r="A2422"/>
  <c r="A2423"/>
  <c r="A2424"/>
  <c r="A2425"/>
  <c r="A2426"/>
  <c r="A2427"/>
  <c r="A2428"/>
  <c r="A2429"/>
  <c r="A2430"/>
  <c r="A2431"/>
  <c r="A2432"/>
  <c r="A2433"/>
  <c r="A2434"/>
  <c r="A2435"/>
  <c r="A2436"/>
  <c r="A2437"/>
  <c r="A2438"/>
  <c r="A2439"/>
  <c r="A2440"/>
  <c r="A2441"/>
  <c r="A2442"/>
  <c r="A2443"/>
  <c r="A2444"/>
  <c r="A2445"/>
  <c r="A2446"/>
  <c r="A2447"/>
  <c r="A2448"/>
  <c r="A2449"/>
  <c r="A2450"/>
  <c r="A2451"/>
  <c r="A2452"/>
  <c r="A2453"/>
  <c r="A2454"/>
  <c r="A2455"/>
  <c r="A2456"/>
  <c r="A2457"/>
  <c r="A2458"/>
  <c r="A2459"/>
  <c r="A2460"/>
  <c r="A2462"/>
  <c r="A2463"/>
  <c r="A2464"/>
  <c r="A2465"/>
  <c r="A2466"/>
  <c r="A2467"/>
  <c r="A2468"/>
  <c r="A2469"/>
  <c r="A2470"/>
  <c r="A2471"/>
  <c r="A2472"/>
  <c r="A2473"/>
  <c r="A2474"/>
  <c r="A2475"/>
  <c r="A2476"/>
  <c r="A2477"/>
  <c r="A2478"/>
  <c r="A2479"/>
  <c r="A2480"/>
  <c r="A2481"/>
  <c r="A2482"/>
  <c r="A2483"/>
  <c r="A2484"/>
  <c r="A2485"/>
  <c r="A2486"/>
  <c r="A2487"/>
  <c r="A2488"/>
  <c r="A2489"/>
  <c r="A2490"/>
  <c r="A2491"/>
  <c r="A2492"/>
  <c r="A2493"/>
  <c r="A2494"/>
  <c r="A2495"/>
  <c r="A2496"/>
  <c r="A2497"/>
  <c r="A2498"/>
  <c r="A2499"/>
  <c r="A2500"/>
  <c r="A2501"/>
  <c r="A2503"/>
  <c r="A2504"/>
  <c r="A2505"/>
  <c r="A2506"/>
  <c r="A2507"/>
  <c r="A2508"/>
  <c r="A2509"/>
  <c r="A2510"/>
  <c r="A2511"/>
  <c r="A2512"/>
  <c r="A2513"/>
  <c r="A2514"/>
  <c r="A2515"/>
  <c r="A2516"/>
  <c r="A2517"/>
  <c r="A2518"/>
  <c r="A2519"/>
  <c r="A2520"/>
  <c r="A2521"/>
  <c r="A2522"/>
  <c r="A2523"/>
  <c r="A2524"/>
  <c r="A2525"/>
  <c r="A2526"/>
  <c r="A2527"/>
  <c r="A2528"/>
  <c r="A2529"/>
  <c r="A2530"/>
  <c r="A2531"/>
  <c r="A2532"/>
  <c r="A2533"/>
  <c r="A2534"/>
  <c r="A2535"/>
  <c r="A2536"/>
  <c r="A2537"/>
  <c r="A2538"/>
  <c r="A2539"/>
  <c r="A2540"/>
  <c r="A2541"/>
  <c r="A2543"/>
  <c r="A2544"/>
  <c r="A2545"/>
  <c r="A2546"/>
  <c r="A2547"/>
  <c r="A2548"/>
  <c r="A2549"/>
  <c r="A2550"/>
  <c r="A2551"/>
  <c r="A2552"/>
  <c r="A2553"/>
  <c r="A2554"/>
  <c r="A2555"/>
  <c r="A2556"/>
  <c r="A2557"/>
  <c r="A2558"/>
  <c r="A2559"/>
  <c r="A2560"/>
  <c r="A2561"/>
  <c r="A2562"/>
  <c r="A2563"/>
  <c r="A2564"/>
  <c r="A2565"/>
  <c r="A2566"/>
  <c r="A2567"/>
  <c r="A2568"/>
  <c r="A2569"/>
  <c r="A2570"/>
  <c r="A2571"/>
  <c r="A2572"/>
  <c r="A2573"/>
  <c r="A2574"/>
  <c r="A2575"/>
  <c r="A2576"/>
  <c r="A2577"/>
  <c r="A2578"/>
  <c r="A2579"/>
  <c r="A2580"/>
  <c r="A2582"/>
  <c r="A2583"/>
  <c r="A2584"/>
  <c r="A2585"/>
  <c r="A2586"/>
  <c r="A2587"/>
  <c r="A2588"/>
  <c r="A2589"/>
  <c r="A2590"/>
  <c r="A2591"/>
  <c r="A2592"/>
  <c r="A2593"/>
  <c r="A2594"/>
  <c r="A2595"/>
  <c r="A2596"/>
  <c r="A2597"/>
  <c r="A2598"/>
  <c r="A2599"/>
  <c r="A2600"/>
  <c r="A2601"/>
  <c r="A2602"/>
  <c r="A2603"/>
  <c r="A2604"/>
  <c r="A2605"/>
  <c r="A2606"/>
  <c r="A2607"/>
  <c r="A2608"/>
  <c r="A2609"/>
  <c r="A2610"/>
  <c r="A2611"/>
  <c r="A2612"/>
  <c r="A2613"/>
  <c r="A2614"/>
  <c r="A2615"/>
  <c r="A2616"/>
  <c r="A2617"/>
  <c r="A2618"/>
  <c r="A2620"/>
  <c r="A2621"/>
  <c r="A2622"/>
  <c r="A2623"/>
  <c r="A2624"/>
  <c r="A2625"/>
  <c r="A2626"/>
  <c r="A2627"/>
  <c r="A2628"/>
  <c r="A2629"/>
  <c r="A2630"/>
  <c r="A2631"/>
  <c r="A2632"/>
  <c r="A2633"/>
  <c r="A2634"/>
  <c r="A2635"/>
  <c r="A2636"/>
  <c r="A2637"/>
  <c r="A2638"/>
  <c r="A2639"/>
  <c r="A2640"/>
  <c r="A2641"/>
  <c r="A2642"/>
  <c r="A2643"/>
  <c r="A2644"/>
  <c r="A2645"/>
  <c r="A2646"/>
  <c r="A2647"/>
  <c r="A2648"/>
  <c r="A2649"/>
  <c r="A2650"/>
  <c r="A2651"/>
  <c r="A2652"/>
  <c r="A2653"/>
  <c r="A2654"/>
  <c r="A2655"/>
  <c r="A2657"/>
  <c r="A2658"/>
  <c r="A2659"/>
  <c r="A2660"/>
  <c r="A2661"/>
  <c r="A2662"/>
  <c r="A2663"/>
  <c r="A2664"/>
  <c r="A2665"/>
  <c r="A2666"/>
  <c r="A2667"/>
  <c r="A2668"/>
  <c r="A2669"/>
  <c r="A2670"/>
  <c r="A2671"/>
  <c r="A2672"/>
  <c r="A2673"/>
  <c r="A2674"/>
  <c r="A2675"/>
  <c r="A2676"/>
  <c r="A2677"/>
  <c r="A2678"/>
  <c r="A2679"/>
  <c r="A2680"/>
  <c r="A2681"/>
  <c r="A2682"/>
  <c r="A2683"/>
  <c r="A2684"/>
  <c r="A2685"/>
  <c r="A2686"/>
  <c r="A2687"/>
  <c r="A2688"/>
  <c r="A2689"/>
  <c r="A2690"/>
  <c r="A2691"/>
  <c r="A2693"/>
  <c r="A2694"/>
  <c r="A2695"/>
  <c r="A2696"/>
  <c r="A2697"/>
  <c r="A2698"/>
  <c r="A2699"/>
  <c r="A2700"/>
  <c r="A2701"/>
  <c r="A2702"/>
  <c r="A2703"/>
  <c r="A2704"/>
  <c r="A2705"/>
  <c r="A2706"/>
  <c r="A2707"/>
  <c r="A2708"/>
  <c r="A2709"/>
  <c r="A2710"/>
  <c r="A2711"/>
  <c r="A2712"/>
  <c r="A2713"/>
  <c r="A2714"/>
  <c r="A2715"/>
  <c r="A2716"/>
  <c r="A2717"/>
  <c r="A2718"/>
  <c r="A2719"/>
  <c r="A2720"/>
  <c r="A2721"/>
  <c r="A2722"/>
  <c r="A2723"/>
  <c r="A2724"/>
  <c r="A2725"/>
  <c r="A2726"/>
  <c r="A2728"/>
  <c r="A2729"/>
  <c r="A2730"/>
  <c r="A2731"/>
  <c r="A2732"/>
  <c r="A2733"/>
  <c r="A2734"/>
  <c r="A2735"/>
  <c r="A2736"/>
  <c r="A2737"/>
  <c r="A2738"/>
  <c r="A2739"/>
  <c r="A2740"/>
  <c r="A2741"/>
  <c r="A2742"/>
  <c r="A2743"/>
  <c r="A2744"/>
  <c r="A2745"/>
  <c r="A2746"/>
  <c r="A2747"/>
  <c r="A2748"/>
  <c r="A2749"/>
  <c r="A2750"/>
  <c r="A2751"/>
  <c r="A2752"/>
  <c r="A2753"/>
  <c r="A2754"/>
  <c r="A2755"/>
  <c r="A2756"/>
  <c r="A2757"/>
  <c r="A2758"/>
  <c r="A2759"/>
  <c r="A2760"/>
  <c r="A2762"/>
  <c r="A2763"/>
  <c r="A2764"/>
  <c r="A2765"/>
  <c r="A2766"/>
  <c r="A2767"/>
  <c r="A2768"/>
  <c r="A2769"/>
  <c r="A2770"/>
  <c r="A2771"/>
  <c r="A2772"/>
  <c r="A2773"/>
  <c r="A2774"/>
  <c r="A2775"/>
  <c r="A2776"/>
  <c r="A2777"/>
  <c r="A2778"/>
  <c r="A2779"/>
  <c r="A2780"/>
  <c r="A2781"/>
  <c r="A2782"/>
  <c r="A2783"/>
  <c r="A2784"/>
  <c r="A2785"/>
  <c r="A2786"/>
  <c r="A2787"/>
  <c r="A2788"/>
  <c r="A2789"/>
  <c r="A2790"/>
  <c r="A2791"/>
  <c r="A2792"/>
  <c r="A2793"/>
  <c r="A2795"/>
  <c r="A2796"/>
  <c r="A2797"/>
  <c r="A2798"/>
  <c r="A2799"/>
  <c r="A2800"/>
  <c r="A2801"/>
  <c r="A2802"/>
  <c r="A2803"/>
  <c r="A2804"/>
  <c r="A2805"/>
  <c r="A2806"/>
  <c r="A2807"/>
  <c r="A2808"/>
  <c r="A2809"/>
  <c r="A2810"/>
  <c r="A2811"/>
  <c r="A2812"/>
  <c r="A2813"/>
  <c r="A2814"/>
  <c r="A2815"/>
  <c r="A2816"/>
  <c r="A2817"/>
  <c r="A2818"/>
  <c r="A2819"/>
  <c r="A2820"/>
  <c r="A2821"/>
  <c r="A2822"/>
  <c r="A2823"/>
  <c r="A2824"/>
  <c r="A2825"/>
  <c r="A2827"/>
  <c r="A2828"/>
  <c r="A2829"/>
  <c r="A2830"/>
  <c r="A2831"/>
  <c r="A2832"/>
  <c r="A2833"/>
  <c r="A2834"/>
  <c r="A2835"/>
  <c r="A2836"/>
  <c r="A2837"/>
  <c r="A2838"/>
  <c r="A2839"/>
  <c r="A2840"/>
  <c r="A2841"/>
  <c r="A2842"/>
  <c r="A2843"/>
  <c r="A2844"/>
  <c r="A2845"/>
  <c r="A2846"/>
  <c r="A2847"/>
  <c r="A2848"/>
  <c r="A2849"/>
  <c r="A2850"/>
  <c r="A2851"/>
  <c r="A2852"/>
  <c r="A2853"/>
  <c r="A2854"/>
  <c r="A2855"/>
  <c r="A2856"/>
  <c r="A2858"/>
  <c r="A2859"/>
  <c r="A2860"/>
  <c r="A2861"/>
  <c r="A2862"/>
  <c r="A2863"/>
  <c r="A2864"/>
  <c r="A2865"/>
  <c r="A2866"/>
  <c r="A2867"/>
  <c r="A2868"/>
  <c r="A2869"/>
  <c r="A2870"/>
  <c r="A2871"/>
  <c r="A2872"/>
  <c r="A2873"/>
  <c r="A2874"/>
  <c r="A2875"/>
  <c r="A2876"/>
  <c r="A2877"/>
  <c r="A2878"/>
  <c r="A2879"/>
  <c r="A2880"/>
  <c r="A2881"/>
  <c r="A2882"/>
  <c r="A2883"/>
  <c r="A2884"/>
  <c r="A2885"/>
  <c r="A2886"/>
  <c r="A2888"/>
  <c r="A2889"/>
  <c r="A2890"/>
  <c r="A2891"/>
  <c r="A2892"/>
  <c r="A2893"/>
  <c r="A2894"/>
  <c r="A2895"/>
  <c r="A2896"/>
  <c r="A2897"/>
  <c r="A2898"/>
  <c r="A2899"/>
  <c r="A2900"/>
  <c r="A2901"/>
  <c r="A2902"/>
  <c r="A2903"/>
  <c r="A2904"/>
  <c r="A2905"/>
  <c r="A2906"/>
  <c r="A2907"/>
  <c r="A2908"/>
  <c r="A2909"/>
  <c r="A2910"/>
  <c r="A2911"/>
  <c r="A2912"/>
  <c r="A2913"/>
  <c r="A2914"/>
  <c r="A2915"/>
  <c r="A2917"/>
  <c r="A2918"/>
  <c r="A2919"/>
  <c r="A2920"/>
  <c r="A2921"/>
  <c r="A2922"/>
  <c r="A2923"/>
  <c r="A2924"/>
  <c r="A2925"/>
  <c r="A2926"/>
  <c r="A2927"/>
  <c r="A2928"/>
  <c r="A2929"/>
  <c r="A2930"/>
  <c r="A2931"/>
  <c r="A2932"/>
  <c r="A2933"/>
  <c r="A2934"/>
  <c r="A2935"/>
  <c r="A2936"/>
  <c r="A2937"/>
  <c r="A2938"/>
  <c r="A2939"/>
  <c r="A2940"/>
  <c r="A2941"/>
  <c r="A2942"/>
  <c r="A2943"/>
  <c r="A2945"/>
  <c r="A2946"/>
  <c r="A2947"/>
  <c r="A2948"/>
  <c r="A2949"/>
  <c r="A2950"/>
  <c r="A2951"/>
  <c r="A2952"/>
  <c r="A2953"/>
  <c r="A2954"/>
  <c r="A2955"/>
  <c r="A2956"/>
  <c r="A2957"/>
  <c r="A2958"/>
  <c r="A2959"/>
  <c r="A2960"/>
  <c r="A2961"/>
  <c r="A2962"/>
  <c r="A2963"/>
  <c r="A2964"/>
  <c r="A2965"/>
  <c r="A2966"/>
  <c r="A2967"/>
  <c r="A2968"/>
  <c r="A2969"/>
  <c r="A2970"/>
  <c r="A2972"/>
  <c r="A2973"/>
  <c r="A2974"/>
  <c r="A2975"/>
  <c r="A2976"/>
  <c r="A2977"/>
  <c r="A2978"/>
  <c r="A2979"/>
  <c r="A2980"/>
  <c r="A2981"/>
  <c r="A2982"/>
  <c r="A2983"/>
  <c r="A2984"/>
  <c r="A2985"/>
  <c r="A2986"/>
  <c r="A2987"/>
  <c r="A2988"/>
  <c r="A2989"/>
  <c r="A2990"/>
  <c r="A2991"/>
  <c r="A2992"/>
  <c r="A2993"/>
  <c r="A2994"/>
  <c r="A2995"/>
  <c r="A2996"/>
  <c r="A2855" i="9"/>
  <c r="A2854"/>
  <c r="A2853"/>
  <c r="A2852"/>
  <c r="A2851"/>
  <c r="A2850"/>
  <c r="A2849"/>
  <c r="A2848"/>
  <c r="A2847"/>
  <c r="A2846"/>
  <c r="A2845"/>
  <c r="A2844"/>
  <c r="A2843"/>
  <c r="A2842"/>
  <c r="A2841"/>
  <c r="A2840"/>
  <c r="A2839"/>
  <c r="A2838"/>
  <c r="A2837"/>
  <c r="A2836"/>
  <c r="A2835"/>
  <c r="A2834"/>
  <c r="A2833"/>
  <c r="A2832"/>
  <c r="A2831"/>
  <c r="A2830"/>
  <c r="A2829"/>
  <c r="A2828"/>
  <c r="A2827"/>
  <c r="A2825"/>
  <c r="A2824"/>
  <c r="A2823"/>
  <c r="A2822"/>
  <c r="A2821"/>
  <c r="A2820"/>
  <c r="A2819"/>
  <c r="A2818"/>
  <c r="A2817"/>
  <c r="A2816"/>
  <c r="A2815"/>
  <c r="A2814"/>
  <c r="A2813"/>
  <c r="A2812"/>
  <c r="A2811"/>
  <c r="A2810"/>
  <c r="A2809"/>
  <c r="A2808"/>
  <c r="A2807"/>
  <c r="A2806"/>
  <c r="A2805"/>
  <c r="A2804"/>
  <c r="A2803"/>
  <c r="A2802"/>
  <c r="A2801"/>
  <c r="A2800"/>
  <c r="A2799"/>
  <c r="A2798"/>
  <c r="A2797"/>
  <c r="A2796"/>
  <c r="A2795"/>
  <c r="A2793"/>
  <c r="A2792"/>
  <c r="A2791"/>
  <c r="A2790"/>
  <c r="A2789"/>
  <c r="A2788"/>
  <c r="A2787"/>
  <c r="A2786"/>
  <c r="A2785"/>
  <c r="A2784"/>
  <c r="A2783"/>
  <c r="A2782"/>
  <c r="A2781"/>
  <c r="A2780"/>
  <c r="A2779"/>
  <c r="A2778"/>
  <c r="A2777"/>
  <c r="A2776"/>
  <c r="A2775"/>
  <c r="A2774"/>
  <c r="A2773"/>
  <c r="A2772"/>
  <c r="A2771"/>
  <c r="A2770"/>
  <c r="A2769"/>
  <c r="A2768"/>
  <c r="A2767"/>
  <c r="A2766"/>
  <c r="A2765"/>
  <c r="A2764"/>
  <c r="A2763"/>
  <c r="A2762"/>
  <c r="A2760"/>
  <c r="A2759"/>
  <c r="A2758"/>
  <c r="A2757"/>
  <c r="A2756"/>
  <c r="A2755"/>
  <c r="A2754"/>
  <c r="A2753"/>
  <c r="A2752"/>
  <c r="A2751"/>
  <c r="A2750"/>
  <c r="A2749"/>
  <c r="A2748"/>
  <c r="A2747"/>
  <c r="A2746"/>
  <c r="A2745"/>
  <c r="A2744"/>
  <c r="A2743"/>
  <c r="A2742"/>
  <c r="A2741"/>
  <c r="A2740"/>
  <c r="A2739"/>
  <c r="A2738"/>
  <c r="A2737"/>
  <c r="A2736"/>
  <c r="A2735"/>
  <c r="A2734"/>
  <c r="A2733"/>
  <c r="A2732"/>
  <c r="A2731"/>
  <c r="A2730"/>
  <c r="A2729"/>
  <c r="A2728"/>
  <c r="A2726"/>
  <c r="A2725"/>
  <c r="A2724"/>
  <c r="A2723"/>
  <c r="A2722"/>
  <c r="A2721"/>
  <c r="A2720"/>
  <c r="A2719"/>
  <c r="A2718"/>
  <c r="A2717"/>
  <c r="A2716"/>
  <c r="A2715"/>
  <c r="A2714"/>
  <c r="A2713"/>
  <c r="A2712"/>
  <c r="A2711"/>
  <c r="A2710"/>
  <c r="A2709"/>
  <c r="A2708"/>
  <c r="A2707"/>
  <c r="A2706"/>
  <c r="A2705"/>
  <c r="A2704"/>
  <c r="A2703"/>
  <c r="A2702"/>
  <c r="A2701"/>
  <c r="A2700"/>
  <c r="A2699"/>
  <c r="A2698"/>
  <c r="A2697"/>
  <c r="A2696"/>
  <c r="A2695"/>
  <c r="A2694"/>
  <c r="A2693"/>
  <c r="A2691"/>
  <c r="A2690"/>
  <c r="A2689"/>
  <c r="A2688"/>
  <c r="A2687"/>
  <c r="A2686"/>
  <c r="A2685"/>
  <c r="A2684"/>
  <c r="A2683"/>
  <c r="A2682"/>
  <c r="A2681"/>
  <c r="A2680"/>
  <c r="A2679"/>
  <c r="A2678"/>
  <c r="A2677"/>
  <c r="A2676"/>
  <c r="A2675"/>
  <c r="A2674"/>
  <c r="A2673"/>
  <c r="A2672"/>
  <c r="A2671"/>
  <c r="A2670"/>
  <c r="A2669"/>
  <c r="A2668"/>
  <c r="A2667"/>
  <c r="A2666"/>
  <c r="A2665"/>
  <c r="A2664"/>
  <c r="A2663"/>
  <c r="A2662"/>
  <c r="A2661"/>
  <c r="A2660"/>
  <c r="A2659"/>
  <c r="A2658"/>
  <c r="A2657"/>
  <c r="A2655"/>
  <c r="A2654"/>
  <c r="A2653"/>
  <c r="A2652"/>
  <c r="A2651"/>
  <c r="A2650"/>
  <c r="A2649"/>
  <c r="A2648"/>
  <c r="A2647"/>
  <c r="A2646"/>
  <c r="A2645"/>
  <c r="A2644"/>
  <c r="A2643"/>
  <c r="A2642"/>
  <c r="A2641"/>
  <c r="A2640"/>
  <c r="A2639"/>
  <c r="A2638"/>
  <c r="A2637"/>
  <c r="A2636"/>
  <c r="A2635"/>
  <c r="A2634"/>
  <c r="A2633"/>
  <c r="A2632"/>
  <c r="A2631"/>
  <c r="A2630"/>
  <c r="A2629"/>
  <c r="A2628"/>
  <c r="A2627"/>
  <c r="A2626"/>
  <c r="A2625"/>
  <c r="A2624"/>
  <c r="A2623"/>
  <c r="A2622"/>
  <c r="A2621"/>
  <c r="A2620"/>
  <c r="A2618"/>
  <c r="A2617"/>
  <c r="A2616"/>
  <c r="A2615"/>
  <c r="A2614"/>
  <c r="A2613"/>
  <c r="A2612"/>
  <c r="A2611"/>
  <c r="A2610"/>
  <c r="A2609"/>
  <c r="A2608"/>
  <c r="A2607"/>
  <c r="A2606"/>
  <c r="A2605"/>
  <c r="A2604"/>
  <c r="A2603"/>
  <c r="A2602"/>
  <c r="A2601"/>
  <c r="A2600"/>
  <c r="A2599"/>
  <c r="A2598"/>
  <c r="A2597"/>
  <c r="A2596"/>
  <c r="A2595"/>
  <c r="A2594"/>
  <c r="A2593"/>
  <c r="A2592"/>
  <c r="A2591"/>
  <c r="A2590"/>
  <c r="A2589"/>
  <c r="A2588"/>
  <c r="A2587"/>
  <c r="A2586"/>
  <c r="A2585"/>
  <c r="A2584"/>
  <c r="A2583"/>
  <c r="A2582"/>
  <c r="A2580"/>
  <c r="A2579"/>
  <c r="A2578"/>
  <c r="A2577"/>
  <c r="A2576"/>
  <c r="A2575"/>
  <c r="A2574"/>
  <c r="A2573"/>
  <c r="A2572"/>
  <c r="A2571"/>
  <c r="A2570"/>
  <c r="A2569"/>
  <c r="A2568"/>
  <c r="A2567"/>
  <c r="A2566"/>
  <c r="A2565"/>
  <c r="A2564"/>
  <c r="A2563"/>
  <c r="A2562"/>
  <c r="A2561"/>
  <c r="A2560"/>
  <c r="A2559"/>
  <c r="A2558"/>
  <c r="A2557"/>
  <c r="A2556"/>
  <c r="A2555"/>
  <c r="A2554"/>
  <c r="A2553"/>
  <c r="A2552"/>
  <c r="A2551"/>
  <c r="A2550"/>
  <c r="A2549"/>
  <c r="A2548"/>
  <c r="A2547"/>
  <c r="A2546"/>
  <c r="A2545"/>
  <c r="A2544"/>
  <c r="A2543"/>
  <c r="A2541"/>
  <c r="A2540"/>
  <c r="A2539"/>
  <c r="A2538"/>
  <c r="A2537"/>
  <c r="A2536"/>
  <c r="A2535"/>
  <c r="A2534"/>
  <c r="A2533"/>
  <c r="A2532"/>
  <c r="A2531"/>
  <c r="A2530"/>
  <c r="A2529"/>
  <c r="A2528"/>
  <c r="A2527"/>
  <c r="A2526"/>
  <c r="A2525"/>
  <c r="A2524"/>
  <c r="A2523"/>
  <c r="A2522"/>
  <c r="A2521"/>
  <c r="A2520"/>
  <c r="A2519"/>
  <c r="A2518"/>
  <c r="A2517"/>
  <c r="A2516"/>
  <c r="A2515"/>
  <c r="A2514"/>
  <c r="A2513"/>
  <c r="A2512"/>
  <c r="A2511"/>
  <c r="A2510"/>
  <c r="A2509"/>
  <c r="A2508"/>
  <c r="A2507"/>
  <c r="A2506"/>
  <c r="A2505"/>
  <c r="A2504"/>
  <c r="A2503"/>
  <c r="A2501"/>
  <c r="A2500"/>
  <c r="A2499"/>
  <c r="A2498"/>
  <c r="A2497"/>
  <c r="A2496"/>
  <c r="A2495"/>
  <c r="A2494"/>
  <c r="A2493"/>
  <c r="A2492"/>
  <c r="A2491"/>
  <c r="A2490"/>
  <c r="A2489"/>
  <c r="A2488"/>
  <c r="A2487"/>
  <c r="A2486"/>
  <c r="A2485"/>
  <c r="A2484"/>
  <c r="A2483"/>
  <c r="A2482"/>
  <c r="A2481"/>
  <c r="A2480"/>
  <c r="A2479"/>
  <c r="A2478"/>
  <c r="A2477"/>
  <c r="A2476"/>
  <c r="A2475"/>
  <c r="A2474"/>
  <c r="A2473"/>
  <c r="A2472"/>
  <c r="A2471"/>
  <c r="A2470"/>
  <c r="A2469"/>
  <c r="A2468"/>
  <c r="A2467"/>
  <c r="A2466"/>
  <c r="A2465"/>
  <c r="A2464"/>
  <c r="A2463"/>
  <c r="A2462"/>
  <c r="A2460"/>
  <c r="A2459"/>
  <c r="A2458"/>
  <c r="A2457"/>
  <c r="A2456"/>
  <c r="A2455"/>
  <c r="A2454"/>
  <c r="A2453"/>
  <c r="A2452"/>
  <c r="A2451"/>
  <c r="A2450"/>
  <c r="A2449"/>
  <c r="A2448"/>
  <c r="A2447"/>
  <c r="A2446"/>
  <c r="A2445"/>
  <c r="A2444"/>
  <c r="A2443"/>
  <c r="A2442"/>
  <c r="A2441"/>
  <c r="A2440"/>
  <c r="A2439"/>
  <c r="A2438"/>
  <c r="A2437"/>
  <c r="A2436"/>
  <c r="A2435"/>
  <c r="A2434"/>
  <c r="A2433"/>
  <c r="A2432"/>
  <c r="A2431"/>
  <c r="A2430"/>
  <c r="A2429"/>
  <c r="A2428"/>
  <c r="A2427"/>
  <c r="A2426"/>
  <c r="A2425"/>
  <c r="A2424"/>
  <c r="A2423"/>
  <c r="A2422"/>
  <c r="A2421"/>
  <c r="A2420"/>
  <c r="A2418"/>
  <c r="A2417"/>
  <c r="A2416"/>
  <c r="A2415"/>
  <c r="A2414"/>
  <c r="A2413"/>
  <c r="A2412"/>
  <c r="A2411"/>
  <c r="A2410"/>
  <c r="A2409"/>
  <c r="A2408"/>
  <c r="A2407"/>
  <c r="A2406"/>
  <c r="A2405"/>
  <c r="A2404"/>
  <c r="A2403"/>
  <c r="A2402"/>
  <c r="A2401"/>
  <c r="A2400"/>
  <c r="A2399"/>
  <c r="A2398"/>
  <c r="A2397"/>
  <c r="A2396"/>
  <c r="A2395"/>
  <c r="A2394"/>
  <c r="A2393"/>
  <c r="A2392"/>
  <c r="A2391"/>
  <c r="A2390"/>
  <c r="A2389"/>
  <c r="A2388"/>
  <c r="A2387"/>
  <c r="A2386"/>
  <c r="A2385"/>
  <c r="A2384"/>
  <c r="A2383"/>
  <c r="A2382"/>
  <c r="A2381"/>
  <c r="A2380"/>
  <c r="A2379"/>
  <c r="A2378"/>
  <c r="A2377"/>
  <c r="A2375"/>
  <c r="A2374"/>
  <c r="A2373"/>
  <c r="A2372"/>
  <c r="A2371"/>
  <c r="A2370"/>
  <c r="A2369"/>
  <c r="A2368"/>
  <c r="A2367"/>
  <c r="A2366"/>
  <c r="A2365"/>
  <c r="A2364"/>
  <c r="A2363"/>
  <c r="A2362"/>
  <c r="A2361"/>
  <c r="A2360"/>
  <c r="A2359"/>
  <c r="A2358"/>
  <c r="A2357"/>
  <c r="A2356"/>
  <c r="A2355"/>
  <c r="A2354"/>
  <c r="A2353"/>
  <c r="A2352"/>
  <c r="A2351"/>
  <c r="A2350"/>
  <c r="A2349"/>
  <c r="A2348"/>
  <c r="A2347"/>
  <c r="A2346"/>
  <c r="A2345"/>
  <c r="A2344"/>
  <c r="A2343"/>
  <c r="A2342"/>
  <c r="A2341"/>
  <c r="A2340"/>
  <c r="A2339"/>
  <c r="A2338"/>
  <c r="A2337"/>
  <c r="A2336"/>
  <c r="A2335"/>
  <c r="A2334"/>
  <c r="A2333"/>
  <c r="A2331"/>
  <c r="A2330"/>
  <c r="A2329"/>
  <c r="A2328"/>
  <c r="A2327"/>
  <c r="A2326"/>
  <c r="A2325"/>
  <c r="A2324"/>
  <c r="A2323"/>
  <c r="A2322"/>
  <c r="A2321"/>
  <c r="A2320"/>
  <c r="A2319"/>
  <c r="A2318"/>
  <c r="A2317"/>
  <c r="A2316"/>
  <c r="A2315"/>
  <c r="A2314"/>
  <c r="A2313"/>
  <c r="A2312"/>
  <c r="A2311"/>
  <c r="A2310"/>
  <c r="A2309"/>
  <c r="A2308"/>
  <c r="A2307"/>
  <c r="A2306"/>
  <c r="A2305"/>
  <c r="A2304"/>
  <c r="A2303"/>
  <c r="A2302"/>
  <c r="A2301"/>
  <c r="A2300"/>
  <c r="A2299"/>
  <c r="A2298"/>
  <c r="A2297"/>
  <c r="A2296"/>
  <c r="A2295"/>
  <c r="A2294"/>
  <c r="A2293"/>
  <c r="A2292"/>
  <c r="A2291"/>
  <c r="A2290"/>
  <c r="A2289"/>
  <c r="A2288"/>
  <c r="A2286"/>
  <c r="A2285"/>
  <c r="A2284"/>
  <c r="A2283"/>
  <c r="A2282"/>
  <c r="A2281"/>
  <c r="A2280"/>
  <c r="A2279"/>
  <c r="A2278"/>
  <c r="A2277"/>
  <c r="A2276"/>
  <c r="A2275"/>
  <c r="A2274"/>
  <c r="A2273"/>
  <c r="A2272"/>
  <c r="A2271"/>
  <c r="A2270"/>
  <c r="A2269"/>
  <c r="A2268"/>
  <c r="A2267"/>
  <c r="A2266"/>
  <c r="A2265"/>
  <c r="A2264"/>
  <c r="A2263"/>
  <c r="A2262"/>
  <c r="A2261"/>
  <c r="A2260"/>
  <c r="A2259"/>
  <c r="A2258"/>
  <c r="A2257"/>
  <c r="A2256"/>
  <c r="A2255"/>
  <c r="A2254"/>
  <c r="A2253"/>
  <c r="A2252"/>
  <c r="A2251"/>
  <c r="A2250"/>
  <c r="A2249"/>
  <c r="A2248"/>
  <c r="A2247"/>
  <c r="A2246"/>
  <c r="A2245"/>
  <c r="A2244"/>
  <c r="A2243"/>
  <c r="A2242"/>
  <c r="A2240"/>
  <c r="A2239"/>
  <c r="A2238"/>
  <c r="A2237"/>
  <c r="A2236"/>
  <c r="A2235"/>
  <c r="A2234"/>
  <c r="A2233"/>
  <c r="A2232"/>
  <c r="A2231"/>
  <c r="A2230"/>
  <c r="A2229"/>
  <c r="A2228"/>
  <c r="A2227"/>
  <c r="A2226"/>
  <c r="A2225"/>
  <c r="A2224"/>
  <c r="A2223"/>
  <c r="A2222"/>
  <c r="A2221"/>
  <c r="A2220"/>
  <c r="A2219"/>
  <c r="A2218"/>
  <c r="A2217"/>
  <c r="A2216"/>
  <c r="A2215"/>
  <c r="A2214"/>
  <c r="A2213"/>
  <c r="A2212"/>
  <c r="A2211"/>
  <c r="A2210"/>
  <c r="A2209"/>
  <c r="A2208"/>
  <c r="A2207"/>
  <c r="A2206"/>
  <c r="A2205"/>
  <c r="A2204"/>
  <c r="A2203"/>
  <c r="A2202"/>
  <c r="A2201"/>
  <c r="A2200"/>
  <c r="A2199"/>
  <c r="A2198"/>
  <c r="A2197"/>
  <c r="A2196"/>
  <c r="A2195"/>
  <c r="A2193"/>
  <c r="A2192"/>
  <c r="A2191"/>
  <c r="A2190"/>
  <c r="A2189"/>
  <c r="A2188"/>
  <c r="A2187"/>
  <c r="A2186"/>
  <c r="A2185"/>
  <c r="A2184"/>
  <c r="A2183"/>
  <c r="A2182"/>
  <c r="A2181"/>
  <c r="A2180"/>
  <c r="A2179"/>
  <c r="A2178"/>
  <c r="A2177"/>
  <c r="A2176"/>
  <c r="A2175"/>
  <c r="A2174"/>
  <c r="A2173"/>
  <c r="A2172"/>
  <c r="A2171"/>
  <c r="A2170"/>
  <c r="A2169"/>
  <c r="A2168"/>
  <c r="A2167"/>
  <c r="A2166"/>
  <c r="A2165"/>
  <c r="A2164"/>
  <c r="A2163"/>
  <c r="A2162"/>
  <c r="A2161"/>
  <c r="A2160"/>
  <c r="A2159"/>
  <c r="A2158"/>
  <c r="A2157"/>
  <c r="A2156"/>
  <c r="A2155"/>
  <c r="A2154"/>
  <c r="A2153"/>
  <c r="A2152"/>
  <c r="A2151"/>
  <c r="A2150"/>
  <c r="A2149"/>
  <c r="A2148"/>
  <c r="A2147"/>
  <c r="A2145"/>
  <c r="A2144"/>
  <c r="A2143"/>
  <c r="A2142"/>
  <c r="A2141"/>
  <c r="A2140"/>
  <c r="A2139"/>
  <c r="A2138"/>
  <c r="A2137"/>
  <c r="A2136"/>
  <c r="A2135"/>
  <c r="A2134"/>
  <c r="A2133"/>
  <c r="A2132"/>
  <c r="A2131"/>
  <c r="A2130"/>
  <c r="A2129"/>
  <c r="A2128"/>
  <c r="A2127"/>
  <c r="A2126"/>
  <c r="A2125"/>
  <c r="A2124"/>
  <c r="A2123"/>
  <c r="A2122"/>
  <c r="A2121"/>
  <c r="A2120"/>
  <c r="A2119"/>
  <c r="A2118"/>
  <c r="A2117"/>
  <c r="A2116"/>
  <c r="A2115"/>
  <c r="A2114"/>
  <c r="A2113"/>
  <c r="A2112"/>
  <c r="A2111"/>
  <c r="A2110"/>
  <c r="A2109"/>
  <c r="A2108"/>
  <c r="A2107"/>
  <c r="A2106"/>
  <c r="A2105"/>
  <c r="A2104"/>
  <c r="A2103"/>
  <c r="A2102"/>
  <c r="A2101"/>
  <c r="A2100"/>
  <c r="A2099"/>
  <c r="A2098"/>
  <c r="A2096"/>
  <c r="A2095"/>
  <c r="A2094"/>
  <c r="A2093"/>
  <c r="A2092"/>
  <c r="A2091"/>
  <c r="A2090"/>
  <c r="A2089"/>
  <c r="A2088"/>
  <c r="A2087"/>
  <c r="A2086"/>
  <c r="A2085"/>
  <c r="A2084"/>
  <c r="A2083"/>
  <c r="A2082"/>
  <c r="A2081"/>
  <c r="A2080"/>
  <c r="A2079"/>
  <c r="A2078"/>
  <c r="A2077"/>
  <c r="A2076"/>
  <c r="A2075"/>
  <c r="A2074"/>
  <c r="A2073"/>
  <c r="A2072"/>
  <c r="A2071"/>
  <c r="A2070"/>
  <c r="A2069"/>
  <c r="A2068"/>
  <c r="A2067"/>
  <c r="A2066"/>
  <c r="A2065"/>
  <c r="A2064"/>
  <c r="A2063"/>
  <c r="A2062"/>
  <c r="A2061"/>
  <c r="A2060"/>
  <c r="A2059"/>
  <c r="A2058"/>
  <c r="A2057"/>
  <c r="A2056"/>
  <c r="A2055"/>
  <c r="A2054"/>
  <c r="A2053"/>
  <c r="A2052"/>
  <c r="A2051"/>
  <c r="A2050"/>
  <c r="A2049"/>
  <c r="A2048"/>
  <c r="A2046"/>
  <c r="A2045"/>
  <c r="A2044"/>
  <c r="A2043"/>
  <c r="A2042"/>
  <c r="A2041"/>
  <c r="A2040"/>
  <c r="A2039"/>
  <c r="A2038"/>
  <c r="A2037"/>
  <c r="A2036"/>
  <c r="A2035"/>
  <c r="A2034"/>
  <c r="A2033"/>
  <c r="A2032"/>
  <c r="A2031"/>
  <c r="A2030"/>
  <c r="A2029"/>
  <c r="A2028"/>
  <c r="A2027"/>
  <c r="A2026"/>
  <c r="A2025"/>
  <c r="A2024"/>
  <c r="A2023"/>
  <c r="A2022"/>
  <c r="A2021"/>
  <c r="A2020"/>
  <c r="A2019"/>
  <c r="A2018"/>
  <c r="A2017"/>
  <c r="A2016"/>
  <c r="A2015"/>
  <c r="A2014"/>
  <c r="A2013"/>
  <c r="A2012"/>
  <c r="A2011"/>
  <c r="A2010"/>
  <c r="A2009"/>
  <c r="A2008"/>
  <c r="A2007"/>
  <c r="A2006"/>
  <c r="A2005"/>
  <c r="A2004"/>
  <c r="A2003"/>
  <c r="A2002"/>
  <c r="A2001"/>
  <c r="A2000"/>
  <c r="A1999"/>
  <c r="A1998"/>
  <c r="A1997"/>
  <c r="A1995"/>
  <c r="A1994"/>
  <c r="A1993"/>
  <c r="A1992"/>
  <c r="A1991"/>
  <c r="A1990"/>
  <c r="A1989"/>
  <c r="A1988"/>
  <c r="A1987"/>
  <c r="A1986"/>
  <c r="A1985"/>
  <c r="A1984"/>
  <c r="A1983"/>
  <c r="A1982"/>
  <c r="A1981"/>
  <c r="A1980"/>
  <c r="A1979"/>
  <c r="A1978"/>
  <c r="A1977"/>
  <c r="A1976"/>
  <c r="A1975"/>
  <c r="A1974"/>
  <c r="A1973"/>
  <c r="A1972"/>
  <c r="A1971"/>
  <c r="A1970"/>
  <c r="A1969"/>
  <c r="A1968"/>
  <c r="A1967"/>
  <c r="A1966"/>
  <c r="A1965"/>
  <c r="A1964"/>
  <c r="A1963"/>
  <c r="A1962"/>
  <c r="A1961"/>
  <c r="A1960"/>
  <c r="A1959"/>
  <c r="A1958"/>
  <c r="A1957"/>
  <c r="A1956"/>
  <c r="A1955"/>
  <c r="A1954"/>
  <c r="A1953"/>
  <c r="A1952"/>
  <c r="A1951"/>
  <c r="A1950"/>
  <c r="A1949"/>
  <c r="A1948"/>
  <c r="A1947"/>
  <c r="A1946"/>
  <c r="A1945"/>
  <c r="A1943"/>
  <c r="A1942"/>
  <c r="A1941"/>
  <c r="A1940"/>
  <c r="A1939"/>
  <c r="A1938"/>
  <c r="A1937"/>
  <c r="A1936"/>
  <c r="A1935"/>
  <c r="A1934"/>
  <c r="A1933"/>
  <c r="A1932"/>
  <c r="A1931"/>
  <c r="A1930"/>
  <c r="A1929"/>
  <c r="A1928"/>
  <c r="A1927"/>
  <c r="A1926"/>
  <c r="A1925"/>
  <c r="A1924"/>
  <c r="A1923"/>
  <c r="A1922"/>
  <c r="A1921"/>
  <c r="A1920"/>
  <c r="A1919"/>
  <c r="A1918"/>
  <c r="A1917"/>
  <c r="A1916"/>
  <c r="A1915"/>
  <c r="A1914"/>
  <c r="A1913"/>
  <c r="A1912"/>
  <c r="A1911"/>
  <c r="A1910"/>
  <c r="A1909"/>
  <c r="A1908"/>
  <c r="A1907"/>
  <c r="A1906"/>
  <c r="A1905"/>
  <c r="A1904"/>
  <c r="A1903"/>
  <c r="A1902"/>
  <c r="A1901"/>
  <c r="A1900"/>
  <c r="A1899"/>
  <c r="A1898"/>
  <c r="A1897"/>
  <c r="A1896"/>
  <c r="A1895"/>
  <c r="A1894"/>
  <c r="A1893"/>
  <c r="A1892"/>
  <c r="A1890"/>
  <c r="A1889"/>
  <c r="A1888"/>
  <c r="A1887"/>
  <c r="A1886"/>
  <c r="A1885"/>
  <c r="A1884"/>
  <c r="A1883"/>
  <c r="A1882"/>
  <c r="A1881"/>
  <c r="A1880"/>
  <c r="A1879"/>
  <c r="A1878"/>
  <c r="A1877"/>
  <c r="A1876"/>
  <c r="A1875"/>
  <c r="A1874"/>
  <c r="A1873"/>
  <c r="A1872"/>
  <c r="A1871"/>
  <c r="A1870"/>
  <c r="A1869"/>
  <c r="A1868"/>
  <c r="A1867"/>
  <c r="A1866"/>
  <c r="A1865"/>
  <c r="A1864"/>
  <c r="A1863"/>
  <c r="A1862"/>
  <c r="A1861"/>
  <c r="A1860"/>
  <c r="A1859"/>
  <c r="A1858"/>
  <c r="A1857"/>
  <c r="A1856"/>
  <c r="A1855"/>
  <c r="A1854"/>
  <c r="A1853"/>
  <c r="A1852"/>
  <c r="A1851"/>
  <c r="A1850"/>
  <c r="A1849"/>
  <c r="A1848"/>
  <c r="A1847"/>
  <c r="A1846"/>
  <c r="A1845"/>
  <c r="A1844"/>
  <c r="A1843"/>
  <c r="A1842"/>
  <c r="A1841"/>
  <c r="A1840"/>
  <c r="A1839"/>
  <c r="A1838"/>
  <c r="A1836"/>
  <c r="A1835"/>
  <c r="A1834"/>
  <c r="A1833"/>
  <c r="A1832"/>
  <c r="A1831"/>
  <c r="A1830"/>
  <c r="A1829"/>
  <c r="A1828"/>
  <c r="A1827"/>
  <c r="A1826"/>
  <c r="A1825"/>
  <c r="A1824"/>
  <c r="A1823"/>
  <c r="A1822"/>
  <c r="A1821"/>
  <c r="A1820"/>
  <c r="A1819"/>
  <c r="A1818"/>
  <c r="A1817"/>
  <c r="A1816"/>
  <c r="A1815"/>
  <c r="A1814"/>
  <c r="A1813"/>
  <c r="A1812"/>
  <c r="A1811"/>
  <c r="A1810"/>
  <c r="A1809"/>
  <c r="A1808"/>
  <c r="A1807"/>
  <c r="A1806"/>
  <c r="A1805"/>
  <c r="A1804"/>
  <c r="A1803"/>
  <c r="A1802"/>
  <c r="A1801"/>
  <c r="A1800"/>
  <c r="A1799"/>
  <c r="A1798"/>
  <c r="A1797"/>
  <c r="A1796"/>
  <c r="A1795"/>
  <c r="A1794"/>
  <c r="A1793"/>
  <c r="A1792"/>
  <c r="A1791"/>
  <c r="A1790"/>
  <c r="A1789"/>
  <c r="A1788"/>
  <c r="A1787"/>
  <c r="A1786"/>
  <c r="A1785"/>
  <c r="A1784"/>
  <c r="A1783"/>
  <c r="A1781"/>
  <c r="A1780"/>
  <c r="A1779"/>
  <c r="A1778"/>
  <c r="A1777"/>
  <c r="A1776"/>
  <c r="A1775"/>
  <c r="A1774"/>
  <c r="A1773"/>
  <c r="A1772"/>
  <c r="A1771"/>
  <c r="A1770"/>
  <c r="A1769"/>
  <c r="A1768"/>
  <c r="A1767"/>
  <c r="A1766"/>
  <c r="A1765"/>
  <c r="A1764"/>
  <c r="A1763"/>
  <c r="A1762"/>
  <c r="A1761"/>
  <c r="A1760"/>
  <c r="A1759"/>
  <c r="A1758"/>
  <c r="A1757"/>
  <c r="A1756"/>
  <c r="A1755"/>
  <c r="A1754"/>
  <c r="A1753"/>
  <c r="A1752"/>
  <c r="A1751"/>
  <c r="A1750"/>
  <c r="A1749"/>
  <c r="A1748"/>
  <c r="A1747"/>
  <c r="A1746"/>
  <c r="A1745"/>
  <c r="A1744"/>
  <c r="A1743"/>
  <c r="A1742"/>
  <c r="A1741"/>
  <c r="A1740"/>
  <c r="A1739"/>
  <c r="A1738"/>
  <c r="A1737"/>
  <c r="A1736"/>
  <c r="A1735"/>
  <c r="A1734"/>
  <c r="A1733"/>
  <c r="A1732"/>
  <c r="A1731"/>
  <c r="A1730"/>
  <c r="A1729"/>
  <c r="A1728"/>
  <c r="A1727"/>
  <c r="A1725"/>
  <c r="A1724"/>
  <c r="A1723"/>
  <c r="A1722"/>
  <c r="A1721"/>
  <c r="A1720"/>
  <c r="A1719"/>
  <c r="A1718"/>
  <c r="A1717"/>
  <c r="A1716"/>
  <c r="A1715"/>
  <c r="A1714"/>
  <c r="A1713"/>
  <c r="A1712"/>
  <c r="A1711"/>
  <c r="A1710"/>
  <c r="A1709"/>
  <c r="A1708"/>
  <c r="A1707"/>
  <c r="A1706"/>
  <c r="A1705"/>
  <c r="A1704"/>
  <c r="A1703"/>
  <c r="A1702"/>
  <c r="A1701"/>
  <c r="A1700"/>
  <c r="A1699"/>
  <c r="A1698"/>
  <c r="A1697"/>
  <c r="A1696"/>
  <c r="A1695"/>
  <c r="A1694"/>
  <c r="A1693"/>
  <c r="A1692"/>
  <c r="A1691"/>
  <c r="A1690"/>
  <c r="A1689"/>
  <c r="A1688"/>
  <c r="A1687"/>
  <c r="A1686"/>
  <c r="A1685"/>
  <c r="A1684"/>
  <c r="A1683"/>
  <c r="A1682"/>
  <c r="A1681"/>
  <c r="A1680"/>
  <c r="A1679"/>
  <c r="A1678"/>
  <c r="A1677"/>
  <c r="A1676"/>
  <c r="A1675"/>
  <c r="A1674"/>
  <c r="A1673"/>
  <c r="A1672"/>
  <c r="A1671"/>
  <c r="A1670"/>
  <c r="A1668"/>
  <c r="A1667"/>
  <c r="A1666"/>
  <c r="A1665"/>
  <c r="A1664"/>
  <c r="A1663"/>
  <c r="A1662"/>
  <c r="A1661"/>
  <c r="A1660"/>
  <c r="A1659"/>
  <c r="A1658"/>
  <c r="A1657"/>
  <c r="A1656"/>
  <c r="A1655"/>
  <c r="A1654"/>
  <c r="A1653"/>
  <c r="A1652"/>
  <c r="A1651"/>
  <c r="A1650"/>
  <c r="A1649"/>
  <c r="A1648"/>
  <c r="A1647"/>
  <c r="A1646"/>
  <c r="A1645"/>
  <c r="A1644"/>
  <c r="A1643"/>
  <c r="A1642"/>
  <c r="A1641"/>
  <c r="A1640"/>
  <c r="A1639"/>
  <c r="A1638"/>
  <c r="A1637"/>
  <c r="A1636"/>
  <c r="A1635"/>
  <c r="A1634"/>
  <c r="A1633"/>
  <c r="A1632"/>
  <c r="A1631"/>
  <c r="A1630"/>
  <c r="A1629"/>
  <c r="A1628"/>
  <c r="A1627"/>
  <c r="A1626"/>
  <c r="A1625"/>
  <c r="A1624"/>
  <c r="A1623"/>
  <c r="A1622"/>
  <c r="A1621"/>
  <c r="A1620"/>
  <c r="A1619"/>
  <c r="A1618"/>
  <c r="A1617"/>
  <c r="A1616"/>
  <c r="A1615"/>
  <c r="A1614"/>
  <c r="A1613"/>
  <c r="A1612"/>
  <c r="A1610"/>
  <c r="A1609"/>
  <c r="A1608"/>
  <c r="A1607"/>
  <c r="A1606"/>
  <c r="A1605"/>
  <c r="A1604"/>
  <c r="A1603"/>
  <c r="A1602"/>
  <c r="A1601"/>
  <c r="A1600"/>
  <c r="A1599"/>
  <c r="A1598"/>
  <c r="A1597"/>
  <c r="A1596"/>
  <c r="A1595"/>
  <c r="A1594"/>
  <c r="A1593"/>
  <c r="A1592"/>
  <c r="A1591"/>
  <c r="A1590"/>
  <c r="A1589"/>
  <c r="A1588"/>
  <c r="A1587"/>
  <c r="A1586"/>
  <c r="A1585"/>
  <c r="A1584"/>
  <c r="A1583"/>
  <c r="A1582"/>
  <c r="A1581"/>
  <c r="A1580"/>
  <c r="A1579"/>
  <c r="A1578"/>
  <c r="A1577"/>
  <c r="A1576"/>
  <c r="A1575"/>
  <c r="A1574"/>
  <c r="A1573"/>
  <c r="A1572"/>
  <c r="A1571"/>
  <c r="A1570"/>
  <c r="A1569"/>
  <c r="A1568"/>
  <c r="A1567"/>
  <c r="A1566"/>
  <c r="A1565"/>
  <c r="A1564"/>
  <c r="A1563"/>
  <c r="A1562"/>
  <c r="A1561"/>
  <c r="A1560"/>
  <c r="A1559"/>
  <c r="A1558"/>
  <c r="A1557"/>
  <c r="A1556"/>
  <c r="A1555"/>
  <c r="A1554"/>
  <c r="A1553"/>
  <c r="A1551"/>
  <c r="A1550"/>
  <c r="A1549"/>
  <c r="A1548"/>
  <c r="A1547"/>
  <c r="A1546"/>
  <c r="A1545"/>
  <c r="A1544"/>
  <c r="A1543"/>
  <c r="A1542"/>
  <c r="A1541"/>
  <c r="A1540"/>
  <c r="A1539"/>
  <c r="A1538"/>
  <c r="A1537"/>
  <c r="A1536"/>
  <c r="A1535"/>
  <c r="A1534"/>
  <c r="A1533"/>
  <c r="A1532"/>
  <c r="A1531"/>
  <c r="A1530"/>
  <c r="A1529"/>
  <c r="A1528"/>
  <c r="A1527"/>
  <c r="A1526"/>
  <c r="A1525"/>
  <c r="A1524"/>
  <c r="A1523"/>
  <c r="A1522"/>
  <c r="A1521"/>
  <c r="A1520"/>
  <c r="A1519"/>
  <c r="A1518"/>
  <c r="A1517"/>
  <c r="A1516"/>
  <c r="A1515"/>
  <c r="A1514"/>
  <c r="A1513"/>
  <c r="A1512"/>
  <c r="A1511"/>
  <c r="A1510"/>
  <c r="A1509"/>
  <c r="A1508"/>
  <c r="A1507"/>
  <c r="A1506"/>
  <c r="A1505"/>
  <c r="A1504"/>
  <c r="A1503"/>
  <c r="A1502"/>
  <c r="A1501"/>
  <c r="A1500"/>
  <c r="A1499"/>
  <c r="A1498"/>
  <c r="A1497"/>
  <c r="A1496"/>
  <c r="A1495"/>
  <c r="A1494"/>
  <c r="A1493"/>
  <c r="A1491"/>
  <c r="A1490"/>
  <c r="A1489"/>
  <c r="A1488"/>
  <c r="A1487"/>
  <c r="A1486"/>
  <c r="A1485"/>
  <c r="A1484"/>
  <c r="A1483"/>
  <c r="A1482"/>
  <c r="A1481"/>
  <c r="A1480"/>
  <c r="A1479"/>
  <c r="A1478"/>
  <c r="A1477"/>
  <c r="A1476"/>
  <c r="A1475"/>
  <c r="A1474"/>
  <c r="A1473"/>
  <c r="A1472"/>
  <c r="A1471"/>
  <c r="A1470"/>
  <c r="A1469"/>
  <c r="A1468"/>
  <c r="A1467"/>
  <c r="A1466"/>
  <c r="A1465"/>
  <c r="A1464"/>
  <c r="A1463"/>
  <c r="A1462"/>
  <c r="A1461"/>
  <c r="A1460"/>
  <c r="A1459"/>
  <c r="A1458"/>
  <c r="A1457"/>
  <c r="A1456"/>
  <c r="A1455"/>
  <c r="A1454"/>
  <c r="A1453"/>
  <c r="A1452"/>
  <c r="A1451"/>
  <c r="A1450"/>
  <c r="A1449"/>
  <c r="A1448"/>
  <c r="A1447"/>
  <c r="A1446"/>
  <c r="A1445"/>
  <c r="A1444"/>
  <c r="A1443"/>
  <c r="A1442"/>
  <c r="A1441"/>
  <c r="A1440"/>
  <c r="A1439"/>
  <c r="A1438"/>
  <c r="A1437"/>
  <c r="A1436"/>
  <c r="A1435"/>
  <c r="A1434"/>
  <c r="A1433"/>
  <c r="A1432"/>
  <c r="A1430"/>
  <c r="A1429"/>
  <c r="A1428"/>
  <c r="A1427"/>
  <c r="A1426"/>
  <c r="A1425"/>
  <c r="A1424"/>
  <c r="A1423"/>
  <c r="A1422"/>
  <c r="A1421"/>
  <c r="A1420"/>
  <c r="A1419"/>
  <c r="A1418"/>
  <c r="A1417"/>
  <c r="A1416"/>
  <c r="A1415"/>
  <c r="A1414"/>
  <c r="A1413"/>
  <c r="A1412"/>
  <c r="A1411"/>
  <c r="A1410"/>
  <c r="A1409"/>
  <c r="A1408"/>
  <c r="A1407"/>
  <c r="A1406"/>
  <c r="A1405"/>
  <c r="A1404"/>
  <c r="A1403"/>
  <c r="A1402"/>
  <c r="A1401"/>
  <c r="A1400"/>
  <c r="A1399"/>
  <c r="A1398"/>
  <c r="A1397"/>
  <c r="A1396"/>
  <c r="A1395"/>
  <c r="A1394"/>
  <c r="A1393"/>
  <c r="A1392"/>
  <c r="A1391"/>
  <c r="A1390"/>
  <c r="A1389"/>
  <c r="A1388"/>
  <c r="A1387"/>
  <c r="A1386"/>
  <c r="A1385"/>
  <c r="A1384"/>
  <c r="A1383"/>
  <c r="A1382"/>
  <c r="A1381"/>
  <c r="A1380"/>
  <c r="A1379"/>
  <c r="A1378"/>
  <c r="A1377"/>
  <c r="A1376"/>
  <c r="A1375"/>
  <c r="A1374"/>
  <c r="A1373"/>
  <c r="A1372"/>
  <c r="A1371"/>
  <c r="A1370"/>
  <c r="A1368"/>
  <c r="A1367"/>
  <c r="A1366"/>
  <c r="A1365"/>
  <c r="A1364"/>
  <c r="A1363"/>
  <c r="A1362"/>
  <c r="A1361"/>
  <c r="A1360"/>
  <c r="A1359"/>
  <c r="A1358"/>
  <c r="A1357"/>
  <c r="A1356"/>
  <c r="A1355"/>
  <c r="A1354"/>
  <c r="A1353"/>
  <c r="A1352"/>
  <c r="A1351"/>
  <c r="A1350"/>
  <c r="A1349"/>
  <c r="A1348"/>
  <c r="A1347"/>
  <c r="A1346"/>
  <c r="A1345"/>
  <c r="A1344"/>
  <c r="A1343"/>
  <c r="A1342"/>
  <c r="A1341"/>
  <c r="A1340"/>
  <c r="A1339"/>
  <c r="A1338"/>
  <c r="A1337"/>
  <c r="A1336"/>
  <c r="A1335"/>
  <c r="A1334"/>
  <c r="A1333"/>
  <c r="A1332"/>
  <c r="A1331"/>
  <c r="A1330"/>
  <c r="A1329"/>
  <c r="A1328"/>
  <c r="A1327"/>
  <c r="A1326"/>
  <c r="A1325"/>
  <c r="A1324"/>
  <c r="A1323"/>
  <c r="A1322"/>
  <c r="A1321"/>
  <c r="A1320"/>
  <c r="A1319"/>
  <c r="A1318"/>
  <c r="A1317"/>
  <c r="A1316"/>
  <c r="A1315"/>
  <c r="A1314"/>
  <c r="A1313"/>
  <c r="A1312"/>
  <c r="A1311"/>
  <c r="A1310"/>
  <c r="A1309"/>
  <c r="A1308"/>
  <c r="A1307"/>
  <c r="A1305"/>
  <c r="A1304"/>
  <c r="A1303"/>
  <c r="A1302"/>
  <c r="A1301"/>
  <c r="A1300"/>
  <c r="A1299"/>
  <c r="A1298"/>
  <c r="A1297"/>
  <c r="A1296"/>
  <c r="A1295"/>
  <c r="A1294"/>
  <c r="A1293"/>
  <c r="A1292"/>
  <c r="A1291"/>
  <c r="A1290"/>
  <c r="A1289"/>
  <c r="A1288"/>
  <c r="A1287"/>
  <c r="A1286"/>
  <c r="A1285"/>
  <c r="A1284"/>
  <c r="A1283"/>
  <c r="A1282"/>
  <c r="A1281"/>
  <c r="A1280"/>
  <c r="A1279"/>
  <c r="A1278"/>
  <c r="A1277"/>
  <c r="A1276"/>
  <c r="A1275"/>
  <c r="A1274"/>
  <c r="A1273"/>
  <c r="A1272"/>
  <c r="A1271"/>
  <c r="A1270"/>
  <c r="A1269"/>
  <c r="A1268"/>
  <c r="A1267"/>
  <c r="A1266"/>
  <c r="A1265"/>
  <c r="A1264"/>
  <c r="A1263"/>
  <c r="A1262"/>
  <c r="A1261"/>
  <c r="A1260"/>
  <c r="A1259"/>
  <c r="A1258"/>
  <c r="A1257"/>
  <c r="A1256"/>
  <c r="A1255"/>
  <c r="A1254"/>
  <c r="A1253"/>
  <c r="A1252"/>
  <c r="A1251"/>
  <c r="A1250"/>
  <c r="A1249"/>
  <c r="A1248"/>
  <c r="A1247"/>
  <c r="A1246"/>
  <c r="A1245"/>
  <c r="A1244"/>
  <c r="A1243"/>
  <c r="A1241"/>
  <c r="A1240"/>
  <c r="A1239"/>
  <c r="A1238"/>
  <c r="A1237"/>
  <c r="A1236"/>
  <c r="A1235"/>
  <c r="A1234"/>
  <c r="A1233"/>
  <c r="A1232"/>
  <c r="A1231"/>
  <c r="A1230"/>
  <c r="A1229"/>
  <c r="A1228"/>
  <c r="A1227"/>
  <c r="A1226"/>
  <c r="A1225"/>
  <c r="A1224"/>
  <c r="A1223"/>
  <c r="A1222"/>
  <c r="A1221"/>
  <c r="A1220"/>
  <c r="A1219"/>
  <c r="A1218"/>
  <c r="A1217"/>
  <c r="A1216"/>
  <c r="A1215"/>
  <c r="A1214"/>
  <c r="A1213"/>
  <c r="A1212"/>
  <c r="A1211"/>
  <c r="A1210"/>
  <c r="A1209"/>
  <c r="A1208"/>
  <c r="A1207"/>
  <c r="A1206"/>
  <c r="A1205"/>
  <c r="A1204"/>
  <c r="A1203"/>
  <c r="A1202"/>
  <c r="A1201"/>
  <c r="A1200"/>
  <c r="A1199"/>
  <c r="A1198"/>
  <c r="A1197"/>
  <c r="A1196"/>
  <c r="A1195"/>
  <c r="A1194"/>
  <c r="A1193"/>
  <c r="A1192"/>
  <c r="A1191"/>
  <c r="A1190"/>
  <c r="A1189"/>
  <c r="A1188"/>
  <c r="A1187"/>
  <c r="A1186"/>
  <c r="A1185"/>
  <c r="A1184"/>
  <c r="A1183"/>
  <c r="A1182"/>
  <c r="A1181"/>
  <c r="A1180"/>
  <c r="A1179"/>
  <c r="A1178"/>
  <c r="A1176"/>
  <c r="A1175"/>
  <c r="A1174"/>
  <c r="A1173"/>
  <c r="A1172"/>
  <c r="A1171"/>
  <c r="A1170"/>
  <c r="A1169"/>
  <c r="A1168"/>
  <c r="A1167"/>
  <c r="A1166"/>
  <c r="A1165"/>
  <c r="A1164"/>
  <c r="A1163"/>
  <c r="A1162"/>
  <c r="A1161"/>
  <c r="A1160"/>
  <c r="A1159"/>
  <c r="A1158"/>
  <c r="A1157"/>
  <c r="A1156"/>
  <c r="A1155"/>
  <c r="A1154"/>
  <c r="A1153"/>
  <c r="A1152"/>
  <c r="A1151"/>
  <c r="A1150"/>
  <c r="A1149"/>
  <c r="A1148"/>
  <c r="A1147"/>
  <c r="A1146"/>
  <c r="A1145"/>
  <c r="A1144"/>
  <c r="A1143"/>
  <c r="A1142"/>
  <c r="A1141"/>
  <c r="A1140"/>
  <c r="A1139"/>
  <c r="A1138"/>
  <c r="A1137"/>
  <c r="A1136"/>
  <c r="A1135"/>
  <c r="A1134"/>
  <c r="A1133"/>
  <c r="A1132"/>
  <c r="A1131"/>
  <c r="A1130"/>
  <c r="A1129"/>
  <c r="A1128"/>
  <c r="A1127"/>
  <c r="A1126"/>
  <c r="A1125"/>
  <c r="A1124"/>
  <c r="A1123"/>
  <c r="A1122"/>
  <c r="A1121"/>
  <c r="A1120"/>
  <c r="A1119"/>
  <c r="A1118"/>
  <c r="A1117"/>
  <c r="A1116"/>
  <c r="A1115"/>
  <c r="A1114"/>
  <c r="A1113"/>
  <c r="A1112"/>
  <c r="A1110"/>
  <c r="A1109"/>
  <c r="A1108"/>
  <c r="A1107"/>
  <c r="A1106"/>
  <c r="A1105"/>
  <c r="A1104"/>
  <c r="A1103"/>
  <c r="A1102"/>
  <c r="A1101"/>
  <c r="A1100"/>
  <c r="A1099"/>
  <c r="A1098"/>
  <c r="A1097"/>
  <c r="A1096"/>
  <c r="A1095"/>
  <c r="A1094"/>
  <c r="A1093"/>
  <c r="A1092"/>
  <c r="A1091"/>
  <c r="A1090"/>
  <c r="A1089"/>
  <c r="A1088"/>
  <c r="A1087"/>
  <c r="A1086"/>
  <c r="A1085"/>
  <c r="A1084"/>
  <c r="A1083"/>
  <c r="A1082"/>
  <c r="A1081"/>
  <c r="A1080"/>
  <c r="A1079"/>
  <c r="A1078"/>
  <c r="A1077"/>
  <c r="A1076"/>
  <c r="A1075"/>
  <c r="A1074"/>
  <c r="A1073"/>
  <c r="A1072"/>
  <c r="A1071"/>
  <c r="A1070"/>
  <c r="A1069"/>
  <c r="A1068"/>
  <c r="A1067"/>
  <c r="A1066"/>
  <c r="A1065"/>
  <c r="A1064"/>
  <c r="A1063"/>
  <c r="A1062"/>
  <c r="A1061"/>
  <c r="A1060"/>
  <c r="A1059"/>
  <c r="A1058"/>
  <c r="A1057"/>
  <c r="A1056"/>
  <c r="A1055"/>
  <c r="A1054"/>
  <c r="A1053"/>
  <c r="A1052"/>
  <c r="A1051"/>
  <c r="A1050"/>
  <c r="A1049"/>
  <c r="A1048"/>
  <c r="A1047"/>
  <c r="A1046"/>
  <c r="A1045"/>
  <c r="A1043"/>
  <c r="A1042"/>
  <c r="A1041"/>
  <c r="A1040"/>
  <c r="A1039"/>
  <c r="A1038"/>
  <c r="A1037"/>
  <c r="A1036"/>
  <c r="A1035"/>
  <c r="A1034"/>
  <c r="A1033"/>
  <c r="A1032"/>
  <c r="A1031"/>
  <c r="A1030"/>
  <c r="A1029"/>
  <c r="A1028"/>
  <c r="A1027"/>
  <c r="A1026"/>
  <c r="A1025"/>
  <c r="A1024"/>
  <c r="A1023"/>
  <c r="A1022"/>
  <c r="A1021"/>
  <c r="A1020"/>
  <c r="A1019"/>
  <c r="A1018"/>
  <c r="A1017"/>
  <c r="A1016"/>
  <c r="A1015"/>
  <c r="A1014"/>
  <c r="A1013"/>
  <c r="A1012"/>
  <c r="A1011"/>
  <c r="A1010"/>
  <c r="A1009"/>
  <c r="A1008"/>
  <c r="A1007"/>
  <c r="A1006"/>
  <c r="A1005"/>
  <c r="A1004"/>
  <c r="A1003"/>
  <c r="A1002"/>
  <c r="A1001"/>
  <c r="A1000"/>
  <c r="A999"/>
  <c r="A998"/>
  <c r="A997"/>
  <c r="A996"/>
  <c r="A995"/>
  <c r="A994"/>
  <c r="A993"/>
  <c r="A992"/>
  <c r="A991"/>
  <c r="A990"/>
  <c r="A989"/>
  <c r="A988"/>
  <c r="A987"/>
  <c r="A986"/>
  <c r="A985"/>
  <c r="A984"/>
  <c r="A983"/>
  <c r="A982"/>
  <c r="A981"/>
  <c r="A980"/>
  <c r="A979"/>
  <c r="A978"/>
  <c r="A977"/>
  <c r="A975"/>
  <c r="A974"/>
  <c r="A973"/>
  <c r="A972"/>
  <c r="A971"/>
  <c r="A970"/>
  <c r="A969"/>
  <c r="A968"/>
  <c r="A967"/>
  <c r="A966"/>
  <c r="A965"/>
  <c r="A964"/>
  <c r="A963"/>
  <c r="A962"/>
  <c r="A961"/>
  <c r="A960"/>
  <c r="A959"/>
  <c r="A958"/>
  <c r="A957"/>
  <c r="A956"/>
  <c r="A955"/>
  <c r="A954"/>
  <c r="A953"/>
  <c r="A952"/>
  <c r="A951"/>
  <c r="A950"/>
  <c r="A949"/>
  <c r="A948"/>
  <c r="A947"/>
  <c r="A946"/>
  <c r="A945"/>
  <c r="A944"/>
  <c r="A943"/>
  <c r="A942"/>
  <c r="A941"/>
  <c r="A940"/>
  <c r="A939"/>
  <c r="A938"/>
  <c r="A937"/>
  <c r="A936"/>
  <c r="A935"/>
  <c r="A934"/>
  <c r="A933"/>
  <c r="A932"/>
  <c r="A931"/>
  <c r="A930"/>
  <c r="A929"/>
  <c r="A928"/>
  <c r="A927"/>
  <c r="A926"/>
  <c r="A925"/>
  <c r="A924"/>
  <c r="A923"/>
  <c r="A922"/>
  <c r="A921"/>
  <c r="A920"/>
  <c r="A919"/>
  <c r="A918"/>
  <c r="A917"/>
  <c r="A916"/>
  <c r="A915"/>
  <c r="A914"/>
  <c r="A913"/>
  <c r="A912"/>
  <c r="A911"/>
  <c r="A910"/>
  <c r="A909"/>
  <c r="A908"/>
  <c r="A906"/>
  <c r="A905"/>
  <c r="A904"/>
  <c r="A903"/>
  <c r="A902"/>
  <c r="A901"/>
  <c r="A900"/>
  <c r="A899"/>
  <c r="A898"/>
  <c r="A897"/>
  <c r="A896"/>
  <c r="A895"/>
  <c r="A894"/>
  <c r="A893"/>
  <c r="A892"/>
  <c r="A891"/>
  <c r="A890"/>
  <c r="A889"/>
  <c r="A888"/>
  <c r="A887"/>
  <c r="A886"/>
  <c r="A885"/>
  <c r="A884"/>
  <c r="A883"/>
  <c r="A882"/>
  <c r="A881"/>
  <c r="A880"/>
  <c r="A879"/>
  <c r="A878"/>
  <c r="A877"/>
  <c r="A876"/>
  <c r="A875"/>
  <c r="A874"/>
  <c r="A873"/>
  <c r="A872"/>
  <c r="A871"/>
  <c r="A870"/>
  <c r="A869"/>
  <c r="A868"/>
  <c r="A867"/>
  <c r="A866"/>
  <c r="A865"/>
  <c r="A864"/>
  <c r="A863"/>
  <c r="A862"/>
  <c r="A861"/>
  <c r="A860"/>
  <c r="A859"/>
  <c r="A858"/>
  <c r="A857"/>
  <c r="A856"/>
  <c r="A855"/>
  <c r="A854"/>
  <c r="A853"/>
  <c r="A852"/>
  <c r="A851"/>
  <c r="A850"/>
  <c r="A849"/>
  <c r="A848"/>
  <c r="A847"/>
  <c r="A846"/>
  <c r="A845"/>
  <c r="A844"/>
  <c r="A843"/>
  <c r="A842"/>
  <c r="A841"/>
  <c r="A840"/>
  <c r="A839"/>
  <c r="A838"/>
  <c r="A836"/>
  <c r="A835"/>
  <c r="A834"/>
  <c r="A833"/>
  <c r="A832"/>
  <c r="A831"/>
  <c r="A830"/>
  <c r="A829"/>
  <c r="A828"/>
  <c r="A827"/>
  <c r="A826"/>
  <c r="A825"/>
  <c r="A824"/>
  <c r="A823"/>
  <c r="A822"/>
  <c r="A821"/>
  <c r="A820"/>
  <c r="A819"/>
  <c r="A818"/>
  <c r="A817"/>
  <c r="A816"/>
  <c r="A815"/>
  <c r="A814"/>
  <c r="A813"/>
  <c r="A812"/>
  <c r="A811"/>
  <c r="A810"/>
  <c r="A809"/>
  <c r="A808"/>
  <c r="A807"/>
  <c r="A806"/>
  <c r="A805"/>
  <c r="A804"/>
  <c r="A803"/>
  <c r="A802"/>
  <c r="A801"/>
  <c r="A800"/>
  <c r="A799"/>
  <c r="A798"/>
  <c r="A797"/>
  <c r="A796"/>
  <c r="A795"/>
  <c r="A794"/>
  <c r="A793"/>
  <c r="A792"/>
  <c r="A791"/>
  <c r="A790"/>
  <c r="A789"/>
  <c r="A788"/>
  <c r="A787"/>
  <c r="A786"/>
  <c r="A785"/>
  <c r="A784"/>
  <c r="A783"/>
  <c r="A782"/>
  <c r="A781"/>
  <c r="A780"/>
  <c r="A779"/>
  <c r="A778"/>
  <c r="A777"/>
  <c r="A776"/>
  <c r="A775"/>
  <c r="A774"/>
  <c r="A773"/>
  <c r="A772"/>
  <c r="A771"/>
  <c r="A770"/>
  <c r="A769"/>
  <c r="A768"/>
  <c r="A767"/>
  <c r="A765"/>
  <c r="A764"/>
  <c r="A763"/>
  <c r="A762"/>
  <c r="A761"/>
  <c r="A760"/>
  <c r="A759"/>
  <c r="A758"/>
  <c r="A757"/>
  <c r="A756"/>
  <c r="A755"/>
  <c r="A754"/>
  <c r="A753"/>
  <c r="A752"/>
  <c r="A751"/>
  <c r="A750"/>
  <c r="A749"/>
  <c r="A748"/>
  <c r="A747"/>
  <c r="A746"/>
  <c r="A745"/>
  <c r="A744"/>
  <c r="A743"/>
  <c r="A742"/>
  <c r="A741"/>
  <c r="A740"/>
  <c r="A739"/>
  <c r="A738"/>
  <c r="A737"/>
  <c r="A736"/>
  <c r="A735"/>
  <c r="A734"/>
  <c r="A733"/>
  <c r="A732"/>
  <c r="A731"/>
  <c r="A730"/>
  <c r="A729"/>
  <c r="A728"/>
  <c r="A727"/>
  <c r="A726"/>
  <c r="A725"/>
  <c r="A724"/>
  <c r="A723"/>
  <c r="A722"/>
  <c r="A721"/>
  <c r="A720"/>
  <c r="A719"/>
  <c r="A718"/>
  <c r="A717"/>
  <c r="A716"/>
  <c r="A715"/>
  <c r="A714"/>
  <c r="A713"/>
  <c r="A712"/>
  <c r="A711"/>
  <c r="A710"/>
  <c r="A709"/>
  <c r="A708"/>
  <c r="A707"/>
  <c r="A706"/>
  <c r="A705"/>
  <c r="A704"/>
  <c r="A703"/>
  <c r="A702"/>
  <c r="A701"/>
  <c r="A700"/>
  <c r="A699"/>
  <c r="A698"/>
  <c r="A697"/>
  <c r="A696"/>
  <c r="A695"/>
  <c r="A693"/>
  <c r="A692"/>
  <c r="A691"/>
  <c r="A690"/>
  <c r="A689"/>
  <c r="A688"/>
  <c r="A687"/>
  <c r="A686"/>
  <c r="A685"/>
  <c r="A684"/>
  <c r="A683"/>
  <c r="A682"/>
  <c r="A681"/>
  <c r="A680"/>
  <c r="A679"/>
  <c r="A678"/>
  <c r="A677"/>
  <c r="A676"/>
  <c r="A675"/>
  <c r="A674"/>
  <c r="A673"/>
  <c r="A672"/>
  <c r="A671"/>
  <c r="A670"/>
  <c r="A669"/>
  <c r="A668"/>
  <c r="A667"/>
  <c r="A666"/>
  <c r="A665"/>
  <c r="A664"/>
  <c r="A663"/>
  <c r="A662"/>
  <c r="A661"/>
  <c r="A660"/>
  <c r="A659"/>
  <c r="A658"/>
  <c r="A657"/>
  <c r="A656"/>
  <c r="A655"/>
  <c r="A654"/>
  <c r="A653"/>
  <c r="A652"/>
  <c r="A651"/>
  <c r="A650"/>
  <c r="A649"/>
  <c r="A648"/>
  <c r="A647"/>
  <c r="A646"/>
  <c r="A645"/>
  <c r="A644"/>
  <c r="A643"/>
  <c r="A642"/>
  <c r="A641"/>
  <c r="A640"/>
  <c r="A639"/>
  <c r="A638"/>
  <c r="A637"/>
  <c r="A636"/>
  <c r="A635"/>
  <c r="A634"/>
  <c r="A633"/>
  <c r="A632"/>
  <c r="A631"/>
  <c r="A630"/>
  <c r="A629"/>
  <c r="A628"/>
  <c r="A627"/>
  <c r="A626"/>
  <c r="A625"/>
  <c r="A624"/>
  <c r="A623"/>
  <c r="A622"/>
  <c r="A620"/>
  <c r="A619"/>
  <c r="A618"/>
  <c r="A617"/>
  <c r="A616"/>
  <c r="A615"/>
  <c r="A614"/>
  <c r="A613"/>
  <c r="A612"/>
  <c r="A611"/>
  <c r="A610"/>
  <c r="A609"/>
  <c r="A608"/>
  <c r="A607"/>
  <c r="A606"/>
  <c r="A605"/>
  <c r="A604"/>
  <c r="A603"/>
  <c r="A602"/>
  <c r="A601"/>
  <c r="A600"/>
  <c r="A599"/>
  <c r="A598"/>
  <c r="A597"/>
  <c r="A596"/>
  <c r="A595"/>
  <c r="A594"/>
  <c r="A593"/>
  <c r="A592"/>
  <c r="A591"/>
  <c r="A590"/>
  <c r="A589"/>
  <c r="A588"/>
  <c r="A587"/>
  <c r="A586"/>
  <c r="A585"/>
  <c r="A584"/>
  <c r="A583"/>
  <c r="A582"/>
  <c r="A581"/>
  <c r="A580"/>
  <c r="A579"/>
  <c r="A578"/>
  <c r="A577"/>
  <c r="A576"/>
  <c r="A575"/>
  <c r="A574"/>
  <c r="A573"/>
  <c r="A572"/>
  <c r="A571"/>
  <c r="A570"/>
  <c r="A569"/>
  <c r="A568"/>
  <c r="A567"/>
  <c r="A566"/>
  <c r="A565"/>
  <c r="A564"/>
  <c r="A563"/>
  <c r="A562"/>
  <c r="A561"/>
  <c r="A560"/>
  <c r="A559"/>
  <c r="A558"/>
  <c r="A557"/>
  <c r="A556"/>
  <c r="A555"/>
  <c r="A554"/>
  <c r="A553"/>
  <c r="A552"/>
  <c r="A551"/>
  <c r="A550"/>
  <c r="A549"/>
  <c r="A548"/>
  <c r="A546"/>
  <c r="A545"/>
  <c r="A544"/>
  <c r="A543"/>
  <c r="A542"/>
  <c r="A541"/>
  <c r="A540"/>
  <c r="A539"/>
  <c r="A538"/>
  <c r="A537"/>
  <c r="A536"/>
  <c r="A535"/>
  <c r="A534"/>
  <c r="A533"/>
  <c r="A532"/>
  <c r="A531"/>
  <c r="A530"/>
  <c r="A529"/>
  <c r="A528"/>
  <c r="A527"/>
  <c r="A526"/>
  <c r="A525"/>
  <c r="A524"/>
  <c r="A523"/>
  <c r="A522"/>
  <c r="A521"/>
  <c r="A520"/>
  <c r="A519"/>
  <c r="A518"/>
  <c r="A517"/>
  <c r="A516"/>
  <c r="A515"/>
  <c r="A514"/>
  <c r="A513"/>
  <c r="A512"/>
  <c r="A511"/>
  <c r="A510"/>
  <c r="A509"/>
  <c r="A508"/>
  <c r="A507"/>
  <c r="A506"/>
  <c r="A505"/>
  <c r="A504"/>
  <c r="A503"/>
  <c r="A502"/>
  <c r="A501"/>
  <c r="A500"/>
  <c r="A499"/>
  <c r="A498"/>
  <c r="A497"/>
  <c r="A496"/>
  <c r="A495"/>
  <c r="A494"/>
  <c r="A493"/>
  <c r="A492"/>
  <c r="A491"/>
  <c r="A490"/>
  <c r="A489"/>
  <c r="A488"/>
  <c r="A487"/>
  <c r="A486"/>
  <c r="A485"/>
  <c r="A484"/>
  <c r="A483"/>
  <c r="A482"/>
  <c r="A481"/>
  <c r="A480"/>
  <c r="A479"/>
  <c r="A478"/>
  <c r="A477"/>
  <c r="A476"/>
  <c r="A475"/>
  <c r="A474"/>
  <c r="A473"/>
  <c r="A471"/>
  <c r="A470"/>
  <c r="A469"/>
  <c r="A468"/>
  <c r="A467"/>
  <c r="A466"/>
  <c r="A465"/>
  <c r="A464"/>
  <c r="A463"/>
  <c r="A462"/>
  <c r="A461"/>
  <c r="A460"/>
  <c r="A459"/>
  <c r="A458"/>
  <c r="A457"/>
  <c r="A456"/>
  <c r="A455"/>
  <c r="A454"/>
  <c r="A453"/>
  <c r="A452"/>
  <c r="A451"/>
  <c r="A450"/>
  <c r="A449"/>
  <c r="A448"/>
  <c r="A447"/>
  <c r="A446"/>
  <c r="A445"/>
  <c r="A444"/>
  <c r="A443"/>
  <c r="A442"/>
  <c r="A441"/>
  <c r="A440"/>
  <c r="A439"/>
  <c r="A438"/>
  <c r="A437"/>
  <c r="A436"/>
  <c r="A435"/>
  <c r="A434"/>
  <c r="A433"/>
  <c r="A432"/>
  <c r="A431"/>
  <c r="A430"/>
  <c r="A429"/>
  <c r="A428"/>
  <c r="A427"/>
  <c r="A426"/>
  <c r="A425"/>
  <c r="A424"/>
  <c r="A423"/>
  <c r="A422"/>
  <c r="A421"/>
  <c r="A420"/>
  <c r="A419"/>
  <c r="A418"/>
  <c r="A417"/>
  <c r="A416"/>
  <c r="A415"/>
  <c r="A414"/>
  <c r="A413"/>
  <c r="A412"/>
  <c r="A411"/>
  <c r="A410"/>
  <c r="A409"/>
  <c r="A408"/>
  <c r="A407"/>
  <c r="A406"/>
  <c r="A405"/>
  <c r="A404"/>
  <c r="A403"/>
  <c r="A402"/>
  <c r="A401"/>
  <c r="A400"/>
  <c r="A399"/>
  <c r="A398"/>
  <c r="A397"/>
  <c r="A395"/>
  <c r="A394"/>
  <c r="A393"/>
  <c r="A392"/>
  <c r="A391"/>
  <c r="A390"/>
  <c r="A389"/>
  <c r="A388"/>
  <c r="A387"/>
  <c r="A386"/>
  <c r="A385"/>
  <c r="A384"/>
  <c r="A383"/>
  <c r="A382"/>
  <c r="A381"/>
  <c r="A380"/>
  <c r="A379"/>
  <c r="A378"/>
  <c r="A377"/>
  <c r="A376"/>
  <c r="A375"/>
  <c r="A374"/>
  <c r="A373"/>
  <c r="A372"/>
  <c r="A371"/>
  <c r="A370"/>
  <c r="A369"/>
  <c r="A368"/>
  <c r="A367"/>
  <c r="A366"/>
  <c r="A365"/>
  <c r="A364"/>
  <c r="A363"/>
  <c r="A362"/>
  <c r="A361"/>
  <c r="A360"/>
  <c r="A359"/>
  <c r="A358"/>
  <c r="A357"/>
  <c r="A356"/>
  <c r="A355"/>
  <c r="A354"/>
  <c r="A353"/>
  <c r="A352"/>
  <c r="A351"/>
  <c r="A350"/>
  <c r="A349"/>
  <c r="A348"/>
  <c r="A347"/>
  <c r="A346"/>
  <c r="A345"/>
  <c r="A344"/>
  <c r="A343"/>
  <c r="A342"/>
  <c r="A341"/>
  <c r="A340"/>
  <c r="A339"/>
  <c r="A338"/>
  <c r="A337"/>
  <c r="A336"/>
  <c r="A335"/>
  <c r="A334"/>
  <c r="A333"/>
  <c r="A332"/>
  <c r="A331"/>
  <c r="A330"/>
  <c r="A329"/>
  <c r="A328"/>
  <c r="A327"/>
  <c r="A326"/>
  <c r="A325"/>
  <c r="A324"/>
  <c r="A323"/>
  <c r="A322"/>
  <c r="A321"/>
  <c r="A320"/>
  <c r="A318"/>
  <c r="A317"/>
  <c r="A316"/>
  <c r="A315"/>
  <c r="A314"/>
  <c r="A313"/>
  <c r="A312"/>
  <c r="A311"/>
  <c r="A310"/>
  <c r="A309"/>
  <c r="A308"/>
  <c r="A307"/>
  <c r="A306"/>
  <c r="A305"/>
  <c r="A304"/>
  <c r="A303"/>
  <c r="A302"/>
  <c r="A301"/>
  <c r="A300"/>
  <c r="A299"/>
  <c r="A298"/>
  <c r="A297"/>
  <c r="A296"/>
  <c r="A295"/>
  <c r="A294"/>
  <c r="A293"/>
  <c r="A292"/>
  <c r="A291"/>
  <c r="A290"/>
  <c r="A289"/>
  <c r="A288"/>
  <c r="A287"/>
  <c r="A286"/>
  <c r="A285"/>
  <c r="A284"/>
  <c r="A283"/>
  <c r="A282"/>
  <c r="A281"/>
  <c r="A280"/>
  <c r="A279"/>
  <c r="A278"/>
  <c r="A277"/>
  <c r="A276"/>
  <c r="A275"/>
  <c r="A274"/>
  <c r="A273"/>
  <c r="A272"/>
  <c r="A271"/>
  <c r="A270"/>
  <c r="A269"/>
  <c r="A268"/>
  <c r="A267"/>
  <c r="A266"/>
  <c r="A265"/>
  <c r="A264"/>
  <c r="A263"/>
  <c r="A262"/>
  <c r="A261"/>
  <c r="A260"/>
  <c r="A259"/>
  <c r="A258"/>
  <c r="A257"/>
  <c r="A256"/>
  <c r="A255"/>
  <c r="A254"/>
  <c r="A253"/>
  <c r="A252"/>
  <c r="A251"/>
  <c r="A250"/>
  <c r="A249"/>
  <c r="A248"/>
  <c r="A247"/>
  <c r="A246"/>
  <c r="A245"/>
  <c r="A244"/>
  <c r="A243"/>
  <c r="A242"/>
  <c r="A240"/>
  <c r="A239"/>
  <c r="A238"/>
  <c r="A237"/>
  <c r="A236"/>
  <c r="A235"/>
  <c r="A234"/>
  <c r="A233"/>
  <c r="A232"/>
  <c r="A231"/>
  <c r="A230"/>
  <c r="A229"/>
  <c r="A228"/>
  <c r="A227"/>
  <c r="A226"/>
  <c r="A225"/>
  <c r="A224"/>
  <c r="A223"/>
  <c r="A222"/>
  <c r="A221"/>
  <c r="A220"/>
  <c r="A219"/>
  <c r="A218"/>
  <c r="A217"/>
  <c r="A216"/>
  <c r="A215"/>
  <c r="A214"/>
  <c r="A213"/>
  <c r="A212"/>
  <c r="A211"/>
  <c r="A210"/>
  <c r="A209"/>
  <c r="A208"/>
  <c r="A207"/>
  <c r="A206"/>
  <c r="A205"/>
  <c r="A204"/>
  <c r="A203"/>
  <c r="A202"/>
  <c r="A201"/>
  <c r="A200"/>
  <c r="A199"/>
  <c r="A198"/>
  <c r="A197"/>
  <c r="A196"/>
  <c r="A195"/>
  <c r="A194"/>
  <c r="A193"/>
  <c r="A192"/>
  <c r="A191"/>
  <c r="A190"/>
  <c r="A189"/>
  <c r="A188"/>
  <c r="A187"/>
  <c r="A186"/>
  <c r="A185"/>
  <c r="A184"/>
  <c r="A183"/>
  <c r="A182"/>
  <c r="A181"/>
  <c r="A180"/>
  <c r="A179"/>
  <c r="A178"/>
  <c r="A177"/>
  <c r="A176"/>
  <c r="A175"/>
  <c r="A174"/>
  <c r="A173"/>
  <c r="A172"/>
  <c r="A171"/>
  <c r="A170"/>
  <c r="A169"/>
  <c r="A168"/>
  <c r="A167"/>
  <c r="A166"/>
  <c r="A165"/>
  <c r="A164"/>
  <c r="A163"/>
  <c r="A161"/>
  <c r="A160"/>
  <c r="A159"/>
  <c r="A158"/>
  <c r="A157"/>
  <c r="A156"/>
  <c r="A155"/>
  <c r="A154"/>
  <c r="A153"/>
  <c r="A152"/>
  <c r="A151"/>
  <c r="A150"/>
  <c r="A149"/>
  <c r="A148"/>
  <c r="A147"/>
  <c r="A146"/>
  <c r="A145"/>
  <c r="A144"/>
  <c r="A143"/>
  <c r="A142"/>
  <c r="A141"/>
  <c r="A140"/>
  <c r="A139"/>
  <c r="A138"/>
  <c r="A137"/>
  <c r="A136"/>
  <c r="A135"/>
  <c r="A134"/>
  <c r="A133"/>
  <c r="A132"/>
  <c r="A131"/>
  <c r="A130"/>
  <c r="A129"/>
  <c r="A128"/>
  <c r="A127"/>
  <c r="A126"/>
  <c r="A125"/>
  <c r="A124"/>
  <c r="A123"/>
  <c r="A122"/>
  <c r="A121"/>
  <c r="A120"/>
  <c r="A119"/>
  <c r="A118"/>
  <c r="A117"/>
  <c r="A116"/>
  <c r="A115"/>
  <c r="A114"/>
  <c r="A113"/>
  <c r="A112"/>
  <c r="A111"/>
  <c r="A110"/>
  <c r="A109"/>
  <c r="A108"/>
  <c r="A107"/>
  <c r="A106"/>
  <c r="A105"/>
  <c r="A104"/>
  <c r="A103"/>
  <c r="A102"/>
  <c r="A101"/>
  <c r="A100"/>
  <c r="A99"/>
  <c r="A98"/>
  <c r="A97"/>
  <c r="A96"/>
  <c r="A95"/>
  <c r="A94"/>
  <c r="A93"/>
  <c r="A92"/>
  <c r="A91"/>
  <c r="A90"/>
  <c r="A89"/>
  <c r="A88"/>
  <c r="A87"/>
  <c r="A86"/>
  <c r="A85"/>
  <c r="A84"/>
  <c r="A83"/>
  <c r="A81"/>
  <c r="A80"/>
  <c r="A79"/>
  <c r="A78"/>
  <c r="A77"/>
  <c r="A76"/>
  <c r="A75"/>
  <c r="A74"/>
  <c r="A73"/>
  <c r="A72"/>
  <c r="A71"/>
  <c r="A70"/>
  <c r="A69"/>
  <c r="A68"/>
  <c r="A67"/>
  <c r="A66"/>
  <c r="A65"/>
  <c r="A64"/>
  <c r="A63"/>
  <c r="A62"/>
  <c r="A61"/>
  <c r="A60"/>
  <c r="A59"/>
  <c r="A58"/>
  <c r="A57"/>
  <c r="A56"/>
  <c r="A55"/>
  <c r="A54"/>
  <c r="A53"/>
  <c r="A52"/>
  <c r="A51"/>
  <c r="A50"/>
  <c r="A49"/>
  <c r="A48"/>
  <c r="A47"/>
  <c r="A46"/>
  <c r="A45"/>
  <c r="A44"/>
  <c r="A43"/>
  <c r="A42"/>
  <c r="A41"/>
  <c r="A40"/>
  <c r="A39"/>
  <c r="A38"/>
  <c r="A37"/>
  <c r="A36"/>
  <c r="A35"/>
  <c r="A34"/>
  <c r="A33"/>
  <c r="A32"/>
  <c r="A31"/>
  <c r="A30"/>
  <c r="A29"/>
  <c r="A28"/>
  <c r="A27"/>
  <c r="A26"/>
  <c r="A25"/>
  <c r="A24"/>
  <c r="A23"/>
  <c r="A22"/>
  <c r="A21"/>
  <c r="A20"/>
  <c r="A19"/>
  <c r="A18"/>
  <c r="A17"/>
  <c r="A16"/>
  <c r="A15"/>
  <c r="A14"/>
  <c r="A13"/>
  <c r="A12"/>
  <c r="A11"/>
  <c r="A10"/>
  <c r="A9"/>
  <c r="A8"/>
  <c r="A7"/>
  <c r="A6"/>
  <c r="A5"/>
  <c r="A4"/>
  <c r="A3"/>
  <c r="A2"/>
  <c r="A2856"/>
  <c r="A2996" i="8"/>
  <c r="A2995"/>
  <c r="A2994"/>
  <c r="A2993"/>
  <c r="A2992"/>
  <c r="A2991"/>
  <c r="A2990"/>
  <c r="A2989"/>
  <c r="A2988"/>
  <c r="A2987"/>
  <c r="A2986"/>
  <c r="A2985"/>
  <c r="A2984"/>
  <c r="A2983"/>
  <c r="A2982"/>
  <c r="A2981"/>
  <c r="A2980"/>
  <c r="A2979"/>
  <c r="A2978"/>
  <c r="A2977"/>
  <c r="A2976"/>
  <c r="A2975"/>
  <c r="A2974"/>
  <c r="A2973"/>
  <c r="A2972"/>
  <c r="A2970"/>
  <c r="A2969"/>
  <c r="A2968"/>
  <c r="A2967"/>
  <c r="A2966"/>
  <c r="A2965"/>
  <c r="A2964"/>
  <c r="A2963"/>
  <c r="A2962"/>
  <c r="A2961"/>
  <c r="A2960"/>
  <c r="A2959"/>
  <c r="A2958"/>
  <c r="A2957"/>
  <c r="A2956"/>
  <c r="A2955"/>
  <c r="A2954"/>
  <c r="A2953"/>
  <c r="A2952"/>
  <c r="A2951"/>
  <c r="A2950"/>
  <c r="A2949"/>
  <c r="A2948"/>
  <c r="A2947"/>
  <c r="A2946"/>
  <c r="A2945"/>
  <c r="A2943"/>
  <c r="A2942"/>
  <c r="A2941"/>
  <c r="A2940"/>
  <c r="A2939"/>
  <c r="A2938"/>
  <c r="A2937"/>
  <c r="A2936"/>
  <c r="A2935"/>
  <c r="A2934"/>
  <c r="A2933"/>
  <c r="A2932"/>
  <c r="A2931"/>
  <c r="A2930"/>
  <c r="A2929"/>
  <c r="A2928"/>
  <c r="A2927"/>
  <c r="A2926"/>
  <c r="A2925"/>
  <c r="A2924"/>
  <c r="A2923"/>
  <c r="A2922"/>
  <c r="A2921"/>
  <c r="A2920"/>
  <c r="A2919"/>
  <c r="A2918"/>
  <c r="A2917"/>
  <c r="A2915"/>
  <c r="A2914"/>
  <c r="A2913"/>
  <c r="A2912"/>
  <c r="A2911"/>
  <c r="A2910"/>
  <c r="A2909"/>
  <c r="A2908"/>
  <c r="A2907"/>
  <c r="A2906"/>
  <c r="A2905"/>
  <c r="A2904"/>
  <c r="A2903"/>
  <c r="A2902"/>
  <c r="A2901"/>
  <c r="A2900"/>
  <c r="A2899"/>
  <c r="A2898"/>
  <c r="A2897"/>
  <c r="A2896"/>
  <c r="A2895"/>
  <c r="A2894"/>
  <c r="A2893"/>
  <c r="A2892"/>
  <c r="A2891"/>
  <c r="A2890"/>
  <c r="A2889"/>
  <c r="A2888"/>
  <c r="A2886"/>
  <c r="A2885"/>
  <c r="A2884"/>
  <c r="A2883"/>
  <c r="A2882"/>
  <c r="A2881"/>
  <c r="A2880"/>
  <c r="A2879"/>
  <c r="A2878"/>
  <c r="A2877"/>
  <c r="A2876"/>
  <c r="A2875"/>
  <c r="A2874"/>
  <c r="A2873"/>
  <c r="A2872"/>
  <c r="A2871"/>
  <c r="A2870"/>
  <c r="A2869"/>
  <c r="A2868"/>
  <c r="A2867"/>
  <c r="A2866"/>
  <c r="A2865"/>
  <c r="A2864"/>
  <c r="A2863"/>
  <c r="A2862"/>
  <c r="A2861"/>
  <c r="A2860"/>
  <c r="A2859"/>
  <c r="A2858"/>
  <c r="A2856"/>
  <c r="A2855"/>
  <c r="A2854"/>
  <c r="A2853"/>
  <c r="A2852"/>
  <c r="A2851"/>
  <c r="A2850"/>
  <c r="A2849"/>
  <c r="A2848"/>
  <c r="A2847"/>
  <c r="A2846"/>
  <c r="A2845"/>
  <c r="A2844"/>
  <c r="A2843"/>
  <c r="A2842"/>
  <c r="A2841"/>
  <c r="A2840"/>
  <c r="A2839"/>
  <c r="A2838"/>
  <c r="A2837"/>
  <c r="A2836"/>
  <c r="A2835"/>
  <c r="A2834"/>
  <c r="A2833"/>
  <c r="A2832"/>
  <c r="A2831"/>
  <c r="A2830"/>
  <c r="A2829"/>
  <c r="A2828"/>
  <c r="A2827"/>
  <c r="A2825"/>
  <c r="A2824"/>
  <c r="A2823"/>
  <c r="A2822"/>
  <c r="A2821"/>
  <c r="A2820"/>
  <c r="A2819"/>
  <c r="A2818"/>
  <c r="A2817"/>
  <c r="A2816"/>
  <c r="A2815"/>
  <c r="A2814"/>
  <c r="A2813"/>
  <c r="A2812"/>
  <c r="A2811"/>
  <c r="A2810"/>
  <c r="A2809"/>
  <c r="A2808"/>
  <c r="A2807"/>
  <c r="A2806"/>
  <c r="A2805"/>
  <c r="A2804"/>
  <c r="A2803"/>
  <c r="A2802"/>
  <c r="A2801"/>
  <c r="A2800"/>
  <c r="A2799"/>
  <c r="A2798"/>
  <c r="A2797"/>
  <c r="A2796"/>
  <c r="A2795"/>
  <c r="A2793"/>
  <c r="A2792"/>
  <c r="A2791"/>
  <c r="A2790"/>
  <c r="A2789"/>
  <c r="A2788"/>
  <c r="A2787"/>
  <c r="A2786"/>
  <c r="A2785"/>
  <c r="A2784"/>
  <c r="A2783"/>
  <c r="A2782"/>
  <c r="A2781"/>
  <c r="A2780"/>
  <c r="A2779"/>
  <c r="A2778"/>
  <c r="A2777"/>
  <c r="A2776"/>
  <c r="A2775"/>
  <c r="A2774"/>
  <c r="A2773"/>
  <c r="A2772"/>
  <c r="A2771"/>
  <c r="A2770"/>
  <c r="A2769"/>
  <c r="A2768"/>
  <c r="A2767"/>
  <c r="A2766"/>
  <c r="A2765"/>
  <c r="A2764"/>
  <c r="A2763"/>
  <c r="A2762"/>
  <c r="A2760"/>
  <c r="A2759"/>
  <c r="A2758"/>
  <c r="A2757"/>
  <c r="A2756"/>
  <c r="A2755"/>
  <c r="A2754"/>
  <c r="A2753"/>
  <c r="A2752"/>
  <c r="A2751"/>
  <c r="A2750"/>
  <c r="A2749"/>
  <c r="A2748"/>
  <c r="A2747"/>
  <c r="A2746"/>
  <c r="A2745"/>
  <c r="A2744"/>
  <c r="A2743"/>
  <c r="A2742"/>
  <c r="A2741"/>
  <c r="A2740"/>
  <c r="A2739"/>
  <c r="A2738"/>
  <c r="A2737"/>
  <c r="A2736"/>
  <c r="A2735"/>
  <c r="A2734"/>
  <c r="A2733"/>
  <c r="A2732"/>
  <c r="A2731"/>
  <c r="A2730"/>
  <c r="A2729"/>
  <c r="A2728"/>
  <c r="A2726"/>
  <c r="A2725"/>
  <c r="A2724"/>
  <c r="A2723"/>
  <c r="A2722"/>
  <c r="A2721"/>
  <c r="A2720"/>
  <c r="A2719"/>
  <c r="A2718"/>
  <c r="A2717"/>
  <c r="A2716"/>
  <c r="A2715"/>
  <c r="A2714"/>
  <c r="A2713"/>
  <c r="A2712"/>
  <c r="A2711"/>
  <c r="A2710"/>
  <c r="A2709"/>
  <c r="A2708"/>
  <c r="A2707"/>
  <c r="A2706"/>
  <c r="A2705"/>
  <c r="A2704"/>
  <c r="A2703"/>
  <c r="A2702"/>
  <c r="A2701"/>
  <c r="A2700"/>
  <c r="A2699"/>
  <c r="A2698"/>
  <c r="A2697"/>
  <c r="A2696"/>
  <c r="A2695"/>
  <c r="A2694"/>
  <c r="A2693"/>
  <c r="A2691"/>
  <c r="A2690"/>
  <c r="A2689"/>
  <c r="A2688"/>
  <c r="A2687"/>
  <c r="A2686"/>
  <c r="A2685"/>
  <c r="A2684"/>
  <c r="A2683"/>
  <c r="A2682"/>
  <c r="A2681"/>
  <c r="A2680"/>
  <c r="A2679"/>
  <c r="A2678"/>
  <c r="A2677"/>
  <c r="A2676"/>
  <c r="A2675"/>
  <c r="A2674"/>
  <c r="A2673"/>
  <c r="A2672"/>
  <c r="A2671"/>
  <c r="A2670"/>
  <c r="A2669"/>
  <c r="A2668"/>
  <c r="A2667"/>
  <c r="A2666"/>
  <c r="A2665"/>
  <c r="A2664"/>
  <c r="A2663"/>
  <c r="A2662"/>
  <c r="A2661"/>
  <c r="A2660"/>
  <c r="A2659"/>
  <c r="A2658"/>
  <c r="A2657"/>
  <c r="A2655"/>
  <c r="A2654"/>
  <c r="A2653"/>
  <c r="A2652"/>
  <c r="A2651"/>
  <c r="A2650"/>
  <c r="A2649"/>
  <c r="A2648"/>
  <c r="A2647"/>
  <c r="A2646"/>
  <c r="A2645"/>
  <c r="A2644"/>
  <c r="A2643"/>
  <c r="A2642"/>
  <c r="A2641"/>
  <c r="A2640"/>
  <c r="A2639"/>
  <c r="A2638"/>
  <c r="A2637"/>
  <c r="A2636"/>
  <c r="A2635"/>
  <c r="A2634"/>
  <c r="A2633"/>
  <c r="A2632"/>
  <c r="A2631"/>
  <c r="A2630"/>
  <c r="A2629"/>
  <c r="A2628"/>
  <c r="A2627"/>
  <c r="A2626"/>
  <c r="A2625"/>
  <c r="A2624"/>
  <c r="A2623"/>
  <c r="A2622"/>
  <c r="A2621"/>
  <c r="A2620"/>
  <c r="A2618"/>
  <c r="A2617"/>
  <c r="A2616"/>
  <c r="A2615"/>
  <c r="A2614"/>
  <c r="A2613"/>
  <c r="A2612"/>
  <c r="A2611"/>
  <c r="A2610"/>
  <c r="A2609"/>
  <c r="A2608"/>
  <c r="A2607"/>
  <c r="A2606"/>
  <c r="A2605"/>
  <c r="A2604"/>
  <c r="A2603"/>
  <c r="A2602"/>
  <c r="A2601"/>
  <c r="A2600"/>
  <c r="A2599"/>
  <c r="A2598"/>
  <c r="A2597"/>
  <c r="A2596"/>
  <c r="A2595"/>
  <c r="A2594"/>
  <c r="A2593"/>
  <c r="A2592"/>
  <c r="A2591"/>
  <c r="A2590"/>
  <c r="A2589"/>
  <c r="A2588"/>
  <c r="A2587"/>
  <c r="A2586"/>
  <c r="A2585"/>
  <c r="A2584"/>
  <c r="A2583"/>
  <c r="A2582"/>
  <c r="A2580"/>
  <c r="A2579"/>
  <c r="A2578"/>
  <c r="A2577"/>
  <c r="A2576"/>
  <c r="A2575"/>
  <c r="A2574"/>
  <c r="A2573"/>
  <c r="A2572"/>
  <c r="A2571"/>
  <c r="A2570"/>
  <c r="A2569"/>
  <c r="A2568"/>
  <c r="A2567"/>
  <c r="A2566"/>
  <c r="A2565"/>
  <c r="A2564"/>
  <c r="A2563"/>
  <c r="A2562"/>
  <c r="A2561"/>
  <c r="A2560"/>
  <c r="A2559"/>
  <c r="A2558"/>
  <c r="A2557"/>
  <c r="A2556"/>
  <c r="A2555"/>
  <c r="A2554"/>
  <c r="A2553"/>
  <c r="A2552"/>
  <c r="A2551"/>
  <c r="A2550"/>
  <c r="A2549"/>
  <c r="A2548"/>
  <c r="A2547"/>
  <c r="A2546"/>
  <c r="A2545"/>
  <c r="A2544"/>
  <c r="A2543"/>
  <c r="A2541"/>
  <c r="A2540"/>
  <c r="A2539"/>
  <c r="A2538"/>
  <c r="A2537"/>
  <c r="A2536"/>
  <c r="A2535"/>
  <c r="A2534"/>
  <c r="A2533"/>
  <c r="A2532"/>
  <c r="A2531"/>
  <c r="A2530"/>
  <c r="A2529"/>
  <c r="A2528"/>
  <c r="A2527"/>
  <c r="A2526"/>
  <c r="A2525"/>
  <c r="A2524"/>
  <c r="A2523"/>
  <c r="A2522"/>
  <c r="A2521"/>
  <c r="A2520"/>
  <c r="A2519"/>
  <c r="A2518"/>
  <c r="A2517"/>
  <c r="A2516"/>
  <c r="A2515"/>
  <c r="A2514"/>
  <c r="A2513"/>
  <c r="A2512"/>
  <c r="A2511"/>
  <c r="A2510"/>
  <c r="A2509"/>
  <c r="A2508"/>
  <c r="A2507"/>
  <c r="A2506"/>
  <c r="A2505"/>
  <c r="A2504"/>
  <c r="A2503"/>
  <c r="A2501"/>
  <c r="A2500"/>
  <c r="A2499"/>
  <c r="A2498"/>
  <c r="A2497"/>
  <c r="A2496"/>
  <c r="A2495"/>
  <c r="A2494"/>
  <c r="A2493"/>
  <c r="A2492"/>
  <c r="A2491"/>
  <c r="A2490"/>
  <c r="A2489"/>
  <c r="A2488"/>
  <c r="A2487"/>
  <c r="A2486"/>
  <c r="A2485"/>
  <c r="A2484"/>
  <c r="A2483"/>
  <c r="A2482"/>
  <c r="A2481"/>
  <c r="A2480"/>
  <c r="A2479"/>
  <c r="A2478"/>
  <c r="A2477"/>
  <c r="A2476"/>
  <c r="A2475"/>
  <c r="A2474"/>
  <c r="A2473"/>
  <c r="A2472"/>
  <c r="A2471"/>
  <c r="A2470"/>
  <c r="A2469"/>
  <c r="A2468"/>
  <c r="A2467"/>
  <c r="A2466"/>
  <c r="A2465"/>
  <c r="A2464"/>
  <c r="A2463"/>
  <c r="A2462"/>
  <c r="A2460"/>
  <c r="A2459"/>
  <c r="A2458"/>
  <c r="A2457"/>
  <c r="A2456"/>
  <c r="A2455"/>
  <c r="A2454"/>
  <c r="A2453"/>
  <c r="A2452"/>
  <c r="A2451"/>
  <c r="A2450"/>
  <c r="A2449"/>
  <c r="A2448"/>
  <c r="A2447"/>
  <c r="A2446"/>
  <c r="A2445"/>
  <c r="A2444"/>
  <c r="A2443"/>
  <c r="A2442"/>
  <c r="A2441"/>
  <c r="A2440"/>
  <c r="A2439"/>
  <c r="A2438"/>
  <c r="A2437"/>
  <c r="A2436"/>
  <c r="A2435"/>
  <c r="A2434"/>
  <c r="A2433"/>
  <c r="A2432"/>
  <c r="A2431"/>
  <c r="A2430"/>
  <c r="A2429"/>
  <c r="A2428"/>
  <c r="A2427"/>
  <c r="A2426"/>
  <c r="A2425"/>
  <c r="A2424"/>
  <c r="A2423"/>
  <c r="A2422"/>
  <c r="A2421"/>
  <c r="A2420"/>
  <c r="A2418"/>
  <c r="A2417"/>
  <c r="A2416"/>
  <c r="A2415"/>
  <c r="A2414"/>
  <c r="A2413"/>
  <c r="A2412"/>
  <c r="A2411"/>
  <c r="A2410"/>
  <c r="A2409"/>
  <c r="A2408"/>
  <c r="A2407"/>
  <c r="A2406"/>
  <c r="A2405"/>
  <c r="A2404"/>
  <c r="A2403"/>
  <c r="A2402"/>
  <c r="A2401"/>
  <c r="A2400"/>
  <c r="A2399"/>
  <c r="A2398"/>
  <c r="A2397"/>
  <c r="A2396"/>
  <c r="A2395"/>
  <c r="A2394"/>
  <c r="A2393"/>
  <c r="A2392"/>
  <c r="A2391"/>
  <c r="A2390"/>
  <c r="A2389"/>
  <c r="A2388"/>
  <c r="A2387"/>
  <c r="A2386"/>
  <c r="A2385"/>
  <c r="A2384"/>
  <c r="A2383"/>
  <c r="A2382"/>
  <c r="A2381"/>
  <c r="A2380"/>
  <c r="A2379"/>
  <c r="A2378"/>
  <c r="A2377"/>
  <c r="A2375"/>
  <c r="A2374"/>
  <c r="A2373"/>
  <c r="A2372"/>
  <c r="A2371"/>
  <c r="A2370"/>
  <c r="A2369"/>
  <c r="A2368"/>
  <c r="A2367"/>
  <c r="A2366"/>
  <c r="A2365"/>
  <c r="A2364"/>
  <c r="A2363"/>
  <c r="A2362"/>
  <c r="A2361"/>
  <c r="A2360"/>
  <c r="A2359"/>
  <c r="A2358"/>
  <c r="A2357"/>
  <c r="A2356"/>
  <c r="A2355"/>
  <c r="A2354"/>
  <c r="A2353"/>
  <c r="A2352"/>
  <c r="A2351"/>
  <c r="A2350"/>
  <c r="A2349"/>
  <c r="A2348"/>
  <c r="A2347"/>
  <c r="A2346"/>
  <c r="A2345"/>
  <c r="A2344"/>
  <c r="A2343"/>
  <c r="A2342"/>
  <c r="A2341"/>
  <c r="A2340"/>
  <c r="A2339"/>
  <c r="A2338"/>
  <c r="A2337"/>
  <c r="A2336"/>
  <c r="A2335"/>
  <c r="A2334"/>
  <c r="A2333"/>
  <c r="A2331"/>
  <c r="A2330"/>
  <c r="A2329"/>
  <c r="A2328"/>
  <c r="A2327"/>
  <c r="A2326"/>
  <c r="A2325"/>
  <c r="A2324"/>
  <c r="A2323"/>
  <c r="A2322"/>
  <c r="A2321"/>
  <c r="A2320"/>
  <c r="A2319"/>
  <c r="A2318"/>
  <c r="A2317"/>
  <c r="A2316"/>
  <c r="A2315"/>
  <c r="A2314"/>
  <c r="A2313"/>
  <c r="A2312"/>
  <c r="A2311"/>
  <c r="A2310"/>
  <c r="A2309"/>
  <c r="A2308"/>
  <c r="A2307"/>
  <c r="A2306"/>
  <c r="A2305"/>
  <c r="A2304"/>
  <c r="A2303"/>
  <c r="A2302"/>
  <c r="A2301"/>
  <c r="A2300"/>
  <c r="A2299"/>
  <c r="A2298"/>
  <c r="A2297"/>
  <c r="A2296"/>
  <c r="A2295"/>
  <c r="A2294"/>
  <c r="A2293"/>
  <c r="A2292"/>
  <c r="A2291"/>
  <c r="A2290"/>
  <c r="A2289"/>
  <c r="A2288"/>
  <c r="A2286"/>
  <c r="A2285"/>
  <c r="A2284"/>
  <c r="A2283"/>
  <c r="A2282"/>
  <c r="A2281"/>
  <c r="A2280"/>
  <c r="A2279"/>
  <c r="A2278"/>
  <c r="A2277"/>
  <c r="A2276"/>
  <c r="A2275"/>
  <c r="A2274"/>
  <c r="A2273"/>
  <c r="A2272"/>
  <c r="A2271"/>
  <c r="A2270"/>
  <c r="A2269"/>
  <c r="A2268"/>
  <c r="A2267"/>
  <c r="A2266"/>
  <c r="A2265"/>
  <c r="A2264"/>
  <c r="A2263"/>
  <c r="A2262"/>
  <c r="A2261"/>
  <c r="A2260"/>
  <c r="A2259"/>
  <c r="A2258"/>
  <c r="A2257"/>
  <c r="A2256"/>
  <c r="A2255"/>
  <c r="A2254"/>
  <c r="A2253"/>
  <c r="A2252"/>
  <c r="A2251"/>
  <c r="A2250"/>
  <c r="A2249"/>
  <c r="A2248"/>
  <c r="A2247"/>
  <c r="A2246"/>
  <c r="A2245"/>
  <c r="A2244"/>
  <c r="A2243"/>
  <c r="A2242"/>
  <c r="A2240"/>
  <c r="A2239"/>
  <c r="A2238"/>
  <c r="A2237"/>
  <c r="A2236"/>
  <c r="A2235"/>
  <c r="A2234"/>
  <c r="A2233"/>
  <c r="A2232"/>
  <c r="A2231"/>
  <c r="A2230"/>
  <c r="A2229"/>
  <c r="A2228"/>
  <c r="A2227"/>
  <c r="A2226"/>
  <c r="A2225"/>
  <c r="A2224"/>
  <c r="A2223"/>
  <c r="A2222"/>
  <c r="A2221"/>
  <c r="A2220"/>
  <c r="A2219"/>
  <c r="A2218"/>
  <c r="A2217"/>
  <c r="A2216"/>
  <c r="A2215"/>
  <c r="A2214"/>
  <c r="A2213"/>
  <c r="A2212"/>
  <c r="A2211"/>
  <c r="A2210"/>
  <c r="A2209"/>
  <c r="A2208"/>
  <c r="A2207"/>
  <c r="A2206"/>
  <c r="A2205"/>
  <c r="A2204"/>
  <c r="A2203"/>
  <c r="A2202"/>
  <c r="A2201"/>
  <c r="A2200"/>
  <c r="A2199"/>
  <c r="A2198"/>
  <c r="A2197"/>
  <c r="A2196"/>
  <c r="A2195"/>
  <c r="A2193"/>
  <c r="A2192"/>
  <c r="A2191"/>
  <c r="A2190"/>
  <c r="A2189"/>
  <c r="A2188"/>
  <c r="A2187"/>
  <c r="A2186"/>
  <c r="A2185"/>
  <c r="A2184"/>
  <c r="A2183"/>
  <c r="A2182"/>
  <c r="A2181"/>
  <c r="A2180"/>
  <c r="A2179"/>
  <c r="A2178"/>
  <c r="A2177"/>
  <c r="A2176"/>
  <c r="A2175"/>
  <c r="A2174"/>
  <c r="A2173"/>
  <c r="A2172"/>
  <c r="A2171"/>
  <c r="A2170"/>
  <c r="A2169"/>
  <c r="A2168"/>
  <c r="A2167"/>
  <c r="A2166"/>
  <c r="A2165"/>
  <c r="A2164"/>
  <c r="A2163"/>
  <c r="A2162"/>
  <c r="A2161"/>
  <c r="A2160"/>
  <c r="A2159"/>
  <c r="A2158"/>
  <c r="A2157"/>
  <c r="A2156"/>
  <c r="A2155"/>
  <c r="A2154"/>
  <c r="A2153"/>
  <c r="A2152"/>
  <c r="A2151"/>
  <c r="A2150"/>
  <c r="A2149"/>
  <c r="A2148"/>
  <c r="A2147"/>
  <c r="A2145"/>
  <c r="A2144"/>
  <c r="A2143"/>
  <c r="A2142"/>
  <c r="A2141"/>
  <c r="A2140"/>
  <c r="A2139"/>
  <c r="A2138"/>
  <c r="A2137"/>
  <c r="A2136"/>
  <c r="A2135"/>
  <c r="A2134"/>
  <c r="A2133"/>
  <c r="A2132"/>
  <c r="A2131"/>
  <c r="A2130"/>
  <c r="A2129"/>
  <c r="A2128"/>
  <c r="A2127"/>
  <c r="A2126"/>
  <c r="A2125"/>
  <c r="A2124"/>
  <c r="A2123"/>
  <c r="A2122"/>
  <c r="A2121"/>
  <c r="A2120"/>
  <c r="A2119"/>
  <c r="A2118"/>
  <c r="A2117"/>
  <c r="A2116"/>
  <c r="A2115"/>
  <c r="A2114"/>
  <c r="A2113"/>
  <c r="A2112"/>
  <c r="A2111"/>
  <c r="A2110"/>
  <c r="A2109"/>
  <c r="A2108"/>
  <c r="A2107"/>
  <c r="A2106"/>
  <c r="A2105"/>
  <c r="A2104"/>
  <c r="A2103"/>
  <c r="A2102"/>
  <c r="A2101"/>
  <c r="A2100"/>
  <c r="A2099"/>
  <c r="A2098"/>
  <c r="A2096"/>
  <c r="A2095"/>
  <c r="A2094"/>
  <c r="A2093"/>
  <c r="A2092"/>
  <c r="A2091"/>
  <c r="A2090"/>
  <c r="A2089"/>
  <c r="A2088"/>
  <c r="A2087"/>
  <c r="A2086"/>
  <c r="A2085"/>
  <c r="A2084"/>
  <c r="A2083"/>
  <c r="A2082"/>
  <c r="A2081"/>
  <c r="A2080"/>
  <c r="A2079"/>
  <c r="A2078"/>
  <c r="A2077"/>
  <c r="A2076"/>
  <c r="A2075"/>
  <c r="A2074"/>
  <c r="A2073"/>
  <c r="A2072"/>
  <c r="A2071"/>
  <c r="A2070"/>
  <c r="A2069"/>
  <c r="A2068"/>
  <c r="A2067"/>
  <c r="A2066"/>
  <c r="A2065"/>
  <c r="A2064"/>
  <c r="A2063"/>
  <c r="A2062"/>
  <c r="A2061"/>
  <c r="A2060"/>
  <c r="A2059"/>
  <c r="A2058"/>
  <c r="A2057"/>
  <c r="A2056"/>
  <c r="A2055"/>
  <c r="A2054"/>
  <c r="A2053"/>
  <c r="A2052"/>
  <c r="A2051"/>
  <c r="A2050"/>
  <c r="A2049"/>
  <c r="A2048"/>
  <c r="A2046"/>
  <c r="A2045"/>
  <c r="A2044"/>
  <c r="A2043"/>
  <c r="A2042"/>
  <c r="A2041"/>
  <c r="A2040"/>
  <c r="A2039"/>
  <c r="A2038"/>
  <c r="A2037"/>
  <c r="A2036"/>
  <c r="A2035"/>
  <c r="A2034"/>
  <c r="A2033"/>
  <c r="A2032"/>
  <c r="A2031"/>
  <c r="A2030"/>
  <c r="A2029"/>
  <c r="A2028"/>
  <c r="A2027"/>
  <c r="A2026"/>
  <c r="A2025"/>
  <c r="A2024"/>
  <c r="A2023"/>
  <c r="A2022"/>
  <c r="A2021"/>
  <c r="A2020"/>
  <c r="A2019"/>
  <c r="A2018"/>
  <c r="A2017"/>
  <c r="A2016"/>
  <c r="A2015"/>
  <c r="A2014"/>
  <c r="A2013"/>
  <c r="A2012"/>
  <c r="A2011"/>
  <c r="A2010"/>
  <c r="A2009"/>
  <c r="A2008"/>
  <c r="A2007"/>
  <c r="A2006"/>
  <c r="A2005"/>
  <c r="A2004"/>
  <c r="A2003"/>
  <c r="A2002"/>
  <c r="A2001"/>
  <c r="A2000"/>
  <c r="A1999"/>
  <c r="A1998"/>
  <c r="A1997"/>
  <c r="A1995"/>
  <c r="A1994"/>
  <c r="A1993"/>
  <c r="A1992"/>
  <c r="A1991"/>
  <c r="A1990"/>
  <c r="A1989"/>
  <c r="A1988"/>
  <c r="A1987"/>
  <c r="A1986"/>
  <c r="A1985"/>
  <c r="A1984"/>
  <c r="A1983"/>
  <c r="A1982"/>
  <c r="A1981"/>
  <c r="A1980"/>
  <c r="A1979"/>
  <c r="A1978"/>
  <c r="A1977"/>
  <c r="A1976"/>
  <c r="A1975"/>
  <c r="A1974"/>
  <c r="A1973"/>
  <c r="A1972"/>
  <c r="A1971"/>
  <c r="A1970"/>
  <c r="A1969"/>
  <c r="A1968"/>
  <c r="A1967"/>
  <c r="A1966"/>
  <c r="A1965"/>
  <c r="A1964"/>
  <c r="A1963"/>
  <c r="A1962"/>
  <c r="A1961"/>
  <c r="A1960"/>
  <c r="A1959"/>
  <c r="A1958"/>
  <c r="A1957"/>
  <c r="A1956"/>
  <c r="A1955"/>
  <c r="A1954"/>
  <c r="A1953"/>
  <c r="A1952"/>
  <c r="A1951"/>
  <c r="A1950"/>
  <c r="A1949"/>
  <c r="A1948"/>
  <c r="A1947"/>
  <c r="A1946"/>
  <c r="A1945"/>
  <c r="A1943"/>
  <c r="A1942"/>
  <c r="A1941"/>
  <c r="A1940"/>
  <c r="A1939"/>
  <c r="A1938"/>
  <c r="A1937"/>
  <c r="A1936"/>
  <c r="A1935"/>
  <c r="A1934"/>
  <c r="A1933"/>
  <c r="A1932"/>
  <c r="A1931"/>
  <c r="A1930"/>
  <c r="A1929"/>
  <c r="A1928"/>
  <c r="A1927"/>
  <c r="A1926"/>
  <c r="A1925"/>
  <c r="A1924"/>
  <c r="A1923"/>
  <c r="A1922"/>
  <c r="A1921"/>
  <c r="A1920"/>
  <c r="A1919"/>
  <c r="A1918"/>
  <c r="A1917"/>
  <c r="A1916"/>
  <c r="A1915"/>
  <c r="A1914"/>
  <c r="A1913"/>
  <c r="A1912"/>
  <c r="A1911"/>
  <c r="A1910"/>
  <c r="A1909"/>
  <c r="A1908"/>
  <c r="A1907"/>
  <c r="A1906"/>
  <c r="A1905"/>
  <c r="A1904"/>
  <c r="A1903"/>
  <c r="A1902"/>
  <c r="A1901"/>
  <c r="A1900"/>
  <c r="A1899"/>
  <c r="A1898"/>
  <c r="A1897"/>
  <c r="A1896"/>
  <c r="A1895"/>
  <c r="A1894"/>
  <c r="A1893"/>
  <c r="A1892"/>
  <c r="A1890"/>
  <c r="A1889"/>
  <c r="A1888"/>
  <c r="A1887"/>
  <c r="A1886"/>
  <c r="A1885"/>
  <c r="A1884"/>
  <c r="A1883"/>
  <c r="A1882"/>
  <c r="A1881"/>
  <c r="A1880"/>
  <c r="A1879"/>
  <c r="A1878"/>
  <c r="A1877"/>
  <c r="A1876"/>
  <c r="A1875"/>
  <c r="A1874"/>
  <c r="A1873"/>
  <c r="A1872"/>
  <c r="A1871"/>
  <c r="A1870"/>
  <c r="A1869"/>
  <c r="A1868"/>
  <c r="A1867"/>
  <c r="A1866"/>
  <c r="A1865"/>
  <c r="A1864"/>
  <c r="A1863"/>
  <c r="A1862"/>
  <c r="A1861"/>
  <c r="A1860"/>
  <c r="A1859"/>
  <c r="A1858"/>
  <c r="A1857"/>
  <c r="A1856"/>
  <c r="A1855"/>
  <c r="A1854"/>
  <c r="A1853"/>
  <c r="A1852"/>
  <c r="A1851"/>
  <c r="A1850"/>
  <c r="A1849"/>
  <c r="A1848"/>
  <c r="A1847"/>
  <c r="A1846"/>
  <c r="A1845"/>
  <c r="A1844"/>
  <c r="A1843"/>
  <c r="A1842"/>
  <c r="A1841"/>
  <c r="A1840"/>
  <c r="A1839"/>
  <c r="A1838"/>
  <c r="A1836"/>
  <c r="A1835"/>
  <c r="A1834"/>
  <c r="A1833"/>
  <c r="A1832"/>
  <c r="A1831"/>
  <c r="A1830"/>
  <c r="A1829"/>
  <c r="A1828"/>
  <c r="A1827"/>
  <c r="A1826"/>
  <c r="A1825"/>
  <c r="A1824"/>
  <c r="A1823"/>
  <c r="A1822"/>
  <c r="A1821"/>
  <c r="A1820"/>
  <c r="A1819"/>
  <c r="A1818"/>
  <c r="A1817"/>
  <c r="A1816"/>
  <c r="A1815"/>
  <c r="A1814"/>
  <c r="A1813"/>
  <c r="A1812"/>
  <c r="A1811"/>
  <c r="A1810"/>
  <c r="A1809"/>
  <c r="A1808"/>
  <c r="A1807"/>
  <c r="A1806"/>
  <c r="A1805"/>
  <c r="A1804"/>
  <c r="A1803"/>
  <c r="A1802"/>
  <c r="A1801"/>
  <c r="A1800"/>
  <c r="A1799"/>
  <c r="A1798"/>
  <c r="A1797"/>
  <c r="A1796"/>
  <c r="A1795"/>
  <c r="A1794"/>
  <c r="A1793"/>
  <c r="A1792"/>
  <c r="A1791"/>
  <c r="A1790"/>
  <c r="A1789"/>
  <c r="A1788"/>
  <c r="A1787"/>
  <c r="A1786"/>
  <c r="A1785"/>
  <c r="A1784"/>
  <c r="A1783"/>
  <c r="A1781"/>
  <c r="A1780"/>
  <c r="A1779"/>
  <c r="A1778"/>
  <c r="A1777"/>
  <c r="A1776"/>
  <c r="A1775"/>
  <c r="A1774"/>
  <c r="A1773"/>
  <c r="A1772"/>
  <c r="A1771"/>
  <c r="A1770"/>
  <c r="A1769"/>
  <c r="A1768"/>
  <c r="A1767"/>
  <c r="A1766"/>
  <c r="A1765"/>
  <c r="A1764"/>
  <c r="A1763"/>
  <c r="A1762"/>
  <c r="A1761"/>
  <c r="A1760"/>
  <c r="A1759"/>
  <c r="A1758"/>
  <c r="A1757"/>
  <c r="A1756"/>
  <c r="A1755"/>
  <c r="A1754"/>
  <c r="A1753"/>
  <c r="A1752"/>
  <c r="A1751"/>
  <c r="A1750"/>
  <c r="A1749"/>
  <c r="A1748"/>
  <c r="A1747"/>
  <c r="A1746"/>
  <c r="A1745"/>
  <c r="A1744"/>
  <c r="A1743"/>
  <c r="A1742"/>
  <c r="A1741"/>
  <c r="A1740"/>
  <c r="A1739"/>
  <c r="A1738"/>
  <c r="A1737"/>
  <c r="A1736"/>
  <c r="A1735"/>
  <c r="A1734"/>
  <c r="A1733"/>
  <c r="A1732"/>
  <c r="A1731"/>
  <c r="A1730"/>
  <c r="A1729"/>
  <c r="A1728"/>
  <c r="A1727"/>
  <c r="A1725"/>
  <c r="A1724"/>
  <c r="A1723"/>
  <c r="A1722"/>
  <c r="A1721"/>
  <c r="A1720"/>
  <c r="A1719"/>
  <c r="A1718"/>
  <c r="A1717"/>
  <c r="A1716"/>
  <c r="A1715"/>
  <c r="A1714"/>
  <c r="A1713"/>
  <c r="A1712"/>
  <c r="A1711"/>
  <c r="A1710"/>
  <c r="A1709"/>
  <c r="A1708"/>
  <c r="A1707"/>
  <c r="A1706"/>
  <c r="A1705"/>
  <c r="A1704"/>
  <c r="A1703"/>
  <c r="A1702"/>
  <c r="A1701"/>
  <c r="A1700"/>
  <c r="A1699"/>
  <c r="A1698"/>
  <c r="A1697"/>
  <c r="A1696"/>
  <c r="A1695"/>
  <c r="A1694"/>
  <c r="A1693"/>
  <c r="A1692"/>
  <c r="A1691"/>
  <c r="A1690"/>
  <c r="A1689"/>
  <c r="A1688"/>
  <c r="A1687"/>
  <c r="A1686"/>
  <c r="A1685"/>
  <c r="A1684"/>
  <c r="A1683"/>
  <c r="A1682"/>
  <c r="A1681"/>
  <c r="A1680"/>
  <c r="A1679"/>
  <c r="A1678"/>
  <c r="A1677"/>
  <c r="A1676"/>
  <c r="A1675"/>
  <c r="A1674"/>
  <c r="A1673"/>
  <c r="A1672"/>
  <c r="A1671"/>
  <c r="A1670"/>
  <c r="A1668"/>
  <c r="A1667"/>
  <c r="A1666"/>
  <c r="A1665"/>
  <c r="A1664"/>
  <c r="A1663"/>
  <c r="A1662"/>
  <c r="A1661"/>
  <c r="A1660"/>
  <c r="A1659"/>
  <c r="A1658"/>
  <c r="A1657"/>
  <c r="A1656"/>
  <c r="A1655"/>
  <c r="A1654"/>
  <c r="A1653"/>
  <c r="A1652"/>
  <c r="A1651"/>
  <c r="A1650"/>
  <c r="A1649"/>
  <c r="A1648"/>
  <c r="A1647"/>
  <c r="A1646"/>
  <c r="A1645"/>
  <c r="A1644"/>
  <c r="A1643"/>
  <c r="A1642"/>
  <c r="A1641"/>
  <c r="A1640"/>
  <c r="A1639"/>
  <c r="A1638"/>
  <c r="A1637"/>
  <c r="A1636"/>
  <c r="A1635"/>
  <c r="A1634"/>
  <c r="A1633"/>
  <c r="A1632"/>
  <c r="A1631"/>
  <c r="A1630"/>
  <c r="A1629"/>
  <c r="A1628"/>
  <c r="A1627"/>
  <c r="A1626"/>
  <c r="A1625"/>
  <c r="A1624"/>
  <c r="A1623"/>
  <c r="A1622"/>
  <c r="A1621"/>
  <c r="A1620"/>
  <c r="A1619"/>
  <c r="A1618"/>
  <c r="A1617"/>
  <c r="A1616"/>
  <c r="A1615"/>
  <c r="A1614"/>
  <c r="A1613"/>
  <c r="A1612"/>
  <c r="A1610"/>
  <c r="A1609"/>
  <c r="A1608"/>
  <c r="A1607"/>
  <c r="A1606"/>
  <c r="A1605"/>
  <c r="A1604"/>
  <c r="A1603"/>
  <c r="A1602"/>
  <c r="A1601"/>
  <c r="A1600"/>
  <c r="A1599"/>
  <c r="A1598"/>
  <c r="A1597"/>
  <c r="A1596"/>
  <c r="A1595"/>
  <c r="A1594"/>
  <c r="A1593"/>
  <c r="A1592"/>
  <c r="A1591"/>
  <c r="A1590"/>
  <c r="A1589"/>
  <c r="A1588"/>
  <c r="A1587"/>
  <c r="A1586"/>
  <c r="A1585"/>
  <c r="A1584"/>
  <c r="A1583"/>
  <c r="A1582"/>
  <c r="A1581"/>
  <c r="A1580"/>
  <c r="A1579"/>
  <c r="A1578"/>
  <c r="A1577"/>
  <c r="A1576"/>
  <c r="A1575"/>
  <c r="A1574"/>
  <c r="A1573"/>
  <c r="A1572"/>
  <c r="A1571"/>
  <c r="A1570"/>
  <c r="A1569"/>
  <c r="A1568"/>
  <c r="A1567"/>
  <c r="A1566"/>
  <c r="A1565"/>
  <c r="A1564"/>
  <c r="A1563"/>
  <c r="A1562"/>
  <c r="A1561"/>
  <c r="A1560"/>
  <c r="A1559"/>
  <c r="A1558"/>
  <c r="A1557"/>
  <c r="A1556"/>
  <c r="A1555"/>
  <c r="A1554"/>
  <c r="A1553"/>
  <c r="A1551"/>
  <c r="A1550"/>
  <c r="A1549"/>
  <c r="A1548"/>
  <c r="A1547"/>
  <c r="A1546"/>
  <c r="A1545"/>
  <c r="A1544"/>
  <c r="A1543"/>
  <c r="A1542"/>
  <c r="A1541"/>
  <c r="A1540"/>
  <c r="A1539"/>
  <c r="A1538"/>
  <c r="A1537"/>
  <c r="A1536"/>
  <c r="A1535"/>
  <c r="A1534"/>
  <c r="A1533"/>
  <c r="A1532"/>
  <c r="A1531"/>
  <c r="A1530"/>
  <c r="A1529"/>
  <c r="A1528"/>
  <c r="A1527"/>
  <c r="A1526"/>
  <c r="A1525"/>
  <c r="A1524"/>
  <c r="A1523"/>
  <c r="A1522"/>
  <c r="A1521"/>
  <c r="A1520"/>
  <c r="A1519"/>
  <c r="A1518"/>
  <c r="A1517"/>
  <c r="A1516"/>
  <c r="A1515"/>
  <c r="A1514"/>
  <c r="A1513"/>
  <c r="A1512"/>
  <c r="A1511"/>
  <c r="A1510"/>
  <c r="A1509"/>
  <c r="A1508"/>
  <c r="A1507"/>
  <c r="A1506"/>
  <c r="A1505"/>
  <c r="A1504"/>
  <c r="A1503"/>
  <c r="A1502"/>
  <c r="A1501"/>
  <c r="A1500"/>
  <c r="A1499"/>
  <c r="A1498"/>
  <c r="A1497"/>
  <c r="A1496"/>
  <c r="A1495"/>
  <c r="A1494"/>
  <c r="A1493"/>
  <c r="A1491"/>
  <c r="A1490"/>
  <c r="A1489"/>
  <c r="A1488"/>
  <c r="A1487"/>
  <c r="A1486"/>
  <c r="A1485"/>
  <c r="A1484"/>
  <c r="A1483"/>
  <c r="A1482"/>
  <c r="A1481"/>
  <c r="A1480"/>
  <c r="A1479"/>
  <c r="A1478"/>
  <c r="A1477"/>
  <c r="A1476"/>
  <c r="A1475"/>
  <c r="A1474"/>
  <c r="A1473"/>
  <c r="A1472"/>
  <c r="A1471"/>
  <c r="A1470"/>
  <c r="A1469"/>
  <c r="A1468"/>
  <c r="A1467"/>
  <c r="A1466"/>
  <c r="A1465"/>
  <c r="A1464"/>
  <c r="A1463"/>
  <c r="A1462"/>
  <c r="A1461"/>
  <c r="A1460"/>
  <c r="A1459"/>
  <c r="A1458"/>
  <c r="A1457"/>
  <c r="A1456"/>
  <c r="A1455"/>
  <c r="A1454"/>
  <c r="A1453"/>
  <c r="A1452"/>
  <c r="A1451"/>
  <c r="A1450"/>
  <c r="A1449"/>
  <c r="A1448"/>
  <c r="A1447"/>
  <c r="A1446"/>
  <c r="A1445"/>
  <c r="A1444"/>
  <c r="A1443"/>
  <c r="A1442"/>
  <c r="A1441"/>
  <c r="A1440"/>
  <c r="A1439"/>
  <c r="A1438"/>
  <c r="A1437"/>
  <c r="A1436"/>
  <c r="A1435"/>
  <c r="A1434"/>
  <c r="A1433"/>
  <c r="A1432"/>
  <c r="A1430"/>
  <c r="A1429"/>
  <c r="A1428"/>
  <c r="A1427"/>
  <c r="A1426"/>
  <c r="A1425"/>
  <c r="A1424"/>
  <c r="A1423"/>
  <c r="A1422"/>
  <c r="A1421"/>
  <c r="A1420"/>
  <c r="A1419"/>
  <c r="A1418"/>
  <c r="A1417"/>
  <c r="A1416"/>
  <c r="A1415"/>
  <c r="A1414"/>
  <c r="A1413"/>
  <c r="A1412"/>
  <c r="A1411"/>
  <c r="A1410"/>
  <c r="A1409"/>
  <c r="A1408"/>
  <c r="A1407"/>
  <c r="A1406"/>
  <c r="A1405"/>
  <c r="A1404"/>
  <c r="A1403"/>
  <c r="A1402"/>
  <c r="A1401"/>
  <c r="A1400"/>
  <c r="A1399"/>
  <c r="A1398"/>
  <c r="A1397"/>
  <c r="A1396"/>
  <c r="A1395"/>
  <c r="A1394"/>
  <c r="A1393"/>
  <c r="A1392"/>
  <c r="A1391"/>
  <c r="A1390"/>
  <c r="A1389"/>
  <c r="A1388"/>
  <c r="A1387"/>
  <c r="A1386"/>
  <c r="A1385"/>
  <c r="A1384"/>
  <c r="A1383"/>
  <c r="A1382"/>
  <c r="A1381"/>
  <c r="A1380"/>
  <c r="A1379"/>
  <c r="A1378"/>
  <c r="A1377"/>
  <c r="A1376"/>
  <c r="A1375"/>
  <c r="A1374"/>
  <c r="A1373"/>
  <c r="A1372"/>
  <c r="A1371"/>
  <c r="A1370"/>
  <c r="A1368"/>
  <c r="A1367"/>
  <c r="A1366"/>
  <c r="A1365"/>
  <c r="A1364"/>
  <c r="A1363"/>
  <c r="A1362"/>
  <c r="A1361"/>
  <c r="A1360"/>
  <c r="A1359"/>
  <c r="A1358"/>
  <c r="A1357"/>
  <c r="A1356"/>
  <c r="A1355"/>
  <c r="A1354"/>
  <c r="A1353"/>
  <c r="A1352"/>
  <c r="A1351"/>
  <c r="A1350"/>
  <c r="A1349"/>
  <c r="A1348"/>
  <c r="A1347"/>
  <c r="A1346"/>
  <c r="A1345"/>
  <c r="A1344"/>
  <c r="A1343"/>
  <c r="A1342"/>
  <c r="A1341"/>
  <c r="A1340"/>
  <c r="A1339"/>
  <c r="A1338"/>
  <c r="A1337"/>
  <c r="A1336"/>
  <c r="A1335"/>
  <c r="A1334"/>
  <c r="A1333"/>
  <c r="A1332"/>
  <c r="A1331"/>
  <c r="A1330"/>
  <c r="A1329"/>
  <c r="A1328"/>
  <c r="A1327"/>
  <c r="A1326"/>
  <c r="A1325"/>
  <c r="A1324"/>
  <c r="A1323"/>
  <c r="A1322"/>
  <c r="A1321"/>
  <c r="A1320"/>
  <c r="A1319"/>
  <c r="A1318"/>
  <c r="A1317"/>
  <c r="A1316"/>
  <c r="A1315"/>
  <c r="A1314"/>
  <c r="A1313"/>
  <c r="A1312"/>
  <c r="A1311"/>
  <c r="A1310"/>
  <c r="A1309"/>
  <c r="A1308"/>
  <c r="A1307"/>
  <c r="A1305"/>
  <c r="A1304"/>
  <c r="A1303"/>
  <c r="A1302"/>
  <c r="A1301"/>
  <c r="A1300"/>
  <c r="A1299"/>
  <c r="A1298"/>
  <c r="A1297"/>
  <c r="A1296"/>
  <c r="A1295"/>
  <c r="A1294"/>
  <c r="A1293"/>
  <c r="A1292"/>
  <c r="A1291"/>
  <c r="A1290"/>
  <c r="A1289"/>
  <c r="A1288"/>
  <c r="A1287"/>
  <c r="A1286"/>
  <c r="A1285"/>
  <c r="A1284"/>
  <c r="A1283"/>
  <c r="A1282"/>
  <c r="A1281"/>
  <c r="A1280"/>
  <c r="A1279"/>
  <c r="A1278"/>
  <c r="A1277"/>
  <c r="A1276"/>
  <c r="A1275"/>
  <c r="A1274"/>
  <c r="A1273"/>
  <c r="A1272"/>
  <c r="A1271"/>
  <c r="A1270"/>
  <c r="A1269"/>
  <c r="A1268"/>
  <c r="A1267"/>
  <c r="A1266"/>
  <c r="A1265"/>
  <c r="A1264"/>
  <c r="A1263"/>
  <c r="A1262"/>
  <c r="A1261"/>
  <c r="A1260"/>
  <c r="A1259"/>
  <c r="A1258"/>
  <c r="A1257"/>
  <c r="A1256"/>
  <c r="A1255"/>
  <c r="A1254"/>
  <c r="A1253"/>
  <c r="A1252"/>
  <c r="A1251"/>
  <c r="A1250"/>
  <c r="A1249"/>
  <c r="A1248"/>
  <c r="A1247"/>
  <c r="A1246"/>
  <c r="A1245"/>
  <c r="A1244"/>
  <c r="A1243"/>
  <c r="A1241"/>
  <c r="A1240"/>
  <c r="A1239"/>
  <c r="A1238"/>
  <c r="A1237"/>
  <c r="A1236"/>
  <c r="A1235"/>
  <c r="A1234"/>
  <c r="A1233"/>
  <c r="A1232"/>
  <c r="A1231"/>
  <c r="A1230"/>
  <c r="A1229"/>
  <c r="A1228"/>
  <c r="A1227"/>
  <c r="A1226"/>
  <c r="A1225"/>
  <c r="A1224"/>
  <c r="A1223"/>
  <c r="A1222"/>
  <c r="A1221"/>
  <c r="A1220"/>
  <c r="A1219"/>
  <c r="A1218"/>
  <c r="A1217"/>
  <c r="A1216"/>
  <c r="A1215"/>
  <c r="A1214"/>
  <c r="A1213"/>
  <c r="A1212"/>
  <c r="A1211"/>
  <c r="A1210"/>
  <c r="A1209"/>
  <c r="A1208"/>
  <c r="A1207"/>
  <c r="A1206"/>
  <c r="A1205"/>
  <c r="A1204"/>
  <c r="A1203"/>
  <c r="A1202"/>
  <c r="A1201"/>
  <c r="A1200"/>
  <c r="A1199"/>
  <c r="A1198"/>
  <c r="A1197"/>
  <c r="A1196"/>
  <c r="A1195"/>
  <c r="A1194"/>
  <c r="A1193"/>
  <c r="A1192"/>
  <c r="A1191"/>
  <c r="A1190"/>
  <c r="A1189"/>
  <c r="A1188"/>
  <c r="A1187"/>
  <c r="A1186"/>
  <c r="A1185"/>
  <c r="A1184"/>
  <c r="A1183"/>
  <c r="A1182"/>
  <c r="A1181"/>
  <c r="A1180"/>
  <c r="A1179"/>
  <c r="A1178"/>
  <c r="A1176"/>
  <c r="A1175"/>
  <c r="A1174"/>
  <c r="A1173"/>
  <c r="A1172"/>
  <c r="A1171"/>
  <c r="A1170"/>
  <c r="A1169"/>
  <c r="A1168"/>
  <c r="A1167"/>
  <c r="A1166"/>
  <c r="A1165"/>
  <c r="A1164"/>
  <c r="A1163"/>
  <c r="A1162"/>
  <c r="A1161"/>
  <c r="A1160"/>
  <c r="A1159"/>
  <c r="A1158"/>
  <c r="A1157"/>
  <c r="A1156"/>
  <c r="A1155"/>
  <c r="A1154"/>
  <c r="A1153"/>
  <c r="A1152"/>
  <c r="A1151"/>
  <c r="A1150"/>
  <c r="A1149"/>
  <c r="A1148"/>
  <c r="A1147"/>
  <c r="A1146"/>
  <c r="A1145"/>
  <c r="A1144"/>
  <c r="A1143"/>
  <c r="A1142"/>
  <c r="A1141"/>
  <c r="A1140"/>
  <c r="A1139"/>
  <c r="A1138"/>
  <c r="A1137"/>
  <c r="A1136"/>
  <c r="A1135"/>
  <c r="A1134"/>
  <c r="A1133"/>
  <c r="A1132"/>
  <c r="A1131"/>
  <c r="A1130"/>
  <c r="A1129"/>
  <c r="A1128"/>
  <c r="A1127"/>
  <c r="A1126"/>
  <c r="A1125"/>
  <c r="A1124"/>
  <c r="A1123"/>
  <c r="A1122"/>
  <c r="A1121"/>
  <c r="A1120"/>
  <c r="A1119"/>
  <c r="A1118"/>
  <c r="A1117"/>
  <c r="A1116"/>
  <c r="A1115"/>
  <c r="A1114"/>
  <c r="A1113"/>
  <c r="A1112"/>
  <c r="A1110"/>
  <c r="A1109"/>
  <c r="A1108"/>
  <c r="A1107"/>
  <c r="A1106"/>
  <c r="A1105"/>
  <c r="A1104"/>
  <c r="A1103"/>
  <c r="A1102"/>
  <c r="A1101"/>
  <c r="A1100"/>
  <c r="A1099"/>
  <c r="A1098"/>
  <c r="A1097"/>
  <c r="A1096"/>
  <c r="A1095"/>
  <c r="A1094"/>
  <c r="A1093"/>
  <c r="A1092"/>
  <c r="A1091"/>
  <c r="A1090"/>
  <c r="A1089"/>
  <c r="A1088"/>
  <c r="A1087"/>
  <c r="A1086"/>
  <c r="A1085"/>
  <c r="A1084"/>
  <c r="A1083"/>
  <c r="A1082"/>
  <c r="A1081"/>
  <c r="A1080"/>
  <c r="A1079"/>
  <c r="A1078"/>
  <c r="A1077"/>
  <c r="A1076"/>
  <c r="A1075"/>
  <c r="A1074"/>
  <c r="A1073"/>
  <c r="A1072"/>
  <c r="A1071"/>
  <c r="A1070"/>
  <c r="A1069"/>
  <c r="A1068"/>
  <c r="A1067"/>
  <c r="A1066"/>
  <c r="A1065"/>
  <c r="A1064"/>
  <c r="A1063"/>
  <c r="A1062"/>
  <c r="A1061"/>
  <c r="A1060"/>
  <c r="A1059"/>
  <c r="A1058"/>
  <c r="A1057"/>
  <c r="A1056"/>
  <c r="A1055"/>
  <c r="A1054"/>
  <c r="A1053"/>
  <c r="A1052"/>
  <c r="A1051"/>
  <c r="A1050"/>
  <c r="A1049"/>
  <c r="A1048"/>
  <c r="A1047"/>
  <c r="A1046"/>
  <c r="A1045"/>
  <c r="A1043"/>
  <c r="A1042"/>
  <c r="A1041"/>
  <c r="A1040"/>
  <c r="A1039"/>
  <c r="A1038"/>
  <c r="A1037"/>
  <c r="A1036"/>
  <c r="A1035"/>
  <c r="A1034"/>
  <c r="A1033"/>
  <c r="A1032"/>
  <c r="A1031"/>
  <c r="A1030"/>
  <c r="A1029"/>
  <c r="A1028"/>
  <c r="A1027"/>
  <c r="A1026"/>
  <c r="A1025"/>
  <c r="A1024"/>
  <c r="A1023"/>
  <c r="A1022"/>
  <c r="A1021"/>
  <c r="A1020"/>
  <c r="A1019"/>
  <c r="A1018"/>
  <c r="A1017"/>
  <c r="A1016"/>
  <c r="A1015"/>
  <c r="A1014"/>
  <c r="A1013"/>
  <c r="A1012"/>
  <c r="A1011"/>
  <c r="A1010"/>
  <c r="A1009"/>
  <c r="A1008"/>
  <c r="A1007"/>
  <c r="A1006"/>
  <c r="A1005"/>
  <c r="A1004"/>
  <c r="A1003"/>
  <c r="A1002"/>
  <c r="A1001"/>
  <c r="A1000"/>
  <c r="A999"/>
  <c r="A998"/>
  <c r="A997"/>
  <c r="A996"/>
  <c r="A995"/>
  <c r="A994"/>
  <c r="A993"/>
  <c r="A992"/>
  <c r="A991"/>
  <c r="A990"/>
  <c r="A989"/>
  <c r="A988"/>
  <c r="A987"/>
  <c r="A986"/>
  <c r="A985"/>
  <c r="A984"/>
  <c r="A983"/>
  <c r="A982"/>
  <c r="A981"/>
  <c r="A980"/>
  <c r="A979"/>
  <c r="A978"/>
  <c r="A977"/>
  <c r="A975"/>
  <c r="A974"/>
  <c r="A973"/>
  <c r="A972"/>
  <c r="A971"/>
  <c r="A970"/>
  <c r="A969"/>
  <c r="A968"/>
  <c r="A967"/>
  <c r="A966"/>
  <c r="A965"/>
  <c r="A964"/>
  <c r="A963"/>
  <c r="A962"/>
  <c r="A961"/>
  <c r="A960"/>
  <c r="A959"/>
  <c r="A958"/>
  <c r="A957"/>
  <c r="A956"/>
  <c r="A955"/>
  <c r="A954"/>
  <c r="A953"/>
  <c r="A952"/>
  <c r="A951"/>
  <c r="A950"/>
  <c r="A949"/>
  <c r="A948"/>
  <c r="A947"/>
  <c r="A946"/>
  <c r="A945"/>
  <c r="A944"/>
  <c r="A943"/>
  <c r="A942"/>
  <c r="A941"/>
  <c r="A940"/>
  <c r="A939"/>
  <c r="A938"/>
  <c r="A937"/>
  <c r="A936"/>
  <c r="A935"/>
  <c r="A934"/>
  <c r="A933"/>
  <c r="A932"/>
  <c r="A931"/>
  <c r="A930"/>
  <c r="A929"/>
  <c r="A928"/>
  <c r="A927"/>
  <c r="A926"/>
  <c r="A925"/>
  <c r="A924"/>
  <c r="A923"/>
  <c r="A922"/>
  <c r="A921"/>
  <c r="A920"/>
  <c r="A919"/>
  <c r="A918"/>
  <c r="A917"/>
  <c r="A916"/>
  <c r="A915"/>
  <c r="A914"/>
  <c r="A913"/>
  <c r="A912"/>
  <c r="A911"/>
  <c r="A910"/>
  <c r="A909"/>
  <c r="A908"/>
  <c r="A906"/>
  <c r="A905"/>
  <c r="A904"/>
  <c r="A903"/>
  <c r="A902"/>
  <c r="A901"/>
  <c r="A900"/>
  <c r="A899"/>
  <c r="A898"/>
  <c r="A897"/>
  <c r="A896"/>
  <c r="A895"/>
  <c r="A894"/>
  <c r="A893"/>
  <c r="A892"/>
  <c r="A891"/>
  <c r="A890"/>
  <c r="A889"/>
  <c r="A888"/>
  <c r="A887"/>
  <c r="A886"/>
  <c r="A885"/>
  <c r="A884"/>
  <c r="A883"/>
  <c r="A882"/>
  <c r="A881"/>
  <c r="A880"/>
  <c r="A879"/>
  <c r="A878"/>
  <c r="A877"/>
  <c r="A876"/>
  <c r="A875"/>
  <c r="A874"/>
  <c r="A873"/>
  <c r="A872"/>
  <c r="A871"/>
  <c r="A870"/>
  <c r="A869"/>
  <c r="A868"/>
  <c r="A867"/>
  <c r="A866"/>
  <c r="A865"/>
  <c r="A864"/>
  <c r="A863"/>
  <c r="A862"/>
  <c r="A861"/>
  <c r="A860"/>
  <c r="A859"/>
  <c r="A858"/>
  <c r="A857"/>
  <c r="A856"/>
  <c r="A855"/>
  <c r="A854"/>
  <c r="A853"/>
  <c r="A852"/>
  <c r="A851"/>
  <c r="A850"/>
  <c r="A849"/>
  <c r="A848"/>
  <c r="A847"/>
  <c r="A846"/>
  <c r="A845"/>
  <c r="A844"/>
  <c r="A843"/>
  <c r="A842"/>
  <c r="A841"/>
  <c r="A840"/>
  <c r="A839"/>
  <c r="A838"/>
  <c r="A836"/>
  <c r="A835"/>
  <c r="A834"/>
  <c r="A833"/>
  <c r="A832"/>
  <c r="A831"/>
  <c r="A830"/>
  <c r="A829"/>
  <c r="A828"/>
  <c r="A827"/>
  <c r="A826"/>
  <c r="A825"/>
  <c r="A824"/>
  <c r="A823"/>
  <c r="A822"/>
  <c r="A821"/>
  <c r="A820"/>
  <c r="A819"/>
  <c r="A818"/>
  <c r="A817"/>
  <c r="A816"/>
  <c r="A815"/>
  <c r="A814"/>
  <c r="A813"/>
  <c r="A812"/>
  <c r="A811"/>
  <c r="A810"/>
  <c r="A809"/>
  <c r="A808"/>
  <c r="A807"/>
  <c r="A806"/>
  <c r="A805"/>
  <c r="A804"/>
  <c r="A803"/>
  <c r="A802"/>
  <c r="A801"/>
  <c r="A800"/>
  <c r="A799"/>
  <c r="A798"/>
  <c r="A797"/>
  <c r="A796"/>
  <c r="A795"/>
  <c r="A794"/>
  <c r="A793"/>
  <c r="A792"/>
  <c r="A791"/>
  <c r="A790"/>
  <c r="A789"/>
  <c r="A788"/>
  <c r="A787"/>
  <c r="A786"/>
  <c r="A785"/>
  <c r="A784"/>
  <c r="A783"/>
  <c r="A782"/>
  <c r="A781"/>
  <c r="A780"/>
  <c r="A779"/>
  <c r="A778"/>
  <c r="A777"/>
  <c r="A776"/>
  <c r="A775"/>
  <c r="A774"/>
  <c r="A773"/>
  <c r="A772"/>
  <c r="A771"/>
  <c r="A770"/>
  <c r="A769"/>
  <c r="A768"/>
  <c r="A767"/>
  <c r="A765"/>
  <c r="A764"/>
  <c r="A763"/>
  <c r="A762"/>
  <c r="A761"/>
  <c r="A760"/>
  <c r="A759"/>
  <c r="A758"/>
  <c r="A757"/>
  <c r="A756"/>
  <c r="A755"/>
  <c r="A754"/>
  <c r="A753"/>
  <c r="A752"/>
  <c r="A751"/>
  <c r="A750"/>
  <c r="A749"/>
  <c r="A748"/>
  <c r="A747"/>
  <c r="A746"/>
  <c r="A745"/>
  <c r="A744"/>
  <c r="A743"/>
  <c r="A742"/>
  <c r="A741"/>
  <c r="A740"/>
  <c r="A739"/>
  <c r="A738"/>
  <c r="A737"/>
  <c r="A736"/>
  <c r="A735"/>
  <c r="A734"/>
  <c r="A733"/>
  <c r="A732"/>
  <c r="A731"/>
  <c r="A730"/>
  <c r="A729"/>
  <c r="A728"/>
  <c r="A727"/>
  <c r="A726"/>
  <c r="A725"/>
  <c r="A724"/>
  <c r="A723"/>
  <c r="A722"/>
  <c r="A721"/>
  <c r="A720"/>
  <c r="A719"/>
  <c r="A718"/>
  <c r="A717"/>
  <c r="A716"/>
  <c r="A715"/>
  <c r="A714"/>
  <c r="A713"/>
  <c r="A712"/>
  <c r="A711"/>
  <c r="A710"/>
  <c r="A709"/>
  <c r="A708"/>
  <c r="A707"/>
  <c r="A706"/>
  <c r="A705"/>
  <c r="A704"/>
  <c r="A703"/>
  <c r="A702"/>
  <c r="A701"/>
  <c r="A700"/>
  <c r="A699"/>
  <c r="A698"/>
  <c r="A697"/>
  <c r="A696"/>
  <c r="A695"/>
  <c r="A693"/>
  <c r="A692"/>
  <c r="A691"/>
  <c r="A690"/>
  <c r="A689"/>
  <c r="A688"/>
  <c r="A687"/>
  <c r="A686"/>
  <c r="A685"/>
  <c r="A684"/>
  <c r="A683"/>
  <c r="A682"/>
  <c r="A681"/>
  <c r="A680"/>
  <c r="A679"/>
  <c r="A678"/>
  <c r="A677"/>
  <c r="A676"/>
  <c r="A675"/>
  <c r="A674"/>
  <c r="A673"/>
  <c r="A672"/>
  <c r="A671"/>
  <c r="A670"/>
  <c r="A669"/>
  <c r="A668"/>
  <c r="A667"/>
  <c r="A666"/>
  <c r="A665"/>
  <c r="A664"/>
  <c r="A663"/>
  <c r="A662"/>
  <c r="A661"/>
  <c r="A660"/>
  <c r="A659"/>
  <c r="A658"/>
  <c r="A657"/>
  <c r="A656"/>
  <c r="A655"/>
  <c r="A654"/>
  <c r="A653"/>
  <c r="A652"/>
  <c r="A651"/>
  <c r="A650"/>
  <c r="A649"/>
  <c r="A648"/>
  <c r="A647"/>
  <c r="A646"/>
  <c r="A645"/>
  <c r="A644"/>
  <c r="A643"/>
  <c r="A642"/>
  <c r="A641"/>
  <c r="A640"/>
  <c r="A639"/>
  <c r="A638"/>
  <c r="A637"/>
  <c r="A636"/>
  <c r="A635"/>
  <c r="A634"/>
  <c r="A633"/>
  <c r="A632"/>
  <c r="A631"/>
  <c r="A630"/>
  <c r="A629"/>
  <c r="A628"/>
  <c r="A627"/>
  <c r="A626"/>
  <c r="A625"/>
  <c r="A624"/>
  <c r="A623"/>
  <c r="A622"/>
  <c r="A620"/>
  <c r="A619"/>
  <c r="A618"/>
  <c r="A617"/>
  <c r="A616"/>
  <c r="A615"/>
  <c r="A614"/>
  <c r="A613"/>
  <c r="A612"/>
  <c r="A611"/>
  <c r="A610"/>
  <c r="A609"/>
  <c r="A608"/>
  <c r="A607"/>
  <c r="A606"/>
  <c r="A605"/>
  <c r="A604"/>
  <c r="A603"/>
  <c r="A602"/>
  <c r="A601"/>
  <c r="A600"/>
  <c r="A599"/>
  <c r="A598"/>
  <c r="A597"/>
  <c r="A596"/>
  <c r="A595"/>
  <c r="A594"/>
  <c r="A593"/>
  <c r="A592"/>
  <c r="A591"/>
  <c r="A590"/>
  <c r="A589"/>
  <c r="A588"/>
  <c r="A587"/>
  <c r="A586"/>
  <c r="A585"/>
  <c r="A584"/>
  <c r="A583"/>
  <c r="A582"/>
  <c r="A581"/>
  <c r="A580"/>
  <c r="A579"/>
  <c r="A578"/>
  <c r="A577"/>
  <c r="A576"/>
  <c r="A575"/>
  <c r="A574"/>
  <c r="A573"/>
  <c r="A572"/>
  <c r="A571"/>
  <c r="A570"/>
  <c r="A569"/>
  <c r="A568"/>
  <c r="A567"/>
  <c r="A566"/>
  <c r="A565"/>
  <c r="A564"/>
  <c r="A563"/>
  <c r="A562"/>
  <c r="A561"/>
  <c r="A560"/>
  <c r="A559"/>
  <c r="A558"/>
  <c r="A557"/>
  <c r="A556"/>
  <c r="A555"/>
  <c r="A554"/>
  <c r="A553"/>
  <c r="A552"/>
  <c r="A551"/>
  <c r="A550"/>
  <c r="A549"/>
  <c r="A548"/>
  <c r="A546"/>
  <c r="A545"/>
  <c r="A544"/>
  <c r="A543"/>
  <c r="A542"/>
  <c r="A541"/>
  <c r="A540"/>
  <c r="A539"/>
  <c r="A538"/>
  <c r="A537"/>
  <c r="A536"/>
  <c r="A535"/>
  <c r="A534"/>
  <c r="A533"/>
  <c r="A532"/>
  <c r="A531"/>
  <c r="A530"/>
  <c r="A529"/>
  <c r="A528"/>
  <c r="A527"/>
  <c r="A526"/>
  <c r="A525"/>
  <c r="A524"/>
  <c r="A523"/>
  <c r="A522"/>
  <c r="A521"/>
  <c r="A520"/>
  <c r="A519"/>
  <c r="A518"/>
  <c r="A517"/>
  <c r="A516"/>
  <c r="A515"/>
  <c r="A514"/>
  <c r="A513"/>
  <c r="A512"/>
  <c r="A511"/>
  <c r="A510"/>
  <c r="A509"/>
  <c r="A508"/>
  <c r="A507"/>
  <c r="A506"/>
  <c r="A505"/>
  <c r="A504"/>
  <c r="A503"/>
  <c r="A502"/>
  <c r="A501"/>
  <c r="A500"/>
  <c r="A499"/>
  <c r="A498"/>
  <c r="A497"/>
  <c r="A496"/>
  <c r="A495"/>
  <c r="A494"/>
  <c r="A493"/>
  <c r="A492"/>
  <c r="A491"/>
  <c r="A490"/>
  <c r="A489"/>
  <c r="A488"/>
  <c r="A487"/>
  <c r="A486"/>
  <c r="A485"/>
  <c r="A484"/>
  <c r="A483"/>
  <c r="A482"/>
  <c r="A481"/>
  <c r="A480"/>
  <c r="A479"/>
  <c r="A478"/>
  <c r="A477"/>
  <c r="A476"/>
  <c r="A475"/>
  <c r="A474"/>
  <c r="A473"/>
  <c r="A471"/>
  <c r="A470"/>
  <c r="A469"/>
  <c r="A468"/>
  <c r="A467"/>
  <c r="A466"/>
  <c r="A465"/>
  <c r="A464"/>
  <c r="A463"/>
  <c r="A462"/>
  <c r="A461"/>
  <c r="A460"/>
  <c r="A459"/>
  <c r="A458"/>
  <c r="A457"/>
  <c r="A456"/>
  <c r="A455"/>
  <c r="A454"/>
  <c r="A453"/>
  <c r="A452"/>
  <c r="A451"/>
  <c r="A450"/>
  <c r="A449"/>
  <c r="A448"/>
  <c r="A447"/>
  <c r="A446"/>
  <c r="A445"/>
  <c r="A444"/>
  <c r="A443"/>
  <c r="A442"/>
  <c r="A441"/>
  <c r="A440"/>
  <c r="A439"/>
  <c r="A438"/>
  <c r="A437"/>
  <c r="A436"/>
  <c r="A435"/>
  <c r="A434"/>
  <c r="A433"/>
  <c r="A432"/>
  <c r="A431"/>
  <c r="A430"/>
  <c r="A429"/>
  <c r="A428"/>
  <c r="A427"/>
  <c r="A426"/>
  <c r="A425"/>
  <c r="A424"/>
  <c r="A423"/>
  <c r="A422"/>
  <c r="A421"/>
  <c r="A420"/>
  <c r="A419"/>
  <c r="A418"/>
  <c r="A417"/>
  <c r="A416"/>
  <c r="A415"/>
  <c r="A414"/>
  <c r="A413"/>
  <c r="A412"/>
  <c r="A411"/>
  <c r="A410"/>
  <c r="A409"/>
  <c r="A408"/>
  <c r="A407"/>
  <c r="A406"/>
  <c r="A405"/>
  <c r="A404"/>
  <c r="A403"/>
  <c r="A402"/>
  <c r="A401"/>
  <c r="A400"/>
  <c r="A399"/>
  <c r="A398"/>
  <c r="A397"/>
  <c r="A395"/>
  <c r="A394"/>
  <c r="A393"/>
  <c r="A392"/>
  <c r="A391"/>
  <c r="A390"/>
  <c r="A389"/>
  <c r="A388"/>
  <c r="A387"/>
  <c r="A386"/>
  <c r="A385"/>
  <c r="A384"/>
  <c r="A383"/>
  <c r="A382"/>
  <c r="A381"/>
  <c r="A380"/>
  <c r="A379"/>
  <c r="A378"/>
  <c r="A377"/>
  <c r="A376"/>
  <c r="A375"/>
  <c r="A374"/>
  <c r="A373"/>
  <c r="A372"/>
  <c r="A371"/>
  <c r="A370"/>
  <c r="A369"/>
  <c r="A368"/>
  <c r="A367"/>
  <c r="A366"/>
  <c r="A365"/>
  <c r="A364"/>
  <c r="A363"/>
  <c r="A362"/>
  <c r="A361"/>
  <c r="A360"/>
  <c r="A359"/>
  <c r="A358"/>
  <c r="A357"/>
  <c r="A356"/>
  <c r="A355"/>
  <c r="A354"/>
  <c r="A353"/>
  <c r="A352"/>
  <c r="A351"/>
  <c r="A350"/>
  <c r="A349"/>
  <c r="A348"/>
  <c r="A347"/>
  <c r="A346"/>
  <c r="A345"/>
  <c r="A344"/>
  <c r="A343"/>
  <c r="A342"/>
  <c r="A341"/>
  <c r="A340"/>
  <c r="A339"/>
  <c r="A338"/>
  <c r="A337"/>
  <c r="A336"/>
  <c r="A335"/>
  <c r="A334"/>
  <c r="A333"/>
  <c r="A332"/>
  <c r="A331"/>
  <c r="A330"/>
  <c r="A329"/>
  <c r="A328"/>
  <c r="A327"/>
  <c r="A326"/>
  <c r="A325"/>
  <c r="A324"/>
  <c r="A323"/>
  <c r="A322"/>
  <c r="A321"/>
  <c r="A320"/>
  <c r="A318"/>
  <c r="A317"/>
  <c r="A316"/>
  <c r="A315"/>
  <c r="A314"/>
  <c r="A313"/>
  <c r="A312"/>
  <c r="A311"/>
  <c r="A310"/>
  <c r="A309"/>
  <c r="A308"/>
  <c r="A307"/>
  <c r="A306"/>
  <c r="A305"/>
  <c r="A304"/>
  <c r="A303"/>
  <c r="A302"/>
  <c r="A301"/>
  <c r="A300"/>
  <c r="A299"/>
  <c r="A298"/>
  <c r="A297"/>
  <c r="A296"/>
  <c r="A295"/>
  <c r="A294"/>
  <c r="A293"/>
  <c r="A292"/>
  <c r="A291"/>
  <c r="A290"/>
  <c r="A289"/>
  <c r="A288"/>
  <c r="A287"/>
  <c r="A286"/>
  <c r="A285"/>
  <c r="A284"/>
  <c r="A283"/>
  <c r="A282"/>
  <c r="A281"/>
  <c r="A280"/>
  <c r="A279"/>
  <c r="A278"/>
  <c r="A277"/>
  <c r="A276"/>
  <c r="A275"/>
  <c r="A274"/>
  <c r="A273"/>
  <c r="A272"/>
  <c r="A271"/>
  <c r="A270"/>
  <c r="A269"/>
  <c r="A268"/>
  <c r="A267"/>
  <c r="A266"/>
  <c r="A265"/>
  <c r="A264"/>
  <c r="A263"/>
  <c r="A262"/>
  <c r="A261"/>
  <c r="A260"/>
  <c r="A259"/>
  <c r="A258"/>
  <c r="A257"/>
  <c r="A256"/>
  <c r="A255"/>
  <c r="A254"/>
  <c r="A253"/>
  <c r="A252"/>
  <c r="A251"/>
  <c r="A250"/>
  <c r="A249"/>
  <c r="A248"/>
  <c r="A247"/>
  <c r="A246"/>
  <c r="A245"/>
  <c r="A244"/>
  <c r="A243"/>
  <c r="A242"/>
  <c r="A240"/>
  <c r="A239"/>
  <c r="A238"/>
  <c r="A237"/>
  <c r="A236"/>
  <c r="A235"/>
  <c r="A234"/>
  <c r="A233"/>
  <c r="A232"/>
  <c r="A231"/>
  <c r="A230"/>
  <c r="A229"/>
  <c r="A228"/>
  <c r="A227"/>
  <c r="A226"/>
  <c r="A225"/>
  <c r="A224"/>
  <c r="A223"/>
  <c r="A222"/>
  <c r="A221"/>
  <c r="A220"/>
  <c r="A219"/>
  <c r="A218"/>
  <c r="A217"/>
  <c r="A216"/>
  <c r="A215"/>
  <c r="A214"/>
  <c r="A213"/>
  <c r="A212"/>
  <c r="A211"/>
  <c r="A210"/>
  <c r="A209"/>
  <c r="A208"/>
  <c r="A207"/>
  <c r="A206"/>
  <c r="A205"/>
  <c r="A204"/>
  <c r="A203"/>
  <c r="A202"/>
  <c r="A201"/>
  <c r="A200"/>
  <c r="A199"/>
  <c r="A198"/>
  <c r="A197"/>
  <c r="A196"/>
  <c r="A195"/>
  <c r="A194"/>
  <c r="A193"/>
  <c r="A192"/>
  <c r="A191"/>
  <c r="A190"/>
  <c r="A189"/>
  <c r="A188"/>
  <c r="A187"/>
  <c r="A186"/>
  <c r="A185"/>
  <c r="A184"/>
  <c r="A183"/>
  <c r="A182"/>
  <c r="A181"/>
  <c r="A180"/>
  <c r="A179"/>
  <c r="A178"/>
  <c r="A177"/>
  <c r="A176"/>
  <c r="A175"/>
  <c r="A174"/>
  <c r="A173"/>
  <c r="A172"/>
  <c r="A171"/>
  <c r="A170"/>
  <c r="A169"/>
  <c r="A168"/>
  <c r="A167"/>
  <c r="A166"/>
  <c r="A165"/>
  <c r="A164"/>
  <c r="A163"/>
  <c r="A161"/>
  <c r="A160"/>
  <c r="A159"/>
  <c r="A158"/>
  <c r="A157"/>
  <c r="A156"/>
  <c r="A155"/>
  <c r="A154"/>
  <c r="A153"/>
  <c r="A152"/>
  <c r="A151"/>
  <c r="A150"/>
  <c r="A149"/>
  <c r="A148"/>
  <c r="A147"/>
  <c r="A146"/>
  <c r="A145"/>
  <c r="A144"/>
  <c r="A143"/>
  <c r="A142"/>
  <c r="A141"/>
  <c r="A140"/>
  <c r="A139"/>
  <c r="A138"/>
  <c r="A137"/>
  <c r="A136"/>
  <c r="A135"/>
  <c r="A134"/>
  <c r="A133"/>
  <c r="A132"/>
  <c r="A131"/>
  <c r="A130"/>
  <c r="A129"/>
  <c r="A128"/>
  <c r="A127"/>
  <c r="A126"/>
  <c r="A125"/>
  <c r="A124"/>
  <c r="A123"/>
  <c r="A122"/>
  <c r="A121"/>
  <c r="A120"/>
  <c r="A119"/>
  <c r="A118"/>
  <c r="A117"/>
  <c r="A116"/>
  <c r="A115"/>
  <c r="A114"/>
  <c r="A113"/>
  <c r="A112"/>
  <c r="A111"/>
  <c r="A110"/>
  <c r="A109"/>
  <c r="A108"/>
  <c r="A107"/>
  <c r="A106"/>
  <c r="A105"/>
  <c r="A104"/>
  <c r="A103"/>
  <c r="A102"/>
  <c r="A101"/>
  <c r="A100"/>
  <c r="A99"/>
  <c r="A98"/>
  <c r="A97"/>
  <c r="A96"/>
  <c r="A95"/>
  <c r="A94"/>
  <c r="A93"/>
  <c r="A92"/>
  <c r="A91"/>
  <c r="A90"/>
  <c r="A89"/>
  <c r="A88"/>
  <c r="A87"/>
  <c r="A86"/>
  <c r="A85"/>
  <c r="A84"/>
  <c r="A83"/>
  <c r="A81"/>
  <c r="A80"/>
  <c r="A79"/>
  <c r="A78"/>
  <c r="A77"/>
  <c r="A76"/>
  <c r="A75"/>
  <c r="A74"/>
  <c r="A73"/>
  <c r="A72"/>
  <c r="A71"/>
  <c r="A70"/>
  <c r="A69"/>
  <c r="A68"/>
  <c r="A67"/>
  <c r="A66"/>
  <c r="A65"/>
  <c r="A64"/>
  <c r="A63"/>
  <c r="A62"/>
  <c r="A61"/>
  <c r="A60"/>
  <c r="A59"/>
  <c r="A58"/>
  <c r="A57"/>
  <c r="A56"/>
  <c r="A55"/>
  <c r="A54"/>
  <c r="A53"/>
  <c r="A52"/>
  <c r="A51"/>
  <c r="A50"/>
  <c r="A49"/>
  <c r="A48"/>
  <c r="A47"/>
  <c r="A46"/>
  <c r="A45"/>
  <c r="A44"/>
  <c r="A43"/>
  <c r="A42"/>
  <c r="A41"/>
  <c r="A40"/>
  <c r="A39"/>
  <c r="A38"/>
  <c r="A37"/>
  <c r="A36"/>
  <c r="A35"/>
  <c r="A34"/>
  <c r="A33"/>
  <c r="A32"/>
  <c r="A31"/>
  <c r="A30"/>
  <c r="A29"/>
  <c r="A28"/>
  <c r="A27"/>
  <c r="A26"/>
  <c r="A25"/>
  <c r="A24"/>
  <c r="A23"/>
  <c r="A22"/>
  <c r="A21"/>
  <c r="A20"/>
  <c r="A19"/>
  <c r="A18"/>
  <c r="A17"/>
  <c r="A16"/>
  <c r="A15"/>
  <c r="A14"/>
  <c r="A13"/>
  <c r="A12"/>
  <c r="A11"/>
  <c r="A10"/>
  <c r="A9"/>
  <c r="A8"/>
  <c r="A7"/>
  <c r="A6"/>
  <c r="A5"/>
  <c r="A4"/>
  <c r="A3"/>
  <c r="A2"/>
  <c r="A2996" i="3"/>
  <c r="A2995"/>
  <c r="A2994"/>
  <c r="A2993"/>
  <c r="A2992"/>
  <c r="A2991"/>
  <c r="A2990"/>
  <c r="A2989"/>
  <c r="A2988"/>
  <c r="A2987"/>
  <c r="A2986"/>
  <c r="A2985"/>
  <c r="A2984"/>
  <c r="A2983"/>
  <c r="A2982"/>
  <c r="A2981"/>
  <c r="A2980"/>
  <c r="A2979"/>
  <c r="A2978"/>
  <c r="A2977"/>
  <c r="A2976"/>
  <c r="A2975"/>
  <c r="A2974"/>
  <c r="A2973"/>
  <c r="A2972"/>
  <c r="A2970"/>
  <c r="A2969"/>
  <c r="A2968"/>
  <c r="A2967"/>
  <c r="A2966"/>
  <c r="A2965"/>
  <c r="A2964"/>
  <c r="A2963"/>
  <c r="A2962"/>
  <c r="A2961"/>
  <c r="A2960"/>
  <c r="A2959"/>
  <c r="A2958"/>
  <c r="A2957"/>
  <c r="A2956"/>
  <c r="A2955"/>
  <c r="A2954"/>
  <c r="A2953"/>
  <c r="A2952"/>
  <c r="A2951"/>
  <c r="A2950"/>
  <c r="A2949"/>
  <c r="A2948"/>
  <c r="A2947"/>
  <c r="A2946"/>
  <c r="A2945"/>
  <c r="A2943"/>
  <c r="A2942"/>
  <c r="A2941"/>
  <c r="A2940"/>
  <c r="A2939"/>
  <c r="A2938"/>
  <c r="A2937"/>
  <c r="A2936"/>
  <c r="A2935"/>
  <c r="A2934"/>
  <c r="A2933"/>
  <c r="A2932"/>
  <c r="A2931"/>
  <c r="A2930"/>
  <c r="A2929"/>
  <c r="A2928"/>
  <c r="A2927"/>
  <c r="A2926"/>
  <c r="A2925"/>
  <c r="A2924"/>
  <c r="A2923"/>
  <c r="A2922"/>
  <c r="A2921"/>
  <c r="A2920"/>
  <c r="A2919"/>
  <c r="A2918"/>
  <c r="A2917"/>
  <c r="A2915"/>
  <c r="A2914"/>
  <c r="A2913"/>
  <c r="A2912"/>
  <c r="A2911"/>
  <c r="A2910"/>
  <c r="A2909"/>
  <c r="A2908"/>
  <c r="A2907"/>
  <c r="A2906"/>
  <c r="A2905"/>
  <c r="A2904"/>
  <c r="A2903"/>
  <c r="A2902"/>
  <c r="A2901"/>
  <c r="A2900"/>
  <c r="A2899"/>
  <c r="A2898"/>
  <c r="A2897"/>
  <c r="A2896"/>
  <c r="A2895"/>
  <c r="A2894"/>
  <c r="A2893"/>
  <c r="A2892"/>
  <c r="A2891"/>
  <c r="A2890"/>
  <c r="A2889"/>
  <c r="A2888"/>
  <c r="A2886"/>
  <c r="A2885"/>
  <c r="A2884"/>
  <c r="A2883"/>
  <c r="A2882"/>
  <c r="A2881"/>
  <c r="A2880"/>
  <c r="A2879"/>
  <c r="A2878"/>
  <c r="A2877"/>
  <c r="A2876"/>
  <c r="A2875"/>
  <c r="A2874"/>
  <c r="A2873"/>
  <c r="A2872"/>
  <c r="A2871"/>
  <c r="A2870"/>
  <c r="A2869"/>
  <c r="A2868"/>
  <c r="A2867"/>
  <c r="A2866"/>
  <c r="A2865"/>
  <c r="A2864"/>
  <c r="A2863"/>
  <c r="A2862"/>
  <c r="A2861"/>
  <c r="A2860"/>
  <c r="A2859"/>
  <c r="A2858"/>
  <c r="A2856"/>
  <c r="A2855"/>
  <c r="A2854"/>
  <c r="A2853"/>
  <c r="A2852"/>
  <c r="A2851"/>
  <c r="A2850"/>
  <c r="A2849"/>
  <c r="A2848"/>
  <c r="A2847"/>
  <c r="A2846"/>
  <c r="A2845"/>
  <c r="A2844"/>
  <c r="A2843"/>
  <c r="A2842"/>
  <c r="A2841"/>
  <c r="A2840"/>
  <c r="A2839"/>
  <c r="A2838"/>
  <c r="A2837"/>
  <c r="A2836"/>
  <c r="A2835"/>
  <c r="A2834"/>
  <c r="A2833"/>
  <c r="A2832"/>
  <c r="A2831"/>
  <c r="A2830"/>
  <c r="A2829"/>
  <c r="A2828"/>
  <c r="A2827"/>
  <c r="A2825"/>
  <c r="A2824"/>
  <c r="A2823"/>
  <c r="A2822"/>
  <c r="A2821"/>
  <c r="A2820"/>
  <c r="A2819"/>
  <c r="A2818"/>
  <c r="A2817"/>
  <c r="A2816"/>
  <c r="A2815"/>
  <c r="A2814"/>
  <c r="A2813"/>
  <c r="A2812"/>
  <c r="A2811"/>
  <c r="A2810"/>
  <c r="A2809"/>
  <c r="A2808"/>
  <c r="A2807"/>
  <c r="A2806"/>
  <c r="A2805"/>
  <c r="A2804"/>
  <c r="A2803"/>
  <c r="A2802"/>
  <c r="A2801"/>
  <c r="A2800"/>
  <c r="A2799"/>
  <c r="A2798"/>
  <c r="A2797"/>
  <c r="A2796"/>
  <c r="A2795"/>
  <c r="A2793"/>
  <c r="A2792"/>
  <c r="A2791"/>
  <c r="A2790"/>
  <c r="A2789"/>
  <c r="A2788"/>
  <c r="A2787"/>
  <c r="A2786"/>
  <c r="A2785"/>
  <c r="A2784"/>
  <c r="A2783"/>
  <c r="A2782"/>
  <c r="A2781"/>
  <c r="A2780"/>
  <c r="A2779"/>
  <c r="A2778"/>
  <c r="A2777"/>
  <c r="A2776"/>
  <c r="A2775"/>
  <c r="A2774"/>
  <c r="A2773"/>
  <c r="A2772"/>
  <c r="A2771"/>
  <c r="A2770"/>
  <c r="A2769"/>
  <c r="A2768"/>
  <c r="A2767"/>
  <c r="A2766"/>
  <c r="A2765"/>
  <c r="A2764"/>
  <c r="A2763"/>
  <c r="A2762"/>
  <c r="A2760"/>
  <c r="A2759"/>
  <c r="A2758"/>
  <c r="A2757"/>
  <c r="A2756"/>
  <c r="A2755"/>
  <c r="A2754"/>
  <c r="A2753"/>
  <c r="A2752"/>
  <c r="A2751"/>
  <c r="A2750"/>
  <c r="A2749"/>
  <c r="A2748"/>
  <c r="A2747"/>
  <c r="A2746"/>
  <c r="A2745"/>
  <c r="A2744"/>
  <c r="A2743"/>
  <c r="A2742"/>
  <c r="A2741"/>
  <c r="A2740"/>
  <c r="A2739"/>
  <c r="A2738"/>
  <c r="A2737"/>
  <c r="A2736"/>
  <c r="A2735"/>
  <c r="A2734"/>
  <c r="A2733"/>
  <c r="A2732"/>
  <c r="A2731"/>
  <c r="A2730"/>
  <c r="A2729"/>
  <c r="A2728"/>
  <c r="A2726"/>
  <c r="A2725"/>
  <c r="A2724"/>
  <c r="A2723"/>
  <c r="A2722"/>
  <c r="A2721"/>
  <c r="A2720"/>
  <c r="A2719"/>
  <c r="A2718"/>
  <c r="A2717"/>
  <c r="A2716"/>
  <c r="A2715"/>
  <c r="A2714"/>
  <c r="A2713"/>
  <c r="A2712"/>
  <c r="A2711"/>
  <c r="A2710"/>
  <c r="A2709"/>
  <c r="A2708"/>
  <c r="A2707"/>
  <c r="A2706"/>
  <c r="A2705"/>
  <c r="A2704"/>
  <c r="A2703"/>
  <c r="A2702"/>
  <c r="A2701"/>
  <c r="A2700"/>
  <c r="A2699"/>
  <c r="A2698"/>
  <c r="A2697"/>
  <c r="A2696"/>
  <c r="A2695"/>
  <c r="A2694"/>
  <c r="A2693"/>
  <c r="A2691"/>
  <c r="A2690"/>
  <c r="A2689"/>
  <c r="A2688"/>
  <c r="A2687"/>
  <c r="A2686"/>
  <c r="A2685"/>
  <c r="A2684"/>
  <c r="A2683"/>
  <c r="A2682"/>
  <c r="A2681"/>
  <c r="A2680"/>
  <c r="A2679"/>
  <c r="A2678"/>
  <c r="A2677"/>
  <c r="A2676"/>
  <c r="A2675"/>
  <c r="A2674"/>
  <c r="A2673"/>
  <c r="A2672"/>
  <c r="A2671"/>
  <c r="A2670"/>
  <c r="A2669"/>
  <c r="A2668"/>
  <c r="A2667"/>
  <c r="A2666"/>
  <c r="A2665"/>
  <c r="A2664"/>
  <c r="A2663"/>
  <c r="A2662"/>
  <c r="A2661"/>
  <c r="A2660"/>
  <c r="A2659"/>
  <c r="A2658"/>
  <c r="A2657"/>
  <c r="A2655"/>
  <c r="A2654"/>
  <c r="A2653"/>
  <c r="A2652"/>
  <c r="A2651"/>
  <c r="A2650"/>
  <c r="A2649"/>
  <c r="A2648"/>
  <c r="A2647"/>
  <c r="A2646"/>
  <c r="A2645"/>
  <c r="A2644"/>
  <c r="A2643"/>
  <c r="A2642"/>
  <c r="A2641"/>
  <c r="A2640"/>
  <c r="A2639"/>
  <c r="A2638"/>
  <c r="A2637"/>
  <c r="A2636"/>
  <c r="A2635"/>
  <c r="A2634"/>
  <c r="A2633"/>
  <c r="A2632"/>
  <c r="A2631"/>
  <c r="A2630"/>
  <c r="A2629"/>
  <c r="A2628"/>
  <c r="A2627"/>
  <c r="A2626"/>
  <c r="A2625"/>
  <c r="A2624"/>
  <c r="A2623"/>
  <c r="A2622"/>
  <c r="A2621"/>
  <c r="A2620"/>
  <c r="A2618"/>
  <c r="A2617"/>
  <c r="A2616"/>
  <c r="A2615"/>
  <c r="A2614"/>
  <c r="A2613"/>
  <c r="A2612"/>
  <c r="A2611"/>
  <c r="A2610"/>
  <c r="A2609"/>
  <c r="A2608"/>
  <c r="A2607"/>
  <c r="A2606"/>
  <c r="A2605"/>
  <c r="A2604"/>
  <c r="A2603"/>
  <c r="A2602"/>
  <c r="A2601"/>
  <c r="A2600"/>
  <c r="A2599"/>
  <c r="A2598"/>
  <c r="A2597"/>
  <c r="A2596"/>
  <c r="A2595"/>
  <c r="A2594"/>
  <c r="A2593"/>
  <c r="A2592"/>
  <c r="A2591"/>
  <c r="A2590"/>
  <c r="A2589"/>
  <c r="A2588"/>
  <c r="A2587"/>
  <c r="A2586"/>
  <c r="A2585"/>
  <c r="A2584"/>
  <c r="A2583"/>
  <c r="A2582"/>
  <c r="A2580"/>
  <c r="A2579"/>
  <c r="A2578"/>
  <c r="A2577"/>
  <c r="A2576"/>
  <c r="A2575"/>
  <c r="A2574"/>
  <c r="A2573"/>
  <c r="A2572"/>
  <c r="A2571"/>
  <c r="A2570"/>
  <c r="A2569"/>
  <c r="A2568"/>
  <c r="A2567"/>
  <c r="A2566"/>
  <c r="A2565"/>
  <c r="A2564"/>
  <c r="A2563"/>
  <c r="A2562"/>
  <c r="A2561"/>
  <c r="A2560"/>
  <c r="A2559"/>
  <c r="A2558"/>
  <c r="A2557"/>
  <c r="A2556"/>
  <c r="A2555"/>
  <c r="A2554"/>
  <c r="A2553"/>
  <c r="A2552"/>
  <c r="A2551"/>
  <c r="A2550"/>
  <c r="A2549"/>
  <c r="A2548"/>
  <c r="A2547"/>
  <c r="A2546"/>
  <c r="A2545"/>
  <c r="A2544"/>
  <c r="A2543"/>
  <c r="A2541"/>
  <c r="A2540"/>
  <c r="A2539"/>
  <c r="A2538"/>
  <c r="A2537"/>
  <c r="A2536"/>
  <c r="A2535"/>
  <c r="A2534"/>
  <c r="A2533"/>
  <c r="A2532"/>
  <c r="A2531"/>
  <c r="A2530"/>
  <c r="A2529"/>
  <c r="A2528"/>
  <c r="A2527"/>
  <c r="A2526"/>
  <c r="A2525"/>
  <c r="A2524"/>
  <c r="A2523"/>
  <c r="A2522"/>
  <c r="A2521"/>
  <c r="A2520"/>
  <c r="A2519"/>
  <c r="A2518"/>
  <c r="A2517"/>
  <c r="A2516"/>
  <c r="A2515"/>
  <c r="A2514"/>
  <c r="A2513"/>
  <c r="A2512"/>
  <c r="A2511"/>
  <c r="A2510"/>
  <c r="A2509"/>
  <c r="A2508"/>
  <c r="A2507"/>
  <c r="A2506"/>
  <c r="A2505"/>
  <c r="A2504"/>
  <c r="A2503"/>
  <c r="A2501"/>
  <c r="A2500"/>
  <c r="A2499"/>
  <c r="A2498"/>
  <c r="A2497"/>
  <c r="A2496"/>
  <c r="A2495"/>
  <c r="A2494"/>
  <c r="A2493"/>
  <c r="A2492"/>
  <c r="A2491"/>
  <c r="A2490"/>
  <c r="A2489"/>
  <c r="A2488"/>
  <c r="A2487"/>
  <c r="A2486"/>
  <c r="A2485"/>
  <c r="A2484"/>
  <c r="A2483"/>
  <c r="A2482"/>
  <c r="A2481"/>
  <c r="A2480"/>
  <c r="A2479"/>
  <c r="A2478"/>
  <c r="A2477"/>
  <c r="A2476"/>
  <c r="A2475"/>
  <c r="A2474"/>
  <c r="A2473"/>
  <c r="A2472"/>
  <c r="A2471"/>
  <c r="A2470"/>
  <c r="A2469"/>
  <c r="A2468"/>
  <c r="A2467"/>
  <c r="A2466"/>
  <c r="A2465"/>
  <c r="A2464"/>
  <c r="A2463"/>
  <c r="A2462"/>
  <c r="A2460"/>
  <c r="A2459"/>
  <c r="A2458"/>
  <c r="A2457"/>
  <c r="A2456"/>
  <c r="A2455"/>
  <c r="A2454"/>
  <c r="A2453"/>
  <c r="A2452"/>
  <c r="A2451"/>
  <c r="A2450"/>
  <c r="A2449"/>
  <c r="A2448"/>
  <c r="A2447"/>
  <c r="A2446"/>
  <c r="A2445"/>
  <c r="A2444"/>
  <c r="A2443"/>
  <c r="A2442"/>
  <c r="A2441"/>
  <c r="A2440"/>
  <c r="A2439"/>
  <c r="A2438"/>
  <c r="A2437"/>
  <c r="A2436"/>
  <c r="A2435"/>
  <c r="A2434"/>
  <c r="A2433"/>
  <c r="A2432"/>
  <c r="A2431"/>
  <c r="A2430"/>
  <c r="A2429"/>
  <c r="A2428"/>
  <c r="A2427"/>
  <c r="A2426"/>
  <c r="A2425"/>
  <c r="A2424"/>
  <c r="A2423"/>
  <c r="A2422"/>
  <c r="A2421"/>
  <c r="A2420"/>
  <c r="A2418"/>
  <c r="A2417"/>
  <c r="A2416"/>
  <c r="A2415"/>
  <c r="A2414"/>
  <c r="A2413"/>
  <c r="A2412"/>
  <c r="A2411"/>
  <c r="A2410"/>
  <c r="A2409"/>
  <c r="A2408"/>
  <c r="A2407"/>
  <c r="A2406"/>
  <c r="A2405"/>
  <c r="A2404"/>
  <c r="A2403"/>
  <c r="A2402"/>
  <c r="A2401"/>
  <c r="A2400"/>
  <c r="A2399"/>
  <c r="A2398"/>
  <c r="A2397"/>
  <c r="A2396"/>
  <c r="A2395"/>
  <c r="A2394"/>
  <c r="A2393"/>
  <c r="A2392"/>
  <c r="A2391"/>
  <c r="A2390"/>
  <c r="A2389"/>
  <c r="A2388"/>
  <c r="A2387"/>
  <c r="A2386"/>
  <c r="A2385"/>
  <c r="A2384"/>
  <c r="A2383"/>
  <c r="A2382"/>
  <c r="A2381"/>
  <c r="A2380"/>
  <c r="A2379"/>
  <c r="A2378"/>
  <c r="A2377"/>
  <c r="A2375"/>
  <c r="A2374"/>
  <c r="A2373"/>
  <c r="A2372"/>
  <c r="A2371"/>
  <c r="A2370"/>
  <c r="A2369"/>
  <c r="A2368"/>
  <c r="A2367"/>
  <c r="A2366"/>
  <c r="A2365"/>
  <c r="A2364"/>
  <c r="A2363"/>
  <c r="A2362"/>
  <c r="A2361"/>
  <c r="A2360"/>
  <c r="A2359"/>
  <c r="A2358"/>
  <c r="A2357"/>
  <c r="A2356"/>
  <c r="A2355"/>
  <c r="A2354"/>
  <c r="A2353"/>
  <c r="A2352"/>
  <c r="A2351"/>
  <c r="A2350"/>
  <c r="A2349"/>
  <c r="A2348"/>
  <c r="A2347"/>
  <c r="A2346"/>
  <c r="A2345"/>
  <c r="A2344"/>
  <c r="A2343"/>
  <c r="A2342"/>
  <c r="A2341"/>
  <c r="A2340"/>
  <c r="A2339"/>
  <c r="A2338"/>
  <c r="A2337"/>
  <c r="A2336"/>
  <c r="A2335"/>
  <c r="A2334"/>
  <c r="A2333"/>
  <c r="A2331"/>
  <c r="A2330"/>
  <c r="A2329"/>
  <c r="A2328"/>
  <c r="A2327"/>
  <c r="A2326"/>
  <c r="A2325"/>
  <c r="A2324"/>
  <c r="A2323"/>
  <c r="A2322"/>
  <c r="A2321"/>
  <c r="A2320"/>
  <c r="A2319"/>
  <c r="A2318"/>
  <c r="A2317"/>
  <c r="A2316"/>
  <c r="A2315"/>
  <c r="A2314"/>
  <c r="A2313"/>
  <c r="A2312"/>
  <c r="A2311"/>
  <c r="A2310"/>
  <c r="A2309"/>
  <c r="A2308"/>
  <c r="A2307"/>
  <c r="A2306"/>
  <c r="A2305"/>
  <c r="A2304"/>
  <c r="A2303"/>
  <c r="A2302"/>
  <c r="A2301"/>
  <c r="A2300"/>
  <c r="A2299"/>
  <c r="A2298"/>
  <c r="A2297"/>
  <c r="A2296"/>
  <c r="A2295"/>
  <c r="A2294"/>
  <c r="A2293"/>
  <c r="A2292"/>
  <c r="A2291"/>
  <c r="A2290"/>
  <c r="A2289"/>
  <c r="A2288"/>
  <c r="A2286"/>
  <c r="A2285"/>
  <c r="A2284"/>
  <c r="A2283"/>
  <c r="A2282"/>
  <c r="A2281"/>
  <c r="A2280"/>
  <c r="A2279"/>
  <c r="A2278"/>
  <c r="A2277"/>
  <c r="A2276"/>
  <c r="A2275"/>
  <c r="A2274"/>
  <c r="A2273"/>
  <c r="A2272"/>
  <c r="A2271"/>
  <c r="A2270"/>
  <c r="A2269"/>
  <c r="A2268"/>
  <c r="A2267"/>
  <c r="A2266"/>
  <c r="A2265"/>
  <c r="A2264"/>
  <c r="A2263"/>
  <c r="A2262"/>
  <c r="A2261"/>
  <c r="A2260"/>
  <c r="A2259"/>
  <c r="A2258"/>
  <c r="A2257"/>
  <c r="A2256"/>
  <c r="A2255"/>
  <c r="A2254"/>
  <c r="A2253"/>
  <c r="A2252"/>
  <c r="A2251"/>
  <c r="A2250"/>
  <c r="A2249"/>
  <c r="A2248"/>
  <c r="A2247"/>
  <c r="A2246"/>
  <c r="A2245"/>
  <c r="A2244"/>
  <c r="A2243"/>
  <c r="A2242"/>
  <c r="A2240"/>
  <c r="A2239"/>
  <c r="A2238"/>
  <c r="A2237"/>
  <c r="A2236"/>
  <c r="A2235"/>
  <c r="A2234"/>
  <c r="A2233"/>
  <c r="A2232"/>
  <c r="A2231"/>
  <c r="A2230"/>
  <c r="A2229"/>
  <c r="A2228"/>
  <c r="A2227"/>
  <c r="A2226"/>
  <c r="A2225"/>
  <c r="A2224"/>
  <c r="A2223"/>
  <c r="A2222"/>
  <c r="A2221"/>
  <c r="A2220"/>
  <c r="A2219"/>
  <c r="A2218"/>
  <c r="A2217"/>
  <c r="A2216"/>
  <c r="A2215"/>
  <c r="A2214"/>
  <c r="A2213"/>
  <c r="A2212"/>
  <c r="A2211"/>
  <c r="A2210"/>
  <c r="A2209"/>
  <c r="A2208"/>
  <c r="A2207"/>
  <c r="A2206"/>
  <c r="A2205"/>
  <c r="A2204"/>
  <c r="A2203"/>
  <c r="A2202"/>
  <c r="A2201"/>
  <c r="A2200"/>
  <c r="A2199"/>
  <c r="A2198"/>
  <c r="A2197"/>
  <c r="A2196"/>
  <c r="A2195"/>
  <c r="A2193"/>
  <c r="A2192"/>
  <c r="A2191"/>
  <c r="A2190"/>
  <c r="A2189"/>
  <c r="A2188"/>
  <c r="A2187"/>
  <c r="A2186"/>
  <c r="A2185"/>
  <c r="A2184"/>
  <c r="A2183"/>
  <c r="A2182"/>
  <c r="A2181"/>
  <c r="A2180"/>
  <c r="A2179"/>
  <c r="A2178"/>
  <c r="A2177"/>
  <c r="A2176"/>
  <c r="A2175"/>
  <c r="A2174"/>
  <c r="A2173"/>
  <c r="A2172"/>
  <c r="A2171"/>
  <c r="A2170"/>
  <c r="A2169"/>
  <c r="A2168"/>
  <c r="A2167"/>
  <c r="A2166"/>
  <c r="A2165"/>
  <c r="A2164"/>
  <c r="A2163"/>
  <c r="A2162"/>
  <c r="A2161"/>
  <c r="A2160"/>
  <c r="A2159"/>
  <c r="A2158"/>
  <c r="A2157"/>
  <c r="A2156"/>
  <c r="A2155"/>
  <c r="A2154"/>
  <c r="A2153"/>
  <c r="A2152"/>
  <c r="A2151"/>
  <c r="A2150"/>
  <c r="A2149"/>
  <c r="A2148"/>
  <c r="A2147"/>
  <c r="A2145"/>
  <c r="A2144"/>
  <c r="A2143"/>
  <c r="A2142"/>
  <c r="A2141"/>
  <c r="A2140"/>
  <c r="A2139"/>
  <c r="A2138"/>
  <c r="A2137"/>
  <c r="A2136"/>
  <c r="A2135"/>
  <c r="A2134"/>
  <c r="A2133"/>
  <c r="A2132"/>
  <c r="A2131"/>
  <c r="A2130"/>
  <c r="A2129"/>
  <c r="A2128"/>
  <c r="A2127"/>
  <c r="A2126"/>
  <c r="A2125"/>
  <c r="A2124"/>
  <c r="A2123"/>
  <c r="A2122"/>
  <c r="A2121"/>
  <c r="A2120"/>
  <c r="A2119"/>
  <c r="A2118"/>
  <c r="A2117"/>
  <c r="A2116"/>
  <c r="A2115"/>
  <c r="A2114"/>
  <c r="A2113"/>
  <c r="A2112"/>
  <c r="A2111"/>
  <c r="A2110"/>
  <c r="A2109"/>
  <c r="A2108"/>
  <c r="A2107"/>
  <c r="A2106"/>
  <c r="A2105"/>
  <c r="A2104"/>
  <c r="A2103"/>
  <c r="A2102"/>
  <c r="A2101"/>
  <c r="A2100"/>
  <c r="A2099"/>
  <c r="A2098"/>
  <c r="A2096"/>
  <c r="A2095"/>
  <c r="A2094"/>
  <c r="A2093"/>
  <c r="A2092"/>
  <c r="A2091"/>
  <c r="A2090"/>
  <c r="A2089"/>
  <c r="A2088"/>
  <c r="A2087"/>
  <c r="A2086"/>
  <c r="A2085"/>
  <c r="A2084"/>
  <c r="A2083"/>
  <c r="A2082"/>
  <c r="A2081"/>
  <c r="A2080"/>
  <c r="A2079"/>
  <c r="A2078"/>
  <c r="A2077"/>
  <c r="A2076"/>
  <c r="A2075"/>
  <c r="A2074"/>
  <c r="A2073"/>
  <c r="A2072"/>
  <c r="A2071"/>
  <c r="A2070"/>
  <c r="A2069"/>
  <c r="A2068"/>
  <c r="A2067"/>
  <c r="A2066"/>
  <c r="A2065"/>
  <c r="A2064"/>
  <c r="A2063"/>
  <c r="A2062"/>
  <c r="A2061"/>
  <c r="A2060"/>
  <c r="A2059"/>
  <c r="A2058"/>
  <c r="A2057"/>
  <c r="A2056"/>
  <c r="A2055"/>
  <c r="A2054"/>
  <c r="A2053"/>
  <c r="A2052"/>
  <c r="A2051"/>
  <c r="A2050"/>
  <c r="A2049"/>
  <c r="A2048"/>
  <c r="A2046"/>
  <c r="A2045"/>
  <c r="A2044"/>
  <c r="A2043"/>
  <c r="A2042"/>
  <c r="A2041"/>
  <c r="A2040"/>
  <c r="A2039"/>
  <c r="A2038"/>
  <c r="A2037"/>
  <c r="A2036"/>
  <c r="A2035"/>
  <c r="A2034"/>
  <c r="A2033"/>
  <c r="A2032"/>
  <c r="A2031"/>
  <c r="A2030"/>
  <c r="A2029"/>
  <c r="A2028"/>
  <c r="A2027"/>
  <c r="A2026"/>
  <c r="A2025"/>
  <c r="A2024"/>
  <c r="A2023"/>
  <c r="A2022"/>
  <c r="A2021"/>
  <c r="A2020"/>
  <c r="A2019"/>
  <c r="A2018"/>
  <c r="A2017"/>
  <c r="A2016"/>
  <c r="A2015"/>
  <c r="A2014"/>
  <c r="A2013"/>
  <c r="A2012"/>
  <c r="A2011"/>
  <c r="A2010"/>
  <c r="A2009"/>
  <c r="A2008"/>
  <c r="A2007"/>
  <c r="A2006"/>
  <c r="A2005"/>
  <c r="A2004"/>
  <c r="A2003"/>
  <c r="A2002"/>
  <c r="A2001"/>
  <c r="A2000"/>
  <c r="A1999"/>
  <c r="A1998"/>
  <c r="A1997"/>
  <c r="A1995"/>
  <c r="A1994"/>
  <c r="A1993"/>
  <c r="A1992"/>
  <c r="A1991"/>
  <c r="A1990"/>
  <c r="A1989"/>
  <c r="A1988"/>
  <c r="A1987"/>
  <c r="A1986"/>
  <c r="A1985"/>
  <c r="A1984"/>
  <c r="A1983"/>
  <c r="A1982"/>
  <c r="A1981"/>
  <c r="A1980"/>
  <c r="A1979"/>
  <c r="A1978"/>
  <c r="A1977"/>
  <c r="A1976"/>
  <c r="A1975"/>
  <c r="A1974"/>
  <c r="A1973"/>
  <c r="A1972"/>
  <c r="A1971"/>
  <c r="A1970"/>
  <c r="A1969"/>
  <c r="A1968"/>
  <c r="A1967"/>
  <c r="A1966"/>
  <c r="A1965"/>
  <c r="A1964"/>
  <c r="A1963"/>
  <c r="A1962"/>
  <c r="A1961"/>
  <c r="A1960"/>
  <c r="A1959"/>
  <c r="A1958"/>
  <c r="A1957"/>
  <c r="A1956"/>
  <c r="A1955"/>
  <c r="A1954"/>
  <c r="A1953"/>
  <c r="A1952"/>
  <c r="A1951"/>
  <c r="A1950"/>
  <c r="A1949"/>
  <c r="A1948"/>
  <c r="A1947"/>
  <c r="A1946"/>
  <c r="A1945"/>
  <c r="A1943"/>
  <c r="A1942"/>
  <c r="A1941"/>
  <c r="A1940"/>
  <c r="A1939"/>
  <c r="A1938"/>
  <c r="A1937"/>
  <c r="A1936"/>
  <c r="A1935"/>
  <c r="A1934"/>
  <c r="A1933"/>
  <c r="A1932"/>
  <c r="A1931"/>
  <c r="A1930"/>
  <c r="A1929"/>
  <c r="A1928"/>
  <c r="A1927"/>
  <c r="A1926"/>
  <c r="A1925"/>
  <c r="A1924"/>
  <c r="A1923"/>
  <c r="A1922"/>
  <c r="A1921"/>
  <c r="A1920"/>
  <c r="A1919"/>
  <c r="A1918"/>
  <c r="A1917"/>
  <c r="A1916"/>
  <c r="A1915"/>
  <c r="A1914"/>
  <c r="A1913"/>
  <c r="A1912"/>
  <c r="A1911"/>
  <c r="A1910"/>
  <c r="A1909"/>
  <c r="A1908"/>
  <c r="A1907"/>
  <c r="A1906"/>
  <c r="A1905"/>
  <c r="A1904"/>
  <c r="A1903"/>
  <c r="A1902"/>
  <c r="A1901"/>
  <c r="A1900"/>
  <c r="A1899"/>
  <c r="A1898"/>
  <c r="A1897"/>
  <c r="A1896"/>
  <c r="A1895"/>
  <c r="A1894"/>
  <c r="A1893"/>
  <c r="A1892"/>
  <c r="A1890"/>
  <c r="A1889"/>
  <c r="A1888"/>
  <c r="A1887"/>
  <c r="A1886"/>
  <c r="A1885"/>
  <c r="A1884"/>
  <c r="A1883"/>
  <c r="A1882"/>
  <c r="A1881"/>
  <c r="A1880"/>
  <c r="A1879"/>
  <c r="A1878"/>
  <c r="A1877"/>
  <c r="A1876"/>
  <c r="A1875"/>
  <c r="A1874"/>
  <c r="A1873"/>
  <c r="A1872"/>
  <c r="A1871"/>
  <c r="A1870"/>
  <c r="A1869"/>
  <c r="A1868"/>
  <c r="A1867"/>
  <c r="A1866"/>
  <c r="A1865"/>
  <c r="A1864"/>
  <c r="A1863"/>
  <c r="A1862"/>
  <c r="A1861"/>
  <c r="A1860"/>
  <c r="A1859"/>
  <c r="A1858"/>
  <c r="A1857"/>
  <c r="A1856"/>
  <c r="A1855"/>
  <c r="A1854"/>
  <c r="A1853"/>
  <c r="A1852"/>
  <c r="A1851"/>
  <c r="A1850"/>
  <c r="A1849"/>
  <c r="A1848"/>
  <c r="A1847"/>
  <c r="A1846"/>
  <c r="A1845"/>
  <c r="A1844"/>
  <c r="A1843"/>
  <c r="A1842"/>
  <c r="A1841"/>
  <c r="A1840"/>
  <c r="A1839"/>
  <c r="A1838"/>
  <c r="A1836"/>
  <c r="A1835"/>
  <c r="A1834"/>
  <c r="A1833"/>
  <c r="A1832"/>
  <c r="A1831"/>
  <c r="A1830"/>
  <c r="A1829"/>
  <c r="A1828"/>
  <c r="A1827"/>
  <c r="A1826"/>
  <c r="A1825"/>
  <c r="A1824"/>
  <c r="A1823"/>
  <c r="A1822"/>
  <c r="A1821"/>
  <c r="A1820"/>
  <c r="A1819"/>
  <c r="A1818"/>
  <c r="A1817"/>
  <c r="A1816"/>
  <c r="A1815"/>
  <c r="A1814"/>
  <c r="A1813"/>
  <c r="A1812"/>
  <c r="A1811"/>
  <c r="A1810"/>
  <c r="A1809"/>
  <c r="A1808"/>
  <c r="A1807"/>
  <c r="A1806"/>
  <c r="A1805"/>
  <c r="A1804"/>
  <c r="A1803"/>
  <c r="A1802"/>
  <c r="A1801"/>
  <c r="A1800"/>
  <c r="A1799"/>
  <c r="A1798"/>
  <c r="A1797"/>
  <c r="A1796"/>
  <c r="A1795"/>
  <c r="A1794"/>
  <c r="A1793"/>
  <c r="A1792"/>
  <c r="A1791"/>
  <c r="A1790"/>
  <c r="A1789"/>
  <c r="A1788"/>
  <c r="A1787"/>
  <c r="A1786"/>
  <c r="A1785"/>
  <c r="A1784"/>
  <c r="A1783"/>
  <c r="A1781"/>
  <c r="A1780"/>
  <c r="A1779"/>
  <c r="A1778"/>
  <c r="A1777"/>
  <c r="A1776"/>
  <c r="A1775"/>
  <c r="A1774"/>
  <c r="A1773"/>
  <c r="A1772"/>
  <c r="A1771"/>
  <c r="A1770"/>
  <c r="A1769"/>
  <c r="A1768"/>
  <c r="A1767"/>
  <c r="A1766"/>
  <c r="A1765"/>
  <c r="A1764"/>
  <c r="A1763"/>
  <c r="A1762"/>
  <c r="A1761"/>
  <c r="A1760"/>
  <c r="A1759"/>
  <c r="A1758"/>
  <c r="A1757"/>
  <c r="A1756"/>
  <c r="A1755"/>
  <c r="A1754"/>
  <c r="A1753"/>
  <c r="A1752"/>
  <c r="A1751"/>
  <c r="A1750"/>
  <c r="A1749"/>
  <c r="A1748"/>
  <c r="A1747"/>
  <c r="A1746"/>
  <c r="A1745"/>
  <c r="A1744"/>
  <c r="A1743"/>
  <c r="A1742"/>
  <c r="A1741"/>
  <c r="A1740"/>
  <c r="A1739"/>
  <c r="A1738"/>
  <c r="A1737"/>
  <c r="A1736"/>
  <c r="A1735"/>
  <c r="A1734"/>
  <c r="A1733"/>
  <c r="A1732"/>
  <c r="A1731"/>
  <c r="A1730"/>
  <c r="A1729"/>
  <c r="A1728"/>
  <c r="A1727"/>
  <c r="A1725"/>
  <c r="A1724"/>
  <c r="A1723"/>
  <c r="A1722"/>
  <c r="A1721"/>
  <c r="A1720"/>
  <c r="A1719"/>
  <c r="A1718"/>
  <c r="A1717"/>
  <c r="A1716"/>
  <c r="A1715"/>
  <c r="A1714"/>
  <c r="A1713"/>
  <c r="A1712"/>
  <c r="A1711"/>
  <c r="A1710"/>
  <c r="A1709"/>
  <c r="A1708"/>
  <c r="A1707"/>
  <c r="A1706"/>
  <c r="A1705"/>
  <c r="A1704"/>
  <c r="A1703"/>
  <c r="A1702"/>
  <c r="A1701"/>
  <c r="A1700"/>
  <c r="A1699"/>
  <c r="A1698"/>
  <c r="A1697"/>
  <c r="A1696"/>
  <c r="A1695"/>
  <c r="A1694"/>
  <c r="A1693"/>
  <c r="A1692"/>
  <c r="A1691"/>
  <c r="A1690"/>
  <c r="A1689"/>
  <c r="A1688"/>
  <c r="A1687"/>
  <c r="A1686"/>
  <c r="A1685"/>
  <c r="A1684"/>
  <c r="A1683"/>
  <c r="A1682"/>
  <c r="A1681"/>
  <c r="A1680"/>
  <c r="A1679"/>
  <c r="A1678"/>
  <c r="A1677"/>
  <c r="A1676"/>
  <c r="A1675"/>
  <c r="A1674"/>
  <c r="A1673"/>
  <c r="A1672"/>
  <c r="A1671"/>
  <c r="A1670"/>
  <c r="A1668"/>
  <c r="A1667"/>
  <c r="A1666"/>
  <c r="A1665"/>
  <c r="A1664"/>
  <c r="A1663"/>
  <c r="A1662"/>
  <c r="A1661"/>
  <c r="A1660"/>
  <c r="A1659"/>
  <c r="A1658"/>
  <c r="A1657"/>
  <c r="A1656"/>
  <c r="A1655"/>
  <c r="A1654"/>
  <c r="A1653"/>
  <c r="A1652"/>
  <c r="A1651"/>
  <c r="A1650"/>
  <c r="A1649"/>
  <c r="A1648"/>
  <c r="A1647"/>
  <c r="A1646"/>
  <c r="A1645"/>
  <c r="A1644"/>
  <c r="A1643"/>
  <c r="A1642"/>
  <c r="A1641"/>
  <c r="A1640"/>
  <c r="A1639"/>
  <c r="A1638"/>
  <c r="A1637"/>
  <c r="A1636"/>
  <c r="A1635"/>
  <c r="A1634"/>
  <c r="A1633"/>
  <c r="A1632"/>
  <c r="A1631"/>
  <c r="A1630"/>
  <c r="A1629"/>
  <c r="A1628"/>
  <c r="A1627"/>
  <c r="A1626"/>
  <c r="A1625"/>
  <c r="A1624"/>
  <c r="A1623"/>
  <c r="A1622"/>
  <c r="A1621"/>
  <c r="A1620"/>
  <c r="A1619"/>
  <c r="A1618"/>
  <c r="A1617"/>
  <c r="A1616"/>
  <c r="A1615"/>
  <c r="A1614"/>
  <c r="A1613"/>
  <c r="A1612"/>
  <c r="A1610"/>
  <c r="A1609"/>
  <c r="A1608"/>
  <c r="A1607"/>
  <c r="A1606"/>
  <c r="A1605"/>
  <c r="A1604"/>
  <c r="A1603"/>
  <c r="A1602"/>
  <c r="A1601"/>
  <c r="A1600"/>
  <c r="A1599"/>
  <c r="A1598"/>
  <c r="A1597"/>
  <c r="A1596"/>
  <c r="A1595"/>
  <c r="A1594"/>
  <c r="A1593"/>
  <c r="A1592"/>
  <c r="A1591"/>
  <c r="A1590"/>
  <c r="A1589"/>
  <c r="A1588"/>
  <c r="A1587"/>
  <c r="A1586"/>
  <c r="A1585"/>
  <c r="A1584"/>
  <c r="A1583"/>
  <c r="A1582"/>
  <c r="A1581"/>
  <c r="A1580"/>
  <c r="A1579"/>
  <c r="A1578"/>
  <c r="A1577"/>
  <c r="A1576"/>
  <c r="A1575"/>
  <c r="A1574"/>
  <c r="A1573"/>
  <c r="A1572"/>
  <c r="A1571"/>
  <c r="A1570"/>
  <c r="A1569"/>
  <c r="A1568"/>
  <c r="A1567"/>
  <c r="A1566"/>
  <c r="A1565"/>
  <c r="A1564"/>
  <c r="A1563"/>
  <c r="A1562"/>
  <c r="A1561"/>
  <c r="A1560"/>
  <c r="A1559"/>
  <c r="A1558"/>
  <c r="A1557"/>
  <c r="A1556"/>
  <c r="A1555"/>
  <c r="A1554"/>
  <c r="A1553"/>
  <c r="A1551"/>
  <c r="A1550"/>
  <c r="A1549"/>
  <c r="A1548"/>
  <c r="A1547"/>
  <c r="A1546"/>
  <c r="A1545"/>
  <c r="A1544"/>
  <c r="A1543"/>
  <c r="A1542"/>
  <c r="A1541"/>
  <c r="A1540"/>
  <c r="A1539"/>
  <c r="A1538"/>
  <c r="A1537"/>
  <c r="A1536"/>
  <c r="A1535"/>
  <c r="A1534"/>
  <c r="A1533"/>
  <c r="A1532"/>
  <c r="A1531"/>
  <c r="A1530"/>
  <c r="A1529"/>
  <c r="A1528"/>
  <c r="A1527"/>
  <c r="A1526"/>
  <c r="A1525"/>
  <c r="A1524"/>
  <c r="A1523"/>
  <c r="A1522"/>
  <c r="A1521"/>
  <c r="A1520"/>
  <c r="A1519"/>
  <c r="A1518"/>
  <c r="A1517"/>
  <c r="A1516"/>
  <c r="A1515"/>
  <c r="A1514"/>
  <c r="A1513"/>
  <c r="A1512"/>
  <c r="A1511"/>
  <c r="A1510"/>
  <c r="A1509"/>
  <c r="A1508"/>
  <c r="A1507"/>
  <c r="A1506"/>
  <c r="A1505"/>
  <c r="A1504"/>
  <c r="A1503"/>
  <c r="A1502"/>
  <c r="A1501"/>
  <c r="A1500"/>
  <c r="A1499"/>
  <c r="A1498"/>
  <c r="A1497"/>
  <c r="A1496"/>
  <c r="A1495"/>
  <c r="A1494"/>
  <c r="A1493"/>
  <c r="A1491"/>
  <c r="A1490"/>
  <c r="A1489"/>
  <c r="A1488"/>
  <c r="A1487"/>
  <c r="A1486"/>
  <c r="A1485"/>
  <c r="A1484"/>
  <c r="A1483"/>
  <c r="A1482"/>
  <c r="A1481"/>
  <c r="A1480"/>
  <c r="A1479"/>
  <c r="A1478"/>
  <c r="A1477"/>
  <c r="A1476"/>
  <c r="A1475"/>
  <c r="A1474"/>
  <c r="A1473"/>
  <c r="A1472"/>
  <c r="A1471"/>
  <c r="A1470"/>
  <c r="A1469"/>
  <c r="A1468"/>
  <c r="A1467"/>
  <c r="A1466"/>
  <c r="A1465"/>
  <c r="A1464"/>
  <c r="A1463"/>
  <c r="A1462"/>
  <c r="A1461"/>
  <c r="A1460"/>
  <c r="A1459"/>
  <c r="A1458"/>
  <c r="A1457"/>
  <c r="A1456"/>
  <c r="A1455"/>
  <c r="A1454"/>
  <c r="A1453"/>
  <c r="A1452"/>
  <c r="A1451"/>
  <c r="A1450"/>
  <c r="A1449"/>
  <c r="A1448"/>
  <c r="A1447"/>
  <c r="A1446"/>
  <c r="A1445"/>
  <c r="A1444"/>
  <c r="A1443"/>
  <c r="A1442"/>
  <c r="A1441"/>
  <c r="A1440"/>
  <c r="A1439"/>
  <c r="A1438"/>
  <c r="A1437"/>
  <c r="A1436"/>
  <c r="A1435"/>
  <c r="A1434"/>
  <c r="A1433"/>
  <c r="A1432"/>
  <c r="A1430"/>
  <c r="A1429"/>
  <c r="A1428"/>
  <c r="A1427"/>
  <c r="A1426"/>
  <c r="A1425"/>
  <c r="A1424"/>
  <c r="A1423"/>
  <c r="A1422"/>
  <c r="A1421"/>
  <c r="A1420"/>
  <c r="A1419"/>
  <c r="A1418"/>
  <c r="A1417"/>
  <c r="A1416"/>
  <c r="A1415"/>
  <c r="A1414"/>
  <c r="A1413"/>
  <c r="A1412"/>
  <c r="A1411"/>
  <c r="A1410"/>
  <c r="A1409"/>
  <c r="A1408"/>
  <c r="A1407"/>
  <c r="A1406"/>
  <c r="A1405"/>
  <c r="A1404"/>
  <c r="A1403"/>
  <c r="A1402"/>
  <c r="A1401"/>
  <c r="A1400"/>
  <c r="A1399"/>
  <c r="A1398"/>
  <c r="A1397"/>
  <c r="A1396"/>
  <c r="A1395"/>
  <c r="A1394"/>
  <c r="A1393"/>
  <c r="A1392"/>
  <c r="A1391"/>
  <c r="A1390"/>
  <c r="A1389"/>
  <c r="A1388"/>
  <c r="A1387"/>
  <c r="A1386"/>
  <c r="A1385"/>
  <c r="A1384"/>
  <c r="A1383"/>
  <c r="A1382"/>
  <c r="A1381"/>
  <c r="A1380"/>
  <c r="A1379"/>
  <c r="A1378"/>
  <c r="A1377"/>
  <c r="A1376"/>
  <c r="A1375"/>
  <c r="A1374"/>
  <c r="A1373"/>
  <c r="A1372"/>
  <c r="A1371"/>
  <c r="A1370"/>
  <c r="A1368"/>
  <c r="A1367"/>
  <c r="A1366"/>
  <c r="A1365"/>
  <c r="A1364"/>
  <c r="A1363"/>
  <c r="A1362"/>
  <c r="A1361"/>
  <c r="A1360"/>
  <c r="A1359"/>
  <c r="A1358"/>
  <c r="A1357"/>
  <c r="A1356"/>
  <c r="A1355"/>
  <c r="A1354"/>
  <c r="A1353"/>
  <c r="A1352"/>
  <c r="A1351"/>
  <c r="A1350"/>
  <c r="A1349"/>
  <c r="A1348"/>
  <c r="A1347"/>
  <c r="A1346"/>
  <c r="A1345"/>
  <c r="A1344"/>
  <c r="A1343"/>
  <c r="A1342"/>
  <c r="A1341"/>
  <c r="A1340"/>
  <c r="A1339"/>
  <c r="A1338"/>
  <c r="A1337"/>
  <c r="A1336"/>
  <c r="A1335"/>
  <c r="A1334"/>
  <c r="A1333"/>
  <c r="A1332"/>
  <c r="A1331"/>
  <c r="A1330"/>
  <c r="A1329"/>
  <c r="A1328"/>
  <c r="A1327"/>
  <c r="A1326"/>
  <c r="A1325"/>
  <c r="A1324"/>
  <c r="A1323"/>
  <c r="A1322"/>
  <c r="A1321"/>
  <c r="A1320"/>
  <c r="A1319"/>
  <c r="A1318"/>
  <c r="A1317"/>
  <c r="A1316"/>
  <c r="A1315"/>
  <c r="A1314"/>
  <c r="A1313"/>
  <c r="A1312"/>
  <c r="A1311"/>
  <c r="A1310"/>
  <c r="A1309"/>
  <c r="A1308"/>
  <c r="A1307"/>
  <c r="A1305"/>
  <c r="A1304"/>
  <c r="A1303"/>
  <c r="A1302"/>
  <c r="A1301"/>
  <c r="A1300"/>
  <c r="A1299"/>
  <c r="A1298"/>
  <c r="A1297"/>
  <c r="A1296"/>
  <c r="A1295"/>
  <c r="A1294"/>
  <c r="A1293"/>
  <c r="A1292"/>
  <c r="A1291"/>
  <c r="A1290"/>
  <c r="A1289"/>
  <c r="A1288"/>
  <c r="A1287"/>
  <c r="A1286"/>
  <c r="A1285"/>
  <c r="A1284"/>
  <c r="A1283"/>
  <c r="A1282"/>
  <c r="A1281"/>
  <c r="A1280"/>
  <c r="A1279"/>
  <c r="A1278"/>
  <c r="A1277"/>
  <c r="A1276"/>
  <c r="A1275"/>
  <c r="A1274"/>
  <c r="A1273"/>
  <c r="A1272"/>
  <c r="A1271"/>
  <c r="A1270"/>
  <c r="A1269"/>
  <c r="A1268"/>
  <c r="A1267"/>
  <c r="A1266"/>
  <c r="A1265"/>
  <c r="A1264"/>
  <c r="A1263"/>
  <c r="A1262"/>
  <c r="A1261"/>
  <c r="A1260"/>
  <c r="A1259"/>
  <c r="A1258"/>
  <c r="A1257"/>
  <c r="A1256"/>
  <c r="A1255"/>
  <c r="A1254"/>
  <c r="A1253"/>
  <c r="A1252"/>
  <c r="A1251"/>
  <c r="A1250"/>
  <c r="A1249"/>
  <c r="A1248"/>
  <c r="A1247"/>
  <c r="A1246"/>
  <c r="A1245"/>
  <c r="A1244"/>
  <c r="A1243"/>
  <c r="A1241"/>
  <c r="A1240"/>
  <c r="A1239"/>
  <c r="A1238"/>
  <c r="A1237"/>
  <c r="A1236"/>
  <c r="A1235"/>
  <c r="A1234"/>
  <c r="A1233"/>
  <c r="A1232"/>
  <c r="A1231"/>
  <c r="A1230"/>
  <c r="A1229"/>
  <c r="A1228"/>
  <c r="A1227"/>
  <c r="A1226"/>
  <c r="A1225"/>
  <c r="A1224"/>
  <c r="A1223"/>
  <c r="A1222"/>
  <c r="A1221"/>
  <c r="A1220"/>
  <c r="A1219"/>
  <c r="A1218"/>
  <c r="A1217"/>
  <c r="A1216"/>
  <c r="A1215"/>
  <c r="A1214"/>
  <c r="A1213"/>
  <c r="A1212"/>
  <c r="A1211"/>
  <c r="A1210"/>
  <c r="A1209"/>
  <c r="A1208"/>
  <c r="A1207"/>
  <c r="A1206"/>
  <c r="A1205"/>
  <c r="A1204"/>
  <c r="A1203"/>
  <c r="A1202"/>
  <c r="A1201"/>
  <c r="A1200"/>
  <c r="A1199"/>
  <c r="A1198"/>
  <c r="A1197"/>
  <c r="A1196"/>
  <c r="A1195"/>
  <c r="A1194"/>
  <c r="A1193"/>
  <c r="A1192"/>
  <c r="A1191"/>
  <c r="A1190"/>
  <c r="A1189"/>
  <c r="A1188"/>
  <c r="A1187"/>
  <c r="A1186"/>
  <c r="A1185"/>
  <c r="A1184"/>
  <c r="A1183"/>
  <c r="A1182"/>
  <c r="A1181"/>
  <c r="A1180"/>
  <c r="A1179"/>
  <c r="A1178"/>
  <c r="A1176"/>
  <c r="A1175"/>
  <c r="A1174"/>
  <c r="A1173"/>
  <c r="A1172"/>
  <c r="A1171"/>
  <c r="A1170"/>
  <c r="A1169"/>
  <c r="A1168"/>
  <c r="A1167"/>
  <c r="A1166"/>
  <c r="A1165"/>
  <c r="A1164"/>
  <c r="A1163"/>
  <c r="A1162"/>
  <c r="A1161"/>
  <c r="A1160"/>
  <c r="A1159"/>
  <c r="A1158"/>
  <c r="A1157"/>
  <c r="A1156"/>
  <c r="A1155"/>
  <c r="A1154"/>
  <c r="A1153"/>
  <c r="A1152"/>
  <c r="A1151"/>
  <c r="A1150"/>
  <c r="A1149"/>
  <c r="A1148"/>
  <c r="A1147"/>
  <c r="A1146"/>
  <c r="A1145"/>
  <c r="A1144"/>
  <c r="A1143"/>
  <c r="A1142"/>
  <c r="A1141"/>
  <c r="A1140"/>
  <c r="A1139"/>
  <c r="A1138"/>
  <c r="A1137"/>
  <c r="A1136"/>
  <c r="A1135"/>
  <c r="A1134"/>
  <c r="A1133"/>
  <c r="A1132"/>
  <c r="A1131"/>
  <c r="A1130"/>
  <c r="A1129"/>
  <c r="A1128"/>
  <c r="A1127"/>
  <c r="A1126"/>
  <c r="A1125"/>
  <c r="A1124"/>
  <c r="A1123"/>
  <c r="A1122"/>
  <c r="A1121"/>
  <c r="A1120"/>
  <c r="A1119"/>
  <c r="A1118"/>
  <c r="A1117"/>
  <c r="A1116"/>
  <c r="A1115"/>
  <c r="A1114"/>
  <c r="A1113"/>
  <c r="A1112"/>
  <c r="A1110"/>
  <c r="A1109"/>
  <c r="A1108"/>
  <c r="A1107"/>
  <c r="A1106"/>
  <c r="A1105"/>
  <c r="A1104"/>
  <c r="A1103"/>
  <c r="A1102"/>
  <c r="A1101"/>
  <c r="A1100"/>
  <c r="A1099"/>
  <c r="A1098"/>
  <c r="A1097"/>
  <c r="A1096"/>
  <c r="A1095"/>
  <c r="A1094"/>
  <c r="A1093"/>
  <c r="A1092"/>
  <c r="A1091"/>
  <c r="A1090"/>
  <c r="A1089"/>
  <c r="A1088"/>
  <c r="A1087"/>
  <c r="A1086"/>
  <c r="A1085"/>
  <c r="A1084"/>
  <c r="A1083"/>
  <c r="A1082"/>
  <c r="A1081"/>
  <c r="A1080"/>
  <c r="A1079"/>
  <c r="A1078"/>
  <c r="A1077"/>
  <c r="A1076"/>
  <c r="A1075"/>
  <c r="A1074"/>
  <c r="A1073"/>
  <c r="A1072"/>
  <c r="A1071"/>
  <c r="A1070"/>
  <c r="A1069"/>
  <c r="A1068"/>
  <c r="A1067"/>
  <c r="A1066"/>
  <c r="A1065"/>
  <c r="A1064"/>
  <c r="A1063"/>
  <c r="A1062"/>
  <c r="A1061"/>
  <c r="A1060"/>
  <c r="A1059"/>
  <c r="A1058"/>
  <c r="A1057"/>
  <c r="A1056"/>
  <c r="A1055"/>
  <c r="A1054"/>
  <c r="A1053"/>
  <c r="A1052"/>
  <c r="A1051"/>
  <c r="A1050"/>
  <c r="A1049"/>
  <c r="A1048"/>
  <c r="A1047"/>
  <c r="A1046"/>
  <c r="A1045"/>
  <c r="A1043"/>
  <c r="A1042"/>
  <c r="A1041"/>
  <c r="A1040"/>
  <c r="A1039"/>
  <c r="A1038"/>
  <c r="A1037"/>
  <c r="A1036"/>
  <c r="A1035"/>
  <c r="A1034"/>
  <c r="A1033"/>
  <c r="A1032"/>
  <c r="A1031"/>
  <c r="A1030"/>
  <c r="A1029"/>
  <c r="A1028"/>
  <c r="A1027"/>
  <c r="A1026"/>
  <c r="A1025"/>
  <c r="A1024"/>
  <c r="A1023"/>
  <c r="A1022"/>
  <c r="A1021"/>
  <c r="A1020"/>
  <c r="A1019"/>
  <c r="A1018"/>
  <c r="A1017"/>
  <c r="A1016"/>
  <c r="A1015"/>
  <c r="A1014"/>
  <c r="A1013"/>
  <c r="A1012"/>
  <c r="A1011"/>
  <c r="A1010"/>
  <c r="A1009"/>
  <c r="A1008"/>
  <c r="A1007"/>
  <c r="A1006"/>
  <c r="A1005"/>
  <c r="A1004"/>
  <c r="A1003"/>
  <c r="A1002"/>
  <c r="A1001"/>
  <c r="A1000"/>
  <c r="A999"/>
  <c r="A998"/>
  <c r="A997"/>
  <c r="A996"/>
  <c r="A995"/>
  <c r="A994"/>
  <c r="A993"/>
  <c r="A992"/>
  <c r="A991"/>
  <c r="A990"/>
  <c r="A989"/>
  <c r="A988"/>
  <c r="A987"/>
  <c r="A986"/>
  <c r="A985"/>
  <c r="A984"/>
  <c r="A983"/>
  <c r="A982"/>
  <c r="A981"/>
  <c r="A980"/>
  <c r="A979"/>
  <c r="A978"/>
  <c r="A977"/>
  <c r="A975"/>
  <c r="A974"/>
  <c r="A973"/>
  <c r="A972"/>
  <c r="A971"/>
  <c r="A970"/>
  <c r="A969"/>
  <c r="A968"/>
  <c r="A967"/>
  <c r="A966"/>
  <c r="A965"/>
  <c r="A964"/>
  <c r="A963"/>
  <c r="A962"/>
  <c r="A961"/>
  <c r="A960"/>
  <c r="A959"/>
  <c r="A958"/>
  <c r="A957"/>
  <c r="A956"/>
  <c r="A955"/>
  <c r="A954"/>
  <c r="A953"/>
  <c r="A952"/>
  <c r="A951"/>
  <c r="A950"/>
  <c r="A949"/>
  <c r="A948"/>
  <c r="A947"/>
  <c r="A946"/>
  <c r="A945"/>
  <c r="A944"/>
  <c r="A943"/>
  <c r="A942"/>
  <c r="A941"/>
  <c r="A940"/>
  <c r="A939"/>
  <c r="A938"/>
  <c r="A937"/>
  <c r="A936"/>
  <c r="A935"/>
  <c r="A934"/>
  <c r="A933"/>
  <c r="A932"/>
  <c r="A931"/>
  <c r="A930"/>
  <c r="A929"/>
  <c r="A928"/>
  <c r="A927"/>
  <c r="A926"/>
  <c r="A925"/>
  <c r="A924"/>
  <c r="A923"/>
  <c r="A922"/>
  <c r="A921"/>
  <c r="A920"/>
  <c r="A919"/>
  <c r="A918"/>
  <c r="A917"/>
  <c r="A916"/>
  <c r="A915"/>
  <c r="A914"/>
  <c r="A913"/>
  <c r="A912"/>
  <c r="A911"/>
  <c r="A910"/>
  <c r="A909"/>
  <c r="A908"/>
  <c r="A906"/>
  <c r="A905"/>
  <c r="A904"/>
  <c r="A903"/>
  <c r="A902"/>
  <c r="A901"/>
  <c r="A900"/>
  <c r="A899"/>
  <c r="A898"/>
  <c r="A897"/>
  <c r="A896"/>
  <c r="A895"/>
  <c r="A894"/>
  <c r="A893"/>
  <c r="A892"/>
  <c r="A891"/>
  <c r="A890"/>
  <c r="A889"/>
  <c r="A888"/>
  <c r="A887"/>
  <c r="A886"/>
  <c r="A885"/>
  <c r="A884"/>
  <c r="A883"/>
  <c r="A882"/>
  <c r="A881"/>
  <c r="A880"/>
  <c r="A879"/>
  <c r="A878"/>
  <c r="A877"/>
  <c r="A876"/>
  <c r="A875"/>
  <c r="A874"/>
  <c r="A873"/>
  <c r="A872"/>
  <c r="A871"/>
  <c r="A870"/>
  <c r="A869"/>
  <c r="A868"/>
  <c r="A867"/>
  <c r="A866"/>
  <c r="A865"/>
  <c r="A864"/>
  <c r="A863"/>
  <c r="A862"/>
  <c r="A861"/>
  <c r="A860"/>
  <c r="A859"/>
  <c r="A858"/>
  <c r="A857"/>
  <c r="A856"/>
  <c r="A855"/>
  <c r="A854"/>
  <c r="A853"/>
  <c r="A852"/>
  <c r="A851"/>
  <c r="A850"/>
  <c r="A849"/>
  <c r="A848"/>
  <c r="A847"/>
  <c r="A846"/>
  <c r="A845"/>
  <c r="A844"/>
  <c r="A843"/>
  <c r="A842"/>
  <c r="A841"/>
  <c r="A840"/>
  <c r="A839"/>
  <c r="A838"/>
  <c r="A836"/>
  <c r="A835"/>
  <c r="A834"/>
  <c r="A833"/>
  <c r="A832"/>
  <c r="A831"/>
  <c r="A830"/>
  <c r="A829"/>
  <c r="A828"/>
  <c r="A827"/>
  <c r="A826"/>
  <c r="A825"/>
  <c r="A824"/>
  <c r="A823"/>
  <c r="A822"/>
  <c r="A821"/>
  <c r="A820"/>
  <c r="A819"/>
  <c r="A818"/>
  <c r="A817"/>
  <c r="A816"/>
  <c r="A815"/>
  <c r="A814"/>
  <c r="A813"/>
  <c r="A812"/>
  <c r="A811"/>
  <c r="A810"/>
  <c r="A809"/>
  <c r="A808"/>
  <c r="A807"/>
  <c r="A806"/>
  <c r="A805"/>
  <c r="A804"/>
  <c r="A803"/>
  <c r="A802"/>
  <c r="A801"/>
  <c r="A800"/>
  <c r="A799"/>
  <c r="A798"/>
  <c r="A797"/>
  <c r="A796"/>
  <c r="A795"/>
  <c r="A794"/>
  <c r="A793"/>
  <c r="A792"/>
  <c r="A791"/>
  <c r="A790"/>
  <c r="A789"/>
  <c r="A788"/>
  <c r="A787"/>
  <c r="A786"/>
  <c r="A785"/>
  <c r="A784"/>
  <c r="A783"/>
  <c r="A782"/>
  <c r="A781"/>
  <c r="A780"/>
  <c r="A779"/>
  <c r="A778"/>
  <c r="A777"/>
  <c r="A776"/>
  <c r="A775"/>
  <c r="A774"/>
  <c r="A773"/>
  <c r="A772"/>
  <c r="A771"/>
  <c r="A770"/>
  <c r="A769"/>
  <c r="A768"/>
  <c r="A767"/>
  <c r="A765"/>
  <c r="A764"/>
  <c r="A763"/>
  <c r="A762"/>
  <c r="A761"/>
  <c r="A760"/>
  <c r="A759"/>
  <c r="A758"/>
  <c r="A757"/>
  <c r="A756"/>
  <c r="A755"/>
  <c r="A754"/>
  <c r="A753"/>
  <c r="A752"/>
  <c r="A751"/>
  <c r="A750"/>
  <c r="A749"/>
  <c r="A748"/>
  <c r="A747"/>
  <c r="A746"/>
  <c r="A745"/>
  <c r="A744"/>
  <c r="A743"/>
  <c r="A742"/>
  <c r="A741"/>
  <c r="A740"/>
  <c r="A739"/>
  <c r="A738"/>
  <c r="A737"/>
  <c r="A736"/>
  <c r="A735"/>
  <c r="A734"/>
  <c r="A733"/>
  <c r="A732"/>
  <c r="A731"/>
  <c r="A730"/>
  <c r="A729"/>
  <c r="A728"/>
  <c r="A727"/>
  <c r="A726"/>
  <c r="A725"/>
  <c r="A724"/>
  <c r="A723"/>
  <c r="A722"/>
  <c r="A721"/>
  <c r="A720"/>
  <c r="A719"/>
  <c r="A718"/>
  <c r="A717"/>
  <c r="A716"/>
  <c r="A715"/>
  <c r="A714"/>
  <c r="A713"/>
  <c r="A712"/>
  <c r="A711"/>
  <c r="A710"/>
  <c r="A709"/>
  <c r="A708"/>
  <c r="A707"/>
  <c r="A706"/>
  <c r="A705"/>
  <c r="A704"/>
  <c r="A703"/>
  <c r="A702"/>
  <c r="A701"/>
  <c r="A700"/>
  <c r="A699"/>
  <c r="A698"/>
  <c r="A697"/>
  <c r="A696"/>
  <c r="A695"/>
  <c r="A693"/>
  <c r="A692"/>
  <c r="A691"/>
  <c r="A690"/>
  <c r="A689"/>
  <c r="A688"/>
  <c r="A687"/>
  <c r="A686"/>
  <c r="A685"/>
  <c r="A684"/>
  <c r="A683"/>
  <c r="A682"/>
  <c r="A681"/>
  <c r="A680"/>
  <c r="A679"/>
  <c r="A678"/>
  <c r="A677"/>
  <c r="A676"/>
  <c r="A675"/>
  <c r="A674"/>
  <c r="A673"/>
  <c r="A672"/>
  <c r="A671"/>
  <c r="A670"/>
  <c r="A669"/>
  <c r="A668"/>
  <c r="A667"/>
  <c r="A666"/>
  <c r="A665"/>
  <c r="A664"/>
  <c r="A663"/>
  <c r="A662"/>
  <c r="A661"/>
  <c r="A660"/>
  <c r="A659"/>
  <c r="A658"/>
  <c r="A657"/>
  <c r="A656"/>
  <c r="A655"/>
  <c r="A654"/>
  <c r="A653"/>
  <c r="A652"/>
  <c r="A651"/>
  <c r="A650"/>
  <c r="A649"/>
  <c r="A648"/>
  <c r="A647"/>
  <c r="A646"/>
  <c r="A645"/>
  <c r="A644"/>
  <c r="A643"/>
  <c r="A642"/>
  <c r="A641"/>
  <c r="A640"/>
  <c r="A639"/>
  <c r="A638"/>
  <c r="A637"/>
  <c r="A636"/>
  <c r="A635"/>
  <c r="A634"/>
  <c r="A633"/>
  <c r="A632"/>
  <c r="A631"/>
  <c r="A630"/>
  <c r="A629"/>
  <c r="A628"/>
  <c r="A627"/>
  <c r="A626"/>
  <c r="A625"/>
  <c r="A624"/>
  <c r="A623"/>
  <c r="A622"/>
  <c r="A620"/>
  <c r="A619"/>
  <c r="A618"/>
  <c r="A617"/>
  <c r="A616"/>
  <c r="A615"/>
  <c r="A614"/>
  <c r="A613"/>
  <c r="A612"/>
  <c r="A611"/>
  <c r="A610"/>
  <c r="A609"/>
  <c r="A608"/>
  <c r="A607"/>
  <c r="A606"/>
  <c r="A605"/>
  <c r="A604"/>
  <c r="A603"/>
  <c r="A602"/>
  <c r="A601"/>
  <c r="A600"/>
  <c r="A599"/>
  <c r="A598"/>
  <c r="A597"/>
  <c r="A596"/>
  <c r="A595"/>
  <c r="A594"/>
  <c r="A593"/>
  <c r="A592"/>
  <c r="A591"/>
  <c r="A590"/>
  <c r="A589"/>
  <c r="A588"/>
  <c r="A587"/>
  <c r="A586"/>
  <c r="A585"/>
  <c r="A584"/>
  <c r="A583"/>
  <c r="A582"/>
  <c r="A581"/>
  <c r="A580"/>
  <c r="A579"/>
  <c r="A578"/>
  <c r="A577"/>
  <c r="A576"/>
  <c r="A575"/>
  <c r="A574"/>
  <c r="A573"/>
  <c r="A572"/>
  <c r="A571"/>
  <c r="A570"/>
  <c r="A569"/>
  <c r="A568"/>
  <c r="A567"/>
  <c r="A566"/>
  <c r="A565"/>
  <c r="A564"/>
  <c r="A563"/>
  <c r="A562"/>
  <c r="A561"/>
  <c r="A560"/>
  <c r="A559"/>
  <c r="A558"/>
  <c r="A557"/>
  <c r="A556"/>
  <c r="A555"/>
  <c r="A554"/>
  <c r="A553"/>
  <c r="A552"/>
  <c r="A551"/>
  <c r="A550"/>
  <c r="A549"/>
  <c r="A548"/>
  <c r="A546"/>
  <c r="A545"/>
  <c r="A544"/>
  <c r="A543"/>
  <c r="A542"/>
  <c r="A541"/>
  <c r="A540"/>
  <c r="A539"/>
  <c r="A538"/>
  <c r="A537"/>
  <c r="A536"/>
  <c r="A535"/>
  <c r="A534"/>
  <c r="A533"/>
  <c r="A532"/>
  <c r="A531"/>
  <c r="A530"/>
  <c r="A529"/>
  <c r="A528"/>
  <c r="A527"/>
  <c r="A526"/>
  <c r="A525"/>
  <c r="A524"/>
  <c r="A523"/>
  <c r="A522"/>
  <c r="A521"/>
  <c r="A520"/>
  <c r="A519"/>
  <c r="A518"/>
  <c r="A517"/>
  <c r="A516"/>
  <c r="A515"/>
  <c r="A514"/>
  <c r="A513"/>
  <c r="A512"/>
  <c r="A511"/>
  <c r="A510"/>
  <c r="A509"/>
  <c r="A508"/>
  <c r="A507"/>
  <c r="A506"/>
  <c r="A505"/>
  <c r="A504"/>
  <c r="A503"/>
  <c r="A502"/>
  <c r="A501"/>
  <c r="A500"/>
  <c r="A499"/>
  <c r="A498"/>
  <c r="A497"/>
  <c r="A496"/>
  <c r="A495"/>
  <c r="A494"/>
  <c r="A493"/>
  <c r="A492"/>
  <c r="A491"/>
  <c r="A490"/>
  <c r="A489"/>
  <c r="A488"/>
  <c r="A487"/>
  <c r="A486"/>
  <c r="A485"/>
  <c r="A484"/>
  <c r="A483"/>
  <c r="A482"/>
  <c r="A481"/>
  <c r="A480"/>
  <c r="A479"/>
  <c r="A478"/>
  <c r="A477"/>
  <c r="A476"/>
  <c r="A475"/>
  <c r="A474"/>
  <c r="A473"/>
  <c r="A471"/>
  <c r="A470"/>
  <c r="A469"/>
  <c r="A468"/>
  <c r="A467"/>
  <c r="A466"/>
  <c r="A465"/>
  <c r="A464"/>
  <c r="A463"/>
  <c r="A462"/>
  <c r="A461"/>
  <c r="A460"/>
  <c r="A459"/>
  <c r="A458"/>
  <c r="A457"/>
  <c r="A456"/>
  <c r="A455"/>
  <c r="A454"/>
  <c r="A453"/>
  <c r="A452"/>
  <c r="A451"/>
  <c r="A450"/>
  <c r="A449"/>
  <c r="A448"/>
  <c r="A447"/>
  <c r="A446"/>
  <c r="A445"/>
  <c r="A444"/>
  <c r="A443"/>
  <c r="A442"/>
  <c r="A441"/>
  <c r="A440"/>
  <c r="A439"/>
  <c r="A438"/>
  <c r="A437"/>
  <c r="A436"/>
  <c r="A435"/>
  <c r="A434"/>
  <c r="A433"/>
  <c r="A432"/>
  <c r="A431"/>
  <c r="A430"/>
  <c r="A429"/>
  <c r="A428"/>
  <c r="A427"/>
  <c r="A426"/>
  <c r="A425"/>
  <c r="A424"/>
  <c r="A423"/>
  <c r="A422"/>
  <c r="A421"/>
  <c r="A420"/>
  <c r="A419"/>
  <c r="A418"/>
  <c r="A417"/>
  <c r="A416"/>
  <c r="A415"/>
  <c r="A414"/>
  <c r="A413"/>
  <c r="A412"/>
  <c r="A411"/>
  <c r="A410"/>
  <c r="A409"/>
  <c r="A408"/>
  <c r="A407"/>
  <c r="A406"/>
  <c r="A405"/>
  <c r="A404"/>
  <c r="A403"/>
  <c r="A402"/>
  <c r="A401"/>
  <c r="A400"/>
  <c r="A399"/>
  <c r="A398"/>
  <c r="A397"/>
  <c r="A395"/>
  <c r="A394"/>
  <c r="A393"/>
  <c r="A392"/>
  <c r="A391"/>
  <c r="A390"/>
  <c r="A389"/>
  <c r="A388"/>
  <c r="A387"/>
  <c r="A386"/>
  <c r="A385"/>
  <c r="A384"/>
  <c r="A383"/>
  <c r="A382"/>
  <c r="A381"/>
  <c r="A380"/>
  <c r="A379"/>
  <c r="A378"/>
  <c r="A377"/>
  <c r="A376"/>
  <c r="A375"/>
  <c r="A374"/>
  <c r="A373"/>
  <c r="A372"/>
  <c r="A371"/>
  <c r="A370"/>
  <c r="A369"/>
  <c r="A368"/>
  <c r="A367"/>
  <c r="A366"/>
  <c r="A365"/>
  <c r="A364"/>
  <c r="A363"/>
  <c r="A362"/>
  <c r="A361"/>
  <c r="A360"/>
  <c r="A359"/>
  <c r="A358"/>
  <c r="A357"/>
  <c r="A356"/>
  <c r="A355"/>
  <c r="A354"/>
  <c r="A353"/>
  <c r="A352"/>
  <c r="A351"/>
  <c r="A350"/>
  <c r="A349"/>
  <c r="A348"/>
  <c r="A347"/>
  <c r="A346"/>
  <c r="A345"/>
  <c r="A344"/>
  <c r="A343"/>
  <c r="A342"/>
  <c r="A341"/>
  <c r="A340"/>
  <c r="A339"/>
  <c r="A338"/>
  <c r="A337"/>
  <c r="A336"/>
  <c r="A335"/>
  <c r="A334"/>
  <c r="A333"/>
  <c r="A332"/>
  <c r="A331"/>
  <c r="A330"/>
  <c r="A329"/>
  <c r="A328"/>
  <c r="A327"/>
  <c r="A326"/>
  <c r="A325"/>
  <c r="A324"/>
  <c r="A323"/>
  <c r="A322"/>
  <c r="A321"/>
  <c r="A320"/>
  <c r="A318"/>
  <c r="A317"/>
  <c r="A316"/>
  <c r="A315"/>
  <c r="A314"/>
  <c r="A313"/>
  <c r="A312"/>
  <c r="A311"/>
  <c r="A310"/>
  <c r="A309"/>
  <c r="A308"/>
  <c r="A307"/>
  <c r="A306"/>
  <c r="A305"/>
  <c r="A304"/>
  <c r="A303"/>
  <c r="A302"/>
  <c r="A301"/>
  <c r="A300"/>
  <c r="A299"/>
  <c r="A298"/>
  <c r="A297"/>
  <c r="A296"/>
  <c r="A295"/>
  <c r="A294"/>
  <c r="A293"/>
  <c r="A292"/>
  <c r="A291"/>
  <c r="A290"/>
  <c r="A289"/>
  <c r="A288"/>
  <c r="A287"/>
  <c r="A286"/>
  <c r="A285"/>
  <c r="A284"/>
  <c r="A283"/>
  <c r="A282"/>
  <c r="A281"/>
  <c r="A280"/>
  <c r="A279"/>
  <c r="A278"/>
  <c r="A277"/>
  <c r="A276"/>
  <c r="A275"/>
  <c r="A274"/>
  <c r="A273"/>
  <c r="A272"/>
  <c r="A271"/>
  <c r="A270"/>
  <c r="A269"/>
  <c r="A268"/>
  <c r="A267"/>
  <c r="A266"/>
  <c r="A265"/>
  <c r="A264"/>
  <c r="A263"/>
  <c r="A262"/>
  <c r="A261"/>
  <c r="A260"/>
  <c r="A259"/>
  <c r="A258"/>
  <c r="A257"/>
  <c r="A256"/>
  <c r="A255"/>
  <c r="A254"/>
  <c r="A253"/>
  <c r="A252"/>
  <c r="A251"/>
  <c r="A250"/>
  <c r="A249"/>
  <c r="A248"/>
  <c r="A247"/>
  <c r="A246"/>
  <c r="A245"/>
  <c r="A244"/>
  <c r="A243"/>
  <c r="A242"/>
  <c r="A240"/>
  <c r="A239"/>
  <c r="A238"/>
  <c r="A237"/>
  <c r="A236"/>
  <c r="A235"/>
  <c r="A234"/>
  <c r="A233"/>
  <c r="A232"/>
  <c r="A231"/>
  <c r="A230"/>
  <c r="A229"/>
  <c r="A228"/>
  <c r="A227"/>
  <c r="A226"/>
  <c r="A225"/>
  <c r="A224"/>
  <c r="A223"/>
  <c r="A222"/>
  <c r="A221"/>
  <c r="A220"/>
  <c r="A219"/>
  <c r="A218"/>
  <c r="A217"/>
  <c r="A216"/>
  <c r="A215"/>
  <c r="A214"/>
  <c r="A213"/>
  <c r="A212"/>
  <c r="A211"/>
  <c r="A210"/>
  <c r="A209"/>
  <c r="A208"/>
  <c r="A207"/>
  <c r="A206"/>
  <c r="A205"/>
  <c r="A204"/>
  <c r="A203"/>
  <c r="A202"/>
  <c r="A201"/>
  <c r="A200"/>
  <c r="A199"/>
  <c r="A198"/>
  <c r="A197"/>
  <c r="A196"/>
  <c r="A195"/>
  <c r="A194"/>
  <c r="A193"/>
  <c r="A192"/>
  <c r="A191"/>
  <c r="A190"/>
  <c r="A189"/>
  <c r="A188"/>
  <c r="A187"/>
  <c r="A186"/>
  <c r="A185"/>
  <c r="A184"/>
  <c r="A183"/>
  <c r="A182"/>
  <c r="A181"/>
  <c r="A180"/>
  <c r="A179"/>
  <c r="A178"/>
  <c r="A177"/>
  <c r="A176"/>
  <c r="A175"/>
  <c r="A174"/>
  <c r="A173"/>
  <c r="A172"/>
  <c r="A171"/>
  <c r="A170"/>
  <c r="A169"/>
  <c r="A168"/>
  <c r="A167"/>
  <c r="A166"/>
  <c r="A165"/>
  <c r="A164"/>
  <c r="A163"/>
  <c r="A161"/>
  <c r="A160"/>
  <c r="A159"/>
  <c r="A158"/>
  <c r="A157"/>
  <c r="A156"/>
  <c r="A155"/>
  <c r="A154"/>
  <c r="A153"/>
  <c r="A152"/>
  <c r="A151"/>
  <c r="A150"/>
  <c r="A149"/>
  <c r="A148"/>
  <c r="A147"/>
  <c r="A146"/>
  <c r="A145"/>
  <c r="A144"/>
  <c r="A143"/>
  <c r="A142"/>
  <c r="A141"/>
  <c r="A140"/>
  <c r="A139"/>
  <c r="A138"/>
  <c r="A137"/>
  <c r="A136"/>
  <c r="A135"/>
  <c r="A134"/>
  <c r="A133"/>
  <c r="A132"/>
  <c r="A131"/>
  <c r="A130"/>
  <c r="A129"/>
  <c r="A128"/>
  <c r="A127"/>
  <c r="A126"/>
  <c r="A125"/>
  <c r="A124"/>
  <c r="A123"/>
  <c r="A122"/>
  <c r="A121"/>
  <c r="A120"/>
  <c r="A119"/>
  <c r="A118"/>
  <c r="A117"/>
  <c r="A116"/>
  <c r="A115"/>
  <c r="A114"/>
  <c r="A113"/>
  <c r="A112"/>
  <c r="A111"/>
  <c r="A110"/>
  <c r="A109"/>
  <c r="A108"/>
  <c r="A107"/>
  <c r="A106"/>
  <c r="A105"/>
  <c r="A104"/>
  <c r="A103"/>
  <c r="A102"/>
  <c r="A101"/>
  <c r="A100"/>
  <c r="A99"/>
  <c r="A98"/>
  <c r="A97"/>
  <c r="A96"/>
  <c r="A95"/>
  <c r="A94"/>
  <c r="A93"/>
  <c r="A92"/>
  <c r="A91"/>
  <c r="A90"/>
  <c r="A89"/>
  <c r="A88"/>
  <c r="A87"/>
  <c r="A86"/>
  <c r="A85"/>
  <c r="A84"/>
  <c r="A83"/>
  <c r="A81"/>
  <c r="A80"/>
  <c r="A79"/>
  <c r="A78"/>
  <c r="A77"/>
  <c r="A76"/>
  <c r="A75"/>
  <c r="A74"/>
  <c r="A73"/>
  <c r="A72"/>
  <c r="A71"/>
  <c r="A70"/>
  <c r="A69"/>
  <c r="A68"/>
  <c r="A67"/>
  <c r="A66"/>
  <c r="A65"/>
  <c r="A64"/>
  <c r="A63"/>
  <c r="A62"/>
  <c r="A61"/>
  <c r="A60"/>
  <c r="A59"/>
  <c r="A58"/>
  <c r="A57"/>
  <c r="A56"/>
  <c r="A55"/>
  <c r="A54"/>
  <c r="A53"/>
  <c r="A52"/>
  <c r="A51"/>
  <c r="A50"/>
  <c r="A49"/>
  <c r="A48"/>
  <c r="A47"/>
  <c r="A46"/>
  <c r="A45"/>
  <c r="A44"/>
  <c r="A43"/>
  <c r="A42"/>
  <c r="A41"/>
  <c r="A40"/>
  <c r="A39"/>
  <c r="A38"/>
  <c r="A37"/>
  <c r="A36"/>
  <c r="A35"/>
  <c r="A34"/>
  <c r="A33"/>
  <c r="A32"/>
  <c r="A31"/>
  <c r="A30"/>
  <c r="A29"/>
  <c r="A28"/>
  <c r="A27"/>
  <c r="A26"/>
  <c r="A25"/>
  <c r="A24"/>
  <c r="A23"/>
  <c r="A22"/>
  <c r="A21"/>
  <c r="A20"/>
  <c r="A19"/>
  <c r="A18"/>
  <c r="A17"/>
  <c r="A16"/>
  <c r="A15"/>
  <c r="A14"/>
  <c r="A13"/>
  <c r="A12"/>
  <c r="A11"/>
  <c r="A10"/>
  <c r="A9"/>
  <c r="A8"/>
  <c r="A7"/>
  <c r="A6"/>
  <c r="A5"/>
  <c r="A4"/>
  <c r="A3"/>
  <c r="A2"/>
  <c r="C4" i="14" l="1"/>
  <c r="B4" s="1"/>
  <c r="P4" s="1"/>
  <c r="C7"/>
  <c r="A4"/>
  <c r="A6"/>
  <c r="A5"/>
  <c r="C5"/>
  <c r="C6"/>
  <c r="Y7" i="7"/>
  <c r="Y17"/>
  <c r="Y18" s="1"/>
  <c r="Y19" s="1"/>
  <c r="Y20" s="1"/>
  <c r="Y21" s="1"/>
  <c r="A4"/>
  <c r="A3"/>
  <c r="A2"/>
  <c r="A5"/>
  <c r="C6"/>
  <c r="Q4" i="14" l="1"/>
  <c r="B5"/>
  <c r="P5" s="1"/>
  <c r="C8"/>
  <c r="A8"/>
  <c r="I2" i="7"/>
  <c r="H4" i="14" s="1"/>
  <c r="V4" s="1"/>
  <c r="F2" i="7"/>
  <c r="H5"/>
  <c r="G7" i="14" s="1"/>
  <c r="U7" s="1"/>
  <c r="M4" i="7"/>
  <c r="K5"/>
  <c r="I3"/>
  <c r="H5" i="14" s="1"/>
  <c r="V5" s="1"/>
  <c r="P2" i="7"/>
  <c r="F5"/>
  <c r="H2"/>
  <c r="G4" i="14" s="1"/>
  <c r="U4" s="1"/>
  <c r="K2" i="7"/>
  <c r="O5"/>
  <c r="G2"/>
  <c r="F4" i="14" s="1"/>
  <c r="T4" s="1"/>
  <c r="L3" i="7"/>
  <c r="J5"/>
  <c r="I7" i="14" s="1"/>
  <c r="W7" s="1"/>
  <c r="K4" i="7"/>
  <c r="E3"/>
  <c r="E5" i="14" s="1"/>
  <c r="S5" s="1"/>
  <c r="E4" i="7"/>
  <c r="E6" i="14" s="1"/>
  <c r="S6" s="1"/>
  <c r="J4" i="7"/>
  <c r="I6" i="14" s="1"/>
  <c r="W6" s="1"/>
  <c r="G4" i="7"/>
  <c r="F6" i="14" s="1"/>
  <c r="T6" s="1"/>
  <c r="P4" i="7"/>
  <c r="F4"/>
  <c r="O4"/>
  <c r="Q4" s="1"/>
  <c r="J6" i="14" s="1"/>
  <c r="X6" s="1"/>
  <c r="D4" i="7"/>
  <c r="D6" i="14" s="1"/>
  <c r="R6" s="1"/>
  <c r="N4" i="7"/>
  <c r="H4"/>
  <c r="I4"/>
  <c r="H6" i="14" s="1"/>
  <c r="V6" s="1"/>
  <c r="L4" i="7"/>
  <c r="M3"/>
  <c r="J3"/>
  <c r="I5" i="14" s="1"/>
  <c r="W5" s="1"/>
  <c r="F3" i="7"/>
  <c r="O3"/>
  <c r="H3"/>
  <c r="G5" i="14" s="1"/>
  <c r="U5" s="1"/>
  <c r="G3" i="7"/>
  <c r="F5" i="14" s="1"/>
  <c r="T5" s="1"/>
  <c r="N3" i="7"/>
  <c r="D3"/>
  <c r="D5" i="14" s="1"/>
  <c r="R5" s="1"/>
  <c r="P3" i="7"/>
  <c r="K3"/>
  <c r="P5"/>
  <c r="M2"/>
  <c r="G5"/>
  <c r="F7" i="14" s="1"/>
  <c r="T7" s="1"/>
  <c r="L2" i="7"/>
  <c r="E5"/>
  <c r="E7" i="14" s="1"/>
  <c r="S7" s="1"/>
  <c r="N5" i="7"/>
  <c r="J2"/>
  <c r="I4" i="14" s="1"/>
  <c r="W4" s="1"/>
  <c r="N2" i="7"/>
  <c r="M5"/>
  <c r="E2"/>
  <c r="E4" i="14" s="1"/>
  <c r="S4" s="1"/>
  <c r="L5" i="7"/>
  <c r="I5"/>
  <c r="H7" i="14" s="1"/>
  <c r="V7" s="1"/>
  <c r="D5" i="7"/>
  <c r="D7" i="14" s="1"/>
  <c r="R7" s="1"/>
  <c r="O2" i="7"/>
  <c r="Q2" s="1"/>
  <c r="J4" i="14" s="1"/>
  <c r="X4" s="1"/>
  <c r="D2" i="7"/>
  <c r="A6"/>
  <c r="H6" s="1"/>
  <c r="G8" i="14" s="1"/>
  <c r="U8" s="1"/>
  <c r="C7" i="7"/>
  <c r="R4" l="1"/>
  <c r="K6" i="14" s="1"/>
  <c r="Y6" s="1"/>
  <c r="B6"/>
  <c r="P6" s="1"/>
  <c r="Q5"/>
  <c r="R5" i="7"/>
  <c r="K7" i="14" s="1"/>
  <c r="Y7" s="1"/>
  <c r="Q5" i="7"/>
  <c r="J7" i="14" s="1"/>
  <c r="X7" s="1"/>
  <c r="Q3" i="7"/>
  <c r="J5" i="14" s="1"/>
  <c r="X5" s="1"/>
  <c r="R3" i="7"/>
  <c r="K5" i="14" s="1"/>
  <c r="Y5" s="1"/>
  <c r="R2" i="7"/>
  <c r="K4" i="14" s="1"/>
  <c r="Y4" s="1"/>
  <c r="Y8" i="7"/>
  <c r="I8" i="13" s="1"/>
  <c r="D4" i="14"/>
  <c r="R4" s="1"/>
  <c r="C9"/>
  <c r="A9"/>
  <c r="S4" i="7"/>
  <c r="L6" i="14" s="1"/>
  <c r="Z6" s="1"/>
  <c r="G6"/>
  <c r="U6" s="1"/>
  <c r="T2" i="7"/>
  <c r="M6"/>
  <c r="N6"/>
  <c r="I6"/>
  <c r="H8" i="14" s="1"/>
  <c r="V8" s="1"/>
  <c r="J6" i="7"/>
  <c r="I8" i="14" s="1"/>
  <c r="W8" s="1"/>
  <c r="F6" i="7"/>
  <c r="O6"/>
  <c r="G6"/>
  <c r="F8" i="14" s="1"/>
  <c r="T8" s="1"/>
  <c r="P6" i="7"/>
  <c r="R6" s="1"/>
  <c r="K8" i="14" s="1"/>
  <c r="Y8" s="1"/>
  <c r="E6" i="7"/>
  <c r="E8" i="14" s="1"/>
  <c r="S8" s="1"/>
  <c r="K6" i="7"/>
  <c r="D6"/>
  <c r="D8" i="14" s="1"/>
  <c r="R8" s="1"/>
  <c r="L6" i="7"/>
  <c r="C8"/>
  <c r="A7"/>
  <c r="K7" s="1"/>
  <c r="B7" i="14" l="1"/>
  <c r="Q7" s="1"/>
  <c r="Q6"/>
  <c r="S5" i="7"/>
  <c r="L7" i="14" s="1"/>
  <c r="Z7" s="1"/>
  <c r="Q6" i="7"/>
  <c r="J8" i="14" s="1"/>
  <c r="X8" s="1"/>
  <c r="S2" i="7"/>
  <c r="L4" i="14" s="1"/>
  <c r="Z4" s="1"/>
  <c r="U2" i="7"/>
  <c r="S3"/>
  <c r="L5" i="14" s="1"/>
  <c r="Z5" s="1"/>
  <c r="A10"/>
  <c r="C10"/>
  <c r="S6" i="7"/>
  <c r="L8" i="14" s="1"/>
  <c r="Z8" s="1"/>
  <c r="T3" i="7"/>
  <c r="I7"/>
  <c r="H9" i="14" s="1"/>
  <c r="V9" s="1"/>
  <c r="H7" i="7"/>
  <c r="G9" i="14" s="1"/>
  <c r="U9" s="1"/>
  <c r="L7" i="7"/>
  <c r="E7"/>
  <c r="E9" i="14" s="1"/>
  <c r="S9" s="1"/>
  <c r="G7" i="7"/>
  <c r="F9" i="14" s="1"/>
  <c r="T9" s="1"/>
  <c r="M7" i="7"/>
  <c r="P7"/>
  <c r="D7"/>
  <c r="D9" i="14" s="1"/>
  <c r="R9" s="1"/>
  <c r="N7" i="7"/>
  <c r="J7"/>
  <c r="I9" i="14" s="1"/>
  <c r="W9" s="1"/>
  <c r="F7" i="7"/>
  <c r="O7"/>
  <c r="C9"/>
  <c r="A8"/>
  <c r="F8" s="1"/>
  <c r="B8" i="14" l="1"/>
  <c r="P8" s="1"/>
  <c r="P7"/>
  <c r="Q7" i="7"/>
  <c r="J9" i="14" s="1"/>
  <c r="X9" s="1"/>
  <c r="V2" i="7"/>
  <c r="N4" i="14" s="1"/>
  <c r="AB4" s="1"/>
  <c r="M4"/>
  <c r="AA4" s="1"/>
  <c r="R7" i="7"/>
  <c r="K9" i="14" s="1"/>
  <c r="Y9" s="1"/>
  <c r="U3" i="7"/>
  <c r="V3" s="1"/>
  <c r="N5" i="14" s="1"/>
  <c r="AB5" s="1"/>
  <c r="C11"/>
  <c r="A11"/>
  <c r="T4" i="7"/>
  <c r="G8"/>
  <c r="F10" i="14" s="1"/>
  <c r="T10" s="1"/>
  <c r="N8" i="7"/>
  <c r="O8"/>
  <c r="Q8" s="1"/>
  <c r="J10" i="14" s="1"/>
  <c r="X10" s="1"/>
  <c r="J8" i="7"/>
  <c r="I10" i="14" s="1"/>
  <c r="W10" s="1"/>
  <c r="E8" i="7"/>
  <c r="E10" i="14" s="1"/>
  <c r="S10" s="1"/>
  <c r="L8" i="7"/>
  <c r="H8"/>
  <c r="G10" i="14" s="1"/>
  <c r="U10" s="1"/>
  <c r="P8" i="7"/>
  <c r="R8" s="1"/>
  <c r="K10" i="14" s="1"/>
  <c r="Y10" s="1"/>
  <c r="K8" i="7"/>
  <c r="M8"/>
  <c r="D8"/>
  <c r="D10" i="14" s="1"/>
  <c r="R10" s="1"/>
  <c r="I8" i="7"/>
  <c r="H10" i="14" s="1"/>
  <c r="V10" s="1"/>
  <c r="C10" i="7"/>
  <c r="A9"/>
  <c r="H9" s="1"/>
  <c r="G11" i="14" s="1"/>
  <c r="U11" s="1"/>
  <c r="B9" l="1"/>
  <c r="P9" s="1"/>
  <c r="Q8"/>
  <c r="M5"/>
  <c r="AA5" s="1"/>
  <c r="S7" i="7"/>
  <c r="L9" i="14" s="1"/>
  <c r="Z9" s="1"/>
  <c r="U4" i="7"/>
  <c r="V4" s="1"/>
  <c r="N6" i="14" s="1"/>
  <c r="AB6" s="1"/>
  <c r="C12"/>
  <c r="A12"/>
  <c r="S8" i="7"/>
  <c r="L10" i="14" s="1"/>
  <c r="Z10" s="1"/>
  <c r="T5" i="7"/>
  <c r="G9"/>
  <c r="F11" i="14" s="1"/>
  <c r="T11" s="1"/>
  <c r="E9" i="7"/>
  <c r="E11" i="14" s="1"/>
  <c r="S11" s="1"/>
  <c r="K9" i="7"/>
  <c r="D9"/>
  <c r="D11" i="14" s="1"/>
  <c r="R11" s="1"/>
  <c r="F9" i="7"/>
  <c r="J9"/>
  <c r="I11" i="14" s="1"/>
  <c r="W11" s="1"/>
  <c r="O9" i="7"/>
  <c r="L9"/>
  <c r="I9"/>
  <c r="H11" i="14" s="1"/>
  <c r="V11" s="1"/>
  <c r="P9" i="7"/>
  <c r="N9"/>
  <c r="M9"/>
  <c r="C11"/>
  <c r="A10"/>
  <c r="F10" s="1"/>
  <c r="B10" i="14" l="1"/>
  <c r="Q10" s="1"/>
  <c r="Q9"/>
  <c r="R9" i="7"/>
  <c r="K11" i="14" s="1"/>
  <c r="Y11" s="1"/>
  <c r="M6"/>
  <c r="AA6" s="1"/>
  <c r="Q9" i="7"/>
  <c r="J11" i="14" s="1"/>
  <c r="X11" s="1"/>
  <c r="U5" i="7"/>
  <c r="V5" s="1"/>
  <c r="N7" i="14" s="1"/>
  <c r="AB7" s="1"/>
  <c r="A13"/>
  <c r="C13"/>
  <c r="T6" i="7"/>
  <c r="G10"/>
  <c r="F12" i="14" s="1"/>
  <c r="T12" s="1"/>
  <c r="M10" i="7"/>
  <c r="P10"/>
  <c r="O10"/>
  <c r="I10"/>
  <c r="H12" i="14" s="1"/>
  <c r="V12" s="1"/>
  <c r="J10" i="7"/>
  <c r="I12" i="14" s="1"/>
  <c r="W12" s="1"/>
  <c r="H10" i="7"/>
  <c r="G12" i="14" s="1"/>
  <c r="U12" s="1"/>
  <c r="E10" i="7"/>
  <c r="E12" i="14" s="1"/>
  <c r="S12" s="1"/>
  <c r="K10" i="7"/>
  <c r="N10"/>
  <c r="L10"/>
  <c r="D10"/>
  <c r="D12" i="14" s="1"/>
  <c r="R12" s="1"/>
  <c r="A11" i="7"/>
  <c r="E11" s="1"/>
  <c r="E13" i="14" s="1"/>
  <c r="S13" s="1"/>
  <c r="C12" i="7"/>
  <c r="B11" i="14" l="1"/>
  <c r="Q11" s="1"/>
  <c r="P10"/>
  <c r="M7"/>
  <c r="AA7" s="1"/>
  <c r="R10" i="7"/>
  <c r="K12" i="14" s="1"/>
  <c r="Y12" s="1"/>
  <c r="S9" i="7"/>
  <c r="L11" i="14" s="1"/>
  <c r="Z11" s="1"/>
  <c r="Q10" i="7"/>
  <c r="J12" i="14" s="1"/>
  <c r="X12" s="1"/>
  <c r="U6" i="7"/>
  <c r="V6" s="1"/>
  <c r="N8" i="14" s="1"/>
  <c r="AB8" s="1"/>
  <c r="C14"/>
  <c r="A14"/>
  <c r="T7" i="7"/>
  <c r="I11"/>
  <c r="H13" i="14" s="1"/>
  <c r="V13" s="1"/>
  <c r="L11" i="7"/>
  <c r="D11"/>
  <c r="D13" i="14" s="1"/>
  <c r="R13" s="1"/>
  <c r="H11" i="7"/>
  <c r="F11"/>
  <c r="M11"/>
  <c r="N11"/>
  <c r="O11"/>
  <c r="G11"/>
  <c r="F13" i="14" s="1"/>
  <c r="T13" s="1"/>
  <c r="K11" i="7"/>
  <c r="P11"/>
  <c r="J11"/>
  <c r="I13" i="14" s="1"/>
  <c r="W13" s="1"/>
  <c r="C13" i="7"/>
  <c r="A12"/>
  <c r="L12" s="1"/>
  <c r="Q11" l="1"/>
  <c r="J13" i="14" s="1"/>
  <c r="X13" s="1"/>
  <c r="P11"/>
  <c r="B12"/>
  <c r="Q12" s="1"/>
  <c r="M8"/>
  <c r="AA8" s="1"/>
  <c r="R11" i="7"/>
  <c r="K13" i="14" s="1"/>
  <c r="Y13" s="1"/>
  <c r="S10" i="7"/>
  <c r="L12" i="14" s="1"/>
  <c r="Z12" s="1"/>
  <c r="U7" i="7"/>
  <c r="V7" s="1"/>
  <c r="N9" i="14" s="1"/>
  <c r="AB9" s="1"/>
  <c r="C15"/>
  <c r="A15"/>
  <c r="G13"/>
  <c r="U13" s="1"/>
  <c r="T8" i="7"/>
  <c r="H12"/>
  <c r="G14" i="14" s="1"/>
  <c r="U14" s="1"/>
  <c r="F12" i="7"/>
  <c r="O12"/>
  <c r="J12"/>
  <c r="I14" i="14" s="1"/>
  <c r="W14" s="1"/>
  <c r="M12" i="7"/>
  <c r="I12"/>
  <c r="H14" i="14" s="1"/>
  <c r="V14" s="1"/>
  <c r="N12" i="7"/>
  <c r="G12"/>
  <c r="F14" i="14" s="1"/>
  <c r="T14" s="1"/>
  <c r="D12" i="7"/>
  <c r="D14" i="14" s="1"/>
  <c r="R14" s="1"/>
  <c r="P12" i="7"/>
  <c r="K12"/>
  <c r="E12"/>
  <c r="E14" i="14" s="1"/>
  <c r="S14" s="1"/>
  <c r="A13" i="7"/>
  <c r="G13" s="1"/>
  <c r="F15" i="14" s="1"/>
  <c r="T15" s="1"/>
  <c r="C14" i="7"/>
  <c r="B13" i="14" l="1"/>
  <c r="P13" s="1"/>
  <c r="P12"/>
  <c r="Q12" i="7"/>
  <c r="J14" i="14" s="1"/>
  <c r="X14" s="1"/>
  <c r="M9"/>
  <c r="AA9" s="1"/>
  <c r="R12" i="7"/>
  <c r="K14" i="14" s="1"/>
  <c r="Y14" s="1"/>
  <c r="S11" i="7"/>
  <c r="L13" i="14" s="1"/>
  <c r="Z13" s="1"/>
  <c r="U8" i="7"/>
  <c r="V8" s="1"/>
  <c r="N10" i="14" s="1"/>
  <c r="AB10" s="1"/>
  <c r="A16"/>
  <c r="C16"/>
  <c r="T9" i="7"/>
  <c r="M13"/>
  <c r="E13"/>
  <c r="E15" i="14" s="1"/>
  <c r="S15" s="1"/>
  <c r="P13" i="7"/>
  <c r="L13"/>
  <c r="N13"/>
  <c r="D13"/>
  <c r="D15" i="14" s="1"/>
  <c r="R15" s="1"/>
  <c r="I13" i="7"/>
  <c r="H15" i="14" s="1"/>
  <c r="V15" s="1"/>
  <c r="F13" i="7"/>
  <c r="J13"/>
  <c r="I15" i="14" s="1"/>
  <c r="W15" s="1"/>
  <c r="O13" i="7"/>
  <c r="H13"/>
  <c r="G15" i="14" s="1"/>
  <c r="U15" s="1"/>
  <c r="K13" i="7"/>
  <c r="A14"/>
  <c r="J14" s="1"/>
  <c r="I16" i="14" s="1"/>
  <c r="W16" s="1"/>
  <c r="C15" i="7"/>
  <c r="B14" i="14" l="1"/>
  <c r="P14" s="1"/>
  <c r="Q13"/>
  <c r="Q13" i="7"/>
  <c r="J15" i="14" s="1"/>
  <c r="X15" s="1"/>
  <c r="R13" i="7"/>
  <c r="K15" i="14" s="1"/>
  <c r="Y15" s="1"/>
  <c r="S12" i="7"/>
  <c r="L14" i="14" s="1"/>
  <c r="Z14" s="1"/>
  <c r="M10"/>
  <c r="AA10" s="1"/>
  <c r="U9" i="7"/>
  <c r="V9" s="1"/>
  <c r="N11" i="14" s="1"/>
  <c r="AB11" s="1"/>
  <c r="C17"/>
  <c r="A17"/>
  <c r="T10" i="7"/>
  <c r="P14"/>
  <c r="H14"/>
  <c r="G16" i="14" s="1"/>
  <c r="U16" s="1"/>
  <c r="L14" i="7"/>
  <c r="K14"/>
  <c r="O14"/>
  <c r="N14"/>
  <c r="D14"/>
  <c r="D16" i="14" s="1"/>
  <c r="R16" s="1"/>
  <c r="F14" i="7"/>
  <c r="I14"/>
  <c r="H16" i="14" s="1"/>
  <c r="V16" s="1"/>
  <c r="M14" i="7"/>
  <c r="G14"/>
  <c r="F16" i="14" s="1"/>
  <c r="T16" s="1"/>
  <c r="E14" i="7"/>
  <c r="E16" i="14" s="1"/>
  <c r="S16" s="1"/>
  <c r="A15" i="7"/>
  <c r="N15" s="1"/>
  <c r="C16"/>
  <c r="B15" i="14" l="1"/>
  <c r="B16" s="1"/>
  <c r="Q14"/>
  <c r="S13" i="7"/>
  <c r="L15" i="14" s="1"/>
  <c r="Z15" s="1"/>
  <c r="Q14" i="7"/>
  <c r="J16" i="14" s="1"/>
  <c r="X16" s="1"/>
  <c r="R14" i="7"/>
  <c r="K16" i="14" s="1"/>
  <c r="Y16" s="1"/>
  <c r="M11"/>
  <c r="AA11" s="1"/>
  <c r="U10" i="7"/>
  <c r="V10" s="1"/>
  <c r="N12" i="14" s="1"/>
  <c r="AB12" s="1"/>
  <c r="C18"/>
  <c r="A18"/>
  <c r="I15" i="7"/>
  <c r="H17" i="14" s="1"/>
  <c r="V17" s="1"/>
  <c r="H15" i="7"/>
  <c r="G17" i="14" s="1"/>
  <c r="U17" s="1"/>
  <c r="T11" i="7"/>
  <c r="E15"/>
  <c r="E17" i="14" s="1"/>
  <c r="S17" s="1"/>
  <c r="G15" i="7"/>
  <c r="F17" i="14" s="1"/>
  <c r="T17" s="1"/>
  <c r="L15" i="7"/>
  <c r="O15"/>
  <c r="F15"/>
  <c r="J15"/>
  <c r="I17" i="14" s="1"/>
  <c r="W17" s="1"/>
  <c r="M15" i="7"/>
  <c r="D15"/>
  <c r="D17" i="14" s="1"/>
  <c r="R17" s="1"/>
  <c r="P15" i="7"/>
  <c r="R15" s="1"/>
  <c r="K17" i="14" s="1"/>
  <c r="Y17" s="1"/>
  <c r="K15" i="7"/>
  <c r="C17"/>
  <c r="A16"/>
  <c r="K16" s="1"/>
  <c r="Q15" i="14" l="1"/>
  <c r="P15"/>
  <c r="M12"/>
  <c r="AA12" s="1"/>
  <c r="S14" i="7"/>
  <c r="L16" i="14" s="1"/>
  <c r="Z16" s="1"/>
  <c r="Q15" i="7"/>
  <c r="J17" i="14" s="1"/>
  <c r="X17" s="1"/>
  <c r="U11" i="7"/>
  <c r="V11" s="1"/>
  <c r="N13" i="14" s="1"/>
  <c r="AB13" s="1"/>
  <c r="B17"/>
  <c r="Q16"/>
  <c r="P16"/>
  <c r="A19"/>
  <c r="C19"/>
  <c r="S15" i="7"/>
  <c r="L17" i="14" s="1"/>
  <c r="Z17" s="1"/>
  <c r="T12" i="7"/>
  <c r="G16"/>
  <c r="F18" i="14" s="1"/>
  <c r="T18" s="1"/>
  <c r="P16" i="7"/>
  <c r="M16"/>
  <c r="D16"/>
  <c r="D18" i="14" s="1"/>
  <c r="R18" s="1"/>
  <c r="J16" i="7"/>
  <c r="I18" i="14" s="1"/>
  <c r="W18" s="1"/>
  <c r="L16" i="7"/>
  <c r="H16"/>
  <c r="G18" i="14" s="1"/>
  <c r="U18" s="1"/>
  <c r="F16" i="7"/>
  <c r="N16"/>
  <c r="O16"/>
  <c r="I16"/>
  <c r="H18" i="14" s="1"/>
  <c r="V18" s="1"/>
  <c r="E16" i="7"/>
  <c r="E18" i="14" s="1"/>
  <c r="S18" s="1"/>
  <c r="A17" i="7"/>
  <c r="F17" s="1"/>
  <c r="C18"/>
  <c r="M13" i="14" l="1"/>
  <c r="AA13" s="1"/>
  <c r="Q16" i="7"/>
  <c r="J18" i="14" s="1"/>
  <c r="X18" s="1"/>
  <c r="R16" i="7"/>
  <c r="K18" i="14" s="1"/>
  <c r="Y18" s="1"/>
  <c r="U12" i="7"/>
  <c r="V12" s="1"/>
  <c r="N14" i="14" s="1"/>
  <c r="AB14" s="1"/>
  <c r="B18"/>
  <c r="P17"/>
  <c r="Q17"/>
  <c r="C20"/>
  <c r="A20"/>
  <c r="T13" i="7"/>
  <c r="O17"/>
  <c r="N17"/>
  <c r="I17"/>
  <c r="H19" i="14" s="1"/>
  <c r="V19" s="1"/>
  <c r="P17" i="7"/>
  <c r="K17"/>
  <c r="G17"/>
  <c r="F19" i="14" s="1"/>
  <c r="T19" s="1"/>
  <c r="L17" i="7"/>
  <c r="D17"/>
  <c r="D19" i="14" s="1"/>
  <c r="R19" s="1"/>
  <c r="E17" i="7"/>
  <c r="E19" i="14" s="1"/>
  <c r="S19" s="1"/>
  <c r="M17" i="7"/>
  <c r="J17"/>
  <c r="I19" i="14" s="1"/>
  <c r="W19" s="1"/>
  <c r="H17" i="7"/>
  <c r="G19" i="14" s="1"/>
  <c r="U19" s="1"/>
  <c r="C19" i="7"/>
  <c r="A18"/>
  <c r="O18" s="1"/>
  <c r="R17" l="1"/>
  <c r="K19" i="14" s="1"/>
  <c r="Y19" s="1"/>
  <c r="S16" i="7"/>
  <c r="L18" i="14" s="1"/>
  <c r="Z18" s="1"/>
  <c r="Q17" i="7"/>
  <c r="J19" i="14" s="1"/>
  <c r="X19" s="1"/>
  <c r="M14"/>
  <c r="AA14" s="1"/>
  <c r="U13" i="7"/>
  <c r="V13" s="1"/>
  <c r="N15" i="14" s="1"/>
  <c r="AB15" s="1"/>
  <c r="C21"/>
  <c r="A21"/>
  <c r="B19"/>
  <c r="P18"/>
  <c r="Q18"/>
  <c r="T14" i="7"/>
  <c r="G18"/>
  <c r="F20" i="14" s="1"/>
  <c r="T20" s="1"/>
  <c r="H18" i="7"/>
  <c r="G20" i="14" s="1"/>
  <c r="U20" s="1"/>
  <c r="D18" i="7"/>
  <c r="D20" i="14" s="1"/>
  <c r="R20" s="1"/>
  <c r="E18" i="7"/>
  <c r="E20" i="14" s="1"/>
  <c r="S20" s="1"/>
  <c r="M18" i="7"/>
  <c r="Q18" s="1"/>
  <c r="J20" i="14" s="1"/>
  <c r="X20" s="1"/>
  <c r="N18" i="7"/>
  <c r="F18"/>
  <c r="I18"/>
  <c r="H20" i="14" s="1"/>
  <c r="V20" s="1"/>
  <c r="P18" i="7"/>
  <c r="L18"/>
  <c r="K18"/>
  <c r="J18"/>
  <c r="I20" i="14" s="1"/>
  <c r="W20" s="1"/>
  <c r="A19" i="7"/>
  <c r="H19" s="1"/>
  <c r="G21" i="14" s="1"/>
  <c r="U21" s="1"/>
  <c r="C20" i="7"/>
  <c r="M15" i="14" l="1"/>
  <c r="AA15" s="1"/>
  <c r="S17" i="7"/>
  <c r="L19" i="14" s="1"/>
  <c r="Z19" s="1"/>
  <c r="R18" i="7"/>
  <c r="K20" i="14" s="1"/>
  <c r="Y20" s="1"/>
  <c r="U14" i="7"/>
  <c r="V14" s="1"/>
  <c r="N16" i="14" s="1"/>
  <c r="AB16" s="1"/>
  <c r="B20"/>
  <c r="P19"/>
  <c r="Q19"/>
  <c r="A22"/>
  <c r="C22"/>
  <c r="T15" i="7"/>
  <c r="I19"/>
  <c r="H21" i="14" s="1"/>
  <c r="V21" s="1"/>
  <c r="P19" i="7"/>
  <c r="N19"/>
  <c r="E19"/>
  <c r="E21" i="14" s="1"/>
  <c r="S21" s="1"/>
  <c r="M19" i="7"/>
  <c r="O19"/>
  <c r="J19"/>
  <c r="I21" i="14" s="1"/>
  <c r="W21" s="1"/>
  <c r="K19" i="7"/>
  <c r="G19"/>
  <c r="F21" i="14" s="1"/>
  <c r="T21" s="1"/>
  <c r="F19" i="7"/>
  <c r="L19"/>
  <c r="D19"/>
  <c r="D21" i="14" s="1"/>
  <c r="R21" s="1"/>
  <c r="C21" i="7"/>
  <c r="A20"/>
  <c r="P20" s="1"/>
  <c r="R19" l="1"/>
  <c r="K21" i="14" s="1"/>
  <c r="Y21" s="1"/>
  <c r="Q19" i="7"/>
  <c r="J21" i="14" s="1"/>
  <c r="X21" s="1"/>
  <c r="S18" i="7"/>
  <c r="L20" i="14" s="1"/>
  <c r="Z20" s="1"/>
  <c r="M16"/>
  <c r="AA16" s="1"/>
  <c r="U15" i="7"/>
  <c r="V15" s="1"/>
  <c r="N17" i="14" s="1"/>
  <c r="AB17" s="1"/>
  <c r="C23"/>
  <c r="A23"/>
  <c r="B21"/>
  <c r="Q20"/>
  <c r="P20"/>
  <c r="T16" i="7"/>
  <c r="F20"/>
  <c r="I20"/>
  <c r="H22" i="14" s="1"/>
  <c r="V22" s="1"/>
  <c r="O20" i="7"/>
  <c r="K20"/>
  <c r="M20"/>
  <c r="N20"/>
  <c r="R20" s="1"/>
  <c r="K22" i="14" s="1"/>
  <c r="Y22" s="1"/>
  <c r="J20" i="7"/>
  <c r="I22" i="14" s="1"/>
  <c r="W22" s="1"/>
  <c r="E20" i="7"/>
  <c r="E22" i="14" s="1"/>
  <c r="S22" s="1"/>
  <c r="G20" i="7"/>
  <c r="F22" i="14" s="1"/>
  <c r="T22" s="1"/>
  <c r="H20" i="7"/>
  <c r="D20"/>
  <c r="D22" i="14" s="1"/>
  <c r="R22" s="1"/>
  <c r="L20" i="7"/>
  <c r="A21"/>
  <c r="O21" s="1"/>
  <c r="C22"/>
  <c r="M17" i="14" l="1"/>
  <c r="AA17" s="1"/>
  <c r="S19" i="7"/>
  <c r="L21" i="14" s="1"/>
  <c r="Z21" s="1"/>
  <c r="Q20" i="7"/>
  <c r="J22" i="14" s="1"/>
  <c r="X22" s="1"/>
  <c r="U16" i="7"/>
  <c r="V16" s="1"/>
  <c r="N18" i="14" s="1"/>
  <c r="AB18" s="1"/>
  <c r="B22"/>
  <c r="Q21"/>
  <c r="P21"/>
  <c r="C24"/>
  <c r="A24"/>
  <c r="S20" i="7"/>
  <c r="L22" i="14" s="1"/>
  <c r="Z22" s="1"/>
  <c r="G22"/>
  <c r="U22" s="1"/>
  <c r="T17" i="7"/>
  <c r="L21"/>
  <c r="K21"/>
  <c r="H21"/>
  <c r="G23" i="14" s="1"/>
  <c r="U23" s="1"/>
  <c r="G21" i="7"/>
  <c r="F23" i="14" s="1"/>
  <c r="T23" s="1"/>
  <c r="J21" i="7"/>
  <c r="I23" i="14" s="1"/>
  <c r="W23" s="1"/>
  <c r="P21" i="7"/>
  <c r="N21"/>
  <c r="M21"/>
  <c r="Q21" s="1"/>
  <c r="J23" i="14" s="1"/>
  <c r="X23" s="1"/>
  <c r="D21" i="7"/>
  <c r="D23" i="14" s="1"/>
  <c r="R23" s="1"/>
  <c r="I21" i="7"/>
  <c r="H23" i="14" s="1"/>
  <c r="V23" s="1"/>
  <c r="F21" i="7"/>
  <c r="E21"/>
  <c r="E23" i="14" s="1"/>
  <c r="S23" s="1"/>
  <c r="C23" i="7"/>
  <c r="A22"/>
  <c r="H22" s="1"/>
  <c r="G24" i="14" s="1"/>
  <c r="U24" s="1"/>
  <c r="M18" l="1"/>
  <c r="AA18" s="1"/>
  <c r="R21" i="7"/>
  <c r="K23" i="14" s="1"/>
  <c r="Y23" s="1"/>
  <c r="U17" i="7"/>
  <c r="V17" s="1"/>
  <c r="N19" i="14" s="1"/>
  <c r="AB19" s="1"/>
  <c r="B23"/>
  <c r="Q22"/>
  <c r="P22"/>
  <c r="A25"/>
  <c r="C25"/>
  <c r="T18" i="7"/>
  <c r="L22"/>
  <c r="K22"/>
  <c r="I22"/>
  <c r="H24" i="14" s="1"/>
  <c r="V24" s="1"/>
  <c r="O22" i="7"/>
  <c r="P22"/>
  <c r="R22" s="1"/>
  <c r="K24" i="14" s="1"/>
  <c r="Y24" s="1"/>
  <c r="J22" i="7"/>
  <c r="I24" i="14" s="1"/>
  <c r="W24" s="1"/>
  <c r="E22" i="7"/>
  <c r="E24" i="14" s="1"/>
  <c r="S24" s="1"/>
  <c r="G22" i="7"/>
  <c r="F24" i="14" s="1"/>
  <c r="T24" s="1"/>
  <c r="F22" i="7"/>
  <c r="D22"/>
  <c r="D24" i="14" s="1"/>
  <c r="R24" s="1"/>
  <c r="M22" i="7"/>
  <c r="N22"/>
  <c r="A23"/>
  <c r="D23" s="1"/>
  <c r="D25" i="14" s="1"/>
  <c r="R25" s="1"/>
  <c r="C24" i="7"/>
  <c r="Q22" l="1"/>
  <c r="J24" i="14" s="1"/>
  <c r="X24" s="1"/>
  <c r="M19"/>
  <c r="AA19" s="1"/>
  <c r="S21" i="7"/>
  <c r="L23" i="14" s="1"/>
  <c r="Z23" s="1"/>
  <c r="U18" i="7"/>
  <c r="V18" s="1"/>
  <c r="N20" i="14" s="1"/>
  <c r="AB20" s="1"/>
  <c r="B24"/>
  <c r="Q23"/>
  <c r="P23"/>
  <c r="C26"/>
  <c r="A26"/>
  <c r="S22" i="7"/>
  <c r="L24" i="14" s="1"/>
  <c r="Z24" s="1"/>
  <c r="T19" i="7"/>
  <c r="K23"/>
  <c r="O23"/>
  <c r="G23"/>
  <c r="F25" i="14" s="1"/>
  <c r="T25" s="1"/>
  <c r="J23" i="7"/>
  <c r="I25" i="14" s="1"/>
  <c r="W25" s="1"/>
  <c r="P23" i="7"/>
  <c r="F23"/>
  <c r="M23"/>
  <c r="H23"/>
  <c r="G25" i="14" s="1"/>
  <c r="U25" s="1"/>
  <c r="I23" i="7"/>
  <c r="H25" i="14" s="1"/>
  <c r="V25" s="1"/>
  <c r="N23" i="7"/>
  <c r="L23"/>
  <c r="E23"/>
  <c r="E25" i="14" s="1"/>
  <c r="S25" s="1"/>
  <c r="A24" i="7"/>
  <c r="M24" s="1"/>
  <c r="C25"/>
  <c r="M20" i="14" l="1"/>
  <c r="AA20" s="1"/>
  <c r="R23" i="7"/>
  <c r="K25" i="14" s="1"/>
  <c r="Y25" s="1"/>
  <c r="Q23" i="7"/>
  <c r="J25" i="14" s="1"/>
  <c r="X25" s="1"/>
  <c r="U19" i="7"/>
  <c r="V19" s="1"/>
  <c r="N21" i="14" s="1"/>
  <c r="AB21" s="1"/>
  <c r="B25"/>
  <c r="P24"/>
  <c r="Q24"/>
  <c r="C27"/>
  <c r="A27"/>
  <c r="T20" i="7"/>
  <c r="D24"/>
  <c r="D26" i="14" s="1"/>
  <c r="R26" s="1"/>
  <c r="G24" i="7"/>
  <c r="F26" i="14" s="1"/>
  <c r="T26" s="1"/>
  <c r="L24" i="7"/>
  <c r="N24"/>
  <c r="I24"/>
  <c r="H26" i="14" s="1"/>
  <c r="V26" s="1"/>
  <c r="P24" i="7"/>
  <c r="H24"/>
  <c r="G26" i="14" s="1"/>
  <c r="U26" s="1"/>
  <c r="F24" i="7"/>
  <c r="J24"/>
  <c r="I26" i="14" s="1"/>
  <c r="W26" s="1"/>
  <c r="E24" i="7"/>
  <c r="E26" i="14" s="1"/>
  <c r="S26" s="1"/>
  <c r="K24" i="7"/>
  <c r="O24"/>
  <c r="Q24" s="1"/>
  <c r="J26" i="14" s="1"/>
  <c r="X26" s="1"/>
  <c r="C26" i="7"/>
  <c r="A25"/>
  <c r="P25" s="1"/>
  <c r="R24" l="1"/>
  <c r="K26" i="14" s="1"/>
  <c r="Y26" s="1"/>
  <c r="M21"/>
  <c r="AA21" s="1"/>
  <c r="S23" i="7"/>
  <c r="L25" i="14" s="1"/>
  <c r="Z25" s="1"/>
  <c r="U20" i="7"/>
  <c r="V20" s="1"/>
  <c r="N22" i="14" s="1"/>
  <c r="AB22" s="1"/>
  <c r="A28"/>
  <c r="C28"/>
  <c r="B26"/>
  <c r="P25"/>
  <c r="Q25"/>
  <c r="T21" i="7"/>
  <c r="J25"/>
  <c r="I27" i="14" s="1"/>
  <c r="W27" s="1"/>
  <c r="K25" i="7"/>
  <c r="L25"/>
  <c r="O25"/>
  <c r="M25"/>
  <c r="D25"/>
  <c r="D27" i="14" s="1"/>
  <c r="R27" s="1"/>
  <c r="I25" i="7"/>
  <c r="H27" i="14" s="1"/>
  <c r="V27" s="1"/>
  <c r="N25" i="7"/>
  <c r="R25" s="1"/>
  <c r="K27" i="14" s="1"/>
  <c r="Y27" s="1"/>
  <c r="H25" i="7"/>
  <c r="G27" i="14" s="1"/>
  <c r="U27" s="1"/>
  <c r="G25" i="7"/>
  <c r="F27" i="14" s="1"/>
  <c r="T27" s="1"/>
  <c r="E25" i="7"/>
  <c r="E27" i="14" s="1"/>
  <c r="S27" s="1"/>
  <c r="F25" i="7"/>
  <c r="C27"/>
  <c r="A26"/>
  <c r="P26" s="1"/>
  <c r="M22" i="14" l="1"/>
  <c r="AA22" s="1"/>
  <c r="Q25" i="7"/>
  <c r="J27" i="14" s="1"/>
  <c r="X27" s="1"/>
  <c r="S24" i="7"/>
  <c r="L26" i="14" s="1"/>
  <c r="Z26" s="1"/>
  <c r="U21" i="7"/>
  <c r="V21" s="1"/>
  <c r="N23" i="14" s="1"/>
  <c r="AB23" s="1"/>
  <c r="C29"/>
  <c r="A29"/>
  <c r="B27"/>
  <c r="Q26"/>
  <c r="P26"/>
  <c r="T22" i="7"/>
  <c r="S25"/>
  <c r="L27" i="14" s="1"/>
  <c r="Z27" s="1"/>
  <c r="L26" i="7"/>
  <c r="E26"/>
  <c r="E28" i="14" s="1"/>
  <c r="S28" s="1"/>
  <c r="K26" i="7"/>
  <c r="F26"/>
  <c r="D26"/>
  <c r="D28" i="14" s="1"/>
  <c r="R28" s="1"/>
  <c r="H26" i="7"/>
  <c r="G28" i="14" s="1"/>
  <c r="U28" s="1"/>
  <c r="N26" i="7"/>
  <c r="R26" s="1"/>
  <c r="K28" i="14" s="1"/>
  <c r="Y28" s="1"/>
  <c r="I26" i="7"/>
  <c r="H28" i="14" s="1"/>
  <c r="V28" s="1"/>
  <c r="O26" i="7"/>
  <c r="M26"/>
  <c r="G26"/>
  <c r="F28" i="14" s="1"/>
  <c r="T28" s="1"/>
  <c r="J26" i="7"/>
  <c r="I28" i="14" s="1"/>
  <c r="W28" s="1"/>
  <c r="A27" i="7"/>
  <c r="O27" s="1"/>
  <c r="C28"/>
  <c r="Q26" l="1"/>
  <c r="J28" i="14" s="1"/>
  <c r="X28" s="1"/>
  <c r="M23"/>
  <c r="AA23" s="1"/>
  <c r="U22" i="7"/>
  <c r="V22" s="1"/>
  <c r="N24" i="14" s="1"/>
  <c r="AB24" s="1"/>
  <c r="B28"/>
  <c r="Q27"/>
  <c r="P27"/>
  <c r="C30"/>
  <c r="A30"/>
  <c r="T23" i="7"/>
  <c r="S26"/>
  <c r="L28" i="14" s="1"/>
  <c r="Z28" s="1"/>
  <c r="K27" i="7"/>
  <c r="G27"/>
  <c r="F29" i="14" s="1"/>
  <c r="T29" s="1"/>
  <c r="L27" i="7"/>
  <c r="N27"/>
  <c r="P27"/>
  <c r="E27"/>
  <c r="E29" i="14" s="1"/>
  <c r="S29" s="1"/>
  <c r="I27" i="7"/>
  <c r="H29" i="14" s="1"/>
  <c r="V29" s="1"/>
  <c r="J27" i="7"/>
  <c r="I29" i="14" s="1"/>
  <c r="W29" s="1"/>
  <c r="M27" i="7"/>
  <c r="Q27" s="1"/>
  <c r="J29" i="14" s="1"/>
  <c r="X29" s="1"/>
  <c r="D27" i="7"/>
  <c r="D29" i="14" s="1"/>
  <c r="R29" s="1"/>
  <c r="F27" i="7"/>
  <c r="H27"/>
  <c r="G29" i="14" s="1"/>
  <c r="U29" s="1"/>
  <c r="C29" i="7"/>
  <c r="A28"/>
  <c r="O28" s="1"/>
  <c r="M24" i="14" l="1"/>
  <c r="AA24" s="1"/>
  <c r="R27" i="7"/>
  <c r="K29" i="14" s="1"/>
  <c r="Y29" s="1"/>
  <c r="U23" i="7"/>
  <c r="V23" s="1"/>
  <c r="N25" i="14" s="1"/>
  <c r="AB25" s="1"/>
  <c r="A31"/>
  <c r="C31"/>
  <c r="B29"/>
  <c r="Q28"/>
  <c r="P28"/>
  <c r="T24" i="7"/>
  <c r="D28"/>
  <c r="D30" i="14" s="1"/>
  <c r="R30" s="1"/>
  <c r="N28" i="7"/>
  <c r="L28"/>
  <c r="I28"/>
  <c r="H30" i="14" s="1"/>
  <c r="V30" s="1"/>
  <c r="G28" i="7"/>
  <c r="F30" i="14" s="1"/>
  <c r="T30" s="1"/>
  <c r="E28" i="7"/>
  <c r="E30" i="14" s="1"/>
  <c r="S30" s="1"/>
  <c r="P28" i="7"/>
  <c r="K28"/>
  <c r="H28"/>
  <c r="G30" i="14" s="1"/>
  <c r="U30" s="1"/>
  <c r="M28" i="7"/>
  <c r="Q28" s="1"/>
  <c r="J30" i="14" s="1"/>
  <c r="X30" s="1"/>
  <c r="F28" i="7"/>
  <c r="J28"/>
  <c r="I30" i="14" s="1"/>
  <c r="W30" s="1"/>
  <c r="A29" i="7"/>
  <c r="M29" s="1"/>
  <c r="C30"/>
  <c r="M25" i="14" l="1"/>
  <c r="AA25" s="1"/>
  <c r="S27" i="7"/>
  <c r="L29" i="14" s="1"/>
  <c r="Z29" s="1"/>
  <c r="R28" i="7"/>
  <c r="K30" i="14" s="1"/>
  <c r="Y30" s="1"/>
  <c r="U24" i="7"/>
  <c r="V24" s="1"/>
  <c r="N26" i="14" s="1"/>
  <c r="AB26" s="1"/>
  <c r="B30"/>
  <c r="P29"/>
  <c r="Q29"/>
  <c r="C32"/>
  <c r="A32"/>
  <c r="T25" i="7"/>
  <c r="H29"/>
  <c r="G31" i="14" s="1"/>
  <c r="U31" s="1"/>
  <c r="K29" i="7"/>
  <c r="D29"/>
  <c r="D31" i="14" s="1"/>
  <c r="R31" s="1"/>
  <c r="I29" i="7"/>
  <c r="H31" i="14" s="1"/>
  <c r="V31" s="1"/>
  <c r="J29" i="7"/>
  <c r="I31" i="14" s="1"/>
  <c r="W31" s="1"/>
  <c r="G29" i="7"/>
  <c r="F31" i="14" s="1"/>
  <c r="T31" s="1"/>
  <c r="F29" i="7"/>
  <c r="L29"/>
  <c r="N29"/>
  <c r="P29"/>
  <c r="O29"/>
  <c r="Q29" s="1"/>
  <c r="J31" i="14" s="1"/>
  <c r="X31" s="1"/>
  <c r="E29" i="7"/>
  <c r="E31" i="14" s="1"/>
  <c r="S31" s="1"/>
  <c r="C31" i="7"/>
  <c r="A30"/>
  <c r="G30" s="1"/>
  <c r="F32" i="14" s="1"/>
  <c r="T32" s="1"/>
  <c r="R29" i="7" l="1"/>
  <c r="K31" i="14" s="1"/>
  <c r="Y31" s="1"/>
  <c r="M26"/>
  <c r="AA26" s="1"/>
  <c r="S28" i="7"/>
  <c r="L30" i="14" s="1"/>
  <c r="Z30" s="1"/>
  <c r="M27"/>
  <c r="AA27" s="1"/>
  <c r="U25" i="7"/>
  <c r="V25" s="1"/>
  <c r="N27" i="14" s="1"/>
  <c r="AB27" s="1"/>
  <c r="C33"/>
  <c r="A33"/>
  <c r="B31"/>
  <c r="P30"/>
  <c r="Q30"/>
  <c r="T26" i="7"/>
  <c r="K30"/>
  <c r="H30"/>
  <c r="G32" i="14" s="1"/>
  <c r="U32" s="1"/>
  <c r="E30" i="7"/>
  <c r="E32" i="14" s="1"/>
  <c r="S32" s="1"/>
  <c r="I30" i="7"/>
  <c r="H32" i="14" s="1"/>
  <c r="V32" s="1"/>
  <c r="F30" i="7"/>
  <c r="M30"/>
  <c r="O30"/>
  <c r="N30"/>
  <c r="P30"/>
  <c r="J30"/>
  <c r="I32" i="14" s="1"/>
  <c r="W32" s="1"/>
  <c r="D30" i="7"/>
  <c r="D32" i="14" s="1"/>
  <c r="R32" s="1"/>
  <c r="L30" i="7"/>
  <c r="A31"/>
  <c r="E31" s="1"/>
  <c r="E33" i="14" s="1"/>
  <c r="S33" s="1"/>
  <c r="C32" i="7"/>
  <c r="Q30" l="1"/>
  <c r="J32" i="14" s="1"/>
  <c r="X32" s="1"/>
  <c r="R30" i="7"/>
  <c r="K32" i="14" s="1"/>
  <c r="Y32" s="1"/>
  <c r="S29" i="7"/>
  <c r="L31" i="14" s="1"/>
  <c r="Z31" s="1"/>
  <c r="U26" i="7"/>
  <c r="V26" s="1"/>
  <c r="N28" i="14" s="1"/>
  <c r="AB28" s="1"/>
  <c r="B32"/>
  <c r="P31"/>
  <c r="Q31"/>
  <c r="A34"/>
  <c r="C34"/>
  <c r="T27" i="7"/>
  <c r="K31"/>
  <c r="F31"/>
  <c r="P31"/>
  <c r="H31"/>
  <c r="G33" i="14" s="1"/>
  <c r="U33" s="1"/>
  <c r="O31" i="7"/>
  <c r="I31"/>
  <c r="H33" i="14" s="1"/>
  <c r="V33" s="1"/>
  <c r="J31" i="7"/>
  <c r="I33" i="14" s="1"/>
  <c r="W33" s="1"/>
  <c r="G31" i="7"/>
  <c r="F33" i="14" s="1"/>
  <c r="T33" s="1"/>
  <c r="L31" i="7"/>
  <c r="M31"/>
  <c r="D31"/>
  <c r="D33" i="14" s="1"/>
  <c r="R33" s="1"/>
  <c r="N31" i="7"/>
  <c r="C33"/>
  <c r="A32"/>
  <c r="N32" s="1"/>
  <c r="Q31" l="1"/>
  <c r="J33" i="14" s="1"/>
  <c r="X33" s="1"/>
  <c r="R31" i="7"/>
  <c r="K33" i="14" s="1"/>
  <c r="Y33" s="1"/>
  <c r="M28"/>
  <c r="AA28" s="1"/>
  <c r="S30" i="7"/>
  <c r="L32" i="14" s="1"/>
  <c r="Z32" s="1"/>
  <c r="U27" i="7"/>
  <c r="V27" s="1"/>
  <c r="N29" i="14" s="1"/>
  <c r="AB29" s="1"/>
  <c r="C35"/>
  <c r="A35"/>
  <c r="B33"/>
  <c r="Q32"/>
  <c r="P32"/>
  <c r="T28" i="7"/>
  <c r="H32"/>
  <c r="G34" i="14" s="1"/>
  <c r="U34" s="1"/>
  <c r="J32" i="7"/>
  <c r="I34" i="14" s="1"/>
  <c r="W34" s="1"/>
  <c r="M32" i="7"/>
  <c r="F32"/>
  <c r="I32"/>
  <c r="H34" i="14" s="1"/>
  <c r="V34" s="1"/>
  <c r="K32" i="7"/>
  <c r="G32"/>
  <c r="F34" i="14" s="1"/>
  <c r="T34" s="1"/>
  <c r="O32" i="7"/>
  <c r="Q32" s="1"/>
  <c r="J34" i="14" s="1"/>
  <c r="X34" s="1"/>
  <c r="L32" i="7"/>
  <c r="P32"/>
  <c r="R32" s="1"/>
  <c r="K34" i="14" s="1"/>
  <c r="Y34" s="1"/>
  <c r="E32" i="7"/>
  <c r="E34" i="14" s="1"/>
  <c r="S34" s="1"/>
  <c r="D32" i="7"/>
  <c r="D34" i="14" s="1"/>
  <c r="R34" s="1"/>
  <c r="A33" i="7"/>
  <c r="N33" s="1"/>
  <c r="C34"/>
  <c r="S31" l="1"/>
  <c r="L33" i="14" s="1"/>
  <c r="Z33" s="1"/>
  <c r="M29"/>
  <c r="AA29" s="1"/>
  <c r="U28" i="7"/>
  <c r="V28" s="1"/>
  <c r="N30" i="14" s="1"/>
  <c r="AB30" s="1"/>
  <c r="B34"/>
  <c r="Q33"/>
  <c r="P33"/>
  <c r="C36"/>
  <c r="A36"/>
  <c r="T29" i="7"/>
  <c r="S32"/>
  <c r="L34" i="14" s="1"/>
  <c r="Z34" s="1"/>
  <c r="M33" i="7"/>
  <c r="F33"/>
  <c r="G33"/>
  <c r="F35" i="14" s="1"/>
  <c r="T35" s="1"/>
  <c r="K33" i="7"/>
  <c r="H33"/>
  <c r="G35" i="14" s="1"/>
  <c r="U35" s="1"/>
  <c r="L33" i="7"/>
  <c r="D33"/>
  <c r="D35" i="14" s="1"/>
  <c r="R35" s="1"/>
  <c r="O33" i="7"/>
  <c r="Q33" s="1"/>
  <c r="J35" i="14" s="1"/>
  <c r="X35" s="1"/>
  <c r="P33" i="7"/>
  <c r="R33" s="1"/>
  <c r="K35" i="14" s="1"/>
  <c r="Y35" s="1"/>
  <c r="J33" i="7"/>
  <c r="I35" i="14" s="1"/>
  <c r="W35" s="1"/>
  <c r="E33" i="7"/>
  <c r="E35" i="14" s="1"/>
  <c r="S35" s="1"/>
  <c r="I33" i="7"/>
  <c r="H35" i="14" s="1"/>
  <c r="V35" s="1"/>
  <c r="A34" i="7"/>
  <c r="H34" s="1"/>
  <c r="G36" i="14" s="1"/>
  <c r="U36" s="1"/>
  <c r="C35" i="7"/>
  <c r="M30" i="14" l="1"/>
  <c r="AA30" s="1"/>
  <c r="U29" i="7"/>
  <c r="V29" s="1"/>
  <c r="N31" i="14" s="1"/>
  <c r="AB31" s="1"/>
  <c r="B35"/>
  <c r="Q34"/>
  <c r="P34"/>
  <c r="A37"/>
  <c r="C37"/>
  <c r="T30" i="7"/>
  <c r="S33"/>
  <c r="L35" i="14" s="1"/>
  <c r="Z35" s="1"/>
  <c r="K34" i="7"/>
  <c r="G34"/>
  <c r="F36" i="14" s="1"/>
  <c r="T36" s="1"/>
  <c r="N34" i="7"/>
  <c r="F34"/>
  <c r="E34"/>
  <c r="E36" i="14" s="1"/>
  <c r="S36" s="1"/>
  <c r="J34" i="7"/>
  <c r="I36" i="14" s="1"/>
  <c r="W36" s="1"/>
  <c r="P34" i="7"/>
  <c r="L34"/>
  <c r="I34"/>
  <c r="H36" i="14" s="1"/>
  <c r="V36" s="1"/>
  <c r="O34" i="7"/>
  <c r="D34"/>
  <c r="D36" i="14" s="1"/>
  <c r="R36" s="1"/>
  <c r="M34" i="7"/>
  <c r="C36"/>
  <c r="A35"/>
  <c r="E35" s="1"/>
  <c r="E37" i="14" s="1"/>
  <c r="S37" s="1"/>
  <c r="M31" l="1"/>
  <c r="AA31" s="1"/>
  <c r="Q34" i="7"/>
  <c r="J36" i="14" s="1"/>
  <c r="X36" s="1"/>
  <c r="R34" i="7"/>
  <c r="K36" i="14" s="1"/>
  <c r="Y36" s="1"/>
  <c r="U30" i="7"/>
  <c r="V30" s="1"/>
  <c r="N32" i="14" s="1"/>
  <c r="AB32" s="1"/>
  <c r="C38"/>
  <c r="A38"/>
  <c r="B36"/>
  <c r="Q35"/>
  <c r="P35"/>
  <c r="T31" i="7"/>
  <c r="H35"/>
  <c r="G37" i="14" s="1"/>
  <c r="U37" s="1"/>
  <c r="L35" i="7"/>
  <c r="F35"/>
  <c r="N35"/>
  <c r="M35"/>
  <c r="D35"/>
  <c r="D37" i="14" s="1"/>
  <c r="R37" s="1"/>
  <c r="I35" i="7"/>
  <c r="H37" i="14" s="1"/>
  <c r="V37" s="1"/>
  <c r="K35" i="7"/>
  <c r="O35"/>
  <c r="J35"/>
  <c r="I37" i="14" s="1"/>
  <c r="W37" s="1"/>
  <c r="G35" i="7"/>
  <c r="F37" i="14" s="1"/>
  <c r="T37" s="1"/>
  <c r="P35" i="7"/>
  <c r="C37"/>
  <c r="A36"/>
  <c r="I36" s="1"/>
  <c r="H38" i="14" s="1"/>
  <c r="V38" s="1"/>
  <c r="M32" l="1"/>
  <c r="AA32" s="1"/>
  <c r="S34" i="7"/>
  <c r="L36" i="14" s="1"/>
  <c r="Z36" s="1"/>
  <c r="R35" i="7"/>
  <c r="K37" i="14" s="1"/>
  <c r="Y37" s="1"/>
  <c r="Q35" i="7"/>
  <c r="J37" i="14" s="1"/>
  <c r="X37" s="1"/>
  <c r="U31" i="7"/>
  <c r="V31" s="1"/>
  <c r="N33" i="14" s="1"/>
  <c r="AB33" s="1"/>
  <c r="C39"/>
  <c r="A39"/>
  <c r="B37"/>
  <c r="P36"/>
  <c r="Q36"/>
  <c r="T32" i="7"/>
  <c r="H36"/>
  <c r="G38" i="14" s="1"/>
  <c r="U38" s="1"/>
  <c r="P36" i="7"/>
  <c r="O36"/>
  <c r="G36"/>
  <c r="F38" i="14" s="1"/>
  <c r="T38" s="1"/>
  <c r="N36" i="7"/>
  <c r="F36"/>
  <c r="K36"/>
  <c r="L36"/>
  <c r="D36"/>
  <c r="D38" i="14" s="1"/>
  <c r="R38" s="1"/>
  <c r="E36" i="7"/>
  <c r="E38" i="14" s="1"/>
  <c r="S38" s="1"/>
  <c r="M36" i="7"/>
  <c r="J36"/>
  <c r="I38" i="14" s="1"/>
  <c r="W38" s="1"/>
  <c r="A37" i="7"/>
  <c r="G37" s="1"/>
  <c r="F39" i="14" s="1"/>
  <c r="T39" s="1"/>
  <c r="C38" i="7"/>
  <c r="R36" l="1"/>
  <c r="K38" i="14" s="1"/>
  <c r="Y38" s="1"/>
  <c r="Q36" i="7"/>
  <c r="J38" i="14" s="1"/>
  <c r="X38" s="1"/>
  <c r="M33"/>
  <c r="AA33" s="1"/>
  <c r="S35" i="7"/>
  <c r="L37" i="14" s="1"/>
  <c r="Z37" s="1"/>
  <c r="U32" i="7"/>
  <c r="V32" s="1"/>
  <c r="N34" i="14" s="1"/>
  <c r="AB34" s="1"/>
  <c r="B38"/>
  <c r="P37"/>
  <c r="Q37"/>
  <c r="A40"/>
  <c r="C40"/>
  <c r="T33" i="7"/>
  <c r="J37"/>
  <c r="I39" i="14" s="1"/>
  <c r="W39" s="1"/>
  <c r="H37" i="7"/>
  <c r="G39" i="14" s="1"/>
  <c r="U39" s="1"/>
  <c r="M37" i="7"/>
  <c r="E37"/>
  <c r="E39" i="14" s="1"/>
  <c r="S39" s="1"/>
  <c r="P37" i="7"/>
  <c r="F37"/>
  <c r="L37"/>
  <c r="D37"/>
  <c r="D39" i="14" s="1"/>
  <c r="R39" s="1"/>
  <c r="O37" i="7"/>
  <c r="I37"/>
  <c r="H39" i="14" s="1"/>
  <c r="V39" s="1"/>
  <c r="K37" i="7"/>
  <c r="N37"/>
  <c r="A38"/>
  <c r="H38" s="1"/>
  <c r="G40" i="14" s="1"/>
  <c r="U40" s="1"/>
  <c r="C39" i="7"/>
  <c r="Q37" l="1"/>
  <c r="J39" i="14" s="1"/>
  <c r="X39" s="1"/>
  <c r="M34"/>
  <c r="AA34" s="1"/>
  <c r="S36" i="7"/>
  <c r="L38" i="14" s="1"/>
  <c r="Z38" s="1"/>
  <c r="R37" i="7"/>
  <c r="K39" i="14" s="1"/>
  <c r="Y39" s="1"/>
  <c r="U33" i="7"/>
  <c r="V33" s="1"/>
  <c r="N35" i="14" s="1"/>
  <c r="AB35" s="1"/>
  <c r="C41"/>
  <c r="A41"/>
  <c r="B39"/>
  <c r="Q38"/>
  <c r="P38"/>
  <c r="N38" i="7"/>
  <c r="T34"/>
  <c r="L38"/>
  <c r="P38"/>
  <c r="R38" s="1"/>
  <c r="K40" i="14" s="1"/>
  <c r="Y40" s="1"/>
  <c r="M38" i="7"/>
  <c r="D38"/>
  <c r="D40" i="14" s="1"/>
  <c r="R40" s="1"/>
  <c r="I38" i="7"/>
  <c r="O38"/>
  <c r="K38"/>
  <c r="E38"/>
  <c r="E40" i="14" s="1"/>
  <c r="S40" s="1"/>
  <c r="J38" i="7"/>
  <c r="I40" i="14" s="1"/>
  <c r="W40" s="1"/>
  <c r="F38" i="7"/>
  <c r="G38"/>
  <c r="F40" i="14" s="1"/>
  <c r="T40" s="1"/>
  <c r="C40" i="7"/>
  <c r="A39"/>
  <c r="O39" s="1"/>
  <c r="M35" i="14" l="1"/>
  <c r="AA35" s="1"/>
  <c r="Q38" i="7"/>
  <c r="J40" i="14" s="1"/>
  <c r="X40" s="1"/>
  <c r="S37" i="7"/>
  <c r="L39" i="14" s="1"/>
  <c r="Z39" s="1"/>
  <c r="U34" i="7"/>
  <c r="V34" s="1"/>
  <c r="N36" i="14" s="1"/>
  <c r="AB36" s="1"/>
  <c r="S38" i="7"/>
  <c r="L40" i="14" s="1"/>
  <c r="Z40" s="1"/>
  <c r="H40"/>
  <c r="V40" s="1"/>
  <c r="B40"/>
  <c r="Q39"/>
  <c r="P39"/>
  <c r="C42"/>
  <c r="A42"/>
  <c r="T35" i="7"/>
  <c r="K39"/>
  <c r="E39"/>
  <c r="E41" i="14" s="1"/>
  <c r="S41" s="1"/>
  <c r="I39" i="7"/>
  <c r="H41" i="14" s="1"/>
  <c r="V41" s="1"/>
  <c r="J39" i="7"/>
  <c r="I41" i="14" s="1"/>
  <c r="W41" s="1"/>
  <c r="N39" i="7"/>
  <c r="L39"/>
  <c r="M39"/>
  <c r="Q39" s="1"/>
  <c r="J41" i="14" s="1"/>
  <c r="X41" s="1"/>
  <c r="G39" i="7"/>
  <c r="F41" i="14" s="1"/>
  <c r="T41" s="1"/>
  <c r="F39" i="7"/>
  <c r="P39"/>
  <c r="R39" s="1"/>
  <c r="K41" i="14" s="1"/>
  <c r="Y41" s="1"/>
  <c r="H39" i="7"/>
  <c r="D39"/>
  <c r="D41" i="14" s="1"/>
  <c r="R41" s="1"/>
  <c r="C41" i="7"/>
  <c r="A40"/>
  <c r="H40" s="1"/>
  <c r="G42" i="14" s="1"/>
  <c r="U42" s="1"/>
  <c r="M36" l="1"/>
  <c r="AA36" s="1"/>
  <c r="M37"/>
  <c r="AA37" s="1"/>
  <c r="U35" i="7"/>
  <c r="V35" s="1"/>
  <c r="N37" i="14" s="1"/>
  <c r="AB37" s="1"/>
  <c r="B41"/>
  <c r="Q40"/>
  <c r="P40"/>
  <c r="A43"/>
  <c r="C43"/>
  <c r="S39" i="7"/>
  <c r="L41" i="14" s="1"/>
  <c r="Z41" s="1"/>
  <c r="G41"/>
  <c r="U41" s="1"/>
  <c r="T36" i="7"/>
  <c r="J40"/>
  <c r="I42" i="14" s="1"/>
  <c r="W42" s="1"/>
  <c r="M40" i="7"/>
  <c r="G40"/>
  <c r="F42" i="14" s="1"/>
  <c r="T42" s="1"/>
  <c r="E40" i="7"/>
  <c r="E42" i="14" s="1"/>
  <c r="S42" s="1"/>
  <c r="P40" i="7"/>
  <c r="O40"/>
  <c r="N40"/>
  <c r="D40"/>
  <c r="D42" i="14" s="1"/>
  <c r="R42" s="1"/>
  <c r="L40" i="7"/>
  <c r="K40"/>
  <c r="I40"/>
  <c r="F40"/>
  <c r="A41"/>
  <c r="D41" s="1"/>
  <c r="D43" i="14" s="1"/>
  <c r="R43" s="1"/>
  <c r="C42" i="7"/>
  <c r="R40" l="1"/>
  <c r="K42" i="14" s="1"/>
  <c r="Y42" s="1"/>
  <c r="Q40" i="7"/>
  <c r="J42" i="14" s="1"/>
  <c r="X42" s="1"/>
  <c r="U36" i="7"/>
  <c r="V36" s="1"/>
  <c r="N38" i="14" s="1"/>
  <c r="AB38" s="1"/>
  <c r="B42"/>
  <c r="Q41"/>
  <c r="P41"/>
  <c r="H42"/>
  <c r="V42" s="1"/>
  <c r="C44"/>
  <c r="A44"/>
  <c r="T37" i="7"/>
  <c r="G41"/>
  <c r="F43" i="14" s="1"/>
  <c r="T43" s="1"/>
  <c r="I41" i="7"/>
  <c r="H43" i="14" s="1"/>
  <c r="V43" s="1"/>
  <c r="P41" i="7"/>
  <c r="L41"/>
  <c r="M41"/>
  <c r="E41"/>
  <c r="E43" i="14" s="1"/>
  <c r="S43" s="1"/>
  <c r="F41" i="7"/>
  <c r="O41"/>
  <c r="K41"/>
  <c r="H41"/>
  <c r="G43" i="14" s="1"/>
  <c r="U43" s="1"/>
  <c r="J41" i="7"/>
  <c r="I43" i="14" s="1"/>
  <c r="W43" s="1"/>
  <c r="N41" i="7"/>
  <c r="C43"/>
  <c r="A42"/>
  <c r="L42" s="1"/>
  <c r="Q41" l="1"/>
  <c r="J43" i="14" s="1"/>
  <c r="X43" s="1"/>
  <c r="R41" i="7"/>
  <c r="K43" i="14" s="1"/>
  <c r="Y43" s="1"/>
  <c r="M38"/>
  <c r="AA38" s="1"/>
  <c r="S40" i="7"/>
  <c r="L42" i="14" s="1"/>
  <c r="Z42" s="1"/>
  <c r="U37" i="7"/>
  <c r="V37" s="1"/>
  <c r="N39" i="14" s="1"/>
  <c r="AB39" s="1"/>
  <c r="C45"/>
  <c r="A45"/>
  <c r="B43"/>
  <c r="P42"/>
  <c r="Q42"/>
  <c r="T38" i="7"/>
  <c r="M42"/>
  <c r="P42"/>
  <c r="J42"/>
  <c r="I44" i="14" s="1"/>
  <c r="W44" s="1"/>
  <c r="G42" i="7"/>
  <c r="F44" i="14" s="1"/>
  <c r="T44" s="1"/>
  <c r="H42" i="7"/>
  <c r="G44" i="14" s="1"/>
  <c r="U44" s="1"/>
  <c r="O42" i="7"/>
  <c r="D42"/>
  <c r="D44" i="14" s="1"/>
  <c r="R44" s="1"/>
  <c r="E42" i="7"/>
  <c r="E44" i="14" s="1"/>
  <c r="S44" s="1"/>
  <c r="K42" i="7"/>
  <c r="I42"/>
  <c r="H44" i="14" s="1"/>
  <c r="V44" s="1"/>
  <c r="F42" i="7"/>
  <c r="N42"/>
  <c r="A43"/>
  <c r="D43" s="1"/>
  <c r="D45" i="14" s="1"/>
  <c r="R45" s="1"/>
  <c r="C44" i="7"/>
  <c r="Q42" l="1"/>
  <c r="J44" i="14" s="1"/>
  <c r="X44" s="1"/>
  <c r="S41" i="7"/>
  <c r="L43" i="14" s="1"/>
  <c r="Z43" s="1"/>
  <c r="M39"/>
  <c r="AA39" s="1"/>
  <c r="R42" i="7"/>
  <c r="K44" i="14" s="1"/>
  <c r="Y44" s="1"/>
  <c r="U38" i="7"/>
  <c r="V38" s="1"/>
  <c r="N40" i="14" s="1"/>
  <c r="AB40" s="1"/>
  <c r="B44"/>
  <c r="P43"/>
  <c r="Q43"/>
  <c r="A46"/>
  <c r="C46"/>
  <c r="T39" i="7"/>
  <c r="M43"/>
  <c r="L43"/>
  <c r="O43"/>
  <c r="E43"/>
  <c r="E45" i="14" s="1"/>
  <c r="S45" s="1"/>
  <c r="J43" i="7"/>
  <c r="I45" i="14" s="1"/>
  <c r="W45" s="1"/>
  <c r="F43" i="7"/>
  <c r="G43"/>
  <c r="F45" i="14" s="1"/>
  <c r="T45" s="1"/>
  <c r="N43" i="7"/>
  <c r="P43"/>
  <c r="H43"/>
  <c r="G45" i="14" s="1"/>
  <c r="U45" s="1"/>
  <c r="K43" i="7"/>
  <c r="I43"/>
  <c r="H45" i="14" s="1"/>
  <c r="V45" s="1"/>
  <c r="C45" i="7"/>
  <c r="A44"/>
  <c r="H44" s="1"/>
  <c r="G46" i="14" s="1"/>
  <c r="U46" s="1"/>
  <c r="Q43" i="7" l="1"/>
  <c r="J45" i="14" s="1"/>
  <c r="X45" s="1"/>
  <c r="M40"/>
  <c r="AA40" s="1"/>
  <c r="R43" i="7"/>
  <c r="K45" i="14" s="1"/>
  <c r="Y45" s="1"/>
  <c r="S42" i="7"/>
  <c r="L44" i="14" s="1"/>
  <c r="Z44" s="1"/>
  <c r="U39" i="7"/>
  <c r="V39" s="1"/>
  <c r="N41" i="14" s="1"/>
  <c r="AB41" s="1"/>
  <c r="C47"/>
  <c r="A47"/>
  <c r="B45"/>
  <c r="Q44"/>
  <c r="P44"/>
  <c r="T40" i="7"/>
  <c r="G44"/>
  <c r="F46" i="14" s="1"/>
  <c r="T46" s="1"/>
  <c r="I44" i="7"/>
  <c r="P44"/>
  <c r="F44"/>
  <c r="M44"/>
  <c r="O44"/>
  <c r="K44"/>
  <c r="J44"/>
  <c r="I46" i="14" s="1"/>
  <c r="W46" s="1"/>
  <c r="L44" i="7"/>
  <c r="N44"/>
  <c r="D44"/>
  <c r="D46" i="14" s="1"/>
  <c r="R46" s="1"/>
  <c r="E44" i="7"/>
  <c r="E46" i="14" s="1"/>
  <c r="S46" s="1"/>
  <c r="A45" i="7"/>
  <c r="I45" s="1"/>
  <c r="H47" i="14" s="1"/>
  <c r="V47" s="1"/>
  <c r="C46" i="7"/>
  <c r="M41" i="14" l="1"/>
  <c r="AA41" s="1"/>
  <c r="R44" i="7"/>
  <c r="K46" i="14" s="1"/>
  <c r="Y46" s="1"/>
  <c r="S43" i="7"/>
  <c r="L45" i="14" s="1"/>
  <c r="Z45" s="1"/>
  <c r="Q44" i="7"/>
  <c r="J46" i="14" s="1"/>
  <c r="X46" s="1"/>
  <c r="U40" i="7"/>
  <c r="V40" s="1"/>
  <c r="N42" i="14" s="1"/>
  <c r="AB42" s="1"/>
  <c r="B46"/>
  <c r="Q45"/>
  <c r="P45"/>
  <c r="C48"/>
  <c r="A48"/>
  <c r="H46"/>
  <c r="V46" s="1"/>
  <c r="T41" i="7"/>
  <c r="M45"/>
  <c r="D45"/>
  <c r="D47" i="14" s="1"/>
  <c r="R47" s="1"/>
  <c r="K45" i="7"/>
  <c r="N45"/>
  <c r="G45"/>
  <c r="F47" i="14" s="1"/>
  <c r="T47" s="1"/>
  <c r="O45" i="7"/>
  <c r="E45"/>
  <c r="E47" i="14" s="1"/>
  <c r="S47" s="1"/>
  <c r="H45" i="7"/>
  <c r="G47" i="14" s="1"/>
  <c r="U47" s="1"/>
  <c r="J45" i="7"/>
  <c r="I47" i="14" s="1"/>
  <c r="W47" s="1"/>
  <c r="L45" i="7"/>
  <c r="F45"/>
  <c r="P45"/>
  <c r="C47"/>
  <c r="A46"/>
  <c r="M46" s="1"/>
  <c r="M42" i="14" l="1"/>
  <c r="AA42" s="1"/>
  <c r="R45" i="7"/>
  <c r="K47" i="14" s="1"/>
  <c r="Y47" s="1"/>
  <c r="Q45" i="7"/>
  <c r="J47" i="14" s="1"/>
  <c r="X47" s="1"/>
  <c r="S44" i="7"/>
  <c r="L46" i="14" s="1"/>
  <c r="Z46" s="1"/>
  <c r="M43"/>
  <c r="AA43" s="1"/>
  <c r="U41" i="7"/>
  <c r="V41" s="1"/>
  <c r="N43" i="14" s="1"/>
  <c r="AB43" s="1"/>
  <c r="B47"/>
  <c r="Q46"/>
  <c r="P46"/>
  <c r="A49"/>
  <c r="C49"/>
  <c r="T42" i="7"/>
  <c r="F46"/>
  <c r="P46"/>
  <c r="O46"/>
  <c r="Q46" s="1"/>
  <c r="J48" i="14" s="1"/>
  <c r="X48" s="1"/>
  <c r="G46" i="7"/>
  <c r="F48" i="14" s="1"/>
  <c r="T48" s="1"/>
  <c r="H46" i="7"/>
  <c r="G48" i="14" s="1"/>
  <c r="U48" s="1"/>
  <c r="N46" i="7"/>
  <c r="I46"/>
  <c r="H48" i="14" s="1"/>
  <c r="V48" s="1"/>
  <c r="E46" i="7"/>
  <c r="E48" i="14" s="1"/>
  <c r="S48" s="1"/>
  <c r="K46" i="7"/>
  <c r="L46"/>
  <c r="J46"/>
  <c r="I48" i="14" s="1"/>
  <c r="W48" s="1"/>
  <c r="D46" i="7"/>
  <c r="D48" i="14" s="1"/>
  <c r="R48" s="1"/>
  <c r="A47" i="7"/>
  <c r="K47" s="1"/>
  <c r="C48"/>
  <c r="S45" l="1"/>
  <c r="L47" i="14" s="1"/>
  <c r="Z47" s="1"/>
  <c r="R46" i="7"/>
  <c r="K48" i="14" s="1"/>
  <c r="Y48" s="1"/>
  <c r="U42" i="7"/>
  <c r="V42" s="1"/>
  <c r="N44" i="14" s="1"/>
  <c r="AB44" s="1"/>
  <c r="C50"/>
  <c r="A50"/>
  <c r="B48"/>
  <c r="P47"/>
  <c r="Q47"/>
  <c r="I47" i="7"/>
  <c r="H49" i="14" s="1"/>
  <c r="V49" s="1"/>
  <c r="D47" i="7"/>
  <c r="D49" i="14" s="1"/>
  <c r="R49" s="1"/>
  <c r="M47" i="7"/>
  <c r="L47"/>
  <c r="E47"/>
  <c r="E49" i="14" s="1"/>
  <c r="S49" s="1"/>
  <c r="T43" i="7"/>
  <c r="G47"/>
  <c r="F49" i="14" s="1"/>
  <c r="T49" s="1"/>
  <c r="O47" i="7"/>
  <c r="Q47" s="1"/>
  <c r="J49" i="14" s="1"/>
  <c r="X49" s="1"/>
  <c r="P47" i="7"/>
  <c r="F47"/>
  <c r="J47"/>
  <c r="I49" i="14" s="1"/>
  <c r="W49" s="1"/>
  <c r="H47" i="7"/>
  <c r="G49" i="14" s="1"/>
  <c r="U49" s="1"/>
  <c r="N47" i="7"/>
  <c r="C49"/>
  <c r="A48"/>
  <c r="H48" s="1"/>
  <c r="G50" i="14" s="1"/>
  <c r="U50" s="1"/>
  <c r="S46" i="7" l="1"/>
  <c r="L48" i="14" s="1"/>
  <c r="Z48" s="1"/>
  <c r="M44"/>
  <c r="AA44" s="1"/>
  <c r="R47" i="7"/>
  <c r="K49" i="14" s="1"/>
  <c r="Y49" s="1"/>
  <c r="U43" i="7"/>
  <c r="V43" s="1"/>
  <c r="N45" i="14" s="1"/>
  <c r="AB45" s="1"/>
  <c r="B49"/>
  <c r="P48"/>
  <c r="Q48"/>
  <c r="C51"/>
  <c r="A51"/>
  <c r="F48" i="7"/>
  <c r="T44"/>
  <c r="P48"/>
  <c r="N48"/>
  <c r="L48"/>
  <c r="O48"/>
  <c r="E48"/>
  <c r="E50" i="14" s="1"/>
  <c r="S50" s="1"/>
  <c r="J48" i="7"/>
  <c r="I50" i="14" s="1"/>
  <c r="W50" s="1"/>
  <c r="I48" i="7"/>
  <c r="H50" i="14" s="1"/>
  <c r="V50" s="1"/>
  <c r="K48" i="7"/>
  <c r="D48"/>
  <c r="D50" i="14" s="1"/>
  <c r="R50" s="1"/>
  <c r="M48" i="7"/>
  <c r="G48"/>
  <c r="F50" i="14" s="1"/>
  <c r="T50" s="1"/>
  <c r="A49" i="7"/>
  <c r="E49" s="1"/>
  <c r="E51" i="14" s="1"/>
  <c r="S51" s="1"/>
  <c r="C50" i="7"/>
  <c r="M45" i="14" l="1"/>
  <c r="AA45" s="1"/>
  <c r="Q48" i="7"/>
  <c r="J50" i="14" s="1"/>
  <c r="X50" s="1"/>
  <c r="S47" i="7"/>
  <c r="L49" i="14" s="1"/>
  <c r="Z49" s="1"/>
  <c r="R48" i="7"/>
  <c r="K50" i="14" s="1"/>
  <c r="Y50" s="1"/>
  <c r="M46"/>
  <c r="AA46" s="1"/>
  <c r="U44" i="7"/>
  <c r="V44" s="1"/>
  <c r="N46" i="14" s="1"/>
  <c r="AB46" s="1"/>
  <c r="B50"/>
  <c r="P49"/>
  <c r="Q49"/>
  <c r="A52"/>
  <c r="C52"/>
  <c r="T45" i="7"/>
  <c r="O49"/>
  <c r="Q49" s="1"/>
  <c r="J51" i="14" s="1"/>
  <c r="X51" s="1"/>
  <c r="F49" i="7"/>
  <c r="K49"/>
  <c r="D49"/>
  <c r="D51" i="14" s="1"/>
  <c r="R51" s="1"/>
  <c r="H49" i="7"/>
  <c r="G51" i="14" s="1"/>
  <c r="U51" s="1"/>
  <c r="N49" i="7"/>
  <c r="G49"/>
  <c r="F51" i="14" s="1"/>
  <c r="T51" s="1"/>
  <c r="P49" i="7"/>
  <c r="R49" s="1"/>
  <c r="K51" i="14" s="1"/>
  <c r="Y51" s="1"/>
  <c r="J49" i="7"/>
  <c r="I51" i="14" s="1"/>
  <c r="W51" s="1"/>
  <c r="L49" i="7"/>
  <c r="I49"/>
  <c r="H51" i="14" s="1"/>
  <c r="V51" s="1"/>
  <c r="M49" i="7"/>
  <c r="A50"/>
  <c r="O50" s="1"/>
  <c r="C51"/>
  <c r="S48" l="1"/>
  <c r="L50" i="14" s="1"/>
  <c r="Z50" s="1"/>
  <c r="U45" i="7"/>
  <c r="V45" s="1"/>
  <c r="N47" i="14" s="1"/>
  <c r="AB47" s="1"/>
  <c r="B51"/>
  <c r="Q50"/>
  <c r="P50"/>
  <c r="A53"/>
  <c r="C53"/>
  <c r="S49" i="7"/>
  <c r="L51" i="14" s="1"/>
  <c r="Z51" s="1"/>
  <c r="T46" i="7"/>
  <c r="E50"/>
  <c r="E52" i="14" s="1"/>
  <c r="S52" s="1"/>
  <c r="M50" i="7"/>
  <c r="Q50" s="1"/>
  <c r="J52" i="14" s="1"/>
  <c r="X52" s="1"/>
  <c r="L50" i="7"/>
  <c r="J50"/>
  <c r="I52" i="14" s="1"/>
  <c r="W52" s="1"/>
  <c r="D50" i="7"/>
  <c r="D52" i="14" s="1"/>
  <c r="R52" s="1"/>
  <c r="H50" i="7"/>
  <c r="G52" i="14" s="1"/>
  <c r="U52" s="1"/>
  <c r="K50" i="7"/>
  <c r="P50"/>
  <c r="I50"/>
  <c r="H52" i="14" s="1"/>
  <c r="V52" s="1"/>
  <c r="F50" i="7"/>
  <c r="N50"/>
  <c r="G50"/>
  <c r="F52" i="14" s="1"/>
  <c r="T52" s="1"/>
  <c r="C52" i="7"/>
  <c r="A51"/>
  <c r="E51" s="1"/>
  <c r="E53" i="14" s="1"/>
  <c r="S53" s="1"/>
  <c r="R50" i="7" l="1"/>
  <c r="K52" i="14" s="1"/>
  <c r="Y52" s="1"/>
  <c r="M47"/>
  <c r="AA47" s="1"/>
  <c r="U46" i="7"/>
  <c r="V46" s="1"/>
  <c r="N48" i="14" s="1"/>
  <c r="AB48" s="1"/>
  <c r="C54"/>
  <c r="A54"/>
  <c r="B52"/>
  <c r="Q51"/>
  <c r="P51"/>
  <c r="T47" i="7"/>
  <c r="J51"/>
  <c r="I53" i="14" s="1"/>
  <c r="W53" s="1"/>
  <c r="K51" i="7"/>
  <c r="P51"/>
  <c r="N51"/>
  <c r="H51"/>
  <c r="G53" i="14" s="1"/>
  <c r="U53" s="1"/>
  <c r="L51" i="7"/>
  <c r="M51"/>
  <c r="G51"/>
  <c r="F53" i="14" s="1"/>
  <c r="T53" s="1"/>
  <c r="D51" i="7"/>
  <c r="D53" i="14" s="1"/>
  <c r="R53" s="1"/>
  <c r="F51" i="7"/>
  <c r="I51"/>
  <c r="H53" i="14" s="1"/>
  <c r="V53" s="1"/>
  <c r="O51" i="7"/>
  <c r="J52"/>
  <c r="I54" i="14" s="1"/>
  <c r="W54" s="1"/>
  <c r="A52" i="7"/>
  <c r="K52" s="1"/>
  <c r="C53"/>
  <c r="Q51" l="1"/>
  <c r="J53" i="14" s="1"/>
  <c r="X53" s="1"/>
  <c r="R51" i="7"/>
  <c r="K53" i="14" s="1"/>
  <c r="Y53" s="1"/>
  <c r="M48"/>
  <c r="AA48" s="1"/>
  <c r="S50" i="7"/>
  <c r="L52" i="14" s="1"/>
  <c r="Z52" s="1"/>
  <c r="M52" i="7"/>
  <c r="U47"/>
  <c r="V47" s="1"/>
  <c r="B53" i="14"/>
  <c r="Q52"/>
  <c r="P52"/>
  <c r="C55"/>
  <c r="A55"/>
  <c r="D52" i="7"/>
  <c r="D54" i="14" s="1"/>
  <c r="R54" s="1"/>
  <c r="P52" i="7"/>
  <c r="T48"/>
  <c r="N49" i="14"/>
  <c r="AB49" s="1"/>
  <c r="L52" i="7"/>
  <c r="I52"/>
  <c r="H54" i="14" s="1"/>
  <c r="V54" s="1"/>
  <c r="O52" i="7"/>
  <c r="N52"/>
  <c r="F52"/>
  <c r="E52"/>
  <c r="E54" i="14" s="1"/>
  <c r="S54" s="1"/>
  <c r="H52" i="7"/>
  <c r="G54" i="14" s="1"/>
  <c r="U54" s="1"/>
  <c r="G52" i="7"/>
  <c r="F54" i="14" s="1"/>
  <c r="T54" s="1"/>
  <c r="C54" i="7"/>
  <c r="A53"/>
  <c r="L53" s="1"/>
  <c r="S51" l="1"/>
  <c r="L53" i="14" s="1"/>
  <c r="Z53" s="1"/>
  <c r="M49"/>
  <c r="AA49" s="1"/>
  <c r="R52" i="7"/>
  <c r="K54" i="14" s="1"/>
  <c r="Y54" s="1"/>
  <c r="Q52" i="7"/>
  <c r="J54" i="14" s="1"/>
  <c r="X54" s="1"/>
  <c r="U48" i="7"/>
  <c r="V48" s="1"/>
  <c r="N50" i="14" s="1"/>
  <c r="AB50" s="1"/>
  <c r="A56"/>
  <c r="C56"/>
  <c r="B54"/>
  <c r="P53"/>
  <c r="Q53"/>
  <c r="T49" i="7"/>
  <c r="K53"/>
  <c r="G53"/>
  <c r="F55" i="14" s="1"/>
  <c r="T55" s="1"/>
  <c r="J53" i="7"/>
  <c r="I55" i="14" s="1"/>
  <c r="W55" s="1"/>
  <c r="P53" i="7"/>
  <c r="O53"/>
  <c r="M53"/>
  <c r="D53"/>
  <c r="D55" i="14" s="1"/>
  <c r="R55" s="1"/>
  <c r="E53" i="7"/>
  <c r="E55" i="14" s="1"/>
  <c r="S55" s="1"/>
  <c r="N53" i="7"/>
  <c r="H53"/>
  <c r="G55" i="14" s="1"/>
  <c r="U55" s="1"/>
  <c r="F53" i="7"/>
  <c r="I53"/>
  <c r="H55" i="14" s="1"/>
  <c r="V55" s="1"/>
  <c r="A54" i="7"/>
  <c r="J54" s="1"/>
  <c r="I56" i="14" s="1"/>
  <c r="W56" s="1"/>
  <c r="C55" i="7"/>
  <c r="M50" i="14" l="1"/>
  <c r="AA50" s="1"/>
  <c r="S52" i="7"/>
  <c r="L54" i="14" s="1"/>
  <c r="Z54" s="1"/>
  <c r="R53" i="7"/>
  <c r="K55" i="14" s="1"/>
  <c r="Y55" s="1"/>
  <c r="Q53" i="7"/>
  <c r="J55" i="14" s="1"/>
  <c r="X55" s="1"/>
  <c r="U49" i="7"/>
  <c r="V49" s="1"/>
  <c r="N51" i="14" s="1"/>
  <c r="AB51" s="1"/>
  <c r="B55"/>
  <c r="P54"/>
  <c r="Q54"/>
  <c r="C57"/>
  <c r="A57"/>
  <c r="T50" i="7"/>
  <c r="N54"/>
  <c r="F54"/>
  <c r="E54"/>
  <c r="E56" i="14" s="1"/>
  <c r="S56" s="1"/>
  <c r="H54" i="7"/>
  <c r="G56" i="14" s="1"/>
  <c r="U56" s="1"/>
  <c r="K54" i="7"/>
  <c r="I54"/>
  <c r="H56" i="14" s="1"/>
  <c r="V56" s="1"/>
  <c r="G54" i="7"/>
  <c r="F56" i="14" s="1"/>
  <c r="T56" s="1"/>
  <c r="O54" i="7"/>
  <c r="D54"/>
  <c r="D56" i="14" s="1"/>
  <c r="R56" s="1"/>
  <c r="P54" i="7"/>
  <c r="R54" s="1"/>
  <c r="K56" i="14" s="1"/>
  <c r="Y56" s="1"/>
  <c r="M54" i="7"/>
  <c r="L54"/>
  <c r="A55"/>
  <c r="H55" s="1"/>
  <c r="G57" i="14" s="1"/>
  <c r="U57" s="1"/>
  <c r="C56" i="7"/>
  <c r="Q54" l="1"/>
  <c r="J56" i="14" s="1"/>
  <c r="X56" s="1"/>
  <c r="M51"/>
  <c r="AA51" s="1"/>
  <c r="S53" i="7"/>
  <c r="L55" i="14" s="1"/>
  <c r="Z55" s="1"/>
  <c r="U50" i="7"/>
  <c r="V50" s="1"/>
  <c r="N52" i="14" s="1"/>
  <c r="AB52" s="1"/>
  <c r="B56"/>
  <c r="P55"/>
  <c r="Q55"/>
  <c r="C58"/>
  <c r="A58"/>
  <c r="T51" i="7"/>
  <c r="S54"/>
  <c r="L56" i="14" s="1"/>
  <c r="Z56" s="1"/>
  <c r="N55" i="7"/>
  <c r="E55"/>
  <c r="E57" i="14" s="1"/>
  <c r="S57" s="1"/>
  <c r="P55" i="7"/>
  <c r="R55" s="1"/>
  <c r="K57" i="14" s="1"/>
  <c r="Y57" s="1"/>
  <c r="F55" i="7"/>
  <c r="K55"/>
  <c r="I55"/>
  <c r="H57" i="14" s="1"/>
  <c r="V57" s="1"/>
  <c r="L55" i="7"/>
  <c r="J55"/>
  <c r="I57" i="14" s="1"/>
  <c r="W57" s="1"/>
  <c r="G55" i="7"/>
  <c r="F57" i="14" s="1"/>
  <c r="T57" s="1"/>
  <c r="M55" i="7"/>
  <c r="O55"/>
  <c r="D55"/>
  <c r="D57" i="14" s="1"/>
  <c r="R57" s="1"/>
  <c r="C57" i="7"/>
  <c r="A56"/>
  <c r="P56" s="1"/>
  <c r="Q55" l="1"/>
  <c r="J57" i="14" s="1"/>
  <c r="X57" s="1"/>
  <c r="M52"/>
  <c r="AA52" s="1"/>
  <c r="U51" i="7"/>
  <c r="V51" s="1"/>
  <c r="N53" i="14" s="1"/>
  <c r="AB53" s="1"/>
  <c r="A59"/>
  <c r="C59"/>
  <c r="B57"/>
  <c r="Q56"/>
  <c r="P56"/>
  <c r="S55" i="7"/>
  <c r="L57" i="14" s="1"/>
  <c r="Z57" s="1"/>
  <c r="T52" i="7"/>
  <c r="E56"/>
  <c r="E58" i="14" s="1"/>
  <c r="S58" s="1"/>
  <c r="M56" i="7"/>
  <c r="H56"/>
  <c r="G58" i="14" s="1"/>
  <c r="U58" s="1"/>
  <c r="N56" i="7"/>
  <c r="R56" s="1"/>
  <c r="K58" i="14" s="1"/>
  <c r="Y58" s="1"/>
  <c r="L56" i="7"/>
  <c r="D56"/>
  <c r="D58" i="14" s="1"/>
  <c r="R58" s="1"/>
  <c r="F56" i="7"/>
  <c r="I56"/>
  <c r="H58" i="14" s="1"/>
  <c r="V58" s="1"/>
  <c r="O56" i="7"/>
  <c r="K56"/>
  <c r="G56"/>
  <c r="F58" i="14" s="1"/>
  <c r="T58" s="1"/>
  <c r="J56" i="7"/>
  <c r="I58" i="14" s="1"/>
  <c r="W58" s="1"/>
  <c r="A57" i="7"/>
  <c r="K57" s="1"/>
  <c r="C58"/>
  <c r="Q56" l="1"/>
  <c r="J58" i="14" s="1"/>
  <c r="X58" s="1"/>
  <c r="M53"/>
  <c r="AA53" s="1"/>
  <c r="U52" i="7"/>
  <c r="V52" s="1"/>
  <c r="N54" i="14" s="1"/>
  <c r="AB54" s="1"/>
  <c r="B58"/>
  <c r="Q57"/>
  <c r="P57"/>
  <c r="C60"/>
  <c r="A60"/>
  <c r="T53" i="7"/>
  <c r="S56"/>
  <c r="L58" i="14" s="1"/>
  <c r="Z58" s="1"/>
  <c r="E57" i="7"/>
  <c r="E59" i="14" s="1"/>
  <c r="S59" s="1"/>
  <c r="N57" i="7"/>
  <c r="H57"/>
  <c r="G59" i="14" s="1"/>
  <c r="U59" s="1"/>
  <c r="D57" i="7"/>
  <c r="D59" i="14" s="1"/>
  <c r="R59" s="1"/>
  <c r="P57" i="7"/>
  <c r="I57"/>
  <c r="H59" i="14" s="1"/>
  <c r="V59" s="1"/>
  <c r="M57" i="7"/>
  <c r="G57"/>
  <c r="F59" i="14" s="1"/>
  <c r="T59" s="1"/>
  <c r="L57" i="7"/>
  <c r="O57"/>
  <c r="F57"/>
  <c r="J57"/>
  <c r="I59" i="14" s="1"/>
  <c r="W59" s="1"/>
  <c r="A58" i="7"/>
  <c r="K58" s="1"/>
  <c r="C59"/>
  <c r="Q57" l="1"/>
  <c r="J59" i="14" s="1"/>
  <c r="X59" s="1"/>
  <c r="M54"/>
  <c r="AA54" s="1"/>
  <c r="L58" i="7"/>
  <c r="R57"/>
  <c r="K59" i="14" s="1"/>
  <c r="Y59" s="1"/>
  <c r="H58" i="7"/>
  <c r="G60" i="14" s="1"/>
  <c r="U60" s="1"/>
  <c r="U53" i="7"/>
  <c r="V53" s="1"/>
  <c r="N55" i="14" s="1"/>
  <c r="AB55" s="1"/>
  <c r="B59"/>
  <c r="Q58"/>
  <c r="P58"/>
  <c r="C61"/>
  <c r="A61"/>
  <c r="G58" i="7"/>
  <c r="F60" i="14" s="1"/>
  <c r="T60" s="1"/>
  <c r="P58" i="7"/>
  <c r="T54"/>
  <c r="N58"/>
  <c r="I58"/>
  <c r="E58"/>
  <c r="E60" i="14" s="1"/>
  <c r="S60" s="1"/>
  <c r="F58" i="7"/>
  <c r="M58"/>
  <c r="J58"/>
  <c r="I60" i="14" s="1"/>
  <c r="W60" s="1"/>
  <c r="D58" i="7"/>
  <c r="D60" i="14" s="1"/>
  <c r="R60" s="1"/>
  <c r="O58" i="7"/>
  <c r="C60"/>
  <c r="A59"/>
  <c r="J59" s="1"/>
  <c r="I61" i="14" s="1"/>
  <c r="W61" s="1"/>
  <c r="Q58" i="7" l="1"/>
  <c r="J60" i="14" s="1"/>
  <c r="X60" s="1"/>
  <c r="S57" i="7"/>
  <c r="L59" i="14" s="1"/>
  <c r="Z59" s="1"/>
  <c r="M55"/>
  <c r="AA55" s="1"/>
  <c r="R58" i="7"/>
  <c r="K60" i="14" s="1"/>
  <c r="Y60" s="1"/>
  <c r="M56"/>
  <c r="AA56" s="1"/>
  <c r="U54" i="7"/>
  <c r="V54" s="1"/>
  <c r="N56" i="14" s="1"/>
  <c r="AB56" s="1"/>
  <c r="B60"/>
  <c r="Q59"/>
  <c r="P59"/>
  <c r="A62"/>
  <c r="C62"/>
  <c r="H60"/>
  <c r="V60" s="1"/>
  <c r="T55" i="7"/>
  <c r="F59"/>
  <c r="N59"/>
  <c r="P59"/>
  <c r="K59"/>
  <c r="I59"/>
  <c r="H61" i="14" s="1"/>
  <c r="V61" s="1"/>
  <c r="M59" i="7"/>
  <c r="O59"/>
  <c r="E59"/>
  <c r="E61" i="14" s="1"/>
  <c r="S61" s="1"/>
  <c r="D59" i="7"/>
  <c r="D61" i="14" s="1"/>
  <c r="R61" s="1"/>
  <c r="L59" i="7"/>
  <c r="H59"/>
  <c r="G59"/>
  <c r="F61" i="14" s="1"/>
  <c r="T61" s="1"/>
  <c r="A60" i="7"/>
  <c r="J60" s="1"/>
  <c r="I62" i="14" s="1"/>
  <c r="W62" s="1"/>
  <c r="C61" i="7"/>
  <c r="Q59" l="1"/>
  <c r="J61" i="14" s="1"/>
  <c r="X61" s="1"/>
  <c r="R59" i="7"/>
  <c r="K61" i="14" s="1"/>
  <c r="Y61" s="1"/>
  <c r="S58" i="7"/>
  <c r="L60" i="14" s="1"/>
  <c r="Z60" s="1"/>
  <c r="U55" i="7"/>
  <c r="V55" s="1"/>
  <c r="N57" i="14" s="1"/>
  <c r="AB57" s="1"/>
  <c r="G61"/>
  <c r="U61" s="1"/>
  <c r="B61"/>
  <c r="P60"/>
  <c r="Q60"/>
  <c r="A63"/>
  <c r="C63"/>
  <c r="T56" i="7"/>
  <c r="N60"/>
  <c r="P60"/>
  <c r="K60"/>
  <c r="G60"/>
  <c r="F62" i="14" s="1"/>
  <c r="T62" s="1"/>
  <c r="M60" i="7"/>
  <c r="F60"/>
  <c r="H60"/>
  <c r="G62" i="14" s="1"/>
  <c r="U62" s="1"/>
  <c r="I60" i="7"/>
  <c r="H62" i="14" s="1"/>
  <c r="V62" s="1"/>
  <c r="O60" i="7"/>
  <c r="Q60" s="1"/>
  <c r="J62" i="14" s="1"/>
  <c r="X62" s="1"/>
  <c r="E60" i="7"/>
  <c r="E62" i="14" s="1"/>
  <c r="S62" s="1"/>
  <c r="L60" i="7"/>
  <c r="D60"/>
  <c r="D62" i="14" s="1"/>
  <c r="R62" s="1"/>
  <c r="C62" i="7"/>
  <c r="A61"/>
  <c r="P61" s="1"/>
  <c r="M57" i="14" l="1"/>
  <c r="AA57" s="1"/>
  <c r="R60" i="7"/>
  <c r="K62" i="14" s="1"/>
  <c r="Y62" s="1"/>
  <c r="S59" i="7"/>
  <c r="L61" i="14" s="1"/>
  <c r="Z61" s="1"/>
  <c r="U56" i="7"/>
  <c r="V56" s="1"/>
  <c r="N58" i="14" s="1"/>
  <c r="AB58" s="1"/>
  <c r="B62"/>
  <c r="P61"/>
  <c r="Q61"/>
  <c r="C64"/>
  <c r="A64"/>
  <c r="T57" i="7"/>
  <c r="O61"/>
  <c r="I61"/>
  <c r="H63" i="14" s="1"/>
  <c r="V63" s="1"/>
  <c r="L61" i="7"/>
  <c r="K61"/>
  <c r="H61"/>
  <c r="F61"/>
  <c r="M61"/>
  <c r="D61"/>
  <c r="D63" i="14" s="1"/>
  <c r="R63" s="1"/>
  <c r="N61" i="7"/>
  <c r="R61" s="1"/>
  <c r="K63" i="14" s="1"/>
  <c r="Y63" s="1"/>
  <c r="E61" i="7"/>
  <c r="E63" i="14" s="1"/>
  <c r="S63" s="1"/>
  <c r="G61" i="7"/>
  <c r="F63" i="14" s="1"/>
  <c r="T63" s="1"/>
  <c r="J61" i="7"/>
  <c r="I63" i="14" s="1"/>
  <c r="W63" s="1"/>
  <c r="C63" i="7"/>
  <c r="A62"/>
  <c r="K62" s="1"/>
  <c r="M58" i="14" l="1"/>
  <c r="AA58" s="1"/>
  <c r="Q61" i="7"/>
  <c r="J63" i="14" s="1"/>
  <c r="X63" s="1"/>
  <c r="S60" i="7"/>
  <c r="L62" i="14" s="1"/>
  <c r="Z62" s="1"/>
  <c r="U57" i="7"/>
  <c r="V57" s="1"/>
  <c r="N59" i="14" s="1"/>
  <c r="AB59" s="1"/>
  <c r="S61" i="7"/>
  <c r="L63" i="14" s="1"/>
  <c r="Z63" s="1"/>
  <c r="G63"/>
  <c r="U63" s="1"/>
  <c r="A65"/>
  <c r="C65"/>
  <c r="B63"/>
  <c r="Q62"/>
  <c r="P62"/>
  <c r="G62" i="7"/>
  <c r="F64" i="14" s="1"/>
  <c r="T64" s="1"/>
  <c r="L62" i="7"/>
  <c r="J62"/>
  <c r="I64" i="14" s="1"/>
  <c r="W64" s="1"/>
  <c r="T58" i="7"/>
  <c r="E62"/>
  <c r="E64" i="14" s="1"/>
  <c r="S64" s="1"/>
  <c r="I62" i="7"/>
  <c r="H64" i="14" s="1"/>
  <c r="V64" s="1"/>
  <c r="N62" i="7"/>
  <c r="F62"/>
  <c r="D62"/>
  <c r="D64" i="14" s="1"/>
  <c r="R64" s="1"/>
  <c r="P62" i="7"/>
  <c r="O62"/>
  <c r="H62"/>
  <c r="G64" i="14" s="1"/>
  <c r="M62" i="7"/>
  <c r="A63"/>
  <c r="I63" s="1"/>
  <c r="H65" i="14" s="1"/>
  <c r="V65" s="1"/>
  <c r="C64" i="7"/>
  <c r="Q62" l="1"/>
  <c r="J64" i="14" s="1"/>
  <c r="X64" s="1"/>
  <c r="R62" i="7"/>
  <c r="K64" i="14" s="1"/>
  <c r="Y64" s="1"/>
  <c r="M59"/>
  <c r="AA59" s="1"/>
  <c r="U58" i="7"/>
  <c r="V58" s="1"/>
  <c r="N60" i="14" s="1"/>
  <c r="AB60" s="1"/>
  <c r="B64"/>
  <c r="Q63"/>
  <c r="P63"/>
  <c r="C66"/>
  <c r="A66"/>
  <c r="T59" i="7"/>
  <c r="O63"/>
  <c r="H63"/>
  <c r="G65" i="14" s="1"/>
  <c r="L63" i="7"/>
  <c r="M63"/>
  <c r="E63"/>
  <c r="E65" i="14" s="1"/>
  <c r="S65" s="1"/>
  <c r="N63" i="7"/>
  <c r="F63"/>
  <c r="P63"/>
  <c r="J63"/>
  <c r="I65" i="14" s="1"/>
  <c r="W65" s="1"/>
  <c r="K63" i="7"/>
  <c r="D63"/>
  <c r="D65" i="14" s="1"/>
  <c r="R65" s="1"/>
  <c r="G63" i="7"/>
  <c r="F65" i="14" s="1"/>
  <c r="T65" s="1"/>
  <c r="A64" i="7"/>
  <c r="O64" s="1"/>
  <c r="C65"/>
  <c r="M60" i="14" l="1"/>
  <c r="AA60" s="1"/>
  <c r="E64" i="7"/>
  <c r="E66" i="14" s="1"/>
  <c r="S66" s="1"/>
  <c r="Q63" i="7"/>
  <c r="J65" i="14" s="1"/>
  <c r="X65" s="1"/>
  <c r="R63" i="7"/>
  <c r="K65" i="14" s="1"/>
  <c r="Y65" s="1"/>
  <c r="S62" i="7"/>
  <c r="L64" i="14" s="1"/>
  <c r="Z64" s="1"/>
  <c r="M64" i="7"/>
  <c r="Q64" s="1"/>
  <c r="J66" i="14" s="1"/>
  <c r="X66" s="1"/>
  <c r="U59" i="7"/>
  <c r="V59" s="1"/>
  <c r="N61" i="14" s="1"/>
  <c r="AB61" s="1"/>
  <c r="B65"/>
  <c r="Q64"/>
  <c r="P64"/>
  <c r="C67"/>
  <c r="A67"/>
  <c r="D64" i="7"/>
  <c r="D66" i="14" s="1"/>
  <c r="R66" s="1"/>
  <c r="H64" i="7"/>
  <c r="G66" i="14" s="1"/>
  <c r="T60" i="7"/>
  <c r="I64"/>
  <c r="H66" i="14" s="1"/>
  <c r="V66" s="1"/>
  <c r="J64" i="7"/>
  <c r="I66" i="14" s="1"/>
  <c r="W66" s="1"/>
  <c r="K64" i="7"/>
  <c r="L64"/>
  <c r="N64"/>
  <c r="G64"/>
  <c r="F66" i="14" s="1"/>
  <c r="T66" s="1"/>
  <c r="F64" i="7"/>
  <c r="P64"/>
  <c r="C66"/>
  <c r="A65"/>
  <c r="P65" s="1"/>
  <c r="M61" i="14" l="1"/>
  <c r="AA61" s="1"/>
  <c r="S63" i="7"/>
  <c r="L65" i="14" s="1"/>
  <c r="Z65" s="1"/>
  <c r="R64" i="7"/>
  <c r="K66" i="14" s="1"/>
  <c r="Y66" s="1"/>
  <c r="U60" i="7"/>
  <c r="V60" s="1"/>
  <c r="N62" i="14" s="1"/>
  <c r="AB62" s="1"/>
  <c r="J65" i="7"/>
  <c r="I67" i="14" s="1"/>
  <c r="W67" s="1"/>
  <c r="A68"/>
  <c r="C68"/>
  <c r="B66"/>
  <c r="P65"/>
  <c r="Q65"/>
  <c r="T61" i="7"/>
  <c r="H65"/>
  <c r="G67" i="14" s="1"/>
  <c r="K65" i="7"/>
  <c r="D65"/>
  <c r="D67" i="14" s="1"/>
  <c r="R67" s="1"/>
  <c r="L65" i="7"/>
  <c r="N65"/>
  <c r="R65" s="1"/>
  <c r="K67" i="14" s="1"/>
  <c r="Y67" s="1"/>
  <c r="M65" i="7"/>
  <c r="F65"/>
  <c r="I65"/>
  <c r="H67" i="14" s="1"/>
  <c r="V67" s="1"/>
  <c r="E65" i="7"/>
  <c r="E67" i="14" s="1"/>
  <c r="S67" s="1"/>
  <c r="G65" i="7"/>
  <c r="F67" i="14" s="1"/>
  <c r="T67" s="1"/>
  <c r="O65" i="7"/>
  <c r="C67"/>
  <c r="A66"/>
  <c r="E66" s="1"/>
  <c r="E68" i="14" s="1"/>
  <c r="S68" s="1"/>
  <c r="M62" l="1"/>
  <c r="AA62" s="1"/>
  <c r="Q65" i="7"/>
  <c r="J67" i="14" s="1"/>
  <c r="X67" s="1"/>
  <c r="S64" i="7"/>
  <c r="L66" i="14" s="1"/>
  <c r="Z66" s="1"/>
  <c r="U61" i="7"/>
  <c r="V61" s="1"/>
  <c r="N63" i="14" s="1"/>
  <c r="AB63" s="1"/>
  <c r="B67"/>
  <c r="P66"/>
  <c r="Q66"/>
  <c r="C69"/>
  <c r="A69"/>
  <c r="S65" i="7"/>
  <c r="L67" i="14" s="1"/>
  <c r="Z67" s="1"/>
  <c r="T62" i="7"/>
  <c r="G66"/>
  <c r="F68" i="14" s="1"/>
  <c r="T68" s="1"/>
  <c r="J66" i="7"/>
  <c r="I68" i="14" s="1"/>
  <c r="W68" s="1"/>
  <c r="N66" i="7"/>
  <c r="I66"/>
  <c r="H68" i="14" s="1"/>
  <c r="V68" s="1"/>
  <c r="P66" i="7"/>
  <c r="K66"/>
  <c r="H66"/>
  <c r="G68" i="14" s="1"/>
  <c r="F66" i="7"/>
  <c r="O66"/>
  <c r="Q66" s="1"/>
  <c r="J68" i="14" s="1"/>
  <c r="X68" s="1"/>
  <c r="M66" i="7"/>
  <c r="D66"/>
  <c r="D68" i="14" s="1"/>
  <c r="R68" s="1"/>
  <c r="L66" i="7"/>
  <c r="C68"/>
  <c r="A67"/>
  <c r="G67" s="1"/>
  <c r="F69" i="14" s="1"/>
  <c r="T69" s="1"/>
  <c r="M63" l="1"/>
  <c r="AA63" s="1"/>
  <c r="R66" i="7"/>
  <c r="K68" i="14" s="1"/>
  <c r="Y68" s="1"/>
  <c r="U62" i="7"/>
  <c r="V62" s="1"/>
  <c r="N64" i="14" s="1"/>
  <c r="AB64" s="1"/>
  <c r="B68"/>
  <c r="P67"/>
  <c r="Q67"/>
  <c r="C70"/>
  <c r="A70"/>
  <c r="T63" i="7"/>
  <c r="L67"/>
  <c r="M67"/>
  <c r="H67"/>
  <c r="G69" i="14" s="1"/>
  <c r="P67" i="7"/>
  <c r="R67" s="1"/>
  <c r="K69" i="14" s="1"/>
  <c r="Y69" s="1"/>
  <c r="I67" i="7"/>
  <c r="H69" i="14" s="1"/>
  <c r="V69" s="1"/>
  <c r="N67" i="7"/>
  <c r="J67"/>
  <c r="I69" i="14" s="1"/>
  <c r="W69" s="1"/>
  <c r="O67" i="7"/>
  <c r="Q67" s="1"/>
  <c r="J69" i="14" s="1"/>
  <c r="X69" s="1"/>
  <c r="E67" i="7"/>
  <c r="E69" i="14" s="1"/>
  <c r="S69" s="1"/>
  <c r="F67" i="7"/>
  <c r="K67"/>
  <c r="D67"/>
  <c r="D69" i="14" s="1"/>
  <c r="R69" s="1"/>
  <c r="A68" i="7"/>
  <c r="K68" s="1"/>
  <c r="C69"/>
  <c r="M64" i="14" l="1"/>
  <c r="AA64" s="1"/>
  <c r="S66" i="7"/>
  <c r="L68" i="14" s="1"/>
  <c r="Z68" s="1"/>
  <c r="U63" i="7"/>
  <c r="V63" s="1"/>
  <c r="N65" i="14" s="1"/>
  <c r="AB65" s="1"/>
  <c r="A71"/>
  <c r="C71"/>
  <c r="B69"/>
  <c r="Q68"/>
  <c r="P68"/>
  <c r="T64" i="7"/>
  <c r="S67"/>
  <c r="L69" i="14" s="1"/>
  <c r="Z69" s="1"/>
  <c r="O68" i="7"/>
  <c r="N68"/>
  <c r="H68"/>
  <c r="G70" i="14" s="1"/>
  <c r="F68" i="7"/>
  <c r="G68"/>
  <c r="F70" i="14" s="1"/>
  <c r="T70" s="1"/>
  <c r="J68" i="7"/>
  <c r="I70" i="14" s="1"/>
  <c r="W70" s="1"/>
  <c r="E68" i="7"/>
  <c r="E70" i="14" s="1"/>
  <c r="S70" s="1"/>
  <c r="P68" i="7"/>
  <c r="R68" s="1"/>
  <c r="K70" i="14" s="1"/>
  <c r="Y70" s="1"/>
  <c r="L68" i="7"/>
  <c r="M68"/>
  <c r="D68"/>
  <c r="D70" i="14" s="1"/>
  <c r="R70" s="1"/>
  <c r="I68" i="7"/>
  <c r="H70" i="14" s="1"/>
  <c r="V70" s="1"/>
  <c r="C70" i="7"/>
  <c r="A69"/>
  <c r="F69" s="1"/>
  <c r="M65" i="14" l="1"/>
  <c r="AA65" s="1"/>
  <c r="Q68" i="7"/>
  <c r="J70" i="14" s="1"/>
  <c r="X70" s="1"/>
  <c r="U64" i="7"/>
  <c r="V64" s="1"/>
  <c r="N66" i="14" s="1"/>
  <c r="AB66" s="1"/>
  <c r="B70"/>
  <c r="Q69"/>
  <c r="P69"/>
  <c r="C72"/>
  <c r="A72"/>
  <c r="K69" i="7"/>
  <c r="T65"/>
  <c r="S68"/>
  <c r="L70" i="14" s="1"/>
  <c r="Z70" s="1"/>
  <c r="D69" i="7"/>
  <c r="D71" i="14" s="1"/>
  <c r="R71" s="1"/>
  <c r="I69" i="7"/>
  <c r="H71" i="14" s="1"/>
  <c r="V71" s="1"/>
  <c r="H69" i="7"/>
  <c r="G71" i="14" s="1"/>
  <c r="L69" i="7"/>
  <c r="G69"/>
  <c r="F71" i="14" s="1"/>
  <c r="T71" s="1"/>
  <c r="J69" i="7"/>
  <c r="I71" i="14" s="1"/>
  <c r="W71" s="1"/>
  <c r="E69" i="7"/>
  <c r="E71" i="14" s="1"/>
  <c r="S71" s="1"/>
  <c r="O69" i="7"/>
  <c r="Q69" s="1"/>
  <c r="J71" i="14" s="1"/>
  <c r="X71" s="1"/>
  <c r="M69" i="7"/>
  <c r="N69"/>
  <c r="P69"/>
  <c r="A70"/>
  <c r="D70" s="1"/>
  <c r="D72" i="14" s="1"/>
  <c r="R72" s="1"/>
  <c r="C71" i="7"/>
  <c r="M66" i="14" l="1"/>
  <c r="AA66" s="1"/>
  <c r="R69" i="7"/>
  <c r="K71" i="14" s="1"/>
  <c r="Y71" s="1"/>
  <c r="U65" i="7"/>
  <c r="V65" s="1"/>
  <c r="N67" i="14" s="1"/>
  <c r="AB67" s="1"/>
  <c r="B71"/>
  <c r="Q70"/>
  <c r="P70"/>
  <c r="C73"/>
  <c r="A73"/>
  <c r="T66" i="7"/>
  <c r="L70"/>
  <c r="K70"/>
  <c r="P70"/>
  <c r="G70"/>
  <c r="F72" i="14" s="1"/>
  <c r="T72" s="1"/>
  <c r="M70" i="7"/>
  <c r="I70"/>
  <c r="H72" i="14" s="1"/>
  <c r="V72" s="1"/>
  <c r="O70" i="7"/>
  <c r="F70"/>
  <c r="J70"/>
  <c r="I72" i="14" s="1"/>
  <c r="W72" s="1"/>
  <c r="E70" i="7"/>
  <c r="E72" i="14" s="1"/>
  <c r="S72" s="1"/>
  <c r="H70" i="7"/>
  <c r="G72" i="14" s="1"/>
  <c r="N70" i="7"/>
  <c r="A71"/>
  <c r="G71" s="1"/>
  <c r="F73" i="14" s="1"/>
  <c r="T73" s="1"/>
  <c r="C72" i="7"/>
  <c r="F71" l="1"/>
  <c r="L71"/>
  <c r="S69"/>
  <c r="L71" i="14" s="1"/>
  <c r="Z71" s="1"/>
  <c r="R70" i="7"/>
  <c r="K72" i="14" s="1"/>
  <c r="Y72" s="1"/>
  <c r="Q70" i="7"/>
  <c r="J72" i="14" s="1"/>
  <c r="X72" s="1"/>
  <c r="M67"/>
  <c r="AA67" s="1"/>
  <c r="U66" i="7"/>
  <c r="V66" s="1"/>
  <c r="N68" i="14" s="1"/>
  <c r="AB68" s="1"/>
  <c r="B72"/>
  <c r="Q71"/>
  <c r="P71"/>
  <c r="A74"/>
  <c r="C74"/>
  <c r="O71" i="7"/>
  <c r="H71"/>
  <c r="G73" i="14" s="1"/>
  <c r="M71" i="7"/>
  <c r="T67"/>
  <c r="K71"/>
  <c r="P71"/>
  <c r="N71"/>
  <c r="E71"/>
  <c r="E73" i="14" s="1"/>
  <c r="S73" s="1"/>
  <c r="I71" i="7"/>
  <c r="H73" i="14" s="1"/>
  <c r="V73" s="1"/>
  <c r="J71" i="7"/>
  <c r="I73" i="14" s="1"/>
  <c r="W73" s="1"/>
  <c r="D71" i="7"/>
  <c r="D73" i="14" s="1"/>
  <c r="R73" s="1"/>
  <c r="C73" i="7"/>
  <c r="A72"/>
  <c r="P72" s="1"/>
  <c r="M68" i="14" l="1"/>
  <c r="AA68" s="1"/>
  <c r="R71" i="7"/>
  <c r="K73" i="14" s="1"/>
  <c r="Y73" s="1"/>
  <c r="Q71" i="7"/>
  <c r="J73" i="14" s="1"/>
  <c r="X73" s="1"/>
  <c r="S70" i="7"/>
  <c r="L72" i="14" s="1"/>
  <c r="Z72" s="1"/>
  <c r="U67" i="7"/>
  <c r="V67" s="1"/>
  <c r="N69" i="14" s="1"/>
  <c r="AB69" s="1"/>
  <c r="A75"/>
  <c r="C75"/>
  <c r="B73"/>
  <c r="P72"/>
  <c r="Q72"/>
  <c r="T68" i="7"/>
  <c r="N72"/>
  <c r="R72" s="1"/>
  <c r="K74" i="14" s="1"/>
  <c r="Y74" s="1"/>
  <c r="H72" i="7"/>
  <c r="G74" i="14" s="1"/>
  <c r="F72" i="7"/>
  <c r="O72"/>
  <c r="M72"/>
  <c r="L72"/>
  <c r="J72"/>
  <c r="I74" i="14" s="1"/>
  <c r="W74" s="1"/>
  <c r="E72" i="7"/>
  <c r="E74" i="14" s="1"/>
  <c r="S74" s="1"/>
  <c r="D72" i="7"/>
  <c r="D74" i="14" s="1"/>
  <c r="R74" s="1"/>
  <c r="I72" i="7"/>
  <c r="H74" i="14" s="1"/>
  <c r="V74" s="1"/>
  <c r="G72" i="7"/>
  <c r="F74" i="14" s="1"/>
  <c r="T74" s="1"/>
  <c r="K72" i="7"/>
  <c r="A73"/>
  <c r="K73" s="1"/>
  <c r="C74"/>
  <c r="S71" l="1"/>
  <c r="L73" i="14" s="1"/>
  <c r="Z73" s="1"/>
  <c r="Q72" i="7"/>
  <c r="J74" i="14" s="1"/>
  <c r="X74" s="1"/>
  <c r="E73" i="7"/>
  <c r="E75" i="14" s="1"/>
  <c r="S75" s="1"/>
  <c r="M69"/>
  <c r="AA69" s="1"/>
  <c r="M70"/>
  <c r="AA70" s="1"/>
  <c r="U68" i="7"/>
  <c r="V68" s="1"/>
  <c r="N70" i="14" s="1"/>
  <c r="AB70" s="1"/>
  <c r="B74"/>
  <c r="P73"/>
  <c r="Q73"/>
  <c r="A76"/>
  <c r="C76"/>
  <c r="S72" i="7"/>
  <c r="L74" i="14" s="1"/>
  <c r="Z74" s="1"/>
  <c r="T69" i="7"/>
  <c r="G73"/>
  <c r="F75" i="14" s="1"/>
  <c r="T75" s="1"/>
  <c r="P73" i="7"/>
  <c r="R73" s="1"/>
  <c r="K75" i="14" s="1"/>
  <c r="Y75" s="1"/>
  <c r="F73" i="7"/>
  <c r="L73"/>
  <c r="N73"/>
  <c r="M73"/>
  <c r="H73"/>
  <c r="G75" i="14" s="1"/>
  <c r="O73" i="7"/>
  <c r="I73"/>
  <c r="H75" i="14" s="1"/>
  <c r="V75" s="1"/>
  <c r="D73" i="7"/>
  <c r="D75" i="14" s="1"/>
  <c r="R75" s="1"/>
  <c r="J73" i="7"/>
  <c r="I75" i="14" s="1"/>
  <c r="W75" s="1"/>
  <c r="A74" i="7"/>
  <c r="I74" s="1"/>
  <c r="H76" i="14" s="1"/>
  <c r="V76" s="1"/>
  <c r="C75" i="7"/>
  <c r="Q73" l="1"/>
  <c r="J75" i="14" s="1"/>
  <c r="X75" s="1"/>
  <c r="U69" i="7"/>
  <c r="V69" s="1"/>
  <c r="N71" i="14" s="1"/>
  <c r="AB71" s="1"/>
  <c r="C77"/>
  <c r="A77"/>
  <c r="B75"/>
  <c r="Q74"/>
  <c r="P74"/>
  <c r="S73" i="7"/>
  <c r="L75" i="14" s="1"/>
  <c r="Z75" s="1"/>
  <c r="T70" i="7"/>
  <c r="G74"/>
  <c r="F76" i="14" s="1"/>
  <c r="T76" s="1"/>
  <c r="N74" i="7"/>
  <c r="H74"/>
  <c r="G76" i="14" s="1"/>
  <c r="K74" i="7"/>
  <c r="L74"/>
  <c r="P74"/>
  <c r="R74" s="1"/>
  <c r="K76" i="14" s="1"/>
  <c r="Y76" s="1"/>
  <c r="D74" i="7"/>
  <c r="D76" i="14" s="1"/>
  <c r="R76" s="1"/>
  <c r="M74" i="7"/>
  <c r="O74"/>
  <c r="F74"/>
  <c r="E74"/>
  <c r="E76" i="14" s="1"/>
  <c r="S76" s="1"/>
  <c r="J74" i="7"/>
  <c r="I76" i="14" s="1"/>
  <c r="W76" s="1"/>
  <c r="A75" i="7"/>
  <c r="K75" s="1"/>
  <c r="C76"/>
  <c r="Q74" l="1"/>
  <c r="J76" i="14" s="1"/>
  <c r="X76" s="1"/>
  <c r="M71"/>
  <c r="AA71" s="1"/>
  <c r="U70" i="7"/>
  <c r="V70" s="1"/>
  <c r="N72" i="14" s="1"/>
  <c r="AB72" s="1"/>
  <c r="B76"/>
  <c r="Q75"/>
  <c r="P75"/>
  <c r="C78"/>
  <c r="A78"/>
  <c r="I75" i="7"/>
  <c r="H77" i="14" s="1"/>
  <c r="V77" s="1"/>
  <c r="T71" i="7"/>
  <c r="S74"/>
  <c r="L76" i="14" s="1"/>
  <c r="Z76" s="1"/>
  <c r="J75" i="7"/>
  <c r="I77" i="14" s="1"/>
  <c r="W77" s="1"/>
  <c r="L75" i="7"/>
  <c r="N75"/>
  <c r="F75"/>
  <c r="E75"/>
  <c r="E77" i="14" s="1"/>
  <c r="S77" s="1"/>
  <c r="G75" i="7"/>
  <c r="F77" i="14" s="1"/>
  <c r="T77" s="1"/>
  <c r="D75" i="7"/>
  <c r="D77" i="14" s="1"/>
  <c r="R77" s="1"/>
  <c r="H75" i="7"/>
  <c r="G77" i="14" s="1"/>
  <c r="M75" i="7"/>
  <c r="O75"/>
  <c r="P75"/>
  <c r="A76"/>
  <c r="F76" s="1"/>
  <c r="C77"/>
  <c r="Q75" l="1"/>
  <c r="J77" i="14" s="1"/>
  <c r="X77" s="1"/>
  <c r="R75" i="7"/>
  <c r="K77" i="14" s="1"/>
  <c r="Y77" s="1"/>
  <c r="M72"/>
  <c r="AA72" s="1"/>
  <c r="U71" i="7"/>
  <c r="V71" s="1"/>
  <c r="N73" i="14" s="1"/>
  <c r="AB73" s="1"/>
  <c r="B77"/>
  <c r="Q76"/>
  <c r="P76"/>
  <c r="A79"/>
  <c r="C79"/>
  <c r="T72" i="7"/>
  <c r="K76"/>
  <c r="D76"/>
  <c r="D78" i="14" s="1"/>
  <c r="R78" s="1"/>
  <c r="N76" i="7"/>
  <c r="H76"/>
  <c r="G78" i="14" s="1"/>
  <c r="M76" i="7"/>
  <c r="J76"/>
  <c r="I78" i="14" s="1"/>
  <c r="W78" s="1"/>
  <c r="I76" i="7"/>
  <c r="H78" i="14" s="1"/>
  <c r="V78" s="1"/>
  <c r="G76" i="7"/>
  <c r="F78" i="14" s="1"/>
  <c r="T78" s="1"/>
  <c r="O76" i="7"/>
  <c r="P76"/>
  <c r="E76"/>
  <c r="E78" i="14" s="1"/>
  <c r="S78" s="1"/>
  <c r="L76" i="7"/>
  <c r="C78"/>
  <c r="A77"/>
  <c r="L77" s="1"/>
  <c r="Q76" l="1"/>
  <c r="J78" i="14" s="1"/>
  <c r="X78" s="1"/>
  <c r="M73"/>
  <c r="AA73" s="1"/>
  <c r="S75" i="7"/>
  <c r="L77" i="14" s="1"/>
  <c r="Z77" s="1"/>
  <c r="R76" i="7"/>
  <c r="K78" i="14" s="1"/>
  <c r="Y78" s="1"/>
  <c r="F77" i="7"/>
  <c r="U72"/>
  <c r="V72" s="1"/>
  <c r="N74" i="14" s="1"/>
  <c r="AB74" s="1"/>
  <c r="B78"/>
  <c r="P77"/>
  <c r="Q77"/>
  <c r="C80"/>
  <c r="A80"/>
  <c r="H77" i="7"/>
  <c r="G79" i="14" s="1"/>
  <c r="E77" i="7"/>
  <c r="E79" i="14" s="1"/>
  <c r="S79" s="1"/>
  <c r="T73" i="7"/>
  <c r="N77"/>
  <c r="G77"/>
  <c r="F79" i="14" s="1"/>
  <c r="T79" s="1"/>
  <c r="J77" i="7"/>
  <c r="I79" i="14" s="1"/>
  <c r="W79" s="1"/>
  <c r="D77" i="7"/>
  <c r="D79" i="14" s="1"/>
  <c r="R79" s="1"/>
  <c r="P77" i="7"/>
  <c r="O77"/>
  <c r="Q77" s="1"/>
  <c r="J79" i="14" s="1"/>
  <c r="X79" s="1"/>
  <c r="M77" i="7"/>
  <c r="I77"/>
  <c r="H79" i="14" s="1"/>
  <c r="V79" s="1"/>
  <c r="K77" i="7"/>
  <c r="C79"/>
  <c r="A78"/>
  <c r="I78" s="1"/>
  <c r="H80" i="14" s="1"/>
  <c r="V80" s="1"/>
  <c r="S76" i="7" l="1"/>
  <c r="L78" i="14" s="1"/>
  <c r="Z78" s="1"/>
  <c r="M74"/>
  <c r="AA74" s="1"/>
  <c r="R77" i="7"/>
  <c r="K79" i="14" s="1"/>
  <c r="Y79" s="1"/>
  <c r="U73" i="7"/>
  <c r="V73" s="1"/>
  <c r="N75" i="14" s="1"/>
  <c r="AB75" s="1"/>
  <c r="B79"/>
  <c r="P78"/>
  <c r="Q78"/>
  <c r="C81"/>
  <c r="A81"/>
  <c r="T74" i="7"/>
  <c r="D78"/>
  <c r="D80" i="14" s="1"/>
  <c r="R80" s="1"/>
  <c r="L78" i="7"/>
  <c r="K78"/>
  <c r="P78"/>
  <c r="M78"/>
  <c r="J78"/>
  <c r="I80" i="14" s="1"/>
  <c r="W80" s="1"/>
  <c r="E78" i="7"/>
  <c r="E80" i="14" s="1"/>
  <c r="S80" s="1"/>
  <c r="G78" i="7"/>
  <c r="F80" i="14" s="1"/>
  <c r="T80" s="1"/>
  <c r="H78" i="7"/>
  <c r="G80" i="14" s="1"/>
  <c r="F78" i="7"/>
  <c r="N78"/>
  <c r="O78"/>
  <c r="A79"/>
  <c r="K79" s="1"/>
  <c r="C80"/>
  <c r="R78" l="1"/>
  <c r="K80" i="14" s="1"/>
  <c r="Y80" s="1"/>
  <c r="Q78" i="7"/>
  <c r="J80" i="14" s="1"/>
  <c r="X80" s="1"/>
  <c r="S77" i="7"/>
  <c r="L79" i="14" s="1"/>
  <c r="Z79" s="1"/>
  <c r="M75"/>
  <c r="AA75" s="1"/>
  <c r="U74" i="7"/>
  <c r="V74" s="1"/>
  <c r="N76" i="14" s="1"/>
  <c r="AB76" s="1"/>
  <c r="B80"/>
  <c r="P79"/>
  <c r="Q79"/>
  <c r="A82"/>
  <c r="C82"/>
  <c r="T75" i="7"/>
  <c r="E79"/>
  <c r="E81" i="14" s="1"/>
  <c r="S81" s="1"/>
  <c r="D79" i="7"/>
  <c r="D81" i="14" s="1"/>
  <c r="R81" s="1"/>
  <c r="H79" i="7"/>
  <c r="G81" i="14" s="1"/>
  <c r="O79" i="7"/>
  <c r="G79"/>
  <c r="F81" i="14" s="1"/>
  <c r="T81" s="1"/>
  <c r="P79" i="7"/>
  <c r="N79"/>
  <c r="L79"/>
  <c r="F79"/>
  <c r="M79"/>
  <c r="I79"/>
  <c r="H81" i="14" s="1"/>
  <c r="V81" s="1"/>
  <c r="J79" i="7"/>
  <c r="I81" i="14" s="1"/>
  <c r="W81" s="1"/>
  <c r="K80" i="7"/>
  <c r="C81"/>
  <c r="C82" s="1"/>
  <c r="A80"/>
  <c r="N80" s="1"/>
  <c r="F80" l="1"/>
  <c r="S78"/>
  <c r="L80" i="14" s="1"/>
  <c r="Z80" s="1"/>
  <c r="Q79" i="7"/>
  <c r="J81" i="14" s="1"/>
  <c r="X81" s="1"/>
  <c r="M76"/>
  <c r="AA76" s="1"/>
  <c r="R79" i="7"/>
  <c r="K81" i="14" s="1"/>
  <c r="Y81" s="1"/>
  <c r="A84"/>
  <c r="C84"/>
  <c r="C83" i="7"/>
  <c r="U75"/>
  <c r="V75" s="1"/>
  <c r="N77" i="14" s="1"/>
  <c r="AB77" s="1"/>
  <c r="C83"/>
  <c r="A83"/>
  <c r="B81"/>
  <c r="Q80"/>
  <c r="P80"/>
  <c r="E80" i="7"/>
  <c r="E82" i="14" s="1"/>
  <c r="S82" s="1"/>
  <c r="P80" i="7"/>
  <c r="R80" s="1"/>
  <c r="D80"/>
  <c r="D82" i="14" s="1"/>
  <c r="R82" s="1"/>
  <c r="L80" i="7"/>
  <c r="H80"/>
  <c r="G82" i="14" s="1"/>
  <c r="I80" i="7"/>
  <c r="H82" i="14" s="1"/>
  <c r="V82" s="1"/>
  <c r="M80" i="7"/>
  <c r="T76"/>
  <c r="O80"/>
  <c r="J80"/>
  <c r="I82" i="14" s="1"/>
  <c r="W82" s="1"/>
  <c r="G80" i="7"/>
  <c r="F82" i="14" s="1"/>
  <c r="T82" s="1"/>
  <c r="A81" i="7"/>
  <c r="D81" s="1"/>
  <c r="D83" i="14" s="1"/>
  <c r="R83" s="1"/>
  <c r="M77" l="1"/>
  <c r="AA77" s="1"/>
  <c r="S79" i="7"/>
  <c r="L81" i="14" s="1"/>
  <c r="Z81" s="1"/>
  <c r="Q80" i="7"/>
  <c r="J82" i="14" s="1"/>
  <c r="X82" s="1"/>
  <c r="C85"/>
  <c r="C84" i="7"/>
  <c r="A85" i="14"/>
  <c r="U76" i="7"/>
  <c r="V76" s="1"/>
  <c r="N78" i="14" s="1"/>
  <c r="AB78" s="1"/>
  <c r="S80" i="7"/>
  <c r="L82" i="14" s="1"/>
  <c r="Z82" s="1"/>
  <c r="K82"/>
  <c r="Y82" s="1"/>
  <c r="B82"/>
  <c r="Q81"/>
  <c r="P81"/>
  <c r="M81" i="7"/>
  <c r="P81"/>
  <c r="J81"/>
  <c r="I83" i="14" s="1"/>
  <c r="W83" s="1"/>
  <c r="G81" i="7"/>
  <c r="K81"/>
  <c r="T77"/>
  <c r="H81"/>
  <c r="G83" i="14" s="1"/>
  <c r="N81" i="7"/>
  <c r="F81"/>
  <c r="E81"/>
  <c r="E83" i="14" s="1"/>
  <c r="S83" s="1"/>
  <c r="L81" i="7"/>
  <c r="I81"/>
  <c r="H83" i="14" s="1"/>
  <c r="V83" s="1"/>
  <c r="O81" i="7"/>
  <c r="R81" l="1"/>
  <c r="K83" i="14" s="1"/>
  <c r="Y83" s="1"/>
  <c r="M78"/>
  <c r="AA78" s="1"/>
  <c r="Q81" i="7"/>
  <c r="J83" i="14" s="1"/>
  <c r="X83" s="1"/>
  <c r="C86"/>
  <c r="C85" i="7"/>
  <c r="A86" i="14"/>
  <c r="U77" i="7"/>
  <c r="V77" s="1"/>
  <c r="N79" i="14" s="1"/>
  <c r="AB79" s="1"/>
  <c r="I11" i="13"/>
  <c r="F83" i="14"/>
  <c r="T83" s="1"/>
  <c r="B83"/>
  <c r="Q82"/>
  <c r="P82"/>
  <c r="Y24" i="7"/>
  <c r="I13" i="13" s="1"/>
  <c r="T78" i="7"/>
  <c r="S81" l="1"/>
  <c r="L83" i="14" s="1"/>
  <c r="Z83" s="1"/>
  <c r="M79"/>
  <c r="AA79" s="1"/>
  <c r="A87"/>
  <c r="C87"/>
  <c r="C86" i="7"/>
  <c r="U78"/>
  <c r="V78" s="1"/>
  <c r="N80" i="14" s="1"/>
  <c r="AB80" s="1"/>
  <c r="B84"/>
  <c r="Q83"/>
  <c r="P83"/>
  <c r="T79" i="7"/>
  <c r="M80" i="14" l="1"/>
  <c r="AA80" s="1"/>
  <c r="C87" i="7"/>
  <c r="U79"/>
  <c r="V79" s="1"/>
  <c r="N81" i="14" s="1"/>
  <c r="AB81" s="1"/>
  <c r="B85"/>
  <c r="P84"/>
  <c r="Q84"/>
  <c r="T80" i="7"/>
  <c r="C88" l="1"/>
  <c r="U80"/>
  <c r="V80" s="1"/>
  <c r="N82" i="14" s="1"/>
  <c r="AB82" s="1"/>
  <c r="M81"/>
  <c r="AA81" s="1"/>
  <c r="B86"/>
  <c r="P85"/>
  <c r="Q85"/>
  <c r="T81" i="7"/>
  <c r="M82" i="14" l="1"/>
  <c r="AA82" s="1"/>
  <c r="C89" i="7"/>
  <c r="U81"/>
  <c r="V81" s="1"/>
  <c r="N83" i="14" s="1"/>
  <c r="AB83" s="1"/>
  <c r="B87"/>
  <c r="Q86"/>
  <c r="P86"/>
  <c r="T82" i="7"/>
  <c r="T83" l="1"/>
  <c r="U82"/>
  <c r="M84" i="14" s="1"/>
  <c r="AA84" s="1"/>
  <c r="M83"/>
  <c r="AA83" s="1"/>
  <c r="C90" i="7"/>
  <c r="Q87" i="14"/>
  <c r="P87"/>
  <c r="T84" i="7" l="1"/>
  <c r="U83"/>
  <c r="M85" i="14" s="1"/>
  <c r="AA85" s="1"/>
  <c r="C91" i="7"/>
  <c r="B109" i="14"/>
  <c r="T85" i="7" l="1"/>
  <c r="U84"/>
  <c r="M86" i="14" s="1"/>
  <c r="AA86" s="1"/>
  <c r="C92" i="7"/>
  <c r="B110" i="14"/>
  <c r="P110" s="1"/>
  <c r="P109"/>
  <c r="T86" i="7" l="1"/>
  <c r="U85"/>
  <c r="M87" i="14" s="1"/>
  <c r="AA87" s="1"/>
  <c r="C93" i="7"/>
  <c r="T87" l="1"/>
  <c r="U86"/>
  <c r="C94"/>
  <c r="T88" l="1"/>
  <c r="U87"/>
  <c r="C95"/>
  <c r="T89" l="1"/>
  <c r="U88"/>
  <c r="C96"/>
  <c r="T90" l="1"/>
  <c r="U89"/>
  <c r="Y26"/>
  <c r="H26" i="13" s="1"/>
  <c r="Y27" i="7"/>
  <c r="H27" i="13" s="1"/>
  <c r="C97" i="7"/>
  <c r="L26" i="13" l="1"/>
  <c r="T91" i="7"/>
  <c r="U90"/>
  <c r="C98"/>
  <c r="T92" l="1"/>
  <c r="U91"/>
  <c r="C99"/>
  <c r="T93" l="1"/>
  <c r="U92"/>
  <c r="C100"/>
  <c r="T94" l="1"/>
  <c r="U93"/>
  <c r="C101"/>
  <c r="T95" l="1"/>
  <c r="U94"/>
  <c r="C102"/>
  <c r="T96" l="1"/>
  <c r="U95"/>
  <c r="C103"/>
  <c r="T97" l="1"/>
  <c r="U96"/>
  <c r="C104"/>
  <c r="T98" l="1"/>
  <c r="U97"/>
  <c r="C105"/>
  <c r="T99" l="1"/>
  <c r="U98"/>
  <c r="C106"/>
  <c r="T100" l="1"/>
  <c r="U99"/>
  <c r="C107"/>
  <c r="T101" l="1"/>
  <c r="U100"/>
  <c r="C108"/>
  <c r="U107"/>
  <c r="T102" l="1"/>
  <c r="U101"/>
  <c r="C109"/>
  <c r="U108"/>
  <c r="T103" l="1"/>
  <c r="U102"/>
  <c r="C110"/>
  <c r="U109"/>
  <c r="T104" l="1"/>
  <c r="U103"/>
  <c r="C111"/>
  <c r="U111" s="1"/>
  <c r="U110"/>
  <c r="T105" l="1"/>
  <c r="U104"/>
  <c r="T106" l="1"/>
  <c r="U105"/>
  <c r="T107" l="1"/>
  <c r="U106"/>
</calcChain>
</file>

<file path=xl/sharedStrings.xml><?xml version="1.0" encoding="utf-8"?>
<sst xmlns="http://schemas.openxmlformats.org/spreadsheetml/2006/main" count="11093" uniqueCount="3102">
  <si>
    <t>国寿鸿鑫两全保险（分红型）费率表</t>
  </si>
  <si>
    <t>（每10000元基本保险金额）</t>
  </si>
  <si>
    <t>货币单位：人民币元</t>
  </si>
  <si>
    <t>投保年龄</t>
  </si>
  <si>
    <t>男性</t>
  </si>
  <si>
    <t>女性</t>
  </si>
  <si>
    <t>趸缴</t>
  </si>
  <si>
    <t>三年交</t>
  </si>
  <si>
    <t>五年交</t>
  </si>
  <si>
    <t>十年交</t>
  </si>
  <si>
    <t xml:space="preserve"> </t>
  </si>
  <si>
    <r>
      <t xml:space="preserve">  </t>
    </r>
    <r>
      <rPr>
        <sz val="10"/>
        <rFont val="宋体"/>
        <charset val="134"/>
      </rPr>
      <t xml:space="preserve">   说明：   月交保险费=年交保险费×0.09</t>
    </r>
  </si>
  <si>
    <t>单年度</t>
  </si>
  <si>
    <t>年末年龄</t>
  </si>
  <si>
    <t>年初保费</t>
  </si>
  <si>
    <t>累计保费</t>
  </si>
  <si>
    <t>年度最高身故保障</t>
  </si>
  <si>
    <t>生存给付</t>
  </si>
  <si>
    <t>累积生存给付（年末）</t>
  </si>
  <si>
    <t>满期给付</t>
  </si>
  <si>
    <t>退保金(现金价值)(年末)</t>
  </si>
  <si>
    <t>周年红利低(假定)</t>
  </si>
  <si>
    <t>累积红利低(假定)</t>
  </si>
  <si>
    <t>周年红利中(假定)</t>
  </si>
  <si>
    <t>累积红利中(假定)</t>
  </si>
  <si>
    <t>周年红利高(假定)</t>
  </si>
  <si>
    <t>累积红利高(假定)</t>
  </si>
  <si>
    <t>保单年度</t>
  </si>
  <si>
    <t>11</t>
  </si>
  <si>
    <t>22</t>
  </si>
  <si>
    <t>33</t>
  </si>
  <si>
    <t>44</t>
  </si>
  <si>
    <t>55</t>
  </si>
  <si>
    <t>66</t>
  </si>
  <si>
    <t>77</t>
  </si>
  <si>
    <t>88</t>
  </si>
  <si>
    <t>99</t>
  </si>
  <si>
    <t>1010</t>
  </si>
  <si>
    <t>1111</t>
  </si>
  <si>
    <t>1212</t>
  </si>
  <si>
    <t>1313</t>
  </si>
  <si>
    <t>1414</t>
  </si>
  <si>
    <t>1515</t>
  </si>
  <si>
    <t>1616</t>
  </si>
  <si>
    <t>1717</t>
  </si>
  <si>
    <t>1818</t>
  </si>
  <si>
    <t>1919</t>
  </si>
  <si>
    <t>2020</t>
  </si>
  <si>
    <t>2121</t>
  </si>
  <si>
    <t>2222</t>
  </si>
  <si>
    <t>2323</t>
  </si>
  <si>
    <t>2424</t>
  </si>
  <si>
    <t>2525</t>
  </si>
  <si>
    <t>2626</t>
  </si>
  <si>
    <t>2727</t>
  </si>
  <si>
    <t>2828</t>
  </si>
  <si>
    <t>2929</t>
  </si>
  <si>
    <t>3030</t>
  </si>
  <si>
    <t>3131</t>
  </si>
  <si>
    <t>3232</t>
  </si>
  <si>
    <t>3333</t>
  </si>
  <si>
    <t>3434</t>
  </si>
  <si>
    <t>3535</t>
  </si>
  <si>
    <t>3636</t>
  </si>
  <si>
    <t>3737</t>
  </si>
  <si>
    <t>3838</t>
  </si>
  <si>
    <t>3939</t>
  </si>
  <si>
    <t>4040</t>
  </si>
  <si>
    <t>4141</t>
  </si>
  <si>
    <t>4242</t>
  </si>
  <si>
    <t>4343</t>
  </si>
  <si>
    <t>4444</t>
  </si>
  <si>
    <t>4545</t>
  </si>
  <si>
    <t>4646</t>
  </si>
  <si>
    <t>4747</t>
  </si>
  <si>
    <t>4848</t>
  </si>
  <si>
    <t>4949</t>
  </si>
  <si>
    <t>5050</t>
  </si>
  <si>
    <t>5151</t>
  </si>
  <si>
    <t>5252</t>
  </si>
  <si>
    <t>5353</t>
  </si>
  <si>
    <t>5454</t>
  </si>
  <si>
    <t>5555</t>
  </si>
  <si>
    <t>5656</t>
  </si>
  <si>
    <t>5757</t>
  </si>
  <si>
    <t>5858</t>
  </si>
  <si>
    <t>5959</t>
  </si>
  <si>
    <t>6060</t>
  </si>
  <si>
    <t>6161</t>
  </si>
  <si>
    <t>6262</t>
  </si>
  <si>
    <t>6363</t>
  </si>
  <si>
    <t>6464</t>
  </si>
  <si>
    <t>6565</t>
  </si>
  <si>
    <t>6666</t>
  </si>
  <si>
    <t>6767</t>
  </si>
  <si>
    <t>6868</t>
  </si>
  <si>
    <t>6969</t>
  </si>
  <si>
    <t>7070</t>
  </si>
  <si>
    <t>7171</t>
  </si>
  <si>
    <t>7272</t>
  </si>
  <si>
    <t>7373</t>
  </si>
  <si>
    <t>7474</t>
  </si>
  <si>
    <t>7575</t>
  </si>
  <si>
    <t>7676</t>
  </si>
  <si>
    <t>7777</t>
  </si>
  <si>
    <t>7878</t>
  </si>
  <si>
    <t>7979</t>
  </si>
  <si>
    <t>8080</t>
  </si>
  <si>
    <t>12</t>
  </si>
  <si>
    <t>23</t>
  </si>
  <si>
    <t>34</t>
  </si>
  <si>
    <t>45</t>
  </si>
  <si>
    <t>56</t>
  </si>
  <si>
    <t>67</t>
  </si>
  <si>
    <t>78</t>
  </si>
  <si>
    <t>89</t>
  </si>
  <si>
    <t>910</t>
  </si>
  <si>
    <t>1011</t>
  </si>
  <si>
    <t>1112</t>
  </si>
  <si>
    <t>1213</t>
  </si>
  <si>
    <t>1314</t>
  </si>
  <si>
    <t>1415</t>
  </si>
  <si>
    <t>1516</t>
  </si>
  <si>
    <t>1617</t>
  </si>
  <si>
    <t>1718</t>
  </si>
  <si>
    <t>1819</t>
  </si>
  <si>
    <t>1920</t>
  </si>
  <si>
    <t>2021</t>
  </si>
  <si>
    <t>2122</t>
  </si>
  <si>
    <t>2223</t>
  </si>
  <si>
    <t>2324</t>
  </si>
  <si>
    <t>2425</t>
  </si>
  <si>
    <t>2526</t>
  </si>
  <si>
    <t>2627</t>
  </si>
  <si>
    <t>2728</t>
  </si>
  <si>
    <t>2829</t>
  </si>
  <si>
    <t>2930</t>
  </si>
  <si>
    <t>3031</t>
  </si>
  <si>
    <t>3132</t>
  </si>
  <si>
    <t>3233</t>
  </si>
  <si>
    <t>3334</t>
  </si>
  <si>
    <t>3435</t>
  </si>
  <si>
    <t>3536</t>
  </si>
  <si>
    <t>3637</t>
  </si>
  <si>
    <t>3738</t>
  </si>
  <si>
    <t>3839</t>
  </si>
  <si>
    <t>3940</t>
  </si>
  <si>
    <t>4041</t>
  </si>
  <si>
    <t>4142</t>
  </si>
  <si>
    <t>4243</t>
  </si>
  <si>
    <t>4344</t>
  </si>
  <si>
    <t>4445</t>
  </si>
  <si>
    <t>4546</t>
  </si>
  <si>
    <t>4647</t>
  </si>
  <si>
    <t>4748</t>
  </si>
  <si>
    <t>4849</t>
  </si>
  <si>
    <t>4950</t>
  </si>
  <si>
    <t>5051</t>
  </si>
  <si>
    <t>5152</t>
  </si>
  <si>
    <t>5253</t>
  </si>
  <si>
    <t>5354</t>
  </si>
  <si>
    <t>5455</t>
  </si>
  <si>
    <t>5556</t>
  </si>
  <si>
    <t>5657</t>
  </si>
  <si>
    <t>5758</t>
  </si>
  <si>
    <t>5859</t>
  </si>
  <si>
    <t>5960</t>
  </si>
  <si>
    <t>6061</t>
  </si>
  <si>
    <t>6162</t>
  </si>
  <si>
    <t>6263</t>
  </si>
  <si>
    <t>6364</t>
  </si>
  <si>
    <t>6465</t>
  </si>
  <si>
    <t>6566</t>
  </si>
  <si>
    <t>6667</t>
  </si>
  <si>
    <t>6768</t>
  </si>
  <si>
    <t>6869</t>
  </si>
  <si>
    <t>6970</t>
  </si>
  <si>
    <t>7071</t>
  </si>
  <si>
    <t>7172</t>
  </si>
  <si>
    <t>7273</t>
  </si>
  <si>
    <t>7374</t>
  </si>
  <si>
    <t>7475</t>
  </si>
  <si>
    <t>7576</t>
  </si>
  <si>
    <t>7677</t>
  </si>
  <si>
    <t>7778</t>
  </si>
  <si>
    <t>7879</t>
  </si>
  <si>
    <t>7980</t>
  </si>
  <si>
    <t>13</t>
  </si>
  <si>
    <t>24</t>
  </si>
  <si>
    <t>35</t>
  </si>
  <si>
    <t>46</t>
  </si>
  <si>
    <t>57</t>
  </si>
  <si>
    <t>68</t>
  </si>
  <si>
    <t>79</t>
  </si>
  <si>
    <t>810</t>
  </si>
  <si>
    <t>911</t>
  </si>
  <si>
    <t>1012</t>
  </si>
  <si>
    <t>1113</t>
  </si>
  <si>
    <t>1214</t>
  </si>
  <si>
    <t>1315</t>
  </si>
  <si>
    <t>1416</t>
  </si>
  <si>
    <t>1517</t>
  </si>
  <si>
    <t>1618</t>
  </si>
  <si>
    <t>1719</t>
  </si>
  <si>
    <t>1820</t>
  </si>
  <si>
    <t>1921</t>
  </si>
  <si>
    <t>2022</t>
  </si>
  <si>
    <t>2123</t>
  </si>
  <si>
    <t>2224</t>
  </si>
  <si>
    <t>2325</t>
  </si>
  <si>
    <t>2426</t>
  </si>
  <si>
    <t>2527</t>
  </si>
  <si>
    <t>2628</t>
  </si>
  <si>
    <t>2729</t>
  </si>
  <si>
    <t>2830</t>
  </si>
  <si>
    <t>2931</t>
  </si>
  <si>
    <t>3032</t>
  </si>
  <si>
    <t>3133</t>
  </si>
  <si>
    <t>3234</t>
  </si>
  <si>
    <t>3335</t>
  </si>
  <si>
    <t>3436</t>
  </si>
  <si>
    <t>3537</t>
  </si>
  <si>
    <t>3638</t>
  </si>
  <si>
    <t>3739</t>
  </si>
  <si>
    <t>3840</t>
  </si>
  <si>
    <t>3941</t>
  </si>
  <si>
    <t>4042</t>
  </si>
  <si>
    <t>4143</t>
  </si>
  <si>
    <t>4244</t>
  </si>
  <si>
    <t>4345</t>
  </si>
  <si>
    <t>4446</t>
  </si>
  <si>
    <t>4547</t>
  </si>
  <si>
    <t>4648</t>
  </si>
  <si>
    <t>4749</t>
  </si>
  <si>
    <t>4850</t>
  </si>
  <si>
    <t>4951</t>
  </si>
  <si>
    <t>5052</t>
  </si>
  <si>
    <t>5153</t>
  </si>
  <si>
    <t>5254</t>
  </si>
  <si>
    <t>5355</t>
  </si>
  <si>
    <t>5456</t>
  </si>
  <si>
    <t>5557</t>
  </si>
  <si>
    <t>5658</t>
  </si>
  <si>
    <t>5759</t>
  </si>
  <si>
    <t>5860</t>
  </si>
  <si>
    <t>5961</t>
  </si>
  <si>
    <t>6062</t>
  </si>
  <si>
    <t>6163</t>
  </si>
  <si>
    <t>6264</t>
  </si>
  <si>
    <t>6365</t>
  </si>
  <si>
    <t>6466</t>
  </si>
  <si>
    <t>6567</t>
  </si>
  <si>
    <t>6668</t>
  </si>
  <si>
    <t>6769</t>
  </si>
  <si>
    <t>6870</t>
  </si>
  <si>
    <t>6971</t>
  </si>
  <si>
    <t>7072</t>
  </si>
  <si>
    <t>7173</t>
  </si>
  <si>
    <t>7274</t>
  </si>
  <si>
    <t>7375</t>
  </si>
  <si>
    <t>7476</t>
  </si>
  <si>
    <t>7577</t>
  </si>
  <si>
    <t>7678</t>
  </si>
  <si>
    <t>7779</t>
  </si>
  <si>
    <t>7880</t>
  </si>
  <si>
    <t>14</t>
  </si>
  <si>
    <t>25</t>
  </si>
  <si>
    <t>36</t>
  </si>
  <si>
    <t>47</t>
  </si>
  <si>
    <t>58</t>
  </si>
  <si>
    <t>69</t>
  </si>
  <si>
    <t>710</t>
  </si>
  <si>
    <t>811</t>
  </si>
  <si>
    <t>912</t>
  </si>
  <si>
    <t>1013</t>
  </si>
  <si>
    <t>1114</t>
  </si>
  <si>
    <t>1215</t>
  </si>
  <si>
    <t>1316</t>
  </si>
  <si>
    <t>1417</t>
  </si>
  <si>
    <t>1518</t>
  </si>
  <si>
    <t>1619</t>
  </si>
  <si>
    <t>1720</t>
  </si>
  <si>
    <t>1821</t>
  </si>
  <si>
    <t>1922</t>
  </si>
  <si>
    <t>2023</t>
  </si>
  <si>
    <t>2124</t>
  </si>
  <si>
    <t>2225</t>
  </si>
  <si>
    <t>2326</t>
  </si>
  <si>
    <t>2427</t>
  </si>
  <si>
    <t>2528</t>
  </si>
  <si>
    <t>2629</t>
  </si>
  <si>
    <t>2730</t>
  </si>
  <si>
    <t>2831</t>
  </si>
  <si>
    <t>2932</t>
  </si>
  <si>
    <t>3033</t>
  </si>
  <si>
    <t>3134</t>
  </si>
  <si>
    <t>3235</t>
  </si>
  <si>
    <t>3336</t>
  </si>
  <si>
    <t>3437</t>
  </si>
  <si>
    <t>3538</t>
  </si>
  <si>
    <t>3639</t>
  </si>
  <si>
    <t>3740</t>
  </si>
  <si>
    <t>3841</t>
  </si>
  <si>
    <t>3942</t>
  </si>
  <si>
    <t>4043</t>
  </si>
  <si>
    <t>4144</t>
  </si>
  <si>
    <t>4245</t>
  </si>
  <si>
    <t>4346</t>
  </si>
  <si>
    <t>4447</t>
  </si>
  <si>
    <t>4548</t>
  </si>
  <si>
    <t>4649</t>
  </si>
  <si>
    <t>4750</t>
  </si>
  <si>
    <t>4851</t>
  </si>
  <si>
    <t>4952</t>
  </si>
  <si>
    <t>5053</t>
  </si>
  <si>
    <t>5154</t>
  </si>
  <si>
    <t>5255</t>
  </si>
  <si>
    <t>5356</t>
  </si>
  <si>
    <t>5457</t>
  </si>
  <si>
    <t>5558</t>
  </si>
  <si>
    <t>5659</t>
  </si>
  <si>
    <t>5760</t>
  </si>
  <si>
    <t>5861</t>
  </si>
  <si>
    <t>5962</t>
  </si>
  <si>
    <t>6063</t>
  </si>
  <si>
    <t>6164</t>
  </si>
  <si>
    <t>6265</t>
  </si>
  <si>
    <t>6366</t>
  </si>
  <si>
    <t>6467</t>
  </si>
  <si>
    <t>6568</t>
  </si>
  <si>
    <t>6669</t>
  </si>
  <si>
    <t>6770</t>
  </si>
  <si>
    <t>6871</t>
  </si>
  <si>
    <t>6972</t>
  </si>
  <si>
    <t>7073</t>
  </si>
  <si>
    <t>7174</t>
  </si>
  <si>
    <t>7275</t>
  </si>
  <si>
    <t>7376</t>
  </si>
  <si>
    <t>7477</t>
  </si>
  <si>
    <t>7578</t>
  </si>
  <si>
    <t>7679</t>
  </si>
  <si>
    <t>7780</t>
  </si>
  <si>
    <t>15</t>
  </si>
  <si>
    <t>26</t>
  </si>
  <si>
    <t>37</t>
  </si>
  <si>
    <t>48</t>
  </si>
  <si>
    <t>59</t>
  </si>
  <si>
    <t>610</t>
  </si>
  <si>
    <t>711</t>
  </si>
  <si>
    <t>812</t>
  </si>
  <si>
    <t>913</t>
  </si>
  <si>
    <t>1014</t>
  </si>
  <si>
    <t>1115</t>
  </si>
  <si>
    <t>1216</t>
  </si>
  <si>
    <t>1317</t>
  </si>
  <si>
    <t>1418</t>
  </si>
  <si>
    <t>1519</t>
  </si>
  <si>
    <t>1620</t>
  </si>
  <si>
    <t>1721</t>
  </si>
  <si>
    <t>1822</t>
  </si>
  <si>
    <t>1923</t>
  </si>
  <si>
    <t>2024</t>
  </si>
  <si>
    <t>2125</t>
  </si>
  <si>
    <t>2226</t>
  </si>
  <si>
    <t>2327</t>
  </si>
  <si>
    <t>2428</t>
  </si>
  <si>
    <t>2529</t>
  </si>
  <si>
    <t>2630</t>
  </si>
  <si>
    <t>2731</t>
  </si>
  <si>
    <t>2832</t>
  </si>
  <si>
    <t>2933</t>
  </si>
  <si>
    <t>3034</t>
  </si>
  <si>
    <t>3135</t>
  </si>
  <si>
    <t>3236</t>
  </si>
  <si>
    <t>3337</t>
  </si>
  <si>
    <t>3438</t>
  </si>
  <si>
    <t>3539</t>
  </si>
  <si>
    <t>3640</t>
  </si>
  <si>
    <t>3741</t>
  </si>
  <si>
    <t>3842</t>
  </si>
  <si>
    <t>3943</t>
  </si>
  <si>
    <t>4044</t>
  </si>
  <si>
    <t>4145</t>
  </si>
  <si>
    <t>4246</t>
  </si>
  <si>
    <t>4347</t>
  </si>
  <si>
    <t>4448</t>
  </si>
  <si>
    <t>4549</t>
  </si>
  <si>
    <t>4650</t>
  </si>
  <si>
    <t>4751</t>
  </si>
  <si>
    <t>4852</t>
  </si>
  <si>
    <t>4953</t>
  </si>
  <si>
    <t>5054</t>
  </si>
  <si>
    <t>5155</t>
  </si>
  <si>
    <t>5256</t>
  </si>
  <si>
    <t>5357</t>
  </si>
  <si>
    <t>5458</t>
  </si>
  <si>
    <t>5559</t>
  </si>
  <si>
    <t>5660</t>
  </si>
  <si>
    <t>5761</t>
  </si>
  <si>
    <t>5862</t>
  </si>
  <si>
    <t>5963</t>
  </si>
  <si>
    <t>6064</t>
  </si>
  <si>
    <t>6165</t>
  </si>
  <si>
    <t>6266</t>
  </si>
  <si>
    <t>6367</t>
  </si>
  <si>
    <t>6468</t>
  </si>
  <si>
    <t>6569</t>
  </si>
  <si>
    <t>6670</t>
  </si>
  <si>
    <t>6771</t>
  </si>
  <si>
    <t>6872</t>
  </si>
  <si>
    <t>6973</t>
  </si>
  <si>
    <t>7074</t>
  </si>
  <si>
    <t>7175</t>
  </si>
  <si>
    <t>7276</t>
  </si>
  <si>
    <t>7377</t>
  </si>
  <si>
    <t>7478</t>
  </si>
  <si>
    <t>7579</t>
  </si>
  <si>
    <t>7680</t>
  </si>
  <si>
    <t>16</t>
  </si>
  <si>
    <t>27</t>
  </si>
  <si>
    <t>38</t>
  </si>
  <si>
    <t>49</t>
  </si>
  <si>
    <t>510</t>
  </si>
  <si>
    <t>611</t>
  </si>
  <si>
    <t>712</t>
  </si>
  <si>
    <t>813</t>
  </si>
  <si>
    <t>914</t>
  </si>
  <si>
    <t>1015</t>
  </si>
  <si>
    <t>1116</t>
  </si>
  <si>
    <t>1217</t>
  </si>
  <si>
    <t>1318</t>
  </si>
  <si>
    <t>1419</t>
  </si>
  <si>
    <t>1520</t>
  </si>
  <si>
    <t>1621</t>
  </si>
  <si>
    <t>1722</t>
  </si>
  <si>
    <t>1823</t>
  </si>
  <si>
    <t>1924</t>
  </si>
  <si>
    <t>2025</t>
  </si>
  <si>
    <t>2126</t>
  </si>
  <si>
    <t>2227</t>
  </si>
  <si>
    <t>2328</t>
  </si>
  <si>
    <t>2429</t>
  </si>
  <si>
    <t>2530</t>
  </si>
  <si>
    <t>2631</t>
  </si>
  <si>
    <t>2732</t>
  </si>
  <si>
    <t>2833</t>
  </si>
  <si>
    <t>2934</t>
  </si>
  <si>
    <t>3035</t>
  </si>
  <si>
    <t>3136</t>
  </si>
  <si>
    <t>3237</t>
  </si>
  <si>
    <t>3338</t>
  </si>
  <si>
    <t>3439</t>
  </si>
  <si>
    <t>3540</t>
  </si>
  <si>
    <t>3641</t>
  </si>
  <si>
    <t>3742</t>
  </si>
  <si>
    <t>3843</t>
  </si>
  <si>
    <t>3944</t>
  </si>
  <si>
    <t>4045</t>
  </si>
  <si>
    <t>4146</t>
  </si>
  <si>
    <t>4247</t>
  </si>
  <si>
    <t>4348</t>
  </si>
  <si>
    <t>4449</t>
  </si>
  <si>
    <t>4550</t>
  </si>
  <si>
    <t>4651</t>
  </si>
  <si>
    <t>4752</t>
  </si>
  <si>
    <t>4853</t>
  </si>
  <si>
    <t>4954</t>
  </si>
  <si>
    <t>5055</t>
  </si>
  <si>
    <t>5156</t>
  </si>
  <si>
    <t>5257</t>
  </si>
  <si>
    <t>5358</t>
  </si>
  <si>
    <t>5459</t>
  </si>
  <si>
    <t>5560</t>
  </si>
  <si>
    <t>5661</t>
  </si>
  <si>
    <t>5762</t>
  </si>
  <si>
    <t>5863</t>
  </si>
  <si>
    <t>5964</t>
  </si>
  <si>
    <t>6065</t>
  </si>
  <si>
    <t>6166</t>
  </si>
  <si>
    <t>6267</t>
  </si>
  <si>
    <t>6368</t>
  </si>
  <si>
    <t>6469</t>
  </si>
  <si>
    <t>6570</t>
  </si>
  <si>
    <t>6671</t>
  </si>
  <si>
    <t>6772</t>
  </si>
  <si>
    <t>6873</t>
  </si>
  <si>
    <t>6974</t>
  </si>
  <si>
    <t>7075</t>
  </si>
  <si>
    <t>7176</t>
  </si>
  <si>
    <t>7277</t>
  </si>
  <si>
    <t>7378</t>
  </si>
  <si>
    <t>7479</t>
  </si>
  <si>
    <t>7580</t>
  </si>
  <si>
    <t>17</t>
  </si>
  <si>
    <t>28</t>
  </si>
  <si>
    <t>39</t>
  </si>
  <si>
    <t>410</t>
  </si>
  <si>
    <t>511</t>
  </si>
  <si>
    <t>612</t>
  </si>
  <si>
    <t>713</t>
  </si>
  <si>
    <t>814</t>
  </si>
  <si>
    <t>915</t>
  </si>
  <si>
    <t>1016</t>
  </si>
  <si>
    <t>1117</t>
  </si>
  <si>
    <t>1218</t>
  </si>
  <si>
    <t>1319</t>
  </si>
  <si>
    <t>1420</t>
  </si>
  <si>
    <t>1521</t>
  </si>
  <si>
    <t>1622</t>
  </si>
  <si>
    <t>1723</t>
  </si>
  <si>
    <t>1824</t>
  </si>
  <si>
    <t>1925</t>
  </si>
  <si>
    <t>2026</t>
  </si>
  <si>
    <t>2127</t>
  </si>
  <si>
    <t>2228</t>
  </si>
  <si>
    <t>2329</t>
  </si>
  <si>
    <t>2430</t>
  </si>
  <si>
    <t>2531</t>
  </si>
  <si>
    <t>2632</t>
  </si>
  <si>
    <t>2733</t>
  </si>
  <si>
    <t>2834</t>
  </si>
  <si>
    <t>2935</t>
  </si>
  <si>
    <t>3036</t>
  </si>
  <si>
    <t>3137</t>
  </si>
  <si>
    <t>3238</t>
  </si>
  <si>
    <t>3339</t>
  </si>
  <si>
    <t>3440</t>
  </si>
  <si>
    <t>3541</t>
  </si>
  <si>
    <t>3642</t>
  </si>
  <si>
    <t>3743</t>
  </si>
  <si>
    <t>3844</t>
  </si>
  <si>
    <t>3945</t>
  </si>
  <si>
    <t>4046</t>
  </si>
  <si>
    <t>4147</t>
  </si>
  <si>
    <t>4248</t>
  </si>
  <si>
    <t>4349</t>
  </si>
  <si>
    <t>4450</t>
  </si>
  <si>
    <t>4551</t>
  </si>
  <si>
    <t>4652</t>
  </si>
  <si>
    <t>4753</t>
  </si>
  <si>
    <t>4854</t>
  </si>
  <si>
    <t>4955</t>
  </si>
  <si>
    <t>5056</t>
  </si>
  <si>
    <t>5157</t>
  </si>
  <si>
    <t>5258</t>
  </si>
  <si>
    <t>5359</t>
  </si>
  <si>
    <t>5460</t>
  </si>
  <si>
    <t>5561</t>
  </si>
  <si>
    <t>5662</t>
  </si>
  <si>
    <t>5763</t>
  </si>
  <si>
    <t>5864</t>
  </si>
  <si>
    <t>5965</t>
  </si>
  <si>
    <t>6066</t>
  </si>
  <si>
    <t>6167</t>
  </si>
  <si>
    <t>6268</t>
  </si>
  <si>
    <t>6369</t>
  </si>
  <si>
    <t>6470</t>
  </si>
  <si>
    <t>6571</t>
  </si>
  <si>
    <t>6672</t>
  </si>
  <si>
    <t>6773</t>
  </si>
  <si>
    <t>6874</t>
  </si>
  <si>
    <t>6975</t>
  </si>
  <si>
    <t>7076</t>
  </si>
  <si>
    <t>7177</t>
  </si>
  <si>
    <t>7278</t>
  </si>
  <si>
    <t>7379</t>
  </si>
  <si>
    <t>7480</t>
  </si>
  <si>
    <t>18</t>
  </si>
  <si>
    <t>29</t>
  </si>
  <si>
    <t>310</t>
  </si>
  <si>
    <t>411</t>
  </si>
  <si>
    <t>512</t>
  </si>
  <si>
    <t>613</t>
  </si>
  <si>
    <t>714</t>
  </si>
  <si>
    <t>815</t>
  </si>
  <si>
    <t>916</t>
  </si>
  <si>
    <t>1017</t>
  </si>
  <si>
    <t>1118</t>
  </si>
  <si>
    <t>1219</t>
  </si>
  <si>
    <t>1320</t>
  </si>
  <si>
    <t>1421</t>
  </si>
  <si>
    <t>1522</t>
  </si>
  <si>
    <t>1623</t>
  </si>
  <si>
    <t>1724</t>
  </si>
  <si>
    <t>1825</t>
  </si>
  <si>
    <t>1926</t>
  </si>
  <si>
    <t>2027</t>
  </si>
  <si>
    <t>2128</t>
  </si>
  <si>
    <t>2229</t>
  </si>
  <si>
    <t>2330</t>
  </si>
  <si>
    <t>2431</t>
  </si>
  <si>
    <t>2532</t>
  </si>
  <si>
    <t>2633</t>
  </si>
  <si>
    <t>2734</t>
  </si>
  <si>
    <t>2835</t>
  </si>
  <si>
    <t>2936</t>
  </si>
  <si>
    <t>3037</t>
  </si>
  <si>
    <t>3138</t>
  </si>
  <si>
    <t>3239</t>
  </si>
  <si>
    <t>3340</t>
  </si>
  <si>
    <t>3441</t>
  </si>
  <si>
    <t>3542</t>
  </si>
  <si>
    <t>3643</t>
  </si>
  <si>
    <t>3744</t>
  </si>
  <si>
    <t>3845</t>
  </si>
  <si>
    <t>3946</t>
  </si>
  <si>
    <t>4047</t>
  </si>
  <si>
    <t>4148</t>
  </si>
  <si>
    <t>4249</t>
  </si>
  <si>
    <t>4350</t>
  </si>
  <si>
    <t>4451</t>
  </si>
  <si>
    <t>4552</t>
  </si>
  <si>
    <t>4653</t>
  </si>
  <si>
    <t>4754</t>
  </si>
  <si>
    <t>4855</t>
  </si>
  <si>
    <t>4956</t>
  </si>
  <si>
    <t>5057</t>
  </si>
  <si>
    <t>5158</t>
  </si>
  <si>
    <t>5259</t>
  </si>
  <si>
    <t>5360</t>
  </si>
  <si>
    <t>5461</t>
  </si>
  <si>
    <t>5562</t>
  </si>
  <si>
    <t>5663</t>
  </si>
  <si>
    <t>5764</t>
  </si>
  <si>
    <t>5865</t>
  </si>
  <si>
    <t>5966</t>
  </si>
  <si>
    <t>6067</t>
  </si>
  <si>
    <t>6168</t>
  </si>
  <si>
    <t>6269</t>
  </si>
  <si>
    <t>6370</t>
  </si>
  <si>
    <t>6471</t>
  </si>
  <si>
    <t>6572</t>
  </si>
  <si>
    <t>6673</t>
  </si>
  <si>
    <t>6774</t>
  </si>
  <si>
    <t>6875</t>
  </si>
  <si>
    <t>6976</t>
  </si>
  <si>
    <t>7077</t>
  </si>
  <si>
    <t>7178</t>
  </si>
  <si>
    <t>7279</t>
  </si>
  <si>
    <t>7380</t>
  </si>
  <si>
    <t>19</t>
  </si>
  <si>
    <t>210</t>
  </si>
  <si>
    <t>311</t>
  </si>
  <si>
    <t>412</t>
  </si>
  <si>
    <t>513</t>
  </si>
  <si>
    <t>614</t>
  </si>
  <si>
    <t>715</t>
  </si>
  <si>
    <t>816</t>
  </si>
  <si>
    <t>917</t>
  </si>
  <si>
    <t>1018</t>
  </si>
  <si>
    <t>1119</t>
  </si>
  <si>
    <t>1220</t>
  </si>
  <si>
    <t>1321</t>
  </si>
  <si>
    <t>1422</t>
  </si>
  <si>
    <t>1523</t>
  </si>
  <si>
    <t>1624</t>
  </si>
  <si>
    <t>1725</t>
  </si>
  <si>
    <t>1826</t>
  </si>
  <si>
    <t>1927</t>
  </si>
  <si>
    <t>2028</t>
  </si>
  <si>
    <t>2129</t>
  </si>
  <si>
    <t>2230</t>
  </si>
  <si>
    <t>2331</t>
  </si>
  <si>
    <t>2432</t>
  </si>
  <si>
    <t>2533</t>
  </si>
  <si>
    <t>2634</t>
  </si>
  <si>
    <t>2735</t>
  </si>
  <si>
    <t>2836</t>
  </si>
  <si>
    <t>2937</t>
  </si>
  <si>
    <t>3038</t>
  </si>
  <si>
    <t>3139</t>
  </si>
  <si>
    <t>3240</t>
  </si>
  <si>
    <t>3341</t>
  </si>
  <si>
    <t>3442</t>
  </si>
  <si>
    <t>3543</t>
  </si>
  <si>
    <t>3644</t>
  </si>
  <si>
    <t>3745</t>
  </si>
  <si>
    <t>3846</t>
  </si>
  <si>
    <t>3947</t>
  </si>
  <si>
    <t>4048</t>
  </si>
  <si>
    <t>4149</t>
  </si>
  <si>
    <t>4250</t>
  </si>
  <si>
    <t>4351</t>
  </si>
  <si>
    <t>4452</t>
  </si>
  <si>
    <t>4553</t>
  </si>
  <si>
    <t>4654</t>
  </si>
  <si>
    <t>4755</t>
  </si>
  <si>
    <t>4856</t>
  </si>
  <si>
    <t>4957</t>
  </si>
  <si>
    <t>5058</t>
  </si>
  <si>
    <t>5159</t>
  </si>
  <si>
    <t>5260</t>
  </si>
  <si>
    <t>5361</t>
  </si>
  <si>
    <t>5462</t>
  </si>
  <si>
    <t>5563</t>
  </si>
  <si>
    <t>5664</t>
  </si>
  <si>
    <t>5765</t>
  </si>
  <si>
    <t>5866</t>
  </si>
  <si>
    <t>5967</t>
  </si>
  <si>
    <t>6068</t>
  </si>
  <si>
    <t>6169</t>
  </si>
  <si>
    <t>6270</t>
  </si>
  <si>
    <t>6371</t>
  </si>
  <si>
    <t>6472</t>
  </si>
  <si>
    <t>6573</t>
  </si>
  <si>
    <t>6674</t>
  </si>
  <si>
    <t>6775</t>
  </si>
  <si>
    <t>6876</t>
  </si>
  <si>
    <t>6977</t>
  </si>
  <si>
    <t>7078</t>
  </si>
  <si>
    <t>7179</t>
  </si>
  <si>
    <t>7280</t>
  </si>
  <si>
    <t>110</t>
  </si>
  <si>
    <t>211</t>
  </si>
  <si>
    <t>312</t>
  </si>
  <si>
    <t>413</t>
  </si>
  <si>
    <t>514</t>
  </si>
  <si>
    <t>615</t>
  </si>
  <si>
    <t>716</t>
  </si>
  <si>
    <t>817</t>
  </si>
  <si>
    <t>918</t>
  </si>
  <si>
    <t>1019</t>
  </si>
  <si>
    <t>1120</t>
  </si>
  <si>
    <t>1221</t>
  </si>
  <si>
    <t>1322</t>
  </si>
  <si>
    <t>1423</t>
  </si>
  <si>
    <t>1524</t>
  </si>
  <si>
    <t>1625</t>
  </si>
  <si>
    <t>1726</t>
  </si>
  <si>
    <t>1827</t>
  </si>
  <si>
    <t>1928</t>
  </si>
  <si>
    <t>2029</t>
  </si>
  <si>
    <t>2130</t>
  </si>
  <si>
    <t>2231</t>
  </si>
  <si>
    <t>2332</t>
  </si>
  <si>
    <t>2433</t>
  </si>
  <si>
    <t>2534</t>
  </si>
  <si>
    <t>2635</t>
  </si>
  <si>
    <t>2736</t>
  </si>
  <si>
    <t>2837</t>
  </si>
  <si>
    <t>2938</t>
  </si>
  <si>
    <t>3039</t>
  </si>
  <si>
    <t>3140</t>
  </si>
  <si>
    <t>3241</t>
  </si>
  <si>
    <t>3342</t>
  </si>
  <si>
    <t>3443</t>
  </si>
  <si>
    <t>3544</t>
  </si>
  <si>
    <t>3645</t>
  </si>
  <si>
    <t>3746</t>
  </si>
  <si>
    <t>3847</t>
  </si>
  <si>
    <t>3948</t>
  </si>
  <si>
    <t>4049</t>
  </si>
  <si>
    <t>4150</t>
  </si>
  <si>
    <t>4251</t>
  </si>
  <si>
    <t>4352</t>
  </si>
  <si>
    <t>4453</t>
  </si>
  <si>
    <t>4554</t>
  </si>
  <si>
    <t>4655</t>
  </si>
  <si>
    <t>4756</t>
  </si>
  <si>
    <t>4857</t>
  </si>
  <si>
    <t>4958</t>
  </si>
  <si>
    <t>5059</t>
  </si>
  <si>
    <t>5160</t>
  </si>
  <si>
    <t>5261</t>
  </si>
  <si>
    <t>5362</t>
  </si>
  <si>
    <t>5463</t>
  </si>
  <si>
    <t>5564</t>
  </si>
  <si>
    <t>5665</t>
  </si>
  <si>
    <t>5766</t>
  </si>
  <si>
    <t>5867</t>
  </si>
  <si>
    <t>5968</t>
  </si>
  <si>
    <t>6069</t>
  </si>
  <si>
    <t>6170</t>
  </si>
  <si>
    <t>6271</t>
  </si>
  <si>
    <t>6372</t>
  </si>
  <si>
    <t>6473</t>
  </si>
  <si>
    <t>6574</t>
  </si>
  <si>
    <t>6675</t>
  </si>
  <si>
    <t>6776</t>
  </si>
  <si>
    <t>6877</t>
  </si>
  <si>
    <t>6978</t>
  </si>
  <si>
    <t>7079</t>
  </si>
  <si>
    <t>7180</t>
  </si>
  <si>
    <t>111</t>
  </si>
  <si>
    <t>212</t>
  </si>
  <si>
    <t>313</t>
  </si>
  <si>
    <t>414</t>
  </si>
  <si>
    <t>515</t>
  </si>
  <si>
    <t>616</t>
  </si>
  <si>
    <t>717</t>
  </si>
  <si>
    <t>818</t>
  </si>
  <si>
    <t>919</t>
  </si>
  <si>
    <t>1020</t>
  </si>
  <si>
    <t>1121</t>
  </si>
  <si>
    <t>1222</t>
  </si>
  <si>
    <t>1323</t>
  </si>
  <si>
    <t>1424</t>
  </si>
  <si>
    <t>1525</t>
  </si>
  <si>
    <t>1626</t>
  </si>
  <si>
    <t>1727</t>
  </si>
  <si>
    <t>1828</t>
  </si>
  <si>
    <t>1929</t>
  </si>
  <si>
    <t>2030</t>
  </si>
  <si>
    <t>2131</t>
  </si>
  <si>
    <t>2232</t>
  </si>
  <si>
    <t>2333</t>
  </si>
  <si>
    <t>2434</t>
  </si>
  <si>
    <t>2535</t>
  </si>
  <si>
    <t>2636</t>
  </si>
  <si>
    <t>2737</t>
  </si>
  <si>
    <t>2838</t>
  </si>
  <si>
    <t>2939</t>
  </si>
  <si>
    <t>3040</t>
  </si>
  <si>
    <t>3141</t>
  </si>
  <si>
    <t>3242</t>
  </si>
  <si>
    <t>3343</t>
  </si>
  <si>
    <t>3444</t>
  </si>
  <si>
    <t>3545</t>
  </si>
  <si>
    <t>3646</t>
  </si>
  <si>
    <t>3747</t>
  </si>
  <si>
    <t>3848</t>
  </si>
  <si>
    <t>3949</t>
  </si>
  <si>
    <t>4050</t>
  </si>
  <si>
    <t>4151</t>
  </si>
  <si>
    <t>4252</t>
  </si>
  <si>
    <t>4353</t>
  </si>
  <si>
    <t>4454</t>
  </si>
  <si>
    <t>4555</t>
  </si>
  <si>
    <t>4656</t>
  </si>
  <si>
    <t>4757</t>
  </si>
  <si>
    <t>4858</t>
  </si>
  <si>
    <t>4959</t>
  </si>
  <si>
    <t>5060</t>
  </si>
  <si>
    <t>5161</t>
  </si>
  <si>
    <t>5262</t>
  </si>
  <si>
    <t>5363</t>
  </si>
  <si>
    <t>5464</t>
  </si>
  <si>
    <t>5565</t>
  </si>
  <si>
    <t>5666</t>
  </si>
  <si>
    <t>5767</t>
  </si>
  <si>
    <t>5868</t>
  </si>
  <si>
    <t>5969</t>
  </si>
  <si>
    <t>6070</t>
  </si>
  <si>
    <t>6171</t>
  </si>
  <si>
    <t>6272</t>
  </si>
  <si>
    <t>6373</t>
  </si>
  <si>
    <t>6474</t>
  </si>
  <si>
    <t>6575</t>
  </si>
  <si>
    <t>6676</t>
  </si>
  <si>
    <t>6777</t>
  </si>
  <si>
    <t>6878</t>
  </si>
  <si>
    <t>6979</t>
  </si>
  <si>
    <t>7080</t>
  </si>
  <si>
    <t>112</t>
  </si>
  <si>
    <t>213</t>
  </si>
  <si>
    <t>314</t>
  </si>
  <si>
    <t>415</t>
  </si>
  <si>
    <t>516</t>
  </si>
  <si>
    <t>617</t>
  </si>
  <si>
    <t>718</t>
  </si>
  <si>
    <t>819</t>
  </si>
  <si>
    <t>920</t>
  </si>
  <si>
    <t>1021</t>
  </si>
  <si>
    <t>1122</t>
  </si>
  <si>
    <t>1223</t>
  </si>
  <si>
    <t>1324</t>
  </si>
  <si>
    <t>1425</t>
  </si>
  <si>
    <t>1526</t>
  </si>
  <si>
    <t>1627</t>
  </si>
  <si>
    <t>1728</t>
  </si>
  <si>
    <t>1829</t>
  </si>
  <si>
    <t>1930</t>
  </si>
  <si>
    <t>2031</t>
  </si>
  <si>
    <t>2132</t>
  </si>
  <si>
    <t>2233</t>
  </si>
  <si>
    <t>2334</t>
  </si>
  <si>
    <t>2435</t>
  </si>
  <si>
    <t>2536</t>
  </si>
  <si>
    <t>2637</t>
  </si>
  <si>
    <t>2738</t>
  </si>
  <si>
    <t>2839</t>
  </si>
  <si>
    <t>2940</t>
  </si>
  <si>
    <t>3041</t>
  </si>
  <si>
    <t>3142</t>
  </si>
  <si>
    <t>3243</t>
  </si>
  <si>
    <t>3344</t>
  </si>
  <si>
    <t>3445</t>
  </si>
  <si>
    <t>3546</t>
  </si>
  <si>
    <t>3647</t>
  </si>
  <si>
    <t>3748</t>
  </si>
  <si>
    <t>3849</t>
  </si>
  <si>
    <t>3950</t>
  </si>
  <si>
    <t>4051</t>
  </si>
  <si>
    <t>4152</t>
  </si>
  <si>
    <t>4253</t>
  </si>
  <si>
    <t>4354</t>
  </si>
  <si>
    <t>4455</t>
  </si>
  <si>
    <t>4556</t>
  </si>
  <si>
    <t>4657</t>
  </si>
  <si>
    <t>4758</t>
  </si>
  <si>
    <t>4859</t>
  </si>
  <si>
    <t>4960</t>
  </si>
  <si>
    <t>5061</t>
  </si>
  <si>
    <t>5162</t>
  </si>
  <si>
    <t>5263</t>
  </si>
  <si>
    <t>5364</t>
  </si>
  <si>
    <t>5465</t>
  </si>
  <si>
    <t>5566</t>
  </si>
  <si>
    <t>5667</t>
  </si>
  <si>
    <t>5768</t>
  </si>
  <si>
    <t>5869</t>
  </si>
  <si>
    <t>5970</t>
  </si>
  <si>
    <t>6071</t>
  </si>
  <si>
    <t>6172</t>
  </si>
  <si>
    <t>6273</t>
  </si>
  <si>
    <t>6374</t>
  </si>
  <si>
    <t>6475</t>
  </si>
  <si>
    <t>6576</t>
  </si>
  <si>
    <t>6677</t>
  </si>
  <si>
    <t>6778</t>
  </si>
  <si>
    <t>6879</t>
  </si>
  <si>
    <t>6980</t>
  </si>
  <si>
    <t>113</t>
  </si>
  <si>
    <t>214</t>
  </si>
  <si>
    <t>315</t>
  </si>
  <si>
    <t>416</t>
  </si>
  <si>
    <t>517</t>
  </si>
  <si>
    <t>618</t>
  </si>
  <si>
    <t>719</t>
  </si>
  <si>
    <t>820</t>
  </si>
  <si>
    <t>921</t>
  </si>
  <si>
    <t>1022</t>
  </si>
  <si>
    <t>1123</t>
  </si>
  <si>
    <t>1224</t>
  </si>
  <si>
    <t>1325</t>
  </si>
  <si>
    <t>1426</t>
  </si>
  <si>
    <t>1527</t>
  </si>
  <si>
    <t>1628</t>
  </si>
  <si>
    <t>1729</t>
  </si>
  <si>
    <t>1830</t>
  </si>
  <si>
    <t>1931</t>
  </si>
  <si>
    <t>2032</t>
  </si>
  <si>
    <t>2133</t>
  </si>
  <si>
    <t>2234</t>
  </si>
  <si>
    <t>2335</t>
  </si>
  <si>
    <t>2436</t>
  </si>
  <si>
    <t>2537</t>
  </si>
  <si>
    <t>2638</t>
  </si>
  <si>
    <t>2739</t>
  </si>
  <si>
    <t>2840</t>
  </si>
  <si>
    <t>2941</t>
  </si>
  <si>
    <t>3042</t>
  </si>
  <si>
    <t>3143</t>
  </si>
  <si>
    <t>3244</t>
  </si>
  <si>
    <t>3345</t>
  </si>
  <si>
    <t>3446</t>
  </si>
  <si>
    <t>3547</t>
  </si>
  <si>
    <t>3648</t>
  </si>
  <si>
    <t>3749</t>
  </si>
  <si>
    <t>3850</t>
  </si>
  <si>
    <t>3951</t>
  </si>
  <si>
    <t>4052</t>
  </si>
  <si>
    <t>4153</t>
  </si>
  <si>
    <t>4254</t>
  </si>
  <si>
    <t>4355</t>
  </si>
  <si>
    <t>4456</t>
  </si>
  <si>
    <t>4557</t>
  </si>
  <si>
    <t>4658</t>
  </si>
  <si>
    <t>4759</t>
  </si>
  <si>
    <t>4860</t>
  </si>
  <si>
    <t>4961</t>
  </si>
  <si>
    <t>5062</t>
  </si>
  <si>
    <t>5163</t>
  </si>
  <si>
    <t>5264</t>
  </si>
  <si>
    <t>5365</t>
  </si>
  <si>
    <t>5466</t>
  </si>
  <si>
    <t>5567</t>
  </si>
  <si>
    <t>5668</t>
  </si>
  <si>
    <t>5769</t>
  </si>
  <si>
    <t>5870</t>
  </si>
  <si>
    <t>5971</t>
  </si>
  <si>
    <t>6072</t>
  </si>
  <si>
    <t>6173</t>
  </si>
  <si>
    <t>6274</t>
  </si>
  <si>
    <t>6375</t>
  </si>
  <si>
    <t>6476</t>
  </si>
  <si>
    <t>6577</t>
  </si>
  <si>
    <t>6678</t>
  </si>
  <si>
    <t>6779</t>
  </si>
  <si>
    <t>6880</t>
  </si>
  <si>
    <t>114</t>
  </si>
  <si>
    <t>215</t>
  </si>
  <si>
    <t>316</t>
  </si>
  <si>
    <t>417</t>
  </si>
  <si>
    <t>518</t>
  </si>
  <si>
    <t>619</t>
  </si>
  <si>
    <t>720</t>
  </si>
  <si>
    <t>821</t>
  </si>
  <si>
    <t>922</t>
  </si>
  <si>
    <t>1023</t>
  </si>
  <si>
    <t>1124</t>
  </si>
  <si>
    <t>1225</t>
  </si>
  <si>
    <t>1326</t>
  </si>
  <si>
    <t>1427</t>
  </si>
  <si>
    <t>1528</t>
  </si>
  <si>
    <t>1629</t>
  </si>
  <si>
    <t>1730</t>
  </si>
  <si>
    <t>1831</t>
  </si>
  <si>
    <t>1932</t>
  </si>
  <si>
    <t>2033</t>
  </si>
  <si>
    <t>2134</t>
  </si>
  <si>
    <t>2235</t>
  </si>
  <si>
    <t>2336</t>
  </si>
  <si>
    <t>2437</t>
  </si>
  <si>
    <t>2538</t>
  </si>
  <si>
    <t>2639</t>
  </si>
  <si>
    <t>2740</t>
  </si>
  <si>
    <t>2841</t>
  </si>
  <si>
    <t>2942</t>
  </si>
  <si>
    <t>3043</t>
  </si>
  <si>
    <t>3144</t>
  </si>
  <si>
    <t>3245</t>
  </si>
  <si>
    <t>3346</t>
  </si>
  <si>
    <t>3447</t>
  </si>
  <si>
    <t>3548</t>
  </si>
  <si>
    <t>3649</t>
  </si>
  <si>
    <t>3750</t>
  </si>
  <si>
    <t>3851</t>
  </si>
  <si>
    <t>3952</t>
  </si>
  <si>
    <t>4053</t>
  </si>
  <si>
    <t>4154</t>
  </si>
  <si>
    <t>4255</t>
  </si>
  <si>
    <t>4356</t>
  </si>
  <si>
    <t>4457</t>
  </si>
  <si>
    <t>4558</t>
  </si>
  <si>
    <t>4659</t>
  </si>
  <si>
    <t>4760</t>
  </si>
  <si>
    <t>4861</t>
  </si>
  <si>
    <t>4962</t>
  </si>
  <si>
    <t>5063</t>
  </si>
  <si>
    <t>5164</t>
  </si>
  <si>
    <t>5265</t>
  </si>
  <si>
    <t>5366</t>
  </si>
  <si>
    <t>5467</t>
  </si>
  <si>
    <t>5568</t>
  </si>
  <si>
    <t>5669</t>
  </si>
  <si>
    <t>5770</t>
  </si>
  <si>
    <t>5871</t>
  </si>
  <si>
    <t>5972</t>
  </si>
  <si>
    <t>6073</t>
  </si>
  <si>
    <t>6174</t>
  </si>
  <si>
    <t>6275</t>
  </si>
  <si>
    <t>6376</t>
  </si>
  <si>
    <t>6477</t>
  </si>
  <si>
    <t>6578</t>
  </si>
  <si>
    <t>6679</t>
  </si>
  <si>
    <t>6780</t>
  </si>
  <si>
    <t>115</t>
  </si>
  <si>
    <t>216</t>
  </si>
  <si>
    <t>317</t>
  </si>
  <si>
    <t>418</t>
  </si>
  <si>
    <t>519</t>
  </si>
  <si>
    <t>620</t>
  </si>
  <si>
    <t>721</t>
  </si>
  <si>
    <t>822</t>
  </si>
  <si>
    <t>923</t>
  </si>
  <si>
    <t>1024</t>
  </si>
  <si>
    <t>1125</t>
  </si>
  <si>
    <t>1226</t>
  </si>
  <si>
    <t>1327</t>
  </si>
  <si>
    <t>1428</t>
  </si>
  <si>
    <t>1529</t>
  </si>
  <si>
    <t>1630</t>
  </si>
  <si>
    <t>1731</t>
  </si>
  <si>
    <t>1832</t>
  </si>
  <si>
    <t>1933</t>
  </si>
  <si>
    <t>2034</t>
  </si>
  <si>
    <t>2135</t>
  </si>
  <si>
    <t>2236</t>
  </si>
  <si>
    <t>2337</t>
  </si>
  <si>
    <t>2438</t>
  </si>
  <si>
    <t>2539</t>
  </si>
  <si>
    <t>2640</t>
  </si>
  <si>
    <t>2741</t>
  </si>
  <si>
    <t>2842</t>
  </si>
  <si>
    <t>2943</t>
  </si>
  <si>
    <t>3044</t>
  </si>
  <si>
    <t>3145</t>
  </si>
  <si>
    <t>3246</t>
  </si>
  <si>
    <t>3347</t>
  </si>
  <si>
    <t>3448</t>
  </si>
  <si>
    <t>3549</t>
  </si>
  <si>
    <t>3650</t>
  </si>
  <si>
    <t>3751</t>
  </si>
  <si>
    <t>3852</t>
  </si>
  <si>
    <t>3953</t>
  </si>
  <si>
    <t>4054</t>
  </si>
  <si>
    <t>4155</t>
  </si>
  <si>
    <t>4256</t>
  </si>
  <si>
    <t>4357</t>
  </si>
  <si>
    <t>4458</t>
  </si>
  <si>
    <t>4559</t>
  </si>
  <si>
    <t>4660</t>
  </si>
  <si>
    <t>4761</t>
  </si>
  <si>
    <t>4862</t>
  </si>
  <si>
    <t>4963</t>
  </si>
  <si>
    <t>5064</t>
  </si>
  <si>
    <t>5165</t>
  </si>
  <si>
    <t>5266</t>
  </si>
  <si>
    <t>5367</t>
  </si>
  <si>
    <t>5468</t>
  </si>
  <si>
    <t>5569</t>
  </si>
  <si>
    <t>5670</t>
  </si>
  <si>
    <t>5771</t>
  </si>
  <si>
    <t>5872</t>
  </si>
  <si>
    <t>5973</t>
  </si>
  <si>
    <t>6074</t>
  </si>
  <si>
    <t>6175</t>
  </si>
  <si>
    <t>6276</t>
  </si>
  <si>
    <t>6377</t>
  </si>
  <si>
    <t>6478</t>
  </si>
  <si>
    <t>6579</t>
  </si>
  <si>
    <t>6680</t>
  </si>
  <si>
    <t>116</t>
  </si>
  <si>
    <t>217</t>
  </si>
  <si>
    <t>318</t>
  </si>
  <si>
    <t>419</t>
  </si>
  <si>
    <t>520</t>
  </si>
  <si>
    <t>621</t>
  </si>
  <si>
    <t>722</t>
  </si>
  <si>
    <t>823</t>
  </si>
  <si>
    <t>924</t>
  </si>
  <si>
    <t>1025</t>
  </si>
  <si>
    <t>1126</t>
  </si>
  <si>
    <t>1227</t>
  </si>
  <si>
    <t>1328</t>
  </si>
  <si>
    <t>1429</t>
  </si>
  <si>
    <t>1530</t>
  </si>
  <si>
    <t>1631</t>
  </si>
  <si>
    <t>1732</t>
  </si>
  <si>
    <t>1833</t>
  </si>
  <si>
    <t>1934</t>
  </si>
  <si>
    <t>2035</t>
  </si>
  <si>
    <t>2136</t>
  </si>
  <si>
    <t>2237</t>
  </si>
  <si>
    <t>2338</t>
  </si>
  <si>
    <t>2439</t>
  </si>
  <si>
    <t>2540</t>
  </si>
  <si>
    <t>2641</t>
  </si>
  <si>
    <t>2742</t>
  </si>
  <si>
    <t>2843</t>
  </si>
  <si>
    <t>2944</t>
  </si>
  <si>
    <t>3045</t>
  </si>
  <si>
    <t>3146</t>
  </si>
  <si>
    <t>3247</t>
  </si>
  <si>
    <t>3348</t>
  </si>
  <si>
    <t>3449</t>
  </si>
  <si>
    <t>3550</t>
  </si>
  <si>
    <t>3651</t>
  </si>
  <si>
    <t>3752</t>
  </si>
  <si>
    <t>3853</t>
  </si>
  <si>
    <t>3954</t>
  </si>
  <si>
    <t>4055</t>
  </si>
  <si>
    <t>4156</t>
  </si>
  <si>
    <t>4257</t>
  </si>
  <si>
    <t>4358</t>
  </si>
  <si>
    <t>4459</t>
  </si>
  <si>
    <t>4560</t>
  </si>
  <si>
    <t>4661</t>
  </si>
  <si>
    <t>4762</t>
  </si>
  <si>
    <t>4863</t>
  </si>
  <si>
    <t>4964</t>
  </si>
  <si>
    <t>5065</t>
  </si>
  <si>
    <t>5166</t>
  </si>
  <si>
    <t>5267</t>
  </si>
  <si>
    <t>5368</t>
  </si>
  <si>
    <t>5469</t>
  </si>
  <si>
    <t>5570</t>
  </si>
  <si>
    <t>5671</t>
  </si>
  <si>
    <t>5772</t>
  </si>
  <si>
    <t>5873</t>
  </si>
  <si>
    <t>5974</t>
  </si>
  <si>
    <t>6075</t>
  </si>
  <si>
    <t>6176</t>
  </si>
  <si>
    <t>6277</t>
  </si>
  <si>
    <t>6378</t>
  </si>
  <si>
    <t>6479</t>
  </si>
  <si>
    <t>6580</t>
  </si>
  <si>
    <t>117</t>
  </si>
  <si>
    <t>218</t>
  </si>
  <si>
    <t>319</t>
  </si>
  <si>
    <t>420</t>
  </si>
  <si>
    <t>521</t>
  </si>
  <si>
    <t>622</t>
  </si>
  <si>
    <t>723</t>
  </si>
  <si>
    <t>824</t>
  </si>
  <si>
    <t>925</t>
  </si>
  <si>
    <t>1026</t>
  </si>
  <si>
    <t>1127</t>
  </si>
  <si>
    <t>1228</t>
  </si>
  <si>
    <t>1329</t>
  </si>
  <si>
    <t>1430</t>
  </si>
  <si>
    <t>1531</t>
  </si>
  <si>
    <t>1632</t>
  </si>
  <si>
    <t>1733</t>
  </si>
  <si>
    <t>1834</t>
  </si>
  <si>
    <t>1935</t>
  </si>
  <si>
    <t>2036</t>
  </si>
  <si>
    <t>2137</t>
  </si>
  <si>
    <t>2238</t>
  </si>
  <si>
    <t>2339</t>
  </si>
  <si>
    <t>2440</t>
  </si>
  <si>
    <t>2541</t>
  </si>
  <si>
    <t>2642</t>
  </si>
  <si>
    <t>2743</t>
  </si>
  <si>
    <t>2844</t>
  </si>
  <si>
    <t>2945</t>
  </si>
  <si>
    <t>3046</t>
  </si>
  <si>
    <t>3147</t>
  </si>
  <si>
    <t>3248</t>
  </si>
  <si>
    <t>3349</t>
  </si>
  <si>
    <t>3450</t>
  </si>
  <si>
    <t>3551</t>
  </si>
  <si>
    <t>3652</t>
  </si>
  <si>
    <t>3753</t>
  </si>
  <si>
    <t>3854</t>
  </si>
  <si>
    <t>3955</t>
  </si>
  <si>
    <t>4056</t>
  </si>
  <si>
    <t>4157</t>
  </si>
  <si>
    <t>4258</t>
  </si>
  <si>
    <t>4359</t>
  </si>
  <si>
    <t>4460</t>
  </si>
  <si>
    <t>4561</t>
  </si>
  <si>
    <t>4662</t>
  </si>
  <si>
    <t>4763</t>
  </si>
  <si>
    <t>4864</t>
  </si>
  <si>
    <t>4965</t>
  </si>
  <si>
    <t>5066</t>
  </si>
  <si>
    <t>5167</t>
  </si>
  <si>
    <t>5268</t>
  </si>
  <si>
    <t>5369</t>
  </si>
  <si>
    <t>5470</t>
  </si>
  <si>
    <t>5571</t>
  </si>
  <si>
    <t>5672</t>
  </si>
  <si>
    <t>5773</t>
  </si>
  <si>
    <t>5874</t>
  </si>
  <si>
    <t>5975</t>
  </si>
  <si>
    <t>6076</t>
  </si>
  <si>
    <t>6177</t>
  </si>
  <si>
    <t>6278</t>
  </si>
  <si>
    <t>6379</t>
  </si>
  <si>
    <t>6480</t>
  </si>
  <si>
    <t>118</t>
  </si>
  <si>
    <t>219</t>
  </si>
  <si>
    <t>320</t>
  </si>
  <si>
    <t>421</t>
  </si>
  <si>
    <t>522</t>
  </si>
  <si>
    <t>623</t>
  </si>
  <si>
    <t>724</t>
  </si>
  <si>
    <t>825</t>
  </si>
  <si>
    <t>926</t>
  </si>
  <si>
    <t>1027</t>
  </si>
  <si>
    <t>1128</t>
  </si>
  <si>
    <t>1229</t>
  </si>
  <si>
    <t>1330</t>
  </si>
  <si>
    <t>1431</t>
  </si>
  <si>
    <t>1532</t>
  </si>
  <si>
    <t>1633</t>
  </si>
  <si>
    <t>1734</t>
  </si>
  <si>
    <t>1835</t>
  </si>
  <si>
    <t>1936</t>
  </si>
  <si>
    <t>2037</t>
  </si>
  <si>
    <t>2138</t>
  </si>
  <si>
    <t>2239</t>
  </si>
  <si>
    <t>2340</t>
  </si>
  <si>
    <t>2441</t>
  </si>
  <si>
    <t>2542</t>
  </si>
  <si>
    <t>2643</t>
  </si>
  <si>
    <t>2744</t>
  </si>
  <si>
    <t>2845</t>
  </si>
  <si>
    <t>2946</t>
  </si>
  <si>
    <t>3047</t>
  </si>
  <si>
    <t>3148</t>
  </si>
  <si>
    <t>3249</t>
  </si>
  <si>
    <t>3350</t>
  </si>
  <si>
    <t>3451</t>
  </si>
  <si>
    <t>3552</t>
  </si>
  <si>
    <t>3653</t>
  </si>
  <si>
    <t>3754</t>
  </si>
  <si>
    <t>3855</t>
  </si>
  <si>
    <t>3956</t>
  </si>
  <si>
    <t>4057</t>
  </si>
  <si>
    <t>4158</t>
  </si>
  <si>
    <t>4259</t>
  </si>
  <si>
    <t>4360</t>
  </si>
  <si>
    <t>4461</t>
  </si>
  <si>
    <t>4562</t>
  </si>
  <si>
    <t>4663</t>
  </si>
  <si>
    <t>4764</t>
  </si>
  <si>
    <t>4865</t>
  </si>
  <si>
    <t>4966</t>
  </si>
  <si>
    <t>5067</t>
  </si>
  <si>
    <t>5168</t>
  </si>
  <si>
    <t>5269</t>
  </si>
  <si>
    <t>5370</t>
  </si>
  <si>
    <t>5471</t>
  </si>
  <si>
    <t>5572</t>
  </si>
  <si>
    <t>5673</t>
  </si>
  <si>
    <t>5774</t>
  </si>
  <si>
    <t>5875</t>
  </si>
  <si>
    <t>5976</t>
  </si>
  <si>
    <t>6077</t>
  </si>
  <si>
    <t>6178</t>
  </si>
  <si>
    <t>6279</t>
  </si>
  <si>
    <t>6380</t>
  </si>
  <si>
    <t>119</t>
  </si>
  <si>
    <t>220</t>
  </si>
  <si>
    <t>321</t>
  </si>
  <si>
    <t>422</t>
  </si>
  <si>
    <t>523</t>
  </si>
  <si>
    <t>624</t>
  </si>
  <si>
    <t>725</t>
  </si>
  <si>
    <t>826</t>
  </si>
  <si>
    <t>927</t>
  </si>
  <si>
    <t>1028</t>
  </si>
  <si>
    <t>1129</t>
  </si>
  <si>
    <t>1230</t>
  </si>
  <si>
    <t>1331</t>
  </si>
  <si>
    <t>1432</t>
  </si>
  <si>
    <t>1533</t>
  </si>
  <si>
    <t>1634</t>
  </si>
  <si>
    <t>1735</t>
  </si>
  <si>
    <t>1836</t>
  </si>
  <si>
    <t>1937</t>
  </si>
  <si>
    <t>2038</t>
  </si>
  <si>
    <t>2139</t>
  </si>
  <si>
    <t>2240</t>
  </si>
  <si>
    <t>2341</t>
  </si>
  <si>
    <t>2442</t>
  </si>
  <si>
    <t>2543</t>
  </si>
  <si>
    <t>2644</t>
  </si>
  <si>
    <t>2745</t>
  </si>
  <si>
    <t>2846</t>
  </si>
  <si>
    <t>2947</t>
  </si>
  <si>
    <t>3048</t>
  </si>
  <si>
    <t>3149</t>
  </si>
  <si>
    <t>3250</t>
  </si>
  <si>
    <t>3351</t>
  </si>
  <si>
    <t>3452</t>
  </si>
  <si>
    <t>3553</t>
  </si>
  <si>
    <t>3654</t>
  </si>
  <si>
    <t>3755</t>
  </si>
  <si>
    <t>3856</t>
  </si>
  <si>
    <t>3957</t>
  </si>
  <si>
    <t>4058</t>
  </si>
  <si>
    <t>4159</t>
  </si>
  <si>
    <t>4260</t>
  </si>
  <si>
    <t>4361</t>
  </si>
  <si>
    <t>4462</t>
  </si>
  <si>
    <t>4563</t>
  </si>
  <si>
    <t>4664</t>
  </si>
  <si>
    <t>4765</t>
  </si>
  <si>
    <t>4866</t>
  </si>
  <si>
    <t>4967</t>
  </si>
  <si>
    <t>5068</t>
  </si>
  <si>
    <t>5169</t>
  </si>
  <si>
    <t>5270</t>
  </si>
  <si>
    <t>5371</t>
  </si>
  <si>
    <t>5472</t>
  </si>
  <si>
    <t>5573</t>
  </si>
  <si>
    <t>5674</t>
  </si>
  <si>
    <t>5775</t>
  </si>
  <si>
    <t>5876</t>
  </si>
  <si>
    <t>5977</t>
  </si>
  <si>
    <t>6078</t>
  </si>
  <si>
    <t>6179</t>
  </si>
  <si>
    <t>6280</t>
  </si>
  <si>
    <t>120</t>
  </si>
  <si>
    <t>221</t>
  </si>
  <si>
    <t>322</t>
  </si>
  <si>
    <t>423</t>
  </si>
  <si>
    <t>524</t>
  </si>
  <si>
    <t>625</t>
  </si>
  <si>
    <t>726</t>
  </si>
  <si>
    <t>827</t>
  </si>
  <si>
    <t>928</t>
  </si>
  <si>
    <t>1029</t>
  </si>
  <si>
    <t>1130</t>
  </si>
  <si>
    <t>1231</t>
  </si>
  <si>
    <t>1332</t>
  </si>
  <si>
    <t>1433</t>
  </si>
  <si>
    <t>1534</t>
  </si>
  <si>
    <t>1635</t>
  </si>
  <si>
    <t>1736</t>
  </si>
  <si>
    <t>1837</t>
  </si>
  <si>
    <t>1938</t>
  </si>
  <si>
    <t>2039</t>
  </si>
  <si>
    <t>2140</t>
  </si>
  <si>
    <t>2241</t>
  </si>
  <si>
    <t>2342</t>
  </si>
  <si>
    <t>2443</t>
  </si>
  <si>
    <t>2544</t>
  </si>
  <si>
    <t>2645</t>
  </si>
  <si>
    <t>2746</t>
  </si>
  <si>
    <t>2847</t>
  </si>
  <si>
    <t>2948</t>
  </si>
  <si>
    <t>3049</t>
  </si>
  <si>
    <t>3150</t>
  </si>
  <si>
    <t>3251</t>
  </si>
  <si>
    <t>3352</t>
  </si>
  <si>
    <t>3453</t>
  </si>
  <si>
    <t>3554</t>
  </si>
  <si>
    <t>3655</t>
  </si>
  <si>
    <t>3756</t>
  </si>
  <si>
    <t>3857</t>
  </si>
  <si>
    <t>3958</t>
  </si>
  <si>
    <t>4059</t>
  </si>
  <si>
    <t>4160</t>
  </si>
  <si>
    <t>4261</t>
  </si>
  <si>
    <t>4362</t>
  </si>
  <si>
    <t>4463</t>
  </si>
  <si>
    <t>4564</t>
  </si>
  <si>
    <t>4665</t>
  </si>
  <si>
    <t>4766</t>
  </si>
  <si>
    <t>4867</t>
  </si>
  <si>
    <t>4968</t>
  </si>
  <si>
    <t>5069</t>
  </si>
  <si>
    <t>5170</t>
  </si>
  <si>
    <t>5271</t>
  </si>
  <si>
    <t>5372</t>
  </si>
  <si>
    <t>5473</t>
  </si>
  <si>
    <t>5574</t>
  </si>
  <si>
    <t>5675</t>
  </si>
  <si>
    <t>5776</t>
  </si>
  <si>
    <t>5877</t>
  </si>
  <si>
    <t>5978</t>
  </si>
  <si>
    <t>6079</t>
  </si>
  <si>
    <t>6180</t>
  </si>
  <si>
    <t>121</t>
  </si>
  <si>
    <t>222</t>
  </si>
  <si>
    <t>323</t>
  </si>
  <si>
    <t>424</t>
  </si>
  <si>
    <t>525</t>
  </si>
  <si>
    <t>626</t>
  </si>
  <si>
    <t>727</t>
  </si>
  <si>
    <t>828</t>
  </si>
  <si>
    <t>929</t>
  </si>
  <si>
    <t>1030</t>
  </si>
  <si>
    <t>1131</t>
  </si>
  <si>
    <t>1232</t>
  </si>
  <si>
    <t>1333</t>
  </si>
  <si>
    <t>1434</t>
  </si>
  <si>
    <t>1535</t>
  </si>
  <si>
    <t>1636</t>
  </si>
  <si>
    <t>1737</t>
  </si>
  <si>
    <t>1838</t>
  </si>
  <si>
    <t>1939</t>
  </si>
  <si>
    <t>2040</t>
  </si>
  <si>
    <t>2141</t>
  </si>
  <si>
    <t>2242</t>
  </si>
  <si>
    <t>2343</t>
  </si>
  <si>
    <t>2444</t>
  </si>
  <si>
    <t>2545</t>
  </si>
  <si>
    <t>2646</t>
  </si>
  <si>
    <t>2747</t>
  </si>
  <si>
    <t>2848</t>
  </si>
  <si>
    <t>2949</t>
  </si>
  <si>
    <t>3050</t>
  </si>
  <si>
    <t>3151</t>
  </si>
  <si>
    <t>3252</t>
  </si>
  <si>
    <t>3353</t>
  </si>
  <si>
    <t>3454</t>
  </si>
  <si>
    <t>3555</t>
  </si>
  <si>
    <t>3656</t>
  </si>
  <si>
    <t>3757</t>
  </si>
  <si>
    <t>3858</t>
  </si>
  <si>
    <t>3959</t>
  </si>
  <si>
    <t>4060</t>
  </si>
  <si>
    <t>4161</t>
  </si>
  <si>
    <t>4262</t>
  </si>
  <si>
    <t>4363</t>
  </si>
  <si>
    <t>4464</t>
  </si>
  <si>
    <t>4565</t>
  </si>
  <si>
    <t>4666</t>
  </si>
  <si>
    <t>4767</t>
  </si>
  <si>
    <t>4868</t>
  </si>
  <si>
    <t>4969</t>
  </si>
  <si>
    <t>5070</t>
  </si>
  <si>
    <t>5171</t>
  </si>
  <si>
    <t>5272</t>
  </si>
  <si>
    <t>5373</t>
  </si>
  <si>
    <t>5474</t>
  </si>
  <si>
    <t>5575</t>
  </si>
  <si>
    <t>5676</t>
  </si>
  <si>
    <t>5777</t>
  </si>
  <si>
    <t>5878</t>
  </si>
  <si>
    <t>5979</t>
  </si>
  <si>
    <t>6080</t>
  </si>
  <si>
    <t>122</t>
  </si>
  <si>
    <t>223</t>
  </si>
  <si>
    <t>324</t>
  </si>
  <si>
    <t>425</t>
  </si>
  <si>
    <t>526</t>
  </si>
  <si>
    <t>627</t>
  </si>
  <si>
    <t>728</t>
  </si>
  <si>
    <t>829</t>
  </si>
  <si>
    <t>930</t>
  </si>
  <si>
    <t>1031</t>
  </si>
  <si>
    <t>1132</t>
  </si>
  <si>
    <t>1233</t>
  </si>
  <si>
    <t>1334</t>
  </si>
  <si>
    <t>1435</t>
  </si>
  <si>
    <t>1536</t>
  </si>
  <si>
    <t>1637</t>
  </si>
  <si>
    <t>1738</t>
  </si>
  <si>
    <t>1839</t>
  </si>
  <si>
    <t>1940</t>
  </si>
  <si>
    <t>2041</t>
  </si>
  <si>
    <t>2142</t>
  </si>
  <si>
    <t>2243</t>
  </si>
  <si>
    <t>2344</t>
  </si>
  <si>
    <t>2445</t>
  </si>
  <si>
    <t>2546</t>
  </si>
  <si>
    <t>2647</t>
  </si>
  <si>
    <t>2748</t>
  </si>
  <si>
    <t>2849</t>
  </si>
  <si>
    <t>2950</t>
  </si>
  <si>
    <t>3051</t>
  </si>
  <si>
    <t>3152</t>
  </si>
  <si>
    <t>3253</t>
  </si>
  <si>
    <t>3354</t>
  </si>
  <si>
    <t>3455</t>
  </si>
  <si>
    <t>3556</t>
  </si>
  <si>
    <t>3657</t>
  </si>
  <si>
    <t>3758</t>
  </si>
  <si>
    <t>3859</t>
  </si>
  <si>
    <t>3960</t>
  </si>
  <si>
    <t>4061</t>
  </si>
  <si>
    <t>4162</t>
  </si>
  <si>
    <t>4263</t>
  </si>
  <si>
    <t>4364</t>
  </si>
  <si>
    <t>4465</t>
  </si>
  <si>
    <t>4566</t>
  </si>
  <si>
    <t>4667</t>
  </si>
  <si>
    <t>4768</t>
  </si>
  <si>
    <t>4869</t>
  </si>
  <si>
    <t>4970</t>
  </si>
  <si>
    <t>5071</t>
  </si>
  <si>
    <t>5172</t>
  </si>
  <si>
    <t>5273</t>
  </si>
  <si>
    <t>5374</t>
  </si>
  <si>
    <t>5475</t>
  </si>
  <si>
    <t>5576</t>
  </si>
  <si>
    <t>5677</t>
  </si>
  <si>
    <t>5778</t>
  </si>
  <si>
    <t>5879</t>
  </si>
  <si>
    <t>5980</t>
  </si>
  <si>
    <t>123</t>
  </si>
  <si>
    <t>224</t>
  </si>
  <si>
    <t>325</t>
  </si>
  <si>
    <t>426</t>
  </si>
  <si>
    <t>527</t>
  </si>
  <si>
    <t>628</t>
  </si>
  <si>
    <t>729</t>
  </si>
  <si>
    <t>830</t>
  </si>
  <si>
    <t>931</t>
  </si>
  <si>
    <t>1032</t>
  </si>
  <si>
    <t>1133</t>
  </si>
  <si>
    <t>1234</t>
  </si>
  <si>
    <t>1335</t>
  </si>
  <si>
    <t>1436</t>
  </si>
  <si>
    <t>1537</t>
  </si>
  <si>
    <t>1638</t>
  </si>
  <si>
    <t>1739</t>
  </si>
  <si>
    <t>1840</t>
  </si>
  <si>
    <t>1941</t>
  </si>
  <si>
    <t>2042</t>
  </si>
  <si>
    <t>2143</t>
  </si>
  <si>
    <t>2244</t>
  </si>
  <si>
    <t>2345</t>
  </si>
  <si>
    <t>2446</t>
  </si>
  <si>
    <t>2547</t>
  </si>
  <si>
    <t>2648</t>
  </si>
  <si>
    <t>2749</t>
  </si>
  <si>
    <t>2850</t>
  </si>
  <si>
    <t>2951</t>
  </si>
  <si>
    <t>3052</t>
  </si>
  <si>
    <t>3153</t>
  </si>
  <si>
    <t>3254</t>
  </si>
  <si>
    <t>3355</t>
  </si>
  <si>
    <t>3456</t>
  </si>
  <si>
    <t>3557</t>
  </si>
  <si>
    <t>3658</t>
  </si>
  <si>
    <t>3759</t>
  </si>
  <si>
    <t>3860</t>
  </si>
  <si>
    <t>3961</t>
  </si>
  <si>
    <t>4062</t>
  </si>
  <si>
    <t>4163</t>
  </si>
  <si>
    <t>4264</t>
  </si>
  <si>
    <t>4365</t>
  </si>
  <si>
    <t>4466</t>
  </si>
  <si>
    <t>4567</t>
  </si>
  <si>
    <t>4668</t>
  </si>
  <si>
    <t>4769</t>
  </si>
  <si>
    <t>4870</t>
  </si>
  <si>
    <t>4971</t>
  </si>
  <si>
    <t>5072</t>
  </si>
  <si>
    <t>5173</t>
  </si>
  <si>
    <t>5274</t>
  </si>
  <si>
    <t>5375</t>
  </si>
  <si>
    <t>5476</t>
  </si>
  <si>
    <t>5577</t>
  </si>
  <si>
    <t>5678</t>
  </si>
  <si>
    <t>5779</t>
  </si>
  <si>
    <t>5880</t>
  </si>
  <si>
    <t>124</t>
  </si>
  <si>
    <t>225</t>
  </si>
  <si>
    <t>326</t>
  </si>
  <si>
    <t>427</t>
  </si>
  <si>
    <t>528</t>
  </si>
  <si>
    <t>629</t>
  </si>
  <si>
    <t>730</t>
  </si>
  <si>
    <t>831</t>
  </si>
  <si>
    <t>932</t>
  </si>
  <si>
    <t>1033</t>
  </si>
  <si>
    <t>1134</t>
  </si>
  <si>
    <t>1235</t>
  </si>
  <si>
    <t>1336</t>
  </si>
  <si>
    <t>1437</t>
  </si>
  <si>
    <t>1538</t>
  </si>
  <si>
    <t>1639</t>
  </si>
  <si>
    <t>1740</t>
  </si>
  <si>
    <t>1841</t>
  </si>
  <si>
    <t>1942</t>
  </si>
  <si>
    <t>2043</t>
  </si>
  <si>
    <t>2144</t>
  </si>
  <si>
    <t>2245</t>
  </si>
  <si>
    <t>2346</t>
  </si>
  <si>
    <t>2447</t>
  </si>
  <si>
    <t>2548</t>
  </si>
  <si>
    <t>2649</t>
  </si>
  <si>
    <t>2750</t>
  </si>
  <si>
    <t>2851</t>
  </si>
  <si>
    <t>2952</t>
  </si>
  <si>
    <t>3053</t>
  </si>
  <si>
    <t>3154</t>
  </si>
  <si>
    <t>3255</t>
  </si>
  <si>
    <t>3356</t>
  </si>
  <si>
    <t>3457</t>
  </si>
  <si>
    <t>3558</t>
  </si>
  <si>
    <t>3659</t>
  </si>
  <si>
    <t>3760</t>
  </si>
  <si>
    <t>3861</t>
  </si>
  <si>
    <t>3962</t>
  </si>
  <si>
    <t>4063</t>
  </si>
  <si>
    <t>4164</t>
  </si>
  <si>
    <t>4265</t>
  </si>
  <si>
    <t>4366</t>
  </si>
  <si>
    <t>4467</t>
  </si>
  <si>
    <t>4568</t>
  </si>
  <si>
    <t>4669</t>
  </si>
  <si>
    <t>4770</t>
  </si>
  <si>
    <t>4871</t>
  </si>
  <si>
    <t>4972</t>
  </si>
  <si>
    <t>5073</t>
  </si>
  <si>
    <t>5174</t>
  </si>
  <si>
    <t>5275</t>
  </si>
  <si>
    <t>5376</t>
  </si>
  <si>
    <t>5477</t>
  </si>
  <si>
    <t>5578</t>
  </si>
  <si>
    <t>5679</t>
  </si>
  <si>
    <t>5780</t>
  </si>
  <si>
    <t>125</t>
  </si>
  <si>
    <t>226</t>
  </si>
  <si>
    <t>327</t>
  </si>
  <si>
    <t>428</t>
  </si>
  <si>
    <t>529</t>
  </si>
  <si>
    <t>630</t>
  </si>
  <si>
    <t>731</t>
  </si>
  <si>
    <t>832</t>
  </si>
  <si>
    <t>933</t>
  </si>
  <si>
    <t>1034</t>
  </si>
  <si>
    <t>1135</t>
  </si>
  <si>
    <t>1236</t>
  </si>
  <si>
    <t>1337</t>
  </si>
  <si>
    <t>1438</t>
  </si>
  <si>
    <t>1539</t>
  </si>
  <si>
    <t>1640</t>
  </si>
  <si>
    <t>1741</t>
  </si>
  <si>
    <t>1842</t>
  </si>
  <si>
    <t>1943</t>
  </si>
  <si>
    <t>2044</t>
  </si>
  <si>
    <t>2145</t>
  </si>
  <si>
    <t>2246</t>
  </si>
  <si>
    <t>2347</t>
  </si>
  <si>
    <t>2448</t>
  </si>
  <si>
    <t>2549</t>
  </si>
  <si>
    <t>2650</t>
  </si>
  <si>
    <t>2751</t>
  </si>
  <si>
    <t>2852</t>
  </si>
  <si>
    <t>2953</t>
  </si>
  <si>
    <t>3054</t>
  </si>
  <si>
    <t>3155</t>
  </si>
  <si>
    <t>3256</t>
  </si>
  <si>
    <t>3357</t>
  </si>
  <si>
    <t>3458</t>
  </si>
  <si>
    <t>3559</t>
  </si>
  <si>
    <t>3660</t>
  </si>
  <si>
    <t>3761</t>
  </si>
  <si>
    <t>3862</t>
  </si>
  <si>
    <t>3963</t>
  </si>
  <si>
    <t>4064</t>
  </si>
  <si>
    <t>4165</t>
  </si>
  <si>
    <t>4266</t>
  </si>
  <si>
    <t>4367</t>
  </si>
  <si>
    <t>4468</t>
  </si>
  <si>
    <t>4569</t>
  </si>
  <si>
    <t>4670</t>
  </si>
  <si>
    <t>4771</t>
  </si>
  <si>
    <t>4872</t>
  </si>
  <si>
    <t>4973</t>
  </si>
  <si>
    <t>5074</t>
  </si>
  <si>
    <t>5175</t>
  </si>
  <si>
    <t>5276</t>
  </si>
  <si>
    <t>5377</t>
  </si>
  <si>
    <t>5478</t>
  </si>
  <si>
    <t>5579</t>
  </si>
  <si>
    <t>5680</t>
  </si>
  <si>
    <t>126</t>
  </si>
  <si>
    <t>227</t>
  </si>
  <si>
    <t>328</t>
  </si>
  <si>
    <t>429</t>
  </si>
  <si>
    <t>530</t>
  </si>
  <si>
    <t>631</t>
  </si>
  <si>
    <t>732</t>
  </si>
  <si>
    <t>833</t>
  </si>
  <si>
    <t>934</t>
  </si>
  <si>
    <t>1035</t>
  </si>
  <si>
    <t>1136</t>
  </si>
  <si>
    <t>1237</t>
  </si>
  <si>
    <t>1338</t>
  </si>
  <si>
    <t>1439</t>
  </si>
  <si>
    <t>1540</t>
  </si>
  <si>
    <t>1641</t>
  </si>
  <si>
    <t>1742</t>
  </si>
  <si>
    <t>1843</t>
  </si>
  <si>
    <t>1944</t>
  </si>
  <si>
    <t>2045</t>
  </si>
  <si>
    <t>2146</t>
  </si>
  <si>
    <t>2247</t>
  </si>
  <si>
    <t>2348</t>
  </si>
  <si>
    <t>2449</t>
  </si>
  <si>
    <t>2550</t>
  </si>
  <si>
    <t>2651</t>
  </si>
  <si>
    <t>2752</t>
  </si>
  <si>
    <t>2853</t>
  </si>
  <si>
    <t>2954</t>
  </si>
  <si>
    <t>3055</t>
  </si>
  <si>
    <t>3156</t>
  </si>
  <si>
    <t>3257</t>
  </si>
  <si>
    <t>3358</t>
  </si>
  <si>
    <t>3459</t>
  </si>
  <si>
    <t>3560</t>
  </si>
  <si>
    <t>3661</t>
  </si>
  <si>
    <t>3762</t>
  </si>
  <si>
    <t>3863</t>
  </si>
  <si>
    <t>3964</t>
  </si>
  <si>
    <t>4065</t>
  </si>
  <si>
    <t>4166</t>
  </si>
  <si>
    <t>4267</t>
  </si>
  <si>
    <t>4368</t>
  </si>
  <si>
    <t>4469</t>
  </si>
  <si>
    <t>4570</t>
  </si>
  <si>
    <t>4671</t>
  </si>
  <si>
    <t>4772</t>
  </si>
  <si>
    <t>4873</t>
  </si>
  <si>
    <t>4974</t>
  </si>
  <si>
    <t>5075</t>
  </si>
  <si>
    <t>5176</t>
  </si>
  <si>
    <t>5277</t>
  </si>
  <si>
    <t>5378</t>
  </si>
  <si>
    <t>5479</t>
  </si>
  <si>
    <t>5580</t>
  </si>
  <si>
    <t>127</t>
  </si>
  <si>
    <t>228</t>
  </si>
  <si>
    <t>329</t>
  </si>
  <si>
    <t>430</t>
  </si>
  <si>
    <t>531</t>
  </si>
  <si>
    <t>632</t>
  </si>
  <si>
    <t>733</t>
  </si>
  <si>
    <t>834</t>
  </si>
  <si>
    <t>935</t>
  </si>
  <si>
    <t>1036</t>
  </si>
  <si>
    <t>1137</t>
  </si>
  <si>
    <t>1238</t>
  </si>
  <si>
    <t>1339</t>
  </si>
  <si>
    <t>1440</t>
  </si>
  <si>
    <t>1541</t>
  </si>
  <si>
    <t>1642</t>
  </si>
  <si>
    <t>1743</t>
  </si>
  <si>
    <t>1844</t>
  </si>
  <si>
    <t>1945</t>
  </si>
  <si>
    <t>2046</t>
  </si>
  <si>
    <t>2147</t>
  </si>
  <si>
    <t>2248</t>
  </si>
  <si>
    <t>2349</t>
  </si>
  <si>
    <t>2450</t>
  </si>
  <si>
    <t>2551</t>
  </si>
  <si>
    <t>2652</t>
  </si>
  <si>
    <t>2753</t>
  </si>
  <si>
    <t>2854</t>
  </si>
  <si>
    <t>2955</t>
  </si>
  <si>
    <t>3056</t>
  </si>
  <si>
    <t>3157</t>
  </si>
  <si>
    <t>3258</t>
  </si>
  <si>
    <t>3359</t>
  </si>
  <si>
    <t>3460</t>
  </si>
  <si>
    <t>3561</t>
  </si>
  <si>
    <t>3662</t>
  </si>
  <si>
    <t>3763</t>
  </si>
  <si>
    <t>3864</t>
  </si>
  <si>
    <t>3965</t>
  </si>
  <si>
    <t>4066</t>
  </si>
  <si>
    <t>4167</t>
  </si>
  <si>
    <t>4268</t>
  </si>
  <si>
    <t>4369</t>
  </si>
  <si>
    <t>4470</t>
  </si>
  <si>
    <t>4571</t>
  </si>
  <si>
    <t>4672</t>
  </si>
  <si>
    <t>4773</t>
  </si>
  <si>
    <t>4874</t>
  </si>
  <si>
    <t>4975</t>
  </si>
  <si>
    <t>5076</t>
  </si>
  <si>
    <t>5177</t>
  </si>
  <si>
    <t>5278</t>
  </si>
  <si>
    <t>5379</t>
  </si>
  <si>
    <t>5480</t>
  </si>
  <si>
    <t>128</t>
  </si>
  <si>
    <t>229</t>
  </si>
  <si>
    <t>330</t>
  </si>
  <si>
    <t>431</t>
  </si>
  <si>
    <t>532</t>
  </si>
  <si>
    <t>633</t>
  </si>
  <si>
    <t>734</t>
  </si>
  <si>
    <t>835</t>
  </si>
  <si>
    <t>936</t>
  </si>
  <si>
    <t>1037</t>
  </si>
  <si>
    <t>1138</t>
  </si>
  <si>
    <t>1239</t>
  </si>
  <si>
    <t>1340</t>
  </si>
  <si>
    <t>1441</t>
  </si>
  <si>
    <t>1542</t>
  </si>
  <si>
    <t>1643</t>
  </si>
  <si>
    <t>1744</t>
  </si>
  <si>
    <t>1845</t>
  </si>
  <si>
    <t>1946</t>
  </si>
  <si>
    <t>2047</t>
  </si>
  <si>
    <t>2148</t>
  </si>
  <si>
    <t>2249</t>
  </si>
  <si>
    <t>2350</t>
  </si>
  <si>
    <t>2451</t>
  </si>
  <si>
    <t>2552</t>
  </si>
  <si>
    <t>2653</t>
  </si>
  <si>
    <t>2754</t>
  </si>
  <si>
    <t>2855</t>
  </si>
  <si>
    <t>2956</t>
  </si>
  <si>
    <t>3057</t>
  </si>
  <si>
    <t>3158</t>
  </si>
  <si>
    <t>3259</t>
  </si>
  <si>
    <t>3360</t>
  </si>
  <si>
    <t>3461</t>
  </si>
  <si>
    <t>3562</t>
  </si>
  <si>
    <t>3663</t>
  </si>
  <si>
    <t>3764</t>
  </si>
  <si>
    <t>3865</t>
  </si>
  <si>
    <t>3966</t>
  </si>
  <si>
    <t>4067</t>
  </si>
  <si>
    <t>4168</t>
  </si>
  <si>
    <t>4269</t>
  </si>
  <si>
    <t>4370</t>
  </si>
  <si>
    <t>4471</t>
  </si>
  <si>
    <t>4572</t>
  </si>
  <si>
    <t>4673</t>
  </si>
  <si>
    <t>4774</t>
  </si>
  <si>
    <t>4875</t>
  </si>
  <si>
    <t>4976</t>
  </si>
  <si>
    <t>5077</t>
  </si>
  <si>
    <t>5178</t>
  </si>
  <si>
    <t>5279</t>
  </si>
  <si>
    <t>5380</t>
  </si>
  <si>
    <t>129</t>
  </si>
  <si>
    <t>230</t>
  </si>
  <si>
    <t>331</t>
  </si>
  <si>
    <t>432</t>
  </si>
  <si>
    <t>533</t>
  </si>
  <si>
    <t>634</t>
  </si>
  <si>
    <t>735</t>
  </si>
  <si>
    <t>836</t>
  </si>
  <si>
    <t>937</t>
  </si>
  <si>
    <t>1038</t>
  </si>
  <si>
    <t>1139</t>
  </si>
  <si>
    <t>1240</t>
  </si>
  <si>
    <t>1341</t>
  </si>
  <si>
    <t>1442</t>
  </si>
  <si>
    <t>1543</t>
  </si>
  <si>
    <t>1644</t>
  </si>
  <si>
    <t>1745</t>
  </si>
  <si>
    <t>1846</t>
  </si>
  <si>
    <t>1947</t>
  </si>
  <si>
    <t>2048</t>
  </si>
  <si>
    <t>2149</t>
  </si>
  <si>
    <t>2250</t>
  </si>
  <si>
    <t>2351</t>
  </si>
  <si>
    <t>2452</t>
  </si>
  <si>
    <t>2553</t>
  </si>
  <si>
    <t>2654</t>
  </si>
  <si>
    <t>2755</t>
  </si>
  <si>
    <t>2856</t>
  </si>
  <si>
    <t>2957</t>
  </si>
  <si>
    <t>3058</t>
  </si>
  <si>
    <t>3159</t>
  </si>
  <si>
    <t>3260</t>
  </si>
  <si>
    <t>3361</t>
  </si>
  <si>
    <t>3462</t>
  </si>
  <si>
    <t>3563</t>
  </si>
  <si>
    <t>3664</t>
  </si>
  <si>
    <t>3765</t>
  </si>
  <si>
    <t>3866</t>
  </si>
  <si>
    <t>3967</t>
  </si>
  <si>
    <t>4068</t>
  </si>
  <si>
    <t>4169</t>
  </si>
  <si>
    <t>4270</t>
  </si>
  <si>
    <t>4371</t>
  </si>
  <si>
    <t>4472</t>
  </si>
  <si>
    <t>4573</t>
  </si>
  <si>
    <t>4674</t>
  </si>
  <si>
    <t>4775</t>
  </si>
  <si>
    <t>4876</t>
  </si>
  <si>
    <t>4977</t>
  </si>
  <si>
    <t>5078</t>
  </si>
  <si>
    <t>5179</t>
  </si>
  <si>
    <t>5280</t>
  </si>
  <si>
    <t>130</t>
  </si>
  <si>
    <t>231</t>
  </si>
  <si>
    <t>332</t>
  </si>
  <si>
    <t>433</t>
  </si>
  <si>
    <t>534</t>
  </si>
  <si>
    <t>635</t>
  </si>
  <si>
    <t>736</t>
  </si>
  <si>
    <t>837</t>
  </si>
  <si>
    <t>938</t>
  </si>
  <si>
    <t>1039</t>
  </si>
  <si>
    <t>1140</t>
  </si>
  <si>
    <t>1241</t>
  </si>
  <si>
    <t>1342</t>
  </si>
  <si>
    <t>1443</t>
  </si>
  <si>
    <t>1544</t>
  </si>
  <si>
    <t>1645</t>
  </si>
  <si>
    <t>1746</t>
  </si>
  <si>
    <t>1847</t>
  </si>
  <si>
    <t>1948</t>
  </si>
  <si>
    <t>2049</t>
  </si>
  <si>
    <t>2150</t>
  </si>
  <si>
    <t>2251</t>
  </si>
  <si>
    <t>2352</t>
  </si>
  <si>
    <t>2453</t>
  </si>
  <si>
    <t>2554</t>
  </si>
  <si>
    <t>2655</t>
  </si>
  <si>
    <t>2756</t>
  </si>
  <si>
    <t>2857</t>
  </si>
  <si>
    <t>2958</t>
  </si>
  <si>
    <t>3059</t>
  </si>
  <si>
    <t>3160</t>
  </si>
  <si>
    <t>3261</t>
  </si>
  <si>
    <t>3362</t>
  </si>
  <si>
    <t>3463</t>
  </si>
  <si>
    <t>3564</t>
  </si>
  <si>
    <t>3665</t>
  </si>
  <si>
    <t>3766</t>
  </si>
  <si>
    <t>3867</t>
  </si>
  <si>
    <t>3968</t>
  </si>
  <si>
    <t>4069</t>
  </si>
  <si>
    <t>4170</t>
  </si>
  <si>
    <t>4271</t>
  </si>
  <si>
    <t>4372</t>
  </si>
  <si>
    <t>4473</t>
  </si>
  <si>
    <t>4574</t>
  </si>
  <si>
    <t>4675</t>
  </si>
  <si>
    <t>4776</t>
  </si>
  <si>
    <t>4877</t>
  </si>
  <si>
    <t>4978</t>
  </si>
  <si>
    <t>5079</t>
  </si>
  <si>
    <t>5180</t>
  </si>
  <si>
    <t>131</t>
  </si>
  <si>
    <t>232</t>
  </si>
  <si>
    <t>333</t>
  </si>
  <si>
    <t>434</t>
  </si>
  <si>
    <t>535</t>
  </si>
  <si>
    <t>636</t>
  </si>
  <si>
    <t>737</t>
  </si>
  <si>
    <t>838</t>
  </si>
  <si>
    <t>939</t>
  </si>
  <si>
    <t>1040</t>
  </si>
  <si>
    <t>1141</t>
  </si>
  <si>
    <t>1242</t>
  </si>
  <si>
    <t>1343</t>
  </si>
  <si>
    <t>1444</t>
  </si>
  <si>
    <t>1545</t>
  </si>
  <si>
    <t>1646</t>
  </si>
  <si>
    <t>1747</t>
  </si>
  <si>
    <t>1848</t>
  </si>
  <si>
    <t>1949</t>
  </si>
  <si>
    <t>2050</t>
  </si>
  <si>
    <t>2151</t>
  </si>
  <si>
    <t>2252</t>
  </si>
  <si>
    <t>2353</t>
  </si>
  <si>
    <t>2454</t>
  </si>
  <si>
    <t>2555</t>
  </si>
  <si>
    <t>2656</t>
  </si>
  <si>
    <t>2757</t>
  </si>
  <si>
    <t>2858</t>
  </si>
  <si>
    <t>2959</t>
  </si>
  <si>
    <t>3060</t>
  </si>
  <si>
    <t>3161</t>
  </si>
  <si>
    <t>3262</t>
  </si>
  <si>
    <t>3363</t>
  </si>
  <si>
    <t>3464</t>
  </si>
  <si>
    <t>3565</t>
  </si>
  <si>
    <t>3666</t>
  </si>
  <si>
    <t>3767</t>
  </si>
  <si>
    <t>3868</t>
  </si>
  <si>
    <t>3969</t>
  </si>
  <si>
    <t>4070</t>
  </si>
  <si>
    <t>4171</t>
  </si>
  <si>
    <t>4272</t>
  </si>
  <si>
    <t>4373</t>
  </si>
  <si>
    <t>4474</t>
  </si>
  <si>
    <t>4575</t>
  </si>
  <si>
    <t>4676</t>
  </si>
  <si>
    <t>4777</t>
  </si>
  <si>
    <t>4878</t>
  </si>
  <si>
    <t>4979</t>
  </si>
  <si>
    <t>5080</t>
  </si>
  <si>
    <t>132</t>
  </si>
  <si>
    <t>233</t>
  </si>
  <si>
    <t>334</t>
  </si>
  <si>
    <t>435</t>
  </si>
  <si>
    <t>536</t>
  </si>
  <si>
    <t>637</t>
  </si>
  <si>
    <t>738</t>
  </si>
  <si>
    <t>839</t>
  </si>
  <si>
    <t>940</t>
  </si>
  <si>
    <t>1041</t>
  </si>
  <si>
    <t>1142</t>
  </si>
  <si>
    <t>1243</t>
  </si>
  <si>
    <t>1344</t>
  </si>
  <si>
    <t>1445</t>
  </si>
  <si>
    <t>1546</t>
  </si>
  <si>
    <t>1647</t>
  </si>
  <si>
    <t>1748</t>
  </si>
  <si>
    <t>1849</t>
  </si>
  <si>
    <t>1950</t>
  </si>
  <si>
    <t>2051</t>
  </si>
  <si>
    <t>2152</t>
  </si>
  <si>
    <t>2253</t>
  </si>
  <si>
    <t>2354</t>
  </si>
  <si>
    <t>2455</t>
  </si>
  <si>
    <t>2556</t>
  </si>
  <si>
    <t>2657</t>
  </si>
  <si>
    <t>2758</t>
  </si>
  <si>
    <t>2859</t>
  </si>
  <si>
    <t>2960</t>
  </si>
  <si>
    <t>3061</t>
  </si>
  <si>
    <t>3162</t>
  </si>
  <si>
    <t>3263</t>
  </si>
  <si>
    <t>3364</t>
  </si>
  <si>
    <t>3465</t>
  </si>
  <si>
    <t>3566</t>
  </si>
  <si>
    <t>3667</t>
  </si>
  <si>
    <t>3768</t>
  </si>
  <si>
    <t>3869</t>
  </si>
  <si>
    <t>3970</t>
  </si>
  <si>
    <t>4071</t>
  </si>
  <si>
    <t>4172</t>
  </si>
  <si>
    <t>4273</t>
  </si>
  <si>
    <t>4374</t>
  </si>
  <si>
    <t>4475</t>
  </si>
  <si>
    <t>4576</t>
  </si>
  <si>
    <t>4677</t>
  </si>
  <si>
    <t>4778</t>
  </si>
  <si>
    <t>4879</t>
  </si>
  <si>
    <t>4980</t>
  </si>
  <si>
    <t>133</t>
  </si>
  <si>
    <t>234</t>
  </si>
  <si>
    <t>335</t>
  </si>
  <si>
    <t>436</t>
  </si>
  <si>
    <t>537</t>
  </si>
  <si>
    <t>638</t>
  </si>
  <si>
    <t>739</t>
  </si>
  <si>
    <t>840</t>
  </si>
  <si>
    <t>941</t>
  </si>
  <si>
    <t>1042</t>
  </si>
  <si>
    <t>1143</t>
  </si>
  <si>
    <t>1244</t>
  </si>
  <si>
    <t>1345</t>
  </si>
  <si>
    <t>1446</t>
  </si>
  <si>
    <t>1547</t>
  </si>
  <si>
    <t>1648</t>
  </si>
  <si>
    <t>1749</t>
  </si>
  <si>
    <t>1850</t>
  </si>
  <si>
    <t>1951</t>
  </si>
  <si>
    <t>2052</t>
  </si>
  <si>
    <t>2153</t>
  </si>
  <si>
    <t>2254</t>
  </si>
  <si>
    <t>2355</t>
  </si>
  <si>
    <t>2456</t>
  </si>
  <si>
    <t>2557</t>
  </si>
  <si>
    <t>2658</t>
  </si>
  <si>
    <t>2759</t>
  </si>
  <si>
    <t>2860</t>
  </si>
  <si>
    <t>2961</t>
  </si>
  <si>
    <t>3062</t>
  </si>
  <si>
    <t>3163</t>
  </si>
  <si>
    <t>3264</t>
  </si>
  <si>
    <t>3365</t>
  </si>
  <si>
    <t>3466</t>
  </si>
  <si>
    <t>3567</t>
  </si>
  <si>
    <t>3668</t>
  </si>
  <si>
    <t>3769</t>
  </si>
  <si>
    <t>3870</t>
  </si>
  <si>
    <t>3971</t>
  </si>
  <si>
    <t>4072</t>
  </si>
  <si>
    <t>4173</t>
  </si>
  <si>
    <t>4274</t>
  </si>
  <si>
    <t>4375</t>
  </si>
  <si>
    <t>4476</t>
  </si>
  <si>
    <t>4577</t>
  </si>
  <si>
    <t>4678</t>
  </si>
  <si>
    <t>4779</t>
  </si>
  <si>
    <t>4880</t>
  </si>
  <si>
    <t>134</t>
  </si>
  <si>
    <t>235</t>
  </si>
  <si>
    <t>336</t>
  </si>
  <si>
    <t>437</t>
  </si>
  <si>
    <t>538</t>
  </si>
  <si>
    <t>639</t>
  </si>
  <si>
    <t>740</t>
  </si>
  <si>
    <t>841</t>
  </si>
  <si>
    <t>942</t>
  </si>
  <si>
    <t>1043</t>
  </si>
  <si>
    <t>1144</t>
  </si>
  <si>
    <t>1245</t>
  </si>
  <si>
    <t>1346</t>
  </si>
  <si>
    <t>1447</t>
  </si>
  <si>
    <t>1548</t>
  </si>
  <si>
    <t>1649</t>
  </si>
  <si>
    <t>1750</t>
  </si>
  <si>
    <t>1851</t>
  </si>
  <si>
    <t>1952</t>
  </si>
  <si>
    <t>2053</t>
  </si>
  <si>
    <t>2154</t>
  </si>
  <si>
    <t>2255</t>
  </si>
  <si>
    <t>2356</t>
  </si>
  <si>
    <t>2457</t>
  </si>
  <si>
    <t>2558</t>
  </si>
  <si>
    <t>2659</t>
  </si>
  <si>
    <t>2760</t>
  </si>
  <si>
    <t>2861</t>
  </si>
  <si>
    <t>2962</t>
  </si>
  <si>
    <t>3063</t>
  </si>
  <si>
    <t>3164</t>
  </si>
  <si>
    <t>3265</t>
  </si>
  <si>
    <t>3366</t>
  </si>
  <si>
    <t>3467</t>
  </si>
  <si>
    <t>3568</t>
  </si>
  <si>
    <t>3669</t>
  </si>
  <si>
    <t>3770</t>
  </si>
  <si>
    <t>3871</t>
  </si>
  <si>
    <t>3972</t>
  </si>
  <si>
    <t>4073</t>
  </si>
  <si>
    <t>4174</t>
  </si>
  <si>
    <t>4275</t>
  </si>
  <si>
    <t>4376</t>
  </si>
  <si>
    <t>4477</t>
  </si>
  <si>
    <t>4578</t>
  </si>
  <si>
    <t>4679</t>
  </si>
  <si>
    <t>4780</t>
  </si>
  <si>
    <t>135</t>
  </si>
  <si>
    <t>236</t>
  </si>
  <si>
    <t>337</t>
  </si>
  <si>
    <t>438</t>
  </si>
  <si>
    <t>539</t>
  </si>
  <si>
    <t>640</t>
  </si>
  <si>
    <t>741</t>
  </si>
  <si>
    <t>842</t>
  </si>
  <si>
    <t>943</t>
  </si>
  <si>
    <t>1044</t>
  </si>
  <si>
    <t>1145</t>
  </si>
  <si>
    <t>1246</t>
  </si>
  <si>
    <t>1347</t>
  </si>
  <si>
    <t>1448</t>
  </si>
  <si>
    <t>1549</t>
  </si>
  <si>
    <t>1650</t>
  </si>
  <si>
    <t>1751</t>
  </si>
  <si>
    <t>1852</t>
  </si>
  <si>
    <t>1953</t>
  </si>
  <si>
    <t>2054</t>
  </si>
  <si>
    <t>2155</t>
  </si>
  <si>
    <t>2256</t>
  </si>
  <si>
    <t>2357</t>
  </si>
  <si>
    <t>2458</t>
  </si>
  <si>
    <t>2559</t>
  </si>
  <si>
    <t>2660</t>
  </si>
  <si>
    <t>2761</t>
  </si>
  <si>
    <t>2862</t>
  </si>
  <si>
    <t>2963</t>
  </si>
  <si>
    <t>3064</t>
  </si>
  <si>
    <t>3165</t>
  </si>
  <si>
    <t>3266</t>
  </si>
  <si>
    <t>3367</t>
  </si>
  <si>
    <t>3468</t>
  </si>
  <si>
    <t>3569</t>
  </si>
  <si>
    <t>3670</t>
  </si>
  <si>
    <t>3771</t>
  </si>
  <si>
    <t>3872</t>
  </si>
  <si>
    <t>3973</t>
  </si>
  <si>
    <t>4074</t>
  </si>
  <si>
    <t>4175</t>
  </si>
  <si>
    <t>4276</t>
  </si>
  <si>
    <t>4377</t>
  </si>
  <si>
    <t>4478</t>
  </si>
  <si>
    <t>4579</t>
  </si>
  <si>
    <t>4680</t>
  </si>
  <si>
    <t>136</t>
  </si>
  <si>
    <t>237</t>
  </si>
  <si>
    <t>338</t>
  </si>
  <si>
    <t>439</t>
  </si>
  <si>
    <t>540</t>
  </si>
  <si>
    <t>641</t>
  </si>
  <si>
    <t>742</t>
  </si>
  <si>
    <t>843</t>
  </si>
  <si>
    <t>944</t>
  </si>
  <si>
    <t>1045</t>
  </si>
  <si>
    <t>1146</t>
  </si>
  <si>
    <t>1247</t>
  </si>
  <si>
    <t>1348</t>
  </si>
  <si>
    <t>1449</t>
  </si>
  <si>
    <t>1550</t>
  </si>
  <si>
    <t>1651</t>
  </si>
  <si>
    <t>1752</t>
  </si>
  <si>
    <t>1853</t>
  </si>
  <si>
    <t>1954</t>
  </si>
  <si>
    <t>2055</t>
  </si>
  <si>
    <t>2156</t>
  </si>
  <si>
    <t>2257</t>
  </si>
  <si>
    <t>2358</t>
  </si>
  <si>
    <t>2459</t>
  </si>
  <si>
    <t>2560</t>
  </si>
  <si>
    <t>2661</t>
  </si>
  <si>
    <t>2762</t>
  </si>
  <si>
    <t>2863</t>
  </si>
  <si>
    <t>2964</t>
  </si>
  <si>
    <t>3065</t>
  </si>
  <si>
    <t>3166</t>
  </si>
  <si>
    <t>3267</t>
  </si>
  <si>
    <t>3368</t>
  </si>
  <si>
    <t>3469</t>
  </si>
  <si>
    <t>3570</t>
  </si>
  <si>
    <t>3671</t>
  </si>
  <si>
    <t>3772</t>
  </si>
  <si>
    <t>3873</t>
  </si>
  <si>
    <t>3974</t>
  </si>
  <si>
    <t>4075</t>
  </si>
  <si>
    <t>4176</t>
  </si>
  <si>
    <t>4277</t>
  </si>
  <si>
    <t>4378</t>
  </si>
  <si>
    <t>4479</t>
  </si>
  <si>
    <t>4580</t>
  </si>
  <si>
    <t>137</t>
  </si>
  <si>
    <t>238</t>
  </si>
  <si>
    <t>339</t>
  </si>
  <si>
    <t>440</t>
  </si>
  <si>
    <t>541</t>
  </si>
  <si>
    <t>642</t>
  </si>
  <si>
    <t>743</t>
  </si>
  <si>
    <t>844</t>
  </si>
  <si>
    <t>945</t>
  </si>
  <si>
    <t>1046</t>
  </si>
  <si>
    <t>1147</t>
  </si>
  <si>
    <t>1248</t>
  </si>
  <si>
    <t>1349</t>
  </si>
  <si>
    <t>1450</t>
  </si>
  <si>
    <t>1551</t>
  </si>
  <si>
    <t>1652</t>
  </si>
  <si>
    <t>1753</t>
  </si>
  <si>
    <t>1854</t>
  </si>
  <si>
    <t>1955</t>
  </si>
  <si>
    <t>2056</t>
  </si>
  <si>
    <t>2157</t>
  </si>
  <si>
    <t>2258</t>
  </si>
  <si>
    <t>2359</t>
  </si>
  <si>
    <t>2460</t>
  </si>
  <si>
    <t>2561</t>
  </si>
  <si>
    <t>2662</t>
  </si>
  <si>
    <t>2763</t>
  </si>
  <si>
    <t>2864</t>
  </si>
  <si>
    <t>2965</t>
  </si>
  <si>
    <t>3066</t>
  </si>
  <si>
    <t>3167</t>
  </si>
  <si>
    <t>3268</t>
  </si>
  <si>
    <t>3369</t>
  </si>
  <si>
    <t>3470</t>
  </si>
  <si>
    <t>3571</t>
  </si>
  <si>
    <t>3672</t>
  </si>
  <si>
    <t>3773</t>
  </si>
  <si>
    <t>3874</t>
  </si>
  <si>
    <t>3975</t>
  </si>
  <si>
    <t>4076</t>
  </si>
  <si>
    <t>4177</t>
  </si>
  <si>
    <t>4278</t>
  </si>
  <si>
    <t>4379</t>
  </si>
  <si>
    <t>4480</t>
  </si>
  <si>
    <t>138</t>
  </si>
  <si>
    <t>239</t>
  </si>
  <si>
    <t>340</t>
  </si>
  <si>
    <t>441</t>
  </si>
  <si>
    <t>542</t>
  </si>
  <si>
    <t>643</t>
  </si>
  <si>
    <t>744</t>
  </si>
  <si>
    <t>845</t>
  </si>
  <si>
    <t>946</t>
  </si>
  <si>
    <t>1047</t>
  </si>
  <si>
    <t>1148</t>
  </si>
  <si>
    <t>1249</t>
  </si>
  <si>
    <t>1350</t>
  </si>
  <si>
    <t>1451</t>
  </si>
  <si>
    <t>1552</t>
  </si>
  <si>
    <t>1653</t>
  </si>
  <si>
    <t>1754</t>
  </si>
  <si>
    <t>1855</t>
  </si>
  <si>
    <t>1956</t>
  </si>
  <si>
    <t>2057</t>
  </si>
  <si>
    <t>2158</t>
  </si>
  <si>
    <t>2259</t>
  </si>
  <si>
    <t>2360</t>
  </si>
  <si>
    <t>2461</t>
  </si>
  <si>
    <t>2562</t>
  </si>
  <si>
    <t>2663</t>
  </si>
  <si>
    <t>2764</t>
  </si>
  <si>
    <t>2865</t>
  </si>
  <si>
    <t>2966</t>
  </si>
  <si>
    <t>3067</t>
  </si>
  <si>
    <t>3168</t>
  </si>
  <si>
    <t>3269</t>
  </si>
  <si>
    <t>3370</t>
  </si>
  <si>
    <t>3471</t>
  </si>
  <si>
    <t>3572</t>
  </si>
  <si>
    <t>3673</t>
  </si>
  <si>
    <t>3774</t>
  </si>
  <si>
    <t>3875</t>
  </si>
  <si>
    <t>3976</t>
  </si>
  <si>
    <t>4077</t>
  </si>
  <si>
    <t>4178</t>
  </si>
  <si>
    <t>4279</t>
  </si>
  <si>
    <t>4380</t>
  </si>
  <si>
    <t>139</t>
  </si>
  <si>
    <t>240</t>
  </si>
  <si>
    <t>341</t>
  </si>
  <si>
    <t>442</t>
  </si>
  <si>
    <t>543</t>
  </si>
  <si>
    <t>644</t>
  </si>
  <si>
    <t>745</t>
  </si>
  <si>
    <t>846</t>
  </si>
  <si>
    <t>947</t>
  </si>
  <si>
    <t>1048</t>
  </si>
  <si>
    <t>1149</t>
  </si>
  <si>
    <t>1250</t>
  </si>
  <si>
    <t>1351</t>
  </si>
  <si>
    <t>1452</t>
  </si>
  <si>
    <t>1553</t>
  </si>
  <si>
    <t>1654</t>
  </si>
  <si>
    <t>1755</t>
  </si>
  <si>
    <t>1856</t>
  </si>
  <si>
    <t>1957</t>
  </si>
  <si>
    <t>2058</t>
  </si>
  <si>
    <t>2159</t>
  </si>
  <si>
    <t>2260</t>
  </si>
  <si>
    <t>2361</t>
  </si>
  <si>
    <t>2462</t>
  </si>
  <si>
    <t>2563</t>
  </si>
  <si>
    <t>2664</t>
  </si>
  <si>
    <t>2765</t>
  </si>
  <si>
    <t>2866</t>
  </si>
  <si>
    <t>2967</t>
  </si>
  <si>
    <t>3068</t>
  </si>
  <si>
    <t>3169</t>
  </si>
  <si>
    <t>3270</t>
  </si>
  <si>
    <t>3371</t>
  </si>
  <si>
    <t>3472</t>
  </si>
  <si>
    <t>3573</t>
  </si>
  <si>
    <t>3674</t>
  </si>
  <si>
    <t>3775</t>
  </si>
  <si>
    <t>3876</t>
  </si>
  <si>
    <t>3977</t>
  </si>
  <si>
    <t>4078</t>
  </si>
  <si>
    <t>4179</t>
  </si>
  <si>
    <t>4280</t>
  </si>
  <si>
    <t>140</t>
  </si>
  <si>
    <t>241</t>
  </si>
  <si>
    <t>342</t>
  </si>
  <si>
    <t>443</t>
  </si>
  <si>
    <t>544</t>
  </si>
  <si>
    <t>645</t>
  </si>
  <si>
    <t>746</t>
  </si>
  <si>
    <t>847</t>
  </si>
  <si>
    <t>948</t>
  </si>
  <si>
    <t>1049</t>
  </si>
  <si>
    <t>1150</t>
  </si>
  <si>
    <t>1251</t>
  </si>
  <si>
    <t>1352</t>
  </si>
  <si>
    <t>1453</t>
  </si>
  <si>
    <t>1554</t>
  </si>
  <si>
    <t>1655</t>
  </si>
  <si>
    <t>1756</t>
  </si>
  <si>
    <t>1857</t>
  </si>
  <si>
    <t>1958</t>
  </si>
  <si>
    <t>2059</t>
  </si>
  <si>
    <t>2160</t>
  </si>
  <si>
    <t>2261</t>
  </si>
  <si>
    <t>2362</t>
  </si>
  <si>
    <t>2463</t>
  </si>
  <si>
    <t>2564</t>
  </si>
  <si>
    <t>2665</t>
  </si>
  <si>
    <t>2766</t>
  </si>
  <si>
    <t>2867</t>
  </si>
  <si>
    <t>2968</t>
  </si>
  <si>
    <t>3069</t>
  </si>
  <si>
    <t>3170</t>
  </si>
  <si>
    <t>3271</t>
  </si>
  <si>
    <t>3372</t>
  </si>
  <si>
    <t>3473</t>
  </si>
  <si>
    <t>3574</t>
  </si>
  <si>
    <t>3675</t>
  </si>
  <si>
    <t>3776</t>
  </si>
  <si>
    <t>3877</t>
  </si>
  <si>
    <t>3978</t>
  </si>
  <si>
    <t>4079</t>
  </si>
  <si>
    <t>4180</t>
  </si>
  <si>
    <t>141</t>
  </si>
  <si>
    <t>242</t>
  </si>
  <si>
    <t>343</t>
  </si>
  <si>
    <t>444</t>
  </si>
  <si>
    <t>545</t>
  </si>
  <si>
    <t>646</t>
  </si>
  <si>
    <t>747</t>
  </si>
  <si>
    <t>848</t>
  </si>
  <si>
    <t>949</t>
  </si>
  <si>
    <t>1050</t>
  </si>
  <si>
    <t>1151</t>
  </si>
  <si>
    <t>1252</t>
  </si>
  <si>
    <t>1353</t>
  </si>
  <si>
    <t>1454</t>
  </si>
  <si>
    <t>1555</t>
  </si>
  <si>
    <t>1656</t>
  </si>
  <si>
    <t>1757</t>
  </si>
  <si>
    <t>1858</t>
  </si>
  <si>
    <t>1959</t>
  </si>
  <si>
    <t>2060</t>
  </si>
  <si>
    <t>2161</t>
  </si>
  <si>
    <t>2262</t>
  </si>
  <si>
    <t>2363</t>
  </si>
  <si>
    <t>2464</t>
  </si>
  <si>
    <t>2565</t>
  </si>
  <si>
    <t>2666</t>
  </si>
  <si>
    <t>2767</t>
  </si>
  <si>
    <t>2868</t>
  </si>
  <si>
    <t>2969</t>
  </si>
  <si>
    <t>3070</t>
  </si>
  <si>
    <t>3171</t>
  </si>
  <si>
    <t>3272</t>
  </si>
  <si>
    <t>3373</t>
  </si>
  <si>
    <t>3474</t>
  </si>
  <si>
    <t>3575</t>
  </si>
  <si>
    <t>3676</t>
  </si>
  <si>
    <t>3777</t>
  </si>
  <si>
    <t>3878</t>
  </si>
  <si>
    <t>3979</t>
  </si>
  <si>
    <t>4080</t>
  </si>
  <si>
    <t>142</t>
  </si>
  <si>
    <t>243</t>
  </si>
  <si>
    <t>344</t>
  </si>
  <si>
    <t>445</t>
  </si>
  <si>
    <t>546</t>
  </si>
  <si>
    <t>647</t>
  </si>
  <si>
    <t>748</t>
  </si>
  <si>
    <t>849</t>
  </si>
  <si>
    <t>950</t>
  </si>
  <si>
    <t>1051</t>
  </si>
  <si>
    <t>1152</t>
  </si>
  <si>
    <t>1253</t>
  </si>
  <si>
    <t>1354</t>
  </si>
  <si>
    <t>1455</t>
  </si>
  <si>
    <t>1556</t>
  </si>
  <si>
    <t>1657</t>
  </si>
  <si>
    <t>1758</t>
  </si>
  <si>
    <t>1859</t>
  </si>
  <si>
    <t>1960</t>
  </si>
  <si>
    <t>2061</t>
  </si>
  <si>
    <t>2162</t>
  </si>
  <si>
    <t>2263</t>
  </si>
  <si>
    <t>2364</t>
  </si>
  <si>
    <t>2465</t>
  </si>
  <si>
    <t>2566</t>
  </si>
  <si>
    <t>2667</t>
  </si>
  <si>
    <t>2768</t>
  </si>
  <si>
    <t>2869</t>
  </si>
  <si>
    <t>2970</t>
  </si>
  <si>
    <t>3071</t>
  </si>
  <si>
    <t>3172</t>
  </si>
  <si>
    <t>3273</t>
  </si>
  <si>
    <t>3374</t>
  </si>
  <si>
    <t>3475</t>
  </si>
  <si>
    <t>3576</t>
  </si>
  <si>
    <t>3677</t>
  </si>
  <si>
    <t>3778</t>
  </si>
  <si>
    <t>3879</t>
  </si>
  <si>
    <t>3980</t>
  </si>
  <si>
    <t>143</t>
  </si>
  <si>
    <t>244</t>
  </si>
  <si>
    <t>345</t>
  </si>
  <si>
    <t>446</t>
  </si>
  <si>
    <t>547</t>
  </si>
  <si>
    <t>648</t>
  </si>
  <si>
    <t>749</t>
  </si>
  <si>
    <t>850</t>
  </si>
  <si>
    <t>951</t>
  </si>
  <si>
    <t>1052</t>
  </si>
  <si>
    <t>1153</t>
  </si>
  <si>
    <t>1254</t>
  </si>
  <si>
    <t>1355</t>
  </si>
  <si>
    <t>1456</t>
  </si>
  <si>
    <t>1557</t>
  </si>
  <si>
    <t>1658</t>
  </si>
  <si>
    <t>1759</t>
  </si>
  <si>
    <t>1860</t>
  </si>
  <si>
    <t>1961</t>
  </si>
  <si>
    <t>2062</t>
  </si>
  <si>
    <t>2163</t>
  </si>
  <si>
    <t>2264</t>
  </si>
  <si>
    <t>2365</t>
  </si>
  <si>
    <t>2466</t>
  </si>
  <si>
    <t>2567</t>
  </si>
  <si>
    <t>2668</t>
  </si>
  <si>
    <t>2769</t>
  </si>
  <si>
    <t>2870</t>
  </si>
  <si>
    <t>2971</t>
  </si>
  <si>
    <t>3072</t>
  </si>
  <si>
    <t>3173</t>
  </si>
  <si>
    <t>3274</t>
  </si>
  <si>
    <t>3375</t>
  </si>
  <si>
    <t>3476</t>
  </si>
  <si>
    <t>3577</t>
  </si>
  <si>
    <t>3678</t>
  </si>
  <si>
    <t>3779</t>
  </si>
  <si>
    <t>3880</t>
  </si>
  <si>
    <t>144</t>
  </si>
  <si>
    <t>245</t>
  </si>
  <si>
    <t>346</t>
  </si>
  <si>
    <t>447</t>
  </si>
  <si>
    <t>548</t>
  </si>
  <si>
    <t>649</t>
  </si>
  <si>
    <t>750</t>
  </si>
  <si>
    <t>851</t>
  </si>
  <si>
    <t>952</t>
  </si>
  <si>
    <t>1053</t>
  </si>
  <si>
    <t>1154</t>
  </si>
  <si>
    <t>1255</t>
  </si>
  <si>
    <t>1356</t>
  </si>
  <si>
    <t>1457</t>
  </si>
  <si>
    <t>1558</t>
  </si>
  <si>
    <t>1659</t>
  </si>
  <si>
    <t>1760</t>
  </si>
  <si>
    <t>1861</t>
  </si>
  <si>
    <t>1962</t>
  </si>
  <si>
    <t>2063</t>
  </si>
  <si>
    <t>2164</t>
  </si>
  <si>
    <t>2265</t>
  </si>
  <si>
    <t>2366</t>
  </si>
  <si>
    <t>2467</t>
  </si>
  <si>
    <t>2568</t>
  </si>
  <si>
    <t>2669</t>
  </si>
  <si>
    <t>2770</t>
  </si>
  <si>
    <t>2871</t>
  </si>
  <si>
    <t>2972</t>
  </si>
  <si>
    <t>3073</t>
  </si>
  <si>
    <t>3174</t>
  </si>
  <si>
    <t>3275</t>
  </si>
  <si>
    <t>3376</t>
  </si>
  <si>
    <t>3477</t>
  </si>
  <si>
    <t>3578</t>
  </si>
  <si>
    <t>3679</t>
  </si>
  <si>
    <t>3780</t>
  </si>
  <si>
    <t>145</t>
  </si>
  <si>
    <t>246</t>
  </si>
  <si>
    <t>347</t>
  </si>
  <si>
    <t>448</t>
  </si>
  <si>
    <t>549</t>
  </si>
  <si>
    <t>650</t>
  </si>
  <si>
    <t>751</t>
  </si>
  <si>
    <t>852</t>
  </si>
  <si>
    <t>953</t>
  </si>
  <si>
    <t>1054</t>
  </si>
  <si>
    <t>1155</t>
  </si>
  <si>
    <t>1256</t>
  </si>
  <si>
    <t>1357</t>
  </si>
  <si>
    <t>1458</t>
  </si>
  <si>
    <t>1559</t>
  </si>
  <si>
    <t>1660</t>
  </si>
  <si>
    <t>1761</t>
  </si>
  <si>
    <t>1862</t>
  </si>
  <si>
    <t>1963</t>
  </si>
  <si>
    <t>2064</t>
  </si>
  <si>
    <t>2165</t>
  </si>
  <si>
    <t>2266</t>
  </si>
  <si>
    <t>2367</t>
  </si>
  <si>
    <t>2468</t>
  </si>
  <si>
    <t>2569</t>
  </si>
  <si>
    <t>2670</t>
  </si>
  <si>
    <t>2771</t>
  </si>
  <si>
    <t>2872</t>
  </si>
  <si>
    <t>2973</t>
  </si>
  <si>
    <t>3074</t>
  </si>
  <si>
    <t>3175</t>
  </si>
  <si>
    <t>3276</t>
  </si>
  <si>
    <t>3377</t>
  </si>
  <si>
    <t>3478</t>
  </si>
  <si>
    <t>3579</t>
  </si>
  <si>
    <t>3680</t>
  </si>
  <si>
    <t>146</t>
  </si>
  <si>
    <t>247</t>
  </si>
  <si>
    <t>348</t>
  </si>
  <si>
    <t>449</t>
  </si>
  <si>
    <t>550</t>
  </si>
  <si>
    <t>651</t>
  </si>
  <si>
    <t>752</t>
  </si>
  <si>
    <t>853</t>
  </si>
  <si>
    <t>954</t>
  </si>
  <si>
    <t>1055</t>
  </si>
  <si>
    <t>1156</t>
  </si>
  <si>
    <t>1257</t>
  </si>
  <si>
    <t>1358</t>
  </si>
  <si>
    <t>1459</t>
  </si>
  <si>
    <t>1560</t>
  </si>
  <si>
    <t>1661</t>
  </si>
  <si>
    <t>1762</t>
  </si>
  <si>
    <t>1863</t>
  </si>
  <si>
    <t>1964</t>
  </si>
  <si>
    <t>2065</t>
  </si>
  <si>
    <t>2166</t>
  </si>
  <si>
    <t>2267</t>
  </si>
  <si>
    <t>2368</t>
  </si>
  <si>
    <t>2469</t>
  </si>
  <si>
    <t>2570</t>
  </si>
  <si>
    <t>2671</t>
  </si>
  <si>
    <t>2772</t>
  </si>
  <si>
    <t>2873</t>
  </si>
  <si>
    <t>2974</t>
  </si>
  <si>
    <t>3075</t>
  </si>
  <si>
    <t>3176</t>
  </si>
  <si>
    <t>3277</t>
  </si>
  <si>
    <t>3378</t>
  </si>
  <si>
    <t>3479</t>
  </si>
  <si>
    <t>3580</t>
  </si>
  <si>
    <t>147</t>
  </si>
  <si>
    <t>248</t>
  </si>
  <si>
    <t>349</t>
  </si>
  <si>
    <t>450</t>
  </si>
  <si>
    <t>551</t>
  </si>
  <si>
    <t>652</t>
  </si>
  <si>
    <t>753</t>
  </si>
  <si>
    <t>854</t>
  </si>
  <si>
    <t>955</t>
  </si>
  <si>
    <t>1056</t>
  </si>
  <si>
    <t>1157</t>
  </si>
  <si>
    <t>1258</t>
  </si>
  <si>
    <t>1359</t>
  </si>
  <si>
    <t>1460</t>
  </si>
  <si>
    <t>1561</t>
  </si>
  <si>
    <t>1662</t>
  </si>
  <si>
    <t>1763</t>
  </si>
  <si>
    <t>1864</t>
  </si>
  <si>
    <t>1965</t>
  </si>
  <si>
    <t>2066</t>
  </si>
  <si>
    <t>2167</t>
  </si>
  <si>
    <t>2268</t>
  </si>
  <si>
    <t>2369</t>
  </si>
  <si>
    <t>2470</t>
  </si>
  <si>
    <t>2571</t>
  </si>
  <si>
    <t>2672</t>
  </si>
  <si>
    <t>2773</t>
  </si>
  <si>
    <t>2874</t>
  </si>
  <si>
    <t>2975</t>
  </si>
  <si>
    <t>3076</t>
  </si>
  <si>
    <t>3177</t>
  </si>
  <si>
    <t>3278</t>
  </si>
  <si>
    <t>3379</t>
  </si>
  <si>
    <t>3480</t>
  </si>
  <si>
    <t>148</t>
  </si>
  <si>
    <t>249</t>
  </si>
  <si>
    <t>350</t>
  </si>
  <si>
    <t>451</t>
  </si>
  <si>
    <t>552</t>
  </si>
  <si>
    <t>653</t>
  </si>
  <si>
    <t>754</t>
  </si>
  <si>
    <t>855</t>
  </si>
  <si>
    <t>956</t>
  </si>
  <si>
    <t>1057</t>
  </si>
  <si>
    <t>1158</t>
  </si>
  <si>
    <t>1259</t>
  </si>
  <si>
    <t>1360</t>
  </si>
  <si>
    <t>1461</t>
  </si>
  <si>
    <t>1562</t>
  </si>
  <si>
    <t>1663</t>
  </si>
  <si>
    <t>1764</t>
  </si>
  <si>
    <t>1865</t>
  </si>
  <si>
    <t>1966</t>
  </si>
  <si>
    <t>2067</t>
  </si>
  <si>
    <t>2168</t>
  </si>
  <si>
    <t>2269</t>
  </si>
  <si>
    <t>2370</t>
  </si>
  <si>
    <t>2471</t>
  </si>
  <si>
    <t>2572</t>
  </si>
  <si>
    <t>2673</t>
  </si>
  <si>
    <t>2774</t>
  </si>
  <si>
    <t>2875</t>
  </si>
  <si>
    <t>2976</t>
  </si>
  <si>
    <t>3077</t>
  </si>
  <si>
    <t>3178</t>
  </si>
  <si>
    <t>3279</t>
  </si>
  <si>
    <t>3380</t>
  </si>
  <si>
    <t>149</t>
  </si>
  <si>
    <t>250</t>
  </si>
  <si>
    <t>351</t>
  </si>
  <si>
    <t>452</t>
  </si>
  <si>
    <t>553</t>
  </si>
  <si>
    <t>654</t>
  </si>
  <si>
    <t>755</t>
  </si>
  <si>
    <t>856</t>
  </si>
  <si>
    <t>957</t>
  </si>
  <si>
    <t>1058</t>
  </si>
  <si>
    <t>1159</t>
  </si>
  <si>
    <t>1260</t>
  </si>
  <si>
    <t>1361</t>
  </si>
  <si>
    <t>1462</t>
  </si>
  <si>
    <t>1563</t>
  </si>
  <si>
    <t>1664</t>
  </si>
  <si>
    <t>1765</t>
  </si>
  <si>
    <t>1866</t>
  </si>
  <si>
    <t>1967</t>
  </si>
  <si>
    <t>2068</t>
  </si>
  <si>
    <t>2169</t>
  </si>
  <si>
    <t>2270</t>
  </si>
  <si>
    <t>2371</t>
  </si>
  <si>
    <t>2472</t>
  </si>
  <si>
    <t>2573</t>
  </si>
  <si>
    <t>2674</t>
  </si>
  <si>
    <t>2775</t>
  </si>
  <si>
    <t>2876</t>
  </si>
  <si>
    <t>2977</t>
  </si>
  <si>
    <t>3078</t>
  </si>
  <si>
    <t>3179</t>
  </si>
  <si>
    <t>3280</t>
  </si>
  <si>
    <t>150</t>
  </si>
  <si>
    <t>251</t>
  </si>
  <si>
    <t>352</t>
  </si>
  <si>
    <t>453</t>
  </si>
  <si>
    <t>554</t>
  </si>
  <si>
    <t>655</t>
  </si>
  <si>
    <t>756</t>
  </si>
  <si>
    <t>857</t>
  </si>
  <si>
    <t>958</t>
  </si>
  <si>
    <t>1059</t>
  </si>
  <si>
    <t>1160</t>
  </si>
  <si>
    <t>1261</t>
  </si>
  <si>
    <t>1362</t>
  </si>
  <si>
    <t>1463</t>
  </si>
  <si>
    <t>1564</t>
  </si>
  <si>
    <t>1665</t>
  </si>
  <si>
    <t>1766</t>
  </si>
  <si>
    <t>1867</t>
  </si>
  <si>
    <t>1968</t>
  </si>
  <si>
    <t>2069</t>
  </si>
  <si>
    <t>2170</t>
  </si>
  <si>
    <t>2271</t>
  </si>
  <si>
    <t>2372</t>
  </si>
  <si>
    <t>2473</t>
  </si>
  <si>
    <t>2574</t>
  </si>
  <si>
    <t>2675</t>
  </si>
  <si>
    <t>2776</t>
  </si>
  <si>
    <t>2877</t>
  </si>
  <si>
    <t>2978</t>
  </si>
  <si>
    <t>3079</t>
  </si>
  <si>
    <t>3180</t>
  </si>
  <si>
    <t>151</t>
  </si>
  <si>
    <t>252</t>
  </si>
  <si>
    <t>353</t>
  </si>
  <si>
    <t>454</t>
  </si>
  <si>
    <t>555</t>
  </si>
  <si>
    <t>656</t>
  </si>
  <si>
    <t>757</t>
  </si>
  <si>
    <t>858</t>
  </si>
  <si>
    <t>959</t>
  </si>
  <si>
    <t>1060</t>
  </si>
  <si>
    <t>1161</t>
  </si>
  <si>
    <t>1262</t>
  </si>
  <si>
    <t>1363</t>
  </si>
  <si>
    <t>1464</t>
  </si>
  <si>
    <t>1565</t>
  </si>
  <si>
    <t>1666</t>
  </si>
  <si>
    <t>1767</t>
  </si>
  <si>
    <t>1868</t>
  </si>
  <si>
    <t>1969</t>
  </si>
  <si>
    <t>2070</t>
  </si>
  <si>
    <t>2171</t>
  </si>
  <si>
    <t>2272</t>
  </si>
  <si>
    <t>2373</t>
  </si>
  <si>
    <t>2474</t>
  </si>
  <si>
    <t>2575</t>
  </si>
  <si>
    <t>2676</t>
  </si>
  <si>
    <t>2777</t>
  </si>
  <si>
    <t>2878</t>
  </si>
  <si>
    <t>2979</t>
  </si>
  <si>
    <t>3080</t>
  </si>
  <si>
    <t>152</t>
  </si>
  <si>
    <t>253</t>
  </si>
  <si>
    <t>354</t>
  </si>
  <si>
    <t>455</t>
  </si>
  <si>
    <t>556</t>
  </si>
  <si>
    <t>657</t>
  </si>
  <si>
    <t>758</t>
  </si>
  <si>
    <t>859</t>
  </si>
  <si>
    <t>960</t>
  </si>
  <si>
    <t>1061</t>
  </si>
  <si>
    <t>1162</t>
  </si>
  <si>
    <t>1263</t>
  </si>
  <si>
    <t>1364</t>
  </si>
  <si>
    <t>1465</t>
  </si>
  <si>
    <t>1566</t>
  </si>
  <si>
    <t>1667</t>
  </si>
  <si>
    <t>1768</t>
  </si>
  <si>
    <t>1869</t>
  </si>
  <si>
    <t>1970</t>
  </si>
  <si>
    <t>2071</t>
  </si>
  <si>
    <t>2172</t>
  </si>
  <si>
    <t>2273</t>
  </si>
  <si>
    <t>2374</t>
  </si>
  <si>
    <t>2475</t>
  </si>
  <si>
    <t>2576</t>
  </si>
  <si>
    <t>2677</t>
  </si>
  <si>
    <t>2778</t>
  </si>
  <si>
    <t>2879</t>
  </si>
  <si>
    <t>2980</t>
  </si>
  <si>
    <t>153</t>
  </si>
  <si>
    <t>254</t>
  </si>
  <si>
    <t>355</t>
  </si>
  <si>
    <t>456</t>
  </si>
  <si>
    <t>557</t>
  </si>
  <si>
    <t>658</t>
  </si>
  <si>
    <t>759</t>
  </si>
  <si>
    <t>860</t>
  </si>
  <si>
    <t>961</t>
  </si>
  <si>
    <t>1062</t>
  </si>
  <si>
    <t>1163</t>
  </si>
  <si>
    <t>1264</t>
  </si>
  <si>
    <t>1365</t>
  </si>
  <si>
    <t>1466</t>
  </si>
  <si>
    <t>1567</t>
  </si>
  <si>
    <t>1668</t>
  </si>
  <si>
    <t>1769</t>
  </si>
  <si>
    <t>1870</t>
  </si>
  <si>
    <t>1971</t>
  </si>
  <si>
    <t>2072</t>
  </si>
  <si>
    <t>2173</t>
  </si>
  <si>
    <t>2274</t>
  </si>
  <si>
    <t>2375</t>
  </si>
  <si>
    <t>2476</t>
  </si>
  <si>
    <t>2577</t>
  </si>
  <si>
    <t>2678</t>
  </si>
  <si>
    <t>2779</t>
  </si>
  <si>
    <t>2880</t>
  </si>
  <si>
    <t>154</t>
  </si>
  <si>
    <t>255</t>
  </si>
  <si>
    <t>356</t>
  </si>
  <si>
    <t>457</t>
  </si>
  <si>
    <t>558</t>
  </si>
  <si>
    <t>659</t>
  </si>
  <si>
    <t>760</t>
  </si>
  <si>
    <t>861</t>
  </si>
  <si>
    <t>962</t>
  </si>
  <si>
    <t>1063</t>
  </si>
  <si>
    <t>1164</t>
  </si>
  <si>
    <t>1265</t>
  </si>
  <si>
    <t>1366</t>
  </si>
  <si>
    <t>1467</t>
  </si>
  <si>
    <t>1568</t>
  </si>
  <si>
    <t>1669</t>
  </si>
  <si>
    <t>1770</t>
  </si>
  <si>
    <t>1871</t>
  </si>
  <si>
    <t>1972</t>
  </si>
  <si>
    <t>2073</t>
  </si>
  <si>
    <t>2174</t>
  </si>
  <si>
    <t>2275</t>
  </si>
  <si>
    <t>2376</t>
  </si>
  <si>
    <t>2477</t>
  </si>
  <si>
    <t>2578</t>
  </si>
  <si>
    <t>2679</t>
  </si>
  <si>
    <t>2780</t>
  </si>
  <si>
    <t>155</t>
  </si>
  <si>
    <t>256</t>
  </si>
  <si>
    <t>357</t>
  </si>
  <si>
    <t>458</t>
  </si>
  <si>
    <t>559</t>
  </si>
  <si>
    <t>660</t>
  </si>
  <si>
    <t>761</t>
  </si>
  <si>
    <t>862</t>
  </si>
  <si>
    <t>963</t>
  </si>
  <si>
    <t>1064</t>
  </si>
  <si>
    <t>1165</t>
  </si>
  <si>
    <t>1266</t>
  </si>
  <si>
    <t>1367</t>
  </si>
  <si>
    <t>1468</t>
  </si>
  <si>
    <t>1569</t>
  </si>
  <si>
    <t>1670</t>
  </si>
  <si>
    <t>1771</t>
  </si>
  <si>
    <t>1872</t>
  </si>
  <si>
    <t>1973</t>
  </si>
  <si>
    <t>2074</t>
  </si>
  <si>
    <t>2175</t>
  </si>
  <si>
    <t>2276</t>
  </si>
  <si>
    <t>2377</t>
  </si>
  <si>
    <t>2478</t>
  </si>
  <si>
    <t>2579</t>
  </si>
  <si>
    <t>2680</t>
  </si>
  <si>
    <t>156</t>
  </si>
  <si>
    <t>257</t>
  </si>
  <si>
    <t>358</t>
  </si>
  <si>
    <t>459</t>
  </si>
  <si>
    <t>560</t>
  </si>
  <si>
    <t>661</t>
  </si>
  <si>
    <t>762</t>
  </si>
  <si>
    <t>863</t>
  </si>
  <si>
    <t>964</t>
  </si>
  <si>
    <t>1065</t>
  </si>
  <si>
    <t>1166</t>
  </si>
  <si>
    <t>1267</t>
  </si>
  <si>
    <t>1368</t>
  </si>
  <si>
    <t>1469</t>
  </si>
  <si>
    <t>1570</t>
  </si>
  <si>
    <t>1671</t>
  </si>
  <si>
    <t>1772</t>
  </si>
  <si>
    <t>1873</t>
  </si>
  <si>
    <t>1974</t>
  </si>
  <si>
    <t>2075</t>
  </si>
  <si>
    <t>2176</t>
  </si>
  <si>
    <t>2277</t>
  </si>
  <si>
    <t>2378</t>
  </si>
  <si>
    <t>2479</t>
  </si>
  <si>
    <t>2580</t>
  </si>
  <si>
    <t>157</t>
  </si>
  <si>
    <t>258</t>
  </si>
  <si>
    <t>359</t>
  </si>
  <si>
    <t>460</t>
  </si>
  <si>
    <t>561</t>
  </si>
  <si>
    <t>662</t>
  </si>
  <si>
    <t>763</t>
  </si>
  <si>
    <t>864</t>
  </si>
  <si>
    <t>965</t>
  </si>
  <si>
    <t>1066</t>
  </si>
  <si>
    <t>1167</t>
  </si>
  <si>
    <t>1268</t>
  </si>
  <si>
    <t>1369</t>
  </si>
  <si>
    <t>1470</t>
  </si>
  <si>
    <t>1571</t>
  </si>
  <si>
    <t>1672</t>
  </si>
  <si>
    <t>1773</t>
  </si>
  <si>
    <t>1874</t>
  </si>
  <si>
    <t>1975</t>
  </si>
  <si>
    <t>2076</t>
  </si>
  <si>
    <t>2177</t>
  </si>
  <si>
    <t>2278</t>
  </si>
  <si>
    <t>2379</t>
  </si>
  <si>
    <t>2480</t>
  </si>
  <si>
    <t>158</t>
  </si>
  <si>
    <t>259</t>
  </si>
  <si>
    <t>360</t>
  </si>
  <si>
    <t>461</t>
  </si>
  <si>
    <t>562</t>
  </si>
  <si>
    <t>663</t>
  </si>
  <si>
    <t>764</t>
  </si>
  <si>
    <t>865</t>
  </si>
  <si>
    <t>966</t>
  </si>
  <si>
    <t>1067</t>
  </si>
  <si>
    <t>1168</t>
  </si>
  <si>
    <t>1269</t>
  </si>
  <si>
    <t>1370</t>
  </si>
  <si>
    <t>1471</t>
  </si>
  <si>
    <t>1572</t>
  </si>
  <si>
    <t>1673</t>
  </si>
  <si>
    <t>1774</t>
  </si>
  <si>
    <t>1875</t>
  </si>
  <si>
    <t>1976</t>
  </si>
  <si>
    <t>2077</t>
  </si>
  <si>
    <t>2178</t>
  </si>
  <si>
    <t>2279</t>
  </si>
  <si>
    <t>2380</t>
  </si>
  <si>
    <t>投保年龄</t>
    <phoneticPr fontId="1" type="noConversion"/>
  </si>
  <si>
    <t>性别</t>
    <phoneticPr fontId="1" type="noConversion"/>
  </si>
  <si>
    <t>投保年期</t>
    <phoneticPr fontId="1" type="noConversion"/>
  </si>
  <si>
    <t>保险金额</t>
    <phoneticPr fontId="1" type="noConversion"/>
  </si>
  <si>
    <t>份数</t>
    <phoneticPr fontId="1" type="noConversion"/>
  </si>
  <si>
    <t>男</t>
    <phoneticPr fontId="1" type="noConversion"/>
  </si>
  <si>
    <t>女</t>
    <phoneticPr fontId="1" type="noConversion"/>
  </si>
  <si>
    <t>总偏移</t>
    <phoneticPr fontId="1" type="noConversion"/>
  </si>
  <si>
    <t>对应保费</t>
    <phoneticPr fontId="1" type="noConversion"/>
  </si>
  <si>
    <t>保费化整</t>
    <phoneticPr fontId="1" type="noConversion"/>
  </si>
  <si>
    <t>输入保费</t>
    <phoneticPr fontId="1" type="noConversion"/>
  </si>
  <si>
    <t>对应保额</t>
    <phoneticPr fontId="1" type="noConversion"/>
  </si>
  <si>
    <t>年交保费</t>
  </si>
  <si>
    <t>累积生存给付(年末)</t>
  </si>
  <si>
    <t>对表</t>
    <phoneticPr fontId="1" type="noConversion"/>
  </si>
  <si>
    <t>男</t>
  </si>
  <si>
    <t>男</t>
    <phoneticPr fontId="1" type="noConversion"/>
  </si>
  <si>
    <t>女</t>
    <phoneticPr fontId="1" type="noConversion"/>
  </si>
  <si>
    <t>年期</t>
    <phoneticPr fontId="1" type="noConversion"/>
  </si>
  <si>
    <t>元，领取至80岁，合计领取</t>
    <phoneticPr fontId="1" type="noConversion"/>
  </si>
  <si>
    <t>元。</t>
    <phoneticPr fontId="1" type="noConversion"/>
  </si>
  <si>
    <t>1、生存金：</t>
    <phoneticPr fontId="1" type="noConversion"/>
  </si>
  <si>
    <t>2、满期金：</t>
    <phoneticPr fontId="1" type="noConversion"/>
  </si>
  <si>
    <t>元</t>
    <phoneticPr fontId="1" type="noConversion"/>
  </si>
  <si>
    <t>元</t>
    <phoneticPr fontId="1" type="noConversion"/>
  </si>
  <si>
    <t>4、保障金：</t>
    <phoneticPr fontId="1" type="noConversion"/>
  </si>
  <si>
    <t>被保险人在保险期间内享受保额200%身故保障金。</t>
    <phoneticPr fontId="1" type="noConversion"/>
  </si>
  <si>
    <t>被保险人</t>
    <phoneticPr fontId="1" type="noConversion"/>
  </si>
  <si>
    <t>投保时年龄</t>
    <phoneticPr fontId="1" type="noConversion"/>
  </si>
  <si>
    <t>交费年期</t>
    <phoneticPr fontId="1" type="noConversion"/>
  </si>
  <si>
    <t>首期保费</t>
    <phoneticPr fontId="1" type="noConversion"/>
  </si>
  <si>
    <t>●</t>
    <phoneticPr fontId="1" type="noConversion"/>
  </si>
  <si>
    <t>●</t>
    <phoneticPr fontId="1" type="noConversion"/>
  </si>
  <si>
    <t>投保资料</t>
    <phoneticPr fontId="1" type="noConversion"/>
  </si>
  <si>
    <t>升级前利益</t>
    <phoneticPr fontId="1" type="noConversion"/>
  </si>
  <si>
    <t>●</t>
    <phoneticPr fontId="1" type="noConversion"/>
  </si>
  <si>
    <t>每3年领取</t>
    <phoneticPr fontId="1" type="noConversion"/>
  </si>
  <si>
    <t>3、红利金：</t>
    <phoneticPr fontId="1" type="noConversion"/>
  </si>
  <si>
    <t>每年享有保单红派，若累积生息至80岁，合计</t>
    <phoneticPr fontId="1" type="noConversion"/>
  </si>
  <si>
    <r>
      <rPr>
        <sz val="11"/>
        <color theme="1"/>
        <rFont val="幼圆"/>
        <family val="3"/>
        <charset val="134"/>
      </rPr>
      <t>元。</t>
    </r>
    <r>
      <rPr>
        <sz val="10"/>
        <color theme="1"/>
        <rFont val="幼圆"/>
        <family val="3"/>
        <charset val="134"/>
      </rPr>
      <t>（假定中低等红利）</t>
    </r>
    <phoneticPr fontId="1" type="noConversion"/>
  </si>
  <si>
    <t>升级后</t>
    <phoneticPr fontId="1" type="noConversion"/>
  </si>
  <si>
    <t>升级前</t>
    <phoneticPr fontId="1" type="noConversion"/>
  </si>
  <si>
    <t>被保险人满80周岁，一次性领取满期金</t>
    <phoneticPr fontId="1" type="noConversion"/>
  </si>
  <si>
    <t>:( 国寿金账户内价值  +  累积红利）合计：</t>
    <phoneticPr fontId="1" type="noConversion"/>
  </si>
  <si>
    <t>岁</t>
    <phoneticPr fontId="1" type="noConversion"/>
  </si>
  <si>
    <t>首期保费</t>
    <phoneticPr fontId="1" type="noConversion"/>
  </si>
  <si>
    <t>累积红利</t>
    <phoneticPr fontId="1" type="noConversion"/>
  </si>
  <si>
    <t>红利档次</t>
    <phoneticPr fontId="1" type="noConversion"/>
  </si>
  <si>
    <t>请选择收益档次</t>
    <phoneticPr fontId="1" type="noConversion"/>
  </si>
  <si>
    <t>万能档次</t>
    <phoneticPr fontId="1" type="noConversion"/>
  </si>
  <si>
    <t>高</t>
    <phoneticPr fontId="1" type="noConversion"/>
  </si>
  <si>
    <t>中</t>
  </si>
  <si>
    <t>中</t>
    <phoneticPr fontId="1" type="noConversion"/>
  </si>
  <si>
    <t>低</t>
    <phoneticPr fontId="1" type="noConversion"/>
  </si>
  <si>
    <t>红利档次</t>
    <phoneticPr fontId="1" type="noConversion"/>
  </si>
  <si>
    <t>:(生存金累积 + 满期金 + 累积红利）合计：</t>
    <phoneticPr fontId="1" type="noConversion"/>
  </si>
  <si>
    <t>利率</t>
    <phoneticPr fontId="1" type="noConversion"/>
  </si>
  <si>
    <t>万能利率</t>
    <phoneticPr fontId="1" type="noConversion"/>
  </si>
  <si>
    <t>升级前合计</t>
    <phoneticPr fontId="1" type="noConversion"/>
  </si>
  <si>
    <t>周年红利</t>
    <phoneticPr fontId="1" type="noConversion"/>
  </si>
  <si>
    <t>升级后</t>
    <phoneticPr fontId="1" type="noConversion"/>
  </si>
  <si>
    <t>升级后金账户</t>
    <phoneticPr fontId="1" type="noConversion"/>
  </si>
  <si>
    <t>差额</t>
    <phoneticPr fontId="1" type="noConversion"/>
  </si>
  <si>
    <t>升级后总收益</t>
    <phoneticPr fontId="1" type="noConversion"/>
  </si>
  <si>
    <t>现金价值</t>
    <phoneticPr fontId="1" type="noConversion"/>
  </si>
  <si>
    <t>升级前合计</t>
    <phoneticPr fontId="1" type="noConversion"/>
  </si>
  <si>
    <t>保单年度</t>
    <phoneticPr fontId="1" type="noConversion"/>
  </si>
  <si>
    <t>差额</t>
    <phoneticPr fontId="1" type="noConversion"/>
  </si>
  <si>
    <t>生金存</t>
    <phoneticPr fontId="1" type="noConversion"/>
  </si>
  <si>
    <t>现金领取</t>
    <phoneticPr fontId="1" type="noConversion"/>
  </si>
  <si>
    <t>累积生息</t>
    <phoneticPr fontId="1" type="noConversion"/>
  </si>
  <si>
    <t>红利金</t>
    <phoneticPr fontId="1" type="noConversion"/>
  </si>
  <si>
    <t>生存金+红利</t>
    <phoneticPr fontId="1" type="noConversion"/>
  </si>
  <si>
    <t>升级后合计</t>
    <phoneticPr fontId="1" type="noConversion"/>
  </si>
  <si>
    <t>金账户+红利</t>
    <phoneticPr fontId="1" type="noConversion"/>
  </si>
  <si>
    <t>现金领取</t>
    <phoneticPr fontId="1" type="noConversion"/>
  </si>
  <si>
    <t>累积生息</t>
    <phoneticPr fontId="1" type="noConversion"/>
  </si>
  <si>
    <t>生金存</t>
    <phoneticPr fontId="1" type="noConversion"/>
  </si>
  <si>
    <t>红利金</t>
    <phoneticPr fontId="1" type="noConversion"/>
  </si>
  <si>
    <t>现金领取</t>
    <phoneticPr fontId="1" type="noConversion"/>
  </si>
  <si>
    <t>累积生息</t>
    <phoneticPr fontId="1" type="noConversion"/>
  </si>
  <si>
    <t>生存金+红利</t>
    <phoneticPr fontId="1" type="noConversion"/>
  </si>
  <si>
    <t>金账户+红利</t>
    <phoneticPr fontId="1" type="noConversion"/>
  </si>
  <si>
    <t>增涨   额度</t>
    <phoneticPr fontId="1" type="noConversion"/>
  </si>
  <si>
    <t>升级后利益（满期时）</t>
    <phoneticPr fontId="1" type="noConversion"/>
  </si>
  <si>
    <t>升级前</t>
    <phoneticPr fontId="1" type="noConversion"/>
  </si>
  <si>
    <t>增涨</t>
    <phoneticPr fontId="1" type="noConversion"/>
  </si>
</sst>
</file>

<file path=xl/styles.xml><?xml version="1.0" encoding="utf-8"?>
<styleSheet xmlns="http://schemas.openxmlformats.org/spreadsheetml/2006/main">
  <numFmts count="4">
    <numFmt numFmtId="176" formatCode="0.00_ "/>
    <numFmt numFmtId="177" formatCode="0_ "/>
    <numFmt numFmtId="178" formatCode="0.0%"/>
    <numFmt numFmtId="179" formatCode="0_);[Red]\(0\)"/>
  </numFmts>
  <fonts count="41">
    <font>
      <sz val="11"/>
      <color theme="1"/>
      <name val="宋体"/>
      <family val="2"/>
      <charset val="134"/>
      <scheme val="minor"/>
    </font>
    <font>
      <sz val="9"/>
      <name val="宋体"/>
      <family val="2"/>
      <charset val="134"/>
      <scheme val="minor"/>
    </font>
    <font>
      <sz val="11"/>
      <color rgb="FFFF0000"/>
      <name val="宋体"/>
      <family val="2"/>
      <charset val="134"/>
      <scheme val="minor"/>
    </font>
    <font>
      <sz val="14"/>
      <name val="幼圆"/>
      <family val="3"/>
      <charset val="134"/>
    </font>
    <font>
      <sz val="10"/>
      <name val="宋体"/>
      <charset val="134"/>
      <scheme val="minor"/>
    </font>
    <font>
      <b/>
      <sz val="12"/>
      <color rgb="FFFFFFFF"/>
      <name val="宋体"/>
      <charset val="134"/>
      <scheme val="minor"/>
    </font>
    <font>
      <b/>
      <sz val="12"/>
      <color rgb="FF000000"/>
      <name val="宋体"/>
      <charset val="134"/>
      <scheme val="minor"/>
    </font>
    <font>
      <sz val="12"/>
      <color rgb="FF000000"/>
      <name val="宋体"/>
      <charset val="134"/>
      <scheme val="minor"/>
    </font>
    <font>
      <sz val="12"/>
      <name val="宋体"/>
      <charset val="134"/>
      <scheme val="minor"/>
    </font>
    <font>
      <sz val="8"/>
      <name val="幼圆"/>
      <family val="3"/>
      <charset val="134"/>
    </font>
    <font>
      <sz val="10"/>
      <name val="宋体"/>
      <charset val="134"/>
    </font>
    <font>
      <sz val="11"/>
      <color rgb="FFFFFFFF"/>
      <name val="宋体"/>
      <family val="3"/>
      <charset val="134"/>
      <scheme val="minor"/>
    </font>
    <font>
      <sz val="11"/>
      <color rgb="FF335882"/>
      <name val="宋体"/>
      <family val="3"/>
      <charset val="134"/>
      <scheme val="minor"/>
    </font>
    <font>
      <b/>
      <sz val="11"/>
      <color theme="1"/>
      <name val="宋体"/>
      <family val="3"/>
      <charset val="134"/>
      <scheme val="minor"/>
    </font>
    <font>
      <sz val="11"/>
      <color rgb="FFFFFF00"/>
      <name val="宋体"/>
      <family val="2"/>
      <charset val="134"/>
      <scheme val="minor"/>
    </font>
    <font>
      <sz val="11"/>
      <color rgb="FFFFFF00"/>
      <name val="宋体"/>
      <family val="3"/>
      <charset val="134"/>
      <scheme val="minor"/>
    </font>
    <font>
      <sz val="10"/>
      <color theme="1"/>
      <name val="宋体"/>
      <family val="3"/>
      <charset val="134"/>
      <scheme val="minor"/>
    </font>
    <font>
      <sz val="22"/>
      <color rgb="FFFF0000"/>
      <name val="文鼎中特广告体"/>
      <family val="2"/>
      <charset val="134"/>
    </font>
    <font>
      <sz val="11"/>
      <color theme="1"/>
      <name val="幼圆"/>
      <family val="3"/>
      <charset val="134"/>
    </font>
    <font>
      <b/>
      <sz val="12"/>
      <color theme="1"/>
      <name val="黑体"/>
      <family val="3"/>
      <charset val="134"/>
    </font>
    <font>
      <b/>
      <sz val="12"/>
      <color theme="1"/>
      <name val="幼圆"/>
      <family val="3"/>
      <charset val="134"/>
    </font>
    <font>
      <sz val="14"/>
      <color rgb="FF00B050"/>
      <name val="长城特圆体"/>
      <family val="3"/>
      <charset val="134"/>
    </font>
    <font>
      <sz val="10"/>
      <color rgb="FF00B050"/>
      <name val="长城特圆体"/>
      <family val="3"/>
      <charset val="134"/>
    </font>
    <font>
      <b/>
      <sz val="10"/>
      <color rgb="FF0033CC"/>
      <name val="长城特圆体"/>
      <family val="3"/>
      <charset val="134"/>
    </font>
    <font>
      <b/>
      <sz val="16"/>
      <color rgb="FF0033CC"/>
      <name val="长城特圆体"/>
      <family val="3"/>
      <charset val="134"/>
    </font>
    <font>
      <sz val="10"/>
      <color theme="1"/>
      <name val="幼圆"/>
      <family val="3"/>
      <charset val="134"/>
    </font>
    <font>
      <sz val="9"/>
      <color theme="1"/>
      <name val="华文楷体"/>
      <family val="3"/>
      <charset val="134"/>
    </font>
    <font>
      <b/>
      <sz val="12"/>
      <color rgb="FFFF0000"/>
      <name val="宋体"/>
      <family val="3"/>
      <charset val="134"/>
      <scheme val="minor"/>
    </font>
    <font>
      <sz val="12"/>
      <color theme="1"/>
      <name val="黑体"/>
      <family val="3"/>
      <charset val="134"/>
    </font>
    <font>
      <b/>
      <sz val="12"/>
      <color rgb="FF0033CC"/>
      <name val="黑体"/>
      <family val="3"/>
      <charset val="134"/>
    </font>
    <font>
      <b/>
      <sz val="12"/>
      <color rgb="FFFF0000"/>
      <name val="黑体"/>
      <family val="3"/>
      <charset val="134"/>
    </font>
    <font>
      <b/>
      <sz val="14"/>
      <color rgb="FFFF0000"/>
      <name val="幼圆"/>
      <family val="3"/>
      <charset val="134"/>
    </font>
    <font>
      <sz val="10"/>
      <color theme="1"/>
      <name val="方正姚体"/>
      <family val="3"/>
      <charset val="134"/>
    </font>
    <font>
      <sz val="10"/>
      <color rgb="FFFFFFFF"/>
      <name val="宋体"/>
      <family val="3"/>
      <charset val="134"/>
      <scheme val="minor"/>
    </font>
    <font>
      <sz val="8"/>
      <color rgb="FFFFFFFF"/>
      <name val="宋体"/>
      <family val="3"/>
      <charset val="134"/>
      <scheme val="minor"/>
    </font>
    <font>
      <b/>
      <sz val="10"/>
      <color theme="0"/>
      <name val="华文中宋"/>
      <family val="3"/>
      <charset val="134"/>
    </font>
    <font>
      <b/>
      <sz val="8"/>
      <color theme="0"/>
      <name val="华文楷体"/>
      <family val="3"/>
      <charset val="134"/>
    </font>
    <font>
      <b/>
      <sz val="12"/>
      <color rgb="FFFF0000"/>
      <name val="华文中宋"/>
      <family val="3"/>
      <charset val="134"/>
    </font>
    <font>
      <b/>
      <sz val="14"/>
      <color rgb="FFFF0000"/>
      <name val="微软雅黑"/>
      <family val="2"/>
      <charset val="134"/>
    </font>
    <font>
      <b/>
      <sz val="16"/>
      <color rgb="FFFF0000"/>
      <name val="方正姚体"/>
      <family val="3"/>
      <charset val="134"/>
    </font>
    <font>
      <b/>
      <sz val="14"/>
      <color theme="1"/>
      <name val="华文中宋"/>
      <family val="3"/>
      <charset val="134"/>
    </font>
  </fonts>
  <fills count="16">
    <fill>
      <patternFill patternType="none"/>
    </fill>
    <fill>
      <patternFill patternType="gray125"/>
    </fill>
    <fill>
      <patternFill patternType="solid">
        <fgColor rgb="FF008000"/>
        <bgColor rgb="FF9999FF"/>
      </patternFill>
    </fill>
    <fill>
      <patternFill patternType="solid">
        <fgColor rgb="FFC0C0C0"/>
        <bgColor rgb="FF9999FF"/>
      </patternFill>
    </fill>
    <fill>
      <patternFill patternType="solid">
        <fgColor rgb="FFFFFFFF"/>
        <bgColor rgb="FF9999FF"/>
      </patternFill>
    </fill>
    <fill>
      <patternFill patternType="solid">
        <fgColor rgb="FFB4E2B5"/>
        <bgColor indexed="64"/>
      </patternFill>
    </fill>
    <fill>
      <patternFill patternType="solid">
        <fgColor rgb="FF2C8FEC"/>
        <bgColor indexed="64"/>
      </patternFill>
    </fill>
    <fill>
      <patternFill patternType="solid">
        <fgColor rgb="FFE1E6F0"/>
        <bgColor indexed="64"/>
      </patternFill>
    </fill>
    <fill>
      <patternFill patternType="solid">
        <fgColor rgb="FFF1F3F8"/>
        <bgColor indexed="64"/>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
      <patternFill patternType="solid">
        <fgColor rgb="FF0070C0"/>
        <bgColor indexed="64"/>
      </patternFill>
    </fill>
  </fills>
  <borders count="20">
    <border>
      <left/>
      <right/>
      <top/>
      <bottom/>
      <diagonal/>
    </border>
    <border>
      <left/>
      <right/>
      <top/>
      <bottom style="thin">
        <color indexed="64"/>
      </bottom>
      <diagonal/>
    </border>
    <border>
      <left style="thin">
        <color indexed="64"/>
      </left>
      <right style="thin">
        <color indexed="64"/>
      </right>
      <top/>
      <bottom style="thin">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rgb="FFFFFFFF"/>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theme="0"/>
      </bottom>
      <diagonal/>
    </border>
    <border>
      <left style="thin">
        <color indexed="64"/>
      </left>
      <right style="thin">
        <color indexed="64"/>
      </right>
      <top style="thin">
        <color theme="0"/>
      </top>
      <bottom style="thin">
        <color indexed="64"/>
      </bottom>
      <diagonal/>
    </border>
    <border>
      <left/>
      <right/>
      <top/>
      <bottom style="double">
        <color indexed="64"/>
      </bottom>
      <diagonal/>
    </border>
  </borders>
  <cellStyleXfs count="1">
    <xf numFmtId="0" fontId="0" fillId="0" borderId="0">
      <alignment vertical="center"/>
    </xf>
  </cellStyleXfs>
  <cellXfs count="147">
    <xf numFmtId="0" fontId="0" fillId="0" borderId="0" xfId="0">
      <alignment vertical="center"/>
    </xf>
    <xf numFmtId="0" fontId="5" fillId="2" borderId="5" xfId="0" applyFont="1" applyFill="1" applyBorder="1" applyAlignment="1">
      <alignment horizontal="center"/>
    </xf>
    <xf numFmtId="0" fontId="6" fillId="3" borderId="6" xfId="0" applyFont="1" applyFill="1" applyBorder="1" applyAlignment="1">
      <alignment horizontal="center"/>
    </xf>
    <xf numFmtId="0" fontId="7" fillId="3" borderId="5" xfId="0" applyFont="1" applyFill="1" applyBorder="1" applyAlignment="1">
      <alignment horizontal="center"/>
    </xf>
    <xf numFmtId="0" fontId="6" fillId="4" borderId="6" xfId="0" applyFont="1" applyFill="1" applyBorder="1" applyAlignment="1">
      <alignment horizontal="center"/>
    </xf>
    <xf numFmtId="0" fontId="7" fillId="4" borderId="5" xfId="0" applyFont="1" applyFill="1" applyBorder="1" applyAlignment="1">
      <alignment horizontal="center"/>
    </xf>
    <xf numFmtId="0" fontId="8" fillId="0" borderId="0" xfId="0" applyFont="1" applyAlignment="1"/>
    <xf numFmtId="0" fontId="9" fillId="0" borderId="0" xfId="0" applyFont="1" applyAlignment="1"/>
    <xf numFmtId="0" fontId="0" fillId="5" borderId="0" xfId="0" applyFill="1">
      <alignment vertical="center"/>
    </xf>
    <xf numFmtId="0" fontId="11" fillId="6" borderId="9"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8" borderId="9" xfId="0" applyFont="1" applyFill="1" applyBorder="1" applyAlignment="1">
      <alignment horizontal="center" vertical="center" wrapText="1"/>
    </xf>
    <xf numFmtId="10" fontId="0" fillId="0" borderId="0" xfId="0" applyNumberFormat="1">
      <alignment vertical="center"/>
    </xf>
    <xf numFmtId="0" fontId="0" fillId="0" borderId="0" xfId="0" applyAlignment="1">
      <alignment horizontal="center" vertical="center"/>
    </xf>
    <xf numFmtId="0" fontId="0" fillId="0" borderId="10" xfId="0" applyBorder="1" applyAlignment="1">
      <alignment horizontal="center" vertical="center"/>
    </xf>
    <xf numFmtId="176" fontId="11" fillId="6" borderId="9" xfId="0" applyNumberFormat="1" applyFont="1" applyFill="1" applyBorder="1" applyAlignment="1">
      <alignment horizontal="center" vertical="center" wrapText="1"/>
    </xf>
    <xf numFmtId="176" fontId="0" fillId="0" borderId="0" xfId="0" applyNumberFormat="1" applyAlignment="1">
      <alignment horizontal="center" vertical="center"/>
    </xf>
    <xf numFmtId="0" fontId="0" fillId="9" borderId="10" xfId="0" applyFill="1" applyBorder="1" applyAlignment="1">
      <alignment horizontal="center" vertical="center"/>
    </xf>
    <xf numFmtId="0" fontId="2" fillId="9" borderId="10" xfId="0" applyFont="1" applyFill="1" applyBorder="1" applyAlignment="1">
      <alignment horizontal="center" vertical="center"/>
    </xf>
    <xf numFmtId="0" fontId="13" fillId="10" borderId="10" xfId="0" applyFont="1" applyFill="1" applyBorder="1" applyAlignment="1">
      <alignment horizontal="center" vertical="center"/>
    </xf>
    <xf numFmtId="177" fontId="0" fillId="0" borderId="0" xfId="0" applyNumberFormat="1" applyAlignment="1">
      <alignment horizontal="center" vertical="center"/>
    </xf>
    <xf numFmtId="0" fontId="0" fillId="0" borderId="10" xfId="0" applyBorder="1" applyAlignment="1">
      <alignment horizontal="left" vertical="center"/>
    </xf>
    <xf numFmtId="176" fontId="0" fillId="0" borderId="10" xfId="0" applyNumberFormat="1" applyBorder="1" applyAlignment="1">
      <alignment horizontal="left" vertical="center"/>
    </xf>
    <xf numFmtId="177" fontId="0" fillId="0" borderId="10" xfId="0" applyNumberFormat="1" applyBorder="1" applyAlignment="1">
      <alignment horizontal="left" vertical="center"/>
    </xf>
    <xf numFmtId="0" fontId="14" fillId="11" borderId="10" xfId="0" applyFont="1" applyFill="1" applyBorder="1" applyAlignment="1">
      <alignment horizontal="center" vertical="center"/>
    </xf>
    <xf numFmtId="0" fontId="15" fillId="11" borderId="10" xfId="0" applyFont="1" applyFill="1" applyBorder="1" applyAlignment="1">
      <alignment horizontal="center" vertical="center"/>
    </xf>
    <xf numFmtId="177" fontId="11" fillId="6" borderId="9" xfId="0" applyNumberFormat="1" applyFont="1" applyFill="1" applyBorder="1" applyAlignment="1">
      <alignment horizontal="center" vertical="center" wrapText="1"/>
    </xf>
    <xf numFmtId="0" fontId="13" fillId="12" borderId="10" xfId="0" applyFont="1" applyFill="1" applyBorder="1" applyAlignment="1">
      <alignment horizontal="center" vertical="center"/>
    </xf>
    <xf numFmtId="0" fontId="11" fillId="6" borderId="9"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8" borderId="9" xfId="0" applyFont="1" applyFill="1" applyBorder="1" applyAlignment="1">
      <alignment horizontal="center" vertical="center" wrapText="1"/>
    </xf>
    <xf numFmtId="0" fontId="12" fillId="0" borderId="0" xfId="0" applyFont="1">
      <alignment vertical="center"/>
    </xf>
    <xf numFmtId="0" fontId="0" fillId="0" borderId="0" xfId="0">
      <alignment vertical="center"/>
    </xf>
    <xf numFmtId="0" fontId="11" fillId="6" borderId="9"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8" borderId="9" xfId="0" applyFont="1" applyFill="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xf>
    <xf numFmtId="0" fontId="4" fillId="0" borderId="1" xfId="0" applyFont="1" applyBorder="1" applyAlignment="1">
      <alignment horizontal="right"/>
    </xf>
    <xf numFmtId="0" fontId="5" fillId="2" borderId="7"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8" xfId="0" applyFont="1" applyFill="1" applyBorder="1" applyAlignment="1">
      <alignment horizont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0" fillId="0" borderId="0" xfId="0" applyAlignment="1">
      <alignment horizontal="right" vertical="center"/>
    </xf>
    <xf numFmtId="176" fontId="0" fillId="0" borderId="0" xfId="0" applyNumberFormat="1">
      <alignment vertical="center"/>
    </xf>
    <xf numFmtId="0" fontId="0" fillId="0" borderId="11" xfId="0" applyFill="1" applyBorder="1" applyAlignment="1">
      <alignment horizontal="center" vertical="center"/>
    </xf>
    <xf numFmtId="177" fontId="0" fillId="0" borderId="0" xfId="0" applyNumberFormat="1">
      <alignment vertical="center"/>
    </xf>
    <xf numFmtId="0" fontId="0" fillId="0" borderId="10" xfId="0" applyFill="1" applyBorder="1" applyAlignment="1">
      <alignment horizontal="center" vertical="center"/>
    </xf>
    <xf numFmtId="176" fontId="11" fillId="10" borderId="10" xfId="0" applyNumberFormat="1" applyFont="1" applyFill="1" applyBorder="1" applyAlignment="1">
      <alignment horizontal="center" vertical="center" wrapText="1"/>
    </xf>
    <xf numFmtId="176" fontId="11" fillId="10" borderId="11" xfId="0" applyNumberFormat="1" applyFont="1" applyFill="1" applyBorder="1" applyAlignment="1">
      <alignment horizontal="center" vertical="center" wrapText="1"/>
    </xf>
    <xf numFmtId="177" fontId="0" fillId="9" borderId="10" xfId="0" applyNumberFormat="1" applyFill="1" applyBorder="1" applyAlignment="1">
      <alignment horizontal="center" vertical="center"/>
    </xf>
    <xf numFmtId="176" fontId="0" fillId="0" borderId="10" xfId="0" applyNumberFormat="1" applyBorder="1" applyAlignment="1">
      <alignment horizontal="center" vertical="center"/>
    </xf>
    <xf numFmtId="10" fontId="0" fillId="0" borderId="10" xfId="0" applyNumberFormat="1" applyBorder="1" applyAlignment="1">
      <alignment horizontal="center" vertical="center"/>
    </xf>
    <xf numFmtId="179" fontId="16" fillId="0" borderId="0" xfId="0" applyNumberFormat="1" applyFont="1" applyAlignment="1" applyProtection="1">
      <alignment horizontal="center" vertical="center"/>
      <protection hidden="1"/>
    </xf>
    <xf numFmtId="0" fontId="16" fillId="0" borderId="0" xfId="0" applyFont="1" applyProtection="1">
      <alignment vertical="center"/>
      <protection hidden="1"/>
    </xf>
    <xf numFmtId="179" fontId="16" fillId="0" borderId="0" xfId="0" applyNumberFormat="1" applyFont="1" applyProtection="1">
      <alignment vertical="center"/>
      <protection hidden="1"/>
    </xf>
    <xf numFmtId="179" fontId="33" fillId="10" borderId="12" xfId="0" applyNumberFormat="1" applyFont="1" applyFill="1" applyBorder="1" applyAlignment="1" applyProtection="1">
      <alignment horizontal="center" vertical="center" wrapText="1"/>
      <protection hidden="1"/>
    </xf>
    <xf numFmtId="179" fontId="16" fillId="10" borderId="12" xfId="0" applyNumberFormat="1" applyFont="1" applyFill="1" applyBorder="1" applyAlignment="1" applyProtection="1">
      <alignment horizontal="center" vertical="center"/>
      <protection hidden="1"/>
    </xf>
    <xf numFmtId="179" fontId="16" fillId="10" borderId="12" xfId="0" applyNumberFormat="1" applyFont="1" applyFill="1" applyBorder="1" applyAlignment="1" applyProtection="1">
      <alignment horizontal="center" vertical="center"/>
      <protection hidden="1"/>
    </xf>
    <xf numFmtId="179" fontId="35" fillId="15" borderId="10" xfId="0" applyNumberFormat="1" applyFont="1" applyFill="1" applyBorder="1" applyAlignment="1" applyProtection="1">
      <alignment horizontal="center" vertical="center" wrapText="1"/>
      <protection hidden="1"/>
    </xf>
    <xf numFmtId="179" fontId="35" fillId="15" borderId="8" xfId="0" applyNumberFormat="1" applyFont="1" applyFill="1" applyBorder="1" applyAlignment="1" applyProtection="1">
      <alignment horizontal="center" vertical="center" wrapText="1"/>
      <protection hidden="1"/>
    </xf>
    <xf numFmtId="179" fontId="35" fillId="15" borderId="14" xfId="0" applyNumberFormat="1" applyFont="1" applyFill="1" applyBorder="1" applyAlignment="1" applyProtection="1">
      <alignment horizontal="center" vertical="center"/>
      <protection hidden="1"/>
    </xf>
    <xf numFmtId="179" fontId="35" fillId="15" borderId="15" xfId="0" applyNumberFormat="1" applyFont="1" applyFill="1" applyBorder="1" applyAlignment="1" applyProtection="1">
      <alignment horizontal="center" vertical="center"/>
      <protection hidden="1"/>
    </xf>
    <xf numFmtId="179" fontId="35" fillId="15" borderId="3" xfId="0" applyNumberFormat="1" applyFont="1" applyFill="1" applyBorder="1" applyAlignment="1" applyProtection="1">
      <alignment horizontal="center" vertical="center" wrapText="1"/>
      <protection hidden="1"/>
    </xf>
    <xf numFmtId="179" fontId="35" fillId="14" borderId="7" xfId="0" applyNumberFormat="1" applyFont="1" applyFill="1" applyBorder="1" applyAlignment="1" applyProtection="1">
      <alignment horizontal="center" vertical="center"/>
      <protection hidden="1"/>
    </xf>
    <xf numFmtId="179" fontId="35" fillId="11" borderId="7" xfId="0" applyNumberFormat="1" applyFont="1" applyFill="1" applyBorder="1" applyAlignment="1" applyProtection="1">
      <alignment horizontal="center" vertical="center"/>
      <protection hidden="1"/>
    </xf>
    <xf numFmtId="179" fontId="37" fillId="9" borderId="17" xfId="0" applyNumberFormat="1" applyFont="1" applyFill="1" applyBorder="1" applyAlignment="1" applyProtection="1">
      <alignment horizontal="center" vertical="center" wrapText="1"/>
      <protection hidden="1"/>
    </xf>
    <xf numFmtId="179" fontId="33" fillId="10" borderId="12" xfId="0" applyNumberFormat="1" applyFont="1" applyFill="1" applyBorder="1" applyAlignment="1" applyProtection="1">
      <alignment horizontal="center" vertical="center" wrapText="1"/>
      <protection hidden="1"/>
    </xf>
    <xf numFmtId="179" fontId="34" fillId="10" borderId="12" xfId="0" applyNumberFormat="1" applyFont="1" applyFill="1" applyBorder="1" applyAlignment="1" applyProtection="1">
      <alignment horizontal="center" vertical="center" wrapText="1"/>
      <protection hidden="1"/>
    </xf>
    <xf numFmtId="179" fontId="35" fillId="15" borderId="16" xfId="0" applyNumberFormat="1" applyFont="1" applyFill="1" applyBorder="1" applyAlignment="1" applyProtection="1">
      <alignment horizontal="center" vertical="center" wrapText="1"/>
      <protection hidden="1"/>
    </xf>
    <xf numFmtId="179" fontId="35" fillId="15" borderId="5" xfId="0" applyNumberFormat="1" applyFont="1" applyFill="1" applyBorder="1" applyAlignment="1" applyProtection="1">
      <alignment horizontal="center" vertical="center" wrapText="1"/>
      <protection hidden="1"/>
    </xf>
    <xf numFmtId="179" fontId="36" fillId="15" borderId="16" xfId="0" applyNumberFormat="1" applyFont="1" applyFill="1" applyBorder="1" applyAlignment="1" applyProtection="1">
      <alignment horizontal="center" vertical="center" wrapText="1"/>
      <protection hidden="1"/>
    </xf>
    <xf numFmtId="179" fontId="36" fillId="15" borderId="5" xfId="0" applyNumberFormat="1" applyFont="1" applyFill="1" applyBorder="1" applyAlignment="1" applyProtection="1">
      <alignment horizontal="center" vertical="center" wrapText="1"/>
      <protection hidden="1"/>
    </xf>
    <xf numFmtId="179" fontId="36" fillId="14" borderId="6" xfId="0" applyNumberFormat="1" applyFont="1" applyFill="1" applyBorder="1" applyAlignment="1" applyProtection="1">
      <alignment horizontal="center" vertical="center" wrapText="1"/>
      <protection hidden="1"/>
    </xf>
    <xf numFmtId="179" fontId="36" fillId="11" borderId="6" xfId="0" applyNumberFormat="1" applyFont="1" applyFill="1" applyBorder="1" applyAlignment="1" applyProtection="1">
      <alignment horizontal="center" vertical="center" wrapText="1"/>
      <protection hidden="1"/>
    </xf>
    <xf numFmtId="179" fontId="37" fillId="9" borderId="18" xfId="0" applyNumberFormat="1" applyFont="1" applyFill="1" applyBorder="1" applyAlignment="1" applyProtection="1">
      <alignment horizontal="center" vertical="center" wrapText="1"/>
      <protection hidden="1"/>
    </xf>
    <xf numFmtId="179" fontId="16" fillId="0" borderId="6" xfId="0" applyNumberFormat="1" applyFont="1" applyBorder="1" applyAlignment="1" applyProtection="1">
      <alignment horizontal="center" vertical="center"/>
      <protection hidden="1"/>
    </xf>
    <xf numFmtId="179" fontId="16" fillId="0" borderId="10" xfId="0" applyNumberFormat="1" applyFont="1" applyBorder="1" applyAlignment="1" applyProtection="1">
      <alignment horizontal="center" vertical="center"/>
      <protection hidden="1"/>
    </xf>
    <xf numFmtId="0" fontId="0" fillId="0" borderId="0" xfId="0" applyAlignment="1" applyProtection="1">
      <alignment horizontal="right" vertical="center"/>
      <protection hidden="1"/>
    </xf>
    <xf numFmtId="0" fontId="0" fillId="0" borderId="0" xfId="0" applyProtection="1">
      <alignment vertical="center"/>
      <protection hidden="1"/>
    </xf>
    <xf numFmtId="0" fontId="40" fillId="0" borderId="10" xfId="0" applyFont="1" applyBorder="1" applyAlignment="1" applyProtection="1">
      <alignment horizontal="center" vertical="center"/>
      <protection hidden="1"/>
    </xf>
    <xf numFmtId="0" fontId="5" fillId="2" borderId="7" xfId="0" applyFont="1" applyFill="1" applyBorder="1" applyAlignment="1" applyProtection="1">
      <alignment horizontal="center" vertical="center"/>
      <protection hidden="1"/>
    </xf>
    <xf numFmtId="0" fontId="5" fillId="2" borderId="8" xfId="0" applyFont="1" applyFill="1" applyBorder="1" applyAlignment="1" applyProtection="1">
      <alignment horizontal="center"/>
      <protection hidden="1"/>
    </xf>
    <xf numFmtId="0" fontId="5" fillId="2" borderId="4" xfId="0" applyFont="1" applyFill="1" applyBorder="1" applyAlignment="1" applyProtection="1">
      <alignment horizontal="center"/>
      <protection hidden="1"/>
    </xf>
    <xf numFmtId="0" fontId="5" fillId="2" borderId="3" xfId="0" applyFont="1" applyFill="1" applyBorder="1" applyAlignment="1" applyProtection="1">
      <alignment horizontal="center"/>
      <protection hidden="1"/>
    </xf>
    <xf numFmtId="0" fontId="32" fillId="0" borderId="1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protection hidden="1"/>
    </xf>
    <xf numFmtId="0" fontId="5" fillId="2" borderId="5" xfId="0" applyFont="1" applyFill="1" applyBorder="1" applyAlignment="1" applyProtection="1">
      <alignment horizontal="center"/>
      <protection hidden="1"/>
    </xf>
    <xf numFmtId="178" fontId="2" fillId="0" borderId="0" xfId="0" applyNumberFormat="1" applyFont="1" applyAlignment="1" applyProtection="1">
      <alignment horizontal="center" vertical="center"/>
      <protection hidden="1"/>
    </xf>
    <xf numFmtId="0" fontId="6" fillId="3" borderId="6" xfId="0" applyFont="1" applyFill="1" applyBorder="1" applyAlignment="1" applyProtection="1">
      <alignment horizontal="center"/>
      <protection hidden="1"/>
    </xf>
    <xf numFmtId="0" fontId="7" fillId="3" borderId="5" xfId="0" applyFont="1" applyFill="1" applyBorder="1" applyAlignment="1" applyProtection="1">
      <alignment horizontal="center"/>
      <protection hidden="1"/>
    </xf>
    <xf numFmtId="0" fontId="6" fillId="4" borderId="6" xfId="0" applyFont="1" applyFill="1" applyBorder="1" applyAlignment="1" applyProtection="1">
      <alignment horizontal="center"/>
      <protection hidden="1"/>
    </xf>
    <xf numFmtId="0" fontId="7" fillId="4" borderId="5" xfId="0" applyFont="1" applyFill="1" applyBorder="1" applyAlignment="1" applyProtection="1">
      <alignment horizontal="center"/>
      <protection hidden="1"/>
    </xf>
    <xf numFmtId="0" fontId="17" fillId="0" borderId="0" xfId="0" applyFont="1" applyAlignment="1" applyProtection="1">
      <alignment horizontal="center" vertical="center"/>
      <protection hidden="1"/>
    </xf>
    <xf numFmtId="0" fontId="17" fillId="0" borderId="0" xfId="0" applyFont="1" applyAlignment="1" applyProtection="1">
      <alignment horizontal="center" vertical="center"/>
      <protection hidden="1"/>
    </xf>
    <xf numFmtId="0" fontId="23" fillId="13" borderId="0" xfId="0" applyFont="1" applyFill="1" applyBorder="1" applyAlignment="1" applyProtection="1">
      <alignment horizontal="right" vertical="center"/>
      <protection hidden="1"/>
    </xf>
    <xf numFmtId="0" fontId="24" fillId="13" borderId="0" xfId="0" applyFont="1" applyFill="1" applyBorder="1" applyAlignment="1" applyProtection="1">
      <alignment horizontal="left" vertical="center"/>
      <protection hidden="1"/>
    </xf>
    <xf numFmtId="0" fontId="0" fillId="13" borderId="0" xfId="0" applyFill="1" applyBorder="1" applyProtection="1">
      <alignment vertical="center"/>
      <protection hidden="1"/>
    </xf>
    <xf numFmtId="0" fontId="0" fillId="13" borderId="0" xfId="0" applyFill="1" applyBorder="1" applyAlignment="1" applyProtection="1">
      <alignment horizontal="right" vertical="center"/>
      <protection hidden="1"/>
    </xf>
    <xf numFmtId="0" fontId="20" fillId="9" borderId="10" xfId="0" applyFont="1" applyFill="1" applyBorder="1" applyAlignment="1" applyProtection="1">
      <alignment horizontal="center" vertical="center"/>
      <protection hidden="1"/>
    </xf>
    <xf numFmtId="0" fontId="20" fillId="9" borderId="8" xfId="0" applyFont="1" applyFill="1" applyBorder="1" applyAlignment="1" applyProtection="1">
      <alignment horizontal="center" vertical="center"/>
      <protection hidden="1"/>
    </xf>
    <xf numFmtId="0" fontId="20" fillId="9" borderId="10" xfId="0" applyFont="1" applyFill="1" applyBorder="1" applyAlignment="1" applyProtection="1">
      <alignment horizontal="center" vertical="center"/>
      <protection hidden="1"/>
    </xf>
    <xf numFmtId="0" fontId="20" fillId="13" borderId="0" xfId="0" applyFont="1" applyFill="1" applyBorder="1" applyAlignment="1" applyProtection="1">
      <alignment vertical="center"/>
      <protection hidden="1"/>
    </xf>
    <xf numFmtId="0" fontId="0" fillId="0" borderId="0" xfId="0" applyBorder="1" applyAlignment="1" applyProtection="1">
      <alignment horizontal="center" vertical="center"/>
      <protection hidden="1"/>
    </xf>
    <xf numFmtId="0" fontId="0" fillId="0" borderId="0" xfId="0" applyAlignment="1" applyProtection="1">
      <alignment horizontal="center" vertical="center"/>
      <protection hidden="1"/>
    </xf>
    <xf numFmtId="0" fontId="19" fillId="13" borderId="10" xfId="0" applyFont="1" applyFill="1" applyBorder="1" applyAlignment="1" applyProtection="1">
      <alignment horizontal="center" vertical="center"/>
      <protection hidden="1"/>
    </xf>
    <xf numFmtId="0" fontId="19" fillId="13" borderId="8" xfId="0" applyFont="1" applyFill="1" applyBorder="1" applyAlignment="1" applyProtection="1">
      <alignment horizontal="center" vertical="center"/>
      <protection hidden="1"/>
    </xf>
    <xf numFmtId="0" fontId="28" fillId="13" borderId="5" xfId="0" applyFont="1" applyFill="1" applyBorder="1" applyAlignment="1" applyProtection="1">
      <alignment horizontal="left" vertical="center"/>
      <protection hidden="1"/>
    </xf>
    <xf numFmtId="0" fontId="0" fillId="13" borderId="0" xfId="0" applyFill="1" applyBorder="1" applyAlignment="1" applyProtection="1">
      <alignment vertical="center"/>
      <protection hidden="1"/>
    </xf>
    <xf numFmtId="0" fontId="0" fillId="13" borderId="0" xfId="0" applyFill="1" applyBorder="1" applyAlignment="1" applyProtection="1">
      <alignment horizontal="center" vertical="center"/>
      <protection hidden="1"/>
    </xf>
    <xf numFmtId="0" fontId="22" fillId="13" borderId="0" xfId="0" applyFont="1" applyFill="1" applyBorder="1" applyAlignment="1" applyProtection="1">
      <alignment horizontal="right" vertical="center"/>
      <protection hidden="1"/>
    </xf>
    <xf numFmtId="0" fontId="21" fillId="13" borderId="0" xfId="0" applyFont="1" applyFill="1" applyBorder="1" applyAlignment="1" applyProtection="1">
      <alignment horizontal="left" vertical="center" wrapText="1"/>
      <protection hidden="1"/>
    </xf>
    <xf numFmtId="0" fontId="0" fillId="0" borderId="0" xfId="0" applyBorder="1" applyProtection="1">
      <alignment vertical="center"/>
      <protection hidden="1"/>
    </xf>
    <xf numFmtId="0" fontId="18" fillId="13" borderId="0" xfId="0" applyFont="1" applyFill="1" applyBorder="1" applyAlignment="1" applyProtection="1">
      <alignment horizontal="center"/>
      <protection hidden="1"/>
    </xf>
    <xf numFmtId="0" fontId="18" fillId="13" borderId="0" xfId="0" applyFont="1" applyFill="1" applyBorder="1" applyAlignment="1" applyProtection="1">
      <protection hidden="1"/>
    </xf>
    <xf numFmtId="0" fontId="31" fillId="13" borderId="1" xfId="0" applyFont="1" applyFill="1" applyBorder="1" applyAlignment="1" applyProtection="1">
      <alignment horizontal="center"/>
      <protection hidden="1"/>
    </xf>
    <xf numFmtId="0" fontId="31" fillId="13" borderId="1" xfId="0" applyFont="1" applyFill="1" applyBorder="1" applyAlignment="1" applyProtection="1">
      <alignment horizontal="center"/>
      <protection hidden="1"/>
    </xf>
    <xf numFmtId="0" fontId="18" fillId="13" borderId="0" xfId="0" applyFont="1" applyFill="1" applyBorder="1" applyAlignment="1" applyProtection="1">
      <alignment horizontal="left"/>
      <protection hidden="1"/>
    </xf>
    <xf numFmtId="0" fontId="18" fillId="13" borderId="0" xfId="0" applyFont="1" applyFill="1" applyBorder="1" applyAlignment="1" applyProtection="1">
      <alignment horizontal="center"/>
      <protection hidden="1"/>
    </xf>
    <xf numFmtId="177" fontId="31" fillId="13" borderId="1" xfId="0" applyNumberFormat="1" applyFont="1" applyFill="1" applyBorder="1" applyAlignment="1" applyProtection="1">
      <alignment horizontal="center"/>
      <protection hidden="1"/>
    </xf>
    <xf numFmtId="0" fontId="25" fillId="13" borderId="0" xfId="0" applyFont="1" applyFill="1" applyBorder="1" applyAlignment="1" applyProtection="1">
      <alignment horizontal="left"/>
      <protection hidden="1"/>
    </xf>
    <xf numFmtId="0" fontId="0" fillId="0" borderId="0" xfId="0" applyBorder="1" applyAlignment="1" applyProtection="1">
      <alignment horizontal="left" vertical="center"/>
      <protection hidden="1"/>
    </xf>
    <xf numFmtId="0" fontId="0" fillId="13" borderId="0" xfId="0" applyFill="1" applyBorder="1" applyAlignment="1" applyProtection="1">
      <alignment horizontal="center"/>
      <protection hidden="1"/>
    </xf>
    <xf numFmtId="0" fontId="0" fillId="13" borderId="0" xfId="0" applyFill="1" applyBorder="1" applyAlignment="1" applyProtection="1">
      <alignment horizontal="left"/>
      <protection hidden="1"/>
    </xf>
    <xf numFmtId="0" fontId="21" fillId="13" borderId="0" xfId="0" applyFont="1" applyFill="1" applyBorder="1" applyAlignment="1" applyProtection="1">
      <alignment horizontal="left" vertical="center"/>
      <protection hidden="1"/>
    </xf>
    <xf numFmtId="0" fontId="21" fillId="13" borderId="0" xfId="0" applyFont="1" applyFill="1" applyBorder="1" applyAlignment="1" applyProtection="1">
      <alignment horizontal="left" vertical="center"/>
      <protection hidden="1"/>
    </xf>
    <xf numFmtId="0" fontId="0" fillId="13" borderId="0" xfId="0" applyFill="1" applyBorder="1" applyAlignment="1" applyProtection="1">
      <alignment horizontal="left" vertical="center"/>
      <protection hidden="1"/>
    </xf>
    <xf numFmtId="0" fontId="0" fillId="13" borderId="0" xfId="0" applyFill="1" applyBorder="1" applyAlignment="1" applyProtection="1">
      <alignment horizontal="center" vertical="center"/>
      <protection hidden="1"/>
    </xf>
    <xf numFmtId="0" fontId="13" fillId="13" borderId="0" xfId="0" applyFont="1" applyFill="1" applyBorder="1" applyAlignment="1" applyProtection="1">
      <alignment horizontal="center" vertical="center"/>
      <protection hidden="1"/>
    </xf>
    <xf numFmtId="0" fontId="0" fillId="13" borderId="0" xfId="0" applyFill="1" applyBorder="1" applyAlignment="1" applyProtection="1">
      <alignment horizontal="left" vertical="center"/>
      <protection hidden="1"/>
    </xf>
    <xf numFmtId="177" fontId="38" fillId="13" borderId="1" xfId="0" applyNumberFormat="1" applyFont="1" applyFill="1" applyBorder="1" applyAlignment="1" applyProtection="1">
      <alignment horizontal="center" vertical="center"/>
      <protection hidden="1"/>
    </xf>
    <xf numFmtId="177" fontId="38" fillId="13" borderId="4" xfId="0" applyNumberFormat="1" applyFont="1" applyFill="1" applyBorder="1" applyAlignment="1" applyProtection="1">
      <alignment horizontal="center" vertical="center"/>
      <protection hidden="1"/>
    </xf>
    <xf numFmtId="0" fontId="22" fillId="0" borderId="0" xfId="0" applyFont="1" applyBorder="1" applyAlignment="1" applyProtection="1">
      <alignment horizontal="right" vertical="center"/>
      <protection hidden="1"/>
    </xf>
    <xf numFmtId="0" fontId="21" fillId="0" borderId="0" xfId="0" applyFont="1" applyBorder="1" applyAlignment="1" applyProtection="1">
      <alignment horizontal="left" vertical="center"/>
      <protection hidden="1"/>
    </xf>
    <xf numFmtId="0" fontId="26" fillId="0" borderId="0" xfId="0" applyFont="1" applyAlignment="1" applyProtection="1">
      <alignment horizontal="center" vertical="center"/>
      <protection hidden="1"/>
    </xf>
    <xf numFmtId="0" fontId="29" fillId="13" borderId="10" xfId="0" applyFont="1" applyFill="1" applyBorder="1" applyAlignment="1" applyProtection="1">
      <alignment horizontal="center" vertical="center"/>
      <protection locked="0" hidden="1"/>
    </xf>
    <xf numFmtId="0" fontId="29" fillId="13" borderId="16" xfId="0" applyFont="1" applyFill="1" applyBorder="1" applyAlignment="1" applyProtection="1">
      <alignment horizontal="center" vertical="center"/>
      <protection locked="0" hidden="1"/>
    </xf>
    <xf numFmtId="0" fontId="29" fillId="13" borderId="10" xfId="0" applyFont="1" applyFill="1" applyBorder="1" applyAlignment="1" applyProtection="1">
      <alignment horizontal="center" vertical="center"/>
      <protection locked="0" hidden="1"/>
    </xf>
    <xf numFmtId="0" fontId="39" fillId="0" borderId="10" xfId="0" applyFont="1" applyBorder="1" applyAlignment="1" applyProtection="1">
      <alignment horizontal="center" vertical="center"/>
      <protection locked="0" hidden="1"/>
    </xf>
    <xf numFmtId="9" fontId="0" fillId="13" borderId="0" xfId="0" applyNumberFormat="1" applyFill="1" applyBorder="1" applyAlignment="1" applyProtection="1">
      <alignment vertical="center"/>
      <protection hidden="1"/>
    </xf>
    <xf numFmtId="9" fontId="27" fillId="13" borderId="0" xfId="0" applyNumberFormat="1" applyFont="1" applyFill="1" applyBorder="1" applyAlignment="1" applyProtection="1">
      <alignment horizontal="right" vertical="center"/>
      <protection hidden="1"/>
    </xf>
    <xf numFmtId="9" fontId="27" fillId="13" borderId="0" xfId="0" applyNumberFormat="1" applyFont="1" applyFill="1" applyBorder="1" applyAlignment="1" applyProtection="1">
      <alignment horizontal="left" vertical="center"/>
      <protection hidden="1"/>
    </xf>
    <xf numFmtId="9" fontId="27" fillId="13" borderId="19" xfId="0" applyNumberFormat="1" applyFont="1" applyFill="1" applyBorder="1" applyAlignment="1" applyProtection="1">
      <alignment horizontal="right" vertical="center"/>
      <protection hidden="1"/>
    </xf>
    <xf numFmtId="9" fontId="27" fillId="13" borderId="19" xfId="0" applyNumberFormat="1" applyFont="1" applyFill="1" applyBorder="1" applyAlignment="1" applyProtection="1">
      <alignment horizontal="left" vertical="center"/>
      <protection hidden="1"/>
    </xf>
    <xf numFmtId="179" fontId="16" fillId="0" borderId="13" xfId="0" applyNumberFormat="1" applyFont="1" applyBorder="1" applyAlignment="1" applyProtection="1">
      <alignment horizontal="center" vertical="center"/>
      <protection hidden="1"/>
    </xf>
    <xf numFmtId="177" fontId="30" fillId="13" borderId="10" xfId="0" applyNumberFormat="1" applyFont="1" applyFill="1" applyBorder="1" applyAlignment="1" applyProtection="1">
      <alignment horizontal="center" vertical="center"/>
      <protection hidden="1"/>
    </xf>
  </cellXfs>
  <cellStyles count="1">
    <cellStyle name="常规" xfId="0" builtinId="0"/>
  </cellStyles>
  <dxfs count="0"/>
  <tableStyles count="0" defaultTableStyle="TableStyleMedium9" defaultPivotStyle="PivotStyleLight16"/>
  <colors>
    <mruColors>
      <color rgb="FF0033CC"/>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28</xdr:row>
      <xdr:rowOff>52916</xdr:rowOff>
    </xdr:from>
    <xdr:to>
      <xdr:col>14</xdr:col>
      <xdr:colOff>0</xdr:colOff>
      <xdr:row>34</xdr:row>
      <xdr:rowOff>201083</xdr:rowOff>
    </xdr:to>
    <xdr:pic>
      <xdr:nvPicPr>
        <xdr:cNvPr id="2049" name="Picture 1"/>
        <xdr:cNvPicPr>
          <a:picLocks noChangeAspect="1" noChangeArrowheads="1"/>
        </xdr:cNvPicPr>
      </xdr:nvPicPr>
      <xdr:blipFill>
        <a:blip xmlns:r="http://schemas.openxmlformats.org/officeDocument/2006/relationships" r:embed="rId1" cstate="print"/>
        <a:srcRect r="2503" b="3529"/>
        <a:stretch>
          <a:fillRect/>
        </a:stretch>
      </xdr:blipFill>
      <xdr:spPr bwMode="auto">
        <a:xfrm>
          <a:off x="0" y="8149166"/>
          <a:ext cx="7418917" cy="1735667"/>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0</xdr:col>
      <xdr:colOff>0</xdr:colOff>
      <xdr:row>33</xdr:row>
      <xdr:rowOff>216946</xdr:rowOff>
    </xdr:from>
    <xdr:to>
      <xdr:col>13</xdr:col>
      <xdr:colOff>485775</xdr:colOff>
      <xdr:row>37</xdr:row>
      <xdr:rowOff>259279</xdr:rowOff>
    </xdr:to>
    <xdr:sp macro="" textlink="">
      <xdr:nvSpPr>
        <xdr:cNvPr id="38" name="波形 37"/>
        <xdr:cNvSpPr/>
      </xdr:nvSpPr>
      <xdr:spPr>
        <a:xfrm rot="10800000" flipV="1">
          <a:off x="0" y="9572613"/>
          <a:ext cx="7110942" cy="1100666"/>
        </a:xfrm>
        <a:prstGeom prst="wave">
          <a:avLst/>
        </a:prstGeom>
        <a:gradFill>
          <a:gsLst>
            <a:gs pos="25850">
              <a:srgbClr val="FFC000">
                <a:alpha val="63000"/>
              </a:srgbClr>
            </a:gs>
            <a:gs pos="0">
              <a:srgbClr val="C00000">
                <a:alpha val="62000"/>
              </a:srgbClr>
            </a:gs>
            <a:gs pos="84174">
              <a:srgbClr val="6ECBA0">
                <a:alpha val="49000"/>
              </a:srgbClr>
            </a:gs>
            <a:gs pos="69150">
              <a:srgbClr val="00B050">
                <a:alpha val="53000"/>
              </a:srgbClr>
            </a:gs>
            <a:gs pos="50000">
              <a:srgbClr val="FFFF00">
                <a:alpha val="57000"/>
              </a:srgbClr>
            </a:gs>
            <a:gs pos="100000">
              <a:schemeClr val="accent1">
                <a:tint val="23500"/>
                <a:satMod val="160000"/>
                <a:alpha val="66000"/>
              </a:schemeClr>
            </a:gs>
          </a:gsLst>
          <a:lin ang="0" scaled="0"/>
        </a:gra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zh-CN"/>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zh-CN" altLang="en-US" sz="900" b="0">
              <a:solidFill>
                <a:sysClr val="windowText" lastClr="000000"/>
              </a:solidFill>
              <a:latin typeface="华文仿宋" pitchFamily="2" charset="-122"/>
              <a:ea typeface="华文仿宋" pitchFamily="2" charset="-122"/>
            </a:rPr>
            <a:t>备注：</a:t>
          </a:r>
          <a:r>
            <a:rPr lang="zh-CN" altLang="en-US" sz="900" b="0">
              <a:solidFill>
                <a:sysClr val="windowText" lastClr="000000"/>
              </a:solidFill>
              <a:latin typeface="华文楷体" pitchFamily="2" charset="-122"/>
              <a:ea typeface="华文楷体" pitchFamily="2" charset="-122"/>
            </a:rPr>
            <a:t>上述演示基于预定利率假设，不低表本公司的历史经营业绩，也不能对未来预期。</a:t>
          </a:r>
          <a:endParaRPr lang="en-US" altLang="zh-CN" sz="900" b="0">
            <a:solidFill>
              <a:sysClr val="windowText" lastClr="000000"/>
            </a:solidFill>
            <a:latin typeface="华文楷体" pitchFamily="2" charset="-122"/>
            <a:ea typeface="华文楷体" pitchFamily="2" charset="-122"/>
          </a:endParaRPr>
        </a:p>
        <a:p>
          <a:pPr algn="ctr"/>
          <a:r>
            <a:rPr lang="zh-CN" altLang="en-US" sz="900" b="0">
              <a:solidFill>
                <a:sysClr val="windowText" lastClr="000000"/>
              </a:solidFill>
              <a:latin typeface="华文楷体" pitchFamily="2" charset="-122"/>
              <a:ea typeface="华文楷体" pitchFamily="2" charset="-122"/>
            </a:rPr>
            <a:t>红利金额是不确定的，实际利率由本公司每年公布（万能险利率每月公布）</a:t>
          </a:r>
        </a:p>
      </xdr:txBody>
    </xdr:sp>
    <xdr:clientData/>
  </xdr:twoCellAnchor>
  <xdr:twoCellAnchor>
    <xdr:from>
      <xdr:col>0</xdr:col>
      <xdr:colOff>1</xdr:colOff>
      <xdr:row>2</xdr:row>
      <xdr:rowOff>180975</xdr:rowOff>
    </xdr:from>
    <xdr:to>
      <xdr:col>13</xdr:col>
      <xdr:colOff>762001</xdr:colOff>
      <xdr:row>4</xdr:row>
      <xdr:rowOff>561975</xdr:rowOff>
    </xdr:to>
    <xdr:sp macro="" textlink="">
      <xdr:nvSpPr>
        <xdr:cNvPr id="7" name="波形 6"/>
        <xdr:cNvSpPr/>
      </xdr:nvSpPr>
      <xdr:spPr>
        <a:xfrm flipV="1">
          <a:off x="1" y="714375"/>
          <a:ext cx="6972300" cy="1104900"/>
        </a:xfrm>
        <a:prstGeom prst="wave">
          <a:avLst/>
        </a:prstGeom>
        <a:gradFill>
          <a:gsLst>
            <a:gs pos="25850">
              <a:srgbClr val="FFC000">
                <a:alpha val="63000"/>
              </a:srgbClr>
            </a:gs>
            <a:gs pos="0">
              <a:srgbClr val="C00000">
                <a:alpha val="62000"/>
              </a:srgbClr>
            </a:gs>
            <a:gs pos="84174">
              <a:srgbClr val="6ECBA0">
                <a:alpha val="49000"/>
              </a:srgbClr>
            </a:gs>
            <a:gs pos="69150">
              <a:srgbClr val="00B050">
                <a:alpha val="53000"/>
              </a:srgbClr>
            </a:gs>
            <a:gs pos="50000">
              <a:srgbClr val="FFFF00">
                <a:alpha val="57000"/>
              </a:srgbClr>
            </a:gs>
            <a:gs pos="100000">
              <a:schemeClr val="accent1">
                <a:tint val="23500"/>
                <a:satMod val="160000"/>
                <a:alpha val="66000"/>
              </a:schemeClr>
            </a:gs>
          </a:gsLst>
          <a:lin ang="0" scaled="0"/>
        </a:gra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zh-CN"/>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zh-CN" altLang="en-US"/>
        </a:p>
      </xdr:txBody>
    </xdr:sp>
    <xdr:clientData/>
  </xdr:twoCellAnchor>
  <xdr:twoCellAnchor editAs="oneCell">
    <xdr:from>
      <xdr:col>0</xdr:col>
      <xdr:colOff>0</xdr:colOff>
      <xdr:row>0</xdr:row>
      <xdr:rowOff>9525</xdr:rowOff>
    </xdr:from>
    <xdr:to>
      <xdr:col>14</xdr:col>
      <xdr:colOff>1058</xdr:colOff>
      <xdr:row>3</xdr:row>
      <xdr:rowOff>247650</xdr:rowOff>
    </xdr:to>
    <xdr:pic>
      <xdr:nvPicPr>
        <xdr:cNvPr id="2" name="图片 1" descr="1310584046755.jpg"/>
        <xdr:cNvPicPr>
          <a:picLocks noChangeAspect="1"/>
        </xdr:cNvPicPr>
      </xdr:nvPicPr>
      <xdr:blipFill>
        <a:blip xmlns:r="http://schemas.openxmlformats.org/officeDocument/2006/relationships" r:embed="rId2" cstate="print"/>
        <a:stretch>
          <a:fillRect/>
        </a:stretch>
      </xdr:blipFill>
      <xdr:spPr>
        <a:xfrm>
          <a:off x="0" y="9525"/>
          <a:ext cx="7418916" cy="1116542"/>
        </a:xfrm>
        <a:prstGeom prst="rect">
          <a:avLst/>
        </a:prstGeom>
      </xdr:spPr>
    </xdr:pic>
    <xdr:clientData/>
  </xdr:twoCellAnchor>
  <xdr:oneCellAnchor>
    <xdr:from>
      <xdr:col>1</xdr:col>
      <xdr:colOff>362612</xdr:colOff>
      <xdr:row>2</xdr:row>
      <xdr:rowOff>178117</xdr:rowOff>
    </xdr:from>
    <xdr:ext cx="1525289" cy="400366"/>
    <xdr:sp macro="" textlink="">
      <xdr:nvSpPr>
        <xdr:cNvPr id="4" name="矩形 3"/>
        <xdr:cNvSpPr/>
      </xdr:nvSpPr>
      <xdr:spPr>
        <a:xfrm>
          <a:off x="619787" y="711517"/>
          <a:ext cx="1525289" cy="400366"/>
        </a:xfrm>
        <a:prstGeom prst="rect">
          <a:avLst/>
        </a:prstGeom>
        <a:noFill/>
      </xdr:spPr>
      <xdr:txBody>
        <a:bodyPr wrap="none" lIns="91440" tIns="45720" rIns="91440" bIns="45720">
          <a:spAutoFit/>
        </a:bodyPr>
        <a:lstStyle/>
        <a:p>
          <a:pPr algn="ctr"/>
          <a:r>
            <a:rPr lang="en-US" altLang="zh-CN" sz="1400" b="1" cap="none" spc="0">
              <a:ln>
                <a:noFill/>
              </a:ln>
              <a:solidFill>
                <a:schemeClr val="bg1"/>
              </a:solidFill>
              <a:effectLst/>
              <a:latin typeface="微软雅黑" pitchFamily="34" charset="-122"/>
              <a:ea typeface="微软雅黑" pitchFamily="34" charset="-122"/>
            </a:rPr>
            <a:t>2014</a:t>
          </a:r>
          <a:r>
            <a:rPr lang="zh-CN" altLang="en-US" sz="1400" b="1" cap="none" spc="0">
              <a:ln>
                <a:noFill/>
              </a:ln>
              <a:solidFill>
                <a:schemeClr val="bg1"/>
              </a:solidFill>
              <a:effectLst/>
              <a:latin typeface="微软雅黑" pitchFamily="34" charset="-122"/>
              <a:ea typeface="微软雅黑" pitchFamily="34" charset="-122"/>
            </a:rPr>
            <a:t>国寿金账户</a:t>
          </a:r>
        </a:p>
      </xdr:txBody>
    </xdr:sp>
    <xdr:clientData/>
  </xdr:oneCellAnchor>
  <xdr:twoCellAnchor editAs="oneCell">
    <xdr:from>
      <xdr:col>8</xdr:col>
      <xdr:colOff>377827</xdr:colOff>
      <xdr:row>1</xdr:row>
      <xdr:rowOff>173566</xdr:rowOff>
    </xdr:from>
    <xdr:to>
      <xdr:col>13</xdr:col>
      <xdr:colOff>378886</xdr:colOff>
      <xdr:row>4</xdr:row>
      <xdr:rowOff>249766</xdr:rowOff>
    </xdr:to>
    <xdr:pic>
      <xdr:nvPicPr>
        <xdr:cNvPr id="5" name="图片 4"/>
        <xdr:cNvPicPr>
          <a:picLocks noChangeAspect="1"/>
        </xdr:cNvPicPr>
      </xdr:nvPicPr>
      <xdr:blipFill>
        <a:blip xmlns:r="http://schemas.openxmlformats.org/officeDocument/2006/relationships" r:embed="rId3" cstate="print">
          <a:extLst>
            <a:ext uri="{28A0092B-C50C-407E-A947-70E740481C1C}">
              <a14:useLocalDpi xmlns:p="http://schemas.openxmlformats.org/presentationml/2006/main" xmlns:a14="http://schemas.microsoft.com/office/drawing/2010/main" xmlns="" xmlns:lc="http://schemas.openxmlformats.org/drawingml/2006/lockedCanvas" val="0"/>
            </a:ext>
          </a:extLst>
        </a:blip>
        <a:srcRect r="22054" b="5564"/>
        <a:stretch>
          <a:fillRect/>
        </a:stretch>
      </xdr:blipFill>
      <xdr:spPr>
        <a:xfrm>
          <a:off x="4843994" y="438149"/>
          <a:ext cx="2466975" cy="1060450"/>
        </a:xfrm>
        <a:prstGeom prst="rect">
          <a:avLst/>
        </a:prstGeom>
      </xdr:spPr>
    </xdr:pic>
    <xdr:clientData/>
  </xdr:twoCellAnchor>
  <xdr:twoCellAnchor editAs="oneCell">
    <xdr:from>
      <xdr:col>0</xdr:col>
      <xdr:colOff>221203</xdr:colOff>
      <xdr:row>3</xdr:row>
      <xdr:rowOff>253999</xdr:rowOff>
    </xdr:from>
    <xdr:to>
      <xdr:col>13</xdr:col>
      <xdr:colOff>277655</xdr:colOff>
      <xdr:row>4</xdr:row>
      <xdr:rowOff>545789</xdr:rowOff>
    </xdr:to>
    <xdr:pic>
      <xdr:nvPicPr>
        <xdr:cNvPr id="8" name="图片 7" descr="图片1.png"/>
        <xdr:cNvPicPr>
          <a:picLocks noChangeAspect="1"/>
        </xdr:cNvPicPr>
      </xdr:nvPicPr>
      <xdr:blipFill>
        <a:blip xmlns:r="http://schemas.openxmlformats.org/officeDocument/2006/relationships" r:embed="rId4" cstate="print"/>
        <a:stretch>
          <a:fillRect/>
        </a:stretch>
      </xdr:blipFill>
      <xdr:spPr>
        <a:xfrm>
          <a:off x="221203" y="1132416"/>
          <a:ext cx="6988535" cy="662206"/>
        </a:xfrm>
        <a:prstGeom prst="rect">
          <a:avLst/>
        </a:prstGeom>
      </xdr:spPr>
    </xdr:pic>
    <xdr:clientData/>
  </xdr:twoCellAnchor>
  <xdr:twoCellAnchor>
    <xdr:from>
      <xdr:col>1</xdr:col>
      <xdr:colOff>385226</xdr:colOff>
      <xdr:row>17</xdr:row>
      <xdr:rowOff>5</xdr:rowOff>
    </xdr:from>
    <xdr:to>
      <xdr:col>12</xdr:col>
      <xdr:colOff>317500</xdr:colOff>
      <xdr:row>23</xdr:row>
      <xdr:rowOff>127006</xdr:rowOff>
    </xdr:to>
    <xdr:grpSp>
      <xdr:nvGrpSpPr>
        <xdr:cNvPr id="37" name="组合 36"/>
        <xdr:cNvGrpSpPr/>
      </xdr:nvGrpSpPr>
      <xdr:grpSpPr>
        <a:xfrm>
          <a:off x="768416" y="5353712"/>
          <a:ext cx="5745808" cy="1703553"/>
          <a:chOff x="448733" y="5757333"/>
          <a:chExt cx="5112624" cy="1714501"/>
        </a:xfrm>
      </xdr:grpSpPr>
      <xdr:sp macro="" textlink="">
        <xdr:nvSpPr>
          <xdr:cNvPr id="9" name="圆角矩形 8"/>
          <xdr:cNvSpPr/>
        </xdr:nvSpPr>
        <xdr:spPr>
          <a:xfrm>
            <a:off x="465667" y="5757333"/>
            <a:ext cx="1111250" cy="518584"/>
          </a:xfrm>
          <a:prstGeom prst="roundRect">
            <a:avLst/>
          </a:prstGeom>
        </xdr:spPr>
        <xdr:style>
          <a:lnRef idx="2">
            <a:schemeClr val="accent3"/>
          </a:lnRef>
          <a:fillRef idx="1">
            <a:schemeClr val="lt1"/>
          </a:fillRef>
          <a:effectRef idx="0">
            <a:schemeClr val="accent3"/>
          </a:effectRef>
          <a:fontRef idx="minor">
            <a:schemeClr val="dk1"/>
          </a:fontRef>
        </xdr:style>
        <xdr:txBody>
          <a:bodyPr vertOverflow="clip" rtlCol="0" anchor="ctr"/>
          <a:lstStyle/>
          <a:p>
            <a:pPr algn="ctr"/>
            <a:r>
              <a:rPr lang="zh-CN" altLang="en-US" sz="1800" b="1">
                <a:latin typeface="微软雅黑" pitchFamily="34" charset="-122"/>
                <a:ea typeface="微软雅黑" pitchFamily="34" charset="-122"/>
              </a:rPr>
              <a:t>生存金</a:t>
            </a:r>
          </a:p>
        </xdr:txBody>
      </xdr:sp>
      <xdr:pic>
        <xdr:nvPicPr>
          <xdr:cNvPr id="22" name="图片 21"/>
          <xdr:cNvPicPr>
            <a:picLocks noChangeAspect="1"/>
          </xdr:cNvPicPr>
        </xdr:nvPicPr>
        <xdr:blipFill>
          <a:blip xmlns:r="http://schemas.openxmlformats.org/officeDocument/2006/relationships" r:embed="rId5" cstate="print">
            <a:extLst>
              <a:ext uri="{BEBA8EAE-BF5A-486C-A8C5-ECC9F3942E4B}">
                <a14:imgProps xmlns:p="http://schemas.openxmlformats.org/presentationml/2006/main" xmlns="" xmlns:a14="http://schemas.microsoft.com/office/drawing/2010/main" xmlns:lc="http://schemas.openxmlformats.org/drawingml/2006/lockedCanvas">
                  <a14:imgLayer r:embed="">
                    <a14:imgEffect>
                      <a14:backgroundRemoval t="0" b="99639" l="0" r="100000">
                        <a14:foregroundMark x1="41919" y1="77329" x2="67749" y2="83899"/>
                        <a14:foregroundMark x1="40043" y1="7365" x2="44877" y2="7653"/>
                        <a14:foregroundMark x1="39755" y1="6426" x2="39755" y2="6426"/>
                        <a14:foregroundMark x1="44589" y1="6426" x2="44589" y2="6426"/>
                      </a14:backgroundRemoval>
                    </a14:imgEffect>
                  </a14:imgLayer>
                </a14:imgProps>
              </a:ext>
              <a:ext uri="{28A0092B-C50C-407E-A947-70E740481C1C}">
                <a14:useLocalDpi xmlns:p="http://schemas.openxmlformats.org/presentationml/2006/main" xmlns="" xmlns:a14="http://schemas.microsoft.com/office/drawing/2010/main" xmlns:lc="http://schemas.openxmlformats.org/drawingml/2006/lockedCanvas" val="0"/>
              </a:ext>
            </a:extLst>
          </a:blip>
          <a:stretch>
            <a:fillRect/>
          </a:stretch>
        </xdr:blipFill>
        <xdr:spPr>
          <a:xfrm>
            <a:off x="2600873" y="6455834"/>
            <a:ext cx="1190869" cy="1016000"/>
          </a:xfrm>
          <a:prstGeom prst="rect">
            <a:avLst/>
          </a:prstGeom>
        </xdr:spPr>
      </xdr:pic>
      <xdr:sp macro="" textlink="">
        <xdr:nvSpPr>
          <xdr:cNvPr id="24" name="圆角矩形 23"/>
          <xdr:cNvSpPr/>
        </xdr:nvSpPr>
        <xdr:spPr>
          <a:xfrm>
            <a:off x="448733" y="6523566"/>
            <a:ext cx="1111250" cy="518584"/>
          </a:xfrm>
          <a:prstGeom prst="roundRect">
            <a:avLst/>
          </a:prstGeom>
        </xdr:spPr>
        <xdr:style>
          <a:lnRef idx="2">
            <a:schemeClr val="accent3"/>
          </a:lnRef>
          <a:fillRef idx="1">
            <a:schemeClr val="lt1"/>
          </a:fillRef>
          <a:effectRef idx="0">
            <a:schemeClr val="accent3"/>
          </a:effectRef>
          <a:fontRef idx="minor">
            <a:schemeClr val="dk1"/>
          </a:fontRef>
        </xdr:style>
        <xdr:txBody>
          <a:bodyPr vertOverflow="clip" rtlCol="0" anchor="ctr"/>
          <a:lstStyle/>
          <a:p>
            <a:pPr algn="ctr"/>
            <a:r>
              <a:rPr lang="zh-CN" altLang="en-US" sz="1800" b="1">
                <a:latin typeface="微软雅黑" pitchFamily="34" charset="-122"/>
                <a:ea typeface="微软雅黑" pitchFamily="34" charset="-122"/>
              </a:rPr>
              <a:t>满期金</a:t>
            </a:r>
          </a:p>
        </xdr:txBody>
      </xdr:sp>
      <xdr:sp macro="" textlink="">
        <xdr:nvSpPr>
          <xdr:cNvPr id="25" name="圆角矩形 24"/>
          <xdr:cNvSpPr/>
        </xdr:nvSpPr>
        <xdr:spPr>
          <a:xfrm>
            <a:off x="3672415" y="5969001"/>
            <a:ext cx="1888942" cy="920750"/>
          </a:xfrm>
          <a:prstGeom prst="roundRect">
            <a:avLst/>
          </a:prstGeom>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lang="zh-CN" altLang="en-US" sz="1600" b="1">
                <a:latin typeface="微软雅黑" pitchFamily="34" charset="-122"/>
                <a:ea typeface="微软雅黑" pitchFamily="34" charset="-122"/>
              </a:rPr>
              <a:t>国寿万能</a:t>
            </a:r>
            <a:endParaRPr lang="en-US" altLang="zh-CN" sz="1600" b="1">
              <a:latin typeface="微软雅黑" pitchFamily="34" charset="-122"/>
              <a:ea typeface="微软雅黑" pitchFamily="34" charset="-122"/>
            </a:endParaRPr>
          </a:p>
          <a:p>
            <a:pPr algn="ctr"/>
            <a:r>
              <a:rPr lang="zh-CN" altLang="en-US" sz="1600" b="1">
                <a:latin typeface="微软雅黑" pitchFamily="34" charset="-122"/>
                <a:ea typeface="微软雅黑" pitchFamily="34" charset="-122"/>
              </a:rPr>
              <a:t>金账户</a:t>
            </a:r>
          </a:p>
        </xdr:txBody>
      </xdr:sp>
      <xdr:cxnSp macro="">
        <xdr:nvCxnSpPr>
          <xdr:cNvPr id="27" name="肘形连接符 26"/>
          <xdr:cNvCxnSpPr>
            <a:stCxn id="9" idx="3"/>
          </xdr:cNvCxnSpPr>
        </xdr:nvCxnSpPr>
        <xdr:spPr>
          <a:xfrm>
            <a:off x="1576917" y="6016625"/>
            <a:ext cx="2053166" cy="418042"/>
          </a:xfrm>
          <a:prstGeom prst="bentConnector3">
            <a:avLst>
              <a:gd name="adj1" fmla="val 50000"/>
            </a:avLst>
          </a:prstGeom>
          <a:ln>
            <a:tailEnd type="arrow"/>
          </a:ln>
        </xdr:spPr>
        <xdr:style>
          <a:lnRef idx="3">
            <a:schemeClr val="accent1"/>
          </a:lnRef>
          <a:fillRef idx="0">
            <a:schemeClr val="accent1"/>
          </a:fillRef>
          <a:effectRef idx="2">
            <a:schemeClr val="accent1"/>
          </a:effectRef>
          <a:fontRef idx="minor">
            <a:schemeClr val="tx1"/>
          </a:fontRef>
        </xdr:style>
      </xdr:cxnSp>
      <xdr:cxnSp macro="">
        <xdr:nvCxnSpPr>
          <xdr:cNvPr id="28" name="肘形连接符 27"/>
          <xdr:cNvCxnSpPr/>
        </xdr:nvCxnSpPr>
        <xdr:spPr>
          <a:xfrm flipV="1">
            <a:off x="1549401" y="6434666"/>
            <a:ext cx="2070099" cy="411692"/>
          </a:xfrm>
          <a:prstGeom prst="bentConnector3">
            <a:avLst>
              <a:gd name="adj1" fmla="val 51023"/>
            </a:avLst>
          </a:prstGeom>
          <a:ln>
            <a:tailEnd type="arrow"/>
          </a:ln>
        </xdr:spPr>
        <xdr:style>
          <a:lnRef idx="3">
            <a:schemeClr val="accent1"/>
          </a:lnRef>
          <a:fillRef idx="0">
            <a:schemeClr val="accent1"/>
          </a:fillRef>
          <a:effectRef idx="2">
            <a:schemeClr val="accent1"/>
          </a:effectRef>
          <a:fontRef idx="minor">
            <a:schemeClr val="tx1"/>
          </a:fontRef>
        </xdr:style>
      </xdr:cxnSp>
    </xdr:grpSp>
    <xdr:clientData/>
  </xdr:twoCellAnchor>
  <xdr:twoCellAnchor editAs="oneCell">
    <xdr:from>
      <xdr:col>0</xdr:col>
      <xdr:colOff>0</xdr:colOff>
      <xdr:row>27</xdr:row>
      <xdr:rowOff>169333</xdr:rowOff>
    </xdr:from>
    <xdr:to>
      <xdr:col>3</xdr:col>
      <xdr:colOff>221999</xdr:colOff>
      <xdr:row>30</xdr:row>
      <xdr:rowOff>201084</xdr:rowOff>
    </xdr:to>
    <xdr:pic>
      <xdr:nvPicPr>
        <xdr:cNvPr id="40" name="图片 39"/>
        <xdr:cNvPicPr>
          <a:picLocks noChangeAspect="1"/>
        </xdr:cNvPicPr>
      </xdr:nvPicPr>
      <xdr:blipFill>
        <a:blip xmlns:r="http://schemas.openxmlformats.org/officeDocument/2006/relationships" r:embed="rId3" cstate="print">
          <a:extLst>
            <a:ext uri="{28A0092B-C50C-407E-A947-70E740481C1C}">
              <a14:useLocalDpi xmlns:p="http://schemas.openxmlformats.org/presentationml/2006/main" xmlns:a14="http://schemas.microsoft.com/office/drawing/2010/main" xmlns="" xmlns:lc="http://schemas.openxmlformats.org/drawingml/2006/lockedCanvas" val="0"/>
            </a:ext>
          </a:extLst>
        </a:blip>
        <a:srcRect l="17388" r="22054" b="5564"/>
        <a:stretch>
          <a:fillRect/>
        </a:stretch>
      </xdr:blipFill>
      <xdr:spPr>
        <a:xfrm>
          <a:off x="0" y="7937500"/>
          <a:ext cx="1491999" cy="825501"/>
        </a:xfrm>
        <a:prstGeom prst="rect">
          <a:avLst/>
        </a:prstGeom>
      </xdr:spPr>
    </xdr:pic>
    <xdr:clientData/>
  </xdr:twoCellAnchor>
  <xdr:twoCellAnchor editAs="oneCell">
    <xdr:from>
      <xdr:col>14</xdr:col>
      <xdr:colOff>78983</xdr:colOff>
      <xdr:row>4</xdr:row>
      <xdr:rowOff>550072</xdr:rowOff>
    </xdr:from>
    <xdr:to>
      <xdr:col>18</xdr:col>
      <xdr:colOff>605297</xdr:colOff>
      <xdr:row>18</xdr:row>
      <xdr:rowOff>93136</xdr:rowOff>
    </xdr:to>
    <xdr:pic>
      <xdr:nvPicPr>
        <xdr:cNvPr id="2054" name="Picture 6"/>
        <xdr:cNvPicPr>
          <a:picLocks noChangeAspect="1" noChangeArrowheads="1"/>
        </xdr:cNvPicPr>
      </xdr:nvPicPr>
      <xdr:blipFill>
        <a:blip xmlns:r="http://schemas.openxmlformats.org/officeDocument/2006/relationships" r:embed="rId6" cstate="print"/>
        <a:srcRect/>
        <a:stretch>
          <a:fillRect/>
        </a:stretch>
      </xdr:blipFill>
      <xdr:spPr bwMode="auto">
        <a:xfrm>
          <a:off x="7469069" y="1798175"/>
          <a:ext cx="3548038" cy="3911427"/>
        </a:xfrm>
        <a:prstGeom prst="rect">
          <a:avLst/>
        </a:prstGeom>
        <a:noFill/>
        <a:ln w="1">
          <a:noFill/>
          <a:miter lim="800000"/>
          <a:headEnd/>
          <a:tailEnd type="none" w="med" len="med"/>
        </a:ln>
        <a:effectLst/>
      </xdr:spPr>
    </xdr:pic>
    <xdr:clientData/>
  </xdr:twoCellAnchor>
  <xdr:twoCellAnchor>
    <xdr:from>
      <xdr:col>14</xdr:col>
      <xdr:colOff>131379</xdr:colOff>
      <xdr:row>18</xdr:row>
      <xdr:rowOff>65689</xdr:rowOff>
    </xdr:from>
    <xdr:to>
      <xdr:col>18</xdr:col>
      <xdr:colOff>525517</xdr:colOff>
      <xdr:row>21</xdr:row>
      <xdr:rowOff>10949</xdr:rowOff>
    </xdr:to>
    <xdr:sp macro="" textlink="">
      <xdr:nvSpPr>
        <xdr:cNvPr id="43" name="矩形 42"/>
        <xdr:cNvSpPr/>
      </xdr:nvSpPr>
      <xdr:spPr>
        <a:xfrm>
          <a:off x="7521465" y="5682155"/>
          <a:ext cx="3415862" cy="733535"/>
        </a:xfrm>
        <a:prstGeom prst="rect">
          <a:avLst/>
        </a:prstGeom>
        <a:gradFill>
          <a:gsLst>
            <a:gs pos="25850">
              <a:srgbClr val="FFC000">
                <a:alpha val="63000"/>
              </a:srgbClr>
            </a:gs>
            <a:gs pos="0">
              <a:srgbClr val="C00000">
                <a:alpha val="62000"/>
              </a:srgbClr>
            </a:gs>
            <a:gs pos="84174">
              <a:srgbClr val="6ECBA0">
                <a:alpha val="49000"/>
              </a:srgbClr>
            </a:gs>
            <a:gs pos="69150">
              <a:srgbClr val="00B050">
                <a:alpha val="53000"/>
              </a:srgbClr>
            </a:gs>
            <a:gs pos="50000">
              <a:srgbClr val="FFFF00">
                <a:alpha val="57000"/>
              </a:srgbClr>
            </a:gs>
            <a:gs pos="100000">
              <a:schemeClr val="accent1">
                <a:tint val="23500"/>
                <a:satMod val="160000"/>
                <a:alpha val="66000"/>
              </a:schemeClr>
            </a:gs>
          </a:gsLst>
          <a:lin ang="0" scaled="0"/>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lstStyle/>
        <a:p>
          <a:pPr algn="l"/>
          <a:r>
            <a:rPr lang="zh-CN" altLang="en-US" sz="1200" b="1">
              <a:solidFill>
                <a:sysClr val="windowText" lastClr="000000"/>
              </a:solidFill>
            </a:rPr>
            <a:t>本演示系统仅限科学城支公司代理人直观学习且了解险种升级利益对比，严禁作展业销售使用！谢绝</a:t>
          </a:r>
          <a:r>
            <a:rPr lang="en-US" altLang="zh-CN" sz="1200" b="1">
              <a:solidFill>
                <a:sysClr val="windowText" lastClr="000000"/>
              </a:solidFill>
            </a:rPr>
            <a:t>COPY</a:t>
          </a:r>
          <a:r>
            <a:rPr lang="zh-CN" altLang="en-US" sz="1200" b="1">
              <a:solidFill>
                <a:sysClr val="windowText" lastClr="000000"/>
              </a:solidFill>
            </a:rPr>
            <a:t>使用！</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27</xdr:col>
      <xdr:colOff>609600</xdr:colOff>
      <xdr:row>1</xdr:row>
      <xdr:rowOff>19050</xdr:rowOff>
    </xdr:to>
    <xdr:pic>
      <xdr:nvPicPr>
        <xdr:cNvPr id="307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7791450" cy="8953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gradFill>
          <a:gsLst>
            <a:gs pos="25850">
              <a:srgbClr val="FFC000">
                <a:alpha val="63000"/>
              </a:srgbClr>
            </a:gs>
            <a:gs pos="0">
              <a:srgbClr val="C00000">
                <a:alpha val="62000"/>
              </a:srgbClr>
            </a:gs>
            <a:gs pos="84174">
              <a:srgbClr val="6ECBA0">
                <a:alpha val="49000"/>
              </a:srgbClr>
            </a:gs>
            <a:gs pos="69150">
              <a:srgbClr val="00B050">
                <a:alpha val="53000"/>
              </a:srgbClr>
            </a:gs>
            <a:gs pos="50000">
              <a:srgbClr val="FFFF00">
                <a:alpha val="57000"/>
              </a:srgbClr>
            </a:gs>
            <a:gs pos="100000">
              <a:schemeClr val="accent1">
                <a:tint val="23500"/>
                <a:satMod val="160000"/>
                <a:alpha val="66000"/>
              </a:schemeClr>
            </a:gs>
          </a:gsLst>
          <a:lin ang="0" scaled="0"/>
        </a:gradFill>
        <a:ln>
          <a:noFill/>
        </a:ln>
      </a:spPr>
      <a:bodyPr wrap="square"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1"/>
  <dimension ref="A1:AE63"/>
  <sheetViews>
    <sheetView tabSelected="1" view="pageBreakPreview" zoomScale="87" zoomScaleNormal="100" zoomScaleSheetLayoutView="87" workbookViewId="0">
      <selection activeCell="B8" sqref="B8:C8"/>
    </sheetView>
  </sheetViews>
  <sheetFormatPr defaultRowHeight="21" customHeight="1"/>
  <cols>
    <col min="1" max="1" width="5" style="79" customWidth="1"/>
    <col min="2" max="2" width="7.125" style="80" bestFit="1" customWidth="1"/>
    <col min="3" max="3" width="4.625" style="80" customWidth="1"/>
    <col min="4" max="4" width="9.5" style="80" customWidth="1"/>
    <col min="5" max="5" width="7.625" style="80" customWidth="1"/>
    <col min="6" max="6" width="8.625" style="80" customWidth="1"/>
    <col min="7" max="7" width="9.25" style="80" customWidth="1"/>
    <col min="8" max="8" width="7" style="80" customWidth="1"/>
    <col min="9" max="9" width="6.625" style="80" customWidth="1"/>
    <col min="10" max="12" width="5.375" style="80" customWidth="1"/>
    <col min="13" max="13" width="9.375" style="80" customWidth="1"/>
    <col min="14" max="14" width="6.375" style="80" customWidth="1"/>
    <col min="15" max="15" width="11.5" style="80" customWidth="1"/>
    <col min="16" max="16" width="10" style="80" customWidth="1"/>
    <col min="17" max="19" width="9" style="80"/>
    <col min="20" max="33" width="0" style="80" hidden="1" customWidth="1"/>
    <col min="34" max="16384" width="9" style="80"/>
  </cols>
  <sheetData>
    <row r="1" spans="1:31" ht="21" customHeight="1">
      <c r="O1" s="81" t="s">
        <v>3063</v>
      </c>
      <c r="P1" s="81"/>
      <c r="W1" s="82" t="s">
        <v>3</v>
      </c>
      <c r="X1" s="83" t="s">
        <v>4</v>
      </c>
      <c r="Y1" s="84"/>
      <c r="Z1" s="84"/>
      <c r="AA1" s="85"/>
      <c r="AB1" s="83" t="s">
        <v>5</v>
      </c>
      <c r="AC1" s="84"/>
      <c r="AD1" s="84"/>
      <c r="AE1" s="85"/>
    </row>
    <row r="2" spans="1:31" ht="21" customHeight="1">
      <c r="O2" s="86" t="s">
        <v>3062</v>
      </c>
      <c r="P2" s="139" t="s">
        <v>3066</v>
      </c>
      <c r="W2" s="87"/>
      <c r="X2" s="88" t="s">
        <v>6</v>
      </c>
      <c r="Y2" s="88" t="s">
        <v>7</v>
      </c>
      <c r="Z2" s="88" t="s">
        <v>8</v>
      </c>
      <c r="AA2" s="88" t="s">
        <v>9</v>
      </c>
      <c r="AB2" s="88" t="s">
        <v>6</v>
      </c>
      <c r="AC2" s="88" t="s">
        <v>7</v>
      </c>
      <c r="AD2" s="88" t="s">
        <v>8</v>
      </c>
      <c r="AE2" s="88" t="s">
        <v>9</v>
      </c>
    </row>
    <row r="3" spans="1:31" ht="27.75" customHeight="1">
      <c r="O3" s="86" t="s">
        <v>3064</v>
      </c>
      <c r="P3" s="139" t="s">
        <v>3066</v>
      </c>
      <c r="T3" s="80" t="s">
        <v>3071</v>
      </c>
      <c r="U3" s="89">
        <f>IF(P3="低",2.5%,IF(P3="中",4.5%,IF(P3="高",6%)))</f>
        <v>4.4999999999999998E-2</v>
      </c>
      <c r="V3" s="80" t="s">
        <v>3065</v>
      </c>
      <c r="W3" s="90">
        <v>0</v>
      </c>
      <c r="X3" s="91">
        <v>17267</v>
      </c>
      <c r="Y3" s="91">
        <v>6240</v>
      </c>
      <c r="Z3" s="91">
        <v>3822</v>
      </c>
      <c r="AA3" s="91">
        <v>2010</v>
      </c>
      <c r="AB3" s="91">
        <v>17035</v>
      </c>
      <c r="AC3" s="91">
        <v>6155</v>
      </c>
      <c r="AD3" s="91">
        <v>3768</v>
      </c>
      <c r="AE3" s="91">
        <v>1981</v>
      </c>
    </row>
    <row r="4" spans="1:31" ht="29.25" customHeight="1">
      <c r="V4" s="80" t="s">
        <v>3067</v>
      </c>
      <c r="W4" s="92">
        <v>1</v>
      </c>
      <c r="X4" s="93">
        <v>17299</v>
      </c>
      <c r="Y4" s="93">
        <v>6247</v>
      </c>
      <c r="Z4" s="93">
        <v>3824</v>
      </c>
      <c r="AA4" s="93">
        <v>2010</v>
      </c>
      <c r="AB4" s="93">
        <v>17072</v>
      </c>
      <c r="AC4" s="93">
        <v>6163</v>
      </c>
      <c r="AD4" s="93">
        <v>3771</v>
      </c>
      <c r="AE4" s="93">
        <v>1981</v>
      </c>
    </row>
    <row r="5" spans="1:31" ht="54.75" customHeight="1">
      <c r="A5" s="94"/>
      <c r="B5" s="94"/>
      <c r="C5" s="94"/>
      <c r="D5" s="94"/>
      <c r="E5" s="94"/>
      <c r="F5" s="94"/>
      <c r="G5" s="94"/>
      <c r="H5" s="94"/>
      <c r="I5" s="94"/>
      <c r="J5" s="94"/>
      <c r="K5" s="94"/>
      <c r="L5" s="94"/>
      <c r="M5" s="94"/>
      <c r="N5" s="94"/>
      <c r="O5" s="95"/>
      <c r="V5" s="80" t="s">
        <v>3068</v>
      </c>
      <c r="W5" s="90">
        <v>2</v>
      </c>
      <c r="X5" s="91">
        <v>17333</v>
      </c>
      <c r="Y5" s="91">
        <v>6256</v>
      </c>
      <c r="Z5" s="91">
        <v>3828</v>
      </c>
      <c r="AA5" s="91">
        <v>2012</v>
      </c>
      <c r="AB5" s="91">
        <v>17111</v>
      </c>
      <c r="AC5" s="91">
        <v>6174</v>
      </c>
      <c r="AD5" s="91">
        <v>3777</v>
      </c>
      <c r="AE5" s="91">
        <v>1983</v>
      </c>
    </row>
    <row r="6" spans="1:31" ht="29.25" customHeight="1">
      <c r="A6" s="96" t="s">
        <v>3047</v>
      </c>
      <c r="B6" s="97" t="s">
        <v>3048</v>
      </c>
      <c r="C6" s="97"/>
      <c r="D6" s="97"/>
      <c r="E6" s="98"/>
      <c r="F6" s="98"/>
      <c r="G6" s="98"/>
      <c r="H6" s="98"/>
      <c r="I6" s="98"/>
      <c r="J6" s="98"/>
      <c r="K6" s="98"/>
      <c r="L6" s="98"/>
      <c r="M6" s="98"/>
      <c r="N6" s="98"/>
      <c r="W6" s="92">
        <v>3</v>
      </c>
      <c r="X6" s="93">
        <v>17292</v>
      </c>
      <c r="Y6" s="93">
        <v>6239</v>
      </c>
      <c r="Z6" s="93">
        <v>3817</v>
      </c>
      <c r="AA6" s="93">
        <v>2005</v>
      </c>
      <c r="AB6" s="93">
        <v>17048</v>
      </c>
      <c r="AC6" s="93">
        <v>6149</v>
      </c>
      <c r="AD6" s="93">
        <v>3761</v>
      </c>
      <c r="AE6" s="93">
        <v>1975</v>
      </c>
    </row>
    <row r="7" spans="1:31" ht="24.75" customHeight="1">
      <c r="A7" s="99"/>
      <c r="B7" s="100" t="s">
        <v>3042</v>
      </c>
      <c r="C7" s="101"/>
      <c r="D7" s="100" t="s">
        <v>3043</v>
      </c>
      <c r="E7" s="100"/>
      <c r="F7" s="102" t="s">
        <v>3016</v>
      </c>
      <c r="G7" s="100" t="s">
        <v>3044</v>
      </c>
      <c r="H7" s="100"/>
      <c r="I7" s="100" t="s">
        <v>3045</v>
      </c>
      <c r="J7" s="100"/>
      <c r="K7" s="100"/>
      <c r="L7" s="100" t="s">
        <v>3018</v>
      </c>
      <c r="M7" s="100"/>
      <c r="N7" s="103"/>
      <c r="O7" s="104"/>
      <c r="V7" s="105" t="s">
        <v>3020</v>
      </c>
      <c r="W7" s="90">
        <v>4</v>
      </c>
      <c r="X7" s="91">
        <v>17334</v>
      </c>
      <c r="Y7" s="91">
        <v>6253</v>
      </c>
      <c r="Z7" s="91">
        <v>3825</v>
      </c>
      <c r="AA7" s="91">
        <v>2009</v>
      </c>
      <c r="AB7" s="91">
        <v>17096</v>
      </c>
      <c r="AC7" s="91">
        <v>6165</v>
      </c>
      <c r="AD7" s="91">
        <v>3770</v>
      </c>
      <c r="AE7" s="91">
        <v>1979</v>
      </c>
    </row>
    <row r="8" spans="1:31" ht="24.75" customHeight="1">
      <c r="A8" s="99"/>
      <c r="B8" s="106"/>
      <c r="C8" s="107"/>
      <c r="D8" s="137">
        <v>45</v>
      </c>
      <c r="E8" s="108" t="s">
        <v>3059</v>
      </c>
      <c r="F8" s="136" t="s">
        <v>3030</v>
      </c>
      <c r="G8" s="137">
        <v>10</v>
      </c>
      <c r="H8" s="108" t="s">
        <v>3033</v>
      </c>
      <c r="I8" s="146">
        <f>鸿鑫查询!Y8</f>
        <v>1829.2</v>
      </c>
      <c r="J8" s="146"/>
      <c r="K8" s="146"/>
      <c r="L8" s="138">
        <v>8500</v>
      </c>
      <c r="M8" s="138"/>
      <c r="N8" s="109"/>
      <c r="O8" s="104"/>
      <c r="V8" s="105" t="s">
        <v>3021</v>
      </c>
      <c r="W8" s="92">
        <v>5</v>
      </c>
      <c r="X8" s="93">
        <v>17377</v>
      </c>
      <c r="Y8" s="93">
        <v>6267</v>
      </c>
      <c r="Z8" s="93">
        <v>3833</v>
      </c>
      <c r="AA8" s="93">
        <v>2013</v>
      </c>
      <c r="AB8" s="93">
        <v>17144</v>
      </c>
      <c r="AC8" s="93">
        <v>6182</v>
      </c>
      <c r="AD8" s="93">
        <v>3780</v>
      </c>
      <c r="AE8" s="93">
        <v>1984</v>
      </c>
    </row>
    <row r="9" spans="1:31" ht="12" customHeight="1">
      <c r="A9" s="99"/>
      <c r="B9" s="110"/>
      <c r="C9" s="110"/>
      <c r="D9" s="110"/>
      <c r="E9" s="110"/>
      <c r="F9" s="110"/>
      <c r="G9" s="110"/>
      <c r="H9" s="110"/>
      <c r="I9" s="110"/>
      <c r="J9" s="110"/>
      <c r="K9" s="110"/>
      <c r="L9" s="110"/>
      <c r="M9" s="110"/>
      <c r="N9" s="110"/>
      <c r="O9" s="104"/>
      <c r="V9" s="105">
        <v>3</v>
      </c>
      <c r="W9" s="90">
        <v>6</v>
      </c>
      <c r="X9" s="91">
        <v>17336</v>
      </c>
      <c r="Y9" s="91">
        <v>6252</v>
      </c>
      <c r="Z9" s="91">
        <v>3823</v>
      </c>
      <c r="AA9" s="91">
        <v>2008</v>
      </c>
      <c r="AB9" s="91">
        <v>17080</v>
      </c>
      <c r="AC9" s="91">
        <v>6158</v>
      </c>
      <c r="AD9" s="91">
        <v>3765</v>
      </c>
      <c r="AE9" s="91">
        <v>1976</v>
      </c>
    </row>
    <row r="10" spans="1:31" ht="21" customHeight="1">
      <c r="A10" s="111" t="s">
        <v>3046</v>
      </c>
      <c r="B10" s="112" t="s">
        <v>3049</v>
      </c>
      <c r="C10" s="112"/>
      <c r="D10" s="112"/>
      <c r="E10" s="98"/>
      <c r="F10" s="98"/>
      <c r="G10" s="98"/>
      <c r="H10" s="98"/>
      <c r="I10" s="98"/>
      <c r="J10" s="98"/>
      <c r="K10" s="98"/>
      <c r="L10" s="98"/>
      <c r="M10" s="98"/>
      <c r="N10" s="98"/>
      <c r="O10" s="113"/>
      <c r="V10" s="105">
        <v>5</v>
      </c>
      <c r="W10" s="92">
        <v>7</v>
      </c>
      <c r="X10" s="93">
        <v>17384</v>
      </c>
      <c r="Y10" s="93">
        <v>6268</v>
      </c>
      <c r="Z10" s="93">
        <v>3833</v>
      </c>
      <c r="AA10" s="93">
        <v>2013</v>
      </c>
      <c r="AB10" s="93">
        <v>17134</v>
      </c>
      <c r="AC10" s="93">
        <v>6177</v>
      </c>
      <c r="AD10" s="93">
        <v>3777</v>
      </c>
      <c r="AE10" s="93">
        <v>1982</v>
      </c>
    </row>
    <row r="11" spans="1:31" ht="26.25" customHeight="1">
      <c r="A11" s="99"/>
      <c r="B11" s="114" t="s">
        <v>3036</v>
      </c>
      <c r="C11" s="114"/>
      <c r="D11" s="115" t="s">
        <v>3051</v>
      </c>
      <c r="E11" s="116">
        <f>L8*9%</f>
        <v>765</v>
      </c>
      <c r="F11" s="115" t="s">
        <v>3034</v>
      </c>
      <c r="G11" s="115"/>
      <c r="H11" s="115"/>
      <c r="I11" s="117">
        <f>SUM(鸿鑫查询!G2:G81)</f>
        <v>8415</v>
      </c>
      <c r="J11" s="117"/>
      <c r="K11" s="118" t="s">
        <v>3035</v>
      </c>
      <c r="L11" s="118"/>
      <c r="M11" s="118"/>
      <c r="N11" s="118"/>
      <c r="O11" s="113"/>
      <c r="V11" s="105">
        <v>10</v>
      </c>
      <c r="W11" s="90">
        <v>8</v>
      </c>
      <c r="X11" s="91">
        <v>17431</v>
      </c>
      <c r="Y11" s="91">
        <v>6285</v>
      </c>
      <c r="Z11" s="91">
        <v>3843</v>
      </c>
      <c r="AA11" s="91">
        <v>2018</v>
      </c>
      <c r="AB11" s="91">
        <v>17187</v>
      </c>
      <c r="AC11" s="91">
        <v>6196</v>
      </c>
      <c r="AD11" s="91">
        <v>3788</v>
      </c>
      <c r="AE11" s="91">
        <v>1988</v>
      </c>
    </row>
    <row r="12" spans="1:31" ht="26.25" customHeight="1">
      <c r="A12" s="99"/>
      <c r="B12" s="114" t="s">
        <v>3037</v>
      </c>
      <c r="C12" s="114"/>
      <c r="D12" s="114" t="s">
        <v>3057</v>
      </c>
      <c r="E12" s="114"/>
      <c r="F12" s="114"/>
      <c r="G12" s="114"/>
      <c r="H12" s="117">
        <f>L8*150%</f>
        <v>12750</v>
      </c>
      <c r="I12" s="117"/>
      <c r="J12" s="119" t="s">
        <v>3035</v>
      </c>
      <c r="K12" s="115"/>
      <c r="L12" s="115"/>
      <c r="M12" s="115"/>
      <c r="N12" s="115"/>
      <c r="O12" s="113"/>
      <c r="W12" s="92">
        <v>9</v>
      </c>
      <c r="X12" s="93">
        <v>17389</v>
      </c>
      <c r="Y12" s="93">
        <v>6269</v>
      </c>
      <c r="Z12" s="93">
        <v>3834</v>
      </c>
      <c r="AA12" s="93">
        <v>2013</v>
      </c>
      <c r="AB12" s="93">
        <v>17120</v>
      </c>
      <c r="AC12" s="93">
        <v>6171</v>
      </c>
      <c r="AD12" s="93">
        <v>3773</v>
      </c>
      <c r="AE12" s="93">
        <v>1980</v>
      </c>
    </row>
    <row r="13" spans="1:31" ht="26.25" customHeight="1">
      <c r="A13" s="99"/>
      <c r="B13" s="114" t="s">
        <v>3052</v>
      </c>
      <c r="C13" s="114"/>
      <c r="D13" s="118" t="s">
        <v>3053</v>
      </c>
      <c r="E13" s="118"/>
      <c r="F13" s="118"/>
      <c r="G13" s="118"/>
      <c r="H13" s="118"/>
      <c r="I13" s="120">
        <f>鸿鑫查询!Y24</f>
        <v>17143.488499999999</v>
      </c>
      <c r="J13" s="120"/>
      <c r="K13" s="121" t="s">
        <v>3054</v>
      </c>
      <c r="L13" s="121"/>
      <c r="M13" s="121"/>
      <c r="N13" s="121"/>
      <c r="O13" s="104"/>
      <c r="W13" s="90">
        <v>10</v>
      </c>
      <c r="X13" s="91">
        <v>17441</v>
      </c>
      <c r="Y13" s="91">
        <v>6288</v>
      </c>
      <c r="Z13" s="91">
        <v>3845</v>
      </c>
      <c r="AA13" s="91">
        <v>2020</v>
      </c>
      <c r="AB13" s="91">
        <v>17178</v>
      </c>
      <c r="AC13" s="91">
        <v>6192</v>
      </c>
      <c r="AD13" s="91">
        <v>3786</v>
      </c>
      <c r="AE13" s="91">
        <v>1987</v>
      </c>
    </row>
    <row r="14" spans="1:31" ht="26.25" customHeight="1">
      <c r="A14" s="99"/>
      <c r="B14" s="114" t="s">
        <v>3040</v>
      </c>
      <c r="C14" s="114"/>
      <c r="D14" s="118" t="s">
        <v>3041</v>
      </c>
      <c r="E14" s="118"/>
      <c r="F14" s="118"/>
      <c r="G14" s="118"/>
      <c r="H14" s="118"/>
      <c r="I14" s="118"/>
      <c r="J14" s="118"/>
      <c r="K14" s="118"/>
      <c r="L14" s="118"/>
      <c r="M14" s="118"/>
      <c r="N14" s="118"/>
      <c r="O14" s="122"/>
      <c r="W14" s="92">
        <v>11</v>
      </c>
      <c r="X14" s="93">
        <v>17491</v>
      </c>
      <c r="Y14" s="93">
        <v>6306</v>
      </c>
      <c r="Z14" s="93">
        <v>3857</v>
      </c>
      <c r="AA14" s="93">
        <v>2026</v>
      </c>
      <c r="AB14" s="93">
        <v>17235</v>
      </c>
      <c r="AC14" s="93">
        <v>6213</v>
      </c>
      <c r="AD14" s="93">
        <v>3798</v>
      </c>
      <c r="AE14" s="93">
        <v>1994</v>
      </c>
    </row>
    <row r="15" spans="1:31" ht="11.25" customHeight="1">
      <c r="A15" s="99"/>
      <c r="B15" s="123"/>
      <c r="C15" s="123"/>
      <c r="D15" s="124"/>
      <c r="E15" s="124"/>
      <c r="F15" s="124"/>
      <c r="G15" s="124"/>
      <c r="H15" s="124"/>
      <c r="I15" s="124"/>
      <c r="J15" s="124"/>
      <c r="K15" s="124"/>
      <c r="L15" s="124"/>
      <c r="M15" s="124"/>
      <c r="N15" s="124"/>
      <c r="O15" s="122"/>
      <c r="W15" s="90">
        <v>12</v>
      </c>
      <c r="X15" s="91">
        <v>17447</v>
      </c>
      <c r="Y15" s="91">
        <v>6291</v>
      </c>
      <c r="Z15" s="91">
        <v>3847</v>
      </c>
      <c r="AA15" s="91">
        <v>2022</v>
      </c>
      <c r="AB15" s="91">
        <v>17164</v>
      </c>
      <c r="AC15" s="91">
        <v>6187</v>
      </c>
      <c r="AD15" s="91">
        <v>3783</v>
      </c>
      <c r="AE15" s="91">
        <v>1986</v>
      </c>
    </row>
    <row r="16" spans="1:31" ht="21" customHeight="1">
      <c r="A16" s="111" t="s">
        <v>3050</v>
      </c>
      <c r="B16" s="125" t="s">
        <v>3055</v>
      </c>
      <c r="C16" s="125"/>
      <c r="D16" s="98"/>
      <c r="E16" s="98"/>
      <c r="F16" s="98"/>
      <c r="G16" s="98"/>
      <c r="H16" s="98"/>
      <c r="I16" s="98"/>
      <c r="J16" s="98"/>
      <c r="K16" s="98"/>
      <c r="L16" s="98"/>
      <c r="M16" s="98"/>
      <c r="N16" s="98"/>
      <c r="O16" s="113"/>
      <c r="W16" s="92">
        <v>13</v>
      </c>
      <c r="X16" s="93">
        <v>17503</v>
      </c>
      <c r="Y16" s="93">
        <v>6311</v>
      </c>
      <c r="Z16" s="93">
        <v>3860</v>
      </c>
      <c r="AA16" s="93">
        <v>2029</v>
      </c>
      <c r="AB16" s="93">
        <v>17226</v>
      </c>
      <c r="AC16" s="93">
        <v>6210</v>
      </c>
      <c r="AD16" s="93">
        <v>3797</v>
      </c>
      <c r="AE16" s="93">
        <v>1993</v>
      </c>
    </row>
    <row r="17" spans="1:31" ht="21" customHeight="1">
      <c r="A17" s="99"/>
      <c r="B17" s="98"/>
      <c r="C17" s="98"/>
      <c r="D17" s="98"/>
      <c r="E17" s="98"/>
      <c r="F17" s="98"/>
      <c r="G17" s="98"/>
      <c r="H17" s="98"/>
      <c r="I17" s="98"/>
      <c r="J17" s="98"/>
      <c r="K17" s="98"/>
      <c r="L17" s="98"/>
      <c r="M17" s="98"/>
      <c r="N17" s="98"/>
      <c r="O17" s="113"/>
      <c r="W17" s="90">
        <v>14</v>
      </c>
      <c r="X17" s="91">
        <v>17556</v>
      </c>
      <c r="Y17" s="91">
        <v>6331</v>
      </c>
      <c r="Z17" s="91">
        <v>3873</v>
      </c>
      <c r="AA17" s="91">
        <v>2036</v>
      </c>
      <c r="AB17" s="91">
        <v>17286</v>
      </c>
      <c r="AC17" s="91">
        <v>6232</v>
      </c>
      <c r="AD17" s="91">
        <v>3810</v>
      </c>
      <c r="AE17" s="91">
        <v>2000</v>
      </c>
    </row>
    <row r="18" spans="1:31" ht="21" customHeight="1">
      <c r="A18" s="99"/>
      <c r="B18" s="98"/>
      <c r="C18" s="98"/>
      <c r="D18" s="98"/>
      <c r="E18" s="98"/>
      <c r="F18" s="98"/>
      <c r="G18" s="98"/>
      <c r="H18" s="98"/>
      <c r="I18" s="98"/>
      <c r="J18" s="98"/>
      <c r="K18" s="98"/>
      <c r="L18" s="98"/>
      <c r="M18" s="98"/>
      <c r="N18" s="98"/>
      <c r="O18" s="113"/>
      <c r="W18" s="92">
        <v>15</v>
      </c>
      <c r="X18" s="93">
        <v>17508</v>
      </c>
      <c r="Y18" s="93">
        <v>6314</v>
      </c>
      <c r="Z18" s="93">
        <v>3863</v>
      </c>
      <c r="AA18" s="93">
        <v>2031</v>
      </c>
      <c r="AB18" s="93">
        <v>17211</v>
      </c>
      <c r="AC18" s="93">
        <v>6205</v>
      </c>
      <c r="AD18" s="93">
        <v>3794</v>
      </c>
      <c r="AE18" s="93">
        <v>1992</v>
      </c>
    </row>
    <row r="19" spans="1:31" ht="21" customHeight="1">
      <c r="A19" s="99"/>
      <c r="B19" s="98"/>
      <c r="C19" s="98"/>
      <c r="D19" s="98"/>
      <c r="E19" s="98"/>
      <c r="F19" s="98"/>
      <c r="G19" s="98"/>
      <c r="H19" s="98"/>
      <c r="I19" s="98"/>
      <c r="J19" s="98"/>
      <c r="K19" s="98"/>
      <c r="L19" s="98"/>
      <c r="M19" s="98"/>
      <c r="N19" s="98"/>
      <c r="O19" s="113"/>
      <c r="W19" s="90">
        <v>16</v>
      </c>
      <c r="X19" s="91">
        <v>17566</v>
      </c>
      <c r="Y19" s="91">
        <v>6336</v>
      </c>
      <c r="Z19" s="91">
        <v>3877</v>
      </c>
      <c r="AA19" s="91">
        <v>2038</v>
      </c>
      <c r="AB19" s="91">
        <v>17276</v>
      </c>
      <c r="AC19" s="91">
        <v>6229</v>
      </c>
      <c r="AD19" s="91">
        <v>3809</v>
      </c>
      <c r="AE19" s="91">
        <v>2000</v>
      </c>
    </row>
    <row r="20" spans="1:31" ht="21" customHeight="1">
      <c r="A20" s="99"/>
      <c r="B20" s="98"/>
      <c r="C20" s="98"/>
      <c r="D20" s="98"/>
      <c r="E20" s="98"/>
      <c r="F20" s="98"/>
      <c r="G20" s="98"/>
      <c r="H20" s="98"/>
      <c r="I20" s="98"/>
      <c r="J20" s="98"/>
      <c r="K20" s="98"/>
      <c r="L20" s="98"/>
      <c r="M20" s="98"/>
      <c r="N20" s="98"/>
      <c r="O20" s="113"/>
      <c r="W20" s="92">
        <v>17</v>
      </c>
      <c r="X20" s="93">
        <v>17622</v>
      </c>
      <c r="Y20" s="93">
        <v>6357</v>
      </c>
      <c r="Z20" s="93">
        <v>3889</v>
      </c>
      <c r="AA20" s="93">
        <v>2045</v>
      </c>
      <c r="AB20" s="93">
        <v>17340</v>
      </c>
      <c r="AC20" s="93">
        <v>6252</v>
      </c>
      <c r="AD20" s="93">
        <v>3823</v>
      </c>
      <c r="AE20" s="93">
        <v>2007</v>
      </c>
    </row>
    <row r="21" spans="1:31" ht="21" customHeight="1">
      <c r="A21" s="99"/>
      <c r="B21" s="98"/>
      <c r="C21" s="98"/>
      <c r="D21" s="98"/>
      <c r="E21" s="98"/>
      <c r="F21" s="98"/>
      <c r="G21" s="98"/>
      <c r="H21" s="98"/>
      <c r="I21" s="98"/>
      <c r="J21" s="98"/>
      <c r="K21" s="98"/>
      <c r="L21" s="98"/>
      <c r="M21" s="98"/>
      <c r="N21" s="98"/>
      <c r="O21" s="113"/>
      <c r="W21" s="90">
        <v>18</v>
      </c>
      <c r="X21" s="91">
        <v>17569</v>
      </c>
      <c r="Y21" s="91">
        <v>6338</v>
      </c>
      <c r="Z21" s="91">
        <v>3878</v>
      </c>
      <c r="AA21" s="91">
        <v>2039</v>
      </c>
      <c r="AB21" s="91">
        <v>17259</v>
      </c>
      <c r="AC21" s="91">
        <v>6223</v>
      </c>
      <c r="AD21" s="91">
        <v>3806</v>
      </c>
      <c r="AE21" s="91">
        <v>1998</v>
      </c>
    </row>
    <row r="22" spans="1:31" ht="21" customHeight="1">
      <c r="A22" s="99"/>
      <c r="B22" s="98"/>
      <c r="C22" s="98"/>
      <c r="D22" s="98"/>
      <c r="E22" s="98"/>
      <c r="F22" s="98"/>
      <c r="G22" s="98"/>
      <c r="H22" s="98"/>
      <c r="I22" s="98"/>
      <c r="J22" s="98"/>
      <c r="K22" s="98"/>
      <c r="L22" s="98"/>
      <c r="M22" s="98"/>
      <c r="N22" s="98"/>
      <c r="O22" s="113"/>
      <c r="W22" s="92">
        <v>19</v>
      </c>
      <c r="X22" s="93">
        <v>17630</v>
      </c>
      <c r="Y22" s="93">
        <v>6360</v>
      </c>
      <c r="Z22" s="93">
        <v>3892</v>
      </c>
      <c r="AA22" s="93">
        <v>2046</v>
      </c>
      <c r="AB22" s="93">
        <v>17328</v>
      </c>
      <c r="AC22" s="93">
        <v>6248</v>
      </c>
      <c r="AD22" s="93">
        <v>3821</v>
      </c>
      <c r="AE22" s="93">
        <v>2006</v>
      </c>
    </row>
    <row r="23" spans="1:31" ht="21" customHeight="1">
      <c r="A23" s="99"/>
      <c r="B23" s="98"/>
      <c r="C23" s="98"/>
      <c r="D23" s="98"/>
      <c r="E23" s="98"/>
      <c r="F23" s="98"/>
      <c r="G23" s="98"/>
      <c r="H23" s="98"/>
      <c r="I23" s="98"/>
      <c r="J23" s="98"/>
      <c r="K23" s="98"/>
      <c r="L23" s="98"/>
      <c r="M23" s="98"/>
      <c r="N23" s="98"/>
      <c r="O23" s="113"/>
      <c r="W23" s="90">
        <v>20</v>
      </c>
      <c r="X23" s="91">
        <v>17688</v>
      </c>
      <c r="Y23" s="91">
        <v>6381</v>
      </c>
      <c r="Z23" s="91">
        <v>3905</v>
      </c>
      <c r="AA23" s="91">
        <v>2053</v>
      </c>
      <c r="AB23" s="91">
        <v>17395</v>
      </c>
      <c r="AC23" s="91">
        <v>6272</v>
      </c>
      <c r="AD23" s="91">
        <v>3836</v>
      </c>
      <c r="AE23" s="91">
        <v>2014</v>
      </c>
    </row>
    <row r="24" spans="1:31" ht="21" customHeight="1">
      <c r="A24" s="111" t="s">
        <v>3050</v>
      </c>
      <c r="B24" s="125" t="s">
        <v>3099</v>
      </c>
      <c r="C24" s="125"/>
      <c r="D24" s="125"/>
      <c r="E24" s="125"/>
      <c r="F24" s="98"/>
      <c r="G24" s="98"/>
      <c r="H24" s="98"/>
      <c r="I24" s="98"/>
      <c r="J24" s="98"/>
      <c r="K24" s="98"/>
      <c r="L24" s="98"/>
      <c r="M24" s="98"/>
      <c r="N24" s="98"/>
      <c r="O24" s="113"/>
      <c r="W24" s="92">
        <v>21</v>
      </c>
      <c r="X24" s="93">
        <v>17632</v>
      </c>
      <c r="Y24" s="93">
        <v>6361</v>
      </c>
      <c r="Z24" s="93">
        <v>3892</v>
      </c>
      <c r="AA24" s="93">
        <v>2046</v>
      </c>
      <c r="AB24" s="93">
        <v>17309</v>
      </c>
      <c r="AC24" s="93">
        <v>6241</v>
      </c>
      <c r="AD24" s="93">
        <v>3817</v>
      </c>
      <c r="AE24" s="93">
        <v>2004</v>
      </c>
    </row>
    <row r="25" spans="1:31" ht="4.5" customHeight="1">
      <c r="A25" s="111"/>
      <c r="B25" s="126"/>
      <c r="C25" s="126"/>
      <c r="D25" s="127"/>
      <c r="E25" s="98"/>
      <c r="F25" s="98"/>
      <c r="G25" s="98"/>
      <c r="H25" s="98"/>
      <c r="I25" s="98"/>
      <c r="J25" s="98"/>
      <c r="K25" s="98"/>
      <c r="L25" s="98"/>
      <c r="M25" s="98"/>
      <c r="N25" s="98"/>
      <c r="O25" s="113"/>
      <c r="W25" s="90">
        <v>22</v>
      </c>
      <c r="X25" s="91">
        <v>17696</v>
      </c>
      <c r="Y25" s="91">
        <v>6384</v>
      </c>
      <c r="Z25" s="91">
        <v>3906</v>
      </c>
      <c r="AA25" s="91">
        <v>2053</v>
      </c>
      <c r="AB25" s="91">
        <v>17382</v>
      </c>
      <c r="AC25" s="91">
        <v>6267</v>
      </c>
      <c r="AD25" s="91">
        <v>3833</v>
      </c>
      <c r="AE25" s="91">
        <v>2013</v>
      </c>
    </row>
    <row r="26" spans="1:31" ht="21" customHeight="1">
      <c r="A26" s="128"/>
      <c r="B26" s="129" t="s">
        <v>3056</v>
      </c>
      <c r="C26" s="130" t="s">
        <v>3070</v>
      </c>
      <c r="D26" s="130"/>
      <c r="E26" s="130"/>
      <c r="F26" s="130"/>
      <c r="G26" s="130"/>
      <c r="H26" s="131">
        <f>鸿鑫查询!Y26</f>
        <v>44355.4735</v>
      </c>
      <c r="I26" s="131"/>
      <c r="J26" s="110" t="s">
        <v>3039</v>
      </c>
      <c r="K26" s="141" t="s">
        <v>3101</v>
      </c>
      <c r="L26" s="142">
        <f>(H27-H26)/H26</f>
        <v>0.152691899169071</v>
      </c>
      <c r="M26" s="140"/>
      <c r="N26" s="98"/>
      <c r="W26" s="92">
        <v>23</v>
      </c>
      <c r="X26" s="93">
        <v>17758</v>
      </c>
      <c r="Y26" s="93">
        <v>6406</v>
      </c>
      <c r="Z26" s="93">
        <v>3919</v>
      </c>
      <c r="AA26" s="93">
        <v>2060</v>
      </c>
      <c r="AB26" s="93">
        <v>17453</v>
      </c>
      <c r="AC26" s="93">
        <v>6293</v>
      </c>
      <c r="AD26" s="93">
        <v>3848</v>
      </c>
      <c r="AE26" s="93">
        <v>2021</v>
      </c>
    </row>
    <row r="27" spans="1:31" ht="21" customHeight="1" thickBot="1">
      <c r="A27" s="128"/>
      <c r="B27" s="129" t="s">
        <v>3055</v>
      </c>
      <c r="C27" s="130" t="s">
        <v>3058</v>
      </c>
      <c r="D27" s="130"/>
      <c r="E27" s="130"/>
      <c r="F27" s="130"/>
      <c r="G27" s="130"/>
      <c r="H27" s="132">
        <f>鸿鑫查询!Y27</f>
        <v>51128.194987258401</v>
      </c>
      <c r="I27" s="132"/>
      <c r="J27" s="110" t="s">
        <v>3038</v>
      </c>
      <c r="K27" s="143"/>
      <c r="L27" s="144"/>
      <c r="M27" s="140"/>
      <c r="N27" s="98"/>
      <c r="W27" s="90">
        <v>24</v>
      </c>
      <c r="X27" s="91">
        <v>17698</v>
      </c>
      <c r="Y27" s="91">
        <v>6384</v>
      </c>
      <c r="Z27" s="91">
        <v>3906</v>
      </c>
      <c r="AA27" s="91">
        <v>2053</v>
      </c>
      <c r="AB27" s="91">
        <v>17362</v>
      </c>
      <c r="AC27" s="91">
        <v>6260</v>
      </c>
      <c r="AD27" s="91">
        <v>3828</v>
      </c>
      <c r="AE27" s="91">
        <v>2010</v>
      </c>
    </row>
    <row r="28" spans="1:31" ht="21" customHeight="1" thickTop="1">
      <c r="A28" s="99"/>
      <c r="B28" s="110"/>
      <c r="C28" s="128"/>
      <c r="D28" s="128"/>
      <c r="E28" s="128"/>
      <c r="F28" s="128"/>
      <c r="G28" s="128"/>
      <c r="H28" s="128"/>
      <c r="I28" s="128"/>
      <c r="J28" s="128"/>
      <c r="K28" s="128"/>
      <c r="L28" s="128"/>
      <c r="M28" s="128"/>
      <c r="N28" s="98"/>
      <c r="W28" s="92">
        <v>25</v>
      </c>
      <c r="X28" s="93">
        <v>17766</v>
      </c>
      <c r="Y28" s="93">
        <v>6409</v>
      </c>
      <c r="Z28" s="93">
        <v>3921</v>
      </c>
      <c r="AA28" s="93">
        <v>2061</v>
      </c>
      <c r="AB28" s="93">
        <v>17439</v>
      </c>
      <c r="AC28" s="93">
        <v>6288</v>
      </c>
      <c r="AD28" s="93">
        <v>3846</v>
      </c>
      <c r="AE28" s="93">
        <v>2020</v>
      </c>
    </row>
    <row r="29" spans="1:31" ht="21" customHeight="1">
      <c r="A29" s="133"/>
      <c r="B29" s="134"/>
      <c r="C29" s="134"/>
      <c r="D29" s="113"/>
      <c r="E29" s="113"/>
      <c r="F29" s="113"/>
      <c r="G29" s="113"/>
      <c r="H29" s="113"/>
      <c r="I29" s="113"/>
      <c r="J29" s="113"/>
      <c r="K29" s="113"/>
      <c r="L29" s="113"/>
      <c r="M29" s="113"/>
      <c r="W29" s="90">
        <v>26</v>
      </c>
      <c r="X29" s="91">
        <v>17833</v>
      </c>
      <c r="Y29" s="91">
        <v>6433</v>
      </c>
      <c r="Z29" s="91">
        <v>3936</v>
      </c>
      <c r="AA29" s="91">
        <v>2069</v>
      </c>
      <c r="AB29" s="91">
        <v>17514</v>
      </c>
      <c r="AC29" s="91">
        <v>6315</v>
      </c>
      <c r="AD29" s="91">
        <v>3862</v>
      </c>
      <c r="AE29" s="91">
        <v>2028</v>
      </c>
    </row>
    <row r="30" spans="1:31" ht="21" customHeight="1">
      <c r="W30" s="92">
        <v>27</v>
      </c>
      <c r="X30" s="93">
        <v>17769</v>
      </c>
      <c r="Y30" s="93">
        <v>6410</v>
      </c>
      <c r="Z30" s="93">
        <v>3922</v>
      </c>
      <c r="AA30" s="93">
        <v>2062</v>
      </c>
      <c r="AB30" s="93">
        <v>17417</v>
      </c>
      <c r="AC30" s="93">
        <v>6280</v>
      </c>
      <c r="AD30" s="93">
        <v>3841</v>
      </c>
      <c r="AE30" s="93">
        <v>2017</v>
      </c>
    </row>
    <row r="31" spans="1:31" ht="21" customHeight="1">
      <c r="W31" s="90">
        <v>28</v>
      </c>
      <c r="X31" s="91">
        <v>17843</v>
      </c>
      <c r="Y31" s="91">
        <v>6436</v>
      </c>
      <c r="Z31" s="91">
        <v>3938</v>
      </c>
      <c r="AA31" s="91">
        <v>2071</v>
      </c>
      <c r="AB31" s="91">
        <v>17500</v>
      </c>
      <c r="AC31" s="91">
        <v>6310</v>
      </c>
      <c r="AD31" s="91">
        <v>3859</v>
      </c>
      <c r="AE31" s="91">
        <v>2027</v>
      </c>
    </row>
    <row r="32" spans="1:31" ht="21" customHeight="1">
      <c r="W32" s="92">
        <v>29</v>
      </c>
      <c r="X32" s="93">
        <v>17913</v>
      </c>
      <c r="Y32" s="93">
        <v>6462</v>
      </c>
      <c r="Z32" s="93">
        <v>3954</v>
      </c>
      <c r="AA32" s="93">
        <v>2080</v>
      </c>
      <c r="AB32" s="93">
        <v>17579</v>
      </c>
      <c r="AC32" s="93">
        <v>6339</v>
      </c>
      <c r="AD32" s="93">
        <v>3877</v>
      </c>
      <c r="AE32" s="93">
        <v>2037</v>
      </c>
    </row>
    <row r="33" spans="1:31" ht="21" customHeight="1">
      <c r="W33" s="90">
        <v>30</v>
      </c>
      <c r="X33" s="91">
        <v>17846</v>
      </c>
      <c r="Y33" s="91">
        <v>6438</v>
      </c>
      <c r="Z33" s="91">
        <v>3939</v>
      </c>
      <c r="AA33" s="91">
        <v>2072</v>
      </c>
      <c r="AB33" s="91">
        <v>17477</v>
      </c>
      <c r="AC33" s="91">
        <v>6302</v>
      </c>
      <c r="AD33" s="91">
        <v>3854</v>
      </c>
      <c r="AE33" s="91">
        <v>2025</v>
      </c>
    </row>
    <row r="34" spans="1:31" ht="21" customHeight="1">
      <c r="W34" s="92">
        <v>31</v>
      </c>
      <c r="X34" s="93">
        <v>17924</v>
      </c>
      <c r="Y34" s="93">
        <v>6466</v>
      </c>
      <c r="Z34" s="93">
        <v>3957</v>
      </c>
      <c r="AA34" s="93">
        <v>2082</v>
      </c>
      <c r="AB34" s="93">
        <v>17564</v>
      </c>
      <c r="AC34" s="93">
        <v>6333</v>
      </c>
      <c r="AD34" s="93">
        <v>3874</v>
      </c>
      <c r="AE34" s="93">
        <v>2036</v>
      </c>
    </row>
    <row r="35" spans="1:31" ht="21" customHeight="1">
      <c r="W35" s="90">
        <v>32</v>
      </c>
      <c r="X35" s="91">
        <v>17998</v>
      </c>
      <c r="Y35" s="91">
        <v>6494</v>
      </c>
      <c r="Z35" s="91">
        <v>3974</v>
      </c>
      <c r="AA35" s="91">
        <v>2092</v>
      </c>
      <c r="AB35" s="91">
        <v>17648</v>
      </c>
      <c r="AC35" s="91">
        <v>6364</v>
      </c>
      <c r="AD35" s="91">
        <v>3893</v>
      </c>
      <c r="AE35" s="91">
        <v>2046</v>
      </c>
    </row>
    <row r="36" spans="1:31" ht="21" customHeight="1">
      <c r="A36" s="135"/>
      <c r="B36" s="135"/>
      <c r="C36" s="135"/>
      <c r="D36" s="135"/>
      <c r="E36" s="135"/>
      <c r="F36" s="135"/>
      <c r="G36" s="135"/>
      <c r="H36" s="135"/>
      <c r="I36" s="135"/>
      <c r="J36" s="135"/>
      <c r="K36" s="135"/>
      <c r="L36" s="135"/>
      <c r="M36" s="135"/>
      <c r="N36" s="135"/>
      <c r="W36" s="92">
        <v>33</v>
      </c>
      <c r="X36" s="93">
        <v>17926</v>
      </c>
      <c r="Y36" s="93">
        <v>6468</v>
      </c>
      <c r="Z36" s="93">
        <v>3959</v>
      </c>
      <c r="AA36" s="93">
        <v>2085</v>
      </c>
      <c r="AB36" s="93">
        <v>17538</v>
      </c>
      <c r="AC36" s="93">
        <v>6325</v>
      </c>
      <c r="AD36" s="93">
        <v>3869</v>
      </c>
      <c r="AE36" s="93">
        <v>2034</v>
      </c>
    </row>
    <row r="37" spans="1:31" ht="21" customHeight="1">
      <c r="A37" s="135"/>
      <c r="B37" s="135"/>
      <c r="C37" s="135"/>
      <c r="D37" s="135"/>
      <c r="E37" s="135"/>
      <c r="F37" s="135"/>
      <c r="G37" s="135"/>
      <c r="H37" s="135"/>
      <c r="I37" s="135"/>
      <c r="J37" s="135"/>
      <c r="K37" s="135"/>
      <c r="L37" s="135"/>
      <c r="M37" s="135"/>
      <c r="N37" s="135"/>
      <c r="W37" s="90">
        <v>34</v>
      </c>
      <c r="X37" s="91">
        <v>18008</v>
      </c>
      <c r="Y37" s="91">
        <v>6498</v>
      </c>
      <c r="Z37" s="91">
        <v>3978</v>
      </c>
      <c r="AA37" s="91">
        <v>2095</v>
      </c>
      <c r="AB37" s="91">
        <v>17631</v>
      </c>
      <c r="AC37" s="91">
        <v>6359</v>
      </c>
      <c r="AD37" s="91">
        <v>3890</v>
      </c>
      <c r="AE37" s="91">
        <v>2045</v>
      </c>
    </row>
    <row r="38" spans="1:31" ht="21" customHeight="1">
      <c r="W38" s="92">
        <v>35</v>
      </c>
      <c r="X38" s="93">
        <v>18087</v>
      </c>
      <c r="Y38" s="93">
        <v>6527</v>
      </c>
      <c r="Z38" s="93">
        <v>3996</v>
      </c>
      <c r="AA38" s="93">
        <v>2106</v>
      </c>
      <c r="AB38" s="93">
        <v>17720</v>
      </c>
      <c r="AC38" s="93">
        <v>6391</v>
      </c>
      <c r="AD38" s="93">
        <v>3910</v>
      </c>
      <c r="AE38" s="93">
        <v>2056</v>
      </c>
    </row>
    <row r="39" spans="1:31" ht="21" customHeight="1">
      <c r="W39" s="90">
        <v>36</v>
      </c>
      <c r="X39" s="91">
        <v>18009</v>
      </c>
      <c r="Y39" s="91">
        <v>6500</v>
      </c>
      <c r="Z39" s="91">
        <v>3980</v>
      </c>
      <c r="AA39" s="91">
        <v>2098</v>
      </c>
      <c r="AB39" s="91">
        <v>17603</v>
      </c>
      <c r="AC39" s="91">
        <v>6349</v>
      </c>
      <c r="AD39" s="91">
        <v>3885</v>
      </c>
      <c r="AE39" s="91">
        <v>2044</v>
      </c>
    </row>
    <row r="40" spans="1:31" ht="21" customHeight="1">
      <c r="W40" s="92">
        <v>37</v>
      </c>
      <c r="X40" s="93">
        <v>18095</v>
      </c>
      <c r="Y40" s="93">
        <v>6532</v>
      </c>
      <c r="Z40" s="93">
        <v>4000</v>
      </c>
      <c r="AA40" s="93">
        <v>2110</v>
      </c>
      <c r="AB40" s="93">
        <v>17700</v>
      </c>
      <c r="AC40" s="93">
        <v>6385</v>
      </c>
      <c r="AD40" s="93">
        <v>3907</v>
      </c>
      <c r="AE40" s="93">
        <v>2056</v>
      </c>
    </row>
    <row r="41" spans="1:31" ht="21" customHeight="1">
      <c r="W41" s="90">
        <v>38</v>
      </c>
      <c r="X41" s="91">
        <v>18178</v>
      </c>
      <c r="Y41" s="91">
        <v>6563</v>
      </c>
      <c r="Z41" s="91">
        <v>4020</v>
      </c>
      <c r="AA41" s="91">
        <v>2122</v>
      </c>
      <c r="AB41" s="91">
        <v>17794</v>
      </c>
      <c r="AC41" s="91">
        <v>6420</v>
      </c>
      <c r="AD41" s="91">
        <v>3929</v>
      </c>
      <c r="AE41" s="91">
        <v>2068</v>
      </c>
    </row>
    <row r="42" spans="1:31" ht="21" customHeight="1">
      <c r="W42" s="92">
        <v>39</v>
      </c>
      <c r="X42" s="93">
        <v>18094</v>
      </c>
      <c r="Y42" s="93">
        <v>6534</v>
      </c>
      <c r="Z42" s="93">
        <v>4003</v>
      </c>
      <c r="AA42" s="93">
        <v>2114</v>
      </c>
      <c r="AB42" s="93">
        <v>17669</v>
      </c>
      <c r="AC42" s="93">
        <v>6375</v>
      </c>
      <c r="AD42" s="93">
        <v>3902</v>
      </c>
      <c r="AE42" s="93">
        <v>2055</v>
      </c>
    </row>
    <row r="43" spans="1:31" ht="21" customHeight="1">
      <c r="W43" s="90">
        <v>40</v>
      </c>
      <c r="X43" s="91">
        <v>18184</v>
      </c>
      <c r="Y43" s="91">
        <v>6568</v>
      </c>
      <c r="Z43" s="91">
        <v>4024</v>
      </c>
      <c r="AA43" s="91">
        <v>2127</v>
      </c>
      <c r="AB43" s="91">
        <v>17771</v>
      </c>
      <c r="AC43" s="91">
        <v>6413</v>
      </c>
      <c r="AD43" s="91">
        <v>3925</v>
      </c>
      <c r="AE43" s="91">
        <v>2068</v>
      </c>
    </row>
    <row r="44" spans="1:31" ht="21" customHeight="1">
      <c r="W44" s="92">
        <v>41</v>
      </c>
      <c r="X44" s="93">
        <v>18271</v>
      </c>
      <c r="Y44" s="93">
        <v>6600</v>
      </c>
      <c r="Z44" s="93">
        <v>4045</v>
      </c>
      <c r="AA44" s="93">
        <v>2140</v>
      </c>
      <c r="AB44" s="93">
        <v>17870</v>
      </c>
      <c r="AC44" s="93">
        <v>6449</v>
      </c>
      <c r="AD44" s="93">
        <v>3948</v>
      </c>
      <c r="AE44" s="93">
        <v>2081</v>
      </c>
    </row>
    <row r="45" spans="1:31" ht="21" customHeight="1">
      <c r="W45" s="90">
        <v>42</v>
      </c>
      <c r="X45" s="91">
        <v>18178</v>
      </c>
      <c r="Y45" s="91">
        <v>6569</v>
      </c>
      <c r="Z45" s="91">
        <v>4027</v>
      </c>
      <c r="AA45" s="91">
        <v>2132</v>
      </c>
      <c r="AB45" s="91">
        <v>17735</v>
      </c>
      <c r="AC45" s="91">
        <v>6401</v>
      </c>
      <c r="AD45" s="91">
        <v>3920</v>
      </c>
      <c r="AE45" s="91">
        <v>2067</v>
      </c>
    </row>
    <row r="46" spans="1:31" ht="21" customHeight="1">
      <c r="W46" s="92">
        <v>43</v>
      </c>
      <c r="X46" s="93">
        <v>18273</v>
      </c>
      <c r="Y46" s="93">
        <v>6604</v>
      </c>
      <c r="Z46" s="93">
        <v>4050</v>
      </c>
      <c r="AA46" s="93">
        <v>2146</v>
      </c>
      <c r="AB46" s="93">
        <v>17843</v>
      </c>
      <c r="AC46" s="93">
        <v>6441</v>
      </c>
      <c r="AD46" s="93">
        <v>3945</v>
      </c>
      <c r="AE46" s="93">
        <v>2082</v>
      </c>
    </row>
    <row r="47" spans="1:31" ht="21" customHeight="1">
      <c r="W47" s="90">
        <v>44</v>
      </c>
      <c r="X47" s="91">
        <v>18363</v>
      </c>
      <c r="Y47" s="91">
        <v>6639</v>
      </c>
      <c r="Z47" s="91">
        <v>4073</v>
      </c>
      <c r="AA47" s="91">
        <v>2160</v>
      </c>
      <c r="AB47" s="91">
        <v>17947</v>
      </c>
      <c r="AC47" s="91">
        <v>6480</v>
      </c>
      <c r="AD47" s="91">
        <v>3970</v>
      </c>
      <c r="AE47" s="91">
        <v>2096</v>
      </c>
    </row>
    <row r="48" spans="1:31" ht="21" customHeight="1">
      <c r="W48" s="92">
        <v>45</v>
      </c>
      <c r="X48" s="93">
        <v>18262</v>
      </c>
      <c r="Y48" s="93">
        <v>6604</v>
      </c>
      <c r="Z48" s="93">
        <v>4053</v>
      </c>
      <c r="AA48" s="93">
        <v>2152</v>
      </c>
      <c r="AB48" s="93">
        <v>17801</v>
      </c>
      <c r="AC48" s="93">
        <v>6429</v>
      </c>
      <c r="AD48" s="93">
        <v>3939</v>
      </c>
      <c r="AE48" s="93">
        <v>2082</v>
      </c>
    </row>
    <row r="49" spans="23:31" ht="21" customHeight="1">
      <c r="W49" s="90">
        <v>46</v>
      </c>
      <c r="X49" s="91">
        <v>18360</v>
      </c>
      <c r="Y49" s="91">
        <v>6642</v>
      </c>
      <c r="Z49" s="91">
        <v>4078</v>
      </c>
      <c r="AA49" s="91">
        <v>2168</v>
      </c>
      <c r="AB49" s="91">
        <v>17914</v>
      </c>
      <c r="AC49" s="91">
        <v>6471</v>
      </c>
      <c r="AD49" s="91">
        <v>3966</v>
      </c>
      <c r="AE49" s="91">
        <v>2098</v>
      </c>
    </row>
    <row r="50" spans="23:31" ht="21" customHeight="1">
      <c r="W50" s="92">
        <v>47</v>
      </c>
      <c r="X50" s="93">
        <v>18453</v>
      </c>
      <c r="Y50" s="93">
        <v>6679</v>
      </c>
      <c r="Z50" s="93">
        <v>4102</v>
      </c>
      <c r="AA50" s="93">
        <v>2184</v>
      </c>
      <c r="AB50" s="93">
        <v>18022</v>
      </c>
      <c r="AC50" s="93">
        <v>6512</v>
      </c>
      <c r="AD50" s="93">
        <v>3992</v>
      </c>
      <c r="AE50" s="93">
        <v>2114</v>
      </c>
    </row>
    <row r="51" spans="23:31" ht="21" customHeight="1">
      <c r="W51" s="90">
        <v>48</v>
      </c>
      <c r="X51" s="91">
        <v>18341</v>
      </c>
      <c r="Y51" s="91">
        <v>6641</v>
      </c>
      <c r="Z51" s="91">
        <v>4081</v>
      </c>
      <c r="AA51" s="91">
        <v>2176</v>
      </c>
      <c r="AB51" s="91">
        <v>17864</v>
      </c>
      <c r="AC51" s="91">
        <v>6456</v>
      </c>
      <c r="AD51" s="91">
        <v>3960</v>
      </c>
      <c r="AE51" s="91">
        <v>2098</v>
      </c>
    </row>
    <row r="52" spans="23:31" ht="21" customHeight="1">
      <c r="W52" s="92">
        <v>49</v>
      </c>
      <c r="X52" s="93">
        <v>18443</v>
      </c>
      <c r="Y52" s="93">
        <v>6681</v>
      </c>
      <c r="Z52" s="93">
        <v>4108</v>
      </c>
      <c r="AA52" s="93">
        <v>2194</v>
      </c>
      <c r="AB52" s="93">
        <v>17982</v>
      </c>
      <c r="AC52" s="93">
        <v>6501</v>
      </c>
      <c r="AD52" s="93">
        <v>3988</v>
      </c>
      <c r="AE52" s="93">
        <v>2116</v>
      </c>
    </row>
    <row r="53" spans="23:31" ht="21" customHeight="1">
      <c r="W53" s="90">
        <v>50</v>
      </c>
      <c r="X53" s="91">
        <v>18540</v>
      </c>
      <c r="Y53" s="91">
        <v>6719</v>
      </c>
      <c r="Z53" s="91">
        <v>4134</v>
      </c>
      <c r="AA53" s="91">
        <v>2212</v>
      </c>
      <c r="AB53" s="91">
        <v>18095</v>
      </c>
      <c r="AC53" s="91">
        <v>6544</v>
      </c>
      <c r="AD53" s="91">
        <v>4016</v>
      </c>
      <c r="AE53" s="91">
        <v>2134</v>
      </c>
    </row>
    <row r="54" spans="23:31" ht="21" customHeight="1">
      <c r="W54" s="92">
        <v>51</v>
      </c>
      <c r="X54" s="93">
        <v>18415</v>
      </c>
      <c r="Y54" s="93">
        <v>6678</v>
      </c>
      <c r="Z54" s="93">
        <v>4111</v>
      </c>
      <c r="AA54" s="93" t="s">
        <v>10</v>
      </c>
      <c r="AB54" s="93">
        <v>17922</v>
      </c>
      <c r="AC54" s="93">
        <v>6484</v>
      </c>
      <c r="AD54" s="93">
        <v>3981</v>
      </c>
      <c r="AE54" s="93" t="s">
        <v>10</v>
      </c>
    </row>
    <row r="55" spans="23:31" ht="21" customHeight="1">
      <c r="W55" s="90">
        <v>52</v>
      </c>
      <c r="X55" s="91">
        <v>18519</v>
      </c>
      <c r="Y55" s="91">
        <v>6720</v>
      </c>
      <c r="Z55" s="91">
        <v>4140</v>
      </c>
      <c r="AA55" s="91"/>
      <c r="AB55" s="91">
        <v>18045</v>
      </c>
      <c r="AC55" s="91">
        <v>6531</v>
      </c>
      <c r="AD55" s="91">
        <v>4012</v>
      </c>
      <c r="AE55" s="91"/>
    </row>
    <row r="56" spans="23:31" ht="21" customHeight="1">
      <c r="W56" s="92">
        <v>53</v>
      </c>
      <c r="X56" s="93">
        <v>18618</v>
      </c>
      <c r="Y56" s="93">
        <v>6760</v>
      </c>
      <c r="Z56" s="93">
        <v>4168</v>
      </c>
      <c r="AA56" s="93"/>
      <c r="AB56" s="93">
        <v>18162</v>
      </c>
      <c r="AC56" s="93">
        <v>6577</v>
      </c>
      <c r="AD56" s="93">
        <v>4042</v>
      </c>
      <c r="AE56" s="93"/>
    </row>
    <row r="57" spans="23:31" ht="21" customHeight="1">
      <c r="W57" s="90">
        <v>54</v>
      </c>
      <c r="X57" s="91">
        <v>18477</v>
      </c>
      <c r="Y57" s="91">
        <v>6714</v>
      </c>
      <c r="Z57" s="91">
        <v>4143</v>
      </c>
      <c r="AA57" s="91"/>
      <c r="AB57" s="91">
        <v>17973</v>
      </c>
      <c r="AC57" s="91">
        <v>6511</v>
      </c>
      <c r="AD57" s="91">
        <v>4004</v>
      </c>
      <c r="AE57" s="91"/>
    </row>
    <row r="58" spans="23:31" ht="21" customHeight="1">
      <c r="W58" s="92">
        <v>55</v>
      </c>
      <c r="X58" s="93">
        <v>18584</v>
      </c>
      <c r="Y58" s="93">
        <v>6759</v>
      </c>
      <c r="Z58" s="93">
        <v>4174</v>
      </c>
      <c r="AA58" s="93"/>
      <c r="AB58" s="93">
        <v>18099</v>
      </c>
      <c r="AC58" s="93">
        <v>6561</v>
      </c>
      <c r="AD58" s="93">
        <v>4038</v>
      </c>
      <c r="AE58" s="93"/>
    </row>
    <row r="59" spans="23:31" ht="21" customHeight="1">
      <c r="W59" s="90">
        <v>56</v>
      </c>
      <c r="X59" s="91">
        <v>18685</v>
      </c>
      <c r="Y59" s="91">
        <v>6801</v>
      </c>
      <c r="Z59" s="91"/>
      <c r="AA59" s="91"/>
      <c r="AB59" s="91">
        <v>18220</v>
      </c>
      <c r="AC59" s="91">
        <v>6609</v>
      </c>
      <c r="AD59" s="91"/>
      <c r="AE59" s="91"/>
    </row>
    <row r="60" spans="23:31" ht="21" customHeight="1">
      <c r="W60" s="92">
        <v>57</v>
      </c>
      <c r="X60" s="93">
        <v>18524</v>
      </c>
      <c r="Y60" s="93">
        <v>6750</v>
      </c>
      <c r="Z60" s="93"/>
      <c r="AA60" s="93"/>
      <c r="AB60" s="93">
        <v>18010</v>
      </c>
      <c r="AC60" s="93">
        <v>6537</v>
      </c>
      <c r="AD60" s="93"/>
      <c r="AE60" s="93"/>
    </row>
    <row r="61" spans="23:31" ht="21" customHeight="1">
      <c r="W61" s="90">
        <v>58</v>
      </c>
      <c r="X61" s="91">
        <v>18632</v>
      </c>
      <c r="Y61" s="91"/>
      <c r="Z61" s="91"/>
      <c r="AA61" s="91"/>
      <c r="AB61" s="91">
        <v>18140</v>
      </c>
      <c r="AC61" s="91"/>
      <c r="AD61" s="91"/>
      <c r="AE61" s="91"/>
    </row>
    <row r="62" spans="23:31" ht="21" customHeight="1">
      <c r="W62" s="92">
        <v>59</v>
      </c>
      <c r="X62" s="93">
        <v>18733</v>
      </c>
      <c r="Y62" s="93"/>
      <c r="Z62" s="93"/>
      <c r="AA62" s="93"/>
      <c r="AB62" s="93">
        <v>18264</v>
      </c>
      <c r="AC62" s="93"/>
      <c r="AD62" s="93"/>
      <c r="AE62" s="93"/>
    </row>
    <row r="63" spans="23:31" ht="21" customHeight="1">
      <c r="W63" s="90">
        <v>60</v>
      </c>
      <c r="X63" s="91">
        <v>18547</v>
      </c>
      <c r="Y63" s="91"/>
      <c r="Z63" s="91"/>
      <c r="AA63" s="91"/>
      <c r="AB63" s="91">
        <v>18028</v>
      </c>
      <c r="AC63" s="91"/>
      <c r="AD63" s="91"/>
      <c r="AE63" s="91"/>
    </row>
  </sheetData>
  <sheetProtection password="C603" sheet="1" objects="1" scenarios="1"/>
  <mergeCells count="42">
    <mergeCell ref="W1:W2"/>
    <mergeCell ref="X1:AA1"/>
    <mergeCell ref="AB1:AE1"/>
    <mergeCell ref="O1:P1"/>
    <mergeCell ref="A26:A27"/>
    <mergeCell ref="B24:E24"/>
    <mergeCell ref="K26:K27"/>
    <mergeCell ref="L26:L27"/>
    <mergeCell ref="A36:N36"/>
    <mergeCell ref="A37:N37"/>
    <mergeCell ref="L7:M7"/>
    <mergeCell ref="L8:M8"/>
    <mergeCell ref="B6:D6"/>
    <mergeCell ref="J28:M28"/>
    <mergeCell ref="C26:G26"/>
    <mergeCell ref="C27:G27"/>
    <mergeCell ref="D12:G12"/>
    <mergeCell ref="H12:I12"/>
    <mergeCell ref="H27:I27"/>
    <mergeCell ref="H28:I28"/>
    <mergeCell ref="H26:I26"/>
    <mergeCell ref="C28:E28"/>
    <mergeCell ref="F28:G28"/>
    <mergeCell ref="I8:K8"/>
    <mergeCell ref="K11:N11"/>
    <mergeCell ref="I11:J11"/>
    <mergeCell ref="I13:J13"/>
    <mergeCell ref="D13:H13"/>
    <mergeCell ref="B10:D10"/>
    <mergeCell ref="A5:N5"/>
    <mergeCell ref="B7:C7"/>
    <mergeCell ref="B8:C8"/>
    <mergeCell ref="D7:E7"/>
    <mergeCell ref="G7:H7"/>
    <mergeCell ref="I7:K7"/>
    <mergeCell ref="B13:C13"/>
    <mergeCell ref="K13:N13"/>
    <mergeCell ref="B14:C14"/>
    <mergeCell ref="D14:N14"/>
    <mergeCell ref="B16:C16"/>
    <mergeCell ref="B11:C11"/>
    <mergeCell ref="B12:C12"/>
  </mergeCells>
  <phoneticPr fontId="1" type="noConversion"/>
  <dataValidations count="4">
    <dataValidation type="list" allowBlank="1" showInputMessage="1" showErrorMessage="1" sqref="D8">
      <formula1>$W$3:$W$63</formula1>
    </dataValidation>
    <dataValidation type="list" allowBlank="1" showInputMessage="1" showErrorMessage="1" sqref="F8">
      <formula1>$V$7:$V$8</formula1>
    </dataValidation>
    <dataValidation type="list" allowBlank="1" showInputMessage="1" showErrorMessage="1" sqref="G8">
      <formula1>$V$9:$V$11</formula1>
    </dataValidation>
    <dataValidation type="list" allowBlank="1" showInputMessage="1" showErrorMessage="1" sqref="P2:P3">
      <formula1>$V$3:$V$5</formula1>
    </dataValidation>
  </dataValidations>
  <printOptions horizontalCentered="1" verticalCentered="1"/>
  <pageMargins left="0.53" right="0.56999999999999995" top="0.36" bottom="0.64" header="0.31496062992125984" footer="0.62"/>
  <pageSetup paperSize="9" scale="88" orientation="portrait" verticalDpi="0" r:id="rId1"/>
  <drawing r:id="rId2"/>
</worksheet>
</file>

<file path=xl/worksheets/sheet2.xml><?xml version="1.0" encoding="utf-8"?>
<worksheet xmlns="http://schemas.openxmlformats.org/spreadsheetml/2006/main" xmlns:r="http://schemas.openxmlformats.org/officeDocument/2006/relationships">
  <sheetPr codeName="Sheet2"/>
  <dimension ref="A1:AB110"/>
  <sheetViews>
    <sheetView view="pageBreakPreview" topLeftCell="P1" zoomScale="90" zoomScaleNormal="100" zoomScaleSheetLayoutView="90" workbookViewId="0">
      <selection activeCell="AF15" sqref="AF15"/>
    </sheetView>
  </sheetViews>
  <sheetFormatPr defaultRowHeight="17.25" customHeight="1"/>
  <cols>
    <col min="1" max="2" width="5" style="54" hidden="1" customWidth="1"/>
    <col min="3" max="3" width="4.375" style="54" hidden="1" customWidth="1"/>
    <col min="4" max="8" width="8" style="54" hidden="1" customWidth="1"/>
    <col min="9" max="9" width="7.5" style="54" hidden="1" customWidth="1"/>
    <col min="10" max="11" width="8" style="54" hidden="1" customWidth="1"/>
    <col min="12" max="12" width="10.5" style="54" hidden="1" customWidth="1"/>
    <col min="13" max="13" width="9.875" style="54" hidden="1" customWidth="1"/>
    <col min="14" max="14" width="7.625" style="54" hidden="1" customWidth="1"/>
    <col min="15" max="15" width="9" style="56" hidden="1" customWidth="1"/>
    <col min="16" max="16" width="4.5" style="54" customWidth="1"/>
    <col min="17" max="17" width="4.625" style="56" customWidth="1"/>
    <col min="18" max="19" width="8.25" style="56" customWidth="1"/>
    <col min="20" max="23" width="8.125" style="56" bestFit="1" customWidth="1"/>
    <col min="24" max="24" width="7" style="56" customWidth="1"/>
    <col min="25" max="25" width="7.875" style="56" bestFit="1" customWidth="1"/>
    <col min="26" max="27" width="10.625" style="56" bestFit="1" customWidth="1"/>
    <col min="28" max="28" width="8.125" style="56" customWidth="1"/>
    <col min="29" max="16384" width="9" style="55"/>
  </cols>
  <sheetData>
    <row r="1" spans="1:28" ht="69" customHeight="1"/>
    <row r="2" spans="1:28" ht="17.25" customHeight="1">
      <c r="A2" s="57" t="s">
        <v>3081</v>
      </c>
      <c r="B2" s="58"/>
      <c r="C2" s="57" t="s">
        <v>13</v>
      </c>
      <c r="D2" s="57" t="s">
        <v>14</v>
      </c>
      <c r="E2" s="57" t="s">
        <v>15</v>
      </c>
      <c r="F2" s="59" t="s">
        <v>3083</v>
      </c>
      <c r="G2" s="59"/>
      <c r="H2" s="57" t="s">
        <v>19</v>
      </c>
      <c r="I2" s="57" t="s">
        <v>3079</v>
      </c>
      <c r="J2" s="59" t="s">
        <v>3086</v>
      </c>
      <c r="K2" s="59"/>
      <c r="L2" s="58" t="s">
        <v>3080</v>
      </c>
      <c r="M2" s="58" t="s">
        <v>3088</v>
      </c>
      <c r="N2" s="57" t="s">
        <v>3082</v>
      </c>
      <c r="O2" s="145"/>
      <c r="P2" s="60" t="s">
        <v>3081</v>
      </c>
      <c r="Q2" s="60" t="s">
        <v>13</v>
      </c>
      <c r="R2" s="60" t="s">
        <v>14</v>
      </c>
      <c r="S2" s="61" t="s">
        <v>15</v>
      </c>
      <c r="T2" s="62" t="s">
        <v>3092</v>
      </c>
      <c r="U2" s="63"/>
      <c r="V2" s="64" t="s">
        <v>19</v>
      </c>
      <c r="W2" s="61" t="s">
        <v>3079</v>
      </c>
      <c r="X2" s="62" t="s">
        <v>3093</v>
      </c>
      <c r="Y2" s="63"/>
      <c r="Z2" s="65" t="s">
        <v>3080</v>
      </c>
      <c r="AA2" s="66" t="s">
        <v>3088</v>
      </c>
      <c r="AB2" s="67" t="s">
        <v>3098</v>
      </c>
    </row>
    <row r="3" spans="1:28" ht="17.25" customHeight="1">
      <c r="A3" s="57"/>
      <c r="B3" s="68"/>
      <c r="C3" s="57"/>
      <c r="D3" s="57"/>
      <c r="E3" s="57"/>
      <c r="F3" s="68" t="s">
        <v>3084</v>
      </c>
      <c r="G3" s="68" t="s">
        <v>3085</v>
      </c>
      <c r="H3" s="57"/>
      <c r="I3" s="57"/>
      <c r="J3" s="69" t="s">
        <v>3090</v>
      </c>
      <c r="K3" s="69" t="s">
        <v>3091</v>
      </c>
      <c r="L3" s="68" t="s">
        <v>3087</v>
      </c>
      <c r="M3" s="68" t="s">
        <v>3089</v>
      </c>
      <c r="N3" s="57"/>
      <c r="O3" s="145"/>
      <c r="P3" s="60"/>
      <c r="Q3" s="60"/>
      <c r="R3" s="60"/>
      <c r="S3" s="61"/>
      <c r="T3" s="70" t="s">
        <v>3090</v>
      </c>
      <c r="U3" s="71" t="s">
        <v>3091</v>
      </c>
      <c r="V3" s="64"/>
      <c r="W3" s="61"/>
      <c r="X3" s="72" t="s">
        <v>3094</v>
      </c>
      <c r="Y3" s="73" t="s">
        <v>3095</v>
      </c>
      <c r="Z3" s="74" t="s">
        <v>3096</v>
      </c>
      <c r="AA3" s="75" t="s">
        <v>3097</v>
      </c>
      <c r="AB3" s="76"/>
    </row>
    <row r="4" spans="1:28" ht="17.25" customHeight="1">
      <c r="A4" s="77">
        <f>鸿鑫查询!C2</f>
        <v>46</v>
      </c>
      <c r="B4" s="77">
        <f>C4</f>
        <v>46</v>
      </c>
      <c r="C4" s="77">
        <f>鸿鑫查询!C2</f>
        <v>46</v>
      </c>
      <c r="D4" s="77">
        <f>鸿鑫查询!D2</f>
        <v>1829.2</v>
      </c>
      <c r="E4" s="77">
        <f>鸿鑫查询!E2</f>
        <v>1829.2</v>
      </c>
      <c r="F4" s="77">
        <f>鸿鑫查询!G2</f>
        <v>0</v>
      </c>
      <c r="G4" s="77">
        <f>鸿鑫查询!H2</f>
        <v>0</v>
      </c>
      <c r="H4" s="77">
        <f>鸿鑫查询!I2</f>
        <v>0</v>
      </c>
      <c r="I4" s="77">
        <f>鸿鑫查询!J2</f>
        <v>823.14</v>
      </c>
      <c r="J4" s="77">
        <f>鸿鑫查询!Q2</f>
        <v>25.151499999999999</v>
      </c>
      <c r="K4" s="77">
        <f>鸿鑫查询!R2</f>
        <v>25.151499999999999</v>
      </c>
      <c r="L4" s="77">
        <f>鸿鑫查询!S2</f>
        <v>25.151499999999999</v>
      </c>
      <c r="M4" s="77">
        <f>鸿鑫查询!U2</f>
        <v>25.151499999999999</v>
      </c>
      <c r="N4" s="77">
        <f>鸿鑫查询!V2</f>
        <v>0</v>
      </c>
      <c r="O4" s="77"/>
      <c r="P4" s="77">
        <f>IF(B4&gt;105,"",B4)</f>
        <v>46</v>
      </c>
      <c r="Q4" s="77">
        <f>IF(B4&gt;105,"",C4)</f>
        <v>46</v>
      </c>
      <c r="R4" s="77">
        <f>IF(D4=0,"",D4)</f>
        <v>1829.2</v>
      </c>
      <c r="S4" s="77">
        <f>IF(E4=0,"",E4)</f>
        <v>1829.2</v>
      </c>
      <c r="T4" s="77" t="str">
        <f>IF(F4=0,"",F4)</f>
        <v/>
      </c>
      <c r="U4" s="77" t="str">
        <f>IF(G4=0,"",G4)</f>
        <v/>
      </c>
      <c r="V4" s="77" t="str">
        <f>IF(H4=0,"",H4)</f>
        <v/>
      </c>
      <c r="W4" s="77">
        <f>IF(I4=0,"",I4)</f>
        <v>823.14</v>
      </c>
      <c r="X4" s="77">
        <f>IF(J4=0,"",J4)</f>
        <v>25.151499999999999</v>
      </c>
      <c r="Y4" s="77">
        <f>IF(K4=0,"",K4)</f>
        <v>25.151499999999999</v>
      </c>
      <c r="Z4" s="77">
        <f>IF(L4=0,"",L4)</f>
        <v>25.151499999999999</v>
      </c>
      <c r="AA4" s="77">
        <f>IF(M4=0,"",M4)</f>
        <v>25.151499999999999</v>
      </c>
      <c r="AB4" s="77">
        <f>N4</f>
        <v>0</v>
      </c>
    </row>
    <row r="5" spans="1:28" ht="17.25" customHeight="1">
      <c r="A5" s="78">
        <f>鸿鑫查询!C3</f>
        <v>47</v>
      </c>
      <c r="B5" s="78">
        <f>B4+1</f>
        <v>47</v>
      </c>
      <c r="C5" s="78">
        <f>鸿鑫查询!C3</f>
        <v>47</v>
      </c>
      <c r="D5" s="78">
        <f>鸿鑫查询!D3</f>
        <v>1829.2</v>
      </c>
      <c r="E5" s="78">
        <f>鸿鑫查询!E3</f>
        <v>3658.4</v>
      </c>
      <c r="F5" s="78">
        <f>鸿鑫查询!G3</f>
        <v>0</v>
      </c>
      <c r="G5" s="78">
        <f>鸿鑫查询!H3</f>
        <v>0</v>
      </c>
      <c r="H5" s="78">
        <f>鸿鑫查询!I3</f>
        <v>0</v>
      </c>
      <c r="I5" s="78">
        <f>鸿鑫查询!J3</f>
        <v>2151.35</v>
      </c>
      <c r="J5" s="78">
        <f>鸿鑫查询!Q3</f>
        <v>58.633000000000003</v>
      </c>
      <c r="K5" s="78">
        <f>鸿鑫查询!R3</f>
        <v>84.532499999999999</v>
      </c>
      <c r="L5" s="78">
        <f>鸿鑫查询!S3</f>
        <v>84.532499999999999</v>
      </c>
      <c r="M5" s="78">
        <f>鸿鑫查询!U3</f>
        <v>84.532499999999999</v>
      </c>
      <c r="N5" s="78">
        <f>鸿鑫查询!V3</f>
        <v>0</v>
      </c>
      <c r="O5" s="78"/>
      <c r="P5" s="78">
        <f t="shared" ref="P5:P68" si="0">IF(B5&gt;105,"",B5)</f>
        <v>47</v>
      </c>
      <c r="Q5" s="78">
        <f t="shared" ref="Q5:Q68" si="1">IF(B5&gt;105,"",C5)</f>
        <v>47</v>
      </c>
      <c r="R5" s="78">
        <f t="shared" ref="R5:R68" si="2">IF(D5=0,"",D5)</f>
        <v>1829.2</v>
      </c>
      <c r="S5" s="78">
        <f t="shared" ref="S5:S68" si="3">IF(E5=0,"",E5)</f>
        <v>3658.4</v>
      </c>
      <c r="T5" s="78" t="str">
        <f t="shared" ref="T5:T68" si="4">IF(F5=0,"",F5)</f>
        <v/>
      </c>
      <c r="U5" s="78" t="str">
        <f t="shared" ref="U5:U63" si="5">IF(G5=0,"",G5)</f>
        <v/>
      </c>
      <c r="V5" s="78" t="str">
        <f t="shared" ref="V5:V68" si="6">IF(H5=0,"",H5)</f>
        <v/>
      </c>
      <c r="W5" s="78">
        <f t="shared" ref="W5:W63" si="7">IF(I5=0,"",I5)</f>
        <v>2151.35</v>
      </c>
      <c r="X5" s="78">
        <f t="shared" ref="X5:X63" si="8">IF(J5=0,"",J5)</f>
        <v>58.633000000000003</v>
      </c>
      <c r="Y5" s="78">
        <f t="shared" ref="Y5:Y63" si="9">IF(K5=0,"",K5)</f>
        <v>84.532499999999999</v>
      </c>
      <c r="Z5" s="78">
        <f t="shared" ref="Z5:Z63" si="10">IF(L5=0,"",L5)</f>
        <v>84.532499999999999</v>
      </c>
      <c r="AA5" s="78">
        <f t="shared" ref="AA5:AA63" si="11">IF(M5=0,"",M5)</f>
        <v>84.532499999999999</v>
      </c>
      <c r="AB5" s="77">
        <f>N5</f>
        <v>0</v>
      </c>
    </row>
    <row r="6" spans="1:28" ht="17.25" customHeight="1">
      <c r="A6" s="78">
        <f>鸿鑫查询!C4</f>
        <v>48</v>
      </c>
      <c r="B6" s="78">
        <f t="shared" ref="B6:B69" si="12">B5+1</f>
        <v>48</v>
      </c>
      <c r="C6" s="78">
        <f>鸿鑫查询!C4</f>
        <v>48</v>
      </c>
      <c r="D6" s="78">
        <f>鸿鑫查询!D4</f>
        <v>1829.2</v>
      </c>
      <c r="E6" s="78">
        <f>鸿鑫查询!E4</f>
        <v>5487.5999999999995</v>
      </c>
      <c r="F6" s="78">
        <f>鸿鑫查询!G4</f>
        <v>765</v>
      </c>
      <c r="G6" s="78">
        <f>鸿鑫查询!H4</f>
        <v>765</v>
      </c>
      <c r="H6" s="78">
        <f>鸿鑫查询!I4</f>
        <v>0</v>
      </c>
      <c r="I6" s="78">
        <f>鸿鑫查询!J4</f>
        <v>2759.1</v>
      </c>
      <c r="J6" s="78">
        <f>鸿鑫查询!Q4</f>
        <v>92.777500000000003</v>
      </c>
      <c r="K6" s="78">
        <f>鸿鑫查询!R4</f>
        <v>179.85149999999999</v>
      </c>
      <c r="L6" s="78">
        <f>鸿鑫查询!S4</f>
        <v>944.85149999999999</v>
      </c>
      <c r="M6" s="78">
        <f>鸿鑫查询!U4</f>
        <v>979.99546615605107</v>
      </c>
      <c r="N6" s="78">
        <f>鸿鑫查询!V4</f>
        <v>35.143966156051079</v>
      </c>
      <c r="O6" s="78"/>
      <c r="P6" s="78">
        <f t="shared" si="0"/>
        <v>48</v>
      </c>
      <c r="Q6" s="78">
        <f t="shared" si="1"/>
        <v>48</v>
      </c>
      <c r="R6" s="78">
        <f t="shared" si="2"/>
        <v>1829.2</v>
      </c>
      <c r="S6" s="78">
        <f t="shared" si="3"/>
        <v>5487.5999999999995</v>
      </c>
      <c r="T6" s="78">
        <f t="shared" si="4"/>
        <v>765</v>
      </c>
      <c r="U6" s="78">
        <f t="shared" si="5"/>
        <v>765</v>
      </c>
      <c r="V6" s="78" t="str">
        <f t="shared" si="6"/>
        <v/>
      </c>
      <c r="W6" s="78">
        <f t="shared" si="7"/>
        <v>2759.1</v>
      </c>
      <c r="X6" s="78">
        <f t="shared" si="8"/>
        <v>92.777500000000003</v>
      </c>
      <c r="Y6" s="78">
        <f t="shared" si="9"/>
        <v>179.85149999999999</v>
      </c>
      <c r="Z6" s="78">
        <f t="shared" si="10"/>
        <v>944.85149999999999</v>
      </c>
      <c r="AA6" s="78">
        <f t="shared" si="11"/>
        <v>979.99546615605107</v>
      </c>
      <c r="AB6" s="78">
        <f t="shared" ref="AB6:AB63" si="13">IF(N6=0,"",N6)</f>
        <v>35.143966156051079</v>
      </c>
    </row>
    <row r="7" spans="1:28" ht="17.25" customHeight="1">
      <c r="A7" s="78">
        <f>鸿鑫查询!C5</f>
        <v>49</v>
      </c>
      <c r="B7" s="78">
        <f t="shared" si="12"/>
        <v>49</v>
      </c>
      <c r="C7" s="78">
        <f>鸿鑫查询!C5</f>
        <v>49</v>
      </c>
      <c r="D7" s="78">
        <f>鸿鑫查询!D5</f>
        <v>1829.2</v>
      </c>
      <c r="E7" s="78">
        <f>鸿鑫查询!E5</f>
        <v>7316.8</v>
      </c>
      <c r="F7" s="78">
        <f>鸿鑫查询!G5</f>
        <v>0</v>
      </c>
      <c r="G7" s="78">
        <f>鸿鑫查询!H5</f>
        <v>787.94999999999993</v>
      </c>
      <c r="H7" s="78">
        <f>鸿鑫查询!I5</f>
        <v>0</v>
      </c>
      <c r="I7" s="78">
        <f>鸿鑫查询!J5</f>
        <v>4425.0999999999995</v>
      </c>
      <c r="J7" s="78">
        <f>鸿鑫查询!Q5</f>
        <v>116.688</v>
      </c>
      <c r="K7" s="78">
        <f>鸿鑫查询!R5</f>
        <v>301.93700000000001</v>
      </c>
      <c r="L7" s="78">
        <f>鸿鑫查询!S5</f>
        <v>1089.8869999999999</v>
      </c>
      <c r="M7" s="78">
        <f>鸿鑫查询!U5</f>
        <v>1138.8394399685435</v>
      </c>
      <c r="N7" s="78">
        <f>鸿鑫查询!V5</f>
        <v>48.952439968543558</v>
      </c>
      <c r="O7" s="78"/>
      <c r="P7" s="78">
        <f t="shared" si="0"/>
        <v>49</v>
      </c>
      <c r="Q7" s="78">
        <f t="shared" si="1"/>
        <v>49</v>
      </c>
      <c r="R7" s="78">
        <f t="shared" si="2"/>
        <v>1829.2</v>
      </c>
      <c r="S7" s="78">
        <f t="shared" si="3"/>
        <v>7316.8</v>
      </c>
      <c r="T7" s="78" t="str">
        <f t="shared" si="4"/>
        <v/>
      </c>
      <c r="U7" s="78">
        <f t="shared" si="5"/>
        <v>787.94999999999993</v>
      </c>
      <c r="V7" s="78" t="str">
        <f t="shared" si="6"/>
        <v/>
      </c>
      <c r="W7" s="78">
        <f t="shared" ref="W7:W70" si="14">IF(I7=0,"",I7)</f>
        <v>4425.0999999999995</v>
      </c>
      <c r="X7" s="78">
        <f t="shared" ref="X7:X70" si="15">IF(J7=0,"",J7)</f>
        <v>116.688</v>
      </c>
      <c r="Y7" s="78">
        <f t="shared" ref="Y7:Y70" si="16">IF(K7=0,"",K7)</f>
        <v>301.93700000000001</v>
      </c>
      <c r="Z7" s="78">
        <f t="shared" ref="Z7:Z70" si="17">IF(L7=0,"",L7)</f>
        <v>1089.8869999999999</v>
      </c>
      <c r="AA7" s="78">
        <f t="shared" ref="AA7:AA70" si="18">IF(M7=0,"",M7)</f>
        <v>1138.8394399685435</v>
      </c>
      <c r="AB7" s="78">
        <f t="shared" ref="AB7:AB70" si="19">IF(N7=0,"",N7)</f>
        <v>48.952439968543558</v>
      </c>
    </row>
    <row r="8" spans="1:28" ht="17.25" customHeight="1">
      <c r="A8" s="78">
        <f>鸿鑫查询!C6</f>
        <v>50</v>
      </c>
      <c r="B8" s="78">
        <f t="shared" si="12"/>
        <v>50</v>
      </c>
      <c r="C8" s="78">
        <f>鸿鑫查询!C6</f>
        <v>50</v>
      </c>
      <c r="D8" s="78">
        <f>鸿鑫查询!D6</f>
        <v>1829.2</v>
      </c>
      <c r="E8" s="78">
        <f>鸿鑫查询!E6</f>
        <v>9146</v>
      </c>
      <c r="F8" s="78">
        <f>鸿鑫查询!G6</f>
        <v>0</v>
      </c>
      <c r="G8" s="78">
        <f>鸿鑫查询!H6</f>
        <v>811.58849999999995</v>
      </c>
      <c r="H8" s="78">
        <f>鸿鑫查询!I6</f>
        <v>0</v>
      </c>
      <c r="I8" s="78">
        <f>鸿鑫查询!J6</f>
        <v>6161.65</v>
      </c>
      <c r="J8" s="78">
        <f>鸿鑫查询!Q6</f>
        <v>160.208</v>
      </c>
      <c r="K8" s="78">
        <f>鸿鑫查询!R6</f>
        <v>471.20600000000002</v>
      </c>
      <c r="L8" s="78">
        <f>鸿鑫查询!S6</f>
        <v>1282.7945</v>
      </c>
      <c r="M8" s="78">
        <f>鸿鑫查询!U6</f>
        <v>1346.5555916367409</v>
      </c>
      <c r="N8" s="78">
        <f>鸿鑫查询!V6</f>
        <v>63.761091636740957</v>
      </c>
      <c r="O8" s="78"/>
      <c r="P8" s="78">
        <f t="shared" si="0"/>
        <v>50</v>
      </c>
      <c r="Q8" s="78">
        <f t="shared" si="1"/>
        <v>50</v>
      </c>
      <c r="R8" s="78">
        <f t="shared" si="2"/>
        <v>1829.2</v>
      </c>
      <c r="S8" s="78">
        <f t="shared" si="3"/>
        <v>9146</v>
      </c>
      <c r="T8" s="78" t="str">
        <f t="shared" si="4"/>
        <v/>
      </c>
      <c r="U8" s="78">
        <f t="shared" si="5"/>
        <v>811.58849999999995</v>
      </c>
      <c r="V8" s="78" t="str">
        <f t="shared" si="6"/>
        <v/>
      </c>
      <c r="W8" s="78">
        <f t="shared" si="14"/>
        <v>6161.65</v>
      </c>
      <c r="X8" s="78">
        <f t="shared" si="15"/>
        <v>160.208</v>
      </c>
      <c r="Y8" s="78">
        <f t="shared" si="16"/>
        <v>471.20600000000002</v>
      </c>
      <c r="Z8" s="78">
        <f t="shared" si="17"/>
        <v>1282.7945</v>
      </c>
      <c r="AA8" s="78">
        <f t="shared" si="18"/>
        <v>1346.5555916367409</v>
      </c>
      <c r="AB8" s="78">
        <f t="shared" si="19"/>
        <v>63.761091636740957</v>
      </c>
    </row>
    <row r="9" spans="1:28" ht="17.25" customHeight="1">
      <c r="A9" s="78">
        <f>鸿鑫查询!C7</f>
        <v>51</v>
      </c>
      <c r="B9" s="78">
        <f t="shared" si="12"/>
        <v>51</v>
      </c>
      <c r="C9" s="78">
        <f>鸿鑫查询!C7</f>
        <v>51</v>
      </c>
      <c r="D9" s="78">
        <f>鸿鑫查询!D7</f>
        <v>1829.2</v>
      </c>
      <c r="E9" s="78">
        <f>鸿鑫查询!E7</f>
        <v>10975.199999999999</v>
      </c>
      <c r="F9" s="78">
        <f>鸿鑫查询!G7</f>
        <v>765</v>
      </c>
      <c r="G9" s="78">
        <f>鸿鑫查询!H7</f>
        <v>1600.9324999999999</v>
      </c>
      <c r="H9" s="78">
        <f>鸿鑫查询!I7</f>
        <v>0</v>
      </c>
      <c r="I9" s="78">
        <f>鸿鑫查询!J7</f>
        <v>7237.75</v>
      </c>
      <c r="J9" s="78">
        <f>鸿鑫查询!Q7</f>
        <v>204.66299999999998</v>
      </c>
      <c r="K9" s="78">
        <f>鸿鑫查询!R7</f>
        <v>690.00450000000001</v>
      </c>
      <c r="L9" s="78">
        <f>鸿鑫查询!S7</f>
        <v>2290.9369999999999</v>
      </c>
      <c r="M9" s="78">
        <f>鸿鑫查询!U7</f>
        <v>2405.7114648819352</v>
      </c>
      <c r="N9" s="78">
        <f>鸿鑫查询!V7</f>
        <v>114.77446488193527</v>
      </c>
      <c r="O9" s="78"/>
      <c r="P9" s="78">
        <f t="shared" si="0"/>
        <v>51</v>
      </c>
      <c r="Q9" s="78">
        <f t="shared" si="1"/>
        <v>51</v>
      </c>
      <c r="R9" s="78">
        <f t="shared" si="2"/>
        <v>1829.2</v>
      </c>
      <c r="S9" s="78">
        <f t="shared" si="3"/>
        <v>10975.199999999999</v>
      </c>
      <c r="T9" s="78">
        <f t="shared" si="4"/>
        <v>765</v>
      </c>
      <c r="U9" s="78">
        <f t="shared" si="5"/>
        <v>1600.9324999999999</v>
      </c>
      <c r="V9" s="78" t="str">
        <f t="shared" si="6"/>
        <v/>
      </c>
      <c r="W9" s="78">
        <f t="shared" si="14"/>
        <v>7237.75</v>
      </c>
      <c r="X9" s="78">
        <f t="shared" si="15"/>
        <v>204.66299999999998</v>
      </c>
      <c r="Y9" s="78">
        <f t="shared" si="16"/>
        <v>690.00450000000001</v>
      </c>
      <c r="Z9" s="78">
        <f t="shared" si="17"/>
        <v>2290.9369999999999</v>
      </c>
      <c r="AA9" s="78">
        <f t="shared" si="18"/>
        <v>2405.7114648819352</v>
      </c>
      <c r="AB9" s="78">
        <f t="shared" si="19"/>
        <v>114.77446488193527</v>
      </c>
    </row>
    <row r="10" spans="1:28" ht="17.25" customHeight="1">
      <c r="A10" s="78">
        <f>鸿鑫查询!C8</f>
        <v>52</v>
      </c>
      <c r="B10" s="78">
        <f t="shared" si="12"/>
        <v>52</v>
      </c>
      <c r="C10" s="78">
        <f>鸿鑫查询!C8</f>
        <v>52</v>
      </c>
      <c r="D10" s="78">
        <f>鸿鑫查询!D8</f>
        <v>1829.2</v>
      </c>
      <c r="E10" s="78">
        <f>鸿鑫查询!E8</f>
        <v>12804.4</v>
      </c>
      <c r="F10" s="78">
        <f>鸿鑫查询!G8</f>
        <v>0</v>
      </c>
      <c r="G10" s="78">
        <f>鸿鑫查询!H8</f>
        <v>1648.9659999999999</v>
      </c>
      <c r="H10" s="78">
        <f>鸿鑫查询!I8</f>
        <v>0</v>
      </c>
      <c r="I10" s="78">
        <f>鸿鑫查询!J8</f>
        <v>9099.25</v>
      </c>
      <c r="J10" s="78">
        <f>鸿鑫查询!Q8</f>
        <v>231.01299999999998</v>
      </c>
      <c r="K10" s="78">
        <f>鸿鑫查询!R8</f>
        <v>941.72350000000006</v>
      </c>
      <c r="L10" s="78">
        <f>鸿鑫查询!S8</f>
        <v>2590.6895</v>
      </c>
      <c r="M10" s="78">
        <f>鸿鑫查询!U8</f>
        <v>2736.2497426695327</v>
      </c>
      <c r="N10" s="78">
        <f>鸿鑫查询!V8</f>
        <v>145.56024266953273</v>
      </c>
      <c r="O10" s="78"/>
      <c r="P10" s="78">
        <f t="shared" si="0"/>
        <v>52</v>
      </c>
      <c r="Q10" s="78">
        <f t="shared" si="1"/>
        <v>52</v>
      </c>
      <c r="R10" s="78">
        <f t="shared" si="2"/>
        <v>1829.2</v>
      </c>
      <c r="S10" s="78">
        <f t="shared" si="3"/>
        <v>12804.4</v>
      </c>
      <c r="T10" s="78" t="str">
        <f t="shared" si="4"/>
        <v/>
      </c>
      <c r="U10" s="78">
        <f t="shared" si="5"/>
        <v>1648.9659999999999</v>
      </c>
      <c r="V10" s="78" t="str">
        <f t="shared" si="6"/>
        <v/>
      </c>
      <c r="W10" s="78">
        <f t="shared" si="14"/>
        <v>9099.25</v>
      </c>
      <c r="X10" s="78">
        <f t="shared" si="15"/>
        <v>231.01299999999998</v>
      </c>
      <c r="Y10" s="78">
        <f t="shared" si="16"/>
        <v>941.72350000000006</v>
      </c>
      <c r="Z10" s="78">
        <f t="shared" si="17"/>
        <v>2590.6895</v>
      </c>
      <c r="AA10" s="78">
        <f t="shared" si="18"/>
        <v>2736.2497426695327</v>
      </c>
      <c r="AB10" s="78">
        <f t="shared" si="19"/>
        <v>145.56024266953273</v>
      </c>
    </row>
    <row r="11" spans="1:28" ht="17.25" customHeight="1">
      <c r="A11" s="78">
        <f>鸿鑫查询!C9</f>
        <v>53</v>
      </c>
      <c r="B11" s="78">
        <f t="shared" si="12"/>
        <v>53</v>
      </c>
      <c r="C11" s="78">
        <f>鸿鑫查询!C9</f>
        <v>53</v>
      </c>
      <c r="D11" s="78">
        <f>鸿鑫查询!D9</f>
        <v>1829.2</v>
      </c>
      <c r="E11" s="78">
        <f>鸿鑫查询!E9</f>
        <v>14633.6</v>
      </c>
      <c r="F11" s="78">
        <f>鸿鑫查询!G9</f>
        <v>0</v>
      </c>
      <c r="G11" s="78">
        <f>鸿鑫查询!H9</f>
        <v>1698.4359999999999</v>
      </c>
      <c r="H11" s="78">
        <f>鸿鑫查询!I9</f>
        <v>0</v>
      </c>
      <c r="I11" s="78">
        <f>鸿鑫查询!J9</f>
        <v>11040.65</v>
      </c>
      <c r="J11" s="78">
        <f>鸿鑫查询!Q9</f>
        <v>277.04050000000001</v>
      </c>
      <c r="K11" s="78">
        <f>鸿鑫查询!R9</f>
        <v>1247.0179999999998</v>
      </c>
      <c r="L11" s="78">
        <f>鸿鑫查询!S9</f>
        <v>2945.4539999999997</v>
      </c>
      <c r="M11" s="78">
        <f>鸿鑫查询!U9</f>
        <v>3123.9844642885173</v>
      </c>
      <c r="N11" s="78">
        <f>鸿鑫查询!V9</f>
        <v>178.53046428851758</v>
      </c>
      <c r="O11" s="78"/>
      <c r="P11" s="78">
        <f t="shared" si="0"/>
        <v>53</v>
      </c>
      <c r="Q11" s="78">
        <f t="shared" si="1"/>
        <v>53</v>
      </c>
      <c r="R11" s="78">
        <f t="shared" si="2"/>
        <v>1829.2</v>
      </c>
      <c r="S11" s="78">
        <f t="shared" si="3"/>
        <v>14633.6</v>
      </c>
      <c r="T11" s="78" t="str">
        <f t="shared" si="4"/>
        <v/>
      </c>
      <c r="U11" s="78">
        <f t="shared" si="5"/>
        <v>1698.4359999999999</v>
      </c>
      <c r="V11" s="78" t="str">
        <f t="shared" si="6"/>
        <v/>
      </c>
      <c r="W11" s="78">
        <f t="shared" si="14"/>
        <v>11040.65</v>
      </c>
      <c r="X11" s="78">
        <f t="shared" si="15"/>
        <v>277.04050000000001</v>
      </c>
      <c r="Y11" s="78">
        <f t="shared" si="16"/>
        <v>1247.0179999999998</v>
      </c>
      <c r="Z11" s="78">
        <f t="shared" si="17"/>
        <v>2945.4539999999997</v>
      </c>
      <c r="AA11" s="78">
        <f t="shared" si="18"/>
        <v>3123.9844642885173</v>
      </c>
      <c r="AB11" s="78">
        <f t="shared" si="19"/>
        <v>178.53046428851758</v>
      </c>
    </row>
    <row r="12" spans="1:28" ht="17.25" customHeight="1">
      <c r="A12" s="78">
        <f>鸿鑫查询!C10</f>
        <v>54</v>
      </c>
      <c r="B12" s="78">
        <f t="shared" si="12"/>
        <v>54</v>
      </c>
      <c r="C12" s="78">
        <f>鸿鑫查询!C10</f>
        <v>54</v>
      </c>
      <c r="D12" s="78">
        <f>鸿鑫查询!D10</f>
        <v>1829.2</v>
      </c>
      <c r="E12" s="78">
        <f>鸿鑫查询!E10</f>
        <v>16462.8</v>
      </c>
      <c r="F12" s="78">
        <f>鸿鑫查询!G10</f>
        <v>765</v>
      </c>
      <c r="G12" s="78">
        <f>鸿鑫查询!H10</f>
        <v>2514.3849999999998</v>
      </c>
      <c r="H12" s="78">
        <f>鸿鑫查询!I10</f>
        <v>0</v>
      </c>
      <c r="I12" s="78">
        <f>鸿鑫查询!J10</f>
        <v>12309.699999999999</v>
      </c>
      <c r="J12" s="78">
        <f>鸿鑫查询!Q10</f>
        <v>324.173</v>
      </c>
      <c r="K12" s="78">
        <f>鸿鑫查询!R10</f>
        <v>1608.6079999999999</v>
      </c>
      <c r="L12" s="78">
        <f>鸿鑫查询!S10</f>
        <v>4122.9929999999995</v>
      </c>
      <c r="M12" s="78">
        <f>鸿鑫查询!U10</f>
        <v>4371.9459414210369</v>
      </c>
      <c r="N12" s="78">
        <f>鸿鑫查询!V10</f>
        <v>248.95294142103739</v>
      </c>
      <c r="O12" s="78"/>
      <c r="P12" s="78">
        <f t="shared" si="0"/>
        <v>54</v>
      </c>
      <c r="Q12" s="78">
        <f t="shared" si="1"/>
        <v>54</v>
      </c>
      <c r="R12" s="78">
        <f t="shared" si="2"/>
        <v>1829.2</v>
      </c>
      <c r="S12" s="78">
        <f t="shared" si="3"/>
        <v>16462.8</v>
      </c>
      <c r="T12" s="78">
        <f t="shared" si="4"/>
        <v>765</v>
      </c>
      <c r="U12" s="78">
        <f t="shared" si="5"/>
        <v>2514.3849999999998</v>
      </c>
      <c r="V12" s="78" t="str">
        <f t="shared" si="6"/>
        <v/>
      </c>
      <c r="W12" s="78">
        <f t="shared" si="14"/>
        <v>12309.699999999999</v>
      </c>
      <c r="X12" s="78">
        <f t="shared" si="15"/>
        <v>324.173</v>
      </c>
      <c r="Y12" s="78">
        <f t="shared" si="16"/>
        <v>1608.6079999999999</v>
      </c>
      <c r="Z12" s="78">
        <f t="shared" si="17"/>
        <v>4122.9929999999995</v>
      </c>
      <c r="AA12" s="78">
        <f t="shared" si="18"/>
        <v>4371.9459414210369</v>
      </c>
      <c r="AB12" s="78">
        <f t="shared" si="19"/>
        <v>248.95294142103739</v>
      </c>
    </row>
    <row r="13" spans="1:28" ht="17.25" customHeight="1">
      <c r="A13" s="78">
        <f>鸿鑫查询!C11</f>
        <v>55</v>
      </c>
      <c r="B13" s="78">
        <f t="shared" si="12"/>
        <v>55</v>
      </c>
      <c r="C13" s="78">
        <f>鸿鑫查询!C11</f>
        <v>55</v>
      </c>
      <c r="D13" s="78">
        <f>鸿鑫查询!D11</f>
        <v>1829.2</v>
      </c>
      <c r="E13" s="78">
        <f>鸿鑫查询!E11</f>
        <v>18292</v>
      </c>
      <c r="F13" s="78">
        <f>鸿鑫查询!G11</f>
        <v>0</v>
      </c>
      <c r="G13" s="78">
        <f>鸿鑫查询!H11</f>
        <v>2589.8139999999999</v>
      </c>
      <c r="H13" s="78">
        <f>鸿鑫查询!I11</f>
        <v>0</v>
      </c>
      <c r="I13" s="78">
        <f>鸿鑫查询!J11</f>
        <v>14396.449999999999</v>
      </c>
      <c r="J13" s="78">
        <f>鸿鑫查询!Q11</f>
        <v>353.37049999999999</v>
      </c>
      <c r="K13" s="78">
        <f>鸿鑫查询!R11</f>
        <v>2010.2414999999999</v>
      </c>
      <c r="L13" s="78">
        <f>鸿鑫查询!S11</f>
        <v>4600.0554999999995</v>
      </c>
      <c r="M13" s="78">
        <f>鸿鑫查询!U11</f>
        <v>4900.5267029779416</v>
      </c>
      <c r="N13" s="78">
        <f>鸿鑫查询!V11</f>
        <v>300.47120297794208</v>
      </c>
      <c r="O13" s="78"/>
      <c r="P13" s="78">
        <f t="shared" si="0"/>
        <v>55</v>
      </c>
      <c r="Q13" s="78">
        <f t="shared" si="1"/>
        <v>55</v>
      </c>
      <c r="R13" s="78">
        <f t="shared" si="2"/>
        <v>1829.2</v>
      </c>
      <c r="S13" s="78">
        <f t="shared" si="3"/>
        <v>18292</v>
      </c>
      <c r="T13" s="78" t="str">
        <f t="shared" si="4"/>
        <v/>
      </c>
      <c r="U13" s="78">
        <f t="shared" si="5"/>
        <v>2589.8139999999999</v>
      </c>
      <c r="V13" s="78" t="str">
        <f t="shared" si="6"/>
        <v/>
      </c>
      <c r="W13" s="78">
        <f t="shared" si="14"/>
        <v>14396.449999999999</v>
      </c>
      <c r="X13" s="78">
        <f t="shared" si="15"/>
        <v>353.37049999999999</v>
      </c>
      <c r="Y13" s="78">
        <f t="shared" si="16"/>
        <v>2010.2414999999999</v>
      </c>
      <c r="Z13" s="78">
        <f t="shared" si="17"/>
        <v>4600.0554999999995</v>
      </c>
      <c r="AA13" s="78">
        <f t="shared" si="18"/>
        <v>4900.5267029779416</v>
      </c>
      <c r="AB13" s="78">
        <f t="shared" si="19"/>
        <v>300.47120297794208</v>
      </c>
    </row>
    <row r="14" spans="1:28" ht="17.25" customHeight="1">
      <c r="A14" s="78">
        <f>鸿鑫查询!C12</f>
        <v>56</v>
      </c>
      <c r="B14" s="78">
        <f t="shared" si="12"/>
        <v>56</v>
      </c>
      <c r="C14" s="78">
        <f>鸿鑫查询!C12</f>
        <v>56</v>
      </c>
      <c r="D14" s="78">
        <f>鸿鑫查询!D12</f>
        <v>0</v>
      </c>
      <c r="E14" s="78">
        <f>鸿鑫查询!E12</f>
        <v>18292</v>
      </c>
      <c r="F14" s="78">
        <f>鸿鑫查询!G12</f>
        <v>0</v>
      </c>
      <c r="G14" s="78">
        <f>鸿鑫查询!H12</f>
        <v>2667.5124999999998</v>
      </c>
      <c r="H14" s="78">
        <f>鸿鑫查询!I12</f>
        <v>0</v>
      </c>
      <c r="I14" s="78">
        <f>鸿鑫查询!J12</f>
        <v>14663.35</v>
      </c>
      <c r="J14" s="78">
        <f>鸿鑫查询!Q12</f>
        <v>359.91550000000001</v>
      </c>
      <c r="K14" s="78">
        <f>鸿鑫查询!R12</f>
        <v>2430.4560000000001</v>
      </c>
      <c r="L14" s="78">
        <f>鸿鑫查询!S12</f>
        <v>5097.9684999999999</v>
      </c>
      <c r="M14" s="78">
        <f>鸿鑫查询!U12</f>
        <v>5453.5203995201537</v>
      </c>
      <c r="N14" s="78">
        <f>鸿鑫查询!V12</f>
        <v>355.55189952015371</v>
      </c>
      <c r="O14" s="78"/>
      <c r="P14" s="78">
        <f t="shared" si="0"/>
        <v>56</v>
      </c>
      <c r="Q14" s="78">
        <f t="shared" si="1"/>
        <v>56</v>
      </c>
      <c r="R14" s="78" t="str">
        <f t="shared" si="2"/>
        <v/>
      </c>
      <c r="S14" s="78">
        <f t="shared" si="3"/>
        <v>18292</v>
      </c>
      <c r="T14" s="78" t="str">
        <f t="shared" si="4"/>
        <v/>
      </c>
      <c r="U14" s="78">
        <f t="shared" si="5"/>
        <v>2667.5124999999998</v>
      </c>
      <c r="V14" s="78" t="str">
        <f t="shared" si="6"/>
        <v/>
      </c>
      <c r="W14" s="78">
        <f t="shared" si="14"/>
        <v>14663.35</v>
      </c>
      <c r="X14" s="78">
        <f t="shared" si="15"/>
        <v>359.91550000000001</v>
      </c>
      <c r="Y14" s="78">
        <f t="shared" si="16"/>
        <v>2430.4560000000001</v>
      </c>
      <c r="Z14" s="78">
        <f t="shared" si="17"/>
        <v>5097.9684999999999</v>
      </c>
      <c r="AA14" s="78">
        <f t="shared" si="18"/>
        <v>5453.5203995201537</v>
      </c>
      <c r="AB14" s="78">
        <f t="shared" si="19"/>
        <v>355.55189952015371</v>
      </c>
    </row>
    <row r="15" spans="1:28" ht="17.25" customHeight="1">
      <c r="A15" s="78">
        <f>鸿鑫查询!C13</f>
        <v>57</v>
      </c>
      <c r="B15" s="78">
        <f t="shared" si="12"/>
        <v>57</v>
      </c>
      <c r="C15" s="78">
        <f>鸿鑫查询!C13</f>
        <v>57</v>
      </c>
      <c r="D15" s="78">
        <f>鸿鑫查询!D13</f>
        <v>0</v>
      </c>
      <c r="E15" s="78">
        <f>鸿鑫查询!E13</f>
        <v>18292</v>
      </c>
      <c r="F15" s="78">
        <f>鸿鑫查询!G13</f>
        <v>765</v>
      </c>
      <c r="G15" s="78">
        <f>鸿鑫查询!H13</f>
        <v>3512.5399999999995</v>
      </c>
      <c r="H15" s="78">
        <f>鸿鑫查询!I13</f>
        <v>0</v>
      </c>
      <c r="I15" s="78">
        <f>鸿鑫查询!J13</f>
        <v>14171.199999999999</v>
      </c>
      <c r="J15" s="78">
        <f>鸿鑫查询!Q13</f>
        <v>366.58799999999997</v>
      </c>
      <c r="K15" s="78">
        <f>鸿鑫查询!R13</f>
        <v>2869.9569999999999</v>
      </c>
      <c r="L15" s="78">
        <f>鸿鑫查询!S13</f>
        <v>6382.4969999999994</v>
      </c>
      <c r="M15" s="78">
        <f>鸿鑫查询!U13</f>
        <v>6832.0444152765958</v>
      </c>
      <c r="N15" s="78">
        <f>鸿鑫查询!V13</f>
        <v>449.54741527659644</v>
      </c>
      <c r="O15" s="78"/>
      <c r="P15" s="78">
        <f t="shared" si="0"/>
        <v>57</v>
      </c>
      <c r="Q15" s="78">
        <f t="shared" si="1"/>
        <v>57</v>
      </c>
      <c r="R15" s="78" t="str">
        <f t="shared" si="2"/>
        <v/>
      </c>
      <c r="S15" s="78">
        <f t="shared" si="3"/>
        <v>18292</v>
      </c>
      <c r="T15" s="78">
        <f t="shared" si="4"/>
        <v>765</v>
      </c>
      <c r="U15" s="78">
        <f t="shared" si="5"/>
        <v>3512.5399999999995</v>
      </c>
      <c r="V15" s="78" t="str">
        <f t="shared" si="6"/>
        <v/>
      </c>
      <c r="W15" s="78">
        <f t="shared" si="14"/>
        <v>14171.199999999999</v>
      </c>
      <c r="X15" s="78">
        <f t="shared" si="15"/>
        <v>366.58799999999997</v>
      </c>
      <c r="Y15" s="78">
        <f t="shared" si="16"/>
        <v>2869.9569999999999</v>
      </c>
      <c r="Z15" s="78">
        <f t="shared" si="17"/>
        <v>6382.4969999999994</v>
      </c>
      <c r="AA15" s="78">
        <f t="shared" si="18"/>
        <v>6832.0444152765958</v>
      </c>
      <c r="AB15" s="78">
        <f t="shared" si="19"/>
        <v>449.54741527659644</v>
      </c>
    </row>
    <row r="16" spans="1:28" ht="17.25" customHeight="1">
      <c r="A16" s="78">
        <f>鸿鑫查询!C14</f>
        <v>58</v>
      </c>
      <c r="B16" s="78">
        <f t="shared" si="12"/>
        <v>58</v>
      </c>
      <c r="C16" s="78">
        <f>鸿鑫查询!C14</f>
        <v>58</v>
      </c>
      <c r="D16" s="78">
        <f>鸿鑫查询!D14</f>
        <v>0</v>
      </c>
      <c r="E16" s="78">
        <f>鸿鑫查询!E14</f>
        <v>18292</v>
      </c>
      <c r="F16" s="78">
        <f>鸿鑫查询!G14</f>
        <v>0</v>
      </c>
      <c r="G16" s="78">
        <f>鸿鑫查询!H14</f>
        <v>3617.9144999999999</v>
      </c>
      <c r="H16" s="78">
        <f>鸿鑫查询!I14</f>
        <v>0</v>
      </c>
      <c r="I16" s="78">
        <f>鸿鑫查询!J14</f>
        <v>14426.199999999999</v>
      </c>
      <c r="J16" s="78">
        <f>鸿鑫查询!Q14</f>
        <v>354.28</v>
      </c>
      <c r="K16" s="78">
        <f>鸿鑫查询!R14</f>
        <v>3310.3335000000002</v>
      </c>
      <c r="L16" s="78">
        <f>鸿鑫查询!S14</f>
        <v>6928.2479999999996</v>
      </c>
      <c r="M16" s="78">
        <f>鸿鑫查询!U14</f>
        <v>7454.4385179299243</v>
      </c>
      <c r="N16" s="78">
        <f>鸿鑫查询!V14</f>
        <v>526.19051792992468</v>
      </c>
      <c r="O16" s="78"/>
      <c r="P16" s="78">
        <f t="shared" si="0"/>
        <v>58</v>
      </c>
      <c r="Q16" s="78">
        <f t="shared" si="1"/>
        <v>58</v>
      </c>
      <c r="R16" s="78" t="str">
        <f t="shared" si="2"/>
        <v/>
      </c>
      <c r="S16" s="78">
        <f t="shared" si="3"/>
        <v>18292</v>
      </c>
      <c r="T16" s="78" t="str">
        <f t="shared" si="4"/>
        <v/>
      </c>
      <c r="U16" s="78">
        <f t="shared" si="5"/>
        <v>3617.9144999999999</v>
      </c>
      <c r="V16" s="78" t="str">
        <f t="shared" si="6"/>
        <v/>
      </c>
      <c r="W16" s="78">
        <f t="shared" si="14"/>
        <v>14426.199999999999</v>
      </c>
      <c r="X16" s="78">
        <f t="shared" si="15"/>
        <v>354.28</v>
      </c>
      <c r="Y16" s="78">
        <f t="shared" si="16"/>
        <v>3310.3335000000002</v>
      </c>
      <c r="Z16" s="78">
        <f t="shared" si="17"/>
        <v>6928.2479999999996</v>
      </c>
      <c r="AA16" s="78">
        <f t="shared" si="18"/>
        <v>7454.4385179299243</v>
      </c>
      <c r="AB16" s="78">
        <f t="shared" si="19"/>
        <v>526.19051792992468</v>
      </c>
    </row>
    <row r="17" spans="1:28" ht="17.25" customHeight="1">
      <c r="A17" s="78">
        <f>鸿鑫查询!C15</f>
        <v>59</v>
      </c>
      <c r="B17" s="78">
        <f t="shared" si="12"/>
        <v>59</v>
      </c>
      <c r="C17" s="78">
        <f>鸿鑫查询!C15</f>
        <v>59</v>
      </c>
      <c r="D17" s="78">
        <f>鸿鑫查询!D15</f>
        <v>0</v>
      </c>
      <c r="E17" s="78">
        <f>鸿鑫查询!E15</f>
        <v>18292</v>
      </c>
      <c r="F17" s="78">
        <f>鸿鑫查询!G15</f>
        <v>0</v>
      </c>
      <c r="G17" s="78">
        <f>鸿鑫查询!H15</f>
        <v>3726.451</v>
      </c>
      <c r="H17" s="78">
        <f>鸿鑫查询!I15</f>
        <v>0</v>
      </c>
      <c r="I17" s="78">
        <f>鸿鑫查询!J15</f>
        <v>14687.15</v>
      </c>
      <c r="J17" s="78">
        <f>鸿鑫查询!Q15</f>
        <v>360.65499999999997</v>
      </c>
      <c r="K17" s="78">
        <f>鸿鑫查询!R15</f>
        <v>3770.2940000000003</v>
      </c>
      <c r="L17" s="78">
        <f>鸿鑫查询!S15</f>
        <v>7496.7450000000008</v>
      </c>
      <c r="M17" s="78">
        <f>鸿鑫查询!U15</f>
        <v>8104.7784774034535</v>
      </c>
      <c r="N17" s="78">
        <f>鸿鑫查询!V15</f>
        <v>608.03347740345271</v>
      </c>
      <c r="O17" s="78"/>
      <c r="P17" s="78">
        <f t="shared" si="0"/>
        <v>59</v>
      </c>
      <c r="Q17" s="78">
        <f t="shared" si="1"/>
        <v>59</v>
      </c>
      <c r="R17" s="78" t="str">
        <f t="shared" si="2"/>
        <v/>
      </c>
      <c r="S17" s="78">
        <f t="shared" si="3"/>
        <v>18292</v>
      </c>
      <c r="T17" s="78" t="str">
        <f t="shared" si="4"/>
        <v/>
      </c>
      <c r="U17" s="78">
        <f t="shared" si="5"/>
        <v>3726.451</v>
      </c>
      <c r="V17" s="78" t="str">
        <f t="shared" si="6"/>
        <v/>
      </c>
      <c r="W17" s="78">
        <f t="shared" si="14"/>
        <v>14687.15</v>
      </c>
      <c r="X17" s="78">
        <f t="shared" si="15"/>
        <v>360.65499999999997</v>
      </c>
      <c r="Y17" s="78">
        <f t="shared" si="16"/>
        <v>3770.2940000000003</v>
      </c>
      <c r="Z17" s="78">
        <f t="shared" si="17"/>
        <v>7496.7450000000008</v>
      </c>
      <c r="AA17" s="78">
        <f t="shared" si="18"/>
        <v>8104.7784774034535</v>
      </c>
      <c r="AB17" s="78">
        <f t="shared" si="19"/>
        <v>608.03347740345271</v>
      </c>
    </row>
    <row r="18" spans="1:28" ht="17.25" customHeight="1">
      <c r="A18" s="78">
        <f>鸿鑫查询!C16</f>
        <v>60</v>
      </c>
      <c r="B18" s="78">
        <f t="shared" si="12"/>
        <v>60</v>
      </c>
      <c r="C18" s="78">
        <f>鸿鑫查询!C16</f>
        <v>60</v>
      </c>
      <c r="D18" s="78">
        <f>鸿鑫查询!D16</f>
        <v>0</v>
      </c>
      <c r="E18" s="78">
        <f>鸿鑫查询!E16</f>
        <v>18292</v>
      </c>
      <c r="F18" s="78">
        <f>鸿鑫查询!G16</f>
        <v>765</v>
      </c>
      <c r="G18" s="78">
        <f>鸿鑫查询!H16</f>
        <v>4603.2429999999995</v>
      </c>
      <c r="H18" s="78">
        <f>鸿鑫查询!I16</f>
        <v>0</v>
      </c>
      <c r="I18" s="78">
        <f>鸿鑫查询!J16</f>
        <v>14188.199999999999</v>
      </c>
      <c r="J18" s="78">
        <f>鸿鑫查询!Q16</f>
        <v>367.18299999999999</v>
      </c>
      <c r="K18" s="78">
        <f>鸿鑫查询!R16</f>
        <v>4250.5864999999994</v>
      </c>
      <c r="L18" s="78">
        <f>鸿鑫查询!S16</f>
        <v>8853.8294999999998</v>
      </c>
      <c r="M18" s="78">
        <f>鸿鑫查询!U16</f>
        <v>9584.34040209257</v>
      </c>
      <c r="N18" s="78">
        <f>鸿鑫查询!V16</f>
        <v>730.51090209257018</v>
      </c>
      <c r="O18" s="78"/>
      <c r="P18" s="78">
        <f t="shared" si="0"/>
        <v>60</v>
      </c>
      <c r="Q18" s="78">
        <f t="shared" si="1"/>
        <v>60</v>
      </c>
      <c r="R18" s="78" t="str">
        <f t="shared" si="2"/>
        <v/>
      </c>
      <c r="S18" s="78">
        <f t="shared" si="3"/>
        <v>18292</v>
      </c>
      <c r="T18" s="78">
        <f t="shared" si="4"/>
        <v>765</v>
      </c>
      <c r="U18" s="78">
        <f t="shared" si="5"/>
        <v>4603.2429999999995</v>
      </c>
      <c r="V18" s="78" t="str">
        <f t="shared" si="6"/>
        <v/>
      </c>
      <c r="W18" s="78">
        <f t="shared" si="14"/>
        <v>14188.199999999999</v>
      </c>
      <c r="X18" s="78">
        <f t="shared" si="15"/>
        <v>367.18299999999999</v>
      </c>
      <c r="Y18" s="78">
        <f t="shared" si="16"/>
        <v>4250.5864999999994</v>
      </c>
      <c r="Z18" s="78">
        <f t="shared" si="17"/>
        <v>8853.8294999999998</v>
      </c>
      <c r="AA18" s="78">
        <f t="shared" si="18"/>
        <v>9584.34040209257</v>
      </c>
      <c r="AB18" s="78">
        <f t="shared" si="19"/>
        <v>730.51090209257018</v>
      </c>
    </row>
    <row r="19" spans="1:28" ht="17.25" customHeight="1">
      <c r="A19" s="78">
        <f>鸿鑫查询!C17</f>
        <v>61</v>
      </c>
      <c r="B19" s="78">
        <f t="shared" si="12"/>
        <v>61</v>
      </c>
      <c r="C19" s="78">
        <f>鸿鑫查询!C17</f>
        <v>61</v>
      </c>
      <c r="D19" s="78">
        <f>鸿鑫查询!D17</f>
        <v>0</v>
      </c>
      <c r="E19" s="78">
        <f>鸿鑫查询!E17</f>
        <v>18292</v>
      </c>
      <c r="F19" s="78">
        <f>鸿鑫查询!G17</f>
        <v>0</v>
      </c>
      <c r="G19" s="78">
        <f>鸿鑫查询!H17</f>
        <v>4741.3424999999997</v>
      </c>
      <c r="H19" s="78">
        <f>鸿鑫查询!I17</f>
        <v>0</v>
      </c>
      <c r="I19" s="78">
        <f>鸿鑫查询!J17</f>
        <v>14434.699999999999</v>
      </c>
      <c r="J19" s="78">
        <f>鸿鑫查询!Q17</f>
        <v>354.70499999999998</v>
      </c>
      <c r="K19" s="78">
        <f>鸿鑫查询!R17</f>
        <v>4732.8085000000001</v>
      </c>
      <c r="L19" s="78">
        <f>鸿鑫查询!S17</f>
        <v>9474.1509999999998</v>
      </c>
      <c r="M19" s="78">
        <f>鸿鑫查询!U17</f>
        <v>10311.594123164265</v>
      </c>
      <c r="N19" s="78">
        <f>鸿鑫查询!V17</f>
        <v>837.44312316426476</v>
      </c>
      <c r="O19" s="78"/>
      <c r="P19" s="78">
        <f t="shared" si="0"/>
        <v>61</v>
      </c>
      <c r="Q19" s="78">
        <f t="shared" si="1"/>
        <v>61</v>
      </c>
      <c r="R19" s="78" t="str">
        <f t="shared" si="2"/>
        <v/>
      </c>
      <c r="S19" s="78">
        <f t="shared" si="3"/>
        <v>18292</v>
      </c>
      <c r="T19" s="78" t="str">
        <f t="shared" si="4"/>
        <v/>
      </c>
      <c r="U19" s="78">
        <f t="shared" si="5"/>
        <v>4741.3424999999997</v>
      </c>
      <c r="V19" s="78" t="str">
        <f t="shared" si="6"/>
        <v/>
      </c>
      <c r="W19" s="78">
        <f t="shared" si="14"/>
        <v>14434.699999999999</v>
      </c>
      <c r="X19" s="78">
        <f t="shared" si="15"/>
        <v>354.70499999999998</v>
      </c>
      <c r="Y19" s="78">
        <f t="shared" si="16"/>
        <v>4732.8085000000001</v>
      </c>
      <c r="Z19" s="78">
        <f t="shared" si="17"/>
        <v>9474.1509999999998</v>
      </c>
      <c r="AA19" s="78">
        <f t="shared" si="18"/>
        <v>10311.594123164265</v>
      </c>
      <c r="AB19" s="78">
        <f t="shared" si="19"/>
        <v>837.44312316426476</v>
      </c>
    </row>
    <row r="20" spans="1:28" ht="17.25" customHeight="1">
      <c r="A20" s="78">
        <f>鸿鑫查询!C18</f>
        <v>62</v>
      </c>
      <c r="B20" s="78">
        <f t="shared" si="12"/>
        <v>62</v>
      </c>
      <c r="C20" s="78">
        <f>鸿鑫查询!C18</f>
        <v>62</v>
      </c>
      <c r="D20" s="78">
        <f>鸿鑫查询!D18</f>
        <v>0</v>
      </c>
      <c r="E20" s="78">
        <f>鸿鑫查询!E18</f>
        <v>18292</v>
      </c>
      <c r="F20" s="78">
        <f>鸿鑫查询!G18</f>
        <v>0</v>
      </c>
      <c r="G20" s="78">
        <f>鸿鑫查询!H18</f>
        <v>4883.5815000000002</v>
      </c>
      <c r="H20" s="78">
        <f>鸿鑫查询!I18</f>
        <v>0</v>
      </c>
      <c r="I20" s="78">
        <f>鸿鑫查询!J18</f>
        <v>14687.15</v>
      </c>
      <c r="J20" s="78">
        <f>鸿鑫查询!Q18</f>
        <v>360.86750000000001</v>
      </c>
      <c r="K20" s="78">
        <f>鸿鑫查询!R18</f>
        <v>5235.66</v>
      </c>
      <c r="L20" s="78">
        <f>鸿鑫查询!S18</f>
        <v>10119.2415</v>
      </c>
      <c r="M20" s="78">
        <f>鸿鑫查询!U18</f>
        <v>11070.734058631388</v>
      </c>
      <c r="N20" s="78">
        <f>鸿鑫查询!V18</f>
        <v>951.49255863138751</v>
      </c>
      <c r="O20" s="78"/>
      <c r="P20" s="78">
        <f t="shared" si="0"/>
        <v>62</v>
      </c>
      <c r="Q20" s="78">
        <f t="shared" si="1"/>
        <v>62</v>
      </c>
      <c r="R20" s="78" t="str">
        <f t="shared" si="2"/>
        <v/>
      </c>
      <c r="S20" s="78">
        <f t="shared" si="3"/>
        <v>18292</v>
      </c>
      <c r="T20" s="78" t="str">
        <f t="shared" si="4"/>
        <v/>
      </c>
      <c r="U20" s="78">
        <f t="shared" si="5"/>
        <v>4883.5815000000002</v>
      </c>
      <c r="V20" s="78" t="str">
        <f t="shared" si="6"/>
        <v/>
      </c>
      <c r="W20" s="78">
        <f t="shared" si="14"/>
        <v>14687.15</v>
      </c>
      <c r="X20" s="78">
        <f t="shared" si="15"/>
        <v>360.86750000000001</v>
      </c>
      <c r="Y20" s="78">
        <f t="shared" si="16"/>
        <v>5235.66</v>
      </c>
      <c r="Z20" s="78">
        <f t="shared" si="17"/>
        <v>10119.2415</v>
      </c>
      <c r="AA20" s="78">
        <f t="shared" si="18"/>
        <v>11070.734058631388</v>
      </c>
      <c r="AB20" s="78">
        <f t="shared" si="19"/>
        <v>951.49255863138751</v>
      </c>
    </row>
    <row r="21" spans="1:28" ht="17.25" customHeight="1">
      <c r="A21" s="78">
        <f>鸿鑫查询!C19</f>
        <v>63</v>
      </c>
      <c r="B21" s="78">
        <f t="shared" si="12"/>
        <v>63</v>
      </c>
      <c r="C21" s="78">
        <f>鸿鑫查询!C19</f>
        <v>63</v>
      </c>
      <c r="D21" s="78">
        <f>鸿鑫查询!D19</f>
        <v>0</v>
      </c>
      <c r="E21" s="78">
        <f>鸿鑫查询!E19</f>
        <v>18292</v>
      </c>
      <c r="F21" s="78">
        <f>鸿鑫查询!G19</f>
        <v>765</v>
      </c>
      <c r="G21" s="78">
        <f>鸿鑫查询!H19</f>
        <v>5795.0874999999996</v>
      </c>
      <c r="H21" s="78">
        <f>鸿鑫查询!I19</f>
        <v>0</v>
      </c>
      <c r="I21" s="78">
        <f>鸿鑫查询!J19</f>
        <v>14178.85</v>
      </c>
      <c r="J21" s="78">
        <f>鸿鑫查询!Q19</f>
        <v>367.15749999999997</v>
      </c>
      <c r="K21" s="78">
        <f>鸿鑫查询!R19</f>
        <v>5759.8890000000001</v>
      </c>
      <c r="L21" s="78">
        <f>鸿鑫查询!S19</f>
        <v>11554.976500000001</v>
      </c>
      <c r="M21" s="78">
        <f>鸿鑫查询!U19</f>
        <v>12663.169306139849</v>
      </c>
      <c r="N21" s="78">
        <f>鸿鑫查询!V19</f>
        <v>1108.1928061398485</v>
      </c>
      <c r="O21" s="78"/>
      <c r="P21" s="78">
        <f t="shared" si="0"/>
        <v>63</v>
      </c>
      <c r="Q21" s="78">
        <f t="shared" si="1"/>
        <v>63</v>
      </c>
      <c r="R21" s="78" t="str">
        <f t="shared" si="2"/>
        <v/>
      </c>
      <c r="S21" s="78">
        <f t="shared" si="3"/>
        <v>18292</v>
      </c>
      <c r="T21" s="78">
        <f t="shared" si="4"/>
        <v>765</v>
      </c>
      <c r="U21" s="78">
        <f t="shared" si="5"/>
        <v>5795.0874999999996</v>
      </c>
      <c r="V21" s="78" t="str">
        <f t="shared" si="6"/>
        <v/>
      </c>
      <c r="W21" s="78">
        <f t="shared" si="14"/>
        <v>14178.85</v>
      </c>
      <c r="X21" s="78">
        <f t="shared" si="15"/>
        <v>367.15749999999997</v>
      </c>
      <c r="Y21" s="78">
        <f t="shared" si="16"/>
        <v>5759.8890000000001</v>
      </c>
      <c r="Z21" s="78">
        <f t="shared" si="17"/>
        <v>11554.976500000001</v>
      </c>
      <c r="AA21" s="78">
        <f t="shared" si="18"/>
        <v>12663.169306139849</v>
      </c>
      <c r="AB21" s="78">
        <f t="shared" si="19"/>
        <v>1108.1928061398485</v>
      </c>
    </row>
    <row r="22" spans="1:28" ht="17.25" customHeight="1">
      <c r="A22" s="78">
        <f>鸿鑫查询!C20</f>
        <v>64</v>
      </c>
      <c r="B22" s="78">
        <f t="shared" si="12"/>
        <v>64</v>
      </c>
      <c r="C22" s="78">
        <f>鸿鑫查询!C20</f>
        <v>64</v>
      </c>
      <c r="D22" s="78">
        <f>鸿鑫查询!D20</f>
        <v>0</v>
      </c>
      <c r="E22" s="78">
        <f>鸿鑫查询!E20</f>
        <v>18292</v>
      </c>
      <c r="F22" s="78">
        <f>鸿鑫查询!G20</f>
        <v>0</v>
      </c>
      <c r="G22" s="78">
        <f>鸿鑫查询!H20</f>
        <v>5968.9465</v>
      </c>
      <c r="H22" s="78">
        <f>鸿鑫查询!I20</f>
        <v>0</v>
      </c>
      <c r="I22" s="78">
        <f>鸿鑫查询!J20</f>
        <v>14413.449999999999</v>
      </c>
      <c r="J22" s="78">
        <f>鸿鑫查询!Q20</f>
        <v>354.47549999999995</v>
      </c>
      <c r="K22" s="78">
        <f>鸿鑫查询!R20</f>
        <v>6287.1524999999992</v>
      </c>
      <c r="L22" s="78">
        <f>鸿鑫查询!S20</f>
        <v>12256.098999999998</v>
      </c>
      <c r="M22" s="78">
        <f>鸿鑫查询!U20</f>
        <v>13507.568295610061</v>
      </c>
      <c r="N22" s="78">
        <f>鸿鑫查询!V20</f>
        <v>1251.4692956100625</v>
      </c>
      <c r="O22" s="78"/>
      <c r="P22" s="78">
        <f t="shared" si="0"/>
        <v>64</v>
      </c>
      <c r="Q22" s="78">
        <f t="shared" si="1"/>
        <v>64</v>
      </c>
      <c r="R22" s="78" t="str">
        <f t="shared" si="2"/>
        <v/>
      </c>
      <c r="S22" s="78">
        <f t="shared" si="3"/>
        <v>18292</v>
      </c>
      <c r="T22" s="78" t="str">
        <f t="shared" si="4"/>
        <v/>
      </c>
      <c r="U22" s="78">
        <f t="shared" si="5"/>
        <v>5968.9465</v>
      </c>
      <c r="V22" s="78" t="str">
        <f t="shared" si="6"/>
        <v/>
      </c>
      <c r="W22" s="78">
        <f t="shared" si="14"/>
        <v>14413.449999999999</v>
      </c>
      <c r="X22" s="78">
        <f t="shared" si="15"/>
        <v>354.47549999999995</v>
      </c>
      <c r="Y22" s="78">
        <f t="shared" si="16"/>
        <v>6287.1524999999992</v>
      </c>
      <c r="Z22" s="78">
        <f t="shared" si="17"/>
        <v>12256.098999999998</v>
      </c>
      <c r="AA22" s="78">
        <f t="shared" si="18"/>
        <v>13507.568295610061</v>
      </c>
      <c r="AB22" s="78">
        <f t="shared" si="19"/>
        <v>1251.4692956100625</v>
      </c>
    </row>
    <row r="23" spans="1:28" ht="17.25" customHeight="1">
      <c r="A23" s="78">
        <f>鸿鑫查询!C21</f>
        <v>65</v>
      </c>
      <c r="B23" s="78">
        <f t="shared" si="12"/>
        <v>65</v>
      </c>
      <c r="C23" s="78">
        <f>鸿鑫查询!C21</f>
        <v>65</v>
      </c>
      <c r="D23" s="78">
        <f>鸿鑫查询!D21</f>
        <v>0</v>
      </c>
      <c r="E23" s="78">
        <f>鸿鑫查询!E21</f>
        <v>18292</v>
      </c>
      <c r="F23" s="78">
        <f>鸿鑫查询!G21</f>
        <v>0</v>
      </c>
      <c r="G23" s="78">
        <f>鸿鑫查询!H21</f>
        <v>6148.0074999999997</v>
      </c>
      <c r="H23" s="78">
        <f>鸿鑫查询!I21</f>
        <v>0</v>
      </c>
      <c r="I23" s="78">
        <f>鸿鑫查询!J21</f>
        <v>14651.449999999999</v>
      </c>
      <c r="J23" s="78">
        <f>鸿鑫查询!Q21</f>
        <v>360.34050000000002</v>
      </c>
      <c r="K23" s="78">
        <f>鸿鑫查询!R21</f>
        <v>6836.1079999999993</v>
      </c>
      <c r="L23" s="78">
        <f>鸿鑫查询!S21</f>
        <v>12984.1155</v>
      </c>
      <c r="M23" s="78">
        <f>鸿鑫查询!U21</f>
        <v>14388.228433980697</v>
      </c>
      <c r="N23" s="78">
        <f>鸿鑫查询!V21</f>
        <v>1404.1129339806976</v>
      </c>
      <c r="O23" s="78"/>
      <c r="P23" s="78">
        <f t="shared" si="0"/>
        <v>65</v>
      </c>
      <c r="Q23" s="78">
        <f t="shared" si="1"/>
        <v>65</v>
      </c>
      <c r="R23" s="78" t="str">
        <f t="shared" si="2"/>
        <v/>
      </c>
      <c r="S23" s="78">
        <f t="shared" si="3"/>
        <v>18292</v>
      </c>
      <c r="T23" s="78" t="str">
        <f t="shared" si="4"/>
        <v/>
      </c>
      <c r="U23" s="78">
        <f t="shared" si="5"/>
        <v>6148.0074999999997</v>
      </c>
      <c r="V23" s="78" t="str">
        <f t="shared" si="6"/>
        <v/>
      </c>
      <c r="W23" s="78">
        <f t="shared" si="14"/>
        <v>14651.449999999999</v>
      </c>
      <c r="X23" s="78">
        <f t="shared" si="15"/>
        <v>360.34050000000002</v>
      </c>
      <c r="Y23" s="78">
        <f t="shared" si="16"/>
        <v>6836.1079999999993</v>
      </c>
      <c r="Z23" s="78">
        <f t="shared" si="17"/>
        <v>12984.1155</v>
      </c>
      <c r="AA23" s="78">
        <f t="shared" si="18"/>
        <v>14388.228433980697</v>
      </c>
      <c r="AB23" s="78">
        <f t="shared" si="19"/>
        <v>1404.1129339806976</v>
      </c>
    </row>
    <row r="24" spans="1:28" ht="17.25" customHeight="1">
      <c r="A24" s="78">
        <f>鸿鑫查询!C22</f>
        <v>66</v>
      </c>
      <c r="B24" s="78">
        <f t="shared" si="12"/>
        <v>66</v>
      </c>
      <c r="C24" s="78">
        <f>鸿鑫查询!C22</f>
        <v>66</v>
      </c>
      <c r="D24" s="78">
        <f>鸿鑫查询!D22</f>
        <v>0</v>
      </c>
      <c r="E24" s="78">
        <f>鸿鑫查询!E22</f>
        <v>18292</v>
      </c>
      <c r="F24" s="78">
        <f>鸿鑫查询!G22</f>
        <v>765</v>
      </c>
      <c r="G24" s="78">
        <f>鸿鑫查询!H22</f>
        <v>7097.4490000000005</v>
      </c>
      <c r="H24" s="78">
        <f>鸿鑫查询!I22</f>
        <v>0</v>
      </c>
      <c r="I24" s="78">
        <f>鸿鑫查询!J22</f>
        <v>14130.4</v>
      </c>
      <c r="J24" s="78">
        <f>鸿鑫查询!Q22</f>
        <v>366.29050000000001</v>
      </c>
      <c r="K24" s="78">
        <f>鸿鑫查询!R22</f>
        <v>7407.4780000000001</v>
      </c>
      <c r="L24" s="78">
        <f>鸿鑫查询!S22</f>
        <v>14504.927</v>
      </c>
      <c r="M24" s="78">
        <f>鸿鑫查询!U22</f>
        <v>16106.685491559281</v>
      </c>
      <c r="N24" s="78">
        <f>鸿鑫查询!V22</f>
        <v>1601.7584915592815</v>
      </c>
      <c r="O24" s="78"/>
      <c r="P24" s="78">
        <f t="shared" si="0"/>
        <v>66</v>
      </c>
      <c r="Q24" s="78">
        <f t="shared" si="1"/>
        <v>66</v>
      </c>
      <c r="R24" s="78" t="str">
        <f t="shared" si="2"/>
        <v/>
      </c>
      <c r="S24" s="78">
        <f t="shared" si="3"/>
        <v>18292</v>
      </c>
      <c r="T24" s="78">
        <f t="shared" si="4"/>
        <v>765</v>
      </c>
      <c r="U24" s="78">
        <f t="shared" si="5"/>
        <v>7097.4490000000005</v>
      </c>
      <c r="V24" s="78" t="str">
        <f t="shared" si="6"/>
        <v/>
      </c>
      <c r="W24" s="78">
        <f t="shared" si="14"/>
        <v>14130.4</v>
      </c>
      <c r="X24" s="78">
        <f t="shared" si="15"/>
        <v>366.29050000000001</v>
      </c>
      <c r="Y24" s="78">
        <f t="shared" si="16"/>
        <v>7407.4780000000001</v>
      </c>
      <c r="Z24" s="78">
        <f t="shared" si="17"/>
        <v>14504.927</v>
      </c>
      <c r="AA24" s="78">
        <f t="shared" si="18"/>
        <v>16106.685491559281</v>
      </c>
      <c r="AB24" s="78">
        <f t="shared" si="19"/>
        <v>1601.7584915592815</v>
      </c>
    </row>
    <row r="25" spans="1:28" ht="17.25" customHeight="1">
      <c r="A25" s="78">
        <f>鸿鑫查询!C23</f>
        <v>67</v>
      </c>
      <c r="B25" s="78">
        <f t="shared" si="12"/>
        <v>67</v>
      </c>
      <c r="C25" s="78">
        <f>鸿鑫查询!C23</f>
        <v>67</v>
      </c>
      <c r="D25" s="78">
        <f>鸿鑫查询!D23</f>
        <v>0</v>
      </c>
      <c r="E25" s="78">
        <f>鸿鑫查询!E23</f>
        <v>18292</v>
      </c>
      <c r="F25" s="78">
        <f>鸿鑫查询!G23</f>
        <v>0</v>
      </c>
      <c r="G25" s="78">
        <f>鸿鑫查询!H23</f>
        <v>7310.3739999999998</v>
      </c>
      <c r="H25" s="78">
        <f>鸿鑫查询!I23</f>
        <v>0</v>
      </c>
      <c r="I25" s="78">
        <f>鸿鑫查询!J23</f>
        <v>14345.449999999999</v>
      </c>
      <c r="J25" s="78">
        <f>鸿鑫查询!Q23</f>
        <v>353.26</v>
      </c>
      <c r="K25" s="78">
        <f>鸿鑫查询!R23</f>
        <v>7982.9619999999995</v>
      </c>
      <c r="L25" s="78">
        <f>鸿鑫查询!S23</f>
        <v>15293.335999999999</v>
      </c>
      <c r="M25" s="78">
        <f>鸿鑫查询!U23</f>
        <v>17081.8095617133</v>
      </c>
      <c r="N25" s="78">
        <f>鸿鑫查询!V23</f>
        <v>1788.473561713301</v>
      </c>
      <c r="O25" s="78"/>
      <c r="P25" s="78">
        <f t="shared" si="0"/>
        <v>67</v>
      </c>
      <c r="Q25" s="78">
        <f t="shared" si="1"/>
        <v>67</v>
      </c>
      <c r="R25" s="78" t="str">
        <f t="shared" si="2"/>
        <v/>
      </c>
      <c r="S25" s="78">
        <f t="shared" si="3"/>
        <v>18292</v>
      </c>
      <c r="T25" s="78" t="str">
        <f t="shared" si="4"/>
        <v/>
      </c>
      <c r="U25" s="78">
        <f t="shared" si="5"/>
        <v>7310.3739999999998</v>
      </c>
      <c r="V25" s="78" t="str">
        <f t="shared" si="6"/>
        <v/>
      </c>
      <c r="W25" s="78">
        <f t="shared" si="14"/>
        <v>14345.449999999999</v>
      </c>
      <c r="X25" s="78">
        <f t="shared" si="15"/>
        <v>353.26</v>
      </c>
      <c r="Y25" s="78">
        <f t="shared" si="16"/>
        <v>7982.9619999999995</v>
      </c>
      <c r="Z25" s="78">
        <f t="shared" si="17"/>
        <v>15293.335999999999</v>
      </c>
      <c r="AA25" s="78">
        <f t="shared" si="18"/>
        <v>17081.8095617133</v>
      </c>
      <c r="AB25" s="78">
        <f t="shared" si="19"/>
        <v>1788.473561713301</v>
      </c>
    </row>
    <row r="26" spans="1:28" ht="17.25" customHeight="1">
      <c r="A26" s="78">
        <f>鸿鑫查询!C24</f>
        <v>68</v>
      </c>
      <c r="B26" s="78">
        <f t="shared" si="12"/>
        <v>68</v>
      </c>
      <c r="C26" s="78">
        <f>鸿鑫查询!C24</f>
        <v>68</v>
      </c>
      <c r="D26" s="78">
        <f>鸿鑫查询!D24</f>
        <v>0</v>
      </c>
      <c r="E26" s="78">
        <f>鸿鑫查询!E24</f>
        <v>18292</v>
      </c>
      <c r="F26" s="78">
        <f>鸿鑫查询!G24</f>
        <v>0</v>
      </c>
      <c r="G26" s="78">
        <f>鸿鑫查询!H24</f>
        <v>7529.6825000000008</v>
      </c>
      <c r="H26" s="78">
        <f>鸿鑫查询!I24</f>
        <v>0</v>
      </c>
      <c r="I26" s="78">
        <f>鸿鑫查询!J24</f>
        <v>14564.75</v>
      </c>
      <c r="J26" s="78">
        <f>鸿鑫查询!Q24</f>
        <v>358.64049999999997</v>
      </c>
      <c r="K26" s="78">
        <f>鸿鑫查询!R24</f>
        <v>8581.0814999999984</v>
      </c>
      <c r="L26" s="78">
        <f>鸿鑫查询!S24</f>
        <v>16110.763999999999</v>
      </c>
      <c r="M26" s="78">
        <f>鸿鑫查询!U24</f>
        <v>18097.928526769403</v>
      </c>
      <c r="N26" s="78">
        <f>鸿鑫查询!V24</f>
        <v>1987.1645267694039</v>
      </c>
      <c r="O26" s="78"/>
      <c r="P26" s="78">
        <f t="shared" si="0"/>
        <v>68</v>
      </c>
      <c r="Q26" s="78">
        <f t="shared" si="1"/>
        <v>68</v>
      </c>
      <c r="R26" s="78" t="str">
        <f t="shared" si="2"/>
        <v/>
      </c>
      <c r="S26" s="78">
        <f t="shared" si="3"/>
        <v>18292</v>
      </c>
      <c r="T26" s="78" t="str">
        <f t="shared" si="4"/>
        <v/>
      </c>
      <c r="U26" s="78">
        <f t="shared" si="5"/>
        <v>7529.6825000000008</v>
      </c>
      <c r="V26" s="78" t="str">
        <f t="shared" si="6"/>
        <v/>
      </c>
      <c r="W26" s="78">
        <f t="shared" si="14"/>
        <v>14564.75</v>
      </c>
      <c r="X26" s="78">
        <f t="shared" si="15"/>
        <v>358.64049999999997</v>
      </c>
      <c r="Y26" s="78">
        <f t="shared" si="16"/>
        <v>8581.0814999999984</v>
      </c>
      <c r="Z26" s="78">
        <f t="shared" si="17"/>
        <v>16110.763999999999</v>
      </c>
      <c r="AA26" s="78">
        <f t="shared" si="18"/>
        <v>18097.928526769403</v>
      </c>
      <c r="AB26" s="78">
        <f t="shared" si="19"/>
        <v>1987.1645267694039</v>
      </c>
    </row>
    <row r="27" spans="1:28" ht="17.25" customHeight="1">
      <c r="A27" s="78">
        <f>鸿鑫查询!C25</f>
        <v>69</v>
      </c>
      <c r="B27" s="78">
        <f t="shared" si="12"/>
        <v>69</v>
      </c>
      <c r="C27" s="78">
        <f>鸿鑫查询!C25</f>
        <v>69</v>
      </c>
      <c r="D27" s="78">
        <f>鸿鑫查询!D25</f>
        <v>0</v>
      </c>
      <c r="E27" s="78">
        <f>鸿鑫查询!E25</f>
        <v>18292</v>
      </c>
      <c r="F27" s="78">
        <f>鸿鑫查询!G25</f>
        <v>765</v>
      </c>
      <c r="G27" s="78">
        <f>鸿鑫查询!H25</f>
        <v>8520.5784999999996</v>
      </c>
      <c r="H27" s="78">
        <f>鸿鑫查询!I25</f>
        <v>0</v>
      </c>
      <c r="I27" s="78">
        <f>鸿鑫查询!J25</f>
        <v>14022.449999999999</v>
      </c>
      <c r="J27" s="78">
        <f>鸿鑫查询!Q25</f>
        <v>364.12299999999999</v>
      </c>
      <c r="K27" s="78">
        <f>鸿鑫查询!R25</f>
        <v>9202.6354999999985</v>
      </c>
      <c r="L27" s="78">
        <f>鸿鑫查询!S25</f>
        <v>17723.214</v>
      </c>
      <c r="M27" s="78">
        <f>鸿鑫查询!U25</f>
        <v>19956.828780273296</v>
      </c>
      <c r="N27" s="78">
        <f>鸿鑫查询!V25</f>
        <v>2233.6147802732958</v>
      </c>
      <c r="O27" s="78"/>
      <c r="P27" s="78">
        <f t="shared" si="0"/>
        <v>69</v>
      </c>
      <c r="Q27" s="78">
        <f t="shared" si="1"/>
        <v>69</v>
      </c>
      <c r="R27" s="78" t="str">
        <f t="shared" si="2"/>
        <v/>
      </c>
      <c r="S27" s="78">
        <f t="shared" si="3"/>
        <v>18292</v>
      </c>
      <c r="T27" s="78">
        <f t="shared" si="4"/>
        <v>765</v>
      </c>
      <c r="U27" s="78">
        <f t="shared" si="5"/>
        <v>8520.5784999999996</v>
      </c>
      <c r="V27" s="78" t="str">
        <f t="shared" si="6"/>
        <v/>
      </c>
      <c r="W27" s="78">
        <f t="shared" si="14"/>
        <v>14022.449999999999</v>
      </c>
      <c r="X27" s="78">
        <f t="shared" si="15"/>
        <v>364.12299999999999</v>
      </c>
      <c r="Y27" s="78">
        <f t="shared" si="16"/>
        <v>9202.6354999999985</v>
      </c>
      <c r="Z27" s="78">
        <f t="shared" si="17"/>
        <v>17723.214</v>
      </c>
      <c r="AA27" s="78">
        <f t="shared" si="18"/>
        <v>19956.828780273296</v>
      </c>
      <c r="AB27" s="78">
        <f t="shared" si="19"/>
        <v>2233.6147802732958</v>
      </c>
    </row>
    <row r="28" spans="1:28" ht="17.25" customHeight="1">
      <c r="A28" s="78">
        <f>鸿鑫查询!C26</f>
        <v>70</v>
      </c>
      <c r="B28" s="78">
        <f t="shared" si="12"/>
        <v>70</v>
      </c>
      <c r="C28" s="78">
        <f>鸿鑫查询!C26</f>
        <v>70</v>
      </c>
      <c r="D28" s="78">
        <f>鸿鑫查询!D26</f>
        <v>0</v>
      </c>
      <c r="E28" s="78">
        <f>鸿鑫查询!E26</f>
        <v>18292</v>
      </c>
      <c r="F28" s="78">
        <f>鸿鑫查询!G26</f>
        <v>0</v>
      </c>
      <c r="G28" s="78">
        <f>鸿鑫查询!H26</f>
        <v>8776.1905000000006</v>
      </c>
      <c r="H28" s="78">
        <f>鸿鑫查询!I26</f>
        <v>0</v>
      </c>
      <c r="I28" s="78">
        <f>鸿鑫查询!J26</f>
        <v>14210.3</v>
      </c>
      <c r="J28" s="78">
        <f>鸿鑫查询!Q26</f>
        <v>350.56549999999999</v>
      </c>
      <c r="K28" s="78">
        <f>鸿鑫查询!R26</f>
        <v>9829.2725000000009</v>
      </c>
      <c r="L28" s="78">
        <f>鸿鑫查询!S26</f>
        <v>18605.463000000003</v>
      </c>
      <c r="M28" s="78">
        <f>鸿鑫查询!U26</f>
        <v>21077.511538021739</v>
      </c>
      <c r="N28" s="78">
        <f>鸿鑫查询!V26</f>
        <v>2472.048538021736</v>
      </c>
      <c r="O28" s="78"/>
      <c r="P28" s="78">
        <f t="shared" si="0"/>
        <v>70</v>
      </c>
      <c r="Q28" s="78">
        <f t="shared" si="1"/>
        <v>70</v>
      </c>
      <c r="R28" s="78" t="str">
        <f t="shared" si="2"/>
        <v/>
      </c>
      <c r="S28" s="78">
        <f t="shared" si="3"/>
        <v>18292</v>
      </c>
      <c r="T28" s="78" t="str">
        <f t="shared" si="4"/>
        <v/>
      </c>
      <c r="U28" s="78">
        <f t="shared" si="5"/>
        <v>8776.1905000000006</v>
      </c>
      <c r="V28" s="78" t="str">
        <f t="shared" si="6"/>
        <v/>
      </c>
      <c r="W28" s="78">
        <f t="shared" si="14"/>
        <v>14210.3</v>
      </c>
      <c r="X28" s="78">
        <f t="shared" si="15"/>
        <v>350.56549999999999</v>
      </c>
      <c r="Y28" s="78">
        <f t="shared" si="16"/>
        <v>9829.2725000000009</v>
      </c>
      <c r="Z28" s="78">
        <f t="shared" si="17"/>
        <v>18605.463000000003</v>
      </c>
      <c r="AA28" s="78">
        <f t="shared" si="18"/>
        <v>21077.511538021739</v>
      </c>
      <c r="AB28" s="78">
        <f t="shared" si="19"/>
        <v>2472.048538021736</v>
      </c>
    </row>
    <row r="29" spans="1:28" ht="17.25" customHeight="1">
      <c r="A29" s="78">
        <f>鸿鑫查询!C27</f>
        <v>71</v>
      </c>
      <c r="B29" s="78">
        <f t="shared" si="12"/>
        <v>71</v>
      </c>
      <c r="C29" s="78">
        <f>鸿鑫查询!C27</f>
        <v>71</v>
      </c>
      <c r="D29" s="78">
        <f>鸿鑫查询!D27</f>
        <v>0</v>
      </c>
      <c r="E29" s="78">
        <f>鸿鑫查询!E27</f>
        <v>18292</v>
      </c>
      <c r="F29" s="78">
        <f>鸿鑫查询!G27</f>
        <v>0</v>
      </c>
      <c r="G29" s="78">
        <f>鸿鑫查询!H27</f>
        <v>9039.4779999999992</v>
      </c>
      <c r="H29" s="78">
        <f>鸿鑫查询!I27</f>
        <v>0</v>
      </c>
      <c r="I29" s="78">
        <f>鸿鑫查询!J27</f>
        <v>14399</v>
      </c>
      <c r="J29" s="78">
        <f>鸿鑫查询!Q27</f>
        <v>355.25749999999999</v>
      </c>
      <c r="K29" s="78">
        <f>鸿鑫查询!R27</f>
        <v>10479.411999999998</v>
      </c>
      <c r="L29" s="78">
        <f>鸿鑫查询!S27</f>
        <v>19518.89</v>
      </c>
      <c r="M29" s="78">
        <f>鸿鑫查询!U27</f>
        <v>22244.393171443182</v>
      </c>
      <c r="N29" s="78">
        <f>鸿鑫查询!V27</f>
        <v>2725.5031714431825</v>
      </c>
      <c r="O29" s="78"/>
      <c r="P29" s="78">
        <f t="shared" si="0"/>
        <v>71</v>
      </c>
      <c r="Q29" s="78">
        <f t="shared" si="1"/>
        <v>71</v>
      </c>
      <c r="R29" s="78" t="str">
        <f t="shared" si="2"/>
        <v/>
      </c>
      <c r="S29" s="78">
        <f t="shared" si="3"/>
        <v>18292</v>
      </c>
      <c r="T29" s="78" t="str">
        <f t="shared" si="4"/>
        <v/>
      </c>
      <c r="U29" s="78">
        <f t="shared" si="5"/>
        <v>9039.4779999999992</v>
      </c>
      <c r="V29" s="78" t="str">
        <f t="shared" si="6"/>
        <v/>
      </c>
      <c r="W29" s="78">
        <f t="shared" si="14"/>
        <v>14399</v>
      </c>
      <c r="X29" s="78">
        <f t="shared" si="15"/>
        <v>355.25749999999999</v>
      </c>
      <c r="Y29" s="78">
        <f t="shared" si="16"/>
        <v>10479.411999999998</v>
      </c>
      <c r="Z29" s="78">
        <f t="shared" si="17"/>
        <v>19518.89</v>
      </c>
      <c r="AA29" s="78">
        <f t="shared" si="18"/>
        <v>22244.393171443182</v>
      </c>
      <c r="AB29" s="78">
        <f t="shared" si="19"/>
        <v>2725.5031714431825</v>
      </c>
    </row>
    <row r="30" spans="1:28" ht="17.25" customHeight="1">
      <c r="A30" s="78">
        <f>鸿鑫查询!C28</f>
        <v>72</v>
      </c>
      <c r="B30" s="78">
        <f t="shared" si="12"/>
        <v>72</v>
      </c>
      <c r="C30" s="78">
        <f>鸿鑫查询!C28</f>
        <v>72</v>
      </c>
      <c r="D30" s="78">
        <f>鸿鑫查询!D28</f>
        <v>0</v>
      </c>
      <c r="E30" s="78">
        <f>鸿鑫查询!E28</f>
        <v>18292</v>
      </c>
      <c r="F30" s="78">
        <f>鸿鑫查询!G28</f>
        <v>765</v>
      </c>
      <c r="G30" s="78">
        <f>鸿鑫查询!H28</f>
        <v>10075.661999999998</v>
      </c>
      <c r="H30" s="78">
        <f>鸿鑫查询!I28</f>
        <v>0</v>
      </c>
      <c r="I30" s="78">
        <f>鸿鑫查询!J28</f>
        <v>13824.4</v>
      </c>
      <c r="J30" s="78">
        <f>鸿鑫查询!Q28</f>
        <v>359.97499999999997</v>
      </c>
      <c r="K30" s="78">
        <f>鸿鑫查询!R28</f>
        <v>11153.768</v>
      </c>
      <c r="L30" s="78">
        <f>鸿鑫查询!S28</f>
        <v>21229.43</v>
      </c>
      <c r="M30" s="78">
        <f>鸿鑫查询!U28</f>
        <v>24259.374314221168</v>
      </c>
      <c r="N30" s="78">
        <f>鸿鑫查询!V28</f>
        <v>3029.9443142211676</v>
      </c>
      <c r="O30" s="78"/>
      <c r="P30" s="78">
        <f t="shared" si="0"/>
        <v>72</v>
      </c>
      <c r="Q30" s="78">
        <f t="shared" si="1"/>
        <v>72</v>
      </c>
      <c r="R30" s="78" t="str">
        <f t="shared" si="2"/>
        <v/>
      </c>
      <c r="S30" s="78">
        <f t="shared" si="3"/>
        <v>18292</v>
      </c>
      <c r="T30" s="78">
        <f t="shared" si="4"/>
        <v>765</v>
      </c>
      <c r="U30" s="78">
        <f t="shared" si="5"/>
        <v>10075.661999999998</v>
      </c>
      <c r="V30" s="78" t="str">
        <f t="shared" si="6"/>
        <v/>
      </c>
      <c r="W30" s="78">
        <f t="shared" si="14"/>
        <v>13824.4</v>
      </c>
      <c r="X30" s="78">
        <f t="shared" si="15"/>
        <v>359.97499999999997</v>
      </c>
      <c r="Y30" s="78">
        <f t="shared" si="16"/>
        <v>11153.768</v>
      </c>
      <c r="Z30" s="78">
        <f t="shared" si="17"/>
        <v>21229.43</v>
      </c>
      <c r="AA30" s="78">
        <f t="shared" si="18"/>
        <v>24259.374314221168</v>
      </c>
      <c r="AB30" s="78">
        <f t="shared" si="19"/>
        <v>3029.9443142211676</v>
      </c>
    </row>
    <row r="31" spans="1:28" ht="17.25" customHeight="1">
      <c r="A31" s="78">
        <f>鸿鑫查询!C29</f>
        <v>73</v>
      </c>
      <c r="B31" s="78">
        <f t="shared" si="12"/>
        <v>73</v>
      </c>
      <c r="C31" s="78">
        <f>鸿鑫查询!C29</f>
        <v>73</v>
      </c>
      <c r="D31" s="78">
        <f>鸿鑫查询!D29</f>
        <v>0</v>
      </c>
      <c r="E31" s="78">
        <f>鸿鑫查询!E29</f>
        <v>18292</v>
      </c>
      <c r="F31" s="78">
        <f>鸿鑫查询!G29</f>
        <v>0</v>
      </c>
      <c r="G31" s="78">
        <f>鸿鑫查询!H29</f>
        <v>10377.9305</v>
      </c>
      <c r="H31" s="78">
        <f>鸿鑫查询!I29</f>
        <v>0</v>
      </c>
      <c r="I31" s="78">
        <f>鸿鑫查询!J29</f>
        <v>13968.05</v>
      </c>
      <c r="J31" s="78">
        <f>鸿鑫查询!Q29</f>
        <v>345.61</v>
      </c>
      <c r="K31" s="78">
        <f>鸿鑫查询!R29</f>
        <v>11833.989</v>
      </c>
      <c r="L31" s="78">
        <f>鸿鑫查询!S29</f>
        <v>22211.9195</v>
      </c>
      <c r="M31" s="78">
        <f>鸿鑫查询!U29</f>
        <v>25541.664575347331</v>
      </c>
      <c r="N31" s="78">
        <f>鸿鑫查询!V29</f>
        <v>3329.7450753473313</v>
      </c>
      <c r="O31" s="78"/>
      <c r="P31" s="78">
        <f t="shared" si="0"/>
        <v>73</v>
      </c>
      <c r="Q31" s="78">
        <f t="shared" si="1"/>
        <v>73</v>
      </c>
      <c r="R31" s="78" t="str">
        <f t="shared" si="2"/>
        <v/>
      </c>
      <c r="S31" s="78">
        <f t="shared" si="3"/>
        <v>18292</v>
      </c>
      <c r="T31" s="78" t="str">
        <f t="shared" si="4"/>
        <v/>
      </c>
      <c r="U31" s="78">
        <f t="shared" si="5"/>
        <v>10377.9305</v>
      </c>
      <c r="V31" s="78" t="str">
        <f t="shared" si="6"/>
        <v/>
      </c>
      <c r="W31" s="78">
        <f t="shared" si="14"/>
        <v>13968.05</v>
      </c>
      <c r="X31" s="78">
        <f t="shared" si="15"/>
        <v>345.61</v>
      </c>
      <c r="Y31" s="78">
        <f t="shared" si="16"/>
        <v>11833.989</v>
      </c>
      <c r="Z31" s="78">
        <f t="shared" si="17"/>
        <v>22211.9195</v>
      </c>
      <c r="AA31" s="78">
        <f t="shared" si="18"/>
        <v>25541.664575347331</v>
      </c>
      <c r="AB31" s="78">
        <f t="shared" si="19"/>
        <v>3329.7450753473313</v>
      </c>
    </row>
    <row r="32" spans="1:28" ht="17.25" customHeight="1">
      <c r="A32" s="78">
        <f>鸿鑫查询!C30</f>
        <v>74</v>
      </c>
      <c r="B32" s="78">
        <f t="shared" si="12"/>
        <v>74</v>
      </c>
      <c r="C32" s="78">
        <f>鸿鑫查询!C30</f>
        <v>74</v>
      </c>
      <c r="D32" s="78">
        <f>鸿鑫查询!D30</f>
        <v>0</v>
      </c>
      <c r="E32" s="78">
        <f>鸿鑫查询!E30</f>
        <v>18292</v>
      </c>
      <c r="F32" s="78">
        <f>鸿鑫查询!G30</f>
        <v>0</v>
      </c>
      <c r="G32" s="78">
        <f>鸿鑫查询!H30</f>
        <v>10689.2685</v>
      </c>
      <c r="H32" s="78">
        <f>鸿鑫查询!I30</f>
        <v>0</v>
      </c>
      <c r="I32" s="78">
        <f>鸿鑫查询!J30</f>
        <v>14108.3</v>
      </c>
      <c r="J32" s="78">
        <f>鸿鑫查询!Q30</f>
        <v>349.20549999999997</v>
      </c>
      <c r="K32" s="78">
        <f>鸿鑫查询!R30</f>
        <v>12538.214</v>
      </c>
      <c r="L32" s="78">
        <f>鸿鑫查询!S30</f>
        <v>23227.482499999998</v>
      </c>
      <c r="M32" s="78">
        <f>鸿鑫查询!U30</f>
        <v>26875.61779299195</v>
      </c>
      <c r="N32" s="78">
        <f>鸿鑫查询!V30</f>
        <v>3648.1352929919522</v>
      </c>
      <c r="O32" s="78"/>
      <c r="P32" s="78">
        <f t="shared" si="0"/>
        <v>74</v>
      </c>
      <c r="Q32" s="78">
        <f t="shared" si="1"/>
        <v>74</v>
      </c>
      <c r="R32" s="78" t="str">
        <f t="shared" si="2"/>
        <v/>
      </c>
      <c r="S32" s="78">
        <f t="shared" si="3"/>
        <v>18292</v>
      </c>
      <c r="T32" s="78" t="str">
        <f t="shared" si="4"/>
        <v/>
      </c>
      <c r="U32" s="78">
        <f t="shared" si="5"/>
        <v>10689.2685</v>
      </c>
      <c r="V32" s="78" t="str">
        <f t="shared" si="6"/>
        <v/>
      </c>
      <c r="W32" s="78">
        <f t="shared" si="14"/>
        <v>14108.3</v>
      </c>
      <c r="X32" s="78">
        <f t="shared" si="15"/>
        <v>349.20549999999997</v>
      </c>
      <c r="Y32" s="78">
        <f t="shared" si="16"/>
        <v>12538.214</v>
      </c>
      <c r="Z32" s="78">
        <f t="shared" si="17"/>
        <v>23227.482499999998</v>
      </c>
      <c r="AA32" s="78">
        <f t="shared" si="18"/>
        <v>26875.61779299195</v>
      </c>
      <c r="AB32" s="78">
        <f t="shared" si="19"/>
        <v>3648.1352929919522</v>
      </c>
    </row>
    <row r="33" spans="1:28" ht="17.25" customHeight="1">
      <c r="A33" s="78">
        <f>鸿鑫查询!C31</f>
        <v>75</v>
      </c>
      <c r="B33" s="78">
        <f t="shared" si="12"/>
        <v>75</v>
      </c>
      <c r="C33" s="78">
        <f>鸿鑫查询!C31</f>
        <v>75</v>
      </c>
      <c r="D33" s="78">
        <f>鸿鑫查询!D31</f>
        <v>0</v>
      </c>
      <c r="E33" s="78">
        <f>鸿鑫查询!E31</f>
        <v>18292</v>
      </c>
      <c r="F33" s="78">
        <f>鸿鑫查询!G31</f>
        <v>765</v>
      </c>
      <c r="G33" s="78">
        <f>鸿鑫查询!H31</f>
        <v>11774.947999999999</v>
      </c>
      <c r="H33" s="78">
        <f>鸿鑫查询!I31</f>
        <v>0</v>
      </c>
      <c r="I33" s="78">
        <f>鸿鑫查询!J31</f>
        <v>13479.3</v>
      </c>
      <c r="J33" s="78">
        <f>鸿鑫查询!Q31</f>
        <v>352.70749999999998</v>
      </c>
      <c r="K33" s="78">
        <f>鸿鑫查询!R31</f>
        <v>13267.063499999998</v>
      </c>
      <c r="L33" s="78">
        <f>鸿鑫查询!S31</f>
        <v>25042.011499999997</v>
      </c>
      <c r="M33" s="78">
        <f>鸿鑫查询!U31</f>
        <v>29063.269080934333</v>
      </c>
      <c r="N33" s="78">
        <f>鸿鑫查询!V31</f>
        <v>4021.2575809343361</v>
      </c>
      <c r="O33" s="78"/>
      <c r="P33" s="78">
        <f t="shared" si="0"/>
        <v>75</v>
      </c>
      <c r="Q33" s="78">
        <f t="shared" si="1"/>
        <v>75</v>
      </c>
      <c r="R33" s="78" t="str">
        <f t="shared" si="2"/>
        <v/>
      </c>
      <c r="S33" s="78">
        <f t="shared" si="3"/>
        <v>18292</v>
      </c>
      <c r="T33" s="78">
        <f t="shared" si="4"/>
        <v>765</v>
      </c>
      <c r="U33" s="78">
        <f t="shared" si="5"/>
        <v>11774.947999999999</v>
      </c>
      <c r="V33" s="78" t="str">
        <f t="shared" si="6"/>
        <v/>
      </c>
      <c r="W33" s="78">
        <f t="shared" si="14"/>
        <v>13479.3</v>
      </c>
      <c r="X33" s="78">
        <f t="shared" si="15"/>
        <v>352.70749999999998</v>
      </c>
      <c r="Y33" s="78">
        <f t="shared" si="16"/>
        <v>13267.063499999998</v>
      </c>
      <c r="Z33" s="78">
        <f t="shared" si="17"/>
        <v>25042.011499999997</v>
      </c>
      <c r="AA33" s="78">
        <f t="shared" si="18"/>
        <v>29063.269080934333</v>
      </c>
      <c r="AB33" s="78">
        <f t="shared" si="19"/>
        <v>4021.2575809343361</v>
      </c>
    </row>
    <row r="34" spans="1:28" ht="17.25" customHeight="1">
      <c r="A34" s="78">
        <f>鸿鑫查询!C32</f>
        <v>76</v>
      </c>
      <c r="B34" s="78">
        <f t="shared" si="12"/>
        <v>76</v>
      </c>
      <c r="C34" s="78">
        <f>鸿鑫查询!C32</f>
        <v>76</v>
      </c>
      <c r="D34" s="78">
        <f>鸿鑫查询!D32</f>
        <v>0</v>
      </c>
      <c r="E34" s="78">
        <f>鸿鑫查询!E32</f>
        <v>18292</v>
      </c>
      <c r="F34" s="78">
        <f>鸿鑫查询!G32</f>
        <v>0</v>
      </c>
      <c r="G34" s="78">
        <f>鸿鑫查询!H32</f>
        <v>12128.199499999999</v>
      </c>
      <c r="H34" s="78">
        <f>鸿鑫查询!I32</f>
        <v>0</v>
      </c>
      <c r="I34" s="78">
        <f>鸿鑫查询!J32</f>
        <v>13552.4</v>
      </c>
      <c r="J34" s="78">
        <f>鸿鑫查询!Q32</f>
        <v>336.98249999999996</v>
      </c>
      <c r="K34" s="78">
        <f>鸿鑫查询!R32</f>
        <v>14002.058499999997</v>
      </c>
      <c r="L34" s="78">
        <f>鸿鑫查询!S32</f>
        <v>26130.257999999994</v>
      </c>
      <c r="M34" s="78">
        <f>鸿鑫查询!U32</f>
        <v>30523.939001627645</v>
      </c>
      <c r="N34" s="78">
        <f>鸿鑫查询!V32</f>
        <v>4393.6810016276504</v>
      </c>
      <c r="O34" s="78"/>
      <c r="P34" s="78">
        <f t="shared" si="0"/>
        <v>76</v>
      </c>
      <c r="Q34" s="78">
        <f t="shared" si="1"/>
        <v>76</v>
      </c>
      <c r="R34" s="78" t="str">
        <f t="shared" si="2"/>
        <v/>
      </c>
      <c r="S34" s="78">
        <f t="shared" si="3"/>
        <v>18292</v>
      </c>
      <c r="T34" s="78" t="str">
        <f t="shared" si="4"/>
        <v/>
      </c>
      <c r="U34" s="78">
        <f t="shared" si="5"/>
        <v>12128.199499999999</v>
      </c>
      <c r="V34" s="78" t="str">
        <f t="shared" si="6"/>
        <v/>
      </c>
      <c r="W34" s="78">
        <f t="shared" si="14"/>
        <v>13552.4</v>
      </c>
      <c r="X34" s="78">
        <f t="shared" si="15"/>
        <v>336.98249999999996</v>
      </c>
      <c r="Y34" s="78">
        <f t="shared" si="16"/>
        <v>14002.058499999997</v>
      </c>
      <c r="Z34" s="78">
        <f t="shared" si="17"/>
        <v>26130.257999999994</v>
      </c>
      <c r="AA34" s="78">
        <f t="shared" si="18"/>
        <v>30523.939001627645</v>
      </c>
      <c r="AB34" s="78">
        <f t="shared" si="19"/>
        <v>4393.6810016276504</v>
      </c>
    </row>
    <row r="35" spans="1:28" ht="17.25" customHeight="1">
      <c r="A35" s="78">
        <f>鸿鑫查询!C33</f>
        <v>77</v>
      </c>
      <c r="B35" s="78">
        <f t="shared" si="12"/>
        <v>77</v>
      </c>
      <c r="C35" s="78">
        <f>鸿鑫查询!C33</f>
        <v>77</v>
      </c>
      <c r="D35" s="78">
        <f>鸿鑫查询!D33</f>
        <v>0</v>
      </c>
      <c r="E35" s="78">
        <f>鸿鑫查询!E33</f>
        <v>18292</v>
      </c>
      <c r="F35" s="78">
        <f>鸿鑫查询!G33</f>
        <v>0</v>
      </c>
      <c r="G35" s="78">
        <f>鸿鑫查询!H33</f>
        <v>12492.041999999999</v>
      </c>
      <c r="H35" s="78">
        <f>鸿鑫查询!I33</f>
        <v>0</v>
      </c>
      <c r="I35" s="78">
        <f>鸿鑫查询!J33</f>
        <v>13611.05</v>
      </c>
      <c r="J35" s="78">
        <f>鸿鑫查询!Q33</f>
        <v>338.81</v>
      </c>
      <c r="K35" s="78">
        <f>鸿鑫查询!R33</f>
        <v>14760.929999999998</v>
      </c>
      <c r="L35" s="78">
        <f>鸿鑫查询!S33</f>
        <v>27252.971999999998</v>
      </c>
      <c r="M35" s="78">
        <f>鸿鑫查询!U33</f>
        <v>32041.822801213944</v>
      </c>
      <c r="N35" s="78">
        <f>鸿鑫查询!V33</f>
        <v>4788.8508012139464</v>
      </c>
      <c r="O35" s="78"/>
      <c r="P35" s="78">
        <f t="shared" si="0"/>
        <v>77</v>
      </c>
      <c r="Q35" s="78">
        <f t="shared" si="1"/>
        <v>77</v>
      </c>
      <c r="R35" s="78" t="str">
        <f t="shared" si="2"/>
        <v/>
      </c>
      <c r="S35" s="78">
        <f t="shared" si="3"/>
        <v>18292</v>
      </c>
      <c r="T35" s="78" t="str">
        <f t="shared" si="4"/>
        <v/>
      </c>
      <c r="U35" s="78">
        <f t="shared" si="5"/>
        <v>12492.041999999999</v>
      </c>
      <c r="V35" s="78" t="str">
        <f t="shared" si="6"/>
        <v/>
      </c>
      <c r="W35" s="78">
        <f t="shared" si="14"/>
        <v>13611.05</v>
      </c>
      <c r="X35" s="78">
        <f t="shared" si="15"/>
        <v>338.81</v>
      </c>
      <c r="Y35" s="78">
        <f t="shared" si="16"/>
        <v>14760.929999999998</v>
      </c>
      <c r="Z35" s="78">
        <f t="shared" si="17"/>
        <v>27252.971999999998</v>
      </c>
      <c r="AA35" s="78">
        <f t="shared" si="18"/>
        <v>32041.822801213944</v>
      </c>
      <c r="AB35" s="78">
        <f t="shared" si="19"/>
        <v>4788.8508012139464</v>
      </c>
    </row>
    <row r="36" spans="1:28" ht="17.25" customHeight="1">
      <c r="A36" s="78">
        <f>鸿鑫查询!C34</f>
        <v>78</v>
      </c>
      <c r="B36" s="78">
        <f t="shared" si="12"/>
        <v>78</v>
      </c>
      <c r="C36" s="78">
        <f>鸿鑫查询!C34</f>
        <v>78</v>
      </c>
      <c r="D36" s="78">
        <f>鸿鑫查询!D34</f>
        <v>0</v>
      </c>
      <c r="E36" s="78">
        <f>鸿鑫查询!E34</f>
        <v>18292</v>
      </c>
      <c r="F36" s="78">
        <f>鸿鑫查询!G34</f>
        <v>765</v>
      </c>
      <c r="G36" s="78">
        <f>鸿鑫查询!H34</f>
        <v>13631.806999999999</v>
      </c>
      <c r="H36" s="78">
        <f>鸿鑫查询!I34</f>
        <v>0</v>
      </c>
      <c r="I36" s="78">
        <f>鸿鑫查询!J34</f>
        <v>12888.55</v>
      </c>
      <c r="J36" s="78">
        <f>鸿鑫查询!Q34</f>
        <v>340.28049999999996</v>
      </c>
      <c r="K36" s="78">
        <f>鸿鑫查询!R34</f>
        <v>15544.034999999998</v>
      </c>
      <c r="L36" s="78">
        <f>鸿鑫查询!S34</f>
        <v>29175.841999999997</v>
      </c>
      <c r="M36" s="78">
        <f>鸿鑫查询!U34</f>
        <v>34418.95295920295</v>
      </c>
      <c r="N36" s="78">
        <f>鸿鑫查询!V34</f>
        <v>5243.1109592029534</v>
      </c>
      <c r="O36" s="78"/>
      <c r="P36" s="78">
        <f t="shared" si="0"/>
        <v>78</v>
      </c>
      <c r="Q36" s="78">
        <f t="shared" si="1"/>
        <v>78</v>
      </c>
      <c r="R36" s="78" t="str">
        <f t="shared" si="2"/>
        <v/>
      </c>
      <c r="S36" s="78">
        <f t="shared" si="3"/>
        <v>18292</v>
      </c>
      <c r="T36" s="78">
        <f t="shared" si="4"/>
        <v>765</v>
      </c>
      <c r="U36" s="78">
        <f t="shared" si="5"/>
        <v>13631.806999999999</v>
      </c>
      <c r="V36" s="78" t="str">
        <f t="shared" si="6"/>
        <v/>
      </c>
      <c r="W36" s="78">
        <f t="shared" si="14"/>
        <v>12888.55</v>
      </c>
      <c r="X36" s="78">
        <f t="shared" si="15"/>
        <v>340.28049999999996</v>
      </c>
      <c r="Y36" s="78">
        <f t="shared" si="16"/>
        <v>15544.034999999998</v>
      </c>
      <c r="Z36" s="78">
        <f t="shared" si="17"/>
        <v>29175.841999999997</v>
      </c>
      <c r="AA36" s="78">
        <f t="shared" si="18"/>
        <v>34418.95295920295</v>
      </c>
      <c r="AB36" s="78">
        <f t="shared" si="19"/>
        <v>5243.1109592029534</v>
      </c>
    </row>
    <row r="37" spans="1:28" ht="17.25" customHeight="1">
      <c r="A37" s="78">
        <f>鸿鑫查询!C35</f>
        <v>79</v>
      </c>
      <c r="B37" s="78">
        <f t="shared" si="12"/>
        <v>79</v>
      </c>
      <c r="C37" s="78">
        <f>鸿鑫查询!C35</f>
        <v>79</v>
      </c>
      <c r="D37" s="78">
        <f>鸿鑫查询!D35</f>
        <v>0</v>
      </c>
      <c r="E37" s="78">
        <f>鸿鑫查询!E35</f>
        <v>18292</v>
      </c>
      <c r="F37" s="78">
        <f>鸿鑫查询!G35</f>
        <v>0</v>
      </c>
      <c r="G37" s="78">
        <f>鸿鑫查询!H35</f>
        <v>14040.759</v>
      </c>
      <c r="H37" s="78">
        <f>鸿鑫查询!I35</f>
        <v>0</v>
      </c>
      <c r="I37" s="78">
        <f>鸿鑫查询!J35</f>
        <v>12837.55</v>
      </c>
      <c r="J37" s="78">
        <f>鸿鑫查询!Q35</f>
        <v>322.21799999999996</v>
      </c>
      <c r="K37" s="78">
        <f>鸿鑫查询!R35</f>
        <v>16332.5715</v>
      </c>
      <c r="L37" s="78">
        <f>鸿鑫查询!S35</f>
        <v>30373.3305</v>
      </c>
      <c r="M37" s="78">
        <f>鸿鑫查询!U35</f>
        <v>36074.599887904216</v>
      </c>
      <c r="N37" s="78">
        <f>鸿鑫查询!V35</f>
        <v>5701.2693879042163</v>
      </c>
      <c r="O37" s="78"/>
      <c r="P37" s="78">
        <f t="shared" si="0"/>
        <v>79</v>
      </c>
      <c r="Q37" s="78">
        <f t="shared" si="1"/>
        <v>79</v>
      </c>
      <c r="R37" s="78" t="str">
        <f t="shared" si="2"/>
        <v/>
      </c>
      <c r="S37" s="78">
        <f t="shared" si="3"/>
        <v>18292</v>
      </c>
      <c r="T37" s="78" t="str">
        <f t="shared" si="4"/>
        <v/>
      </c>
      <c r="U37" s="78">
        <f t="shared" si="5"/>
        <v>14040.759</v>
      </c>
      <c r="V37" s="78" t="str">
        <f t="shared" si="6"/>
        <v/>
      </c>
      <c r="W37" s="78">
        <f t="shared" si="14"/>
        <v>12837.55</v>
      </c>
      <c r="X37" s="78">
        <f t="shared" si="15"/>
        <v>322.21799999999996</v>
      </c>
      <c r="Y37" s="78">
        <f t="shared" si="16"/>
        <v>16332.5715</v>
      </c>
      <c r="Z37" s="78">
        <f t="shared" si="17"/>
        <v>30373.3305</v>
      </c>
      <c r="AA37" s="78">
        <f t="shared" si="18"/>
        <v>36074.599887904216</v>
      </c>
      <c r="AB37" s="78">
        <f t="shared" si="19"/>
        <v>5701.2693879042163</v>
      </c>
    </row>
    <row r="38" spans="1:28" ht="17.25" customHeight="1">
      <c r="A38" s="78">
        <f>鸿鑫查询!C36</f>
        <v>80</v>
      </c>
      <c r="B38" s="78">
        <f t="shared" si="12"/>
        <v>80</v>
      </c>
      <c r="C38" s="78">
        <f>鸿鑫查询!C36</f>
        <v>80</v>
      </c>
      <c r="D38" s="78">
        <f>鸿鑫查询!D36</f>
        <v>0</v>
      </c>
      <c r="E38" s="78">
        <f>鸿鑫查询!E36</f>
        <v>18292</v>
      </c>
      <c r="F38" s="78">
        <f>鸿鑫查询!G36</f>
        <v>0</v>
      </c>
      <c r="G38" s="78">
        <f>鸿鑫查询!H36</f>
        <v>14461.984999999999</v>
      </c>
      <c r="H38" s="78">
        <f>鸿鑫查询!I36</f>
        <v>12750</v>
      </c>
      <c r="I38" s="78">
        <f>鸿鑫查询!J36</f>
        <v>12750</v>
      </c>
      <c r="J38" s="78">
        <f>鸿鑫查询!Q36</f>
        <v>320.94299999999998</v>
      </c>
      <c r="K38" s="78">
        <f>鸿鑫查询!R36</f>
        <v>17143.488499999999</v>
      </c>
      <c r="L38" s="78">
        <f>鸿鑫查询!S36</f>
        <v>44355.4735</v>
      </c>
      <c r="M38" s="78">
        <f>鸿鑫查询!U36</f>
        <v>51128.194987258401</v>
      </c>
      <c r="N38" s="78">
        <f>鸿鑫查询!V36</f>
        <v>6772.7214872584009</v>
      </c>
      <c r="O38" s="78"/>
      <c r="P38" s="78">
        <f t="shared" si="0"/>
        <v>80</v>
      </c>
      <c r="Q38" s="78">
        <f t="shared" si="1"/>
        <v>80</v>
      </c>
      <c r="R38" s="78" t="str">
        <f t="shared" si="2"/>
        <v/>
      </c>
      <c r="S38" s="78">
        <f t="shared" si="3"/>
        <v>18292</v>
      </c>
      <c r="T38" s="78" t="str">
        <f t="shared" si="4"/>
        <v/>
      </c>
      <c r="U38" s="78">
        <f t="shared" si="5"/>
        <v>14461.984999999999</v>
      </c>
      <c r="V38" s="78">
        <f t="shared" si="6"/>
        <v>12750</v>
      </c>
      <c r="W38" s="78">
        <f t="shared" si="14"/>
        <v>12750</v>
      </c>
      <c r="X38" s="78">
        <f t="shared" si="15"/>
        <v>320.94299999999998</v>
      </c>
      <c r="Y38" s="78">
        <f t="shared" si="16"/>
        <v>17143.488499999999</v>
      </c>
      <c r="Z38" s="78">
        <f t="shared" si="17"/>
        <v>44355.4735</v>
      </c>
      <c r="AA38" s="78">
        <f t="shared" si="18"/>
        <v>51128.194987258401</v>
      </c>
      <c r="AB38" s="78">
        <f t="shared" si="19"/>
        <v>6772.7214872584009</v>
      </c>
    </row>
    <row r="39" spans="1:28" ht="17.25" customHeight="1">
      <c r="A39" s="78">
        <f>鸿鑫查询!C37</f>
        <v>81</v>
      </c>
      <c r="B39" s="78">
        <f t="shared" si="12"/>
        <v>81</v>
      </c>
      <c r="C39" s="78">
        <f>鸿鑫查询!C37</f>
        <v>81</v>
      </c>
      <c r="D39" s="78">
        <f>鸿鑫查询!D37</f>
        <v>0</v>
      </c>
      <c r="E39" s="78">
        <f>鸿鑫查询!E37</f>
        <v>0</v>
      </c>
      <c r="F39" s="78">
        <f>鸿鑫查询!G37</f>
        <v>0</v>
      </c>
      <c r="G39" s="78">
        <f>鸿鑫查询!H37</f>
        <v>0</v>
      </c>
      <c r="H39" s="78">
        <f>鸿鑫查询!I37</f>
        <v>0</v>
      </c>
      <c r="I39" s="78">
        <f>鸿鑫查询!J37</f>
        <v>0</v>
      </c>
      <c r="J39" s="78">
        <f>鸿鑫查询!Q37</f>
        <v>0</v>
      </c>
      <c r="K39" s="78">
        <f>鸿鑫查询!R37</f>
        <v>0</v>
      </c>
      <c r="L39" s="78">
        <f>鸿鑫查询!S37</f>
        <v>0</v>
      </c>
      <c r="M39" s="78">
        <f>鸿鑫查询!U37</f>
        <v>35545.95795733884</v>
      </c>
      <c r="N39" s="78">
        <f>鸿鑫查询!V37</f>
        <v>0</v>
      </c>
      <c r="O39" s="78"/>
      <c r="P39" s="78">
        <f t="shared" si="0"/>
        <v>81</v>
      </c>
      <c r="Q39" s="78">
        <f t="shared" si="1"/>
        <v>81</v>
      </c>
      <c r="R39" s="78" t="str">
        <f t="shared" si="2"/>
        <v/>
      </c>
      <c r="S39" s="78" t="str">
        <f t="shared" si="3"/>
        <v/>
      </c>
      <c r="T39" s="78" t="str">
        <f t="shared" si="4"/>
        <v/>
      </c>
      <c r="U39" s="78" t="str">
        <f t="shared" si="5"/>
        <v/>
      </c>
      <c r="V39" s="78" t="str">
        <f t="shared" si="6"/>
        <v/>
      </c>
      <c r="W39" s="78" t="str">
        <f t="shared" si="14"/>
        <v/>
      </c>
      <c r="X39" s="78" t="str">
        <f t="shared" si="15"/>
        <v/>
      </c>
      <c r="Y39" s="78" t="str">
        <f t="shared" si="16"/>
        <v/>
      </c>
      <c r="Z39" s="78" t="str">
        <f t="shared" si="17"/>
        <v/>
      </c>
      <c r="AA39" s="78">
        <f t="shared" si="18"/>
        <v>35545.95795733884</v>
      </c>
      <c r="AB39" s="78" t="str">
        <f t="shared" si="19"/>
        <v/>
      </c>
    </row>
    <row r="40" spans="1:28" ht="17.25" customHeight="1">
      <c r="A40" s="78">
        <f>鸿鑫查询!C38</f>
        <v>82</v>
      </c>
      <c r="B40" s="78">
        <f t="shared" si="12"/>
        <v>82</v>
      </c>
      <c r="C40" s="78">
        <f>鸿鑫查询!C38</f>
        <v>82</v>
      </c>
      <c r="D40" s="78">
        <f>鸿鑫查询!D38</f>
        <v>0</v>
      </c>
      <c r="E40" s="78">
        <f>鸿鑫查询!E38</f>
        <v>0</v>
      </c>
      <c r="F40" s="78">
        <f>鸿鑫查询!G38</f>
        <v>0</v>
      </c>
      <c r="G40" s="78">
        <f>鸿鑫查询!H38</f>
        <v>0</v>
      </c>
      <c r="H40" s="78">
        <f>鸿鑫查询!I38</f>
        <v>0</v>
      </c>
      <c r="I40" s="78">
        <f>鸿鑫查询!J38</f>
        <v>0</v>
      </c>
      <c r="J40" s="78">
        <f>鸿鑫查询!Q38</f>
        <v>0</v>
      </c>
      <c r="K40" s="78">
        <f>鸿鑫查询!R38</f>
        <v>0</v>
      </c>
      <c r="L40" s="78">
        <f>鸿鑫查询!S38</f>
        <v>0</v>
      </c>
      <c r="M40" s="78">
        <f>鸿鑫查询!U38</f>
        <v>37178.933046799139</v>
      </c>
      <c r="N40" s="78">
        <f>鸿鑫查询!V38</f>
        <v>0</v>
      </c>
      <c r="O40" s="78"/>
      <c r="P40" s="78">
        <f t="shared" si="0"/>
        <v>82</v>
      </c>
      <c r="Q40" s="78">
        <f t="shared" si="1"/>
        <v>82</v>
      </c>
      <c r="R40" s="78" t="str">
        <f t="shared" si="2"/>
        <v/>
      </c>
      <c r="S40" s="78" t="str">
        <f t="shared" si="3"/>
        <v/>
      </c>
      <c r="T40" s="78" t="str">
        <f t="shared" si="4"/>
        <v/>
      </c>
      <c r="U40" s="78" t="str">
        <f t="shared" si="5"/>
        <v/>
      </c>
      <c r="V40" s="78" t="str">
        <f t="shared" si="6"/>
        <v/>
      </c>
      <c r="W40" s="78" t="str">
        <f t="shared" si="14"/>
        <v/>
      </c>
      <c r="X40" s="78" t="str">
        <f t="shared" si="15"/>
        <v/>
      </c>
      <c r="Y40" s="78" t="str">
        <f t="shared" si="16"/>
        <v/>
      </c>
      <c r="Z40" s="78" t="str">
        <f t="shared" si="17"/>
        <v/>
      </c>
      <c r="AA40" s="78">
        <f t="shared" si="18"/>
        <v>37178.933046799139</v>
      </c>
      <c r="AB40" s="78" t="str">
        <f t="shared" si="19"/>
        <v/>
      </c>
    </row>
    <row r="41" spans="1:28" ht="17.25" customHeight="1">
      <c r="A41" s="78">
        <f>鸿鑫查询!C39</f>
        <v>83</v>
      </c>
      <c r="B41" s="78">
        <f t="shared" si="12"/>
        <v>83</v>
      </c>
      <c r="C41" s="78">
        <f>鸿鑫查询!C39</f>
        <v>83</v>
      </c>
      <c r="D41" s="78">
        <f>鸿鑫查询!D39</f>
        <v>0</v>
      </c>
      <c r="E41" s="78">
        <f>鸿鑫查询!E39</f>
        <v>0</v>
      </c>
      <c r="F41" s="78">
        <f>鸿鑫查询!G39</f>
        <v>0</v>
      </c>
      <c r="G41" s="78">
        <f>鸿鑫查询!H39</f>
        <v>0</v>
      </c>
      <c r="H41" s="78">
        <f>鸿鑫查询!I39</f>
        <v>0</v>
      </c>
      <c r="I41" s="78">
        <f>鸿鑫查询!J39</f>
        <v>0</v>
      </c>
      <c r="J41" s="78">
        <f>鸿鑫查询!Q39</f>
        <v>0</v>
      </c>
      <c r="K41" s="78">
        <f>鸿鑫查询!R39</f>
        <v>0</v>
      </c>
      <c r="L41" s="78">
        <f>鸿鑫查询!S39</f>
        <v>0</v>
      </c>
      <c r="M41" s="78">
        <f>鸿鑫查询!U39</f>
        <v>38886.926726164886</v>
      </c>
      <c r="N41" s="78">
        <f>鸿鑫查询!V39</f>
        <v>0</v>
      </c>
      <c r="O41" s="78"/>
      <c r="P41" s="78">
        <f t="shared" si="0"/>
        <v>83</v>
      </c>
      <c r="Q41" s="78">
        <f t="shared" si="1"/>
        <v>83</v>
      </c>
      <c r="R41" s="78" t="str">
        <f t="shared" si="2"/>
        <v/>
      </c>
      <c r="S41" s="78" t="str">
        <f t="shared" si="3"/>
        <v/>
      </c>
      <c r="T41" s="78" t="str">
        <f t="shared" si="4"/>
        <v/>
      </c>
      <c r="U41" s="78" t="str">
        <f t="shared" si="5"/>
        <v/>
      </c>
      <c r="V41" s="78" t="str">
        <f t="shared" si="6"/>
        <v/>
      </c>
      <c r="W41" s="78" t="str">
        <f t="shared" si="14"/>
        <v/>
      </c>
      <c r="X41" s="78" t="str">
        <f t="shared" si="15"/>
        <v/>
      </c>
      <c r="Y41" s="78" t="str">
        <f t="shared" si="16"/>
        <v/>
      </c>
      <c r="Z41" s="78" t="str">
        <f t="shared" si="17"/>
        <v/>
      </c>
      <c r="AA41" s="78">
        <f t="shared" si="18"/>
        <v>38886.926726164886</v>
      </c>
      <c r="AB41" s="78" t="str">
        <f t="shared" si="19"/>
        <v/>
      </c>
    </row>
    <row r="42" spans="1:28" ht="17.25" customHeight="1">
      <c r="A42" s="78">
        <f>鸿鑫查询!C40</f>
        <v>84</v>
      </c>
      <c r="B42" s="78">
        <f t="shared" si="12"/>
        <v>84</v>
      </c>
      <c r="C42" s="78">
        <f>鸿鑫查询!C40</f>
        <v>84</v>
      </c>
      <c r="D42" s="78">
        <f>鸿鑫查询!D40</f>
        <v>0</v>
      </c>
      <c r="E42" s="78">
        <f>鸿鑫查询!E40</f>
        <v>0</v>
      </c>
      <c r="F42" s="78">
        <f>鸿鑫查询!G40</f>
        <v>0</v>
      </c>
      <c r="G42" s="78">
        <f>鸿鑫查询!H40</f>
        <v>0</v>
      </c>
      <c r="H42" s="78">
        <f>鸿鑫查询!I40</f>
        <v>0</v>
      </c>
      <c r="I42" s="78">
        <f>鸿鑫查询!J40</f>
        <v>0</v>
      </c>
      <c r="J42" s="78">
        <f>鸿鑫查询!Q40</f>
        <v>0</v>
      </c>
      <c r="K42" s="78">
        <f>鸿鑫查询!R40</f>
        <v>0</v>
      </c>
      <c r="L42" s="78">
        <f>鸿鑫查询!S40</f>
        <v>0</v>
      </c>
      <c r="M42" s="78">
        <f>鸿鑫查询!U40</f>
        <v>40673.385336331128</v>
      </c>
      <c r="N42" s="78">
        <f>鸿鑫查询!V40</f>
        <v>0</v>
      </c>
      <c r="O42" s="78"/>
      <c r="P42" s="78">
        <f t="shared" si="0"/>
        <v>84</v>
      </c>
      <c r="Q42" s="78">
        <f t="shared" si="1"/>
        <v>84</v>
      </c>
      <c r="R42" s="78" t="str">
        <f t="shared" si="2"/>
        <v/>
      </c>
      <c r="S42" s="78" t="str">
        <f t="shared" si="3"/>
        <v/>
      </c>
      <c r="T42" s="78" t="str">
        <f t="shared" si="4"/>
        <v/>
      </c>
      <c r="U42" s="78" t="str">
        <f t="shared" si="5"/>
        <v/>
      </c>
      <c r="V42" s="78" t="str">
        <f t="shared" si="6"/>
        <v/>
      </c>
      <c r="W42" s="78" t="str">
        <f t="shared" si="14"/>
        <v/>
      </c>
      <c r="X42" s="78" t="str">
        <f t="shared" si="15"/>
        <v/>
      </c>
      <c r="Y42" s="78" t="str">
        <f t="shared" si="16"/>
        <v/>
      </c>
      <c r="Z42" s="78" t="str">
        <f t="shared" si="17"/>
        <v/>
      </c>
      <c r="AA42" s="78">
        <f t="shared" si="18"/>
        <v>40673.385336331128</v>
      </c>
      <c r="AB42" s="78" t="str">
        <f t="shared" si="19"/>
        <v/>
      </c>
    </row>
    <row r="43" spans="1:28" ht="17.25" customHeight="1">
      <c r="A43" s="78">
        <f>鸿鑫查询!C41</f>
        <v>85</v>
      </c>
      <c r="B43" s="78">
        <f t="shared" si="12"/>
        <v>85</v>
      </c>
      <c r="C43" s="78">
        <f>鸿鑫查询!C41</f>
        <v>85</v>
      </c>
      <c r="D43" s="78">
        <f>鸿鑫查询!D41</f>
        <v>0</v>
      </c>
      <c r="E43" s="78">
        <f>鸿鑫查询!E41</f>
        <v>0</v>
      </c>
      <c r="F43" s="78">
        <f>鸿鑫查询!G41</f>
        <v>0</v>
      </c>
      <c r="G43" s="78">
        <f>鸿鑫查询!H41</f>
        <v>0</v>
      </c>
      <c r="H43" s="78">
        <f>鸿鑫查询!I41</f>
        <v>0</v>
      </c>
      <c r="I43" s="78">
        <f>鸿鑫查询!J41</f>
        <v>0</v>
      </c>
      <c r="J43" s="78">
        <f>鸿鑫查询!Q41</f>
        <v>0</v>
      </c>
      <c r="K43" s="78">
        <f>鸿鑫查询!R41</f>
        <v>0</v>
      </c>
      <c r="L43" s="78">
        <f>鸿鑫查询!S41</f>
        <v>0</v>
      </c>
      <c r="M43" s="78">
        <f>鸿鑫查询!U41</f>
        <v>42541.913542490664</v>
      </c>
      <c r="N43" s="78">
        <f>鸿鑫查询!V41</f>
        <v>0</v>
      </c>
      <c r="O43" s="78"/>
      <c r="P43" s="78">
        <f t="shared" si="0"/>
        <v>85</v>
      </c>
      <c r="Q43" s="78">
        <f t="shared" si="1"/>
        <v>85</v>
      </c>
      <c r="R43" s="78" t="str">
        <f t="shared" si="2"/>
        <v/>
      </c>
      <c r="S43" s="78" t="str">
        <f t="shared" si="3"/>
        <v/>
      </c>
      <c r="T43" s="78" t="str">
        <f t="shared" si="4"/>
        <v/>
      </c>
      <c r="U43" s="78" t="str">
        <f t="shared" si="5"/>
        <v/>
      </c>
      <c r="V43" s="78" t="str">
        <f t="shared" si="6"/>
        <v/>
      </c>
      <c r="W43" s="78" t="str">
        <f t="shared" si="14"/>
        <v/>
      </c>
      <c r="X43" s="78" t="str">
        <f t="shared" si="15"/>
        <v/>
      </c>
      <c r="Y43" s="78" t="str">
        <f t="shared" si="16"/>
        <v/>
      </c>
      <c r="Z43" s="78" t="str">
        <f t="shared" si="17"/>
        <v/>
      </c>
      <c r="AA43" s="78">
        <f t="shared" si="18"/>
        <v>42541.913542490664</v>
      </c>
      <c r="AB43" s="78" t="str">
        <f t="shared" si="19"/>
        <v/>
      </c>
    </row>
    <row r="44" spans="1:28" ht="17.25" customHeight="1">
      <c r="A44" s="78">
        <f>鸿鑫查询!C42</f>
        <v>86</v>
      </c>
      <c r="B44" s="78">
        <f t="shared" si="12"/>
        <v>86</v>
      </c>
      <c r="C44" s="78">
        <f>鸿鑫查询!C42</f>
        <v>86</v>
      </c>
      <c r="D44" s="78">
        <f>鸿鑫查询!D42</f>
        <v>0</v>
      </c>
      <c r="E44" s="78">
        <f>鸿鑫查询!E42</f>
        <v>0</v>
      </c>
      <c r="F44" s="78">
        <f>鸿鑫查询!G42</f>
        <v>0</v>
      </c>
      <c r="G44" s="78">
        <f>鸿鑫查询!H42</f>
        <v>0</v>
      </c>
      <c r="H44" s="78">
        <f>鸿鑫查询!I42</f>
        <v>0</v>
      </c>
      <c r="I44" s="78">
        <f>鸿鑫查询!J42</f>
        <v>0</v>
      </c>
      <c r="J44" s="78">
        <f>鸿鑫查询!Q42</f>
        <v>0</v>
      </c>
      <c r="K44" s="78">
        <f>鸿鑫查询!R42</f>
        <v>0</v>
      </c>
      <c r="L44" s="78">
        <f>鸿鑫查询!S42</f>
        <v>0</v>
      </c>
      <c r="M44" s="78">
        <f>鸿鑫查询!U42</f>
        <v>44496.281607524572</v>
      </c>
      <c r="N44" s="78">
        <f>鸿鑫查询!V42</f>
        <v>0</v>
      </c>
      <c r="O44" s="78"/>
      <c r="P44" s="78">
        <f t="shared" si="0"/>
        <v>86</v>
      </c>
      <c r="Q44" s="78">
        <f t="shared" si="1"/>
        <v>86</v>
      </c>
      <c r="R44" s="78" t="str">
        <f t="shared" si="2"/>
        <v/>
      </c>
      <c r="S44" s="78" t="str">
        <f t="shared" si="3"/>
        <v/>
      </c>
      <c r="T44" s="78" t="str">
        <f t="shared" si="4"/>
        <v/>
      </c>
      <c r="U44" s="78" t="str">
        <f t="shared" si="5"/>
        <v/>
      </c>
      <c r="V44" s="78" t="str">
        <f t="shared" si="6"/>
        <v/>
      </c>
      <c r="W44" s="78" t="str">
        <f t="shared" si="14"/>
        <v/>
      </c>
      <c r="X44" s="78" t="str">
        <f t="shared" si="15"/>
        <v/>
      </c>
      <c r="Y44" s="78" t="str">
        <f t="shared" si="16"/>
        <v/>
      </c>
      <c r="Z44" s="78" t="str">
        <f t="shared" si="17"/>
        <v/>
      </c>
      <c r="AA44" s="78">
        <f t="shared" si="18"/>
        <v>44496.281607524572</v>
      </c>
      <c r="AB44" s="78" t="str">
        <f t="shared" si="19"/>
        <v/>
      </c>
    </row>
    <row r="45" spans="1:28" ht="17.25" customHeight="1">
      <c r="A45" s="78">
        <f>鸿鑫查询!C43</f>
        <v>87</v>
      </c>
      <c r="B45" s="78">
        <f t="shared" si="12"/>
        <v>87</v>
      </c>
      <c r="C45" s="78">
        <f>鸿鑫查询!C43</f>
        <v>87</v>
      </c>
      <c r="D45" s="78">
        <f>鸿鑫查询!D43</f>
        <v>0</v>
      </c>
      <c r="E45" s="78">
        <f>鸿鑫查询!E43</f>
        <v>0</v>
      </c>
      <c r="F45" s="78">
        <f>鸿鑫查询!G43</f>
        <v>0</v>
      </c>
      <c r="G45" s="78">
        <f>鸿鑫查询!H43</f>
        <v>0</v>
      </c>
      <c r="H45" s="78">
        <f>鸿鑫查询!I43</f>
        <v>0</v>
      </c>
      <c r="I45" s="78">
        <f>鸿鑫查询!J43</f>
        <v>0</v>
      </c>
      <c r="J45" s="78">
        <f>鸿鑫查询!Q43</f>
        <v>0</v>
      </c>
      <c r="K45" s="78">
        <f>鸿鑫查询!R43</f>
        <v>0</v>
      </c>
      <c r="L45" s="78">
        <f>鸿鑫查询!S43</f>
        <v>0</v>
      </c>
      <c r="M45" s="78">
        <f>鸿鑫查询!U43</f>
        <v>46540.432999531055</v>
      </c>
      <c r="N45" s="78">
        <f>鸿鑫查询!V43</f>
        <v>0</v>
      </c>
      <c r="O45" s="78"/>
      <c r="P45" s="78">
        <f t="shared" si="0"/>
        <v>87</v>
      </c>
      <c r="Q45" s="78">
        <f t="shared" si="1"/>
        <v>87</v>
      </c>
      <c r="R45" s="78" t="str">
        <f t="shared" si="2"/>
        <v/>
      </c>
      <c r="S45" s="78" t="str">
        <f t="shared" si="3"/>
        <v/>
      </c>
      <c r="T45" s="78" t="str">
        <f t="shared" si="4"/>
        <v/>
      </c>
      <c r="U45" s="78" t="str">
        <f t="shared" si="5"/>
        <v/>
      </c>
      <c r="V45" s="78" t="str">
        <f t="shared" si="6"/>
        <v/>
      </c>
      <c r="W45" s="78" t="str">
        <f t="shared" si="14"/>
        <v/>
      </c>
      <c r="X45" s="78" t="str">
        <f t="shared" si="15"/>
        <v/>
      </c>
      <c r="Y45" s="78" t="str">
        <f t="shared" si="16"/>
        <v/>
      </c>
      <c r="Z45" s="78" t="str">
        <f t="shared" si="17"/>
        <v/>
      </c>
      <c r="AA45" s="78">
        <f t="shared" si="18"/>
        <v>46540.432999531055</v>
      </c>
      <c r="AB45" s="78" t="str">
        <f t="shared" si="19"/>
        <v/>
      </c>
    </row>
    <row r="46" spans="1:28" ht="17.25" customHeight="1">
      <c r="A46" s="78">
        <f>鸿鑫查询!C44</f>
        <v>88</v>
      </c>
      <c r="B46" s="78">
        <f t="shared" si="12"/>
        <v>88</v>
      </c>
      <c r="C46" s="78">
        <f>鸿鑫查询!C44</f>
        <v>88</v>
      </c>
      <c r="D46" s="78">
        <f>鸿鑫查询!D44</f>
        <v>0</v>
      </c>
      <c r="E46" s="78">
        <f>鸿鑫查询!E44</f>
        <v>0</v>
      </c>
      <c r="F46" s="78">
        <f>鸿鑫查询!G44</f>
        <v>0</v>
      </c>
      <c r="G46" s="78">
        <f>鸿鑫查询!H44</f>
        <v>0</v>
      </c>
      <c r="H46" s="78">
        <f>鸿鑫查询!I44</f>
        <v>0</v>
      </c>
      <c r="I46" s="78">
        <f>鸿鑫查询!J44</f>
        <v>0</v>
      </c>
      <c r="J46" s="78">
        <f>鸿鑫查询!Q44</f>
        <v>0</v>
      </c>
      <c r="K46" s="78">
        <f>鸿鑫查询!R44</f>
        <v>0</v>
      </c>
      <c r="L46" s="78">
        <f>鸿鑫查询!S44</f>
        <v>0</v>
      </c>
      <c r="M46" s="78">
        <f>鸿鑫查询!U44</f>
        <v>48678.492348842796</v>
      </c>
      <c r="N46" s="78">
        <f>鸿鑫查询!V44</f>
        <v>0</v>
      </c>
      <c r="O46" s="78"/>
      <c r="P46" s="78">
        <f t="shared" si="0"/>
        <v>88</v>
      </c>
      <c r="Q46" s="78">
        <f t="shared" si="1"/>
        <v>88</v>
      </c>
      <c r="R46" s="78" t="str">
        <f t="shared" si="2"/>
        <v/>
      </c>
      <c r="S46" s="78" t="str">
        <f t="shared" si="3"/>
        <v/>
      </c>
      <c r="T46" s="78" t="str">
        <f t="shared" si="4"/>
        <v/>
      </c>
      <c r="U46" s="78" t="str">
        <f t="shared" si="5"/>
        <v/>
      </c>
      <c r="V46" s="78" t="str">
        <f t="shared" si="6"/>
        <v/>
      </c>
      <c r="W46" s="78" t="str">
        <f t="shared" si="14"/>
        <v/>
      </c>
      <c r="X46" s="78" t="str">
        <f t="shared" si="15"/>
        <v/>
      </c>
      <c r="Y46" s="78" t="str">
        <f t="shared" si="16"/>
        <v/>
      </c>
      <c r="Z46" s="78" t="str">
        <f t="shared" si="17"/>
        <v/>
      </c>
      <c r="AA46" s="78">
        <f t="shared" si="18"/>
        <v>48678.492348842796</v>
      </c>
      <c r="AB46" s="78" t="str">
        <f t="shared" si="19"/>
        <v/>
      </c>
    </row>
    <row r="47" spans="1:28" ht="17.25" customHeight="1">
      <c r="A47" s="78">
        <f>鸿鑫查询!C45</f>
        <v>89</v>
      </c>
      <c r="B47" s="78">
        <f t="shared" si="12"/>
        <v>89</v>
      </c>
      <c r="C47" s="78">
        <f>鸿鑫查询!C45</f>
        <v>89</v>
      </c>
      <c r="D47" s="78">
        <f>鸿鑫查询!D45</f>
        <v>0</v>
      </c>
      <c r="E47" s="78">
        <f>鸿鑫查询!E45</f>
        <v>0</v>
      </c>
      <c r="F47" s="78">
        <f>鸿鑫查询!G45</f>
        <v>0</v>
      </c>
      <c r="G47" s="78">
        <f>鸿鑫查询!H45</f>
        <v>0</v>
      </c>
      <c r="H47" s="78">
        <f>鸿鑫查询!I45</f>
        <v>0</v>
      </c>
      <c r="I47" s="78">
        <f>鸿鑫查询!J45</f>
        <v>0</v>
      </c>
      <c r="J47" s="78">
        <f>鸿鑫查询!Q45</f>
        <v>0</v>
      </c>
      <c r="K47" s="78">
        <f>鸿鑫查询!R45</f>
        <v>0</v>
      </c>
      <c r="L47" s="78">
        <f>鸿鑫查询!S45</f>
        <v>0</v>
      </c>
      <c r="M47" s="78">
        <f>鸿鑫查询!U45</f>
        <v>50914.773770588312</v>
      </c>
      <c r="N47" s="78">
        <f>鸿鑫查询!V45</f>
        <v>0</v>
      </c>
      <c r="O47" s="78"/>
      <c r="P47" s="78">
        <f t="shared" si="0"/>
        <v>89</v>
      </c>
      <c r="Q47" s="78">
        <f t="shared" si="1"/>
        <v>89</v>
      </c>
      <c r="R47" s="78" t="str">
        <f t="shared" si="2"/>
        <v/>
      </c>
      <c r="S47" s="78" t="str">
        <f t="shared" si="3"/>
        <v/>
      </c>
      <c r="T47" s="78" t="str">
        <f t="shared" si="4"/>
        <v/>
      </c>
      <c r="U47" s="78" t="str">
        <f t="shared" si="5"/>
        <v/>
      </c>
      <c r="V47" s="78" t="str">
        <f t="shared" si="6"/>
        <v/>
      </c>
      <c r="W47" s="78" t="str">
        <f t="shared" si="14"/>
        <v/>
      </c>
      <c r="X47" s="78" t="str">
        <f t="shared" si="15"/>
        <v/>
      </c>
      <c r="Y47" s="78" t="str">
        <f t="shared" si="16"/>
        <v/>
      </c>
      <c r="Z47" s="78" t="str">
        <f t="shared" si="17"/>
        <v/>
      </c>
      <c r="AA47" s="78">
        <f t="shared" si="18"/>
        <v>50914.773770588312</v>
      </c>
      <c r="AB47" s="78" t="str">
        <f t="shared" si="19"/>
        <v/>
      </c>
    </row>
    <row r="48" spans="1:28" ht="17.25" customHeight="1">
      <c r="A48" s="78">
        <f>鸿鑫查询!C46</f>
        <v>90</v>
      </c>
      <c r="B48" s="78">
        <f t="shared" si="12"/>
        <v>90</v>
      </c>
      <c r="C48" s="78">
        <f>鸿鑫查询!C46</f>
        <v>90</v>
      </c>
      <c r="D48" s="78">
        <f>鸿鑫查询!D46</f>
        <v>0</v>
      </c>
      <c r="E48" s="78">
        <f>鸿鑫查询!E46</f>
        <v>0</v>
      </c>
      <c r="F48" s="78">
        <f>鸿鑫查询!G46</f>
        <v>0</v>
      </c>
      <c r="G48" s="78">
        <f>鸿鑫查询!H46</f>
        <v>0</v>
      </c>
      <c r="H48" s="78">
        <f>鸿鑫查询!I46</f>
        <v>0</v>
      </c>
      <c r="I48" s="78">
        <f>鸿鑫查询!J46</f>
        <v>0</v>
      </c>
      <c r="J48" s="78">
        <f>鸿鑫查询!Q46</f>
        <v>0</v>
      </c>
      <c r="K48" s="78">
        <f>鸿鑫查询!R46</f>
        <v>0</v>
      </c>
      <c r="L48" s="78">
        <f>鸿鑫查询!S46</f>
        <v>0</v>
      </c>
      <c r="M48" s="78">
        <f>鸿鑫查询!U46</f>
        <v>53253.789569590335</v>
      </c>
      <c r="N48" s="78">
        <f>鸿鑫查询!V46</f>
        <v>0</v>
      </c>
      <c r="O48" s="78"/>
      <c r="P48" s="78">
        <f t="shared" si="0"/>
        <v>90</v>
      </c>
      <c r="Q48" s="78">
        <f t="shared" si="1"/>
        <v>90</v>
      </c>
      <c r="R48" s="78" t="str">
        <f t="shared" si="2"/>
        <v/>
      </c>
      <c r="S48" s="78" t="str">
        <f t="shared" si="3"/>
        <v/>
      </c>
      <c r="T48" s="78" t="str">
        <f t="shared" si="4"/>
        <v/>
      </c>
      <c r="U48" s="78" t="str">
        <f t="shared" si="5"/>
        <v/>
      </c>
      <c r="V48" s="78" t="str">
        <f t="shared" si="6"/>
        <v/>
      </c>
      <c r="W48" s="78" t="str">
        <f t="shared" si="14"/>
        <v/>
      </c>
      <c r="X48" s="78" t="str">
        <f t="shared" si="15"/>
        <v/>
      </c>
      <c r="Y48" s="78" t="str">
        <f t="shared" si="16"/>
        <v/>
      </c>
      <c r="Z48" s="78" t="str">
        <f t="shared" si="17"/>
        <v/>
      </c>
      <c r="AA48" s="78">
        <f t="shared" si="18"/>
        <v>53253.789569590335</v>
      </c>
      <c r="AB48" s="78" t="str">
        <f t="shared" si="19"/>
        <v/>
      </c>
    </row>
    <row r="49" spans="1:28" ht="17.25" customHeight="1">
      <c r="A49" s="78">
        <f>鸿鑫查询!C47</f>
        <v>91</v>
      </c>
      <c r="B49" s="78">
        <f t="shared" si="12"/>
        <v>91</v>
      </c>
      <c r="C49" s="78">
        <f>鸿鑫查询!C47</f>
        <v>91</v>
      </c>
      <c r="D49" s="78">
        <f>鸿鑫查询!D47</f>
        <v>0</v>
      </c>
      <c r="E49" s="78">
        <f>鸿鑫查询!E47</f>
        <v>0</v>
      </c>
      <c r="F49" s="78">
        <f>鸿鑫查询!G47</f>
        <v>0</v>
      </c>
      <c r="G49" s="78">
        <f>鸿鑫查询!H47</f>
        <v>0</v>
      </c>
      <c r="H49" s="78">
        <f>鸿鑫查询!I47</f>
        <v>0</v>
      </c>
      <c r="I49" s="78">
        <f>鸿鑫查询!J47</f>
        <v>0</v>
      </c>
      <c r="J49" s="78">
        <f>鸿鑫查询!Q47</f>
        <v>0</v>
      </c>
      <c r="K49" s="78">
        <f>鸿鑫查询!R47</f>
        <v>0</v>
      </c>
      <c r="L49" s="78">
        <f>鸿鑫查询!S47</f>
        <v>0</v>
      </c>
      <c r="M49" s="78">
        <f>鸿鑫查询!U47</f>
        <v>55700.259345165687</v>
      </c>
      <c r="N49" s="78">
        <f>鸿鑫查询!V47</f>
        <v>0</v>
      </c>
      <c r="O49" s="78"/>
      <c r="P49" s="78">
        <f t="shared" si="0"/>
        <v>91</v>
      </c>
      <c r="Q49" s="78">
        <f t="shared" si="1"/>
        <v>91</v>
      </c>
      <c r="R49" s="78" t="str">
        <f t="shared" si="2"/>
        <v/>
      </c>
      <c r="S49" s="78" t="str">
        <f t="shared" si="3"/>
        <v/>
      </c>
      <c r="T49" s="78" t="str">
        <f t="shared" si="4"/>
        <v/>
      </c>
      <c r="U49" s="78" t="str">
        <f t="shared" si="5"/>
        <v/>
      </c>
      <c r="V49" s="78" t="str">
        <f t="shared" si="6"/>
        <v/>
      </c>
      <c r="W49" s="78" t="str">
        <f t="shared" si="14"/>
        <v/>
      </c>
      <c r="X49" s="78" t="str">
        <f t="shared" si="15"/>
        <v/>
      </c>
      <c r="Y49" s="78" t="str">
        <f t="shared" si="16"/>
        <v/>
      </c>
      <c r="Z49" s="78" t="str">
        <f t="shared" si="17"/>
        <v/>
      </c>
      <c r="AA49" s="78">
        <f t="shared" si="18"/>
        <v>55700.259345165687</v>
      </c>
      <c r="AB49" s="78" t="str">
        <f t="shared" si="19"/>
        <v/>
      </c>
    </row>
    <row r="50" spans="1:28" ht="17.25" customHeight="1">
      <c r="A50" s="78">
        <f>鸿鑫查询!C48</f>
        <v>92</v>
      </c>
      <c r="B50" s="78">
        <f t="shared" si="12"/>
        <v>92</v>
      </c>
      <c r="C50" s="78">
        <f>鸿鑫查询!C48</f>
        <v>92</v>
      </c>
      <c r="D50" s="78">
        <f>鸿鑫查询!D48</f>
        <v>0</v>
      </c>
      <c r="E50" s="78">
        <f>鸿鑫查询!E48</f>
        <v>0</v>
      </c>
      <c r="F50" s="78">
        <f>鸿鑫查询!G48</f>
        <v>0</v>
      </c>
      <c r="G50" s="78">
        <f>鸿鑫查询!H48</f>
        <v>0</v>
      </c>
      <c r="H50" s="78">
        <f>鸿鑫查询!I48</f>
        <v>0</v>
      </c>
      <c r="I50" s="78">
        <f>鸿鑫查询!J48</f>
        <v>0</v>
      </c>
      <c r="J50" s="78">
        <f>鸿鑫查询!Q48</f>
        <v>0</v>
      </c>
      <c r="K50" s="78">
        <f>鸿鑫查询!R48</f>
        <v>0</v>
      </c>
      <c r="L50" s="78">
        <f>鸿鑫查询!S48</f>
        <v>0</v>
      </c>
      <c r="M50" s="78">
        <f>鸿鑫查询!U48</f>
        <v>58259.119514198064</v>
      </c>
      <c r="N50" s="78">
        <f>鸿鑫查询!V48</f>
        <v>0</v>
      </c>
      <c r="O50" s="78"/>
      <c r="P50" s="78">
        <f t="shared" si="0"/>
        <v>92</v>
      </c>
      <c r="Q50" s="78">
        <f t="shared" si="1"/>
        <v>92</v>
      </c>
      <c r="R50" s="78" t="str">
        <f t="shared" si="2"/>
        <v/>
      </c>
      <c r="S50" s="78" t="str">
        <f t="shared" si="3"/>
        <v/>
      </c>
      <c r="T50" s="78" t="str">
        <f t="shared" si="4"/>
        <v/>
      </c>
      <c r="U50" s="78" t="str">
        <f t="shared" si="5"/>
        <v/>
      </c>
      <c r="V50" s="78" t="str">
        <f t="shared" si="6"/>
        <v/>
      </c>
      <c r="W50" s="78" t="str">
        <f t="shared" si="14"/>
        <v/>
      </c>
      <c r="X50" s="78" t="str">
        <f t="shared" si="15"/>
        <v/>
      </c>
      <c r="Y50" s="78" t="str">
        <f t="shared" si="16"/>
        <v/>
      </c>
      <c r="Z50" s="78" t="str">
        <f t="shared" si="17"/>
        <v/>
      </c>
      <c r="AA50" s="78">
        <f t="shared" si="18"/>
        <v>58259.119514198064</v>
      </c>
      <c r="AB50" s="78" t="str">
        <f t="shared" si="19"/>
        <v/>
      </c>
    </row>
    <row r="51" spans="1:28" ht="17.25" customHeight="1">
      <c r="A51" s="78">
        <f>鸿鑫查询!C49</f>
        <v>93</v>
      </c>
      <c r="B51" s="78">
        <f t="shared" si="12"/>
        <v>93</v>
      </c>
      <c r="C51" s="78">
        <f>鸿鑫查询!C49</f>
        <v>93</v>
      </c>
      <c r="D51" s="78">
        <f>鸿鑫查询!D49</f>
        <v>0</v>
      </c>
      <c r="E51" s="78">
        <f>鸿鑫查询!E49</f>
        <v>0</v>
      </c>
      <c r="F51" s="78">
        <f>鸿鑫查询!G49</f>
        <v>0</v>
      </c>
      <c r="G51" s="78">
        <f>鸿鑫查询!H49</f>
        <v>0</v>
      </c>
      <c r="H51" s="78">
        <f>鸿鑫查询!I49</f>
        <v>0</v>
      </c>
      <c r="I51" s="78">
        <f>鸿鑫查询!J49</f>
        <v>0</v>
      </c>
      <c r="J51" s="78">
        <f>鸿鑫查询!Q49</f>
        <v>0</v>
      </c>
      <c r="K51" s="78">
        <f>鸿鑫查询!R49</f>
        <v>0</v>
      </c>
      <c r="L51" s="78">
        <f>鸿鑫查询!S49</f>
        <v>0</v>
      </c>
      <c r="M51" s="78">
        <f>鸿鑫查询!U49</f>
        <v>60935.533271699118</v>
      </c>
      <c r="N51" s="78">
        <f>鸿鑫查询!V49</f>
        <v>0</v>
      </c>
      <c r="O51" s="78"/>
      <c r="P51" s="78">
        <f t="shared" si="0"/>
        <v>93</v>
      </c>
      <c r="Q51" s="78">
        <f t="shared" si="1"/>
        <v>93</v>
      </c>
      <c r="R51" s="78" t="str">
        <f t="shared" si="2"/>
        <v/>
      </c>
      <c r="S51" s="78" t="str">
        <f t="shared" si="3"/>
        <v/>
      </c>
      <c r="T51" s="78" t="str">
        <f t="shared" si="4"/>
        <v/>
      </c>
      <c r="U51" s="78" t="str">
        <f t="shared" si="5"/>
        <v/>
      </c>
      <c r="V51" s="78" t="str">
        <f t="shared" si="6"/>
        <v/>
      </c>
      <c r="W51" s="78" t="str">
        <f t="shared" si="14"/>
        <v/>
      </c>
      <c r="X51" s="78" t="str">
        <f t="shared" si="15"/>
        <v/>
      </c>
      <c r="Y51" s="78" t="str">
        <f t="shared" si="16"/>
        <v/>
      </c>
      <c r="Z51" s="78" t="str">
        <f t="shared" si="17"/>
        <v/>
      </c>
      <c r="AA51" s="78">
        <f t="shared" si="18"/>
        <v>60935.533271699118</v>
      </c>
      <c r="AB51" s="78" t="str">
        <f t="shared" si="19"/>
        <v/>
      </c>
    </row>
    <row r="52" spans="1:28" ht="17.25" customHeight="1">
      <c r="A52" s="78">
        <f>鸿鑫查询!C50</f>
        <v>94</v>
      </c>
      <c r="B52" s="78">
        <f t="shared" si="12"/>
        <v>94</v>
      </c>
      <c r="C52" s="78">
        <f>鸿鑫查询!C50</f>
        <v>94</v>
      </c>
      <c r="D52" s="78">
        <f>鸿鑫查询!D50</f>
        <v>0</v>
      </c>
      <c r="E52" s="78">
        <f>鸿鑫查询!E50</f>
        <v>0</v>
      </c>
      <c r="F52" s="78">
        <f>鸿鑫查询!G50</f>
        <v>0</v>
      </c>
      <c r="G52" s="78">
        <f>鸿鑫查询!H50</f>
        <v>0</v>
      </c>
      <c r="H52" s="78">
        <f>鸿鑫查询!I50</f>
        <v>0</v>
      </c>
      <c r="I52" s="78">
        <f>鸿鑫查询!J50</f>
        <v>0</v>
      </c>
      <c r="J52" s="78">
        <f>鸿鑫查询!Q50</f>
        <v>0</v>
      </c>
      <c r="K52" s="78">
        <f>鸿鑫查询!R50</f>
        <v>0</v>
      </c>
      <c r="L52" s="78">
        <f>鸿鑫查询!S50</f>
        <v>0</v>
      </c>
      <c r="M52" s="78">
        <f>鸿鑫查询!U50</f>
        <v>63734.901008956003</v>
      </c>
      <c r="N52" s="78">
        <f>鸿鑫查询!V50</f>
        <v>0</v>
      </c>
      <c r="O52" s="78"/>
      <c r="P52" s="78">
        <f t="shared" si="0"/>
        <v>94</v>
      </c>
      <c r="Q52" s="78">
        <f t="shared" si="1"/>
        <v>94</v>
      </c>
      <c r="R52" s="78" t="str">
        <f t="shared" si="2"/>
        <v/>
      </c>
      <c r="S52" s="78" t="str">
        <f t="shared" si="3"/>
        <v/>
      </c>
      <c r="T52" s="78" t="str">
        <f t="shared" si="4"/>
        <v/>
      </c>
      <c r="U52" s="78" t="str">
        <f t="shared" si="5"/>
        <v/>
      </c>
      <c r="V52" s="78" t="str">
        <f t="shared" si="6"/>
        <v/>
      </c>
      <c r="W52" s="78" t="str">
        <f t="shared" si="14"/>
        <v/>
      </c>
      <c r="X52" s="78" t="str">
        <f t="shared" si="15"/>
        <v/>
      </c>
      <c r="Y52" s="78" t="str">
        <f t="shared" si="16"/>
        <v/>
      </c>
      <c r="Z52" s="78" t="str">
        <f t="shared" si="17"/>
        <v/>
      </c>
      <c r="AA52" s="78">
        <f t="shared" si="18"/>
        <v>63734.901008956003</v>
      </c>
      <c r="AB52" s="78" t="str">
        <f t="shared" si="19"/>
        <v/>
      </c>
    </row>
    <row r="53" spans="1:28" ht="17.25" customHeight="1">
      <c r="A53" s="78">
        <f>鸿鑫查询!C51</f>
        <v>95</v>
      </c>
      <c r="B53" s="78">
        <f t="shared" si="12"/>
        <v>95</v>
      </c>
      <c r="C53" s="78">
        <f>鸿鑫查询!C51</f>
        <v>95</v>
      </c>
      <c r="D53" s="78">
        <f>鸿鑫查询!D51</f>
        <v>0</v>
      </c>
      <c r="E53" s="78">
        <f>鸿鑫查询!E51</f>
        <v>0</v>
      </c>
      <c r="F53" s="78">
        <f>鸿鑫查询!G51</f>
        <v>0</v>
      </c>
      <c r="G53" s="78">
        <f>鸿鑫查询!H51</f>
        <v>0</v>
      </c>
      <c r="H53" s="78">
        <f>鸿鑫查询!I51</f>
        <v>0</v>
      </c>
      <c r="I53" s="78">
        <f>鸿鑫查询!J51</f>
        <v>0</v>
      </c>
      <c r="J53" s="78">
        <f>鸿鑫查询!Q51</f>
        <v>0</v>
      </c>
      <c r="K53" s="78">
        <f>鸿鑫查询!R51</f>
        <v>0</v>
      </c>
      <c r="L53" s="78">
        <f>鸿鑫查询!S51</f>
        <v>0</v>
      </c>
      <c r="M53" s="78">
        <f>鸿鑫查询!U51</f>
        <v>66662.871210286743</v>
      </c>
      <c r="N53" s="78">
        <f>鸿鑫查询!V51</f>
        <v>0</v>
      </c>
      <c r="O53" s="78"/>
      <c r="P53" s="78">
        <f t="shared" si="0"/>
        <v>95</v>
      </c>
      <c r="Q53" s="78">
        <f t="shared" si="1"/>
        <v>95</v>
      </c>
      <c r="R53" s="78" t="str">
        <f t="shared" si="2"/>
        <v/>
      </c>
      <c r="S53" s="78" t="str">
        <f t="shared" si="3"/>
        <v/>
      </c>
      <c r="T53" s="78" t="str">
        <f t="shared" si="4"/>
        <v/>
      </c>
      <c r="U53" s="78" t="str">
        <f t="shared" si="5"/>
        <v/>
      </c>
      <c r="V53" s="78" t="str">
        <f t="shared" si="6"/>
        <v/>
      </c>
      <c r="W53" s="78" t="str">
        <f t="shared" si="14"/>
        <v/>
      </c>
      <c r="X53" s="78" t="str">
        <f t="shared" si="15"/>
        <v/>
      </c>
      <c r="Y53" s="78" t="str">
        <f t="shared" si="16"/>
        <v/>
      </c>
      <c r="Z53" s="78" t="str">
        <f t="shared" si="17"/>
        <v/>
      </c>
      <c r="AA53" s="78">
        <f t="shared" si="18"/>
        <v>66662.871210286743</v>
      </c>
      <c r="AB53" s="78" t="str">
        <f t="shared" si="19"/>
        <v/>
      </c>
    </row>
    <row r="54" spans="1:28" ht="17.25" customHeight="1">
      <c r="A54" s="78">
        <f>鸿鑫查询!C52</f>
        <v>96</v>
      </c>
      <c r="B54" s="78">
        <f t="shared" si="12"/>
        <v>96</v>
      </c>
      <c r="C54" s="78">
        <f>鸿鑫查询!C52</f>
        <v>96</v>
      </c>
      <c r="D54" s="78">
        <f>鸿鑫查询!D52</f>
        <v>0</v>
      </c>
      <c r="E54" s="78">
        <f>鸿鑫查询!E52</f>
        <v>0</v>
      </c>
      <c r="F54" s="78">
        <f>鸿鑫查询!G52</f>
        <v>0</v>
      </c>
      <c r="G54" s="78">
        <f>鸿鑫查询!H52</f>
        <v>0</v>
      </c>
      <c r="H54" s="78">
        <f>鸿鑫查询!I52</f>
        <v>0</v>
      </c>
      <c r="I54" s="78">
        <f>鸿鑫查询!J52</f>
        <v>0</v>
      </c>
      <c r="J54" s="78">
        <f>鸿鑫查询!Q52</f>
        <v>0</v>
      </c>
      <c r="K54" s="78">
        <f>鸿鑫查询!R52</f>
        <v>0</v>
      </c>
      <c r="L54" s="78">
        <f>鸿鑫查询!S52</f>
        <v>0</v>
      </c>
      <c r="M54" s="78">
        <f>鸿鑫查询!U52</f>
        <v>69725.351850390667</v>
      </c>
      <c r="N54" s="78">
        <f>鸿鑫查询!V52</f>
        <v>0</v>
      </c>
      <c r="O54" s="78"/>
      <c r="P54" s="78">
        <f t="shared" si="0"/>
        <v>96</v>
      </c>
      <c r="Q54" s="78">
        <f t="shared" si="1"/>
        <v>96</v>
      </c>
      <c r="R54" s="78" t="str">
        <f t="shared" si="2"/>
        <v/>
      </c>
      <c r="S54" s="78" t="str">
        <f t="shared" si="3"/>
        <v/>
      </c>
      <c r="T54" s="78" t="str">
        <f t="shared" si="4"/>
        <v/>
      </c>
      <c r="U54" s="78" t="str">
        <f t="shared" si="5"/>
        <v/>
      </c>
      <c r="V54" s="78" t="str">
        <f t="shared" si="6"/>
        <v/>
      </c>
      <c r="W54" s="78" t="str">
        <f t="shared" si="14"/>
        <v/>
      </c>
      <c r="X54" s="78" t="str">
        <f t="shared" si="15"/>
        <v/>
      </c>
      <c r="Y54" s="78" t="str">
        <f t="shared" si="16"/>
        <v/>
      </c>
      <c r="Z54" s="78" t="str">
        <f t="shared" si="17"/>
        <v/>
      </c>
      <c r="AA54" s="78">
        <f t="shared" si="18"/>
        <v>69725.351850390667</v>
      </c>
      <c r="AB54" s="78" t="str">
        <f t="shared" si="19"/>
        <v/>
      </c>
    </row>
    <row r="55" spans="1:28" ht="17.25" customHeight="1">
      <c r="A55" s="78">
        <f>鸿鑫查询!C53</f>
        <v>97</v>
      </c>
      <c r="B55" s="78">
        <f t="shared" si="12"/>
        <v>97</v>
      </c>
      <c r="C55" s="78">
        <f>鸿鑫查询!C53</f>
        <v>97</v>
      </c>
      <c r="D55" s="78">
        <f>鸿鑫查询!D53</f>
        <v>0</v>
      </c>
      <c r="E55" s="78">
        <f>鸿鑫查询!E53</f>
        <v>0</v>
      </c>
      <c r="F55" s="78">
        <f>鸿鑫查询!G53</f>
        <v>0</v>
      </c>
      <c r="G55" s="78">
        <f>鸿鑫查询!H53</f>
        <v>0</v>
      </c>
      <c r="H55" s="78">
        <f>鸿鑫查询!I53</f>
        <v>0</v>
      </c>
      <c r="I55" s="78">
        <f>鸿鑫查询!J53</f>
        <v>0</v>
      </c>
      <c r="J55" s="78">
        <f>鸿鑫查询!Q53</f>
        <v>0</v>
      </c>
      <c r="K55" s="78">
        <f>鸿鑫查询!R53</f>
        <v>0</v>
      </c>
      <c r="L55" s="78">
        <f>鸿鑫查询!S53</f>
        <v>0</v>
      </c>
      <c r="M55" s="78">
        <f>鸿鑫查询!U53</f>
        <v>72928.522315291164</v>
      </c>
      <c r="N55" s="78">
        <f>鸿鑫查询!V53</f>
        <v>0</v>
      </c>
      <c r="O55" s="78"/>
      <c r="P55" s="78">
        <f t="shared" si="0"/>
        <v>97</v>
      </c>
      <c r="Q55" s="78">
        <f t="shared" si="1"/>
        <v>97</v>
      </c>
      <c r="R55" s="78" t="str">
        <f t="shared" si="2"/>
        <v/>
      </c>
      <c r="S55" s="78" t="str">
        <f t="shared" si="3"/>
        <v/>
      </c>
      <c r="T55" s="78" t="str">
        <f t="shared" si="4"/>
        <v/>
      </c>
      <c r="U55" s="78" t="str">
        <f t="shared" si="5"/>
        <v/>
      </c>
      <c r="V55" s="78" t="str">
        <f t="shared" si="6"/>
        <v/>
      </c>
      <c r="W55" s="78" t="str">
        <f t="shared" si="14"/>
        <v/>
      </c>
      <c r="X55" s="78" t="str">
        <f t="shared" si="15"/>
        <v/>
      </c>
      <c r="Y55" s="78" t="str">
        <f t="shared" si="16"/>
        <v/>
      </c>
      <c r="Z55" s="78" t="str">
        <f t="shared" si="17"/>
        <v/>
      </c>
      <c r="AA55" s="78">
        <f t="shared" si="18"/>
        <v>72928.522315291164</v>
      </c>
      <c r="AB55" s="78" t="str">
        <f t="shared" si="19"/>
        <v/>
      </c>
    </row>
    <row r="56" spans="1:28" ht="17.25" customHeight="1">
      <c r="A56" s="78">
        <f>鸿鑫查询!C54</f>
        <v>98</v>
      </c>
      <c r="B56" s="78">
        <f t="shared" si="12"/>
        <v>98</v>
      </c>
      <c r="C56" s="78">
        <f>鸿鑫查询!C54</f>
        <v>98</v>
      </c>
      <c r="D56" s="78">
        <f>鸿鑫查询!D54</f>
        <v>0</v>
      </c>
      <c r="E56" s="78">
        <f>鸿鑫查询!E54</f>
        <v>0</v>
      </c>
      <c r="F56" s="78">
        <f>鸿鑫查询!G54</f>
        <v>0</v>
      </c>
      <c r="G56" s="78">
        <f>鸿鑫查询!H54</f>
        <v>0</v>
      </c>
      <c r="H56" s="78">
        <f>鸿鑫查询!I54</f>
        <v>0</v>
      </c>
      <c r="I56" s="78">
        <f>鸿鑫查询!J54</f>
        <v>0</v>
      </c>
      <c r="J56" s="78">
        <f>鸿鑫查询!Q54</f>
        <v>0</v>
      </c>
      <c r="K56" s="78">
        <f>鸿鑫查询!R54</f>
        <v>0</v>
      </c>
      <c r="L56" s="78">
        <f>鸿鑫查询!S54</f>
        <v>0</v>
      </c>
      <c r="M56" s="78">
        <f>鸿鑫查询!U54</f>
        <v>76278.845870924371</v>
      </c>
      <c r="N56" s="78">
        <f>鸿鑫查询!V54</f>
        <v>0</v>
      </c>
      <c r="O56" s="78"/>
      <c r="P56" s="78">
        <f t="shared" si="0"/>
        <v>98</v>
      </c>
      <c r="Q56" s="78">
        <f t="shared" si="1"/>
        <v>98</v>
      </c>
      <c r="R56" s="78" t="str">
        <f t="shared" si="2"/>
        <v/>
      </c>
      <c r="S56" s="78" t="str">
        <f t="shared" si="3"/>
        <v/>
      </c>
      <c r="T56" s="78" t="str">
        <f t="shared" si="4"/>
        <v/>
      </c>
      <c r="U56" s="78" t="str">
        <f t="shared" si="5"/>
        <v/>
      </c>
      <c r="V56" s="78" t="str">
        <f t="shared" si="6"/>
        <v/>
      </c>
      <c r="W56" s="78" t="str">
        <f t="shared" si="14"/>
        <v/>
      </c>
      <c r="X56" s="78" t="str">
        <f t="shared" si="15"/>
        <v/>
      </c>
      <c r="Y56" s="78" t="str">
        <f t="shared" si="16"/>
        <v/>
      </c>
      <c r="Z56" s="78" t="str">
        <f t="shared" si="17"/>
        <v/>
      </c>
      <c r="AA56" s="78">
        <f t="shared" si="18"/>
        <v>76278.845870924371</v>
      </c>
      <c r="AB56" s="78" t="str">
        <f t="shared" si="19"/>
        <v/>
      </c>
    </row>
    <row r="57" spans="1:28" ht="17.25" customHeight="1">
      <c r="A57" s="78">
        <f>鸿鑫查询!C55</f>
        <v>99</v>
      </c>
      <c r="B57" s="78">
        <f t="shared" si="12"/>
        <v>99</v>
      </c>
      <c r="C57" s="78">
        <f>鸿鑫查询!C55</f>
        <v>99</v>
      </c>
      <c r="D57" s="78">
        <f>鸿鑫查询!D55</f>
        <v>0</v>
      </c>
      <c r="E57" s="78">
        <f>鸿鑫查询!E55</f>
        <v>0</v>
      </c>
      <c r="F57" s="78">
        <f>鸿鑫查询!G55</f>
        <v>0</v>
      </c>
      <c r="G57" s="78">
        <f>鸿鑫查询!H55</f>
        <v>0</v>
      </c>
      <c r="H57" s="78">
        <f>鸿鑫查询!I55</f>
        <v>0</v>
      </c>
      <c r="I57" s="78">
        <f>鸿鑫查询!J55</f>
        <v>0</v>
      </c>
      <c r="J57" s="78">
        <f>鸿鑫查询!Q55</f>
        <v>0</v>
      </c>
      <c r="K57" s="78">
        <f>鸿鑫查询!R55</f>
        <v>0</v>
      </c>
      <c r="L57" s="78">
        <f>鸿鑫查询!S55</f>
        <v>0</v>
      </c>
      <c r="M57" s="78">
        <f>鸿鑫查询!U55</f>
        <v>79783.082704532731</v>
      </c>
      <c r="N57" s="78">
        <f>鸿鑫查询!V55</f>
        <v>0</v>
      </c>
      <c r="O57" s="78"/>
      <c r="P57" s="78">
        <f t="shared" si="0"/>
        <v>99</v>
      </c>
      <c r="Q57" s="78">
        <f t="shared" si="1"/>
        <v>99</v>
      </c>
      <c r="R57" s="78" t="str">
        <f t="shared" si="2"/>
        <v/>
      </c>
      <c r="S57" s="78" t="str">
        <f t="shared" si="3"/>
        <v/>
      </c>
      <c r="T57" s="78" t="str">
        <f t="shared" si="4"/>
        <v/>
      </c>
      <c r="U57" s="78" t="str">
        <f t="shared" si="5"/>
        <v/>
      </c>
      <c r="V57" s="78" t="str">
        <f t="shared" si="6"/>
        <v/>
      </c>
      <c r="W57" s="78" t="str">
        <f t="shared" si="14"/>
        <v/>
      </c>
      <c r="X57" s="78" t="str">
        <f t="shared" si="15"/>
        <v/>
      </c>
      <c r="Y57" s="78" t="str">
        <f t="shared" si="16"/>
        <v/>
      </c>
      <c r="Z57" s="78" t="str">
        <f t="shared" si="17"/>
        <v/>
      </c>
      <c r="AA57" s="78">
        <f t="shared" si="18"/>
        <v>79783.082704532731</v>
      </c>
      <c r="AB57" s="78" t="str">
        <f t="shared" si="19"/>
        <v/>
      </c>
    </row>
    <row r="58" spans="1:28" ht="17.25" customHeight="1">
      <c r="A58" s="78">
        <f>鸿鑫查询!C56</f>
        <v>100</v>
      </c>
      <c r="B58" s="78">
        <f t="shared" si="12"/>
        <v>100</v>
      </c>
      <c r="C58" s="78">
        <f>鸿鑫查询!C56</f>
        <v>100</v>
      </c>
      <c r="D58" s="78">
        <f>鸿鑫查询!D56</f>
        <v>0</v>
      </c>
      <c r="E58" s="78">
        <f>鸿鑫查询!E56</f>
        <v>0</v>
      </c>
      <c r="F58" s="78">
        <f>鸿鑫查询!G56</f>
        <v>0</v>
      </c>
      <c r="G58" s="78">
        <f>鸿鑫查询!H56</f>
        <v>0</v>
      </c>
      <c r="H58" s="78">
        <f>鸿鑫查询!I56</f>
        <v>0</v>
      </c>
      <c r="I58" s="78">
        <f>鸿鑫查询!J56</f>
        <v>0</v>
      </c>
      <c r="J58" s="78">
        <f>鸿鑫查询!Q56</f>
        <v>0</v>
      </c>
      <c r="K58" s="78">
        <f>鸿鑫查询!R56</f>
        <v>0</v>
      </c>
      <c r="L58" s="78">
        <f>鸿鑫查询!S56</f>
        <v>0</v>
      </c>
      <c r="M58" s="78">
        <f>鸿鑫查询!U56</f>
        <v>83448.303565177848</v>
      </c>
      <c r="N58" s="78">
        <f>鸿鑫查询!V56</f>
        <v>0</v>
      </c>
      <c r="O58" s="78"/>
      <c r="P58" s="78">
        <f t="shared" si="0"/>
        <v>100</v>
      </c>
      <c r="Q58" s="78">
        <f t="shared" si="1"/>
        <v>100</v>
      </c>
      <c r="R58" s="78" t="str">
        <f t="shared" si="2"/>
        <v/>
      </c>
      <c r="S58" s="78" t="str">
        <f t="shared" si="3"/>
        <v/>
      </c>
      <c r="T58" s="78" t="str">
        <f t="shared" si="4"/>
        <v/>
      </c>
      <c r="U58" s="78" t="str">
        <f t="shared" si="5"/>
        <v/>
      </c>
      <c r="V58" s="78" t="str">
        <f t="shared" si="6"/>
        <v/>
      </c>
      <c r="W58" s="78" t="str">
        <f t="shared" si="14"/>
        <v/>
      </c>
      <c r="X58" s="78" t="str">
        <f t="shared" si="15"/>
        <v/>
      </c>
      <c r="Y58" s="78" t="str">
        <f t="shared" si="16"/>
        <v/>
      </c>
      <c r="Z58" s="78" t="str">
        <f t="shared" si="17"/>
        <v/>
      </c>
      <c r="AA58" s="78">
        <f t="shared" si="18"/>
        <v>83448.303565177848</v>
      </c>
      <c r="AB58" s="78" t="str">
        <f t="shared" si="19"/>
        <v/>
      </c>
    </row>
    <row r="59" spans="1:28" ht="17.25" customHeight="1">
      <c r="A59" s="78">
        <f>鸿鑫查询!C57</f>
        <v>101</v>
      </c>
      <c r="B59" s="78">
        <f t="shared" si="12"/>
        <v>101</v>
      </c>
      <c r="C59" s="78">
        <f>鸿鑫查询!C57</f>
        <v>101</v>
      </c>
      <c r="D59" s="78">
        <f>鸿鑫查询!D57</f>
        <v>0</v>
      </c>
      <c r="E59" s="78">
        <f>鸿鑫查询!E57</f>
        <v>0</v>
      </c>
      <c r="F59" s="78">
        <f>鸿鑫查询!G57</f>
        <v>0</v>
      </c>
      <c r="G59" s="78">
        <f>鸿鑫查询!H57</f>
        <v>0</v>
      </c>
      <c r="H59" s="78">
        <f>鸿鑫查询!I57</f>
        <v>0</v>
      </c>
      <c r="I59" s="78">
        <f>鸿鑫查询!J57</f>
        <v>0</v>
      </c>
      <c r="J59" s="78">
        <f>鸿鑫查询!Q57</f>
        <v>0</v>
      </c>
      <c r="K59" s="78">
        <f>鸿鑫查询!R57</f>
        <v>0</v>
      </c>
      <c r="L59" s="78">
        <f>鸿鑫查询!S57</f>
        <v>0</v>
      </c>
      <c r="M59" s="78">
        <f>鸿鑫查询!U57</f>
        <v>87281.904030896127</v>
      </c>
      <c r="N59" s="78">
        <f>鸿鑫查询!V57</f>
        <v>0</v>
      </c>
      <c r="O59" s="78"/>
      <c r="P59" s="78">
        <f t="shared" si="0"/>
        <v>101</v>
      </c>
      <c r="Q59" s="78">
        <f t="shared" si="1"/>
        <v>101</v>
      </c>
      <c r="R59" s="78" t="str">
        <f t="shared" si="2"/>
        <v/>
      </c>
      <c r="S59" s="78" t="str">
        <f t="shared" si="3"/>
        <v/>
      </c>
      <c r="T59" s="78" t="str">
        <f t="shared" si="4"/>
        <v/>
      </c>
      <c r="U59" s="78" t="str">
        <f t="shared" si="5"/>
        <v/>
      </c>
      <c r="V59" s="78" t="str">
        <f t="shared" si="6"/>
        <v/>
      </c>
      <c r="W59" s="78" t="str">
        <f t="shared" si="14"/>
        <v/>
      </c>
      <c r="X59" s="78" t="str">
        <f t="shared" si="15"/>
        <v/>
      </c>
      <c r="Y59" s="78" t="str">
        <f t="shared" si="16"/>
        <v/>
      </c>
      <c r="Z59" s="78" t="str">
        <f t="shared" si="17"/>
        <v/>
      </c>
      <c r="AA59" s="78">
        <f t="shared" si="18"/>
        <v>87281.904030896127</v>
      </c>
      <c r="AB59" s="78" t="str">
        <f t="shared" si="19"/>
        <v/>
      </c>
    </row>
    <row r="60" spans="1:28" ht="17.25" customHeight="1">
      <c r="A60" s="78">
        <f>鸿鑫查询!C58</f>
        <v>102</v>
      </c>
      <c r="B60" s="78">
        <f t="shared" si="12"/>
        <v>102</v>
      </c>
      <c r="C60" s="78">
        <f>鸿鑫查询!C58</f>
        <v>102</v>
      </c>
      <c r="D60" s="78">
        <f>鸿鑫查询!D58</f>
        <v>0</v>
      </c>
      <c r="E60" s="78">
        <f>鸿鑫查询!E58</f>
        <v>0</v>
      </c>
      <c r="F60" s="78">
        <f>鸿鑫查询!G58</f>
        <v>0</v>
      </c>
      <c r="G60" s="78">
        <f>鸿鑫查询!H58</f>
        <v>0</v>
      </c>
      <c r="H60" s="78">
        <f>鸿鑫查询!I58</f>
        <v>0</v>
      </c>
      <c r="I60" s="78">
        <f>鸿鑫查询!J58</f>
        <v>0</v>
      </c>
      <c r="J60" s="78">
        <f>鸿鑫查询!Q58</f>
        <v>0</v>
      </c>
      <c r="K60" s="78">
        <f>鸿鑫查询!R58</f>
        <v>0</v>
      </c>
      <c r="L60" s="78">
        <f>鸿鑫查询!S58</f>
        <v>0</v>
      </c>
      <c r="M60" s="78">
        <f>鸿鑫查询!U58</f>
        <v>91291.619431285028</v>
      </c>
      <c r="N60" s="78">
        <f>鸿鑫查询!V58</f>
        <v>0</v>
      </c>
      <c r="O60" s="78"/>
      <c r="P60" s="78">
        <f t="shared" si="0"/>
        <v>102</v>
      </c>
      <c r="Q60" s="78">
        <f t="shared" si="1"/>
        <v>102</v>
      </c>
      <c r="R60" s="78" t="str">
        <f t="shared" si="2"/>
        <v/>
      </c>
      <c r="S60" s="78" t="str">
        <f t="shared" si="3"/>
        <v/>
      </c>
      <c r="T60" s="78" t="str">
        <f t="shared" si="4"/>
        <v/>
      </c>
      <c r="U60" s="78" t="str">
        <f t="shared" si="5"/>
        <v/>
      </c>
      <c r="V60" s="78" t="str">
        <f t="shared" si="6"/>
        <v/>
      </c>
      <c r="W60" s="78" t="str">
        <f t="shared" si="14"/>
        <v/>
      </c>
      <c r="X60" s="78" t="str">
        <f t="shared" si="15"/>
        <v/>
      </c>
      <c r="Y60" s="78" t="str">
        <f t="shared" si="16"/>
        <v/>
      </c>
      <c r="Z60" s="78" t="str">
        <f t="shared" si="17"/>
        <v/>
      </c>
      <c r="AA60" s="78">
        <f t="shared" si="18"/>
        <v>91291.619431285028</v>
      </c>
      <c r="AB60" s="78" t="str">
        <f t="shared" si="19"/>
        <v/>
      </c>
    </row>
    <row r="61" spans="1:28" ht="17.25" customHeight="1">
      <c r="A61" s="78">
        <f>鸿鑫查询!C59</f>
        <v>103</v>
      </c>
      <c r="B61" s="78">
        <f t="shared" si="12"/>
        <v>103</v>
      </c>
      <c r="C61" s="78">
        <f>鸿鑫查询!C59</f>
        <v>103</v>
      </c>
      <c r="D61" s="78">
        <f>鸿鑫查询!D59</f>
        <v>0</v>
      </c>
      <c r="E61" s="78">
        <f>鸿鑫查询!E59</f>
        <v>0</v>
      </c>
      <c r="F61" s="78">
        <f>鸿鑫查询!G59</f>
        <v>0</v>
      </c>
      <c r="G61" s="78">
        <f>鸿鑫查询!H59</f>
        <v>0</v>
      </c>
      <c r="H61" s="78">
        <f>鸿鑫查询!I59</f>
        <v>0</v>
      </c>
      <c r="I61" s="78">
        <f>鸿鑫查询!J59</f>
        <v>0</v>
      </c>
      <c r="J61" s="78">
        <f>鸿鑫查询!Q59</f>
        <v>0</v>
      </c>
      <c r="K61" s="78">
        <f>鸿鑫查询!R59</f>
        <v>0</v>
      </c>
      <c r="L61" s="78">
        <f>鸿鑫查询!S59</f>
        <v>0</v>
      </c>
      <c r="M61" s="78">
        <f>鸿鑫查询!U59</f>
        <v>95485.540455630355</v>
      </c>
      <c r="N61" s="78">
        <f>鸿鑫查询!V59</f>
        <v>0</v>
      </c>
      <c r="O61" s="78"/>
      <c r="P61" s="78">
        <f t="shared" si="0"/>
        <v>103</v>
      </c>
      <c r="Q61" s="78">
        <f t="shared" si="1"/>
        <v>103</v>
      </c>
      <c r="R61" s="78" t="str">
        <f t="shared" si="2"/>
        <v/>
      </c>
      <c r="S61" s="78" t="str">
        <f t="shared" si="3"/>
        <v/>
      </c>
      <c r="T61" s="78" t="str">
        <f t="shared" si="4"/>
        <v/>
      </c>
      <c r="U61" s="78" t="str">
        <f t="shared" si="5"/>
        <v/>
      </c>
      <c r="V61" s="78" t="str">
        <f t="shared" si="6"/>
        <v/>
      </c>
      <c r="W61" s="78" t="str">
        <f t="shared" si="14"/>
        <v/>
      </c>
      <c r="X61" s="78" t="str">
        <f t="shared" si="15"/>
        <v/>
      </c>
      <c r="Y61" s="78" t="str">
        <f t="shared" si="16"/>
        <v/>
      </c>
      <c r="Z61" s="78" t="str">
        <f t="shared" si="17"/>
        <v/>
      </c>
      <c r="AA61" s="78">
        <f t="shared" si="18"/>
        <v>95485.540455630355</v>
      </c>
      <c r="AB61" s="78" t="str">
        <f t="shared" si="19"/>
        <v/>
      </c>
    </row>
    <row r="62" spans="1:28" ht="17.25" customHeight="1">
      <c r="A62" s="78">
        <f>鸿鑫查询!C60</f>
        <v>104</v>
      </c>
      <c r="B62" s="78">
        <f t="shared" si="12"/>
        <v>104</v>
      </c>
      <c r="C62" s="78">
        <f>鸿鑫查询!C60</f>
        <v>104</v>
      </c>
      <c r="D62" s="78">
        <f>鸿鑫查询!D60</f>
        <v>0</v>
      </c>
      <c r="E62" s="78">
        <f>鸿鑫查询!E60</f>
        <v>0</v>
      </c>
      <c r="F62" s="78">
        <f>鸿鑫查询!G60</f>
        <v>0</v>
      </c>
      <c r="G62" s="78">
        <f>鸿鑫查询!H60</f>
        <v>0</v>
      </c>
      <c r="H62" s="78">
        <f>鸿鑫查询!I60</f>
        <v>0</v>
      </c>
      <c r="I62" s="78">
        <f>鸿鑫查询!J60</f>
        <v>0</v>
      </c>
      <c r="J62" s="78">
        <f>鸿鑫查询!Q60</f>
        <v>0</v>
      </c>
      <c r="K62" s="78">
        <f>鸿鑫查询!R60</f>
        <v>0</v>
      </c>
      <c r="L62" s="78">
        <f>鸿鑫查询!S60</f>
        <v>0</v>
      </c>
      <c r="M62" s="78">
        <f>鸿鑫查询!U60</f>
        <v>99872.129478068149</v>
      </c>
      <c r="N62" s="78">
        <f>鸿鑫查询!V60</f>
        <v>0</v>
      </c>
      <c r="O62" s="78"/>
      <c r="P62" s="78">
        <f t="shared" si="0"/>
        <v>104</v>
      </c>
      <c r="Q62" s="78">
        <f t="shared" si="1"/>
        <v>104</v>
      </c>
      <c r="R62" s="78" t="str">
        <f t="shared" si="2"/>
        <v/>
      </c>
      <c r="S62" s="78" t="str">
        <f t="shared" si="3"/>
        <v/>
      </c>
      <c r="T62" s="78" t="str">
        <f t="shared" si="4"/>
        <v/>
      </c>
      <c r="U62" s="78" t="str">
        <f t="shared" si="5"/>
        <v/>
      </c>
      <c r="V62" s="78" t="str">
        <f t="shared" si="6"/>
        <v/>
      </c>
      <c r="W62" s="78" t="str">
        <f t="shared" si="14"/>
        <v/>
      </c>
      <c r="X62" s="78" t="str">
        <f t="shared" si="15"/>
        <v/>
      </c>
      <c r="Y62" s="78" t="str">
        <f t="shared" si="16"/>
        <v/>
      </c>
      <c r="Z62" s="78" t="str">
        <f t="shared" si="17"/>
        <v/>
      </c>
      <c r="AA62" s="78">
        <f t="shared" si="18"/>
        <v>99872.129478068149</v>
      </c>
      <c r="AB62" s="78" t="str">
        <f t="shared" si="19"/>
        <v/>
      </c>
    </row>
    <row r="63" spans="1:28" ht="17.25" customHeight="1">
      <c r="A63" s="78">
        <f>鸿鑫查询!C61</f>
        <v>105</v>
      </c>
      <c r="B63" s="78">
        <f t="shared" si="12"/>
        <v>105</v>
      </c>
      <c r="C63" s="78">
        <f>鸿鑫查询!C61</f>
        <v>105</v>
      </c>
      <c r="D63" s="78">
        <f>鸿鑫查询!D61</f>
        <v>0</v>
      </c>
      <c r="E63" s="78">
        <f>鸿鑫查询!E61</f>
        <v>0</v>
      </c>
      <c r="F63" s="78">
        <f>鸿鑫查询!G61</f>
        <v>0</v>
      </c>
      <c r="G63" s="78">
        <f>鸿鑫查询!H61</f>
        <v>0</v>
      </c>
      <c r="H63" s="78">
        <f>鸿鑫查询!I61</f>
        <v>0</v>
      </c>
      <c r="I63" s="78">
        <f>鸿鑫查询!J61</f>
        <v>0</v>
      </c>
      <c r="J63" s="78">
        <f>鸿鑫查询!Q61</f>
        <v>0</v>
      </c>
      <c r="K63" s="78">
        <f>鸿鑫查询!R61</f>
        <v>0</v>
      </c>
      <c r="L63" s="78">
        <f>鸿鑫查询!S61</f>
        <v>0</v>
      </c>
      <c r="M63" s="78">
        <f>鸿鑫查询!U61</f>
        <v>104460.23763272171</v>
      </c>
      <c r="N63" s="78">
        <f>鸿鑫查询!V61</f>
        <v>0</v>
      </c>
      <c r="O63" s="78"/>
      <c r="P63" s="78">
        <f t="shared" si="0"/>
        <v>105</v>
      </c>
      <c r="Q63" s="78">
        <f t="shared" si="1"/>
        <v>105</v>
      </c>
      <c r="R63" s="78" t="str">
        <f t="shared" si="2"/>
        <v/>
      </c>
      <c r="S63" s="78" t="str">
        <f t="shared" si="3"/>
        <v/>
      </c>
      <c r="T63" s="78" t="str">
        <f t="shared" si="4"/>
        <v/>
      </c>
      <c r="U63" s="78" t="str">
        <f t="shared" si="5"/>
        <v/>
      </c>
      <c r="V63" s="78" t="str">
        <f t="shared" si="6"/>
        <v/>
      </c>
      <c r="W63" s="78" t="str">
        <f t="shared" si="14"/>
        <v/>
      </c>
      <c r="X63" s="78" t="str">
        <f t="shared" si="15"/>
        <v/>
      </c>
      <c r="Y63" s="78" t="str">
        <f t="shared" si="16"/>
        <v/>
      </c>
      <c r="Z63" s="78" t="str">
        <f t="shared" si="17"/>
        <v/>
      </c>
      <c r="AA63" s="78">
        <f t="shared" si="18"/>
        <v>104460.23763272171</v>
      </c>
      <c r="AB63" s="78" t="str">
        <f t="shared" si="19"/>
        <v/>
      </c>
    </row>
    <row r="64" spans="1:28" ht="17.25" customHeight="1">
      <c r="A64" s="78">
        <f>鸿鑫查询!C62</f>
        <v>106</v>
      </c>
      <c r="B64" s="78">
        <f t="shared" si="12"/>
        <v>106</v>
      </c>
      <c r="C64" s="78">
        <f>鸿鑫查询!C62</f>
        <v>106</v>
      </c>
      <c r="D64" s="78">
        <f>鸿鑫查询!D62</f>
        <v>0</v>
      </c>
      <c r="E64" s="78">
        <f>鸿鑫查询!E62</f>
        <v>0</v>
      </c>
      <c r="F64" s="78">
        <f>鸿鑫查询!G62</f>
        <v>0</v>
      </c>
      <c r="G64" s="78">
        <f>鸿鑫查询!H62</f>
        <v>0</v>
      </c>
      <c r="H64" s="78">
        <f>鸿鑫查询!I62</f>
        <v>0</v>
      </c>
      <c r="I64" s="78">
        <f>鸿鑫查询!J62</f>
        <v>0</v>
      </c>
      <c r="J64" s="78">
        <f>鸿鑫查询!Q62</f>
        <v>0</v>
      </c>
      <c r="K64" s="78">
        <f>鸿鑫查询!R62</f>
        <v>0</v>
      </c>
      <c r="L64" s="78">
        <f>鸿鑫查询!S62</f>
        <v>0</v>
      </c>
      <c r="M64" s="78">
        <f>鸿鑫查询!U62</f>
        <v>0</v>
      </c>
      <c r="N64" s="78">
        <f>鸿鑫查询!V62</f>
        <v>0</v>
      </c>
      <c r="O64" s="78"/>
      <c r="P64" s="78" t="str">
        <f t="shared" si="0"/>
        <v/>
      </c>
      <c r="Q64" s="78" t="str">
        <f t="shared" si="1"/>
        <v/>
      </c>
      <c r="R64" s="78" t="str">
        <f t="shared" si="2"/>
        <v/>
      </c>
      <c r="S64" s="78" t="str">
        <f t="shared" si="3"/>
        <v/>
      </c>
      <c r="T64" s="78" t="str">
        <f t="shared" si="4"/>
        <v/>
      </c>
      <c r="U64" s="78"/>
      <c r="V64" s="78" t="str">
        <f t="shared" si="6"/>
        <v/>
      </c>
      <c r="W64" s="78" t="str">
        <f t="shared" si="14"/>
        <v/>
      </c>
      <c r="X64" s="78" t="str">
        <f t="shared" si="15"/>
        <v/>
      </c>
      <c r="Y64" s="78" t="str">
        <f t="shared" si="16"/>
        <v/>
      </c>
      <c r="Z64" s="78" t="str">
        <f t="shared" si="17"/>
        <v/>
      </c>
      <c r="AA64" s="78" t="str">
        <f t="shared" si="18"/>
        <v/>
      </c>
      <c r="AB64" s="78" t="str">
        <f t="shared" si="19"/>
        <v/>
      </c>
    </row>
    <row r="65" spans="1:28" ht="17.25" customHeight="1">
      <c r="A65" s="78">
        <f>鸿鑫查询!C63</f>
        <v>107</v>
      </c>
      <c r="B65" s="78">
        <f t="shared" si="12"/>
        <v>107</v>
      </c>
      <c r="C65" s="78">
        <f>鸿鑫查询!C63</f>
        <v>107</v>
      </c>
      <c r="D65" s="78">
        <f>鸿鑫查询!D63</f>
        <v>0</v>
      </c>
      <c r="E65" s="78">
        <f>鸿鑫查询!E63</f>
        <v>0</v>
      </c>
      <c r="F65" s="78">
        <f>鸿鑫查询!G63</f>
        <v>0</v>
      </c>
      <c r="G65" s="78">
        <f>鸿鑫查询!H63</f>
        <v>0</v>
      </c>
      <c r="H65" s="78">
        <f>鸿鑫查询!I63</f>
        <v>0</v>
      </c>
      <c r="I65" s="78">
        <f>鸿鑫查询!J63</f>
        <v>0</v>
      </c>
      <c r="J65" s="78">
        <f>鸿鑫查询!Q63</f>
        <v>0</v>
      </c>
      <c r="K65" s="78">
        <f>鸿鑫查询!R63</f>
        <v>0</v>
      </c>
      <c r="L65" s="78">
        <f>鸿鑫查询!S63</f>
        <v>0</v>
      </c>
      <c r="M65" s="78">
        <f>鸿鑫查询!U63</f>
        <v>0</v>
      </c>
      <c r="N65" s="78">
        <f>鸿鑫查询!V63</f>
        <v>0</v>
      </c>
      <c r="O65" s="78"/>
      <c r="P65" s="78" t="str">
        <f t="shared" si="0"/>
        <v/>
      </c>
      <c r="Q65" s="78" t="str">
        <f t="shared" si="1"/>
        <v/>
      </c>
      <c r="R65" s="78" t="str">
        <f t="shared" si="2"/>
        <v/>
      </c>
      <c r="S65" s="78" t="str">
        <f t="shared" si="3"/>
        <v/>
      </c>
      <c r="T65" s="78" t="str">
        <f t="shared" si="4"/>
        <v/>
      </c>
      <c r="U65" s="78"/>
      <c r="V65" s="78" t="str">
        <f t="shared" si="6"/>
        <v/>
      </c>
      <c r="W65" s="78" t="str">
        <f t="shared" si="14"/>
        <v/>
      </c>
      <c r="X65" s="78" t="str">
        <f t="shared" si="15"/>
        <v/>
      </c>
      <c r="Y65" s="78" t="str">
        <f t="shared" si="16"/>
        <v/>
      </c>
      <c r="Z65" s="78" t="str">
        <f t="shared" si="17"/>
        <v/>
      </c>
      <c r="AA65" s="78" t="str">
        <f t="shared" si="18"/>
        <v/>
      </c>
      <c r="AB65" s="78" t="str">
        <f t="shared" si="19"/>
        <v/>
      </c>
    </row>
    <row r="66" spans="1:28" ht="17.25" customHeight="1">
      <c r="A66" s="78">
        <f>鸿鑫查询!C64</f>
        <v>108</v>
      </c>
      <c r="B66" s="78">
        <f t="shared" si="12"/>
        <v>108</v>
      </c>
      <c r="C66" s="78">
        <f>鸿鑫查询!C64</f>
        <v>108</v>
      </c>
      <c r="D66" s="78">
        <f>鸿鑫查询!D64</f>
        <v>0</v>
      </c>
      <c r="E66" s="78">
        <f>鸿鑫查询!E64</f>
        <v>0</v>
      </c>
      <c r="F66" s="78">
        <f>鸿鑫查询!G64</f>
        <v>0</v>
      </c>
      <c r="G66" s="78">
        <f>鸿鑫查询!H64</f>
        <v>0</v>
      </c>
      <c r="H66" s="78">
        <f>鸿鑫查询!I64</f>
        <v>0</v>
      </c>
      <c r="I66" s="78">
        <f>鸿鑫查询!J64</f>
        <v>0</v>
      </c>
      <c r="J66" s="78">
        <f>鸿鑫查询!Q64</f>
        <v>0</v>
      </c>
      <c r="K66" s="78">
        <f>鸿鑫查询!R64</f>
        <v>0</v>
      </c>
      <c r="L66" s="78">
        <f>鸿鑫查询!S64</f>
        <v>0</v>
      </c>
      <c r="M66" s="78">
        <f>鸿鑫查询!U64</f>
        <v>0</v>
      </c>
      <c r="N66" s="78">
        <f>鸿鑫查询!V64</f>
        <v>0</v>
      </c>
      <c r="O66" s="78"/>
      <c r="P66" s="78" t="str">
        <f t="shared" si="0"/>
        <v/>
      </c>
      <c r="Q66" s="78" t="str">
        <f t="shared" si="1"/>
        <v/>
      </c>
      <c r="R66" s="78" t="str">
        <f t="shared" si="2"/>
        <v/>
      </c>
      <c r="S66" s="78" t="str">
        <f t="shared" si="3"/>
        <v/>
      </c>
      <c r="T66" s="78" t="str">
        <f t="shared" si="4"/>
        <v/>
      </c>
      <c r="U66" s="78"/>
      <c r="V66" s="78" t="str">
        <f t="shared" si="6"/>
        <v/>
      </c>
      <c r="W66" s="78" t="str">
        <f t="shared" si="14"/>
        <v/>
      </c>
      <c r="X66" s="78" t="str">
        <f t="shared" si="15"/>
        <v/>
      </c>
      <c r="Y66" s="78" t="str">
        <f t="shared" si="16"/>
        <v/>
      </c>
      <c r="Z66" s="78" t="str">
        <f t="shared" si="17"/>
        <v/>
      </c>
      <c r="AA66" s="78" t="str">
        <f t="shared" si="18"/>
        <v/>
      </c>
      <c r="AB66" s="78" t="str">
        <f t="shared" si="19"/>
        <v/>
      </c>
    </row>
    <row r="67" spans="1:28" ht="17.25" customHeight="1">
      <c r="A67" s="78">
        <f>鸿鑫查询!C65</f>
        <v>109</v>
      </c>
      <c r="B67" s="78">
        <f t="shared" si="12"/>
        <v>109</v>
      </c>
      <c r="C67" s="78">
        <f>鸿鑫查询!C65</f>
        <v>109</v>
      </c>
      <c r="D67" s="78">
        <f>鸿鑫查询!D65</f>
        <v>0</v>
      </c>
      <c r="E67" s="78">
        <f>鸿鑫查询!E65</f>
        <v>0</v>
      </c>
      <c r="F67" s="78">
        <f>鸿鑫查询!G65</f>
        <v>0</v>
      </c>
      <c r="G67" s="78">
        <f>鸿鑫查询!H65</f>
        <v>0</v>
      </c>
      <c r="H67" s="78">
        <f>鸿鑫查询!I65</f>
        <v>0</v>
      </c>
      <c r="I67" s="78">
        <f>鸿鑫查询!J65</f>
        <v>0</v>
      </c>
      <c r="J67" s="78">
        <f>鸿鑫查询!Q65</f>
        <v>0</v>
      </c>
      <c r="K67" s="78">
        <f>鸿鑫查询!R65</f>
        <v>0</v>
      </c>
      <c r="L67" s="78">
        <f>鸿鑫查询!S65</f>
        <v>0</v>
      </c>
      <c r="M67" s="78">
        <f>鸿鑫查询!U65</f>
        <v>0</v>
      </c>
      <c r="N67" s="78">
        <f>鸿鑫查询!V65</f>
        <v>0</v>
      </c>
      <c r="O67" s="78"/>
      <c r="P67" s="78" t="str">
        <f t="shared" si="0"/>
        <v/>
      </c>
      <c r="Q67" s="78" t="str">
        <f t="shared" si="1"/>
        <v/>
      </c>
      <c r="R67" s="78" t="str">
        <f t="shared" si="2"/>
        <v/>
      </c>
      <c r="S67" s="78" t="str">
        <f t="shared" si="3"/>
        <v/>
      </c>
      <c r="T67" s="78" t="str">
        <f t="shared" si="4"/>
        <v/>
      </c>
      <c r="U67" s="78"/>
      <c r="V67" s="78" t="str">
        <f t="shared" si="6"/>
        <v/>
      </c>
      <c r="W67" s="78" t="str">
        <f t="shared" si="14"/>
        <v/>
      </c>
      <c r="X67" s="78" t="str">
        <f t="shared" si="15"/>
        <v/>
      </c>
      <c r="Y67" s="78" t="str">
        <f t="shared" si="16"/>
        <v/>
      </c>
      <c r="Z67" s="78" t="str">
        <f t="shared" si="17"/>
        <v/>
      </c>
      <c r="AA67" s="78" t="str">
        <f t="shared" si="18"/>
        <v/>
      </c>
      <c r="AB67" s="78" t="str">
        <f t="shared" si="19"/>
        <v/>
      </c>
    </row>
    <row r="68" spans="1:28" ht="17.25" customHeight="1">
      <c r="A68" s="78">
        <f>鸿鑫查询!C66</f>
        <v>110</v>
      </c>
      <c r="B68" s="78">
        <f t="shared" si="12"/>
        <v>110</v>
      </c>
      <c r="C68" s="78">
        <f>鸿鑫查询!C66</f>
        <v>110</v>
      </c>
      <c r="D68" s="78">
        <f>鸿鑫查询!D66</f>
        <v>0</v>
      </c>
      <c r="E68" s="78">
        <f>鸿鑫查询!E66</f>
        <v>0</v>
      </c>
      <c r="F68" s="78">
        <f>鸿鑫查询!G66</f>
        <v>0</v>
      </c>
      <c r="G68" s="78">
        <f>鸿鑫查询!H66</f>
        <v>0</v>
      </c>
      <c r="H68" s="78">
        <f>鸿鑫查询!I66</f>
        <v>0</v>
      </c>
      <c r="I68" s="78">
        <f>鸿鑫查询!J66</f>
        <v>0</v>
      </c>
      <c r="J68" s="78">
        <f>鸿鑫查询!Q66</f>
        <v>0</v>
      </c>
      <c r="K68" s="78">
        <f>鸿鑫查询!R66</f>
        <v>0</v>
      </c>
      <c r="L68" s="78">
        <f>鸿鑫查询!S66</f>
        <v>0</v>
      </c>
      <c r="M68" s="78">
        <f>鸿鑫查询!U66</f>
        <v>0</v>
      </c>
      <c r="N68" s="78">
        <f>鸿鑫查询!V66</f>
        <v>0</v>
      </c>
      <c r="O68" s="78"/>
      <c r="P68" s="78" t="str">
        <f t="shared" si="0"/>
        <v/>
      </c>
      <c r="Q68" s="78" t="str">
        <f t="shared" si="1"/>
        <v/>
      </c>
      <c r="R68" s="78" t="str">
        <f t="shared" si="2"/>
        <v/>
      </c>
      <c r="S68" s="78" t="str">
        <f t="shared" si="3"/>
        <v/>
      </c>
      <c r="T68" s="78" t="str">
        <f t="shared" si="4"/>
        <v/>
      </c>
      <c r="U68" s="78"/>
      <c r="V68" s="78" t="str">
        <f t="shared" si="6"/>
        <v/>
      </c>
      <c r="W68" s="78" t="str">
        <f t="shared" si="14"/>
        <v/>
      </c>
      <c r="X68" s="78" t="str">
        <f t="shared" si="15"/>
        <v/>
      </c>
      <c r="Y68" s="78" t="str">
        <f t="shared" si="16"/>
        <v/>
      </c>
      <c r="Z68" s="78" t="str">
        <f t="shared" si="17"/>
        <v/>
      </c>
      <c r="AA68" s="78" t="str">
        <f t="shared" si="18"/>
        <v/>
      </c>
      <c r="AB68" s="78" t="str">
        <f t="shared" si="19"/>
        <v/>
      </c>
    </row>
    <row r="69" spans="1:28" ht="17.25" customHeight="1">
      <c r="A69" s="78">
        <f>鸿鑫查询!C67</f>
        <v>111</v>
      </c>
      <c r="B69" s="78">
        <f t="shared" si="12"/>
        <v>111</v>
      </c>
      <c r="C69" s="78">
        <f>鸿鑫查询!C67</f>
        <v>111</v>
      </c>
      <c r="D69" s="78">
        <f>鸿鑫查询!D67</f>
        <v>0</v>
      </c>
      <c r="E69" s="78">
        <f>鸿鑫查询!E67</f>
        <v>0</v>
      </c>
      <c r="F69" s="78">
        <f>鸿鑫查询!G67</f>
        <v>0</v>
      </c>
      <c r="G69" s="78">
        <f>鸿鑫查询!H67</f>
        <v>0</v>
      </c>
      <c r="H69" s="78">
        <f>鸿鑫查询!I67</f>
        <v>0</v>
      </c>
      <c r="I69" s="78">
        <f>鸿鑫查询!J67</f>
        <v>0</v>
      </c>
      <c r="J69" s="78">
        <f>鸿鑫查询!Q67</f>
        <v>0</v>
      </c>
      <c r="K69" s="78">
        <f>鸿鑫查询!R67</f>
        <v>0</v>
      </c>
      <c r="L69" s="78">
        <f>鸿鑫查询!S67</f>
        <v>0</v>
      </c>
      <c r="M69" s="78">
        <f>鸿鑫查询!U67</f>
        <v>0</v>
      </c>
      <c r="N69" s="78">
        <f>鸿鑫查询!V67</f>
        <v>0</v>
      </c>
      <c r="O69" s="78"/>
      <c r="P69" s="78" t="str">
        <f t="shared" ref="P69:P110" si="20">IF(B69&gt;105,"",B69)</f>
        <v/>
      </c>
      <c r="Q69" s="78" t="str">
        <f t="shared" ref="Q69:Q108" si="21">IF(B69&gt;105,"",C69)</f>
        <v/>
      </c>
      <c r="R69" s="78" t="str">
        <f t="shared" ref="R69:R108" si="22">IF(D69=0,"",D69)</f>
        <v/>
      </c>
      <c r="S69" s="78" t="str">
        <f t="shared" ref="S69:S108" si="23">IF(E69=0,"",E69)</f>
        <v/>
      </c>
      <c r="T69" s="78" t="str">
        <f t="shared" ref="T69:T108" si="24">IF(F69=0,"",F69)</f>
        <v/>
      </c>
      <c r="U69" s="78"/>
      <c r="V69" s="78" t="str">
        <f t="shared" ref="V69:V91" si="25">IF(H69=0,"",H69)</f>
        <v/>
      </c>
      <c r="W69" s="78" t="str">
        <f t="shared" si="14"/>
        <v/>
      </c>
      <c r="X69" s="78" t="str">
        <f t="shared" si="15"/>
        <v/>
      </c>
      <c r="Y69" s="78" t="str">
        <f t="shared" si="16"/>
        <v/>
      </c>
      <c r="Z69" s="78" t="str">
        <f t="shared" si="17"/>
        <v/>
      </c>
      <c r="AA69" s="78" t="str">
        <f t="shared" si="18"/>
        <v/>
      </c>
      <c r="AB69" s="78" t="str">
        <f t="shared" si="19"/>
        <v/>
      </c>
    </row>
    <row r="70" spans="1:28" ht="17.25" customHeight="1">
      <c r="A70" s="78">
        <f>鸿鑫查询!C68</f>
        <v>112</v>
      </c>
      <c r="B70" s="78">
        <f t="shared" ref="B70:B110" si="26">B69+1</f>
        <v>112</v>
      </c>
      <c r="C70" s="78">
        <f>鸿鑫查询!C68</f>
        <v>112</v>
      </c>
      <c r="D70" s="78">
        <f>鸿鑫查询!D68</f>
        <v>0</v>
      </c>
      <c r="E70" s="78">
        <f>鸿鑫查询!E68</f>
        <v>0</v>
      </c>
      <c r="F70" s="78">
        <f>鸿鑫查询!G68</f>
        <v>0</v>
      </c>
      <c r="G70" s="78">
        <f>鸿鑫查询!H68</f>
        <v>0</v>
      </c>
      <c r="H70" s="78">
        <f>鸿鑫查询!I68</f>
        <v>0</v>
      </c>
      <c r="I70" s="78">
        <f>鸿鑫查询!J68</f>
        <v>0</v>
      </c>
      <c r="J70" s="78">
        <f>鸿鑫查询!Q68</f>
        <v>0</v>
      </c>
      <c r="K70" s="78">
        <f>鸿鑫查询!R68</f>
        <v>0</v>
      </c>
      <c r="L70" s="78">
        <f>鸿鑫查询!S68</f>
        <v>0</v>
      </c>
      <c r="M70" s="78">
        <f>鸿鑫查询!U68</f>
        <v>0</v>
      </c>
      <c r="N70" s="78">
        <f>鸿鑫查询!V68</f>
        <v>0</v>
      </c>
      <c r="O70" s="78"/>
      <c r="P70" s="78" t="str">
        <f t="shared" si="20"/>
        <v/>
      </c>
      <c r="Q70" s="78" t="str">
        <f t="shared" si="21"/>
        <v/>
      </c>
      <c r="R70" s="78" t="str">
        <f t="shared" si="22"/>
        <v/>
      </c>
      <c r="S70" s="78" t="str">
        <f t="shared" si="23"/>
        <v/>
      </c>
      <c r="T70" s="78" t="str">
        <f t="shared" si="24"/>
        <v/>
      </c>
      <c r="U70" s="78"/>
      <c r="V70" s="78" t="str">
        <f t="shared" si="25"/>
        <v/>
      </c>
      <c r="W70" s="78" t="str">
        <f t="shared" si="14"/>
        <v/>
      </c>
      <c r="X70" s="78" t="str">
        <f t="shared" si="15"/>
        <v/>
      </c>
      <c r="Y70" s="78" t="str">
        <f t="shared" si="16"/>
        <v/>
      </c>
      <c r="Z70" s="78" t="str">
        <f t="shared" si="17"/>
        <v/>
      </c>
      <c r="AA70" s="78" t="str">
        <f t="shared" si="18"/>
        <v/>
      </c>
      <c r="AB70" s="78" t="str">
        <f t="shared" si="19"/>
        <v/>
      </c>
    </row>
    <row r="71" spans="1:28" ht="17.25" customHeight="1">
      <c r="A71" s="78">
        <f>鸿鑫查询!C69</f>
        <v>113</v>
      </c>
      <c r="B71" s="78">
        <f t="shared" si="26"/>
        <v>113</v>
      </c>
      <c r="C71" s="78">
        <f>鸿鑫查询!C69</f>
        <v>113</v>
      </c>
      <c r="D71" s="78">
        <f>鸿鑫查询!D69</f>
        <v>0</v>
      </c>
      <c r="E71" s="78">
        <f>鸿鑫查询!E69</f>
        <v>0</v>
      </c>
      <c r="F71" s="78">
        <f>鸿鑫查询!G69</f>
        <v>0</v>
      </c>
      <c r="G71" s="78">
        <f>鸿鑫查询!H69</f>
        <v>0</v>
      </c>
      <c r="H71" s="78">
        <f>鸿鑫查询!I69</f>
        <v>0</v>
      </c>
      <c r="I71" s="78">
        <f>鸿鑫查询!J69</f>
        <v>0</v>
      </c>
      <c r="J71" s="78">
        <f>鸿鑫查询!Q69</f>
        <v>0</v>
      </c>
      <c r="K71" s="78">
        <f>鸿鑫查询!R69</f>
        <v>0</v>
      </c>
      <c r="L71" s="78">
        <f>鸿鑫查询!S69</f>
        <v>0</v>
      </c>
      <c r="M71" s="78">
        <f>鸿鑫查询!U69</f>
        <v>0</v>
      </c>
      <c r="N71" s="78">
        <f>鸿鑫查询!V69</f>
        <v>0</v>
      </c>
      <c r="O71" s="78"/>
      <c r="P71" s="78" t="str">
        <f t="shared" si="20"/>
        <v/>
      </c>
      <c r="Q71" s="78" t="str">
        <f t="shared" si="21"/>
        <v/>
      </c>
      <c r="R71" s="78" t="str">
        <f t="shared" si="22"/>
        <v/>
      </c>
      <c r="S71" s="78" t="str">
        <f t="shared" si="23"/>
        <v/>
      </c>
      <c r="T71" s="78" t="str">
        <f t="shared" si="24"/>
        <v/>
      </c>
      <c r="U71" s="78"/>
      <c r="V71" s="78" t="str">
        <f t="shared" si="25"/>
        <v/>
      </c>
      <c r="W71" s="78" t="str">
        <f t="shared" ref="W71:W91" si="27">IF(I71=0,"",I71)</f>
        <v/>
      </c>
      <c r="X71" s="78" t="str">
        <f t="shared" ref="X71:X91" si="28">IF(J71=0,"",J71)</f>
        <v/>
      </c>
      <c r="Y71" s="78" t="str">
        <f t="shared" ref="Y71:Y91" si="29">IF(K71=0,"",K71)</f>
        <v/>
      </c>
      <c r="Z71" s="78" t="str">
        <f t="shared" ref="Z71:Z91" si="30">IF(L71=0,"",L71)</f>
        <v/>
      </c>
      <c r="AA71" s="78" t="str">
        <f t="shared" ref="AA71:AA91" si="31">IF(M71=0,"",M71)</f>
        <v/>
      </c>
      <c r="AB71" s="78" t="str">
        <f t="shared" ref="AB71:AB91" si="32">IF(N71=0,"",N71)</f>
        <v/>
      </c>
    </row>
    <row r="72" spans="1:28" ht="17.25" customHeight="1">
      <c r="A72" s="78">
        <f>鸿鑫查询!C70</f>
        <v>114</v>
      </c>
      <c r="B72" s="78">
        <f t="shared" si="26"/>
        <v>114</v>
      </c>
      <c r="C72" s="78">
        <f>鸿鑫查询!C70</f>
        <v>114</v>
      </c>
      <c r="D72" s="78">
        <f>鸿鑫查询!D70</f>
        <v>0</v>
      </c>
      <c r="E72" s="78">
        <f>鸿鑫查询!E70</f>
        <v>0</v>
      </c>
      <c r="F72" s="78">
        <f>鸿鑫查询!G70</f>
        <v>0</v>
      </c>
      <c r="G72" s="78">
        <f>鸿鑫查询!H70</f>
        <v>0</v>
      </c>
      <c r="H72" s="78">
        <f>鸿鑫查询!I70</f>
        <v>0</v>
      </c>
      <c r="I72" s="78">
        <f>鸿鑫查询!J70</f>
        <v>0</v>
      </c>
      <c r="J72" s="78">
        <f>鸿鑫查询!Q70</f>
        <v>0</v>
      </c>
      <c r="K72" s="78">
        <f>鸿鑫查询!R70</f>
        <v>0</v>
      </c>
      <c r="L72" s="78">
        <f>鸿鑫查询!S70</f>
        <v>0</v>
      </c>
      <c r="M72" s="78">
        <f>鸿鑫查询!U70</f>
        <v>0</v>
      </c>
      <c r="N72" s="78">
        <f>鸿鑫查询!V70</f>
        <v>0</v>
      </c>
      <c r="O72" s="78"/>
      <c r="P72" s="78" t="str">
        <f t="shared" si="20"/>
        <v/>
      </c>
      <c r="Q72" s="78" t="str">
        <f t="shared" si="21"/>
        <v/>
      </c>
      <c r="R72" s="78" t="str">
        <f t="shared" si="22"/>
        <v/>
      </c>
      <c r="S72" s="78" t="str">
        <f t="shared" si="23"/>
        <v/>
      </c>
      <c r="T72" s="78" t="str">
        <f t="shared" si="24"/>
        <v/>
      </c>
      <c r="U72" s="78"/>
      <c r="V72" s="78" t="str">
        <f t="shared" si="25"/>
        <v/>
      </c>
      <c r="W72" s="78" t="str">
        <f t="shared" si="27"/>
        <v/>
      </c>
      <c r="X72" s="78" t="str">
        <f t="shared" si="28"/>
        <v/>
      </c>
      <c r="Y72" s="78" t="str">
        <f t="shared" si="29"/>
        <v/>
      </c>
      <c r="Z72" s="78" t="str">
        <f t="shared" si="30"/>
        <v/>
      </c>
      <c r="AA72" s="78" t="str">
        <f t="shared" si="31"/>
        <v/>
      </c>
      <c r="AB72" s="78" t="str">
        <f t="shared" si="32"/>
        <v/>
      </c>
    </row>
    <row r="73" spans="1:28" ht="17.25" customHeight="1">
      <c r="A73" s="78">
        <f>鸿鑫查询!C71</f>
        <v>115</v>
      </c>
      <c r="B73" s="78">
        <f t="shared" si="26"/>
        <v>115</v>
      </c>
      <c r="C73" s="78">
        <f>鸿鑫查询!C71</f>
        <v>115</v>
      </c>
      <c r="D73" s="78">
        <f>鸿鑫查询!D71</f>
        <v>0</v>
      </c>
      <c r="E73" s="78">
        <f>鸿鑫查询!E71</f>
        <v>0</v>
      </c>
      <c r="F73" s="78">
        <f>鸿鑫查询!G71</f>
        <v>0</v>
      </c>
      <c r="G73" s="78">
        <f>鸿鑫查询!H71</f>
        <v>0</v>
      </c>
      <c r="H73" s="78">
        <f>鸿鑫查询!I71</f>
        <v>0</v>
      </c>
      <c r="I73" s="78">
        <f>鸿鑫查询!J71</f>
        <v>0</v>
      </c>
      <c r="J73" s="78">
        <f>鸿鑫查询!Q71</f>
        <v>0</v>
      </c>
      <c r="K73" s="78">
        <f>鸿鑫查询!R71</f>
        <v>0</v>
      </c>
      <c r="L73" s="78">
        <f>鸿鑫查询!S71</f>
        <v>0</v>
      </c>
      <c r="M73" s="78">
        <f>鸿鑫查询!U71</f>
        <v>0</v>
      </c>
      <c r="N73" s="78">
        <f>鸿鑫查询!V71</f>
        <v>0</v>
      </c>
      <c r="O73" s="78"/>
      <c r="P73" s="78" t="str">
        <f t="shared" si="20"/>
        <v/>
      </c>
      <c r="Q73" s="78" t="str">
        <f t="shared" si="21"/>
        <v/>
      </c>
      <c r="R73" s="78" t="str">
        <f t="shared" si="22"/>
        <v/>
      </c>
      <c r="S73" s="78" t="str">
        <f t="shared" si="23"/>
        <v/>
      </c>
      <c r="T73" s="78" t="str">
        <f t="shared" si="24"/>
        <v/>
      </c>
      <c r="U73" s="78"/>
      <c r="V73" s="78" t="str">
        <f t="shared" si="25"/>
        <v/>
      </c>
      <c r="W73" s="78" t="str">
        <f t="shared" si="27"/>
        <v/>
      </c>
      <c r="X73" s="78" t="str">
        <f t="shared" si="28"/>
        <v/>
      </c>
      <c r="Y73" s="78" t="str">
        <f t="shared" si="29"/>
        <v/>
      </c>
      <c r="Z73" s="78" t="str">
        <f t="shared" si="30"/>
        <v/>
      </c>
      <c r="AA73" s="78" t="str">
        <f t="shared" si="31"/>
        <v/>
      </c>
      <c r="AB73" s="78" t="str">
        <f t="shared" si="32"/>
        <v/>
      </c>
    </row>
    <row r="74" spans="1:28" ht="17.25" customHeight="1">
      <c r="A74" s="78">
        <f>鸿鑫查询!C72</f>
        <v>116</v>
      </c>
      <c r="B74" s="78">
        <f t="shared" si="26"/>
        <v>116</v>
      </c>
      <c r="C74" s="78">
        <f>鸿鑫查询!C72</f>
        <v>116</v>
      </c>
      <c r="D74" s="78">
        <f>鸿鑫查询!D72</f>
        <v>0</v>
      </c>
      <c r="E74" s="78">
        <f>鸿鑫查询!E72</f>
        <v>0</v>
      </c>
      <c r="F74" s="78">
        <f>鸿鑫查询!G72</f>
        <v>0</v>
      </c>
      <c r="G74" s="78">
        <f>鸿鑫查询!H72</f>
        <v>0</v>
      </c>
      <c r="H74" s="78">
        <f>鸿鑫查询!I72</f>
        <v>0</v>
      </c>
      <c r="I74" s="78">
        <f>鸿鑫查询!J72</f>
        <v>0</v>
      </c>
      <c r="J74" s="78">
        <f>鸿鑫查询!Q72</f>
        <v>0</v>
      </c>
      <c r="K74" s="78">
        <f>鸿鑫查询!R72</f>
        <v>0</v>
      </c>
      <c r="L74" s="78">
        <f>鸿鑫查询!S72</f>
        <v>0</v>
      </c>
      <c r="M74" s="78">
        <f>鸿鑫查询!U72</f>
        <v>0</v>
      </c>
      <c r="N74" s="78">
        <f>鸿鑫查询!V72</f>
        <v>0</v>
      </c>
      <c r="O74" s="78"/>
      <c r="P74" s="78" t="str">
        <f t="shared" si="20"/>
        <v/>
      </c>
      <c r="Q74" s="78" t="str">
        <f t="shared" si="21"/>
        <v/>
      </c>
      <c r="R74" s="78" t="str">
        <f t="shared" si="22"/>
        <v/>
      </c>
      <c r="S74" s="78" t="str">
        <f t="shared" si="23"/>
        <v/>
      </c>
      <c r="T74" s="78" t="str">
        <f t="shared" si="24"/>
        <v/>
      </c>
      <c r="U74" s="78"/>
      <c r="V74" s="78" t="str">
        <f t="shared" si="25"/>
        <v/>
      </c>
      <c r="W74" s="78" t="str">
        <f t="shared" si="27"/>
        <v/>
      </c>
      <c r="X74" s="78" t="str">
        <f t="shared" si="28"/>
        <v/>
      </c>
      <c r="Y74" s="78" t="str">
        <f t="shared" si="29"/>
        <v/>
      </c>
      <c r="Z74" s="78" t="str">
        <f t="shared" si="30"/>
        <v/>
      </c>
      <c r="AA74" s="78" t="str">
        <f t="shared" si="31"/>
        <v/>
      </c>
      <c r="AB74" s="78" t="str">
        <f t="shared" si="32"/>
        <v/>
      </c>
    </row>
    <row r="75" spans="1:28" ht="17.25" customHeight="1">
      <c r="A75" s="78">
        <f>鸿鑫查询!C73</f>
        <v>117</v>
      </c>
      <c r="B75" s="78">
        <f t="shared" si="26"/>
        <v>117</v>
      </c>
      <c r="C75" s="78">
        <f>鸿鑫查询!C73</f>
        <v>117</v>
      </c>
      <c r="D75" s="78">
        <f>鸿鑫查询!D73</f>
        <v>0</v>
      </c>
      <c r="E75" s="78">
        <f>鸿鑫查询!E73</f>
        <v>0</v>
      </c>
      <c r="F75" s="78">
        <f>鸿鑫查询!G73</f>
        <v>0</v>
      </c>
      <c r="G75" s="78">
        <f>鸿鑫查询!H73</f>
        <v>0</v>
      </c>
      <c r="H75" s="78">
        <f>鸿鑫查询!I73</f>
        <v>0</v>
      </c>
      <c r="I75" s="78">
        <f>鸿鑫查询!J73</f>
        <v>0</v>
      </c>
      <c r="J75" s="78">
        <f>鸿鑫查询!Q73</f>
        <v>0</v>
      </c>
      <c r="K75" s="78">
        <f>鸿鑫查询!R73</f>
        <v>0</v>
      </c>
      <c r="L75" s="78">
        <f>鸿鑫查询!S73</f>
        <v>0</v>
      </c>
      <c r="M75" s="78">
        <f>鸿鑫查询!U73</f>
        <v>0</v>
      </c>
      <c r="N75" s="78">
        <f>鸿鑫查询!V73</f>
        <v>0</v>
      </c>
      <c r="O75" s="78"/>
      <c r="P75" s="78" t="str">
        <f t="shared" si="20"/>
        <v/>
      </c>
      <c r="Q75" s="78" t="str">
        <f t="shared" si="21"/>
        <v/>
      </c>
      <c r="R75" s="78" t="str">
        <f t="shared" si="22"/>
        <v/>
      </c>
      <c r="S75" s="78" t="str">
        <f t="shared" si="23"/>
        <v/>
      </c>
      <c r="T75" s="78" t="str">
        <f t="shared" si="24"/>
        <v/>
      </c>
      <c r="U75" s="78"/>
      <c r="V75" s="78" t="str">
        <f t="shared" si="25"/>
        <v/>
      </c>
      <c r="W75" s="78" t="str">
        <f t="shared" si="27"/>
        <v/>
      </c>
      <c r="X75" s="78" t="str">
        <f t="shared" si="28"/>
        <v/>
      </c>
      <c r="Y75" s="78" t="str">
        <f t="shared" si="29"/>
        <v/>
      </c>
      <c r="Z75" s="78" t="str">
        <f t="shared" si="30"/>
        <v/>
      </c>
      <c r="AA75" s="78" t="str">
        <f t="shared" si="31"/>
        <v/>
      </c>
      <c r="AB75" s="78" t="str">
        <f t="shared" si="32"/>
        <v/>
      </c>
    </row>
    <row r="76" spans="1:28" ht="17.25" customHeight="1">
      <c r="A76" s="78">
        <f>鸿鑫查询!C74</f>
        <v>118</v>
      </c>
      <c r="B76" s="78">
        <f t="shared" si="26"/>
        <v>118</v>
      </c>
      <c r="C76" s="78">
        <f>鸿鑫查询!C74</f>
        <v>118</v>
      </c>
      <c r="D76" s="78">
        <f>鸿鑫查询!D74</f>
        <v>0</v>
      </c>
      <c r="E76" s="78">
        <f>鸿鑫查询!E74</f>
        <v>0</v>
      </c>
      <c r="F76" s="78">
        <f>鸿鑫查询!G74</f>
        <v>0</v>
      </c>
      <c r="G76" s="78">
        <f>鸿鑫查询!H74</f>
        <v>0</v>
      </c>
      <c r="H76" s="78">
        <f>鸿鑫查询!I74</f>
        <v>0</v>
      </c>
      <c r="I76" s="78">
        <f>鸿鑫查询!J74</f>
        <v>0</v>
      </c>
      <c r="J76" s="78">
        <f>鸿鑫查询!Q74</f>
        <v>0</v>
      </c>
      <c r="K76" s="78">
        <f>鸿鑫查询!R74</f>
        <v>0</v>
      </c>
      <c r="L76" s="78">
        <f>鸿鑫查询!S74</f>
        <v>0</v>
      </c>
      <c r="M76" s="78">
        <f>鸿鑫查询!U74</f>
        <v>0</v>
      </c>
      <c r="N76" s="78">
        <f>鸿鑫查询!V74</f>
        <v>0</v>
      </c>
      <c r="O76" s="78"/>
      <c r="P76" s="78" t="str">
        <f t="shared" si="20"/>
        <v/>
      </c>
      <c r="Q76" s="78" t="str">
        <f t="shared" si="21"/>
        <v/>
      </c>
      <c r="R76" s="78" t="str">
        <f t="shared" si="22"/>
        <v/>
      </c>
      <c r="S76" s="78" t="str">
        <f t="shared" si="23"/>
        <v/>
      </c>
      <c r="T76" s="78" t="str">
        <f t="shared" si="24"/>
        <v/>
      </c>
      <c r="U76" s="78"/>
      <c r="V76" s="78" t="str">
        <f t="shared" si="25"/>
        <v/>
      </c>
      <c r="W76" s="78" t="str">
        <f t="shared" si="27"/>
        <v/>
      </c>
      <c r="X76" s="78" t="str">
        <f t="shared" si="28"/>
        <v/>
      </c>
      <c r="Y76" s="78" t="str">
        <f t="shared" si="29"/>
        <v/>
      </c>
      <c r="Z76" s="78" t="str">
        <f t="shared" si="30"/>
        <v/>
      </c>
      <c r="AA76" s="78" t="str">
        <f t="shared" si="31"/>
        <v/>
      </c>
      <c r="AB76" s="78" t="str">
        <f t="shared" si="32"/>
        <v/>
      </c>
    </row>
    <row r="77" spans="1:28" ht="17.25" customHeight="1">
      <c r="A77" s="78">
        <f>鸿鑫查询!C75</f>
        <v>119</v>
      </c>
      <c r="B77" s="78">
        <f t="shared" si="26"/>
        <v>119</v>
      </c>
      <c r="C77" s="78">
        <f>鸿鑫查询!C75</f>
        <v>119</v>
      </c>
      <c r="D77" s="78">
        <f>鸿鑫查询!D75</f>
        <v>0</v>
      </c>
      <c r="E77" s="78">
        <f>鸿鑫查询!E75</f>
        <v>0</v>
      </c>
      <c r="F77" s="78">
        <f>鸿鑫查询!G75</f>
        <v>0</v>
      </c>
      <c r="G77" s="78">
        <f>鸿鑫查询!H75</f>
        <v>0</v>
      </c>
      <c r="H77" s="78">
        <f>鸿鑫查询!I75</f>
        <v>0</v>
      </c>
      <c r="I77" s="78">
        <f>鸿鑫查询!J75</f>
        <v>0</v>
      </c>
      <c r="J77" s="78">
        <f>鸿鑫查询!Q75</f>
        <v>0</v>
      </c>
      <c r="K77" s="78">
        <f>鸿鑫查询!R75</f>
        <v>0</v>
      </c>
      <c r="L77" s="78">
        <f>鸿鑫查询!S75</f>
        <v>0</v>
      </c>
      <c r="M77" s="78">
        <f>鸿鑫查询!U75</f>
        <v>0</v>
      </c>
      <c r="N77" s="78">
        <f>鸿鑫查询!V75</f>
        <v>0</v>
      </c>
      <c r="O77" s="78"/>
      <c r="P77" s="78" t="str">
        <f t="shared" si="20"/>
        <v/>
      </c>
      <c r="Q77" s="78" t="str">
        <f t="shared" si="21"/>
        <v/>
      </c>
      <c r="R77" s="78" t="str">
        <f t="shared" si="22"/>
        <v/>
      </c>
      <c r="S77" s="78" t="str">
        <f t="shared" si="23"/>
        <v/>
      </c>
      <c r="T77" s="78" t="str">
        <f t="shared" si="24"/>
        <v/>
      </c>
      <c r="U77" s="78"/>
      <c r="V77" s="78" t="str">
        <f t="shared" si="25"/>
        <v/>
      </c>
      <c r="W77" s="78" t="str">
        <f t="shared" si="27"/>
        <v/>
      </c>
      <c r="X77" s="78" t="str">
        <f t="shared" si="28"/>
        <v/>
      </c>
      <c r="Y77" s="78" t="str">
        <f t="shared" si="29"/>
        <v/>
      </c>
      <c r="Z77" s="78" t="str">
        <f t="shared" si="30"/>
        <v/>
      </c>
      <c r="AA77" s="78" t="str">
        <f t="shared" si="31"/>
        <v/>
      </c>
      <c r="AB77" s="78" t="str">
        <f t="shared" si="32"/>
        <v/>
      </c>
    </row>
    <row r="78" spans="1:28" ht="17.25" customHeight="1">
      <c r="A78" s="78">
        <f>鸿鑫查询!C76</f>
        <v>120</v>
      </c>
      <c r="B78" s="78">
        <f t="shared" si="26"/>
        <v>120</v>
      </c>
      <c r="C78" s="78">
        <f>鸿鑫查询!C76</f>
        <v>120</v>
      </c>
      <c r="D78" s="78">
        <f>鸿鑫查询!D76</f>
        <v>0</v>
      </c>
      <c r="E78" s="78">
        <f>鸿鑫查询!E76</f>
        <v>0</v>
      </c>
      <c r="F78" s="78">
        <f>鸿鑫查询!G76</f>
        <v>0</v>
      </c>
      <c r="G78" s="78">
        <f>鸿鑫查询!H76</f>
        <v>0</v>
      </c>
      <c r="H78" s="78">
        <f>鸿鑫查询!I76</f>
        <v>0</v>
      </c>
      <c r="I78" s="78">
        <f>鸿鑫查询!J76</f>
        <v>0</v>
      </c>
      <c r="J78" s="78">
        <f>鸿鑫查询!Q76</f>
        <v>0</v>
      </c>
      <c r="K78" s="78">
        <f>鸿鑫查询!R76</f>
        <v>0</v>
      </c>
      <c r="L78" s="78">
        <f>鸿鑫查询!S76</f>
        <v>0</v>
      </c>
      <c r="M78" s="78">
        <f>鸿鑫查询!U76</f>
        <v>0</v>
      </c>
      <c r="N78" s="78">
        <f>鸿鑫查询!V76</f>
        <v>0</v>
      </c>
      <c r="O78" s="78"/>
      <c r="P78" s="78" t="str">
        <f t="shared" si="20"/>
        <v/>
      </c>
      <c r="Q78" s="78" t="str">
        <f t="shared" si="21"/>
        <v/>
      </c>
      <c r="R78" s="78" t="str">
        <f t="shared" si="22"/>
        <v/>
      </c>
      <c r="S78" s="78" t="str">
        <f t="shared" si="23"/>
        <v/>
      </c>
      <c r="T78" s="78" t="str">
        <f t="shared" si="24"/>
        <v/>
      </c>
      <c r="U78" s="78"/>
      <c r="V78" s="78" t="str">
        <f t="shared" si="25"/>
        <v/>
      </c>
      <c r="W78" s="78" t="str">
        <f t="shared" si="27"/>
        <v/>
      </c>
      <c r="X78" s="78" t="str">
        <f t="shared" si="28"/>
        <v/>
      </c>
      <c r="Y78" s="78" t="str">
        <f t="shared" si="29"/>
        <v/>
      </c>
      <c r="Z78" s="78" t="str">
        <f t="shared" si="30"/>
        <v/>
      </c>
      <c r="AA78" s="78" t="str">
        <f t="shared" si="31"/>
        <v/>
      </c>
      <c r="AB78" s="78" t="str">
        <f t="shared" si="32"/>
        <v/>
      </c>
    </row>
    <row r="79" spans="1:28" ht="17.25" customHeight="1">
      <c r="A79" s="78">
        <f>鸿鑫查询!C77</f>
        <v>121</v>
      </c>
      <c r="B79" s="78">
        <f t="shared" si="26"/>
        <v>121</v>
      </c>
      <c r="C79" s="78">
        <f>鸿鑫查询!C77</f>
        <v>121</v>
      </c>
      <c r="D79" s="78">
        <f>鸿鑫查询!D77</f>
        <v>0</v>
      </c>
      <c r="E79" s="78">
        <f>鸿鑫查询!E77</f>
        <v>0</v>
      </c>
      <c r="F79" s="78">
        <f>鸿鑫查询!G77</f>
        <v>0</v>
      </c>
      <c r="G79" s="78">
        <f>鸿鑫查询!H77</f>
        <v>0</v>
      </c>
      <c r="H79" s="78">
        <f>鸿鑫查询!I77</f>
        <v>0</v>
      </c>
      <c r="I79" s="78">
        <f>鸿鑫查询!J77</f>
        <v>0</v>
      </c>
      <c r="J79" s="78">
        <f>鸿鑫查询!Q77</f>
        <v>0</v>
      </c>
      <c r="K79" s="78">
        <f>鸿鑫查询!R77</f>
        <v>0</v>
      </c>
      <c r="L79" s="78">
        <f>鸿鑫查询!S77</f>
        <v>0</v>
      </c>
      <c r="M79" s="78">
        <f>鸿鑫查询!U77</f>
        <v>0</v>
      </c>
      <c r="N79" s="78">
        <f>鸿鑫查询!V77</f>
        <v>0</v>
      </c>
      <c r="O79" s="78"/>
      <c r="P79" s="78" t="str">
        <f t="shared" si="20"/>
        <v/>
      </c>
      <c r="Q79" s="78" t="str">
        <f t="shared" si="21"/>
        <v/>
      </c>
      <c r="R79" s="78" t="str">
        <f t="shared" si="22"/>
        <v/>
      </c>
      <c r="S79" s="78" t="str">
        <f t="shared" si="23"/>
        <v/>
      </c>
      <c r="T79" s="78" t="str">
        <f t="shared" si="24"/>
        <v/>
      </c>
      <c r="U79" s="78"/>
      <c r="V79" s="78" t="str">
        <f t="shared" si="25"/>
        <v/>
      </c>
      <c r="W79" s="78" t="str">
        <f t="shared" si="27"/>
        <v/>
      </c>
      <c r="X79" s="78" t="str">
        <f t="shared" si="28"/>
        <v/>
      </c>
      <c r="Y79" s="78" t="str">
        <f t="shared" si="29"/>
        <v/>
      </c>
      <c r="Z79" s="78" t="str">
        <f t="shared" si="30"/>
        <v/>
      </c>
      <c r="AA79" s="78" t="str">
        <f t="shared" si="31"/>
        <v/>
      </c>
      <c r="AB79" s="78" t="str">
        <f t="shared" si="32"/>
        <v/>
      </c>
    </row>
    <row r="80" spans="1:28" ht="17.25" customHeight="1">
      <c r="A80" s="78">
        <f>鸿鑫查询!C78</f>
        <v>122</v>
      </c>
      <c r="B80" s="78">
        <f t="shared" si="26"/>
        <v>122</v>
      </c>
      <c r="C80" s="78">
        <f>鸿鑫查询!C78</f>
        <v>122</v>
      </c>
      <c r="D80" s="78">
        <f>鸿鑫查询!D78</f>
        <v>0</v>
      </c>
      <c r="E80" s="78">
        <f>鸿鑫查询!E78</f>
        <v>0</v>
      </c>
      <c r="F80" s="78">
        <f>鸿鑫查询!G78</f>
        <v>0</v>
      </c>
      <c r="G80" s="78">
        <f>鸿鑫查询!H78</f>
        <v>0</v>
      </c>
      <c r="H80" s="78">
        <f>鸿鑫查询!I78</f>
        <v>0</v>
      </c>
      <c r="I80" s="78">
        <f>鸿鑫查询!J78</f>
        <v>0</v>
      </c>
      <c r="J80" s="78">
        <f>鸿鑫查询!Q78</f>
        <v>0</v>
      </c>
      <c r="K80" s="78">
        <f>鸿鑫查询!R78</f>
        <v>0</v>
      </c>
      <c r="L80" s="78">
        <f>鸿鑫查询!S78</f>
        <v>0</v>
      </c>
      <c r="M80" s="78">
        <f>鸿鑫查询!U78</f>
        <v>0</v>
      </c>
      <c r="N80" s="78">
        <f>鸿鑫查询!V78</f>
        <v>0</v>
      </c>
      <c r="O80" s="78"/>
      <c r="P80" s="78" t="str">
        <f t="shared" si="20"/>
        <v/>
      </c>
      <c r="Q80" s="78" t="str">
        <f t="shared" si="21"/>
        <v/>
      </c>
      <c r="R80" s="78" t="str">
        <f t="shared" si="22"/>
        <v/>
      </c>
      <c r="S80" s="78" t="str">
        <f t="shared" si="23"/>
        <v/>
      </c>
      <c r="T80" s="78" t="str">
        <f t="shared" si="24"/>
        <v/>
      </c>
      <c r="U80" s="78"/>
      <c r="V80" s="78" t="str">
        <f t="shared" si="25"/>
        <v/>
      </c>
      <c r="W80" s="78" t="str">
        <f t="shared" si="27"/>
        <v/>
      </c>
      <c r="X80" s="78" t="str">
        <f t="shared" si="28"/>
        <v/>
      </c>
      <c r="Y80" s="78" t="str">
        <f t="shared" si="29"/>
        <v/>
      </c>
      <c r="Z80" s="78" t="str">
        <f t="shared" si="30"/>
        <v/>
      </c>
      <c r="AA80" s="78" t="str">
        <f t="shared" si="31"/>
        <v/>
      </c>
      <c r="AB80" s="78" t="str">
        <f t="shared" si="32"/>
        <v/>
      </c>
    </row>
    <row r="81" spans="1:28" ht="17.25" customHeight="1">
      <c r="A81" s="78">
        <f>鸿鑫查询!C79</f>
        <v>123</v>
      </c>
      <c r="B81" s="78">
        <f t="shared" si="26"/>
        <v>123</v>
      </c>
      <c r="C81" s="78">
        <f>鸿鑫查询!C79</f>
        <v>123</v>
      </c>
      <c r="D81" s="78">
        <f>鸿鑫查询!D79</f>
        <v>0</v>
      </c>
      <c r="E81" s="78">
        <f>鸿鑫查询!E79</f>
        <v>0</v>
      </c>
      <c r="F81" s="78">
        <f>鸿鑫查询!G79</f>
        <v>0</v>
      </c>
      <c r="G81" s="78">
        <f>鸿鑫查询!H79</f>
        <v>0</v>
      </c>
      <c r="H81" s="78">
        <f>鸿鑫查询!I79</f>
        <v>0</v>
      </c>
      <c r="I81" s="78">
        <f>鸿鑫查询!J79</f>
        <v>0</v>
      </c>
      <c r="J81" s="78">
        <f>鸿鑫查询!Q79</f>
        <v>0</v>
      </c>
      <c r="K81" s="78">
        <f>鸿鑫查询!R79</f>
        <v>0</v>
      </c>
      <c r="L81" s="78">
        <f>鸿鑫查询!S79</f>
        <v>0</v>
      </c>
      <c r="M81" s="78">
        <f>鸿鑫查询!U79</f>
        <v>0</v>
      </c>
      <c r="N81" s="78">
        <f>鸿鑫查询!V79</f>
        <v>0</v>
      </c>
      <c r="O81" s="78"/>
      <c r="P81" s="78" t="str">
        <f t="shared" si="20"/>
        <v/>
      </c>
      <c r="Q81" s="78" t="str">
        <f t="shared" si="21"/>
        <v/>
      </c>
      <c r="R81" s="78" t="str">
        <f t="shared" si="22"/>
        <v/>
      </c>
      <c r="S81" s="78" t="str">
        <f t="shared" si="23"/>
        <v/>
      </c>
      <c r="T81" s="78" t="str">
        <f t="shared" si="24"/>
        <v/>
      </c>
      <c r="U81" s="78"/>
      <c r="V81" s="78" t="str">
        <f t="shared" si="25"/>
        <v/>
      </c>
      <c r="W81" s="78" t="str">
        <f t="shared" si="27"/>
        <v/>
      </c>
      <c r="X81" s="78" t="str">
        <f t="shared" si="28"/>
        <v/>
      </c>
      <c r="Y81" s="78" t="str">
        <f t="shared" si="29"/>
        <v/>
      </c>
      <c r="Z81" s="78" t="str">
        <f t="shared" si="30"/>
        <v/>
      </c>
      <c r="AA81" s="78" t="str">
        <f t="shared" si="31"/>
        <v/>
      </c>
      <c r="AB81" s="78" t="str">
        <f t="shared" si="32"/>
        <v/>
      </c>
    </row>
    <row r="82" spans="1:28" ht="17.25" customHeight="1">
      <c r="A82" s="78">
        <f>鸿鑫查询!C80</f>
        <v>124</v>
      </c>
      <c r="B82" s="78">
        <f t="shared" si="26"/>
        <v>124</v>
      </c>
      <c r="C82" s="78">
        <f>鸿鑫查询!C80</f>
        <v>124</v>
      </c>
      <c r="D82" s="78">
        <f>鸿鑫查询!D80</f>
        <v>0</v>
      </c>
      <c r="E82" s="78">
        <f>鸿鑫查询!E80</f>
        <v>0</v>
      </c>
      <c r="F82" s="78">
        <f>鸿鑫查询!G80</f>
        <v>0</v>
      </c>
      <c r="G82" s="78">
        <f>鸿鑫查询!H80</f>
        <v>0</v>
      </c>
      <c r="H82" s="78">
        <f>鸿鑫查询!I80</f>
        <v>0</v>
      </c>
      <c r="I82" s="78">
        <f>鸿鑫查询!J80</f>
        <v>0</v>
      </c>
      <c r="J82" s="78">
        <f>鸿鑫查询!Q80</f>
        <v>0</v>
      </c>
      <c r="K82" s="78">
        <f>鸿鑫查询!R80</f>
        <v>0</v>
      </c>
      <c r="L82" s="78">
        <f>鸿鑫查询!S80</f>
        <v>0</v>
      </c>
      <c r="M82" s="78">
        <f>鸿鑫查询!U80</f>
        <v>0</v>
      </c>
      <c r="N82" s="78">
        <f>鸿鑫查询!V80</f>
        <v>0</v>
      </c>
      <c r="O82" s="78"/>
      <c r="P82" s="78" t="str">
        <f t="shared" si="20"/>
        <v/>
      </c>
      <c r="Q82" s="78" t="str">
        <f t="shared" si="21"/>
        <v/>
      </c>
      <c r="R82" s="78" t="str">
        <f t="shared" si="22"/>
        <v/>
      </c>
      <c r="S82" s="78" t="str">
        <f t="shared" si="23"/>
        <v/>
      </c>
      <c r="T82" s="78" t="str">
        <f t="shared" si="24"/>
        <v/>
      </c>
      <c r="U82" s="78"/>
      <c r="V82" s="78" t="str">
        <f t="shared" si="25"/>
        <v/>
      </c>
      <c r="W82" s="78" t="str">
        <f t="shared" si="27"/>
        <v/>
      </c>
      <c r="X82" s="78" t="str">
        <f t="shared" si="28"/>
        <v/>
      </c>
      <c r="Y82" s="78" t="str">
        <f t="shared" si="29"/>
        <v/>
      </c>
      <c r="Z82" s="78" t="str">
        <f t="shared" si="30"/>
        <v/>
      </c>
      <c r="AA82" s="78" t="str">
        <f t="shared" si="31"/>
        <v/>
      </c>
      <c r="AB82" s="78" t="str">
        <f t="shared" si="32"/>
        <v/>
      </c>
    </row>
    <row r="83" spans="1:28" ht="17.25" customHeight="1">
      <c r="A83" s="78">
        <f>鸿鑫查询!C81</f>
        <v>125</v>
      </c>
      <c r="B83" s="78">
        <f t="shared" si="26"/>
        <v>125</v>
      </c>
      <c r="C83" s="78">
        <f>鸿鑫查询!C81</f>
        <v>125</v>
      </c>
      <c r="D83" s="78">
        <f>鸿鑫查询!D81</f>
        <v>0</v>
      </c>
      <c r="E83" s="78">
        <f>鸿鑫查询!E81</f>
        <v>0</v>
      </c>
      <c r="F83" s="78">
        <f>鸿鑫查询!G81</f>
        <v>0</v>
      </c>
      <c r="G83" s="78">
        <f>鸿鑫查询!H81</f>
        <v>0</v>
      </c>
      <c r="H83" s="78">
        <f>鸿鑫查询!I81</f>
        <v>0</v>
      </c>
      <c r="I83" s="78">
        <f>鸿鑫查询!J81</f>
        <v>0</v>
      </c>
      <c r="J83" s="78">
        <f>鸿鑫查询!Q81</f>
        <v>0</v>
      </c>
      <c r="K83" s="78">
        <f>鸿鑫查询!R81</f>
        <v>0</v>
      </c>
      <c r="L83" s="78">
        <f>鸿鑫查询!S81</f>
        <v>0</v>
      </c>
      <c r="M83" s="78">
        <f>鸿鑫查询!U81</f>
        <v>0</v>
      </c>
      <c r="N83" s="78">
        <f>鸿鑫查询!V81</f>
        <v>0</v>
      </c>
      <c r="O83" s="78"/>
      <c r="P83" s="78" t="str">
        <f t="shared" si="20"/>
        <v/>
      </c>
      <c r="Q83" s="78" t="str">
        <f t="shared" si="21"/>
        <v/>
      </c>
      <c r="R83" s="78" t="str">
        <f t="shared" si="22"/>
        <v/>
      </c>
      <c r="S83" s="78" t="str">
        <f t="shared" si="23"/>
        <v/>
      </c>
      <c r="T83" s="78" t="str">
        <f t="shared" si="24"/>
        <v/>
      </c>
      <c r="U83" s="78"/>
      <c r="V83" s="78" t="str">
        <f t="shared" si="25"/>
        <v/>
      </c>
      <c r="W83" s="78" t="str">
        <f t="shared" si="27"/>
        <v/>
      </c>
      <c r="X83" s="78" t="str">
        <f t="shared" si="28"/>
        <v/>
      </c>
      <c r="Y83" s="78" t="str">
        <f t="shared" si="29"/>
        <v/>
      </c>
      <c r="Z83" s="78" t="str">
        <f t="shared" si="30"/>
        <v/>
      </c>
      <c r="AA83" s="78" t="str">
        <f t="shared" si="31"/>
        <v/>
      </c>
      <c r="AB83" s="78" t="str">
        <f t="shared" si="32"/>
        <v/>
      </c>
    </row>
    <row r="84" spans="1:28" ht="17.25" customHeight="1">
      <c r="A84" s="78">
        <f>鸿鑫查询!C82</f>
        <v>126</v>
      </c>
      <c r="B84" s="78">
        <f t="shared" si="26"/>
        <v>126</v>
      </c>
      <c r="C84" s="78">
        <f>鸿鑫查询!C82</f>
        <v>126</v>
      </c>
      <c r="D84" s="78">
        <f>鸿鑫查询!D82</f>
        <v>0</v>
      </c>
      <c r="E84" s="78">
        <f>鸿鑫查询!E82</f>
        <v>0</v>
      </c>
      <c r="F84" s="78">
        <f>鸿鑫查询!G82</f>
        <v>0</v>
      </c>
      <c r="G84" s="78">
        <f>鸿鑫查询!H82</f>
        <v>0</v>
      </c>
      <c r="H84" s="78">
        <f>鸿鑫查询!I82</f>
        <v>0</v>
      </c>
      <c r="I84" s="78">
        <f>鸿鑫查询!J82</f>
        <v>0</v>
      </c>
      <c r="J84" s="78">
        <f>鸿鑫查询!Q82</f>
        <v>0</v>
      </c>
      <c r="K84" s="78">
        <f>鸿鑫查询!R82</f>
        <v>0</v>
      </c>
      <c r="L84" s="78">
        <f>鸿鑫查询!S82</f>
        <v>0</v>
      </c>
      <c r="M84" s="78">
        <f>鸿鑫查询!U82</f>
        <v>0</v>
      </c>
      <c r="N84" s="78">
        <f>鸿鑫查询!V82</f>
        <v>0</v>
      </c>
      <c r="O84" s="78"/>
      <c r="P84" s="78" t="str">
        <f t="shared" si="20"/>
        <v/>
      </c>
      <c r="Q84" s="78" t="str">
        <f t="shared" si="21"/>
        <v/>
      </c>
      <c r="R84" s="78" t="str">
        <f t="shared" si="22"/>
        <v/>
      </c>
      <c r="S84" s="78" t="str">
        <f t="shared" si="23"/>
        <v/>
      </c>
      <c r="T84" s="78" t="str">
        <f t="shared" si="24"/>
        <v/>
      </c>
      <c r="U84" s="78"/>
      <c r="V84" s="78" t="str">
        <f t="shared" si="25"/>
        <v/>
      </c>
      <c r="W84" s="78" t="str">
        <f t="shared" si="27"/>
        <v/>
      </c>
      <c r="X84" s="78" t="str">
        <f t="shared" si="28"/>
        <v/>
      </c>
      <c r="Y84" s="78" t="str">
        <f t="shared" si="29"/>
        <v/>
      </c>
      <c r="Z84" s="78" t="str">
        <f t="shared" si="30"/>
        <v/>
      </c>
      <c r="AA84" s="78" t="str">
        <f t="shared" si="31"/>
        <v/>
      </c>
      <c r="AB84" s="78" t="str">
        <f t="shared" si="32"/>
        <v/>
      </c>
    </row>
    <row r="85" spans="1:28" ht="17.25" customHeight="1">
      <c r="A85" s="78">
        <f>鸿鑫查询!C83</f>
        <v>127</v>
      </c>
      <c r="B85" s="78">
        <f t="shared" si="26"/>
        <v>127</v>
      </c>
      <c r="C85" s="78">
        <f>鸿鑫查询!C83</f>
        <v>127</v>
      </c>
      <c r="D85" s="78">
        <f>鸿鑫查询!D83</f>
        <v>0</v>
      </c>
      <c r="E85" s="78">
        <f>鸿鑫查询!E83</f>
        <v>0</v>
      </c>
      <c r="F85" s="78">
        <f>鸿鑫查询!G83</f>
        <v>0</v>
      </c>
      <c r="G85" s="78">
        <f>鸿鑫查询!H83</f>
        <v>0</v>
      </c>
      <c r="H85" s="78">
        <f>鸿鑫查询!I83</f>
        <v>0</v>
      </c>
      <c r="I85" s="78">
        <f>鸿鑫查询!J83</f>
        <v>0</v>
      </c>
      <c r="J85" s="78">
        <f>鸿鑫查询!Q83</f>
        <v>0</v>
      </c>
      <c r="K85" s="78">
        <f>鸿鑫查询!R83</f>
        <v>0</v>
      </c>
      <c r="L85" s="78">
        <f>鸿鑫查询!S83</f>
        <v>0</v>
      </c>
      <c r="M85" s="78">
        <f>鸿鑫查询!U83</f>
        <v>0</v>
      </c>
      <c r="N85" s="78">
        <f>鸿鑫查询!V83</f>
        <v>0</v>
      </c>
      <c r="O85" s="78"/>
      <c r="P85" s="78" t="str">
        <f t="shared" si="20"/>
        <v/>
      </c>
      <c r="Q85" s="78" t="str">
        <f t="shared" si="21"/>
        <v/>
      </c>
      <c r="R85" s="78" t="str">
        <f t="shared" si="22"/>
        <v/>
      </c>
      <c r="S85" s="78" t="str">
        <f t="shared" si="23"/>
        <v/>
      </c>
      <c r="T85" s="78" t="str">
        <f t="shared" si="24"/>
        <v/>
      </c>
      <c r="U85" s="78"/>
      <c r="V85" s="78" t="str">
        <f t="shared" si="25"/>
        <v/>
      </c>
      <c r="W85" s="78" t="str">
        <f t="shared" si="27"/>
        <v/>
      </c>
      <c r="X85" s="78" t="str">
        <f t="shared" si="28"/>
        <v/>
      </c>
      <c r="Y85" s="78" t="str">
        <f t="shared" si="29"/>
        <v/>
      </c>
      <c r="Z85" s="78" t="str">
        <f t="shared" si="30"/>
        <v/>
      </c>
      <c r="AA85" s="78" t="str">
        <f t="shared" si="31"/>
        <v/>
      </c>
      <c r="AB85" s="78" t="str">
        <f t="shared" si="32"/>
        <v/>
      </c>
    </row>
    <row r="86" spans="1:28" ht="17.25" customHeight="1">
      <c r="A86" s="78">
        <f>鸿鑫查询!C84</f>
        <v>128</v>
      </c>
      <c r="B86" s="78">
        <f t="shared" si="26"/>
        <v>128</v>
      </c>
      <c r="C86" s="78">
        <f>鸿鑫查询!C84</f>
        <v>128</v>
      </c>
      <c r="D86" s="78">
        <f>鸿鑫查询!D84</f>
        <v>0</v>
      </c>
      <c r="E86" s="78">
        <f>鸿鑫查询!E84</f>
        <v>0</v>
      </c>
      <c r="F86" s="78">
        <f>鸿鑫查询!G84</f>
        <v>0</v>
      </c>
      <c r="G86" s="78">
        <f>鸿鑫查询!H84</f>
        <v>0</v>
      </c>
      <c r="H86" s="78">
        <f>鸿鑫查询!I84</f>
        <v>0</v>
      </c>
      <c r="I86" s="78">
        <f>鸿鑫查询!J84</f>
        <v>0</v>
      </c>
      <c r="J86" s="78">
        <f>鸿鑫查询!Q84</f>
        <v>0</v>
      </c>
      <c r="K86" s="78">
        <f>鸿鑫查询!R84</f>
        <v>0</v>
      </c>
      <c r="L86" s="78">
        <f>鸿鑫查询!S84</f>
        <v>0</v>
      </c>
      <c r="M86" s="78">
        <f>鸿鑫查询!U84</f>
        <v>0</v>
      </c>
      <c r="N86" s="78">
        <f>鸿鑫查询!V84</f>
        <v>0</v>
      </c>
      <c r="O86" s="78"/>
      <c r="P86" s="78" t="str">
        <f t="shared" si="20"/>
        <v/>
      </c>
      <c r="Q86" s="78" t="str">
        <f t="shared" si="21"/>
        <v/>
      </c>
      <c r="R86" s="78" t="str">
        <f t="shared" si="22"/>
        <v/>
      </c>
      <c r="S86" s="78" t="str">
        <f t="shared" si="23"/>
        <v/>
      </c>
      <c r="T86" s="78" t="str">
        <f t="shared" si="24"/>
        <v/>
      </c>
      <c r="U86" s="78"/>
      <c r="V86" s="78" t="str">
        <f t="shared" si="25"/>
        <v/>
      </c>
      <c r="W86" s="78" t="str">
        <f t="shared" si="27"/>
        <v/>
      </c>
      <c r="X86" s="78" t="str">
        <f t="shared" si="28"/>
        <v/>
      </c>
      <c r="Y86" s="78" t="str">
        <f t="shared" si="29"/>
        <v/>
      </c>
      <c r="Z86" s="78" t="str">
        <f t="shared" si="30"/>
        <v/>
      </c>
      <c r="AA86" s="78" t="str">
        <f t="shared" si="31"/>
        <v/>
      </c>
      <c r="AB86" s="78" t="str">
        <f t="shared" si="32"/>
        <v/>
      </c>
    </row>
    <row r="87" spans="1:28" ht="17.25" customHeight="1">
      <c r="A87" s="78">
        <f>鸿鑫查询!C85</f>
        <v>129</v>
      </c>
      <c r="B87" s="78">
        <f t="shared" si="26"/>
        <v>129</v>
      </c>
      <c r="C87" s="78">
        <f>鸿鑫查询!C85</f>
        <v>129</v>
      </c>
      <c r="D87" s="78">
        <f>鸿鑫查询!D85</f>
        <v>0</v>
      </c>
      <c r="E87" s="78">
        <f>鸿鑫查询!E85</f>
        <v>0</v>
      </c>
      <c r="F87" s="78">
        <f>鸿鑫查询!G85</f>
        <v>0</v>
      </c>
      <c r="G87" s="78">
        <f>鸿鑫查询!H85</f>
        <v>0</v>
      </c>
      <c r="H87" s="78">
        <f>鸿鑫查询!I85</f>
        <v>0</v>
      </c>
      <c r="I87" s="78">
        <f>鸿鑫查询!J85</f>
        <v>0</v>
      </c>
      <c r="J87" s="78">
        <f>鸿鑫查询!Q85</f>
        <v>0</v>
      </c>
      <c r="K87" s="78">
        <f>鸿鑫查询!R85</f>
        <v>0</v>
      </c>
      <c r="L87" s="78">
        <f>鸿鑫查询!S85</f>
        <v>0</v>
      </c>
      <c r="M87" s="78">
        <f>鸿鑫查询!U85</f>
        <v>0</v>
      </c>
      <c r="N87" s="78">
        <f>鸿鑫查询!V85</f>
        <v>0</v>
      </c>
      <c r="O87" s="78"/>
      <c r="P87" s="78" t="str">
        <f t="shared" si="20"/>
        <v/>
      </c>
      <c r="Q87" s="78" t="str">
        <f t="shared" si="21"/>
        <v/>
      </c>
      <c r="R87" s="78" t="str">
        <f t="shared" si="22"/>
        <v/>
      </c>
      <c r="S87" s="78" t="str">
        <f t="shared" si="23"/>
        <v/>
      </c>
      <c r="T87" s="78" t="str">
        <f t="shared" si="24"/>
        <v/>
      </c>
      <c r="U87" s="78"/>
      <c r="V87" s="78" t="str">
        <f t="shared" si="25"/>
        <v/>
      </c>
      <c r="W87" s="78" t="str">
        <f t="shared" si="27"/>
        <v/>
      </c>
      <c r="X87" s="78" t="str">
        <f t="shared" si="28"/>
        <v/>
      </c>
      <c r="Y87" s="78" t="str">
        <f t="shared" si="29"/>
        <v/>
      </c>
      <c r="Z87" s="78" t="str">
        <f t="shared" si="30"/>
        <v/>
      </c>
      <c r="AA87" s="78" t="str">
        <f t="shared" si="31"/>
        <v/>
      </c>
      <c r="AB87" s="78" t="str">
        <f t="shared" si="32"/>
        <v/>
      </c>
    </row>
    <row r="88" spans="1:28" ht="17.25" customHeight="1">
      <c r="A88" s="78"/>
      <c r="B88" s="78"/>
      <c r="C88" s="78"/>
      <c r="D88" s="78"/>
      <c r="E88" s="78"/>
      <c r="F88" s="78"/>
      <c r="G88" s="78"/>
      <c r="H88" s="78"/>
      <c r="I88" s="78"/>
      <c r="J88" s="78"/>
      <c r="K88" s="78"/>
      <c r="L88" s="78"/>
      <c r="M88" s="78"/>
      <c r="N88" s="78"/>
      <c r="O88" s="78"/>
      <c r="P88" s="78"/>
      <c r="Q88" s="78"/>
      <c r="R88" s="78"/>
      <c r="S88" s="78"/>
      <c r="T88" s="78"/>
      <c r="U88" s="78"/>
      <c r="V88" s="78"/>
      <c r="W88" s="78"/>
      <c r="X88" s="78"/>
      <c r="Y88" s="78"/>
      <c r="Z88" s="78"/>
      <c r="AA88" s="78"/>
      <c r="AB88" s="78"/>
    </row>
    <row r="89" spans="1:28" ht="17.25" customHeight="1">
      <c r="A89" s="78"/>
      <c r="B89" s="78"/>
      <c r="C89" s="78"/>
      <c r="D89" s="78"/>
      <c r="E89" s="78"/>
      <c r="F89" s="78"/>
      <c r="G89" s="78"/>
      <c r="H89" s="78"/>
      <c r="I89" s="78"/>
      <c r="J89" s="78"/>
      <c r="K89" s="78"/>
      <c r="L89" s="78"/>
      <c r="M89" s="78"/>
      <c r="N89" s="78"/>
      <c r="O89" s="78"/>
      <c r="P89" s="78"/>
      <c r="Q89" s="78"/>
      <c r="R89" s="78"/>
      <c r="S89" s="78"/>
      <c r="T89" s="78"/>
      <c r="U89" s="78"/>
      <c r="V89" s="78"/>
      <c r="W89" s="78"/>
      <c r="X89" s="78"/>
      <c r="Y89" s="78"/>
      <c r="Z89" s="78"/>
      <c r="AA89" s="78"/>
      <c r="AB89" s="78"/>
    </row>
    <row r="90" spans="1:28" ht="17.25" customHeight="1">
      <c r="A90" s="78"/>
      <c r="B90" s="78"/>
      <c r="C90" s="78"/>
      <c r="D90" s="78"/>
      <c r="E90" s="78"/>
      <c r="F90" s="78"/>
      <c r="G90" s="78"/>
      <c r="H90" s="78"/>
      <c r="I90" s="78"/>
      <c r="J90" s="78"/>
      <c r="K90" s="78"/>
      <c r="L90" s="78"/>
      <c r="M90" s="78"/>
      <c r="N90" s="78"/>
      <c r="O90" s="78"/>
      <c r="P90" s="78"/>
      <c r="Q90" s="78"/>
      <c r="R90" s="78"/>
      <c r="S90" s="78"/>
      <c r="T90" s="78"/>
      <c r="U90" s="78"/>
      <c r="V90" s="78"/>
      <c r="W90" s="78"/>
      <c r="X90" s="78"/>
      <c r="Y90" s="78"/>
      <c r="Z90" s="78"/>
      <c r="AA90" s="78"/>
      <c r="AB90" s="78"/>
    </row>
    <row r="91" spans="1:28" ht="17.25" customHeight="1">
      <c r="A91" s="78"/>
      <c r="B91" s="78"/>
      <c r="C91" s="78"/>
      <c r="D91" s="78"/>
      <c r="E91" s="78"/>
      <c r="F91" s="78"/>
      <c r="G91" s="78"/>
      <c r="H91" s="78"/>
      <c r="I91" s="78"/>
      <c r="J91" s="78"/>
      <c r="K91" s="78"/>
      <c r="L91" s="78"/>
      <c r="M91" s="78"/>
      <c r="N91" s="78"/>
      <c r="O91" s="78"/>
      <c r="P91" s="78"/>
      <c r="Q91" s="78"/>
      <c r="R91" s="78"/>
      <c r="S91" s="78"/>
      <c r="T91" s="78"/>
      <c r="U91" s="78"/>
      <c r="V91" s="78"/>
      <c r="W91" s="78"/>
      <c r="X91" s="78"/>
      <c r="Y91" s="78"/>
      <c r="Z91" s="78"/>
      <c r="AA91" s="78"/>
      <c r="AB91" s="78"/>
    </row>
    <row r="92" spans="1:28" ht="17.25" customHeight="1">
      <c r="M92" s="78"/>
    </row>
    <row r="109" spans="2:16" ht="17.25" customHeight="1">
      <c r="B109" s="54">
        <f t="shared" si="26"/>
        <v>1</v>
      </c>
      <c r="P109" s="54">
        <f t="shared" si="20"/>
        <v>1</v>
      </c>
    </row>
    <row r="110" spans="2:16" ht="17.25" customHeight="1">
      <c r="B110" s="54">
        <f t="shared" si="26"/>
        <v>2</v>
      </c>
      <c r="P110" s="54">
        <f t="shared" si="20"/>
        <v>2</v>
      </c>
    </row>
  </sheetData>
  <sheetProtection password="C603" sheet="1" objects="1" scenarios="1"/>
  <mergeCells count="18">
    <mergeCell ref="S2:S3"/>
    <mergeCell ref="T2:U2"/>
    <mergeCell ref="V2:V3"/>
    <mergeCell ref="W2:W3"/>
    <mergeCell ref="X2:Y2"/>
    <mergeCell ref="AB2:AB3"/>
    <mergeCell ref="A2:A3"/>
    <mergeCell ref="D2:D3"/>
    <mergeCell ref="E2:E3"/>
    <mergeCell ref="P2:P3"/>
    <mergeCell ref="Q2:Q3"/>
    <mergeCell ref="R2:R3"/>
    <mergeCell ref="F2:G2"/>
    <mergeCell ref="N2:N3"/>
    <mergeCell ref="H2:H3"/>
    <mergeCell ref="I2:I3"/>
    <mergeCell ref="J2:K2"/>
    <mergeCell ref="C2:C3"/>
  </mergeCells>
  <phoneticPr fontId="1" type="noConversion"/>
  <pageMargins left="0.19685039370078741" right="0.23622047244094491" top="0.19685039370078741" bottom="0.23622047244094491" header="0.15748031496062992" footer="0.15748031496062992"/>
  <pageSetup paperSize="9" scale="99" orientation="portrait" verticalDpi="0" r:id="rId1"/>
  <drawing r:id="rId2"/>
</worksheet>
</file>

<file path=xl/worksheets/sheet3.xml><?xml version="1.0" encoding="utf-8"?>
<worksheet xmlns="http://schemas.openxmlformats.org/spreadsheetml/2006/main" xmlns:r="http://schemas.openxmlformats.org/officeDocument/2006/relationships">
  <sheetPr codeName="Sheet3"/>
  <dimension ref="A1:AJ111"/>
  <sheetViews>
    <sheetView zoomScale="80" zoomScaleNormal="80" workbookViewId="0">
      <selection activeCell="X33" sqref="X33"/>
    </sheetView>
  </sheetViews>
  <sheetFormatPr defaultRowHeight="13.5"/>
  <cols>
    <col min="1" max="1" width="5.5" style="16" bestFit="1" customWidth="1"/>
    <col min="2" max="3" width="9" style="13"/>
    <col min="4" max="4" width="9" style="20" bestFit="1" customWidth="1"/>
    <col min="5" max="5" width="9" style="20"/>
    <col min="6" max="7" width="9" style="13"/>
    <col min="8" max="8" width="12.75" style="13" bestFit="1" customWidth="1"/>
    <col min="9" max="9" width="9" style="13"/>
    <col min="10" max="10" width="11.625" style="16" bestFit="1" customWidth="1"/>
    <col min="11" max="11" width="9.5" style="16" bestFit="1" customWidth="1"/>
    <col min="12" max="12" width="11.625" style="16" bestFit="1" customWidth="1"/>
    <col min="13" max="13" width="9.5" style="16" bestFit="1" customWidth="1"/>
    <col min="14" max="14" width="11.625" style="16" bestFit="1" customWidth="1"/>
    <col min="15" max="15" width="9.5" style="16" bestFit="1" customWidth="1"/>
    <col min="16" max="16" width="12.75" style="16" bestFit="1" customWidth="1"/>
    <col min="17" max="21" width="12.75" style="16" customWidth="1"/>
    <col min="22" max="22" width="12" customWidth="1"/>
    <col min="25" max="25" width="9.5" bestFit="1" customWidth="1"/>
    <col min="28" max="28" width="10.25" bestFit="1" customWidth="1"/>
    <col min="29" max="29" width="6.5" bestFit="1" customWidth="1"/>
    <col min="30" max="32" width="8.125" bestFit="1" customWidth="1"/>
    <col min="33" max="33" width="6.5" bestFit="1" customWidth="1"/>
    <col min="34" max="36" width="8.125" bestFit="1" customWidth="1"/>
  </cols>
  <sheetData>
    <row r="1" spans="1:36" ht="27">
      <c r="B1" s="9" t="s">
        <v>27</v>
      </c>
      <c r="C1" s="9" t="s">
        <v>13</v>
      </c>
      <c r="D1" s="26" t="s">
        <v>14</v>
      </c>
      <c r="E1" s="26" t="s">
        <v>15</v>
      </c>
      <c r="F1" s="9" t="s">
        <v>16</v>
      </c>
      <c r="G1" s="9" t="s">
        <v>17</v>
      </c>
      <c r="H1" s="9" t="s">
        <v>18</v>
      </c>
      <c r="I1" s="9" t="s">
        <v>19</v>
      </c>
      <c r="J1" s="15" t="s">
        <v>20</v>
      </c>
      <c r="K1" s="15" t="s">
        <v>21</v>
      </c>
      <c r="L1" s="15" t="s">
        <v>22</v>
      </c>
      <c r="M1" s="15" t="s">
        <v>23</v>
      </c>
      <c r="N1" s="15" t="s">
        <v>24</v>
      </c>
      <c r="O1" s="15" t="s">
        <v>25</v>
      </c>
      <c r="P1" s="15" t="s">
        <v>26</v>
      </c>
      <c r="Q1" s="49" t="s">
        <v>3074</v>
      </c>
      <c r="R1" s="49" t="s">
        <v>3061</v>
      </c>
      <c r="S1" s="49" t="s">
        <v>3073</v>
      </c>
      <c r="T1" s="49" t="s">
        <v>3076</v>
      </c>
      <c r="U1" s="49" t="s">
        <v>3078</v>
      </c>
      <c r="V1" s="50" t="s">
        <v>3077</v>
      </c>
      <c r="AB1" s="36" t="s">
        <v>0</v>
      </c>
      <c r="AC1" s="36"/>
      <c r="AD1" s="36"/>
      <c r="AE1" s="36"/>
      <c r="AF1" s="36"/>
      <c r="AG1" s="36"/>
      <c r="AH1" s="36"/>
      <c r="AI1" s="36"/>
      <c r="AJ1" s="36"/>
    </row>
    <row r="2" spans="1:36">
      <c r="A2" s="16" t="str">
        <f>B2&amp;C2</f>
        <v>146</v>
      </c>
      <c r="B2" s="13">
        <v>1</v>
      </c>
      <c r="C2" s="13">
        <f>Y2+1</f>
        <v>46</v>
      </c>
      <c r="D2" s="20">
        <f>IF(C2&gt;80,0,IF($Y$7="3男",VLOOKUP(A2,'3年男'!A:P,4,FALSE),IF(鸿鑫查询!$Y$7="3女",VLOOKUP(A2,'3年女'!A:P,4,FALSE),IF($Y$7="5男",VLOOKUP(A2,'5年男'!A:P,4,FALSE),IF($Y$7="5女",VLOOKUP(A2,'5年女'!A:P,4,FALSE),IF($Y$7="10男",VLOOKUP(A2,'10年男'!A:P,4,FALSE),IF(鸿鑫查询!$Y$7="10女",VLOOKUP(鸿鑫查询!A2,'10年女'!A:P,4,FALSE))))))))*$Y$6</f>
        <v>1829.2</v>
      </c>
      <c r="E2" s="20">
        <f>IF(C2&gt;80,0,IF($Y$7="3男",VLOOKUP(A2,'3年男'!A:P,5,FALSE),IF(鸿鑫查询!$Y$7="3女",VLOOKUP(A2,'3年女'!A:P,5,FALSE),IF($Y$7="5男",VLOOKUP(A2,'5年男'!A:P,5,FALSE),IF($Y$7="5女",VLOOKUP(A2,'5年女'!A:P,5,FALSE),IF($Y$7="10男",VLOOKUP(A2,'10年男'!A:P,5,FALSE),IF(鸿鑫查询!$Y$7="10女",VLOOKUP(鸿鑫查询!A2,'10年女'!A:P,5,FALSE))))))))*$Y$6</f>
        <v>1829.2</v>
      </c>
      <c r="F2" s="20">
        <f>IF(C2&gt;80,0,IF($Y$7="3男",VLOOKUP(A2,'3年男'!A:P,6,FALSE),IF(鸿鑫查询!$Y$7="3女",VLOOKUP(A2,'3年女'!A:P,6,FALSE),IF($Y$7="5男",VLOOKUP(A2,'5年男'!A:P,6,FALSE),IF($Y$7="5女",VLOOKUP(A2,'5年女'!A:P,6,FALSE),IF($Y$7="10男",VLOOKUP(A2,'10年男'!A:P,6,FALSE),IF(鸿鑫查询!$Y$7="10女",VLOOKUP(鸿鑫查询!A2,'10年女'!A:P,6,FALSE))))))))*$Y$6</f>
        <v>17000</v>
      </c>
      <c r="G2" s="20">
        <f>IF(C2&gt;80,0,IF($Y$7="3男",VLOOKUP(A2,'3年男'!A:P,7,FALSE),IF(鸿鑫查询!$Y$7="3女",VLOOKUP(A2,'3年女'!A:P,7,FALSE),IF($Y$7="5男",VLOOKUP(A2,'5年男'!A:P,7,FALSE),IF($Y$7="5女",VLOOKUP(A2,'5年女'!A:P,7,FALSE),IF($Y$7="10男",VLOOKUP(A2,'10年男'!A:P,7,FALSE),IF(鸿鑫查询!$Y$7="10女",VLOOKUP(鸿鑫查询!A2,'10年女'!A:P,7,FALSE))))))))*$Y$6</f>
        <v>0</v>
      </c>
      <c r="H2" s="20">
        <f>IF(C2&gt;80,0,IF($Y$7="3男",VLOOKUP(A2,'3年男'!A:P,8,FALSE),IF(鸿鑫查询!$Y$7="3女",VLOOKUP(A2,'3年女'!A:P,8,FALSE),IF($Y$7="5男",VLOOKUP(A2,'5年男'!A:P,8,FALSE),IF($Y$7="5女",VLOOKUP(A2,'5年女'!A:P,8,FALSE),IF($Y$7="10男",VLOOKUP(A2,'10年男'!A:P,8,FALSE),IF(鸿鑫查询!$Y$7="10女",VLOOKUP(鸿鑫查询!A2,'10年女'!A:P,8,FALSE))))))))*$Y$6</f>
        <v>0</v>
      </c>
      <c r="I2" s="20">
        <f>IF(C2&gt;80,0,IF($Y$7="3男",VLOOKUP(A2,'3年男'!A:P,9,FALSE),IF(鸿鑫查询!$Y$7="3女",VLOOKUP(A2,'3年女'!A:P,9,FALSE),IF($Y$7="5男",VLOOKUP(A2,'5年男'!A:P,9,FALSE),IF($Y$7="5女",VLOOKUP(A2,'5年女'!A:P,9,FALSE),IF($Y$7="10男",VLOOKUP(A2,'10年男'!A:P,9,FALSE),IF(鸿鑫查询!$Y$7="10女",VLOOKUP(鸿鑫查询!A2,'10年女'!A:P,9,FALSE))))))))*$Y$6</f>
        <v>0</v>
      </c>
      <c r="J2" s="20">
        <f>IF(C2&gt;80,0,IF($Y$7="3男",VLOOKUP(A2,'3年男'!A:P,10,FALSE),IF(鸿鑫查询!$Y$7="3女",VLOOKUP(A2,'3年女'!A:P,10,FALSE),IF($Y$7="5男",VLOOKUP(A2,'5年男'!A:P,10,FALSE),IF($Y$7="5女",VLOOKUP(A2,'5年女'!A:P,10,FALSE),IF($Y$7="10男",VLOOKUP(A2,'10年男'!A:P,10,FALSE),IF(鸿鑫查询!$Y$7="10女",VLOOKUP(鸿鑫查询!A2,'10年女'!A:P,10,FALSE))))))))*$Y$6</f>
        <v>823.14</v>
      </c>
      <c r="K2" s="20">
        <f>IF(C2&gt;80,0,IF($Y$7="3男",VLOOKUP(A2,'3年男'!A:P,11,FALSE),IF(鸿鑫查询!$Y$7="3女",VLOOKUP(A2,'3年女'!A:P,11,FALSE),IF($Y$7="5男",VLOOKUP(A2,'5年男'!A:P,11,FALSE),IF($Y$7="5女",VLOOKUP(A2,'5年女'!A:P,11,FALSE),IF($Y$7="10男",VLOOKUP(A2,'10年男'!A:P,11,FALSE),IF(鸿鑫查询!$Y$7="10女",VLOOKUP(鸿鑫查询!A2,'10年女'!A:P,11,FALSE))))))))*$Y$6</f>
        <v>10.064</v>
      </c>
      <c r="L2" s="20">
        <f>IF(C2&gt;80,0,IF($Y$7="3男",VLOOKUP(A2,'3年男'!A:P,12,FALSE),IF(鸿鑫查询!$Y$7="3女",VLOOKUP(A2,'3年女'!A:P,12,FALSE),IF($Y$7="5男",VLOOKUP(A2,'5年男'!A:P,12,FALSE),IF($Y$7="5女",VLOOKUP(A2,'5年女'!A:P,12,FALSE),IF($Y$7="10男",VLOOKUP(A2,'10年男'!A:P,12,FALSE),IF(鸿鑫查询!$Y$7="10女",VLOOKUP(鸿鑫查询!A2,'10年女'!A:P,12,FALSE))))))))*$Y$6</f>
        <v>10.064</v>
      </c>
      <c r="M2" s="20">
        <f>IF(C2&gt;80,0,IF($Y$7="3男",VLOOKUP(A2,'3年男'!A:P,13,FALSE),IF(鸿鑫查询!$Y$7="3女",VLOOKUP(A2,'3年女'!A:P,13,FALSE),IF($Y$7="5男",VLOOKUP(A2,'5年男'!A:P,13,FALSE),IF($Y$7="5女",VLOOKUP(A2,'5年女'!A:P,13,FALSE),IF($Y$7="10男",VLOOKUP(A2,'10年男'!A:P,13,FALSE),IF(鸿鑫查询!$Y$7="10女",VLOOKUP(鸿鑫查询!A2,'10年女'!A:P,13,FALSE))))))))*$Y$6</f>
        <v>25.151499999999999</v>
      </c>
      <c r="N2" s="20">
        <f>IF(C2&gt;80,0,IF($Y$7="3男",VLOOKUP(A2,'3年男'!A:P,14,FALSE),IF(鸿鑫查询!$Y$7="3女",VLOOKUP(A2,'3年女'!A:P,14,FALSE),IF($Y$7="5男",VLOOKUP(A2,'5年男'!A:P,14,FALSE),IF($Y$7="5女",VLOOKUP(A2,'5年女'!A:P,14,FALSE),IF($Y$7="10男",VLOOKUP(A2,'10年男'!A:P,14,FALSE),IF(鸿鑫查询!$Y$7="10女",VLOOKUP(鸿鑫查询!A2,'10年女'!A:P,14,FALSE))))))))*$Y$6</f>
        <v>25.151499999999999</v>
      </c>
      <c r="O2" s="20">
        <f>IF(C2&gt;80,0,IF($Y$7="3男",VLOOKUP(A2,'3年男'!A:P,15,FALSE),IF(鸿鑫查询!$Y$7="3女",VLOOKUP(A2,'3年女'!A:P,15,FALSE),IF($Y$7="5男",VLOOKUP(A2,'5年男'!A:P,15,FALSE),IF($Y$7="5女",VLOOKUP(A2,'5年女'!A:P,15,FALSE),IF($Y$7="10男",VLOOKUP(A2,'10年男'!A:P,15,FALSE),IF(鸿鑫查询!$Y$7="10女",VLOOKUP(鸿鑫查询!A2,'10年女'!A:P,15,FALSE))))))))*$Y$6</f>
        <v>40.239000000000004</v>
      </c>
      <c r="P2" s="20">
        <f>IF(C2&gt;80,0,IF($Y$7="3男",VLOOKUP(A2,'3年男'!A:P,16,FALSE),IF(鸿鑫查询!$Y$7="3女",VLOOKUP(A2,'3年女'!A:P,16,FALSE),IF($Y$7="5男",VLOOKUP(A2,'5年男'!A:P,16,FALSE),IF($Y$7="5女",VLOOKUP(A2,'5年女'!A:P,16,FALSE),IF($Y$7="10男",VLOOKUP(A2,'10年男'!A:P,16,FALSE),IF(鸿鑫查询!$Y$7="10女",VLOOKUP(鸿鑫查询!A2,'10年女'!A:P,16,FALSE))))))))*$Y$6</f>
        <v>40.239000000000004</v>
      </c>
      <c r="Q2" s="20">
        <f>IF($Y$23="高",O2,IF($Y$23="中",M2,IF($Y$23="低",K2)))</f>
        <v>25.151499999999999</v>
      </c>
      <c r="R2" s="20">
        <f>IF($Y$23="高",P2,IF($Y$23="中",N2,IF($Y$23="低",L2)))</f>
        <v>25.151499999999999</v>
      </c>
      <c r="S2" s="20">
        <f>H2+I2+R2</f>
        <v>25.151499999999999</v>
      </c>
      <c r="T2" s="20">
        <f>(G2+I2)*(1+$Y$25/12)^12</f>
        <v>0</v>
      </c>
      <c r="U2" s="20">
        <f>IF(C2&gt;80,0,(T2+R2))</f>
        <v>25.151499999999999</v>
      </c>
      <c r="V2" s="20">
        <f>IF(C2&gt;80,0,U2-S2)</f>
        <v>0</v>
      </c>
      <c r="X2" s="14" t="s">
        <v>3015</v>
      </c>
      <c r="Y2" s="14">
        <f>升级利益说明表!D8</f>
        <v>45</v>
      </c>
      <c r="AB2" s="37" t="s">
        <v>1</v>
      </c>
      <c r="AC2" s="37"/>
      <c r="AD2" s="37"/>
      <c r="AE2" s="37"/>
      <c r="AF2" s="37"/>
      <c r="AG2" s="37"/>
      <c r="AH2" s="37"/>
      <c r="AI2" s="37"/>
      <c r="AJ2" s="37"/>
    </row>
    <row r="3" spans="1:36">
      <c r="A3" s="16" t="str">
        <f t="shared" ref="A3:A66" si="0">B3&amp;C3</f>
        <v>247</v>
      </c>
      <c r="B3" s="13">
        <v>2</v>
      </c>
      <c r="C3" s="13">
        <f>C2+1</f>
        <v>47</v>
      </c>
      <c r="D3" s="20">
        <f>IF(C3&gt;80,0,IF($Y$7="3男",VLOOKUP(A3,'3年男'!A:P,4,FALSE),IF(鸿鑫查询!$Y$7="3女",VLOOKUP(A3,'3年女'!A:P,4,FALSE),IF($Y$7="5男",VLOOKUP(A3,'5年男'!A:P,4,FALSE),IF($Y$7="5女",VLOOKUP(A3,'5年女'!A:P,4,FALSE),IF($Y$7="10男",VLOOKUP(A3,'10年男'!A:P,4,FALSE),IF(鸿鑫查询!$Y$7="10女",VLOOKUP(鸿鑫查询!A3,'10年女'!A:P,4,FALSE))))))))*$Y$6</f>
        <v>1829.2</v>
      </c>
      <c r="E3" s="20">
        <f>IF(C3&gt;80,0,IF($Y$7="3男",VLOOKUP(A3,'3年男'!A:P,5,FALSE),IF(鸿鑫查询!$Y$7="3女",VLOOKUP(A3,'3年女'!A:P,5,FALSE),IF($Y$7="5男",VLOOKUP(A3,'5年男'!A:P,5,FALSE),IF($Y$7="5女",VLOOKUP(A3,'5年女'!A:P,5,FALSE),IF($Y$7="10男",VLOOKUP(A3,'10年男'!A:P,5,FALSE),IF(鸿鑫查询!$Y$7="10女",VLOOKUP(鸿鑫查询!A3,'10年女'!A:P,5,FALSE))))))))*$Y$6</f>
        <v>3658.4</v>
      </c>
      <c r="F3" s="20">
        <f>IF(C3&gt;80,0,IF($Y$7="3男",VLOOKUP(A3,'3年男'!A:P,6,FALSE),IF(鸿鑫查询!$Y$7="3女",VLOOKUP(A3,'3年女'!A:P,6,FALSE),IF($Y$7="5男",VLOOKUP(A3,'5年男'!A:P,6,FALSE),IF($Y$7="5女",VLOOKUP(A3,'5年女'!A:P,6,FALSE),IF($Y$7="10男",VLOOKUP(A3,'10年男'!A:P,6,FALSE),IF(鸿鑫查询!$Y$7="10女",VLOOKUP(鸿鑫查询!A3,'10年女'!A:P,6,FALSE))))))))*$Y$6</f>
        <v>17000</v>
      </c>
      <c r="G3" s="20">
        <f>IF(C3&gt;80,0,IF($Y$7="3男",VLOOKUP(A3,'3年男'!A:P,7,FALSE),IF(鸿鑫查询!$Y$7="3女",VLOOKUP(A3,'3年女'!A:P,7,FALSE),IF($Y$7="5男",VLOOKUP(A3,'5年男'!A:P,7,FALSE),IF($Y$7="5女",VLOOKUP(A3,'5年女'!A:P,7,FALSE),IF($Y$7="10男",VLOOKUP(A3,'10年男'!A:P,7,FALSE),IF(鸿鑫查询!$Y$7="10女",VLOOKUP(鸿鑫查询!A3,'10年女'!A:P,7,FALSE))))))))*$Y$6</f>
        <v>0</v>
      </c>
      <c r="H3" s="20">
        <f>IF(C3&gt;80,0,IF($Y$7="3男",VLOOKUP(A3,'3年男'!A:P,8,FALSE),IF(鸿鑫查询!$Y$7="3女",VLOOKUP(A3,'3年女'!A:P,8,FALSE),IF($Y$7="5男",VLOOKUP(A3,'5年男'!A:P,8,FALSE),IF($Y$7="5女",VLOOKUP(A3,'5年女'!A:P,8,FALSE),IF($Y$7="10男",VLOOKUP(A3,'10年男'!A:P,8,FALSE),IF(鸿鑫查询!$Y$7="10女",VLOOKUP(鸿鑫查询!A3,'10年女'!A:P,8,FALSE))))))))*$Y$6</f>
        <v>0</v>
      </c>
      <c r="I3" s="20">
        <f>IF(C3&gt;80,0,IF($Y$7="3男",VLOOKUP(A3,'3年男'!A:P,9,FALSE),IF(鸿鑫查询!$Y$7="3女",VLOOKUP(A3,'3年女'!A:P,9,FALSE),IF($Y$7="5男",VLOOKUP(A3,'5年男'!A:P,9,FALSE),IF($Y$7="5女",VLOOKUP(A3,'5年女'!A:P,9,FALSE),IF($Y$7="10男",VLOOKUP(A3,'10年男'!A:P,9,FALSE),IF(鸿鑫查询!$Y$7="10女",VLOOKUP(鸿鑫查询!A3,'10年女'!A:P,9,FALSE))))))))*$Y$6</f>
        <v>0</v>
      </c>
      <c r="J3" s="20">
        <f>IF(C3&gt;80,0,IF($Y$7="3男",VLOOKUP(A3,'3年男'!A:P,10,FALSE),IF(鸿鑫查询!$Y$7="3女",VLOOKUP(A3,'3年女'!A:P,10,FALSE),IF($Y$7="5男",VLOOKUP(A3,'5年男'!A:P,10,FALSE),IF($Y$7="5女",VLOOKUP(A3,'5年女'!A:P,10,FALSE),IF($Y$7="10男",VLOOKUP(A3,'10年男'!A:P,10,FALSE),IF(鸿鑫查询!$Y$7="10女",VLOOKUP(鸿鑫查询!A3,'10年女'!A:P,10,FALSE))))))))*$Y$6</f>
        <v>2151.35</v>
      </c>
      <c r="K3" s="20">
        <f>IF(C3&gt;80,0,IF($Y$7="3男",VLOOKUP(A3,'3年男'!A:P,11,FALSE),IF(鸿鑫查询!$Y$7="3女",VLOOKUP(A3,'3年女'!A:P,11,FALSE),IF($Y$7="5男",VLOOKUP(A3,'5年男'!A:P,11,FALSE),IF($Y$7="5女",VLOOKUP(A3,'5年女'!A:P,11,FALSE),IF($Y$7="10男",VLOOKUP(A3,'10年男'!A:P,11,FALSE),IF(鸿鑫查询!$Y$7="10女",VLOOKUP(鸿鑫查询!A3,'10年女'!A:P,11,FALSE))))))))*$Y$6</f>
        <v>23.451499999999999</v>
      </c>
      <c r="L3" s="20">
        <f>IF(C3&gt;80,0,IF($Y$7="3男",VLOOKUP(A3,'3年男'!A:P,12,FALSE),IF(鸿鑫查询!$Y$7="3女",VLOOKUP(A3,'3年女'!A:P,12,FALSE),IF($Y$7="5男",VLOOKUP(A3,'5年男'!A:P,12,FALSE),IF($Y$7="5女",VLOOKUP(A3,'5年女'!A:P,12,FALSE),IF($Y$7="10男",VLOOKUP(A3,'10年男'!A:P,12,FALSE),IF(鸿鑫查询!$Y$7="10女",VLOOKUP(鸿鑫查询!A3,'10年女'!A:P,12,FALSE))))))))*$Y$6</f>
        <v>33.813000000000002</v>
      </c>
      <c r="M3" s="20">
        <f>IF(C3&gt;80,0,IF($Y$7="3男",VLOOKUP(A3,'3年男'!A:P,13,FALSE),IF(鸿鑫查询!$Y$7="3女",VLOOKUP(A3,'3年女'!A:P,13,FALSE),IF($Y$7="5男",VLOOKUP(A3,'5年男'!A:P,13,FALSE),IF($Y$7="5女",VLOOKUP(A3,'5年女'!A:P,13,FALSE),IF($Y$7="10男",VLOOKUP(A3,'10年男'!A:P,13,FALSE),IF(鸿鑫查询!$Y$7="10女",VLOOKUP(鸿鑫查询!A3,'10年女'!A:P,13,FALSE))))))))*$Y$6</f>
        <v>58.633000000000003</v>
      </c>
      <c r="N3" s="20">
        <f>IF(C3&gt;80,0,IF($Y$7="3男",VLOOKUP(A3,'3年男'!A:P,14,FALSE),IF(鸿鑫查询!$Y$7="3女",VLOOKUP(A3,'3年女'!A:P,14,FALSE),IF($Y$7="5男",VLOOKUP(A3,'5年男'!A:P,14,FALSE),IF($Y$7="5女",VLOOKUP(A3,'5年女'!A:P,14,FALSE),IF($Y$7="10男",VLOOKUP(A3,'10年男'!A:P,14,FALSE),IF(鸿鑫查询!$Y$7="10女",VLOOKUP(鸿鑫查询!A3,'10年女'!A:P,14,FALSE))))))))*$Y$6</f>
        <v>84.532499999999999</v>
      </c>
      <c r="O3" s="20">
        <f>IF(C3&gt;80,0,IF($Y$7="3男",VLOOKUP(A3,'3年男'!A:P,15,FALSE),IF(鸿鑫查询!$Y$7="3女",VLOOKUP(A3,'3年女'!A:P,15,FALSE),IF($Y$7="5男",VLOOKUP(A3,'5年男'!A:P,15,FALSE),IF($Y$7="5女",VLOOKUP(A3,'5年女'!A:P,15,FALSE),IF($Y$7="10男",VLOOKUP(A3,'10年男'!A:P,15,FALSE),IF(鸿鑫查询!$Y$7="10女",VLOOKUP(鸿鑫查询!A3,'10年女'!A:P,15,FALSE))))))))*$Y$6</f>
        <v>93.805999999999997</v>
      </c>
      <c r="P3" s="20">
        <f>IF(C3&gt;80,0,IF($Y$7="3男",VLOOKUP(A3,'3年男'!A:P,16,FALSE),IF(鸿鑫查询!$Y$7="3女",VLOOKUP(A3,'3年女'!A:P,16,FALSE),IF($Y$7="5男",VLOOKUP(A3,'5年男'!A:P,16,FALSE),IF($Y$7="5女",VLOOKUP(A3,'5年女'!A:P,16,FALSE),IF($Y$7="10男",VLOOKUP(A3,'10年男'!A:P,16,FALSE),IF(鸿鑫查询!$Y$7="10女",VLOOKUP(鸿鑫查询!A3,'10年女'!A:P,16,FALSE))))))))*$Y$6</f>
        <v>135.25200000000001</v>
      </c>
      <c r="Q3" s="20">
        <f t="shared" ref="Q3:Q9" si="1">IF($Y$23="高",O3,IF($Y$23="中",M3,IF($Y$23="低",K3)))</f>
        <v>58.633000000000003</v>
      </c>
      <c r="R3" s="20">
        <f t="shared" ref="R3:R66" si="2">IF($Y$23="高",P3,IF($Y$23="中",N3,IF($Y$23="低",L3)))</f>
        <v>84.532499999999999</v>
      </c>
      <c r="S3" s="20">
        <f t="shared" ref="S3:S66" si="3">H3+I3+R3</f>
        <v>84.532499999999999</v>
      </c>
      <c r="T3" s="20">
        <f>(T2+G3+I3)*(1+$Y$25/12)^12</f>
        <v>0</v>
      </c>
      <c r="U3" s="20">
        <f>IF(C3&gt;105,0,(T3+R3))</f>
        <v>84.532499999999999</v>
      </c>
      <c r="V3" s="20">
        <f t="shared" ref="V3:V66" si="4">IF(C3&gt;80,0,U3-S3)</f>
        <v>0</v>
      </c>
      <c r="X3" s="14" t="s">
        <v>3016</v>
      </c>
      <c r="Y3" s="14" t="str">
        <f>升级利益说明表!F8</f>
        <v>男</v>
      </c>
      <c r="Z3" s="44" t="s">
        <v>3031</v>
      </c>
      <c r="AB3" s="38" t="s">
        <v>2</v>
      </c>
      <c r="AC3" s="38"/>
      <c r="AD3" s="38"/>
      <c r="AE3" s="38"/>
      <c r="AF3" s="38"/>
      <c r="AG3" s="38"/>
      <c r="AH3" s="38"/>
      <c r="AI3" s="38"/>
      <c r="AJ3" s="38"/>
    </row>
    <row r="4" spans="1:36" ht="14.25">
      <c r="A4" s="16" t="str">
        <f t="shared" si="0"/>
        <v>348</v>
      </c>
      <c r="B4" s="13">
        <v>3</v>
      </c>
      <c r="C4" s="13">
        <f t="shared" ref="C4:C67" si="5">C3+1</f>
        <v>48</v>
      </c>
      <c r="D4" s="20">
        <f>IF(C4&gt;80,0,IF($Y$7="3男",VLOOKUP(A4,'3年男'!A:P,4,FALSE),IF(鸿鑫查询!$Y$7="3女",VLOOKUP(A4,'3年女'!A:P,4,FALSE),IF($Y$7="5男",VLOOKUP(A4,'5年男'!A:P,4,FALSE),IF($Y$7="5女",VLOOKUP(A4,'5年女'!A:P,4,FALSE),IF($Y$7="10男",VLOOKUP(A4,'10年男'!A:P,4,FALSE),IF(鸿鑫查询!$Y$7="10女",VLOOKUP(鸿鑫查询!A4,'10年女'!A:P,4,FALSE))))))))*$Y$6</f>
        <v>1829.2</v>
      </c>
      <c r="E4" s="20">
        <f>IF(C4&gt;80,0,IF($Y$7="3男",VLOOKUP(A4,'3年男'!A:P,5,FALSE),IF(鸿鑫查询!$Y$7="3女",VLOOKUP(A4,'3年女'!A:P,5,FALSE),IF($Y$7="5男",VLOOKUP(A4,'5年男'!A:P,5,FALSE),IF($Y$7="5女",VLOOKUP(A4,'5年女'!A:P,5,FALSE),IF($Y$7="10男",VLOOKUP(A4,'10年男'!A:P,5,FALSE),IF(鸿鑫查询!$Y$7="10女",VLOOKUP(鸿鑫查询!A4,'10年女'!A:P,5,FALSE))))))))*$Y$6</f>
        <v>5487.5999999999995</v>
      </c>
      <c r="F4" s="20">
        <f>IF(C4&gt;80,0,IF($Y$7="3男",VLOOKUP(A4,'3年男'!A:P,6,FALSE),IF(鸿鑫查询!$Y$7="3女",VLOOKUP(A4,'3年女'!A:P,6,FALSE),IF($Y$7="5男",VLOOKUP(A4,'5年男'!A:P,6,FALSE),IF($Y$7="5女",VLOOKUP(A4,'5年女'!A:P,6,FALSE),IF($Y$7="10男",VLOOKUP(A4,'10年男'!A:P,6,FALSE),IF(鸿鑫查询!$Y$7="10女",VLOOKUP(鸿鑫查询!A4,'10年女'!A:P,6,FALSE))))))))*$Y$6</f>
        <v>17000</v>
      </c>
      <c r="G4" s="20">
        <f>IF(C4&gt;80,0,IF($Y$7="3男",VLOOKUP(A4,'3年男'!A:P,7,FALSE),IF(鸿鑫查询!$Y$7="3女",VLOOKUP(A4,'3年女'!A:P,7,FALSE),IF($Y$7="5男",VLOOKUP(A4,'5年男'!A:P,7,FALSE),IF($Y$7="5女",VLOOKUP(A4,'5年女'!A:P,7,FALSE),IF($Y$7="10男",VLOOKUP(A4,'10年男'!A:P,7,FALSE),IF(鸿鑫查询!$Y$7="10女",VLOOKUP(鸿鑫查询!A4,'10年女'!A:P,7,FALSE))))))))*$Y$6</f>
        <v>765</v>
      </c>
      <c r="H4" s="20">
        <f>IF(C4&gt;80,0,IF($Y$7="3男",VLOOKUP(A4,'3年男'!A:P,8,FALSE),IF(鸿鑫查询!$Y$7="3女",VLOOKUP(A4,'3年女'!A:P,8,FALSE),IF($Y$7="5男",VLOOKUP(A4,'5年男'!A:P,8,FALSE),IF($Y$7="5女",VLOOKUP(A4,'5年女'!A:P,8,FALSE),IF($Y$7="10男",VLOOKUP(A4,'10年男'!A:P,8,FALSE),IF(鸿鑫查询!$Y$7="10女",VLOOKUP(鸿鑫查询!A4,'10年女'!A:P,8,FALSE))))))))*$Y$6</f>
        <v>765</v>
      </c>
      <c r="I4" s="20">
        <f>IF(C4&gt;80,0,IF($Y$7="3男",VLOOKUP(A4,'3年男'!A:P,9,FALSE),IF(鸿鑫查询!$Y$7="3女",VLOOKUP(A4,'3年女'!A:P,9,FALSE),IF($Y$7="5男",VLOOKUP(A4,'5年男'!A:P,9,FALSE),IF($Y$7="5女",VLOOKUP(A4,'5年女'!A:P,9,FALSE),IF($Y$7="10男",VLOOKUP(A4,'10年男'!A:P,9,FALSE),IF(鸿鑫查询!$Y$7="10女",VLOOKUP(鸿鑫查询!A4,'10年女'!A:P,9,FALSE))))))))*$Y$6</f>
        <v>0</v>
      </c>
      <c r="J4" s="20">
        <f>IF(C4&gt;80,0,IF($Y$7="3男",VLOOKUP(A4,'3年男'!A:P,10,FALSE),IF(鸿鑫查询!$Y$7="3女",VLOOKUP(A4,'3年女'!A:P,10,FALSE),IF($Y$7="5男",VLOOKUP(A4,'5年男'!A:P,10,FALSE),IF($Y$7="5女",VLOOKUP(A4,'5年女'!A:P,10,FALSE),IF($Y$7="10男",VLOOKUP(A4,'10年男'!A:P,10,FALSE),IF(鸿鑫查询!$Y$7="10女",VLOOKUP(鸿鑫查询!A4,'10年女'!A:P,10,FALSE))))))))*$Y$6</f>
        <v>2759.1</v>
      </c>
      <c r="K4" s="20">
        <f>IF(C4&gt;80,0,IF($Y$7="3男",VLOOKUP(A4,'3年男'!A:P,11,FALSE),IF(鸿鑫查询!$Y$7="3女",VLOOKUP(A4,'3年女'!A:P,11,FALSE),IF($Y$7="5男",VLOOKUP(A4,'5年男'!A:P,11,FALSE),IF($Y$7="5女",VLOOKUP(A4,'5年女'!A:P,11,FALSE),IF($Y$7="10男",VLOOKUP(A4,'10年男'!A:P,11,FALSE),IF(鸿鑫查询!$Y$7="10女",VLOOKUP(鸿鑫查询!A4,'10年女'!A:P,11,FALSE))))))))*$Y$6</f>
        <v>37.110999999999997</v>
      </c>
      <c r="L4" s="20">
        <f>IF(C4&gt;80,0,IF($Y$7="3男",VLOOKUP(A4,'3年男'!A:P,12,FALSE),IF(鸿鑫查询!$Y$7="3女",VLOOKUP(A4,'3年女'!A:P,12,FALSE),IF($Y$7="5男",VLOOKUP(A4,'5年男'!A:P,12,FALSE),IF($Y$7="5女",VLOOKUP(A4,'5年女'!A:P,12,FALSE),IF($Y$7="10男",VLOOKUP(A4,'10年男'!A:P,12,FALSE),IF(鸿鑫查询!$Y$7="10女",VLOOKUP(鸿鑫查询!A4,'10年女'!A:P,12,FALSE))))))))*$Y$6</f>
        <v>71.93549999999999</v>
      </c>
      <c r="M4" s="20">
        <f>IF(C4&gt;80,0,IF($Y$7="3男",VLOOKUP(A4,'3年男'!A:P,13,FALSE),IF(鸿鑫查询!$Y$7="3女",VLOOKUP(A4,'3年女'!A:P,13,FALSE),IF($Y$7="5男",VLOOKUP(A4,'5年男'!A:P,13,FALSE),IF($Y$7="5女",VLOOKUP(A4,'5年女'!A:P,13,FALSE),IF($Y$7="10男",VLOOKUP(A4,'10年男'!A:P,13,FALSE),IF(鸿鑫查询!$Y$7="10女",VLOOKUP(鸿鑫查询!A4,'10年女'!A:P,13,FALSE))))))))*$Y$6</f>
        <v>92.777500000000003</v>
      </c>
      <c r="N4" s="20">
        <f>IF(C4&gt;80,0,IF($Y$7="3男",VLOOKUP(A4,'3年男'!A:P,14,FALSE),IF(鸿鑫查询!$Y$7="3女",VLOOKUP(A4,'3年女'!A:P,14,FALSE),IF($Y$7="5男",VLOOKUP(A4,'5年男'!A:P,14,FALSE),IF($Y$7="5女",VLOOKUP(A4,'5年女'!A:P,14,FALSE),IF($Y$7="10男",VLOOKUP(A4,'10年男'!A:P,14,FALSE),IF(鸿鑫查询!$Y$7="10女",VLOOKUP(鸿鑫查询!A4,'10年女'!A:P,14,FALSE))))))))*$Y$6</f>
        <v>179.85149999999999</v>
      </c>
      <c r="O4" s="20">
        <f>IF(C4&gt;80,0,IF($Y$7="3男",VLOOKUP(A4,'3年男'!A:P,15,FALSE),IF(鸿鑫查询!$Y$7="3女",VLOOKUP(A4,'3年女'!A:P,15,FALSE),IF($Y$7="5男",VLOOKUP(A4,'5年男'!A:P,15,FALSE),IF($Y$7="5女",VLOOKUP(A4,'5年女'!A:P,15,FALSE),IF($Y$7="10男",VLOOKUP(A4,'10年男'!A:P,15,FALSE),IF(鸿鑫查询!$Y$7="10女",VLOOKUP(鸿鑫查询!A4,'10年女'!A:P,15,FALSE))))))))*$Y$6</f>
        <v>148.44399999999999</v>
      </c>
      <c r="P4" s="20">
        <f>IF(C4&gt;80,0,IF($Y$7="3男",VLOOKUP(A4,'3年男'!A:P,16,FALSE),IF(鸿鑫查询!$Y$7="3女",VLOOKUP(A4,'3年女'!A:P,16,FALSE),IF($Y$7="5男",VLOOKUP(A4,'5年男'!A:P,16,FALSE),IF($Y$7="5女",VLOOKUP(A4,'5年女'!A:P,16,FALSE),IF($Y$7="10男",VLOOKUP(A4,'10年男'!A:P,16,FALSE),IF(鸿鑫查询!$Y$7="10女",VLOOKUP(鸿鑫查询!A4,'10年女'!A:P,16,FALSE))))))))*$Y$6</f>
        <v>287.75900000000001</v>
      </c>
      <c r="Q4" s="20">
        <f t="shared" si="1"/>
        <v>92.777500000000003</v>
      </c>
      <c r="R4" s="20">
        <f t="shared" si="2"/>
        <v>179.85149999999999</v>
      </c>
      <c r="S4" s="20">
        <f t="shared" si="3"/>
        <v>944.85149999999999</v>
      </c>
      <c r="T4" s="20">
        <f t="shared" ref="T4:T67" si="6">(T3+G4+I4)*(1+$Y$25/12)^12</f>
        <v>800.14396615605108</v>
      </c>
      <c r="U4" s="20">
        <f t="shared" ref="U4:U67" si="7">IF(C4&gt;105,0,(T4+R4))</f>
        <v>979.99546615605107</v>
      </c>
      <c r="V4" s="20">
        <f t="shared" si="4"/>
        <v>35.143966156051079</v>
      </c>
      <c r="X4" s="14" t="s">
        <v>3017</v>
      </c>
      <c r="Y4" s="14">
        <f>升级利益说明表!G8</f>
        <v>10</v>
      </c>
      <c r="Z4" s="44" t="s">
        <v>3032</v>
      </c>
      <c r="AB4" s="39" t="s">
        <v>3</v>
      </c>
      <c r="AC4" s="41" t="s">
        <v>4</v>
      </c>
      <c r="AD4" s="42"/>
      <c r="AE4" s="42"/>
      <c r="AF4" s="43"/>
      <c r="AG4" s="41" t="s">
        <v>5</v>
      </c>
      <c r="AH4" s="42"/>
      <c r="AI4" s="42"/>
      <c r="AJ4" s="43"/>
    </row>
    <row r="5" spans="1:36" ht="14.25">
      <c r="A5" s="16" t="str">
        <f t="shared" si="0"/>
        <v>449</v>
      </c>
      <c r="B5" s="13">
        <v>4</v>
      </c>
      <c r="C5" s="13">
        <f t="shared" si="5"/>
        <v>49</v>
      </c>
      <c r="D5" s="20">
        <f>IF(C5&gt;80,0,IF($Y$7="3男",VLOOKUP(A5,'3年男'!A:P,4,FALSE),IF(鸿鑫查询!$Y$7="3女",VLOOKUP(A5,'3年女'!A:P,4,FALSE),IF($Y$7="5男",VLOOKUP(A5,'5年男'!A:P,4,FALSE),IF($Y$7="5女",VLOOKUP(A5,'5年女'!A:P,4,FALSE),IF($Y$7="10男",VLOOKUP(A5,'10年男'!A:P,4,FALSE),IF(鸿鑫查询!$Y$7="10女",VLOOKUP(鸿鑫查询!A5,'10年女'!A:P,4,FALSE))))))))*$Y$6</f>
        <v>1829.2</v>
      </c>
      <c r="E5" s="20">
        <f>IF(C5&gt;80,0,IF($Y$7="3男",VLOOKUP(A5,'3年男'!A:P,5,FALSE),IF(鸿鑫查询!$Y$7="3女",VLOOKUP(A5,'3年女'!A:P,5,FALSE),IF($Y$7="5男",VLOOKUP(A5,'5年男'!A:P,5,FALSE),IF($Y$7="5女",VLOOKUP(A5,'5年女'!A:P,5,FALSE),IF($Y$7="10男",VLOOKUP(A5,'10年男'!A:P,5,FALSE),IF(鸿鑫查询!$Y$7="10女",VLOOKUP(鸿鑫查询!A5,'10年女'!A:P,5,FALSE))))))))*$Y$6</f>
        <v>7316.8</v>
      </c>
      <c r="F5" s="20">
        <f>IF(C5&gt;80,0,IF($Y$7="3男",VLOOKUP(A5,'3年男'!A:P,6,FALSE),IF(鸿鑫查询!$Y$7="3女",VLOOKUP(A5,'3年女'!A:P,6,FALSE),IF($Y$7="5男",VLOOKUP(A5,'5年男'!A:P,6,FALSE),IF($Y$7="5女",VLOOKUP(A5,'5年女'!A:P,6,FALSE),IF($Y$7="10男",VLOOKUP(A5,'10年男'!A:P,6,FALSE),IF(鸿鑫查询!$Y$7="10女",VLOOKUP(鸿鑫查询!A5,'10年女'!A:P,6,FALSE))))))))*$Y$6</f>
        <v>17000</v>
      </c>
      <c r="G5" s="20">
        <f>IF(C5&gt;80,0,IF($Y$7="3男",VLOOKUP(A5,'3年男'!A:P,7,FALSE),IF(鸿鑫查询!$Y$7="3女",VLOOKUP(A5,'3年女'!A:P,7,FALSE),IF($Y$7="5男",VLOOKUP(A5,'5年男'!A:P,7,FALSE),IF($Y$7="5女",VLOOKUP(A5,'5年女'!A:P,7,FALSE),IF($Y$7="10男",VLOOKUP(A5,'10年男'!A:P,7,FALSE),IF(鸿鑫查询!$Y$7="10女",VLOOKUP(鸿鑫查询!A5,'10年女'!A:P,7,FALSE))))))))*$Y$6</f>
        <v>0</v>
      </c>
      <c r="H5" s="20">
        <f>IF(C5&gt;80,0,IF($Y$7="3男",VLOOKUP(A5,'3年男'!A:P,8,FALSE),IF(鸿鑫查询!$Y$7="3女",VLOOKUP(A5,'3年女'!A:P,8,FALSE),IF($Y$7="5男",VLOOKUP(A5,'5年男'!A:P,8,FALSE),IF($Y$7="5女",VLOOKUP(A5,'5年女'!A:P,8,FALSE),IF($Y$7="10男",VLOOKUP(A5,'10年男'!A:P,8,FALSE),IF(鸿鑫查询!$Y$7="10女",VLOOKUP(鸿鑫查询!A5,'10年女'!A:P,8,FALSE))))))))*$Y$6</f>
        <v>787.94999999999993</v>
      </c>
      <c r="I5" s="20">
        <f>IF(C5&gt;80,0,IF($Y$7="3男",VLOOKUP(A5,'3年男'!A:P,9,FALSE),IF(鸿鑫查询!$Y$7="3女",VLOOKUP(A5,'3年女'!A:P,9,FALSE),IF($Y$7="5男",VLOOKUP(A5,'5年男'!A:P,9,FALSE),IF($Y$7="5女",VLOOKUP(A5,'5年女'!A:P,9,FALSE),IF($Y$7="10男",VLOOKUP(A5,'10年男'!A:P,9,FALSE),IF(鸿鑫查询!$Y$7="10女",VLOOKUP(鸿鑫查询!A5,'10年女'!A:P,9,FALSE))))))))*$Y$6</f>
        <v>0</v>
      </c>
      <c r="J5" s="20">
        <f>IF(C5&gt;80,0,IF($Y$7="3男",VLOOKUP(A5,'3年男'!A:P,10,FALSE),IF(鸿鑫查询!$Y$7="3女",VLOOKUP(A5,'3年女'!A:P,10,FALSE),IF($Y$7="5男",VLOOKUP(A5,'5年男'!A:P,10,FALSE),IF($Y$7="5女",VLOOKUP(A5,'5年女'!A:P,10,FALSE),IF($Y$7="10男",VLOOKUP(A5,'10年男'!A:P,10,FALSE),IF(鸿鑫查询!$Y$7="10女",VLOOKUP(鸿鑫查询!A5,'10年女'!A:P,10,FALSE))))))))*$Y$6</f>
        <v>4425.0999999999995</v>
      </c>
      <c r="K5" s="20">
        <f>IF(C5&gt;80,0,IF($Y$7="3男",VLOOKUP(A5,'3年男'!A:P,11,FALSE),IF(鸿鑫查询!$Y$7="3女",VLOOKUP(A5,'3年女'!A:P,11,FALSE),IF($Y$7="5男",VLOOKUP(A5,'5年男'!A:P,11,FALSE),IF($Y$7="5女",VLOOKUP(A5,'5年女'!A:P,11,FALSE),IF($Y$7="10男",VLOOKUP(A5,'10年男'!A:P,11,FALSE),IF(鸿鑫查询!$Y$7="10女",VLOOKUP(鸿鑫查询!A5,'10年女'!A:P,11,FALSE))))))))*$Y$6</f>
        <v>46.673499999999997</v>
      </c>
      <c r="L5" s="20">
        <f>IF(C5&gt;80,0,IF($Y$7="3男",VLOOKUP(A5,'3年男'!A:P,12,FALSE),IF(鸿鑫查询!$Y$7="3女",VLOOKUP(A5,'3年女'!A:P,12,FALSE),IF($Y$7="5男",VLOOKUP(A5,'5年男'!A:P,12,FALSE),IF($Y$7="5女",VLOOKUP(A5,'5年女'!A:P,12,FALSE),IF($Y$7="10男",VLOOKUP(A5,'10年男'!A:P,12,FALSE),IF(鸿鑫查询!$Y$7="10女",VLOOKUP(鸿鑫查询!A5,'10年女'!A:P,12,FALSE))))))))*$Y$6</f>
        <v>120.7765</v>
      </c>
      <c r="M5" s="20">
        <f>IF(C5&gt;80,0,IF($Y$7="3男",VLOOKUP(A5,'3年男'!A:P,13,FALSE),IF(鸿鑫查询!$Y$7="3女",VLOOKUP(A5,'3年女'!A:P,13,FALSE),IF($Y$7="5男",VLOOKUP(A5,'5年男'!A:P,13,FALSE),IF($Y$7="5女",VLOOKUP(A5,'5年女'!A:P,13,FALSE),IF($Y$7="10男",VLOOKUP(A5,'10年男'!A:P,13,FALSE),IF(鸿鑫查询!$Y$7="10女",VLOOKUP(鸿鑫查询!A5,'10年女'!A:P,13,FALSE))))))))*$Y$6</f>
        <v>116.688</v>
      </c>
      <c r="N5" s="20">
        <f>IF(C5&gt;80,0,IF($Y$7="3男",VLOOKUP(A5,'3年男'!A:P,14,FALSE),IF(鸿鑫查询!$Y$7="3女",VLOOKUP(A5,'3年女'!A:P,14,FALSE),IF($Y$7="5男",VLOOKUP(A5,'5年男'!A:P,14,FALSE),IF($Y$7="5女",VLOOKUP(A5,'5年女'!A:P,14,FALSE),IF($Y$7="10男",VLOOKUP(A5,'10年男'!A:P,14,FALSE),IF(鸿鑫查询!$Y$7="10女",VLOOKUP(鸿鑫查询!A5,'10年女'!A:P,14,FALSE))))))))*$Y$6</f>
        <v>301.93700000000001</v>
      </c>
      <c r="O5" s="20">
        <f>IF(C5&gt;80,0,IF($Y$7="3男",VLOOKUP(A5,'3年男'!A:P,15,FALSE),IF(鸿鑫查询!$Y$7="3女",VLOOKUP(A5,'3年女'!A:P,15,FALSE),IF($Y$7="5男",VLOOKUP(A5,'5年男'!A:P,15,FALSE),IF($Y$7="5女",VLOOKUP(A5,'5年女'!A:P,15,FALSE),IF($Y$7="10男",VLOOKUP(A5,'10年男'!A:P,15,FALSE),IF(鸿鑫查询!$Y$7="10女",VLOOKUP(鸿鑫查询!A5,'10年女'!A:P,15,FALSE))))))))*$Y$6</f>
        <v>186.70249999999999</v>
      </c>
      <c r="P5" s="20">
        <f>IF(C5&gt;80,0,IF($Y$7="3男",VLOOKUP(A5,'3年男'!A:P,16,FALSE),IF(鸿鑫查询!$Y$7="3女",VLOOKUP(A5,'3年女'!A:P,16,FALSE),IF($Y$7="5男",VLOOKUP(A5,'5年男'!A:P,16,FALSE),IF($Y$7="5女",VLOOKUP(A5,'5年女'!A:P,16,FALSE),IF($Y$7="10男",VLOOKUP(A5,'10年男'!A:P,16,FALSE),IF(鸿鑫查询!$Y$7="10女",VLOOKUP(鸿鑫查询!A5,'10年女'!A:P,16,FALSE))))))))*$Y$6</f>
        <v>483.09750000000003</v>
      </c>
      <c r="Q5" s="20">
        <f t="shared" si="1"/>
        <v>116.688</v>
      </c>
      <c r="R5" s="20">
        <f t="shared" si="2"/>
        <v>301.93700000000001</v>
      </c>
      <c r="S5" s="20">
        <f t="shared" si="3"/>
        <v>1089.8869999999999</v>
      </c>
      <c r="T5" s="20">
        <f t="shared" si="6"/>
        <v>836.90243996854349</v>
      </c>
      <c r="U5" s="20">
        <f t="shared" si="7"/>
        <v>1138.8394399685435</v>
      </c>
      <c r="V5" s="20">
        <f t="shared" si="4"/>
        <v>48.952439968543558</v>
      </c>
      <c r="X5" s="14" t="s">
        <v>3018</v>
      </c>
      <c r="Y5" s="14">
        <f>升级利益说明表!L8</f>
        <v>8500</v>
      </c>
      <c r="Z5" s="44">
        <v>3</v>
      </c>
      <c r="AB5" s="40"/>
      <c r="AC5" s="1" t="s">
        <v>6</v>
      </c>
      <c r="AD5" s="1" t="s">
        <v>7</v>
      </c>
      <c r="AE5" s="1" t="s">
        <v>8</v>
      </c>
      <c r="AF5" s="1" t="s">
        <v>9</v>
      </c>
      <c r="AG5" s="1" t="s">
        <v>6</v>
      </c>
      <c r="AH5" s="1" t="s">
        <v>7</v>
      </c>
      <c r="AI5" s="1" t="s">
        <v>8</v>
      </c>
      <c r="AJ5" s="1" t="s">
        <v>9</v>
      </c>
    </row>
    <row r="6" spans="1:36" ht="14.25">
      <c r="A6" s="16" t="str">
        <f t="shared" si="0"/>
        <v>550</v>
      </c>
      <c r="B6" s="13">
        <v>5</v>
      </c>
      <c r="C6" s="13">
        <f t="shared" si="5"/>
        <v>50</v>
      </c>
      <c r="D6" s="20">
        <f>IF(C6&gt;80,0,IF($Y$7="3男",VLOOKUP(A6,'3年男'!A:P,4,FALSE),IF(鸿鑫查询!$Y$7="3女",VLOOKUP(A6,'3年女'!A:P,4,FALSE),IF($Y$7="5男",VLOOKUP(A6,'5年男'!A:P,4,FALSE),IF($Y$7="5女",VLOOKUP(A6,'5年女'!A:P,4,FALSE),IF($Y$7="10男",VLOOKUP(A6,'10年男'!A:P,4,FALSE),IF(鸿鑫查询!$Y$7="10女",VLOOKUP(鸿鑫查询!A6,'10年女'!A:P,4,FALSE))))))))*$Y$6</f>
        <v>1829.2</v>
      </c>
      <c r="E6" s="20">
        <f>IF(C6&gt;80,0,IF($Y$7="3男",VLOOKUP(A6,'3年男'!A:P,5,FALSE),IF(鸿鑫查询!$Y$7="3女",VLOOKUP(A6,'3年女'!A:P,5,FALSE),IF($Y$7="5男",VLOOKUP(A6,'5年男'!A:P,5,FALSE),IF($Y$7="5女",VLOOKUP(A6,'5年女'!A:P,5,FALSE),IF($Y$7="10男",VLOOKUP(A6,'10年男'!A:P,5,FALSE),IF(鸿鑫查询!$Y$7="10女",VLOOKUP(鸿鑫查询!A6,'10年女'!A:P,5,FALSE))))))))*$Y$6</f>
        <v>9146</v>
      </c>
      <c r="F6" s="20">
        <f>IF(C6&gt;80,0,IF($Y$7="3男",VLOOKUP(A6,'3年男'!A:P,6,FALSE),IF(鸿鑫查询!$Y$7="3女",VLOOKUP(A6,'3年女'!A:P,6,FALSE),IF($Y$7="5男",VLOOKUP(A6,'5年男'!A:P,6,FALSE),IF($Y$7="5女",VLOOKUP(A6,'5年女'!A:P,6,FALSE),IF($Y$7="10男",VLOOKUP(A6,'10年男'!A:P,6,FALSE),IF(鸿鑫查询!$Y$7="10女",VLOOKUP(鸿鑫查询!A6,'10年女'!A:P,6,FALSE))))))))*$Y$6</f>
        <v>17000</v>
      </c>
      <c r="G6" s="20">
        <f>IF(C6&gt;80,0,IF($Y$7="3男",VLOOKUP(A6,'3年男'!A:P,7,FALSE),IF(鸿鑫查询!$Y$7="3女",VLOOKUP(A6,'3年女'!A:P,7,FALSE),IF($Y$7="5男",VLOOKUP(A6,'5年男'!A:P,7,FALSE),IF($Y$7="5女",VLOOKUP(A6,'5年女'!A:P,7,FALSE),IF($Y$7="10男",VLOOKUP(A6,'10年男'!A:P,7,FALSE),IF(鸿鑫查询!$Y$7="10女",VLOOKUP(鸿鑫查询!A6,'10年女'!A:P,7,FALSE))))))))*$Y$6</f>
        <v>0</v>
      </c>
      <c r="H6" s="20">
        <f>IF(C6&gt;80,0,IF($Y$7="3男",VLOOKUP(A6,'3年男'!A:P,8,FALSE),IF(鸿鑫查询!$Y$7="3女",VLOOKUP(A6,'3年女'!A:P,8,FALSE),IF($Y$7="5男",VLOOKUP(A6,'5年男'!A:P,8,FALSE),IF($Y$7="5女",VLOOKUP(A6,'5年女'!A:P,8,FALSE),IF($Y$7="10男",VLOOKUP(A6,'10年男'!A:P,8,FALSE),IF(鸿鑫查询!$Y$7="10女",VLOOKUP(鸿鑫查询!A6,'10年女'!A:P,8,FALSE))))))))*$Y$6</f>
        <v>811.58849999999995</v>
      </c>
      <c r="I6" s="20">
        <f>IF(C6&gt;80,0,IF($Y$7="3男",VLOOKUP(A6,'3年男'!A:P,9,FALSE),IF(鸿鑫查询!$Y$7="3女",VLOOKUP(A6,'3年女'!A:P,9,FALSE),IF($Y$7="5男",VLOOKUP(A6,'5年男'!A:P,9,FALSE),IF($Y$7="5女",VLOOKUP(A6,'5年女'!A:P,9,FALSE),IF($Y$7="10男",VLOOKUP(A6,'10年男'!A:P,9,FALSE),IF(鸿鑫查询!$Y$7="10女",VLOOKUP(鸿鑫查询!A6,'10年女'!A:P,9,FALSE))))))))*$Y$6</f>
        <v>0</v>
      </c>
      <c r="J6" s="20">
        <f>IF(C6&gt;80,0,IF($Y$7="3男",VLOOKUP(A6,'3年男'!A:P,10,FALSE),IF(鸿鑫查询!$Y$7="3女",VLOOKUP(A6,'3年女'!A:P,10,FALSE),IF($Y$7="5男",VLOOKUP(A6,'5年男'!A:P,10,FALSE),IF($Y$7="5女",VLOOKUP(A6,'5年女'!A:P,10,FALSE),IF($Y$7="10男",VLOOKUP(A6,'10年男'!A:P,10,FALSE),IF(鸿鑫查询!$Y$7="10女",VLOOKUP(鸿鑫查询!A6,'10年女'!A:P,10,FALSE))))))))*$Y$6</f>
        <v>6161.65</v>
      </c>
      <c r="K6" s="20">
        <f>IF(C6&gt;80,0,IF($Y$7="3男",VLOOKUP(A6,'3年男'!A:P,11,FALSE),IF(鸿鑫查询!$Y$7="3女",VLOOKUP(A6,'3年女'!A:P,11,FALSE),IF($Y$7="5男",VLOOKUP(A6,'5年男'!A:P,11,FALSE),IF($Y$7="5女",VLOOKUP(A6,'5年女'!A:P,11,FALSE),IF($Y$7="10男",VLOOKUP(A6,'10年男'!A:P,11,FALSE),IF(鸿鑫查询!$Y$7="10女",VLOOKUP(鸿鑫查询!A6,'10年女'!A:P,11,FALSE))))))))*$Y$6</f>
        <v>64.081500000000005</v>
      </c>
      <c r="L6" s="20">
        <f>IF(C6&gt;80,0,IF($Y$7="3男",VLOOKUP(A6,'3年男'!A:P,12,FALSE),IF(鸿鑫查询!$Y$7="3女",VLOOKUP(A6,'3年女'!A:P,12,FALSE),IF($Y$7="5男",VLOOKUP(A6,'5年男'!A:P,12,FALSE),IF($Y$7="5女",VLOOKUP(A6,'5年女'!A:P,12,FALSE),IF($Y$7="10男",VLOOKUP(A6,'10年男'!A:P,12,FALSE),IF(鸿鑫查询!$Y$7="10女",VLOOKUP(鸿鑫查询!A6,'10年女'!A:P,12,FALSE))))))))*$Y$6</f>
        <v>188.47900000000001</v>
      </c>
      <c r="M6" s="20">
        <f>IF(C6&gt;80,0,IF($Y$7="3男",VLOOKUP(A6,'3年男'!A:P,13,FALSE),IF(鸿鑫查询!$Y$7="3女",VLOOKUP(A6,'3年女'!A:P,13,FALSE),IF($Y$7="5男",VLOOKUP(A6,'5年男'!A:P,13,FALSE),IF($Y$7="5女",VLOOKUP(A6,'5年女'!A:P,13,FALSE),IF($Y$7="10男",VLOOKUP(A6,'10年男'!A:P,13,FALSE),IF(鸿鑫查询!$Y$7="10女",VLOOKUP(鸿鑫查询!A6,'10年女'!A:P,13,FALSE))))))))*$Y$6</f>
        <v>160.208</v>
      </c>
      <c r="N6" s="20">
        <f>IF(C6&gt;80,0,IF($Y$7="3男",VLOOKUP(A6,'3年男'!A:P,14,FALSE),IF(鸿鑫查询!$Y$7="3女",VLOOKUP(A6,'3年女'!A:P,14,FALSE),IF($Y$7="5男",VLOOKUP(A6,'5年男'!A:P,14,FALSE),IF($Y$7="5女",VLOOKUP(A6,'5年女'!A:P,14,FALSE),IF($Y$7="10男",VLOOKUP(A6,'10年男'!A:P,14,FALSE),IF(鸿鑫查询!$Y$7="10女",VLOOKUP(鸿鑫查询!A6,'10年女'!A:P,14,FALSE))))))))*$Y$6</f>
        <v>471.20600000000002</v>
      </c>
      <c r="O6" s="20">
        <f>IF(C6&gt;80,0,IF($Y$7="3男",VLOOKUP(A6,'3年男'!A:P,15,FALSE),IF(鸿鑫查询!$Y$7="3女",VLOOKUP(A6,'3年女'!A:P,15,FALSE),IF($Y$7="5男",VLOOKUP(A6,'5年男'!A:P,15,FALSE),IF($Y$7="5女",VLOOKUP(A6,'5年女'!A:P,15,FALSE),IF($Y$7="10男",VLOOKUP(A6,'10年男'!A:P,15,FALSE),IF(鸿鑫查询!$Y$7="10女",VLOOKUP(鸿鑫查询!A6,'10年女'!A:P,15,FALSE))))))))*$Y$6</f>
        <v>256.33449999999999</v>
      </c>
      <c r="P6" s="20">
        <f>IF(C6&gt;80,0,IF($Y$7="3男",VLOOKUP(A6,'3年男'!A:P,16,FALSE),IF(鸿鑫查询!$Y$7="3女",VLOOKUP(A6,'3年女'!A:P,16,FALSE),IF($Y$7="5男",VLOOKUP(A6,'5年男'!A:P,16,FALSE),IF($Y$7="5女",VLOOKUP(A6,'5年女'!A:P,16,FALSE),IF($Y$7="10男",VLOOKUP(A6,'10年男'!A:P,16,FALSE),IF(鸿鑫查询!$Y$7="10女",VLOOKUP(鸿鑫查询!A6,'10年女'!A:P,16,FALSE))))))))*$Y$6</f>
        <v>753.92449999999997</v>
      </c>
      <c r="Q6" s="20">
        <f t="shared" si="1"/>
        <v>160.208</v>
      </c>
      <c r="R6" s="20">
        <f t="shared" si="2"/>
        <v>471.20600000000002</v>
      </c>
      <c r="S6" s="20">
        <f t="shared" si="3"/>
        <v>1282.7945</v>
      </c>
      <c r="T6" s="20">
        <f t="shared" si="6"/>
        <v>875.34959163674091</v>
      </c>
      <c r="U6" s="20">
        <f t="shared" si="7"/>
        <v>1346.5555916367409</v>
      </c>
      <c r="V6" s="20">
        <f t="shared" si="4"/>
        <v>63.761091636740957</v>
      </c>
      <c r="X6" s="14" t="s">
        <v>3019</v>
      </c>
      <c r="Y6" s="14">
        <f>Y5/10000</f>
        <v>0.85</v>
      </c>
      <c r="Z6" s="44">
        <v>5</v>
      </c>
      <c r="AB6" s="2">
        <v>0</v>
      </c>
      <c r="AC6" s="3">
        <v>17267</v>
      </c>
      <c r="AD6" s="3">
        <v>6240</v>
      </c>
      <c r="AE6" s="3">
        <v>3822</v>
      </c>
      <c r="AF6" s="3">
        <v>2010</v>
      </c>
      <c r="AG6" s="3">
        <v>17035</v>
      </c>
      <c r="AH6" s="3">
        <v>6155</v>
      </c>
      <c r="AI6" s="3">
        <v>3768</v>
      </c>
      <c r="AJ6" s="3">
        <v>1981</v>
      </c>
    </row>
    <row r="7" spans="1:36" ht="14.25">
      <c r="A7" s="16" t="str">
        <f t="shared" si="0"/>
        <v>651</v>
      </c>
      <c r="B7" s="13">
        <v>6</v>
      </c>
      <c r="C7" s="13">
        <f t="shared" si="5"/>
        <v>51</v>
      </c>
      <c r="D7" s="20">
        <f>IF(C7&gt;80,0,IF($Y$7="3男",VLOOKUP(A7,'3年男'!A:P,4,FALSE),IF(鸿鑫查询!$Y$7="3女",VLOOKUP(A7,'3年女'!A:P,4,FALSE),IF($Y$7="5男",VLOOKUP(A7,'5年男'!A:P,4,FALSE),IF($Y$7="5女",VLOOKUP(A7,'5年女'!A:P,4,FALSE),IF($Y$7="10男",VLOOKUP(A7,'10年男'!A:P,4,FALSE),IF(鸿鑫查询!$Y$7="10女",VLOOKUP(鸿鑫查询!A7,'10年女'!A:P,4,FALSE))))))))*$Y$6</f>
        <v>1829.2</v>
      </c>
      <c r="E7" s="20">
        <f>IF(C7&gt;80,0,IF($Y$7="3男",VLOOKUP(A7,'3年男'!A:P,5,FALSE),IF(鸿鑫查询!$Y$7="3女",VLOOKUP(A7,'3年女'!A:P,5,FALSE),IF($Y$7="5男",VLOOKUP(A7,'5年男'!A:P,5,FALSE),IF($Y$7="5女",VLOOKUP(A7,'5年女'!A:P,5,FALSE),IF($Y$7="10男",VLOOKUP(A7,'10年男'!A:P,5,FALSE),IF(鸿鑫查询!$Y$7="10女",VLOOKUP(鸿鑫查询!A7,'10年女'!A:P,5,FALSE))))))))*$Y$6</f>
        <v>10975.199999999999</v>
      </c>
      <c r="F7" s="20">
        <f>IF(C7&gt;80,0,IF($Y$7="3男",VLOOKUP(A7,'3年男'!A:P,6,FALSE),IF(鸿鑫查询!$Y$7="3女",VLOOKUP(A7,'3年女'!A:P,6,FALSE),IF($Y$7="5男",VLOOKUP(A7,'5年男'!A:P,6,FALSE),IF($Y$7="5女",VLOOKUP(A7,'5年女'!A:P,6,FALSE),IF($Y$7="10男",VLOOKUP(A7,'10年男'!A:P,6,FALSE),IF(鸿鑫查询!$Y$7="10女",VLOOKUP(鸿鑫查询!A7,'10年女'!A:P,6,FALSE))))))))*$Y$6</f>
        <v>17000</v>
      </c>
      <c r="G7" s="20">
        <f>IF(C7&gt;80,0,IF($Y$7="3男",VLOOKUP(A7,'3年男'!A:P,7,FALSE),IF(鸿鑫查询!$Y$7="3女",VLOOKUP(A7,'3年女'!A:P,7,FALSE),IF($Y$7="5男",VLOOKUP(A7,'5年男'!A:P,7,FALSE),IF($Y$7="5女",VLOOKUP(A7,'5年女'!A:P,7,FALSE),IF($Y$7="10男",VLOOKUP(A7,'10年男'!A:P,7,FALSE),IF(鸿鑫查询!$Y$7="10女",VLOOKUP(鸿鑫查询!A7,'10年女'!A:P,7,FALSE))))))))*$Y$6</f>
        <v>765</v>
      </c>
      <c r="H7" s="20">
        <f>IF(C7&gt;80,0,IF($Y$7="3男",VLOOKUP(A7,'3年男'!A:P,8,FALSE),IF(鸿鑫查询!$Y$7="3女",VLOOKUP(A7,'3年女'!A:P,8,FALSE),IF($Y$7="5男",VLOOKUP(A7,'5年男'!A:P,8,FALSE),IF($Y$7="5女",VLOOKUP(A7,'5年女'!A:P,8,FALSE),IF($Y$7="10男",VLOOKUP(A7,'10年男'!A:P,8,FALSE),IF(鸿鑫查询!$Y$7="10女",VLOOKUP(鸿鑫查询!A7,'10年女'!A:P,8,FALSE))))))))*$Y$6</f>
        <v>1600.9324999999999</v>
      </c>
      <c r="I7" s="20">
        <f>IF(C7&gt;80,0,IF($Y$7="3男",VLOOKUP(A7,'3年男'!A:P,9,FALSE),IF(鸿鑫查询!$Y$7="3女",VLOOKUP(A7,'3年女'!A:P,9,FALSE),IF($Y$7="5男",VLOOKUP(A7,'5年男'!A:P,9,FALSE),IF($Y$7="5女",VLOOKUP(A7,'5年女'!A:P,9,FALSE),IF($Y$7="10男",VLOOKUP(A7,'10年男'!A:P,9,FALSE),IF(鸿鑫查询!$Y$7="10女",VLOOKUP(鸿鑫查询!A7,'10年女'!A:P,9,FALSE))))))))*$Y$6</f>
        <v>0</v>
      </c>
      <c r="J7" s="20">
        <f>IF(C7&gt;80,0,IF($Y$7="3男",VLOOKUP(A7,'3年男'!A:P,10,FALSE),IF(鸿鑫查询!$Y$7="3女",VLOOKUP(A7,'3年女'!A:P,10,FALSE),IF($Y$7="5男",VLOOKUP(A7,'5年男'!A:P,10,FALSE),IF($Y$7="5女",VLOOKUP(A7,'5年女'!A:P,10,FALSE),IF($Y$7="10男",VLOOKUP(A7,'10年男'!A:P,10,FALSE),IF(鸿鑫查询!$Y$7="10女",VLOOKUP(鸿鑫查询!A7,'10年女'!A:P,10,FALSE))))))))*$Y$6</f>
        <v>7237.75</v>
      </c>
      <c r="K7" s="20">
        <f>IF(C7&gt;80,0,IF($Y$7="3男",VLOOKUP(A7,'3年男'!A:P,11,FALSE),IF(鸿鑫查询!$Y$7="3女",VLOOKUP(A7,'3年女'!A:P,11,FALSE),IF($Y$7="5男",VLOOKUP(A7,'5年男'!A:P,11,FALSE),IF($Y$7="5女",VLOOKUP(A7,'5年女'!A:P,11,FALSE),IF($Y$7="10男",VLOOKUP(A7,'10年男'!A:P,11,FALSE),IF(鸿鑫查询!$Y$7="10女",VLOOKUP(鸿鑫查询!A7,'10年女'!A:P,11,FALSE))))))))*$Y$6</f>
        <v>81.863500000000002</v>
      </c>
      <c r="L7" s="20">
        <f>IF(C7&gt;80,0,IF($Y$7="3男",VLOOKUP(A7,'3年男'!A:P,12,FALSE),IF(鸿鑫查询!$Y$7="3女",VLOOKUP(A7,'3年女'!A:P,12,FALSE),IF($Y$7="5男",VLOOKUP(A7,'5年男'!A:P,12,FALSE),IF($Y$7="5女",VLOOKUP(A7,'5年女'!A:P,12,FALSE),IF($Y$7="10男",VLOOKUP(A7,'10年男'!A:P,12,FALSE),IF(鸿鑫查询!$Y$7="10女",VLOOKUP(鸿鑫查询!A7,'10年女'!A:P,12,FALSE))))))))*$Y$6</f>
        <v>276.00349999999997</v>
      </c>
      <c r="M7" s="20">
        <f>IF(C7&gt;80,0,IF($Y$7="3男",VLOOKUP(A7,'3年男'!A:P,13,FALSE),IF(鸿鑫查询!$Y$7="3女",VLOOKUP(A7,'3年女'!A:P,13,FALSE),IF($Y$7="5男",VLOOKUP(A7,'5年男'!A:P,13,FALSE),IF($Y$7="5女",VLOOKUP(A7,'5年女'!A:P,13,FALSE),IF($Y$7="10男",VLOOKUP(A7,'10年男'!A:P,13,FALSE),IF(鸿鑫查询!$Y$7="10女",VLOOKUP(鸿鑫查询!A7,'10年女'!A:P,13,FALSE))))))))*$Y$6</f>
        <v>204.66299999999998</v>
      </c>
      <c r="N7" s="20">
        <f>IF(C7&gt;80,0,IF($Y$7="3男",VLOOKUP(A7,'3年男'!A:P,14,FALSE),IF(鸿鑫查询!$Y$7="3女",VLOOKUP(A7,'3年女'!A:P,14,FALSE),IF($Y$7="5男",VLOOKUP(A7,'5年男'!A:P,14,FALSE),IF($Y$7="5女",VLOOKUP(A7,'5年女'!A:P,14,FALSE),IF($Y$7="10男",VLOOKUP(A7,'10年男'!A:P,14,FALSE),IF(鸿鑫查询!$Y$7="10女",VLOOKUP(鸿鑫查询!A7,'10年女'!A:P,14,FALSE))))))))*$Y$6</f>
        <v>690.00450000000001</v>
      </c>
      <c r="O7" s="20">
        <f>IF(C7&gt;80,0,IF($Y$7="3男",VLOOKUP(A7,'3年男'!A:P,15,FALSE),IF(鸿鑫查询!$Y$7="3女",VLOOKUP(A7,'3年女'!A:P,15,FALSE),IF($Y$7="5男",VLOOKUP(A7,'5年男'!A:P,15,FALSE),IF($Y$7="5女",VLOOKUP(A7,'5年女'!A:P,15,FALSE),IF($Y$7="10男",VLOOKUP(A7,'10年男'!A:P,15,FALSE),IF(鸿鑫查询!$Y$7="10女",VLOOKUP(鸿鑫查询!A7,'10年女'!A:P,15,FALSE))))))))*$Y$6</f>
        <v>327.46249999999998</v>
      </c>
      <c r="P7" s="20">
        <f>IF(C7&gt;80,0,IF($Y$7="3男",VLOOKUP(A7,'3年男'!A:P,16,FALSE),IF(鸿鑫查询!$Y$7="3女",VLOOKUP(A7,'3年女'!A:P,16,FALSE),IF($Y$7="5男",VLOOKUP(A7,'5年男'!A:P,16,FALSE),IF($Y$7="5女",VLOOKUP(A7,'5年女'!A:P,16,FALSE),IF($Y$7="10男",VLOOKUP(A7,'10年男'!A:P,16,FALSE),IF(鸿鑫查询!$Y$7="10女",VLOOKUP(鸿鑫查询!A7,'10年女'!A:P,16,FALSE))))))))*$Y$6</f>
        <v>1104.0139999999999</v>
      </c>
      <c r="Q7" s="20">
        <f t="shared" si="1"/>
        <v>204.66299999999998</v>
      </c>
      <c r="R7" s="20">
        <f t="shared" si="2"/>
        <v>690.00450000000001</v>
      </c>
      <c r="S7" s="20">
        <f t="shared" si="3"/>
        <v>2290.9369999999999</v>
      </c>
      <c r="T7" s="20">
        <f t="shared" si="6"/>
        <v>1715.7069648819354</v>
      </c>
      <c r="U7" s="20">
        <f t="shared" si="7"/>
        <v>2405.7114648819352</v>
      </c>
      <c r="V7" s="20">
        <f t="shared" si="4"/>
        <v>114.77446488193527</v>
      </c>
      <c r="X7" s="27" t="s">
        <v>3029</v>
      </c>
      <c r="Y7" s="27" t="str">
        <f>Y4&amp;Y3</f>
        <v>10男</v>
      </c>
      <c r="Z7" s="44">
        <v>10</v>
      </c>
      <c r="AB7" s="4">
        <v>1</v>
      </c>
      <c r="AC7" s="5">
        <v>17299</v>
      </c>
      <c r="AD7" s="5">
        <v>6247</v>
      </c>
      <c r="AE7" s="5">
        <v>3824</v>
      </c>
      <c r="AF7" s="5">
        <v>2010</v>
      </c>
      <c r="AG7" s="5">
        <v>17072</v>
      </c>
      <c r="AH7" s="5">
        <v>6163</v>
      </c>
      <c r="AI7" s="5">
        <v>3771</v>
      </c>
      <c r="AJ7" s="5">
        <v>1981</v>
      </c>
    </row>
    <row r="8" spans="1:36" ht="14.25">
      <c r="A8" s="16" t="str">
        <f t="shared" si="0"/>
        <v>752</v>
      </c>
      <c r="B8" s="13">
        <v>7</v>
      </c>
      <c r="C8" s="13">
        <f t="shared" si="5"/>
        <v>52</v>
      </c>
      <c r="D8" s="20">
        <f>IF(C8&gt;80,0,IF($Y$7="3男",VLOOKUP(A8,'3年男'!A:P,4,FALSE),IF(鸿鑫查询!$Y$7="3女",VLOOKUP(A8,'3年女'!A:P,4,FALSE),IF($Y$7="5男",VLOOKUP(A8,'5年男'!A:P,4,FALSE),IF($Y$7="5女",VLOOKUP(A8,'5年女'!A:P,4,FALSE),IF($Y$7="10男",VLOOKUP(A8,'10年男'!A:P,4,FALSE),IF(鸿鑫查询!$Y$7="10女",VLOOKUP(鸿鑫查询!A8,'10年女'!A:P,4,FALSE))))))))*$Y$6</f>
        <v>1829.2</v>
      </c>
      <c r="E8" s="20">
        <f>IF(C8&gt;80,0,IF($Y$7="3男",VLOOKUP(A8,'3年男'!A:P,5,FALSE),IF(鸿鑫查询!$Y$7="3女",VLOOKUP(A8,'3年女'!A:P,5,FALSE),IF($Y$7="5男",VLOOKUP(A8,'5年男'!A:P,5,FALSE),IF($Y$7="5女",VLOOKUP(A8,'5年女'!A:P,5,FALSE),IF($Y$7="10男",VLOOKUP(A8,'10年男'!A:P,5,FALSE),IF(鸿鑫查询!$Y$7="10女",VLOOKUP(鸿鑫查询!A8,'10年女'!A:P,5,FALSE))))))))*$Y$6</f>
        <v>12804.4</v>
      </c>
      <c r="F8" s="20">
        <f>IF(C8&gt;80,0,IF($Y$7="3男",VLOOKUP(A8,'3年男'!A:P,6,FALSE),IF(鸿鑫查询!$Y$7="3女",VLOOKUP(A8,'3年女'!A:P,6,FALSE),IF($Y$7="5男",VLOOKUP(A8,'5年男'!A:P,6,FALSE),IF($Y$7="5女",VLOOKUP(A8,'5年女'!A:P,6,FALSE),IF($Y$7="10男",VLOOKUP(A8,'10年男'!A:P,6,FALSE),IF(鸿鑫查询!$Y$7="10女",VLOOKUP(鸿鑫查询!A8,'10年女'!A:P,6,FALSE))))))))*$Y$6</f>
        <v>17000</v>
      </c>
      <c r="G8" s="20">
        <f>IF(C8&gt;80,0,IF($Y$7="3男",VLOOKUP(A8,'3年男'!A:P,7,FALSE),IF(鸿鑫查询!$Y$7="3女",VLOOKUP(A8,'3年女'!A:P,7,FALSE),IF($Y$7="5男",VLOOKUP(A8,'5年男'!A:P,7,FALSE),IF($Y$7="5女",VLOOKUP(A8,'5年女'!A:P,7,FALSE),IF($Y$7="10男",VLOOKUP(A8,'10年男'!A:P,7,FALSE),IF(鸿鑫查询!$Y$7="10女",VLOOKUP(鸿鑫查询!A8,'10年女'!A:P,7,FALSE))))))))*$Y$6</f>
        <v>0</v>
      </c>
      <c r="H8" s="20">
        <f>IF(C8&gt;80,0,IF($Y$7="3男",VLOOKUP(A8,'3年男'!A:P,8,FALSE),IF(鸿鑫查询!$Y$7="3女",VLOOKUP(A8,'3年女'!A:P,8,FALSE),IF($Y$7="5男",VLOOKUP(A8,'5年男'!A:P,8,FALSE),IF($Y$7="5女",VLOOKUP(A8,'5年女'!A:P,8,FALSE),IF($Y$7="10男",VLOOKUP(A8,'10年男'!A:P,8,FALSE),IF(鸿鑫查询!$Y$7="10女",VLOOKUP(鸿鑫查询!A8,'10年女'!A:P,8,FALSE))))))))*$Y$6</f>
        <v>1648.9659999999999</v>
      </c>
      <c r="I8" s="20">
        <f>IF(C8&gt;80,0,IF($Y$7="3男",VLOOKUP(A8,'3年男'!A:P,9,FALSE),IF(鸿鑫查询!$Y$7="3女",VLOOKUP(A8,'3年女'!A:P,9,FALSE),IF($Y$7="5男",VLOOKUP(A8,'5年男'!A:P,9,FALSE),IF($Y$7="5女",VLOOKUP(A8,'5年女'!A:P,9,FALSE),IF($Y$7="10男",VLOOKUP(A8,'10年男'!A:P,9,FALSE),IF(鸿鑫查询!$Y$7="10女",VLOOKUP(鸿鑫查询!A8,'10年女'!A:P,9,FALSE))))))))*$Y$6</f>
        <v>0</v>
      </c>
      <c r="J8" s="20">
        <f>IF(C8&gt;80,0,IF($Y$7="3男",VLOOKUP(A8,'3年男'!A:P,10,FALSE),IF(鸿鑫查询!$Y$7="3女",VLOOKUP(A8,'3年女'!A:P,10,FALSE),IF($Y$7="5男",VLOOKUP(A8,'5年男'!A:P,10,FALSE),IF($Y$7="5女",VLOOKUP(A8,'5年女'!A:P,10,FALSE),IF($Y$7="10男",VLOOKUP(A8,'10年男'!A:P,10,FALSE),IF(鸿鑫查询!$Y$7="10女",VLOOKUP(鸿鑫查询!A8,'10年女'!A:P,10,FALSE))))))))*$Y$6</f>
        <v>9099.25</v>
      </c>
      <c r="K8" s="20">
        <f>IF(C8&gt;80,0,IF($Y$7="3男",VLOOKUP(A8,'3年男'!A:P,11,FALSE),IF(鸿鑫查询!$Y$7="3女",VLOOKUP(A8,'3年女'!A:P,11,FALSE),IF($Y$7="5男",VLOOKUP(A8,'5年男'!A:P,11,FALSE),IF($Y$7="5女",VLOOKUP(A8,'5年女'!A:P,11,FALSE),IF($Y$7="10男",VLOOKUP(A8,'10年男'!A:P,11,FALSE),IF(鸿鑫查询!$Y$7="10女",VLOOKUP(鸿鑫查询!A8,'10年女'!A:P,11,FALSE))))))))*$Y$6</f>
        <v>92.403499999999994</v>
      </c>
      <c r="L8" s="20">
        <f>IF(C8&gt;80,0,IF($Y$7="3男",VLOOKUP(A8,'3年男'!A:P,12,FALSE),IF(鸿鑫查询!$Y$7="3女",VLOOKUP(A8,'3年女'!A:P,12,FALSE),IF($Y$7="5男",VLOOKUP(A8,'5年男'!A:P,12,FALSE),IF($Y$7="5女",VLOOKUP(A8,'5年女'!A:P,12,FALSE),IF($Y$7="10男",VLOOKUP(A8,'10年男'!A:P,12,FALSE),IF(鸿鑫查询!$Y$7="10女",VLOOKUP(鸿鑫查询!A8,'10年女'!A:P,12,FALSE))))))))*$Y$6</f>
        <v>376.68600000000004</v>
      </c>
      <c r="M8" s="20">
        <f>IF(C8&gt;80,0,IF($Y$7="3男",VLOOKUP(A8,'3年男'!A:P,13,FALSE),IF(鸿鑫查询!$Y$7="3女",VLOOKUP(A8,'3年女'!A:P,13,FALSE),IF($Y$7="5男",VLOOKUP(A8,'5年男'!A:P,13,FALSE),IF($Y$7="5女",VLOOKUP(A8,'5年女'!A:P,13,FALSE),IF($Y$7="10男",VLOOKUP(A8,'10年男'!A:P,13,FALSE),IF(鸿鑫查询!$Y$7="10女",VLOOKUP(鸿鑫查询!A8,'10年女'!A:P,13,FALSE))))))))*$Y$6</f>
        <v>231.01299999999998</v>
      </c>
      <c r="N8" s="20">
        <f>IF(C8&gt;80,0,IF($Y$7="3男",VLOOKUP(A8,'3年男'!A:P,14,FALSE),IF(鸿鑫查询!$Y$7="3女",VLOOKUP(A8,'3年女'!A:P,14,FALSE),IF($Y$7="5男",VLOOKUP(A8,'5年男'!A:P,14,FALSE),IF($Y$7="5女",VLOOKUP(A8,'5年女'!A:P,14,FALSE),IF($Y$7="10男",VLOOKUP(A8,'10年男'!A:P,14,FALSE),IF(鸿鑫查询!$Y$7="10女",VLOOKUP(鸿鑫查询!A8,'10年女'!A:P,14,FALSE))))))))*$Y$6</f>
        <v>941.72350000000006</v>
      </c>
      <c r="O8" s="20">
        <f>IF(C8&gt;80,0,IF($Y$7="3男",VLOOKUP(A8,'3年男'!A:P,15,FALSE),IF(鸿鑫查询!$Y$7="3女",VLOOKUP(A8,'3年女'!A:P,15,FALSE),IF($Y$7="5男",VLOOKUP(A8,'5年男'!A:P,15,FALSE),IF($Y$7="5女",VLOOKUP(A8,'5年女'!A:P,15,FALSE),IF($Y$7="10男",VLOOKUP(A8,'10年男'!A:P,15,FALSE),IF(鸿鑫查询!$Y$7="10女",VLOOKUP(鸿鑫查询!A8,'10年女'!A:P,15,FALSE))))))))*$Y$6</f>
        <v>369.6225</v>
      </c>
      <c r="P8" s="20">
        <f>IF(C8&gt;80,0,IF($Y$7="3男",VLOOKUP(A8,'3年男'!A:P,16,FALSE),IF(鸿鑫查询!$Y$7="3女",VLOOKUP(A8,'3年女'!A:P,16,FALSE),IF($Y$7="5男",VLOOKUP(A8,'5年男'!A:P,16,FALSE),IF($Y$7="5女",VLOOKUP(A8,'5年女'!A:P,16,FALSE),IF($Y$7="10男",VLOOKUP(A8,'10年男'!A:P,16,FALSE),IF(鸿鑫查询!$Y$7="10女",VLOOKUP(鸿鑫查询!A8,'10年女'!A:P,16,FALSE))))))))*$Y$6</f>
        <v>1506.761</v>
      </c>
      <c r="Q8" s="20">
        <f t="shared" si="1"/>
        <v>231.01299999999998</v>
      </c>
      <c r="R8" s="20">
        <f t="shared" si="2"/>
        <v>941.72350000000006</v>
      </c>
      <c r="S8" s="20">
        <f t="shared" si="3"/>
        <v>2590.6895</v>
      </c>
      <c r="T8" s="20">
        <f t="shared" si="6"/>
        <v>1794.5262426695324</v>
      </c>
      <c r="U8" s="20">
        <f t="shared" si="7"/>
        <v>2736.2497426695327</v>
      </c>
      <c r="V8" s="20">
        <f t="shared" si="4"/>
        <v>145.56024266953273</v>
      </c>
      <c r="X8" s="46" t="s">
        <v>3060</v>
      </c>
      <c r="Y8" s="47">
        <f>D2</f>
        <v>1829.2</v>
      </c>
      <c r="AB8" s="2">
        <v>2</v>
      </c>
      <c r="AC8" s="3">
        <v>17333</v>
      </c>
      <c r="AD8" s="3">
        <v>6256</v>
      </c>
      <c r="AE8" s="3">
        <v>3828</v>
      </c>
      <c r="AF8" s="3">
        <v>2012</v>
      </c>
      <c r="AG8" s="3">
        <v>17111</v>
      </c>
      <c r="AH8" s="3">
        <v>6174</v>
      </c>
      <c r="AI8" s="3">
        <v>3777</v>
      </c>
      <c r="AJ8" s="3">
        <v>1983</v>
      </c>
    </row>
    <row r="9" spans="1:36" ht="14.25">
      <c r="A9" s="16" t="str">
        <f t="shared" si="0"/>
        <v>853</v>
      </c>
      <c r="B9" s="13">
        <v>8</v>
      </c>
      <c r="C9" s="13">
        <f t="shared" si="5"/>
        <v>53</v>
      </c>
      <c r="D9" s="20">
        <f>IF(C9&gt;80,0,IF($Y$7="3男",VLOOKUP(A9,'3年男'!A:P,4,FALSE),IF(鸿鑫查询!$Y$7="3女",VLOOKUP(A9,'3年女'!A:P,4,FALSE),IF($Y$7="5男",VLOOKUP(A9,'5年男'!A:P,4,FALSE),IF($Y$7="5女",VLOOKUP(A9,'5年女'!A:P,4,FALSE),IF($Y$7="10男",VLOOKUP(A9,'10年男'!A:P,4,FALSE),IF(鸿鑫查询!$Y$7="10女",VLOOKUP(鸿鑫查询!A9,'10年女'!A:P,4,FALSE))))))))*$Y$6</f>
        <v>1829.2</v>
      </c>
      <c r="E9" s="20">
        <f>IF(C9&gt;80,0,IF($Y$7="3男",VLOOKUP(A9,'3年男'!A:P,5,FALSE),IF(鸿鑫查询!$Y$7="3女",VLOOKUP(A9,'3年女'!A:P,5,FALSE),IF($Y$7="5男",VLOOKUP(A9,'5年男'!A:P,5,FALSE),IF($Y$7="5女",VLOOKUP(A9,'5年女'!A:P,5,FALSE),IF($Y$7="10男",VLOOKUP(A9,'10年男'!A:P,5,FALSE),IF(鸿鑫查询!$Y$7="10女",VLOOKUP(鸿鑫查询!A9,'10年女'!A:P,5,FALSE))))))))*$Y$6</f>
        <v>14633.6</v>
      </c>
      <c r="F9" s="20">
        <f>IF(C9&gt;80,0,IF($Y$7="3男",VLOOKUP(A9,'3年男'!A:P,6,FALSE),IF(鸿鑫查询!$Y$7="3女",VLOOKUP(A9,'3年女'!A:P,6,FALSE),IF($Y$7="5男",VLOOKUP(A9,'5年男'!A:P,6,FALSE),IF($Y$7="5女",VLOOKUP(A9,'5年女'!A:P,6,FALSE),IF($Y$7="10男",VLOOKUP(A9,'10年男'!A:P,6,FALSE),IF(鸿鑫查询!$Y$7="10女",VLOOKUP(鸿鑫查询!A9,'10年女'!A:P,6,FALSE))))))))*$Y$6</f>
        <v>17000</v>
      </c>
      <c r="G9" s="20">
        <f>IF(C9&gt;80,0,IF($Y$7="3男",VLOOKUP(A9,'3年男'!A:P,7,FALSE),IF(鸿鑫查询!$Y$7="3女",VLOOKUP(A9,'3年女'!A:P,7,FALSE),IF($Y$7="5男",VLOOKUP(A9,'5年男'!A:P,7,FALSE),IF($Y$7="5女",VLOOKUP(A9,'5年女'!A:P,7,FALSE),IF($Y$7="10男",VLOOKUP(A9,'10年男'!A:P,7,FALSE),IF(鸿鑫查询!$Y$7="10女",VLOOKUP(鸿鑫查询!A9,'10年女'!A:P,7,FALSE))))))))*$Y$6</f>
        <v>0</v>
      </c>
      <c r="H9" s="20">
        <f>IF(C9&gt;80,0,IF($Y$7="3男",VLOOKUP(A9,'3年男'!A:P,8,FALSE),IF(鸿鑫查询!$Y$7="3女",VLOOKUP(A9,'3年女'!A:P,8,FALSE),IF($Y$7="5男",VLOOKUP(A9,'5年男'!A:P,8,FALSE),IF($Y$7="5女",VLOOKUP(A9,'5年女'!A:P,8,FALSE),IF($Y$7="10男",VLOOKUP(A9,'10年男'!A:P,8,FALSE),IF(鸿鑫查询!$Y$7="10女",VLOOKUP(鸿鑫查询!A9,'10年女'!A:P,8,FALSE))))))))*$Y$6</f>
        <v>1698.4359999999999</v>
      </c>
      <c r="I9" s="20">
        <f>IF(C9&gt;80,0,IF($Y$7="3男",VLOOKUP(A9,'3年男'!A:P,9,FALSE),IF(鸿鑫查询!$Y$7="3女",VLOOKUP(A9,'3年女'!A:P,9,FALSE),IF($Y$7="5男",VLOOKUP(A9,'5年男'!A:P,9,FALSE),IF($Y$7="5女",VLOOKUP(A9,'5年女'!A:P,9,FALSE),IF($Y$7="10男",VLOOKUP(A9,'10年男'!A:P,9,FALSE),IF(鸿鑫查询!$Y$7="10女",VLOOKUP(鸿鑫查询!A9,'10年女'!A:P,9,FALSE))))))))*$Y$6</f>
        <v>0</v>
      </c>
      <c r="J9" s="20">
        <f>IF(C9&gt;80,0,IF($Y$7="3男",VLOOKUP(A9,'3年男'!A:P,10,FALSE),IF(鸿鑫查询!$Y$7="3女",VLOOKUP(A9,'3年女'!A:P,10,FALSE),IF($Y$7="5男",VLOOKUP(A9,'5年男'!A:P,10,FALSE),IF($Y$7="5女",VLOOKUP(A9,'5年女'!A:P,10,FALSE),IF($Y$7="10男",VLOOKUP(A9,'10年男'!A:P,10,FALSE),IF(鸿鑫查询!$Y$7="10女",VLOOKUP(鸿鑫查询!A9,'10年女'!A:P,10,FALSE))))))))*$Y$6</f>
        <v>11040.65</v>
      </c>
      <c r="K9" s="20">
        <f>IF(C9&gt;80,0,IF($Y$7="3男",VLOOKUP(A9,'3年男'!A:P,11,FALSE),IF(鸿鑫查询!$Y$7="3女",VLOOKUP(A9,'3年女'!A:P,11,FALSE),IF($Y$7="5男",VLOOKUP(A9,'5年男'!A:P,11,FALSE),IF($Y$7="5女",VLOOKUP(A9,'5年女'!A:P,11,FALSE),IF($Y$7="10男",VLOOKUP(A9,'10年男'!A:P,11,FALSE),IF(鸿鑫查询!$Y$7="10女",VLOOKUP(鸿鑫查询!A9,'10年女'!A:P,11,FALSE))))))))*$Y$6</f>
        <v>110.8145</v>
      </c>
      <c r="L9" s="20">
        <f>IF(C9&gt;80,0,IF($Y$7="3男",VLOOKUP(A9,'3年男'!A:P,12,FALSE),IF(鸿鑫查询!$Y$7="3女",VLOOKUP(A9,'3年女'!A:P,12,FALSE),IF($Y$7="5男",VLOOKUP(A9,'5年男'!A:P,12,FALSE),IF($Y$7="5女",VLOOKUP(A9,'5年女'!A:P,12,FALSE),IF($Y$7="10男",VLOOKUP(A9,'10年男'!A:P,12,FALSE),IF(鸿鑫查询!$Y$7="10女",VLOOKUP(鸿鑫查询!A9,'10年女'!A:P,12,FALSE))))))))*$Y$6</f>
        <v>498.80549999999999</v>
      </c>
      <c r="M9" s="20">
        <f>IF(C9&gt;80,0,IF($Y$7="3男",VLOOKUP(A9,'3年男'!A:P,13,FALSE),IF(鸿鑫查询!$Y$7="3女",VLOOKUP(A9,'3年女'!A:P,13,FALSE),IF($Y$7="5男",VLOOKUP(A9,'5年男'!A:P,13,FALSE),IF($Y$7="5女",VLOOKUP(A9,'5年女'!A:P,13,FALSE),IF($Y$7="10男",VLOOKUP(A9,'10年男'!A:P,13,FALSE),IF(鸿鑫查询!$Y$7="10女",VLOOKUP(鸿鑫查询!A9,'10年女'!A:P,13,FALSE))))))))*$Y$6</f>
        <v>277.04050000000001</v>
      </c>
      <c r="N9" s="20">
        <f>IF(C9&gt;80,0,IF($Y$7="3男",VLOOKUP(A9,'3年男'!A:P,14,FALSE),IF(鸿鑫查询!$Y$7="3女",VLOOKUP(A9,'3年女'!A:P,14,FALSE),IF($Y$7="5男",VLOOKUP(A9,'5年男'!A:P,14,FALSE),IF($Y$7="5女",VLOOKUP(A9,'5年女'!A:P,14,FALSE),IF($Y$7="10男",VLOOKUP(A9,'10年男'!A:P,14,FALSE),IF(鸿鑫查询!$Y$7="10女",VLOOKUP(鸿鑫查询!A9,'10年女'!A:P,14,FALSE))))))))*$Y$6</f>
        <v>1247.0179999999998</v>
      </c>
      <c r="O9" s="20">
        <f>IF(C9&gt;80,0,IF($Y$7="3男",VLOOKUP(A9,'3年男'!A:P,15,FALSE),IF(鸿鑫查询!$Y$7="3女",VLOOKUP(A9,'3年女'!A:P,15,FALSE),IF($Y$7="5男",VLOOKUP(A9,'5年男'!A:P,15,FALSE),IF($Y$7="5女",VLOOKUP(A9,'5年女'!A:P,15,FALSE),IF($Y$7="10男",VLOOKUP(A9,'10年男'!A:P,15,FALSE),IF(鸿鑫查询!$Y$7="10女",VLOOKUP(鸿鑫查询!A9,'10年女'!A:P,15,FALSE))))))))*$Y$6</f>
        <v>443.26650000000001</v>
      </c>
      <c r="P9" s="20">
        <f>IF(C9&gt;80,0,IF($Y$7="3男",VLOOKUP(A9,'3年男'!A:P,16,FALSE),IF(鸿鑫查询!$Y$7="3女",VLOOKUP(A9,'3年女'!A:P,16,FALSE),IF($Y$7="5男",VLOOKUP(A9,'5年男'!A:P,16,FALSE),IF($Y$7="5女",VLOOKUP(A9,'5年女'!A:P,16,FALSE),IF($Y$7="10男",VLOOKUP(A9,'10年男'!A:P,16,FALSE),IF(鸿鑫查询!$Y$7="10女",VLOOKUP(鸿鑫查询!A9,'10年女'!A:P,16,FALSE))))))))*$Y$6</f>
        <v>1995.2304999999999</v>
      </c>
      <c r="Q9" s="20">
        <f t="shared" si="1"/>
        <v>277.04050000000001</v>
      </c>
      <c r="R9" s="20">
        <f t="shared" si="2"/>
        <v>1247.0179999999998</v>
      </c>
      <c r="S9" s="20">
        <f t="shared" si="3"/>
        <v>2945.4539999999997</v>
      </c>
      <c r="T9" s="20">
        <f t="shared" si="6"/>
        <v>1876.9664642885173</v>
      </c>
      <c r="U9" s="20">
        <f t="shared" si="7"/>
        <v>3123.9844642885173</v>
      </c>
      <c r="V9" s="20">
        <f t="shared" si="4"/>
        <v>178.53046428851758</v>
      </c>
      <c r="X9" s="24" t="s">
        <v>3025</v>
      </c>
      <c r="Y9" s="25">
        <v>6158</v>
      </c>
      <c r="AB9" s="4">
        <v>3</v>
      </c>
      <c r="AC9" s="5">
        <v>17292</v>
      </c>
      <c r="AD9" s="5">
        <v>6239</v>
      </c>
      <c r="AE9" s="5">
        <v>3817</v>
      </c>
      <c r="AF9" s="5">
        <v>2005</v>
      </c>
      <c r="AG9" s="5">
        <v>17048</v>
      </c>
      <c r="AH9" s="5">
        <v>6149</v>
      </c>
      <c r="AI9" s="5">
        <v>3761</v>
      </c>
      <c r="AJ9" s="5">
        <v>1975</v>
      </c>
    </row>
    <row r="10" spans="1:36" ht="14.25">
      <c r="A10" s="16" t="str">
        <f t="shared" si="0"/>
        <v>954</v>
      </c>
      <c r="B10" s="13">
        <v>9</v>
      </c>
      <c r="C10" s="13">
        <f t="shared" si="5"/>
        <v>54</v>
      </c>
      <c r="D10" s="20">
        <f>IF(C10&gt;80,0,IF($Y$7="3男",VLOOKUP(A10,'3年男'!A:P,4,FALSE),IF(鸿鑫查询!$Y$7="3女",VLOOKUP(A10,'3年女'!A:P,4,FALSE),IF($Y$7="5男",VLOOKUP(A10,'5年男'!A:P,4,FALSE),IF($Y$7="5女",VLOOKUP(A10,'5年女'!A:P,4,FALSE),IF($Y$7="10男",VLOOKUP(A10,'10年男'!A:P,4,FALSE),IF(鸿鑫查询!$Y$7="10女",VLOOKUP(鸿鑫查询!A10,'10年女'!A:P,4,FALSE))))))))*$Y$6</f>
        <v>1829.2</v>
      </c>
      <c r="E10" s="20">
        <f>IF(C10&gt;80,0,IF($Y$7="3男",VLOOKUP(A10,'3年男'!A:P,5,FALSE),IF(鸿鑫查询!$Y$7="3女",VLOOKUP(A10,'3年女'!A:P,5,FALSE),IF($Y$7="5男",VLOOKUP(A10,'5年男'!A:P,5,FALSE),IF($Y$7="5女",VLOOKUP(A10,'5年女'!A:P,5,FALSE),IF($Y$7="10男",VLOOKUP(A10,'10年男'!A:P,5,FALSE),IF(鸿鑫查询!$Y$7="10女",VLOOKUP(鸿鑫查询!A10,'10年女'!A:P,5,FALSE))))))))*$Y$6</f>
        <v>16462.8</v>
      </c>
      <c r="F10" s="20">
        <f>IF(C10&gt;80,0,IF($Y$7="3男",VLOOKUP(A10,'3年男'!A:P,6,FALSE),IF(鸿鑫查询!$Y$7="3女",VLOOKUP(A10,'3年女'!A:P,6,FALSE),IF($Y$7="5男",VLOOKUP(A10,'5年男'!A:P,6,FALSE),IF($Y$7="5女",VLOOKUP(A10,'5年女'!A:P,6,FALSE),IF($Y$7="10男",VLOOKUP(A10,'10年男'!A:P,6,FALSE),IF(鸿鑫查询!$Y$7="10女",VLOOKUP(鸿鑫查询!A10,'10年女'!A:P,6,FALSE))))))))*$Y$6</f>
        <v>17000</v>
      </c>
      <c r="G10" s="20">
        <f>IF(C10&gt;80,0,IF($Y$7="3男",VLOOKUP(A10,'3年男'!A:P,7,FALSE),IF(鸿鑫查询!$Y$7="3女",VLOOKUP(A10,'3年女'!A:P,7,FALSE),IF($Y$7="5男",VLOOKUP(A10,'5年男'!A:P,7,FALSE),IF($Y$7="5女",VLOOKUP(A10,'5年女'!A:P,7,FALSE),IF($Y$7="10男",VLOOKUP(A10,'10年男'!A:P,7,FALSE),IF(鸿鑫查询!$Y$7="10女",VLOOKUP(鸿鑫查询!A10,'10年女'!A:P,7,FALSE))))))))*$Y$6</f>
        <v>765</v>
      </c>
      <c r="H10" s="20">
        <f>IF(C10&gt;80,0,IF($Y$7="3男",VLOOKUP(A10,'3年男'!A:P,8,FALSE),IF(鸿鑫查询!$Y$7="3女",VLOOKUP(A10,'3年女'!A:P,8,FALSE),IF($Y$7="5男",VLOOKUP(A10,'5年男'!A:P,8,FALSE),IF($Y$7="5女",VLOOKUP(A10,'5年女'!A:P,8,FALSE),IF($Y$7="10男",VLOOKUP(A10,'10年男'!A:P,8,FALSE),IF(鸿鑫查询!$Y$7="10女",VLOOKUP(鸿鑫查询!A10,'10年女'!A:P,8,FALSE))))))))*$Y$6</f>
        <v>2514.3849999999998</v>
      </c>
      <c r="I10" s="20">
        <f>IF(C10&gt;80,0,IF($Y$7="3男",VLOOKUP(A10,'3年男'!A:P,9,FALSE),IF(鸿鑫查询!$Y$7="3女",VLOOKUP(A10,'3年女'!A:P,9,FALSE),IF($Y$7="5男",VLOOKUP(A10,'5年男'!A:P,9,FALSE),IF($Y$7="5女",VLOOKUP(A10,'5年女'!A:P,9,FALSE),IF($Y$7="10男",VLOOKUP(A10,'10年男'!A:P,9,FALSE),IF(鸿鑫查询!$Y$7="10女",VLOOKUP(鸿鑫查询!A10,'10年女'!A:P,9,FALSE))))))))*$Y$6</f>
        <v>0</v>
      </c>
      <c r="J10" s="20">
        <f>IF(C10&gt;80,0,IF($Y$7="3男",VLOOKUP(A10,'3年男'!A:P,10,FALSE),IF(鸿鑫查询!$Y$7="3女",VLOOKUP(A10,'3年女'!A:P,10,FALSE),IF($Y$7="5男",VLOOKUP(A10,'5年男'!A:P,10,FALSE),IF($Y$7="5女",VLOOKUP(A10,'5年女'!A:P,10,FALSE),IF($Y$7="10男",VLOOKUP(A10,'10年男'!A:P,10,FALSE),IF(鸿鑫查询!$Y$7="10女",VLOOKUP(鸿鑫查询!A10,'10年女'!A:P,10,FALSE))))))))*$Y$6</f>
        <v>12309.699999999999</v>
      </c>
      <c r="K10" s="20">
        <f>IF(C10&gt;80,0,IF($Y$7="3男",VLOOKUP(A10,'3年男'!A:P,11,FALSE),IF(鸿鑫查询!$Y$7="3女",VLOOKUP(A10,'3年女'!A:P,11,FALSE),IF($Y$7="5男",VLOOKUP(A10,'5年男'!A:P,11,FALSE),IF($Y$7="5女",VLOOKUP(A10,'5年女'!A:P,11,FALSE),IF($Y$7="10男",VLOOKUP(A10,'10年男'!A:P,11,FALSE),IF(鸿鑫查询!$Y$7="10女",VLOOKUP(鸿鑫查询!A10,'10年女'!A:P,11,FALSE))))))))*$Y$6</f>
        <v>129.66750000000002</v>
      </c>
      <c r="L10" s="20">
        <f>IF(C10&gt;80,0,IF($Y$7="3男",VLOOKUP(A10,'3年男'!A:P,12,FALSE),IF(鸿鑫查询!$Y$7="3女",VLOOKUP(A10,'3年女'!A:P,12,FALSE),IF($Y$7="5男",VLOOKUP(A10,'5年男'!A:P,12,FALSE),IF($Y$7="5女",VLOOKUP(A10,'5年女'!A:P,12,FALSE),IF($Y$7="10男",VLOOKUP(A10,'10年男'!A:P,12,FALSE),IF(鸿鑫查询!$Y$7="10女",VLOOKUP(鸿鑫查询!A10,'10年女'!A:P,12,FALSE))))))))*$Y$6</f>
        <v>643.44150000000002</v>
      </c>
      <c r="M10" s="20">
        <f>IF(C10&gt;80,0,IF($Y$7="3男",VLOOKUP(A10,'3年男'!A:P,13,FALSE),IF(鸿鑫查询!$Y$7="3女",VLOOKUP(A10,'3年女'!A:P,13,FALSE),IF($Y$7="5男",VLOOKUP(A10,'5年男'!A:P,13,FALSE),IF($Y$7="5女",VLOOKUP(A10,'5年女'!A:P,13,FALSE),IF($Y$7="10男",VLOOKUP(A10,'10年男'!A:P,13,FALSE),IF(鸿鑫查询!$Y$7="10女",VLOOKUP(鸿鑫查询!A10,'10年女'!A:P,13,FALSE))))))))*$Y$6</f>
        <v>324.173</v>
      </c>
      <c r="N10" s="20">
        <f>IF(C10&gt;80,0,IF($Y$7="3男",VLOOKUP(A10,'3年男'!A:P,14,FALSE),IF(鸿鑫查询!$Y$7="3女",VLOOKUP(A10,'3年女'!A:P,14,FALSE),IF($Y$7="5男",VLOOKUP(A10,'5年男'!A:P,14,FALSE),IF($Y$7="5女",VLOOKUP(A10,'5年女'!A:P,14,FALSE),IF($Y$7="10男",VLOOKUP(A10,'10年男'!A:P,14,FALSE),IF(鸿鑫查询!$Y$7="10女",VLOOKUP(鸿鑫查询!A10,'10年女'!A:P,14,FALSE))))))))*$Y$6</f>
        <v>1608.6079999999999</v>
      </c>
      <c r="O10" s="20">
        <f>IF(C10&gt;80,0,IF($Y$7="3男",VLOOKUP(A10,'3年男'!A:P,15,FALSE),IF(鸿鑫查询!$Y$7="3女",VLOOKUP(A10,'3年女'!A:P,15,FALSE),IF($Y$7="5男",VLOOKUP(A10,'5年男'!A:P,15,FALSE),IF($Y$7="5女",VLOOKUP(A10,'5年女'!A:P,15,FALSE),IF($Y$7="10男",VLOOKUP(A10,'10年男'!A:P,15,FALSE),IF(鸿鑫查询!$Y$7="10女",VLOOKUP(鸿鑫查询!A10,'10年女'!A:P,15,FALSE))))))))*$Y$6</f>
        <v>518.67849999999999</v>
      </c>
      <c r="P10" s="20">
        <f>IF(C10&gt;80,0,IF($Y$7="3男",VLOOKUP(A10,'3年男'!A:P,16,FALSE),IF(鸿鑫查询!$Y$7="3女",VLOOKUP(A10,'3年女'!A:P,16,FALSE),IF($Y$7="5男",VLOOKUP(A10,'5年男'!A:P,16,FALSE),IF($Y$7="5女",VLOOKUP(A10,'5年女'!A:P,16,FALSE),IF($Y$7="10男",VLOOKUP(A10,'10年男'!A:P,16,FALSE),IF(鸿鑫查询!$Y$7="10女",VLOOKUP(鸿鑫查询!A10,'10年女'!A:P,16,FALSE))))))))*$Y$6</f>
        <v>2573.7660000000001</v>
      </c>
      <c r="Q10" s="20">
        <f t="shared" ref="Q3:Q66" si="8">IF($Y$23="高",O10,IF($Y$23="中",M10,IF($Y$23="低",K10)))</f>
        <v>324.173</v>
      </c>
      <c r="R10" s="20">
        <f t="shared" si="2"/>
        <v>1608.6079999999999</v>
      </c>
      <c r="S10" s="20">
        <f t="shared" si="3"/>
        <v>4122.9929999999995</v>
      </c>
      <c r="T10" s="20">
        <f t="shared" si="6"/>
        <v>2763.3379414210367</v>
      </c>
      <c r="U10" s="20">
        <f t="shared" si="7"/>
        <v>4371.9459414210369</v>
      </c>
      <c r="V10" s="20">
        <f t="shared" si="4"/>
        <v>248.95294142103739</v>
      </c>
      <c r="AB10" s="2">
        <v>4</v>
      </c>
      <c r="AC10" s="3">
        <v>17334</v>
      </c>
      <c r="AD10" s="3">
        <v>6253</v>
      </c>
      <c r="AE10" s="3">
        <v>3825</v>
      </c>
      <c r="AF10" s="3">
        <v>2009</v>
      </c>
      <c r="AG10" s="3">
        <v>17096</v>
      </c>
      <c r="AH10" s="3">
        <v>6165</v>
      </c>
      <c r="AI10" s="3">
        <v>3770</v>
      </c>
      <c r="AJ10" s="3">
        <v>1979</v>
      </c>
    </row>
    <row r="11" spans="1:36" ht="14.25">
      <c r="A11" s="16" t="str">
        <f t="shared" si="0"/>
        <v>1055</v>
      </c>
      <c r="B11" s="13">
        <v>10</v>
      </c>
      <c r="C11" s="13">
        <f t="shared" si="5"/>
        <v>55</v>
      </c>
      <c r="D11" s="20">
        <f>IF(C11&gt;80,0,IF($Y$7="3男",VLOOKUP(A11,'3年男'!A:P,4,FALSE),IF(鸿鑫查询!$Y$7="3女",VLOOKUP(A11,'3年女'!A:P,4,FALSE),IF($Y$7="5男",VLOOKUP(A11,'5年男'!A:P,4,FALSE),IF($Y$7="5女",VLOOKUP(A11,'5年女'!A:P,4,FALSE),IF($Y$7="10男",VLOOKUP(A11,'10年男'!A:P,4,FALSE),IF(鸿鑫查询!$Y$7="10女",VLOOKUP(鸿鑫查询!A11,'10年女'!A:P,4,FALSE))))))))*$Y$6</f>
        <v>1829.2</v>
      </c>
      <c r="E11" s="20">
        <f>IF(C11&gt;80,0,IF($Y$7="3男",VLOOKUP(A11,'3年男'!A:P,5,FALSE),IF(鸿鑫查询!$Y$7="3女",VLOOKUP(A11,'3年女'!A:P,5,FALSE),IF($Y$7="5男",VLOOKUP(A11,'5年男'!A:P,5,FALSE),IF($Y$7="5女",VLOOKUP(A11,'5年女'!A:P,5,FALSE),IF($Y$7="10男",VLOOKUP(A11,'10年男'!A:P,5,FALSE),IF(鸿鑫查询!$Y$7="10女",VLOOKUP(鸿鑫查询!A11,'10年女'!A:P,5,FALSE))))))))*$Y$6</f>
        <v>18292</v>
      </c>
      <c r="F11" s="20">
        <f>IF(C11&gt;80,0,IF($Y$7="3男",VLOOKUP(A11,'3年男'!A:P,6,FALSE),IF(鸿鑫查询!$Y$7="3女",VLOOKUP(A11,'3年女'!A:P,6,FALSE),IF($Y$7="5男",VLOOKUP(A11,'5年男'!A:P,6,FALSE),IF($Y$7="5女",VLOOKUP(A11,'5年女'!A:P,6,FALSE),IF($Y$7="10男",VLOOKUP(A11,'10年男'!A:P,6,FALSE),IF(鸿鑫查询!$Y$7="10女",VLOOKUP(鸿鑫查询!A11,'10年女'!A:P,6,FALSE))))))))*$Y$6</f>
        <v>17000</v>
      </c>
      <c r="G11" s="20">
        <f>IF(C11&gt;80,0,IF($Y$7="3男",VLOOKUP(A11,'3年男'!A:P,7,FALSE),IF(鸿鑫查询!$Y$7="3女",VLOOKUP(A11,'3年女'!A:P,7,FALSE),IF($Y$7="5男",VLOOKUP(A11,'5年男'!A:P,7,FALSE),IF($Y$7="5女",VLOOKUP(A11,'5年女'!A:P,7,FALSE),IF($Y$7="10男",VLOOKUP(A11,'10年男'!A:P,7,FALSE),IF(鸿鑫查询!$Y$7="10女",VLOOKUP(鸿鑫查询!A11,'10年女'!A:P,7,FALSE))))))))*$Y$6</f>
        <v>0</v>
      </c>
      <c r="H11" s="20">
        <f>IF(C11&gt;80,0,IF($Y$7="3男",VLOOKUP(A11,'3年男'!A:P,8,FALSE),IF(鸿鑫查询!$Y$7="3女",VLOOKUP(A11,'3年女'!A:P,8,FALSE),IF($Y$7="5男",VLOOKUP(A11,'5年男'!A:P,8,FALSE),IF($Y$7="5女",VLOOKUP(A11,'5年女'!A:P,8,FALSE),IF($Y$7="10男",VLOOKUP(A11,'10年男'!A:P,8,FALSE),IF(鸿鑫查询!$Y$7="10女",VLOOKUP(鸿鑫查询!A11,'10年女'!A:P,8,FALSE))))))))*$Y$6</f>
        <v>2589.8139999999999</v>
      </c>
      <c r="I11" s="20">
        <f>IF(C11&gt;80,0,IF($Y$7="3男",VLOOKUP(A11,'3年男'!A:P,9,FALSE),IF(鸿鑫查询!$Y$7="3女",VLOOKUP(A11,'3年女'!A:P,9,FALSE),IF($Y$7="5男",VLOOKUP(A11,'5年男'!A:P,9,FALSE),IF($Y$7="5女",VLOOKUP(A11,'5年女'!A:P,9,FALSE),IF($Y$7="10男",VLOOKUP(A11,'10年男'!A:P,9,FALSE),IF(鸿鑫查询!$Y$7="10女",VLOOKUP(鸿鑫查询!A11,'10年女'!A:P,9,FALSE))))))))*$Y$6</f>
        <v>0</v>
      </c>
      <c r="J11" s="20">
        <f>IF(C11&gt;80,0,IF($Y$7="3男",VLOOKUP(A11,'3年男'!A:P,10,FALSE),IF(鸿鑫查询!$Y$7="3女",VLOOKUP(A11,'3年女'!A:P,10,FALSE),IF($Y$7="5男",VLOOKUP(A11,'5年男'!A:P,10,FALSE),IF($Y$7="5女",VLOOKUP(A11,'5年女'!A:P,10,FALSE),IF($Y$7="10男",VLOOKUP(A11,'10年男'!A:P,10,FALSE),IF(鸿鑫查询!$Y$7="10女",VLOOKUP(鸿鑫查询!A11,'10年女'!A:P,10,FALSE))))))))*$Y$6</f>
        <v>14396.449999999999</v>
      </c>
      <c r="K11" s="20">
        <f>IF(C11&gt;80,0,IF($Y$7="3男",VLOOKUP(A11,'3年男'!A:P,11,FALSE),IF(鸿鑫查询!$Y$7="3女",VLOOKUP(A11,'3年女'!A:P,11,FALSE),IF($Y$7="5男",VLOOKUP(A11,'5年男'!A:P,11,FALSE),IF($Y$7="5女",VLOOKUP(A11,'5年女'!A:P,11,FALSE),IF($Y$7="10男",VLOOKUP(A11,'10年男'!A:P,11,FALSE),IF(鸿鑫查询!$Y$7="10女",VLOOKUP(鸿鑫查询!A11,'10年女'!A:P,11,FALSE))))))))*$Y$6</f>
        <v>141.34649999999999</v>
      </c>
      <c r="L11" s="20">
        <f>IF(C11&gt;80,0,IF($Y$7="3男",VLOOKUP(A11,'3年男'!A:P,12,FALSE),IF(鸿鑫查询!$Y$7="3女",VLOOKUP(A11,'3年女'!A:P,12,FALSE),IF($Y$7="5男",VLOOKUP(A11,'5年男'!A:P,12,FALSE),IF($Y$7="5女",VLOOKUP(A11,'5年女'!A:P,12,FALSE),IF($Y$7="10男",VLOOKUP(A11,'10年男'!A:P,12,FALSE),IF(鸿鑫查询!$Y$7="10女",VLOOKUP(鸿鑫查询!A11,'10年女'!A:P,12,FALSE))))))))*$Y$6</f>
        <v>804.0915</v>
      </c>
      <c r="M11" s="20">
        <f>IF(C11&gt;80,0,IF($Y$7="3男",VLOOKUP(A11,'3年男'!A:P,13,FALSE),IF(鸿鑫查询!$Y$7="3女",VLOOKUP(A11,'3年女'!A:P,13,FALSE),IF($Y$7="5男",VLOOKUP(A11,'5年男'!A:P,13,FALSE),IF($Y$7="5女",VLOOKUP(A11,'5年女'!A:P,13,FALSE),IF($Y$7="10男",VLOOKUP(A11,'10年男'!A:P,13,FALSE),IF(鸿鑫查询!$Y$7="10女",VLOOKUP(鸿鑫查询!A11,'10年女'!A:P,13,FALSE))))))))*$Y$6</f>
        <v>353.37049999999999</v>
      </c>
      <c r="N11" s="20">
        <f>IF(C11&gt;80,0,IF($Y$7="3男",VLOOKUP(A11,'3年男'!A:P,14,FALSE),IF(鸿鑫查询!$Y$7="3女",VLOOKUP(A11,'3年女'!A:P,14,FALSE),IF($Y$7="5男",VLOOKUP(A11,'5年男'!A:P,14,FALSE),IF($Y$7="5女",VLOOKUP(A11,'5年女'!A:P,14,FALSE),IF($Y$7="10男",VLOOKUP(A11,'10年男'!A:P,14,FALSE),IF(鸿鑫查询!$Y$7="10女",VLOOKUP(鸿鑫查询!A11,'10年女'!A:P,14,FALSE))))))))*$Y$6</f>
        <v>2010.2414999999999</v>
      </c>
      <c r="O11" s="20">
        <f>IF(C11&gt;80,0,IF($Y$7="3男",VLOOKUP(A11,'3年男'!A:P,15,FALSE),IF(鸿鑫查询!$Y$7="3女",VLOOKUP(A11,'3年女'!A:P,15,FALSE),IF($Y$7="5男",VLOOKUP(A11,'5年男'!A:P,15,FALSE),IF($Y$7="5女",VLOOKUP(A11,'5年女'!A:P,15,FALSE),IF($Y$7="10男",VLOOKUP(A11,'10年男'!A:P,15,FALSE),IF(鸿鑫查询!$Y$7="10女",VLOOKUP(鸿鑫查询!A11,'10年女'!A:P,15,FALSE))))))))*$Y$6</f>
        <v>565.39449999999999</v>
      </c>
      <c r="P11" s="20">
        <f>IF(C11&gt;80,0,IF($Y$7="3男",VLOOKUP(A11,'3年男'!A:P,16,FALSE),IF(鸿鑫查询!$Y$7="3女",VLOOKUP(A11,'3年女'!A:P,16,FALSE),IF($Y$7="5男",VLOOKUP(A11,'5年男'!A:P,16,FALSE),IF($Y$7="5女",VLOOKUP(A11,'5年女'!A:P,16,FALSE),IF($Y$7="10男",VLOOKUP(A11,'10年男'!A:P,16,FALSE),IF(鸿鑫查询!$Y$7="10女",VLOOKUP(鸿鑫查询!A11,'10年女'!A:P,16,FALSE))))))))*$Y$6</f>
        <v>3216.3829999999998</v>
      </c>
      <c r="Q11" s="20">
        <f t="shared" si="8"/>
        <v>353.37049999999999</v>
      </c>
      <c r="R11" s="20">
        <f t="shared" si="2"/>
        <v>2010.2414999999999</v>
      </c>
      <c r="S11" s="20">
        <f t="shared" si="3"/>
        <v>4600.0554999999995</v>
      </c>
      <c r="T11" s="20">
        <f t="shared" si="6"/>
        <v>2890.2852029779419</v>
      </c>
      <c r="U11" s="20">
        <f t="shared" si="7"/>
        <v>4900.5267029779416</v>
      </c>
      <c r="V11" s="20">
        <f t="shared" si="4"/>
        <v>300.47120297794208</v>
      </c>
      <c r="X11" s="14" t="s">
        <v>3020</v>
      </c>
      <c r="Y11" s="14">
        <v>0</v>
      </c>
      <c r="AB11" s="4">
        <v>5</v>
      </c>
      <c r="AC11" s="5">
        <v>17377</v>
      </c>
      <c r="AD11" s="5">
        <v>6267</v>
      </c>
      <c r="AE11" s="5">
        <v>3833</v>
      </c>
      <c r="AF11" s="5">
        <v>2013</v>
      </c>
      <c r="AG11" s="5">
        <v>17144</v>
      </c>
      <c r="AH11" s="5">
        <v>6182</v>
      </c>
      <c r="AI11" s="5">
        <v>3780</v>
      </c>
      <c r="AJ11" s="5">
        <v>1984</v>
      </c>
    </row>
    <row r="12" spans="1:36" ht="14.25">
      <c r="A12" s="16" t="str">
        <f t="shared" si="0"/>
        <v>1156</v>
      </c>
      <c r="B12" s="13">
        <v>11</v>
      </c>
      <c r="C12" s="13">
        <f t="shared" si="5"/>
        <v>56</v>
      </c>
      <c r="D12" s="20">
        <f>IF(C12&gt;80,0,IF($Y$7="3男",VLOOKUP(A12,'3年男'!A:P,4,FALSE),IF(鸿鑫查询!$Y$7="3女",VLOOKUP(A12,'3年女'!A:P,4,FALSE),IF($Y$7="5男",VLOOKUP(A12,'5年男'!A:P,4,FALSE),IF($Y$7="5女",VLOOKUP(A12,'5年女'!A:P,4,FALSE),IF($Y$7="10男",VLOOKUP(A12,'10年男'!A:P,4,FALSE),IF(鸿鑫查询!$Y$7="10女",VLOOKUP(鸿鑫查询!A12,'10年女'!A:P,4,FALSE))))))))*$Y$6</f>
        <v>0</v>
      </c>
      <c r="E12" s="20">
        <f>IF(C12&gt;80,0,IF($Y$7="3男",VLOOKUP(A12,'3年男'!A:P,5,FALSE),IF(鸿鑫查询!$Y$7="3女",VLOOKUP(A12,'3年女'!A:P,5,FALSE),IF($Y$7="5男",VLOOKUP(A12,'5年男'!A:P,5,FALSE),IF($Y$7="5女",VLOOKUP(A12,'5年女'!A:P,5,FALSE),IF($Y$7="10男",VLOOKUP(A12,'10年男'!A:P,5,FALSE),IF(鸿鑫查询!$Y$7="10女",VLOOKUP(鸿鑫查询!A12,'10年女'!A:P,5,FALSE))))))))*$Y$6</f>
        <v>18292</v>
      </c>
      <c r="F12" s="20">
        <f>IF(C12&gt;80,0,IF($Y$7="3男",VLOOKUP(A12,'3年男'!A:P,6,FALSE),IF(鸿鑫查询!$Y$7="3女",VLOOKUP(A12,'3年女'!A:P,6,FALSE),IF($Y$7="5男",VLOOKUP(A12,'5年男'!A:P,6,FALSE),IF($Y$7="5女",VLOOKUP(A12,'5年女'!A:P,6,FALSE),IF($Y$7="10男",VLOOKUP(A12,'10年男'!A:P,6,FALSE),IF(鸿鑫查询!$Y$7="10女",VLOOKUP(鸿鑫查询!A12,'10年女'!A:P,6,FALSE))))))))*$Y$6</f>
        <v>17000</v>
      </c>
      <c r="G12" s="20">
        <f>IF(C12&gt;80,0,IF($Y$7="3男",VLOOKUP(A12,'3年男'!A:P,7,FALSE),IF(鸿鑫查询!$Y$7="3女",VLOOKUP(A12,'3年女'!A:P,7,FALSE),IF($Y$7="5男",VLOOKUP(A12,'5年男'!A:P,7,FALSE),IF($Y$7="5女",VLOOKUP(A12,'5年女'!A:P,7,FALSE),IF($Y$7="10男",VLOOKUP(A12,'10年男'!A:P,7,FALSE),IF(鸿鑫查询!$Y$7="10女",VLOOKUP(鸿鑫查询!A12,'10年女'!A:P,7,FALSE))))))))*$Y$6</f>
        <v>0</v>
      </c>
      <c r="H12" s="20">
        <f>IF(C12&gt;80,0,IF($Y$7="3男",VLOOKUP(A12,'3年男'!A:P,8,FALSE),IF(鸿鑫查询!$Y$7="3女",VLOOKUP(A12,'3年女'!A:P,8,FALSE),IF($Y$7="5男",VLOOKUP(A12,'5年男'!A:P,8,FALSE),IF($Y$7="5女",VLOOKUP(A12,'5年女'!A:P,8,FALSE),IF($Y$7="10男",VLOOKUP(A12,'10年男'!A:P,8,FALSE),IF(鸿鑫查询!$Y$7="10女",VLOOKUP(鸿鑫查询!A12,'10年女'!A:P,8,FALSE))))))))*$Y$6</f>
        <v>2667.5124999999998</v>
      </c>
      <c r="I12" s="20">
        <f>IF(C12&gt;80,0,IF($Y$7="3男",VLOOKUP(A12,'3年男'!A:P,9,FALSE),IF(鸿鑫查询!$Y$7="3女",VLOOKUP(A12,'3年女'!A:P,9,FALSE),IF($Y$7="5男",VLOOKUP(A12,'5年男'!A:P,9,FALSE),IF($Y$7="5女",VLOOKUP(A12,'5年女'!A:P,9,FALSE),IF($Y$7="10男",VLOOKUP(A12,'10年男'!A:P,9,FALSE),IF(鸿鑫查询!$Y$7="10女",VLOOKUP(鸿鑫查询!A12,'10年女'!A:P,9,FALSE))))))))*$Y$6</f>
        <v>0</v>
      </c>
      <c r="J12" s="20">
        <f>IF(C12&gt;80,0,IF($Y$7="3男",VLOOKUP(A12,'3年男'!A:P,10,FALSE),IF(鸿鑫查询!$Y$7="3女",VLOOKUP(A12,'3年女'!A:P,10,FALSE),IF($Y$7="5男",VLOOKUP(A12,'5年男'!A:P,10,FALSE),IF($Y$7="5女",VLOOKUP(A12,'5年女'!A:P,10,FALSE),IF($Y$7="10男",VLOOKUP(A12,'10年男'!A:P,10,FALSE),IF(鸿鑫查询!$Y$7="10女",VLOOKUP(鸿鑫查询!A12,'10年女'!A:P,10,FALSE))))))))*$Y$6</f>
        <v>14663.35</v>
      </c>
      <c r="K12" s="20">
        <f>IF(C12&gt;80,0,IF($Y$7="3男",VLOOKUP(A12,'3年男'!A:P,11,FALSE),IF(鸿鑫查询!$Y$7="3女",VLOOKUP(A12,'3年女'!A:P,11,FALSE),IF($Y$7="5男",VLOOKUP(A12,'5年男'!A:P,11,FALSE),IF($Y$7="5女",VLOOKUP(A12,'5年女'!A:P,11,FALSE),IF($Y$7="10男",VLOOKUP(A12,'10年男'!A:P,11,FALSE),IF(鸿鑫查询!$Y$7="10女",VLOOKUP(鸿鑫查询!A12,'10年女'!A:P,11,FALSE))))))))*$Y$6</f>
        <v>143.96449999999999</v>
      </c>
      <c r="L12" s="20">
        <f>IF(C12&gt;80,0,IF($Y$7="3男",VLOOKUP(A12,'3年男'!A:P,12,FALSE),IF(鸿鑫查询!$Y$7="3女",VLOOKUP(A12,'3年女'!A:P,12,FALSE),IF($Y$7="5男",VLOOKUP(A12,'5年男'!A:P,12,FALSE),IF($Y$7="5女",VLOOKUP(A12,'5年女'!A:P,12,FALSE),IF($Y$7="10男",VLOOKUP(A12,'10年男'!A:P,12,FALSE),IF(鸿鑫查询!$Y$7="10女",VLOOKUP(鸿鑫查询!A12,'10年女'!A:P,12,FALSE))))))))*$Y$6</f>
        <v>972.17899999999997</v>
      </c>
      <c r="M12" s="20">
        <f>IF(C12&gt;80,0,IF($Y$7="3男",VLOOKUP(A12,'3年男'!A:P,13,FALSE),IF(鸿鑫查询!$Y$7="3女",VLOOKUP(A12,'3年女'!A:P,13,FALSE),IF($Y$7="5男",VLOOKUP(A12,'5年男'!A:P,13,FALSE),IF($Y$7="5女",VLOOKUP(A12,'5年女'!A:P,13,FALSE),IF($Y$7="10男",VLOOKUP(A12,'10年男'!A:P,13,FALSE),IF(鸿鑫查询!$Y$7="10女",VLOOKUP(鸿鑫查询!A12,'10年女'!A:P,13,FALSE))))))))*$Y$6</f>
        <v>359.91550000000001</v>
      </c>
      <c r="N12" s="20">
        <f>IF(C12&gt;80,0,IF($Y$7="3男",VLOOKUP(A12,'3年男'!A:P,14,FALSE),IF(鸿鑫查询!$Y$7="3女",VLOOKUP(A12,'3年女'!A:P,14,FALSE),IF($Y$7="5男",VLOOKUP(A12,'5年男'!A:P,14,FALSE),IF($Y$7="5女",VLOOKUP(A12,'5年女'!A:P,14,FALSE),IF($Y$7="10男",VLOOKUP(A12,'10年男'!A:P,14,FALSE),IF(鸿鑫查询!$Y$7="10女",VLOOKUP(鸿鑫查询!A12,'10年女'!A:P,14,FALSE))))))))*$Y$6</f>
        <v>2430.4560000000001</v>
      </c>
      <c r="O12" s="20">
        <f>IF(C12&gt;80,0,IF($Y$7="3男",VLOOKUP(A12,'3年男'!A:P,15,FALSE),IF(鸿鑫查询!$Y$7="3女",VLOOKUP(A12,'3年女'!A:P,15,FALSE),IF($Y$7="5男",VLOOKUP(A12,'5年男'!A:P,15,FALSE),IF($Y$7="5女",VLOOKUP(A12,'5年女'!A:P,15,FALSE),IF($Y$7="10男",VLOOKUP(A12,'10年男'!A:P,15,FALSE),IF(鸿鑫查询!$Y$7="10女",VLOOKUP(鸿鑫查询!A12,'10年女'!A:P,15,FALSE))))))))*$Y$6</f>
        <v>575.85799999999995</v>
      </c>
      <c r="P12" s="20">
        <f>IF(C12&gt;80,0,IF($Y$7="3男",VLOOKUP(A12,'3年男'!A:P,16,FALSE),IF(鸿鑫查询!$Y$7="3女",VLOOKUP(A12,'3年女'!A:P,16,FALSE),IF($Y$7="5男",VLOOKUP(A12,'5年男'!A:P,16,FALSE),IF($Y$7="5女",VLOOKUP(A12,'5年女'!A:P,16,FALSE),IF($Y$7="10男",VLOOKUP(A12,'10年男'!A:P,16,FALSE),IF(鸿鑫查询!$Y$7="10女",VLOOKUP(鸿鑫查询!A12,'10年女'!A:P,16,FALSE))))))))*$Y$6</f>
        <v>3888.7329999999997</v>
      </c>
      <c r="Q12" s="20">
        <f t="shared" si="8"/>
        <v>359.91550000000001</v>
      </c>
      <c r="R12" s="20">
        <f t="shared" si="2"/>
        <v>2430.4560000000001</v>
      </c>
      <c r="S12" s="20">
        <f t="shared" si="3"/>
        <v>5097.9684999999999</v>
      </c>
      <c r="T12" s="20">
        <f t="shared" si="6"/>
        <v>3023.0643995201535</v>
      </c>
      <c r="U12" s="20">
        <f t="shared" si="7"/>
        <v>5453.5203995201537</v>
      </c>
      <c r="V12" s="20">
        <f t="shared" si="4"/>
        <v>355.55189952015371</v>
      </c>
      <c r="X12" s="14" t="s">
        <v>3021</v>
      </c>
      <c r="Y12" s="14">
        <v>4</v>
      </c>
      <c r="AB12" s="2">
        <v>6</v>
      </c>
      <c r="AC12" s="3">
        <v>17336</v>
      </c>
      <c r="AD12" s="3">
        <v>6252</v>
      </c>
      <c r="AE12" s="3">
        <v>3823</v>
      </c>
      <c r="AF12" s="3">
        <v>2008</v>
      </c>
      <c r="AG12" s="3">
        <v>17080</v>
      </c>
      <c r="AH12" s="3">
        <v>6158</v>
      </c>
      <c r="AI12" s="3">
        <v>3765</v>
      </c>
      <c r="AJ12" s="3">
        <v>1976</v>
      </c>
    </row>
    <row r="13" spans="1:36" ht="14.25">
      <c r="A13" s="16" t="str">
        <f t="shared" si="0"/>
        <v>1257</v>
      </c>
      <c r="B13" s="13">
        <v>12</v>
      </c>
      <c r="C13" s="13">
        <f t="shared" si="5"/>
        <v>57</v>
      </c>
      <c r="D13" s="20">
        <f>IF(C13&gt;80,0,IF($Y$7="3男",VLOOKUP(A13,'3年男'!A:P,4,FALSE),IF(鸿鑫查询!$Y$7="3女",VLOOKUP(A13,'3年女'!A:P,4,FALSE),IF($Y$7="5男",VLOOKUP(A13,'5年男'!A:P,4,FALSE),IF($Y$7="5女",VLOOKUP(A13,'5年女'!A:P,4,FALSE),IF($Y$7="10男",VLOOKUP(A13,'10年男'!A:P,4,FALSE),IF(鸿鑫查询!$Y$7="10女",VLOOKUP(鸿鑫查询!A13,'10年女'!A:P,4,FALSE))))))))*$Y$6</f>
        <v>0</v>
      </c>
      <c r="E13" s="20">
        <f>IF(C13&gt;80,0,IF($Y$7="3男",VLOOKUP(A13,'3年男'!A:P,5,FALSE),IF(鸿鑫查询!$Y$7="3女",VLOOKUP(A13,'3年女'!A:P,5,FALSE),IF($Y$7="5男",VLOOKUP(A13,'5年男'!A:P,5,FALSE),IF($Y$7="5女",VLOOKUP(A13,'5年女'!A:P,5,FALSE),IF($Y$7="10男",VLOOKUP(A13,'10年男'!A:P,5,FALSE),IF(鸿鑫查询!$Y$7="10女",VLOOKUP(鸿鑫查询!A13,'10年女'!A:P,5,FALSE))))))))*$Y$6</f>
        <v>18292</v>
      </c>
      <c r="F13" s="20">
        <f>IF(C13&gt;80,0,IF($Y$7="3男",VLOOKUP(A13,'3年男'!A:P,6,FALSE),IF(鸿鑫查询!$Y$7="3女",VLOOKUP(A13,'3年女'!A:P,6,FALSE),IF($Y$7="5男",VLOOKUP(A13,'5年男'!A:P,6,FALSE),IF($Y$7="5女",VLOOKUP(A13,'5年女'!A:P,6,FALSE),IF($Y$7="10男",VLOOKUP(A13,'10年男'!A:P,6,FALSE),IF(鸿鑫查询!$Y$7="10女",VLOOKUP(鸿鑫查询!A13,'10年女'!A:P,6,FALSE))))))))*$Y$6</f>
        <v>17000</v>
      </c>
      <c r="G13" s="20">
        <f>IF(C13&gt;80,0,IF($Y$7="3男",VLOOKUP(A13,'3年男'!A:P,7,FALSE),IF(鸿鑫查询!$Y$7="3女",VLOOKUP(A13,'3年女'!A:P,7,FALSE),IF($Y$7="5男",VLOOKUP(A13,'5年男'!A:P,7,FALSE),IF($Y$7="5女",VLOOKUP(A13,'5年女'!A:P,7,FALSE),IF($Y$7="10男",VLOOKUP(A13,'10年男'!A:P,7,FALSE),IF(鸿鑫查询!$Y$7="10女",VLOOKUP(鸿鑫查询!A13,'10年女'!A:P,7,FALSE))))))))*$Y$6</f>
        <v>765</v>
      </c>
      <c r="H13" s="20">
        <f>IF(C13&gt;80,0,IF($Y$7="3男",VLOOKUP(A13,'3年男'!A:P,8,FALSE),IF(鸿鑫查询!$Y$7="3女",VLOOKUP(A13,'3年女'!A:P,8,FALSE),IF($Y$7="5男",VLOOKUP(A13,'5年男'!A:P,8,FALSE),IF($Y$7="5女",VLOOKUP(A13,'5年女'!A:P,8,FALSE),IF($Y$7="10男",VLOOKUP(A13,'10年男'!A:P,8,FALSE),IF(鸿鑫查询!$Y$7="10女",VLOOKUP(鸿鑫查询!A13,'10年女'!A:P,8,FALSE))))))))*$Y$6</f>
        <v>3512.5399999999995</v>
      </c>
      <c r="I13" s="20">
        <f>IF(C13&gt;80,0,IF($Y$7="3男",VLOOKUP(A13,'3年男'!A:P,9,FALSE),IF(鸿鑫查询!$Y$7="3女",VLOOKUP(A13,'3年女'!A:P,9,FALSE),IF($Y$7="5男",VLOOKUP(A13,'5年男'!A:P,9,FALSE),IF($Y$7="5女",VLOOKUP(A13,'5年女'!A:P,9,FALSE),IF($Y$7="10男",VLOOKUP(A13,'10年男'!A:P,9,FALSE),IF(鸿鑫查询!$Y$7="10女",VLOOKUP(鸿鑫查询!A13,'10年女'!A:P,9,FALSE))))))))*$Y$6</f>
        <v>0</v>
      </c>
      <c r="J13" s="20">
        <f>IF(C13&gt;80,0,IF($Y$7="3男",VLOOKUP(A13,'3年男'!A:P,10,FALSE),IF(鸿鑫查询!$Y$7="3女",VLOOKUP(A13,'3年女'!A:P,10,FALSE),IF($Y$7="5男",VLOOKUP(A13,'5年男'!A:P,10,FALSE),IF($Y$7="5女",VLOOKUP(A13,'5年女'!A:P,10,FALSE),IF($Y$7="10男",VLOOKUP(A13,'10年男'!A:P,10,FALSE),IF(鸿鑫查询!$Y$7="10女",VLOOKUP(鸿鑫查询!A13,'10年女'!A:P,10,FALSE))))))))*$Y$6</f>
        <v>14171.199999999999</v>
      </c>
      <c r="K13" s="20">
        <f>IF(C13&gt;80,0,IF($Y$7="3男",VLOOKUP(A13,'3年男'!A:P,11,FALSE),IF(鸿鑫查询!$Y$7="3女",VLOOKUP(A13,'3年女'!A:P,11,FALSE),IF($Y$7="5男",VLOOKUP(A13,'5年男'!A:P,11,FALSE),IF($Y$7="5女",VLOOKUP(A13,'5年女'!A:P,11,FALSE),IF($Y$7="10男",VLOOKUP(A13,'10年男'!A:P,11,FALSE),IF(鸿鑫查询!$Y$7="10女",VLOOKUP(鸿鑫查询!A13,'10年女'!A:P,11,FALSE))))))))*$Y$6</f>
        <v>146.6335</v>
      </c>
      <c r="L13" s="20">
        <f>IF(C13&gt;80,0,IF($Y$7="3男",VLOOKUP(A13,'3年男'!A:P,12,FALSE),IF(鸿鑫查询!$Y$7="3女",VLOOKUP(A13,'3年女'!A:P,12,FALSE),IF($Y$7="5男",VLOOKUP(A13,'5年男'!A:P,12,FALSE),IF($Y$7="5女",VLOOKUP(A13,'5年女'!A:P,12,FALSE),IF($Y$7="10男",VLOOKUP(A13,'10年男'!A:P,12,FALSE),IF(鸿鑫查询!$Y$7="10女",VLOOKUP(鸿鑫查询!A13,'10年女'!A:P,12,FALSE))))))))*$Y$6</f>
        <v>1147.9845</v>
      </c>
      <c r="M13" s="20">
        <f>IF(C13&gt;80,0,IF($Y$7="3男",VLOOKUP(A13,'3年男'!A:P,13,FALSE),IF(鸿鑫查询!$Y$7="3女",VLOOKUP(A13,'3年女'!A:P,13,FALSE),IF($Y$7="5男",VLOOKUP(A13,'5年男'!A:P,13,FALSE),IF($Y$7="5女",VLOOKUP(A13,'5年女'!A:P,13,FALSE),IF($Y$7="10男",VLOOKUP(A13,'10年男'!A:P,13,FALSE),IF(鸿鑫查询!$Y$7="10女",VLOOKUP(鸿鑫查询!A13,'10年女'!A:P,13,FALSE))))))))*$Y$6</f>
        <v>366.58799999999997</v>
      </c>
      <c r="N13" s="20">
        <f>IF(C13&gt;80,0,IF($Y$7="3男",VLOOKUP(A13,'3年男'!A:P,14,FALSE),IF(鸿鑫查询!$Y$7="3女",VLOOKUP(A13,'3年女'!A:P,14,FALSE),IF($Y$7="5男",VLOOKUP(A13,'5年男'!A:P,14,FALSE),IF($Y$7="5女",VLOOKUP(A13,'5年女'!A:P,14,FALSE),IF($Y$7="10男",VLOOKUP(A13,'10年男'!A:P,14,FALSE),IF(鸿鑫查询!$Y$7="10女",VLOOKUP(鸿鑫查询!A13,'10年女'!A:P,14,FALSE))))))))*$Y$6</f>
        <v>2869.9569999999999</v>
      </c>
      <c r="O13" s="20">
        <f>IF(C13&gt;80,0,IF($Y$7="3男",VLOOKUP(A13,'3年男'!A:P,15,FALSE),IF(鸿鑫查询!$Y$7="3女",VLOOKUP(A13,'3年女'!A:P,15,FALSE),IF($Y$7="5男",VLOOKUP(A13,'5年男'!A:P,15,FALSE),IF($Y$7="5女",VLOOKUP(A13,'5年女'!A:P,15,FALSE),IF($Y$7="10男",VLOOKUP(A13,'10年男'!A:P,15,FALSE),IF(鸿鑫查询!$Y$7="10女",VLOOKUP(鸿鑫查询!A13,'10年女'!A:P,15,FALSE))))))))*$Y$6</f>
        <v>586.53399999999999</v>
      </c>
      <c r="P13" s="20">
        <f>IF(C13&gt;80,0,IF($Y$7="3男",VLOOKUP(A13,'3年男'!A:P,16,FALSE),IF(鸿鑫查询!$Y$7="3女",VLOOKUP(A13,'3年女'!A:P,16,FALSE),IF($Y$7="5男",VLOOKUP(A13,'5年男'!A:P,16,FALSE),IF($Y$7="5女",VLOOKUP(A13,'5年女'!A:P,16,FALSE),IF($Y$7="10男",VLOOKUP(A13,'10年男'!A:P,16,FALSE),IF(鸿鑫查询!$Y$7="10女",VLOOKUP(鸿鑫查询!A13,'10年女'!A:P,16,FALSE))))))))*$Y$6</f>
        <v>4591.9295000000002</v>
      </c>
      <c r="Q13" s="20">
        <f t="shared" si="8"/>
        <v>366.58799999999997</v>
      </c>
      <c r="R13" s="20">
        <f t="shared" si="2"/>
        <v>2869.9569999999999</v>
      </c>
      <c r="S13" s="20">
        <f t="shared" si="3"/>
        <v>6382.4969999999994</v>
      </c>
      <c r="T13" s="20">
        <f t="shared" si="6"/>
        <v>3962.0874152765955</v>
      </c>
      <c r="U13" s="20">
        <f t="shared" si="7"/>
        <v>6832.0444152765958</v>
      </c>
      <c r="V13" s="20">
        <f t="shared" si="4"/>
        <v>449.54741527659644</v>
      </c>
      <c r="X13" s="17"/>
      <c r="Y13" s="18">
        <f>VLOOKUP(Y3,X11:Y12,2,)</f>
        <v>0</v>
      </c>
      <c r="AB13" s="4">
        <v>7</v>
      </c>
      <c r="AC13" s="5">
        <v>17384</v>
      </c>
      <c r="AD13" s="5">
        <v>6268</v>
      </c>
      <c r="AE13" s="5">
        <v>3833</v>
      </c>
      <c r="AF13" s="5">
        <v>2013</v>
      </c>
      <c r="AG13" s="5">
        <v>17134</v>
      </c>
      <c r="AH13" s="5">
        <v>6177</v>
      </c>
      <c r="AI13" s="5">
        <v>3777</v>
      </c>
      <c r="AJ13" s="5">
        <v>1982</v>
      </c>
    </row>
    <row r="14" spans="1:36" ht="14.25">
      <c r="A14" s="16" t="str">
        <f t="shared" si="0"/>
        <v>1358</v>
      </c>
      <c r="B14" s="13">
        <v>13</v>
      </c>
      <c r="C14" s="13">
        <f t="shared" si="5"/>
        <v>58</v>
      </c>
      <c r="D14" s="20">
        <f>IF(C14&gt;80,0,IF($Y$7="3男",VLOOKUP(A14,'3年男'!A:P,4,FALSE),IF(鸿鑫查询!$Y$7="3女",VLOOKUP(A14,'3年女'!A:P,4,FALSE),IF($Y$7="5男",VLOOKUP(A14,'5年男'!A:P,4,FALSE),IF($Y$7="5女",VLOOKUP(A14,'5年女'!A:P,4,FALSE),IF($Y$7="10男",VLOOKUP(A14,'10年男'!A:P,4,FALSE),IF(鸿鑫查询!$Y$7="10女",VLOOKUP(鸿鑫查询!A14,'10年女'!A:P,4,FALSE))))))))*$Y$6</f>
        <v>0</v>
      </c>
      <c r="E14" s="20">
        <f>IF(C14&gt;80,0,IF($Y$7="3男",VLOOKUP(A14,'3年男'!A:P,5,FALSE),IF(鸿鑫查询!$Y$7="3女",VLOOKUP(A14,'3年女'!A:P,5,FALSE),IF($Y$7="5男",VLOOKUP(A14,'5年男'!A:P,5,FALSE),IF($Y$7="5女",VLOOKUP(A14,'5年女'!A:P,5,FALSE),IF($Y$7="10男",VLOOKUP(A14,'10年男'!A:P,5,FALSE),IF(鸿鑫查询!$Y$7="10女",VLOOKUP(鸿鑫查询!A14,'10年女'!A:P,5,FALSE))))))))*$Y$6</f>
        <v>18292</v>
      </c>
      <c r="F14" s="20">
        <f>IF(C14&gt;80,0,IF($Y$7="3男",VLOOKUP(A14,'3年男'!A:P,6,FALSE),IF(鸿鑫查询!$Y$7="3女",VLOOKUP(A14,'3年女'!A:P,6,FALSE),IF($Y$7="5男",VLOOKUP(A14,'5年男'!A:P,6,FALSE),IF($Y$7="5女",VLOOKUP(A14,'5年女'!A:P,6,FALSE),IF($Y$7="10男",VLOOKUP(A14,'10年男'!A:P,6,FALSE),IF(鸿鑫查询!$Y$7="10女",VLOOKUP(鸿鑫查询!A14,'10年女'!A:P,6,FALSE))))))))*$Y$6</f>
        <v>17000</v>
      </c>
      <c r="G14" s="20">
        <f>IF(C14&gt;80,0,IF($Y$7="3男",VLOOKUP(A14,'3年男'!A:P,7,FALSE),IF(鸿鑫查询!$Y$7="3女",VLOOKUP(A14,'3年女'!A:P,7,FALSE),IF($Y$7="5男",VLOOKUP(A14,'5年男'!A:P,7,FALSE),IF($Y$7="5女",VLOOKUP(A14,'5年女'!A:P,7,FALSE),IF($Y$7="10男",VLOOKUP(A14,'10年男'!A:P,7,FALSE),IF(鸿鑫查询!$Y$7="10女",VLOOKUP(鸿鑫查询!A14,'10年女'!A:P,7,FALSE))))))))*$Y$6</f>
        <v>0</v>
      </c>
      <c r="H14" s="20">
        <f>IF(C14&gt;80,0,IF($Y$7="3男",VLOOKUP(A14,'3年男'!A:P,8,FALSE),IF(鸿鑫查询!$Y$7="3女",VLOOKUP(A14,'3年女'!A:P,8,FALSE),IF($Y$7="5男",VLOOKUP(A14,'5年男'!A:P,8,FALSE),IF($Y$7="5女",VLOOKUP(A14,'5年女'!A:P,8,FALSE),IF($Y$7="10男",VLOOKUP(A14,'10年男'!A:P,8,FALSE),IF(鸿鑫查询!$Y$7="10女",VLOOKUP(鸿鑫查询!A14,'10年女'!A:P,8,FALSE))))))))*$Y$6</f>
        <v>3617.9144999999999</v>
      </c>
      <c r="I14" s="20">
        <f>IF(C14&gt;80,0,IF($Y$7="3男",VLOOKUP(A14,'3年男'!A:P,9,FALSE),IF(鸿鑫查询!$Y$7="3女",VLOOKUP(A14,'3年女'!A:P,9,FALSE),IF($Y$7="5男",VLOOKUP(A14,'5年男'!A:P,9,FALSE),IF($Y$7="5女",VLOOKUP(A14,'5年女'!A:P,9,FALSE),IF($Y$7="10男",VLOOKUP(A14,'10年男'!A:P,9,FALSE),IF(鸿鑫查询!$Y$7="10女",VLOOKUP(鸿鑫查询!A14,'10年女'!A:P,9,FALSE))))))))*$Y$6</f>
        <v>0</v>
      </c>
      <c r="J14" s="20">
        <f>IF(C14&gt;80,0,IF($Y$7="3男",VLOOKUP(A14,'3年男'!A:P,10,FALSE),IF(鸿鑫查询!$Y$7="3女",VLOOKUP(A14,'3年女'!A:P,10,FALSE),IF($Y$7="5男",VLOOKUP(A14,'5年男'!A:P,10,FALSE),IF($Y$7="5女",VLOOKUP(A14,'5年女'!A:P,10,FALSE),IF($Y$7="10男",VLOOKUP(A14,'10年男'!A:P,10,FALSE),IF(鸿鑫查询!$Y$7="10女",VLOOKUP(鸿鑫查询!A14,'10年女'!A:P,10,FALSE))))))))*$Y$6</f>
        <v>14426.199999999999</v>
      </c>
      <c r="K14" s="20">
        <f>IF(C14&gt;80,0,IF($Y$7="3男",VLOOKUP(A14,'3年男'!A:P,11,FALSE),IF(鸿鑫查询!$Y$7="3女",VLOOKUP(A14,'3年女'!A:P,11,FALSE),IF($Y$7="5男",VLOOKUP(A14,'5年男'!A:P,11,FALSE),IF($Y$7="5女",VLOOKUP(A14,'5年女'!A:P,11,FALSE),IF($Y$7="10男",VLOOKUP(A14,'10年男'!A:P,11,FALSE),IF(鸿鑫查询!$Y$7="10女",VLOOKUP(鸿鑫查询!A14,'10年女'!A:P,11,FALSE))))))))*$Y$6</f>
        <v>141.71199999999999</v>
      </c>
      <c r="L14" s="20">
        <f>IF(C14&gt;80,0,IF($Y$7="3男",VLOOKUP(A14,'3年男'!A:P,12,FALSE),IF(鸿鑫查询!$Y$7="3女",VLOOKUP(A14,'3年女'!A:P,12,FALSE),IF($Y$7="5男",VLOOKUP(A14,'5年男'!A:P,12,FALSE),IF($Y$7="5女",VLOOKUP(A14,'5年女'!A:P,12,FALSE),IF($Y$7="10男",VLOOKUP(A14,'10年男'!A:P,12,FALSE),IF(鸿鑫查询!$Y$7="10女",VLOOKUP(鸿鑫查询!A14,'10年女'!A:P,12,FALSE))))))))*$Y$6</f>
        <v>1324.1299999999999</v>
      </c>
      <c r="M14" s="20">
        <f>IF(C14&gt;80,0,IF($Y$7="3男",VLOOKUP(A14,'3年男'!A:P,13,FALSE),IF(鸿鑫查询!$Y$7="3女",VLOOKUP(A14,'3年女'!A:P,13,FALSE),IF($Y$7="5男",VLOOKUP(A14,'5年男'!A:P,13,FALSE),IF($Y$7="5女",VLOOKUP(A14,'5年女'!A:P,13,FALSE),IF($Y$7="10男",VLOOKUP(A14,'10年男'!A:P,13,FALSE),IF(鸿鑫查询!$Y$7="10女",VLOOKUP(鸿鑫查询!A14,'10年女'!A:P,13,FALSE))))))))*$Y$6</f>
        <v>354.28</v>
      </c>
      <c r="N14" s="20">
        <f>IF(C14&gt;80,0,IF($Y$7="3男",VLOOKUP(A14,'3年男'!A:P,14,FALSE),IF(鸿鑫查询!$Y$7="3女",VLOOKUP(A14,'3年女'!A:P,14,FALSE),IF($Y$7="5男",VLOOKUP(A14,'5年男'!A:P,14,FALSE),IF($Y$7="5女",VLOOKUP(A14,'5年女'!A:P,14,FALSE),IF($Y$7="10男",VLOOKUP(A14,'10年男'!A:P,14,FALSE),IF(鸿鑫查询!$Y$7="10女",VLOOKUP(鸿鑫查询!A14,'10年女'!A:P,14,FALSE))))))))*$Y$6</f>
        <v>3310.3335000000002</v>
      </c>
      <c r="O14" s="20">
        <f>IF(C14&gt;80,0,IF($Y$7="3男",VLOOKUP(A14,'3年男'!A:P,15,FALSE),IF(鸿鑫查询!$Y$7="3女",VLOOKUP(A14,'3年女'!A:P,15,FALSE),IF($Y$7="5男",VLOOKUP(A14,'5年男'!A:P,15,FALSE),IF($Y$7="5女",VLOOKUP(A14,'5年女'!A:P,15,FALSE),IF($Y$7="10男",VLOOKUP(A14,'10年男'!A:P,15,FALSE),IF(鸿鑫查询!$Y$7="10女",VLOOKUP(鸿鑫查询!A14,'10年女'!A:P,15,FALSE))))))))*$Y$6</f>
        <v>566.84799999999996</v>
      </c>
      <c r="P14" s="20">
        <f>IF(C14&gt;80,0,IF($Y$7="3男",VLOOKUP(A14,'3年男'!A:P,16,FALSE),IF(鸿鑫查询!$Y$7="3女",VLOOKUP(A14,'3年女'!A:P,16,FALSE),IF($Y$7="5男",VLOOKUP(A14,'5年男'!A:P,16,FALSE),IF($Y$7="5女",VLOOKUP(A14,'5年女'!A:P,16,FALSE),IF($Y$7="10男",VLOOKUP(A14,'10年男'!A:P,16,FALSE),IF(鸿鑫查询!$Y$7="10女",VLOOKUP(鸿鑫查询!A14,'10年女'!A:P,16,FALSE))))))))*$Y$6</f>
        <v>5296.5370000000003</v>
      </c>
      <c r="Q14" s="20">
        <f t="shared" si="8"/>
        <v>354.28</v>
      </c>
      <c r="R14" s="20">
        <f t="shared" si="2"/>
        <v>3310.3335000000002</v>
      </c>
      <c r="S14" s="20">
        <f t="shared" si="3"/>
        <v>6928.2479999999996</v>
      </c>
      <c r="T14" s="20">
        <f t="shared" si="6"/>
        <v>4144.1050179299236</v>
      </c>
      <c r="U14" s="20">
        <f t="shared" si="7"/>
        <v>7454.4385179299243</v>
      </c>
      <c r="V14" s="20">
        <f t="shared" si="4"/>
        <v>526.19051792992468</v>
      </c>
      <c r="X14" s="14">
        <v>3</v>
      </c>
      <c r="Y14" s="14">
        <v>3</v>
      </c>
      <c r="AB14" s="2">
        <v>8</v>
      </c>
      <c r="AC14" s="3">
        <v>17431</v>
      </c>
      <c r="AD14" s="3">
        <v>6285</v>
      </c>
      <c r="AE14" s="3">
        <v>3843</v>
      </c>
      <c r="AF14" s="3">
        <v>2018</v>
      </c>
      <c r="AG14" s="3">
        <v>17187</v>
      </c>
      <c r="AH14" s="3">
        <v>6196</v>
      </c>
      <c r="AI14" s="3">
        <v>3788</v>
      </c>
      <c r="AJ14" s="3">
        <v>1988</v>
      </c>
    </row>
    <row r="15" spans="1:36" ht="14.25">
      <c r="A15" s="16" t="str">
        <f t="shared" si="0"/>
        <v>1459</v>
      </c>
      <c r="B15" s="13">
        <v>14</v>
      </c>
      <c r="C15" s="13">
        <f t="shared" si="5"/>
        <v>59</v>
      </c>
      <c r="D15" s="20">
        <f>IF(C15&gt;80,0,IF($Y$7="3男",VLOOKUP(A15,'3年男'!A:P,4,FALSE),IF(鸿鑫查询!$Y$7="3女",VLOOKUP(A15,'3年女'!A:P,4,FALSE),IF($Y$7="5男",VLOOKUP(A15,'5年男'!A:P,4,FALSE),IF($Y$7="5女",VLOOKUP(A15,'5年女'!A:P,4,FALSE),IF($Y$7="10男",VLOOKUP(A15,'10年男'!A:P,4,FALSE),IF(鸿鑫查询!$Y$7="10女",VLOOKUP(鸿鑫查询!A15,'10年女'!A:P,4,FALSE))))))))*$Y$6</f>
        <v>0</v>
      </c>
      <c r="E15" s="20">
        <f>IF(C15&gt;80,0,IF($Y$7="3男",VLOOKUP(A15,'3年男'!A:P,5,FALSE),IF(鸿鑫查询!$Y$7="3女",VLOOKUP(A15,'3年女'!A:P,5,FALSE),IF($Y$7="5男",VLOOKUP(A15,'5年男'!A:P,5,FALSE),IF($Y$7="5女",VLOOKUP(A15,'5年女'!A:P,5,FALSE),IF($Y$7="10男",VLOOKUP(A15,'10年男'!A:P,5,FALSE),IF(鸿鑫查询!$Y$7="10女",VLOOKUP(鸿鑫查询!A15,'10年女'!A:P,5,FALSE))))))))*$Y$6</f>
        <v>18292</v>
      </c>
      <c r="F15" s="20">
        <f>IF(C15&gt;80,0,IF($Y$7="3男",VLOOKUP(A15,'3年男'!A:P,6,FALSE),IF(鸿鑫查询!$Y$7="3女",VLOOKUP(A15,'3年女'!A:P,6,FALSE),IF($Y$7="5男",VLOOKUP(A15,'5年男'!A:P,6,FALSE),IF($Y$7="5女",VLOOKUP(A15,'5年女'!A:P,6,FALSE),IF($Y$7="10男",VLOOKUP(A15,'10年男'!A:P,6,FALSE),IF(鸿鑫查询!$Y$7="10女",VLOOKUP(鸿鑫查询!A15,'10年女'!A:P,6,FALSE))))))))*$Y$6</f>
        <v>17000</v>
      </c>
      <c r="G15" s="20">
        <f>IF(C15&gt;80,0,IF($Y$7="3男",VLOOKUP(A15,'3年男'!A:P,7,FALSE),IF(鸿鑫查询!$Y$7="3女",VLOOKUP(A15,'3年女'!A:P,7,FALSE),IF($Y$7="5男",VLOOKUP(A15,'5年男'!A:P,7,FALSE),IF($Y$7="5女",VLOOKUP(A15,'5年女'!A:P,7,FALSE),IF($Y$7="10男",VLOOKUP(A15,'10年男'!A:P,7,FALSE),IF(鸿鑫查询!$Y$7="10女",VLOOKUP(鸿鑫查询!A15,'10年女'!A:P,7,FALSE))))))))*$Y$6</f>
        <v>0</v>
      </c>
      <c r="H15" s="20">
        <f>IF(C15&gt;80,0,IF($Y$7="3男",VLOOKUP(A15,'3年男'!A:P,8,FALSE),IF(鸿鑫查询!$Y$7="3女",VLOOKUP(A15,'3年女'!A:P,8,FALSE),IF($Y$7="5男",VLOOKUP(A15,'5年男'!A:P,8,FALSE),IF($Y$7="5女",VLOOKUP(A15,'5年女'!A:P,8,FALSE),IF($Y$7="10男",VLOOKUP(A15,'10年男'!A:P,8,FALSE),IF(鸿鑫查询!$Y$7="10女",VLOOKUP(鸿鑫查询!A15,'10年女'!A:P,8,FALSE))))))))*$Y$6</f>
        <v>3726.451</v>
      </c>
      <c r="I15" s="20">
        <f>IF(C15&gt;80,0,IF($Y$7="3男",VLOOKUP(A15,'3年男'!A:P,9,FALSE),IF(鸿鑫查询!$Y$7="3女",VLOOKUP(A15,'3年女'!A:P,9,FALSE),IF($Y$7="5男",VLOOKUP(A15,'5年男'!A:P,9,FALSE),IF($Y$7="5女",VLOOKUP(A15,'5年女'!A:P,9,FALSE),IF($Y$7="10男",VLOOKUP(A15,'10年男'!A:P,9,FALSE),IF(鸿鑫查询!$Y$7="10女",VLOOKUP(鸿鑫查询!A15,'10年女'!A:P,9,FALSE))))))))*$Y$6</f>
        <v>0</v>
      </c>
      <c r="J15" s="20">
        <f>IF(C15&gt;80,0,IF($Y$7="3男",VLOOKUP(A15,'3年男'!A:P,10,FALSE),IF(鸿鑫查询!$Y$7="3女",VLOOKUP(A15,'3年女'!A:P,10,FALSE),IF($Y$7="5男",VLOOKUP(A15,'5年男'!A:P,10,FALSE),IF($Y$7="5女",VLOOKUP(A15,'5年女'!A:P,10,FALSE),IF($Y$7="10男",VLOOKUP(A15,'10年男'!A:P,10,FALSE),IF(鸿鑫查询!$Y$7="10女",VLOOKUP(鸿鑫查询!A15,'10年女'!A:P,10,FALSE))))))))*$Y$6</f>
        <v>14687.15</v>
      </c>
      <c r="K15" s="20">
        <f>IF(C15&gt;80,0,IF($Y$7="3男",VLOOKUP(A15,'3年男'!A:P,11,FALSE),IF(鸿鑫查询!$Y$7="3女",VLOOKUP(A15,'3年女'!A:P,11,FALSE),IF($Y$7="5男",VLOOKUP(A15,'5年男'!A:P,11,FALSE),IF($Y$7="5女",VLOOKUP(A15,'5年女'!A:P,11,FALSE),IF($Y$7="10男",VLOOKUP(A15,'10年男'!A:P,11,FALSE),IF(鸿鑫查询!$Y$7="10女",VLOOKUP(鸿鑫查询!A15,'10年女'!A:P,11,FALSE))))))))*$Y$6</f>
        <v>144.262</v>
      </c>
      <c r="L15" s="20">
        <f>IF(C15&gt;80,0,IF($Y$7="3男",VLOOKUP(A15,'3年男'!A:P,12,FALSE),IF(鸿鑫查询!$Y$7="3女",VLOOKUP(A15,'3年女'!A:P,12,FALSE),IF($Y$7="5男",VLOOKUP(A15,'5年男'!A:P,12,FALSE),IF($Y$7="5女",VLOOKUP(A15,'5年女'!A:P,12,FALSE),IF($Y$7="10男",VLOOKUP(A15,'10年男'!A:P,12,FALSE),IF(鸿鑫查询!$Y$7="10女",VLOOKUP(鸿鑫查询!A15,'10年女'!A:P,12,FALSE))))))))*$Y$6</f>
        <v>1508.1209999999999</v>
      </c>
      <c r="M15" s="20">
        <f>IF(C15&gt;80,0,IF($Y$7="3男",VLOOKUP(A15,'3年男'!A:P,13,FALSE),IF(鸿鑫查询!$Y$7="3女",VLOOKUP(A15,'3年女'!A:P,13,FALSE),IF($Y$7="5男",VLOOKUP(A15,'5年男'!A:P,13,FALSE),IF($Y$7="5女",VLOOKUP(A15,'5年女'!A:P,13,FALSE),IF($Y$7="10男",VLOOKUP(A15,'10年男'!A:P,13,FALSE),IF(鸿鑫查询!$Y$7="10女",VLOOKUP(鸿鑫查询!A15,'10年女'!A:P,13,FALSE))))))))*$Y$6</f>
        <v>360.65499999999997</v>
      </c>
      <c r="N15" s="20">
        <f>IF(C15&gt;80,0,IF($Y$7="3男",VLOOKUP(A15,'3年男'!A:P,14,FALSE),IF(鸿鑫查询!$Y$7="3女",VLOOKUP(A15,'3年女'!A:P,14,FALSE),IF($Y$7="5男",VLOOKUP(A15,'5年男'!A:P,14,FALSE),IF($Y$7="5女",VLOOKUP(A15,'5年女'!A:P,14,FALSE),IF($Y$7="10男",VLOOKUP(A15,'10年男'!A:P,14,FALSE),IF(鸿鑫查询!$Y$7="10女",VLOOKUP(鸿鑫查询!A15,'10年女'!A:P,14,FALSE))))))))*$Y$6</f>
        <v>3770.2940000000003</v>
      </c>
      <c r="O15" s="20">
        <f>IF(C15&gt;80,0,IF($Y$7="3男",VLOOKUP(A15,'3年男'!A:P,15,FALSE),IF(鸿鑫查询!$Y$7="3女",VLOOKUP(A15,'3年女'!A:P,15,FALSE),IF($Y$7="5男",VLOOKUP(A15,'5年男'!A:P,15,FALSE),IF($Y$7="5女",VLOOKUP(A15,'5年女'!A:P,15,FALSE),IF($Y$7="10男",VLOOKUP(A15,'10年男'!A:P,15,FALSE),IF(鸿鑫查询!$Y$7="10女",VLOOKUP(鸿鑫查询!A15,'10年女'!A:P,15,FALSE))))))))*$Y$6</f>
        <v>577.048</v>
      </c>
      <c r="P15" s="20">
        <f>IF(C15&gt;80,0,IF($Y$7="3男",VLOOKUP(A15,'3年男'!A:P,16,FALSE),IF(鸿鑫查询!$Y$7="3女",VLOOKUP(A15,'3年女'!A:P,16,FALSE),IF($Y$7="5男",VLOOKUP(A15,'5年男'!A:P,16,FALSE),IF($Y$7="5女",VLOOKUP(A15,'5年女'!A:P,16,FALSE),IF($Y$7="10男",VLOOKUP(A15,'10年男'!A:P,16,FALSE),IF(鸿鑫查询!$Y$7="10女",VLOOKUP(鸿鑫查询!A15,'10年女'!A:P,16,FALSE))))))))*$Y$6</f>
        <v>6032.4754999999996</v>
      </c>
      <c r="Q15" s="20">
        <f t="shared" si="8"/>
        <v>360.65499999999997</v>
      </c>
      <c r="R15" s="20">
        <f t="shared" si="2"/>
        <v>3770.2940000000003</v>
      </c>
      <c r="S15" s="20">
        <f t="shared" si="3"/>
        <v>7496.7450000000008</v>
      </c>
      <c r="T15" s="20">
        <f t="shared" si="6"/>
        <v>4334.4844774034536</v>
      </c>
      <c r="U15" s="20">
        <f t="shared" si="7"/>
        <v>8104.7784774034535</v>
      </c>
      <c r="V15" s="20">
        <f t="shared" si="4"/>
        <v>608.03347740345271</v>
      </c>
      <c r="X15" s="14">
        <v>5</v>
      </c>
      <c r="Y15" s="14">
        <v>4</v>
      </c>
      <c r="AB15" s="4">
        <v>9</v>
      </c>
      <c r="AC15" s="5">
        <v>17389</v>
      </c>
      <c r="AD15" s="5">
        <v>6269</v>
      </c>
      <c r="AE15" s="5">
        <v>3834</v>
      </c>
      <c r="AF15" s="5">
        <v>2013</v>
      </c>
      <c r="AG15" s="5">
        <v>17120</v>
      </c>
      <c r="AH15" s="5">
        <v>6171</v>
      </c>
      <c r="AI15" s="5">
        <v>3773</v>
      </c>
      <c r="AJ15" s="5">
        <v>1980</v>
      </c>
    </row>
    <row r="16" spans="1:36" ht="14.25">
      <c r="A16" s="16" t="str">
        <f t="shared" si="0"/>
        <v>1560</v>
      </c>
      <c r="B16" s="13">
        <v>15</v>
      </c>
      <c r="C16" s="13">
        <f t="shared" si="5"/>
        <v>60</v>
      </c>
      <c r="D16" s="20">
        <f>IF(C16&gt;80,0,IF($Y$7="3男",VLOOKUP(A16,'3年男'!A:P,4,FALSE),IF(鸿鑫查询!$Y$7="3女",VLOOKUP(A16,'3年女'!A:P,4,FALSE),IF($Y$7="5男",VLOOKUP(A16,'5年男'!A:P,4,FALSE),IF($Y$7="5女",VLOOKUP(A16,'5年女'!A:P,4,FALSE),IF($Y$7="10男",VLOOKUP(A16,'10年男'!A:P,4,FALSE),IF(鸿鑫查询!$Y$7="10女",VLOOKUP(鸿鑫查询!A16,'10年女'!A:P,4,FALSE))))))))*$Y$6</f>
        <v>0</v>
      </c>
      <c r="E16" s="20">
        <f>IF(C16&gt;80,0,IF($Y$7="3男",VLOOKUP(A16,'3年男'!A:P,5,FALSE),IF(鸿鑫查询!$Y$7="3女",VLOOKUP(A16,'3年女'!A:P,5,FALSE),IF($Y$7="5男",VLOOKUP(A16,'5年男'!A:P,5,FALSE),IF($Y$7="5女",VLOOKUP(A16,'5年女'!A:P,5,FALSE),IF($Y$7="10男",VLOOKUP(A16,'10年男'!A:P,5,FALSE),IF(鸿鑫查询!$Y$7="10女",VLOOKUP(鸿鑫查询!A16,'10年女'!A:P,5,FALSE))))))))*$Y$6</f>
        <v>18292</v>
      </c>
      <c r="F16" s="20">
        <f>IF(C16&gt;80,0,IF($Y$7="3男",VLOOKUP(A16,'3年男'!A:P,6,FALSE),IF(鸿鑫查询!$Y$7="3女",VLOOKUP(A16,'3年女'!A:P,6,FALSE),IF($Y$7="5男",VLOOKUP(A16,'5年男'!A:P,6,FALSE),IF($Y$7="5女",VLOOKUP(A16,'5年女'!A:P,6,FALSE),IF($Y$7="10男",VLOOKUP(A16,'10年男'!A:P,6,FALSE),IF(鸿鑫查询!$Y$7="10女",VLOOKUP(鸿鑫查询!A16,'10年女'!A:P,6,FALSE))))))))*$Y$6</f>
        <v>17000</v>
      </c>
      <c r="G16" s="20">
        <f>IF(C16&gt;80,0,IF($Y$7="3男",VLOOKUP(A16,'3年男'!A:P,7,FALSE),IF(鸿鑫查询!$Y$7="3女",VLOOKUP(A16,'3年女'!A:P,7,FALSE),IF($Y$7="5男",VLOOKUP(A16,'5年男'!A:P,7,FALSE),IF($Y$7="5女",VLOOKUP(A16,'5年女'!A:P,7,FALSE),IF($Y$7="10男",VLOOKUP(A16,'10年男'!A:P,7,FALSE),IF(鸿鑫查询!$Y$7="10女",VLOOKUP(鸿鑫查询!A16,'10年女'!A:P,7,FALSE))))))))*$Y$6</f>
        <v>765</v>
      </c>
      <c r="H16" s="20">
        <f>IF(C16&gt;80,0,IF($Y$7="3男",VLOOKUP(A16,'3年男'!A:P,8,FALSE),IF(鸿鑫查询!$Y$7="3女",VLOOKUP(A16,'3年女'!A:P,8,FALSE),IF($Y$7="5男",VLOOKUP(A16,'5年男'!A:P,8,FALSE),IF($Y$7="5女",VLOOKUP(A16,'5年女'!A:P,8,FALSE),IF($Y$7="10男",VLOOKUP(A16,'10年男'!A:P,8,FALSE),IF(鸿鑫查询!$Y$7="10女",VLOOKUP(鸿鑫查询!A16,'10年女'!A:P,8,FALSE))))))))*$Y$6</f>
        <v>4603.2429999999995</v>
      </c>
      <c r="I16" s="20">
        <f>IF(C16&gt;80,0,IF($Y$7="3男",VLOOKUP(A16,'3年男'!A:P,9,FALSE),IF(鸿鑫查询!$Y$7="3女",VLOOKUP(A16,'3年女'!A:P,9,FALSE),IF($Y$7="5男",VLOOKUP(A16,'5年男'!A:P,9,FALSE),IF($Y$7="5女",VLOOKUP(A16,'5年女'!A:P,9,FALSE),IF($Y$7="10男",VLOOKUP(A16,'10年男'!A:P,9,FALSE),IF(鸿鑫查询!$Y$7="10女",VLOOKUP(鸿鑫查询!A16,'10年女'!A:P,9,FALSE))))))))*$Y$6</f>
        <v>0</v>
      </c>
      <c r="J16" s="20">
        <f>IF(C16&gt;80,0,IF($Y$7="3男",VLOOKUP(A16,'3年男'!A:P,10,FALSE),IF(鸿鑫查询!$Y$7="3女",VLOOKUP(A16,'3年女'!A:P,10,FALSE),IF($Y$7="5男",VLOOKUP(A16,'5年男'!A:P,10,FALSE),IF($Y$7="5女",VLOOKUP(A16,'5年女'!A:P,10,FALSE),IF($Y$7="10男",VLOOKUP(A16,'10年男'!A:P,10,FALSE),IF(鸿鑫查询!$Y$7="10女",VLOOKUP(鸿鑫查询!A16,'10年女'!A:P,10,FALSE))))))))*$Y$6</f>
        <v>14188.199999999999</v>
      </c>
      <c r="K16" s="20">
        <f>IF(C16&gt;80,0,IF($Y$7="3男",VLOOKUP(A16,'3年男'!A:P,11,FALSE),IF(鸿鑫查询!$Y$7="3女",VLOOKUP(A16,'3年女'!A:P,11,FALSE),IF($Y$7="5男",VLOOKUP(A16,'5年男'!A:P,11,FALSE),IF($Y$7="5女",VLOOKUP(A16,'5年女'!A:P,11,FALSE),IF($Y$7="10男",VLOOKUP(A16,'10年男'!A:P,11,FALSE),IF(鸿鑫查询!$Y$7="10女",VLOOKUP(鸿鑫查询!A16,'10年女'!A:P,11,FALSE))))))))*$Y$6</f>
        <v>146.8715</v>
      </c>
      <c r="L16" s="20">
        <f>IF(C16&gt;80,0,IF($Y$7="3男",VLOOKUP(A16,'3年男'!A:P,12,FALSE),IF(鸿鑫查询!$Y$7="3女",VLOOKUP(A16,'3年女'!A:P,12,FALSE),IF($Y$7="5男",VLOOKUP(A16,'5年男'!A:P,12,FALSE),IF($Y$7="5女",VLOOKUP(A16,'5年女'!A:P,12,FALSE),IF($Y$7="10男",VLOOKUP(A16,'10年男'!A:P,12,FALSE),IF(鸿鑫查询!$Y$7="10女",VLOOKUP(鸿鑫查询!A16,'10年女'!A:P,12,FALSE))))))))*$Y$6</f>
        <v>1700.2379999999998</v>
      </c>
      <c r="M16" s="20">
        <f>IF(C16&gt;80,0,IF($Y$7="3男",VLOOKUP(A16,'3年男'!A:P,13,FALSE),IF(鸿鑫查询!$Y$7="3女",VLOOKUP(A16,'3年女'!A:P,13,FALSE),IF($Y$7="5男",VLOOKUP(A16,'5年男'!A:P,13,FALSE),IF($Y$7="5女",VLOOKUP(A16,'5年女'!A:P,13,FALSE),IF($Y$7="10男",VLOOKUP(A16,'10年男'!A:P,13,FALSE),IF(鸿鑫查询!$Y$7="10女",VLOOKUP(鸿鑫查询!A16,'10年女'!A:P,13,FALSE))))))))*$Y$6</f>
        <v>367.18299999999999</v>
      </c>
      <c r="N16" s="20">
        <f>IF(C16&gt;80,0,IF($Y$7="3男",VLOOKUP(A16,'3年男'!A:P,14,FALSE),IF(鸿鑫查询!$Y$7="3女",VLOOKUP(A16,'3年女'!A:P,14,FALSE),IF($Y$7="5男",VLOOKUP(A16,'5年男'!A:P,14,FALSE),IF($Y$7="5女",VLOOKUP(A16,'5年女'!A:P,14,FALSE),IF($Y$7="10男",VLOOKUP(A16,'10年男'!A:P,14,FALSE),IF(鸿鑫查询!$Y$7="10女",VLOOKUP(鸿鑫查询!A16,'10年女'!A:P,14,FALSE))))))))*$Y$6</f>
        <v>4250.5864999999994</v>
      </c>
      <c r="O16" s="20">
        <f>IF(C16&gt;80,0,IF($Y$7="3男",VLOOKUP(A16,'3年男'!A:P,15,FALSE),IF(鸿鑫查询!$Y$7="3女",VLOOKUP(A16,'3年女'!A:P,15,FALSE),IF($Y$7="5男",VLOOKUP(A16,'5年男'!A:P,15,FALSE),IF($Y$7="5女",VLOOKUP(A16,'5年女'!A:P,15,FALSE),IF($Y$7="10男",VLOOKUP(A16,'10年男'!A:P,15,FALSE),IF(鸿鑫查询!$Y$7="10女",VLOOKUP(鸿鑫查询!A16,'10年女'!A:P,15,FALSE))))))))*$Y$6</f>
        <v>587.48599999999999</v>
      </c>
      <c r="P16" s="20">
        <f>IF(C16&gt;80,0,IF($Y$7="3男",VLOOKUP(A16,'3年男'!A:P,16,FALSE),IF(鸿鑫查询!$Y$7="3女",VLOOKUP(A16,'3年女'!A:P,16,FALSE),IF($Y$7="5男",VLOOKUP(A16,'5年男'!A:P,16,FALSE),IF($Y$7="5女",VLOOKUP(A16,'5年女'!A:P,16,FALSE),IF($Y$7="10男",VLOOKUP(A16,'10年男'!A:P,16,FALSE),IF(鸿鑫查询!$Y$7="10女",VLOOKUP(鸿鑫查询!A16,'10年女'!A:P,16,FALSE))))))))*$Y$6</f>
        <v>6800.9350000000004</v>
      </c>
      <c r="Q16" s="20">
        <f t="shared" si="8"/>
        <v>367.18299999999999</v>
      </c>
      <c r="R16" s="20">
        <f t="shared" si="2"/>
        <v>4250.5864999999994</v>
      </c>
      <c r="S16" s="20">
        <f t="shared" si="3"/>
        <v>8853.8294999999998</v>
      </c>
      <c r="T16" s="20">
        <f t="shared" si="6"/>
        <v>5333.7539020925706</v>
      </c>
      <c r="U16" s="20">
        <f t="shared" si="7"/>
        <v>9584.34040209257</v>
      </c>
      <c r="V16" s="20">
        <f t="shared" si="4"/>
        <v>730.51090209257018</v>
      </c>
      <c r="X16" s="14">
        <v>10</v>
      </c>
      <c r="Y16" s="14">
        <v>5</v>
      </c>
      <c r="AB16" s="2">
        <v>10</v>
      </c>
      <c r="AC16" s="3">
        <v>17441</v>
      </c>
      <c r="AD16" s="3">
        <v>6288</v>
      </c>
      <c r="AE16" s="3">
        <v>3845</v>
      </c>
      <c r="AF16" s="3">
        <v>2020</v>
      </c>
      <c r="AG16" s="3">
        <v>17178</v>
      </c>
      <c r="AH16" s="3">
        <v>6192</v>
      </c>
      <c r="AI16" s="3">
        <v>3786</v>
      </c>
      <c r="AJ16" s="3">
        <v>1987</v>
      </c>
    </row>
    <row r="17" spans="1:36" ht="14.25">
      <c r="A17" s="16" t="str">
        <f t="shared" si="0"/>
        <v>1661</v>
      </c>
      <c r="B17" s="13">
        <v>16</v>
      </c>
      <c r="C17" s="13">
        <f t="shared" si="5"/>
        <v>61</v>
      </c>
      <c r="D17" s="20">
        <f>IF(C17&gt;80,0,IF($Y$7="3男",VLOOKUP(A17,'3年男'!A:P,4,FALSE),IF(鸿鑫查询!$Y$7="3女",VLOOKUP(A17,'3年女'!A:P,4,FALSE),IF($Y$7="5男",VLOOKUP(A17,'5年男'!A:P,4,FALSE),IF($Y$7="5女",VLOOKUP(A17,'5年女'!A:P,4,FALSE),IF($Y$7="10男",VLOOKUP(A17,'10年男'!A:P,4,FALSE),IF(鸿鑫查询!$Y$7="10女",VLOOKUP(鸿鑫查询!A17,'10年女'!A:P,4,FALSE))))))))*$Y$6</f>
        <v>0</v>
      </c>
      <c r="E17" s="20">
        <f>IF(C17&gt;80,0,IF($Y$7="3男",VLOOKUP(A17,'3年男'!A:P,5,FALSE),IF(鸿鑫查询!$Y$7="3女",VLOOKUP(A17,'3年女'!A:P,5,FALSE),IF($Y$7="5男",VLOOKUP(A17,'5年男'!A:P,5,FALSE),IF($Y$7="5女",VLOOKUP(A17,'5年女'!A:P,5,FALSE),IF($Y$7="10男",VLOOKUP(A17,'10年男'!A:P,5,FALSE),IF(鸿鑫查询!$Y$7="10女",VLOOKUP(鸿鑫查询!A17,'10年女'!A:P,5,FALSE))))))))*$Y$6</f>
        <v>18292</v>
      </c>
      <c r="F17" s="20">
        <f>IF(C17&gt;80,0,IF($Y$7="3男",VLOOKUP(A17,'3年男'!A:P,6,FALSE),IF(鸿鑫查询!$Y$7="3女",VLOOKUP(A17,'3年女'!A:P,6,FALSE),IF($Y$7="5男",VLOOKUP(A17,'5年男'!A:P,6,FALSE),IF($Y$7="5女",VLOOKUP(A17,'5年女'!A:P,6,FALSE),IF($Y$7="10男",VLOOKUP(A17,'10年男'!A:P,6,FALSE),IF(鸿鑫查询!$Y$7="10女",VLOOKUP(鸿鑫查询!A17,'10年女'!A:P,6,FALSE))))))))*$Y$6</f>
        <v>17000</v>
      </c>
      <c r="G17" s="20">
        <f>IF(C17&gt;80,0,IF($Y$7="3男",VLOOKUP(A17,'3年男'!A:P,7,FALSE),IF(鸿鑫查询!$Y$7="3女",VLOOKUP(A17,'3年女'!A:P,7,FALSE),IF($Y$7="5男",VLOOKUP(A17,'5年男'!A:P,7,FALSE),IF($Y$7="5女",VLOOKUP(A17,'5年女'!A:P,7,FALSE),IF($Y$7="10男",VLOOKUP(A17,'10年男'!A:P,7,FALSE),IF(鸿鑫查询!$Y$7="10女",VLOOKUP(鸿鑫查询!A17,'10年女'!A:P,7,FALSE))))))))*$Y$6</f>
        <v>0</v>
      </c>
      <c r="H17" s="20">
        <f>IF(C17&gt;80,0,IF($Y$7="3男",VLOOKUP(A17,'3年男'!A:P,8,FALSE),IF(鸿鑫查询!$Y$7="3女",VLOOKUP(A17,'3年女'!A:P,8,FALSE),IF($Y$7="5男",VLOOKUP(A17,'5年男'!A:P,8,FALSE),IF($Y$7="5女",VLOOKUP(A17,'5年女'!A:P,8,FALSE),IF($Y$7="10男",VLOOKUP(A17,'10年男'!A:P,8,FALSE),IF(鸿鑫查询!$Y$7="10女",VLOOKUP(鸿鑫查询!A17,'10年女'!A:P,8,FALSE))))))))*$Y$6</f>
        <v>4741.3424999999997</v>
      </c>
      <c r="I17" s="20">
        <f>IF(C17&gt;80,0,IF($Y$7="3男",VLOOKUP(A17,'3年男'!A:P,9,FALSE),IF(鸿鑫查询!$Y$7="3女",VLOOKUP(A17,'3年女'!A:P,9,FALSE),IF($Y$7="5男",VLOOKUP(A17,'5年男'!A:P,9,FALSE),IF($Y$7="5女",VLOOKUP(A17,'5年女'!A:P,9,FALSE),IF($Y$7="10男",VLOOKUP(A17,'10年男'!A:P,9,FALSE),IF(鸿鑫查询!$Y$7="10女",VLOOKUP(鸿鑫查询!A17,'10年女'!A:P,9,FALSE))))))))*$Y$6</f>
        <v>0</v>
      </c>
      <c r="J17" s="20">
        <f>IF(C17&gt;80,0,IF($Y$7="3男",VLOOKUP(A17,'3年男'!A:P,10,FALSE),IF(鸿鑫查询!$Y$7="3女",VLOOKUP(A17,'3年女'!A:P,10,FALSE),IF($Y$7="5男",VLOOKUP(A17,'5年男'!A:P,10,FALSE),IF($Y$7="5女",VLOOKUP(A17,'5年女'!A:P,10,FALSE),IF($Y$7="10男",VLOOKUP(A17,'10年男'!A:P,10,FALSE),IF(鸿鑫查询!$Y$7="10女",VLOOKUP(鸿鑫查询!A17,'10年女'!A:P,10,FALSE))))))))*$Y$6</f>
        <v>14434.699999999999</v>
      </c>
      <c r="K17" s="20">
        <f>IF(C17&gt;80,0,IF($Y$7="3男",VLOOKUP(A17,'3年男'!A:P,11,FALSE),IF(鸿鑫查询!$Y$7="3女",VLOOKUP(A17,'3年女'!A:P,11,FALSE),IF($Y$7="5男",VLOOKUP(A17,'5年男'!A:P,11,FALSE),IF($Y$7="5女",VLOOKUP(A17,'5年女'!A:P,11,FALSE),IF($Y$7="10男",VLOOKUP(A17,'10年男'!A:P,11,FALSE),IF(鸿鑫查询!$Y$7="10女",VLOOKUP(鸿鑫查询!A17,'10年女'!A:P,11,FALSE))))))))*$Y$6</f>
        <v>141.88199999999998</v>
      </c>
      <c r="L17" s="20">
        <f>IF(C17&gt;80,0,IF($Y$7="3男",VLOOKUP(A17,'3年男'!A:P,12,FALSE),IF(鸿鑫查询!$Y$7="3女",VLOOKUP(A17,'3年女'!A:P,12,FALSE),IF($Y$7="5男",VLOOKUP(A17,'5年男'!A:P,12,FALSE),IF($Y$7="5女",VLOOKUP(A17,'5年女'!A:P,12,FALSE),IF($Y$7="10男",VLOOKUP(A17,'10年男'!A:P,12,FALSE),IF(鸿鑫查询!$Y$7="10女",VLOOKUP(鸿鑫查询!A17,'10年女'!A:P,12,FALSE))))))))*$Y$6</f>
        <v>1893.12</v>
      </c>
      <c r="M17" s="20">
        <f>IF(C17&gt;80,0,IF($Y$7="3男",VLOOKUP(A17,'3年男'!A:P,13,FALSE),IF(鸿鑫查询!$Y$7="3女",VLOOKUP(A17,'3年女'!A:P,13,FALSE),IF($Y$7="5男",VLOOKUP(A17,'5年男'!A:P,13,FALSE),IF($Y$7="5女",VLOOKUP(A17,'5年女'!A:P,13,FALSE),IF($Y$7="10男",VLOOKUP(A17,'10年男'!A:P,13,FALSE),IF(鸿鑫查询!$Y$7="10女",VLOOKUP(鸿鑫查询!A17,'10年女'!A:P,13,FALSE))))))))*$Y$6</f>
        <v>354.70499999999998</v>
      </c>
      <c r="N17" s="20">
        <f>IF(C17&gt;80,0,IF($Y$7="3男",VLOOKUP(A17,'3年男'!A:P,14,FALSE),IF(鸿鑫查询!$Y$7="3女",VLOOKUP(A17,'3年女'!A:P,14,FALSE),IF($Y$7="5男",VLOOKUP(A17,'5年男'!A:P,14,FALSE),IF($Y$7="5女",VLOOKUP(A17,'5年女'!A:P,14,FALSE),IF($Y$7="10男",VLOOKUP(A17,'10年男'!A:P,14,FALSE),IF(鸿鑫查询!$Y$7="10女",VLOOKUP(鸿鑫查询!A17,'10年女'!A:P,14,FALSE))))))))*$Y$6</f>
        <v>4732.8085000000001</v>
      </c>
      <c r="O17" s="20">
        <f>IF(C17&gt;80,0,IF($Y$7="3男",VLOOKUP(A17,'3年男'!A:P,15,FALSE),IF(鸿鑫查询!$Y$7="3女",VLOOKUP(A17,'3年女'!A:P,15,FALSE),IF($Y$7="5男",VLOOKUP(A17,'5年男'!A:P,15,FALSE),IF($Y$7="5女",VLOOKUP(A17,'5年女'!A:P,15,FALSE),IF($Y$7="10男",VLOOKUP(A17,'10年男'!A:P,15,FALSE),IF(鸿鑫查询!$Y$7="10女",VLOOKUP(鸿鑫查询!A17,'10年女'!A:P,15,FALSE))))))))*$Y$6</f>
        <v>567.52799999999991</v>
      </c>
      <c r="P17" s="20">
        <f>IF(C17&gt;80,0,IF($Y$7="3男",VLOOKUP(A17,'3年男'!A:P,16,FALSE),IF(鸿鑫查询!$Y$7="3女",VLOOKUP(A17,'3年女'!A:P,16,FALSE),IF($Y$7="5男",VLOOKUP(A17,'5年男'!A:P,16,FALSE),IF($Y$7="5女",VLOOKUP(A17,'5年女'!A:P,16,FALSE),IF($Y$7="10男",VLOOKUP(A17,'10年男'!A:P,16,FALSE),IF(鸿鑫查询!$Y$7="10女",VLOOKUP(鸿鑫查询!A17,'10年女'!A:P,16,FALSE))))))))*$Y$6</f>
        <v>7572.4969999999994</v>
      </c>
      <c r="Q17" s="20">
        <f t="shared" si="8"/>
        <v>354.70499999999998</v>
      </c>
      <c r="R17" s="20">
        <f t="shared" si="2"/>
        <v>4732.8085000000001</v>
      </c>
      <c r="S17" s="20">
        <f t="shared" si="3"/>
        <v>9474.1509999999998</v>
      </c>
      <c r="T17" s="20">
        <f t="shared" si="6"/>
        <v>5578.7856231642654</v>
      </c>
      <c r="U17" s="20">
        <f t="shared" si="7"/>
        <v>10311.594123164265</v>
      </c>
      <c r="V17" s="20">
        <f t="shared" si="4"/>
        <v>837.44312316426476</v>
      </c>
      <c r="X17" s="17"/>
      <c r="Y17" s="18">
        <f>VLOOKUP(Y4,X14:Y16,2,)</f>
        <v>5</v>
      </c>
      <c r="AB17" s="4">
        <v>11</v>
      </c>
      <c r="AC17" s="5">
        <v>17491</v>
      </c>
      <c r="AD17" s="5">
        <v>6306</v>
      </c>
      <c r="AE17" s="5">
        <v>3857</v>
      </c>
      <c r="AF17" s="5">
        <v>2026</v>
      </c>
      <c r="AG17" s="5">
        <v>17235</v>
      </c>
      <c r="AH17" s="5">
        <v>6213</v>
      </c>
      <c r="AI17" s="5">
        <v>3798</v>
      </c>
      <c r="AJ17" s="5">
        <v>1994</v>
      </c>
    </row>
    <row r="18" spans="1:36" ht="14.25">
      <c r="A18" s="16" t="str">
        <f t="shared" si="0"/>
        <v>1762</v>
      </c>
      <c r="B18" s="13">
        <v>17</v>
      </c>
      <c r="C18" s="13">
        <f t="shared" si="5"/>
        <v>62</v>
      </c>
      <c r="D18" s="20">
        <f>IF(C18&gt;80,0,IF($Y$7="3男",VLOOKUP(A18,'3年男'!A:P,4,FALSE),IF(鸿鑫查询!$Y$7="3女",VLOOKUP(A18,'3年女'!A:P,4,FALSE),IF($Y$7="5男",VLOOKUP(A18,'5年男'!A:P,4,FALSE),IF($Y$7="5女",VLOOKUP(A18,'5年女'!A:P,4,FALSE),IF($Y$7="10男",VLOOKUP(A18,'10年男'!A:P,4,FALSE),IF(鸿鑫查询!$Y$7="10女",VLOOKUP(鸿鑫查询!A18,'10年女'!A:P,4,FALSE))))))))*$Y$6</f>
        <v>0</v>
      </c>
      <c r="E18" s="20">
        <f>IF(C18&gt;80,0,IF($Y$7="3男",VLOOKUP(A18,'3年男'!A:P,5,FALSE),IF(鸿鑫查询!$Y$7="3女",VLOOKUP(A18,'3年女'!A:P,5,FALSE),IF($Y$7="5男",VLOOKUP(A18,'5年男'!A:P,5,FALSE),IF($Y$7="5女",VLOOKUP(A18,'5年女'!A:P,5,FALSE),IF($Y$7="10男",VLOOKUP(A18,'10年男'!A:P,5,FALSE),IF(鸿鑫查询!$Y$7="10女",VLOOKUP(鸿鑫查询!A18,'10年女'!A:P,5,FALSE))))))))*$Y$6</f>
        <v>18292</v>
      </c>
      <c r="F18" s="20">
        <f>IF(C18&gt;80,0,IF($Y$7="3男",VLOOKUP(A18,'3年男'!A:P,6,FALSE),IF(鸿鑫查询!$Y$7="3女",VLOOKUP(A18,'3年女'!A:P,6,FALSE),IF($Y$7="5男",VLOOKUP(A18,'5年男'!A:P,6,FALSE),IF($Y$7="5女",VLOOKUP(A18,'5年女'!A:P,6,FALSE),IF($Y$7="10男",VLOOKUP(A18,'10年男'!A:P,6,FALSE),IF(鸿鑫查询!$Y$7="10女",VLOOKUP(鸿鑫查询!A18,'10年女'!A:P,6,FALSE))))))))*$Y$6</f>
        <v>17000</v>
      </c>
      <c r="G18" s="20">
        <f>IF(C18&gt;80,0,IF($Y$7="3男",VLOOKUP(A18,'3年男'!A:P,7,FALSE),IF(鸿鑫查询!$Y$7="3女",VLOOKUP(A18,'3年女'!A:P,7,FALSE),IF($Y$7="5男",VLOOKUP(A18,'5年男'!A:P,7,FALSE),IF($Y$7="5女",VLOOKUP(A18,'5年女'!A:P,7,FALSE),IF($Y$7="10男",VLOOKUP(A18,'10年男'!A:P,7,FALSE),IF(鸿鑫查询!$Y$7="10女",VLOOKUP(鸿鑫查询!A18,'10年女'!A:P,7,FALSE))))))))*$Y$6</f>
        <v>0</v>
      </c>
      <c r="H18" s="20">
        <f>IF(C18&gt;80,0,IF($Y$7="3男",VLOOKUP(A18,'3年男'!A:P,8,FALSE),IF(鸿鑫查询!$Y$7="3女",VLOOKUP(A18,'3年女'!A:P,8,FALSE),IF($Y$7="5男",VLOOKUP(A18,'5年男'!A:P,8,FALSE),IF($Y$7="5女",VLOOKUP(A18,'5年女'!A:P,8,FALSE),IF($Y$7="10男",VLOOKUP(A18,'10年男'!A:P,8,FALSE),IF(鸿鑫查询!$Y$7="10女",VLOOKUP(鸿鑫查询!A18,'10年女'!A:P,8,FALSE))))))))*$Y$6</f>
        <v>4883.5815000000002</v>
      </c>
      <c r="I18" s="20">
        <f>IF(C18&gt;80,0,IF($Y$7="3男",VLOOKUP(A18,'3年男'!A:P,9,FALSE),IF(鸿鑫查询!$Y$7="3女",VLOOKUP(A18,'3年女'!A:P,9,FALSE),IF($Y$7="5男",VLOOKUP(A18,'5年男'!A:P,9,FALSE),IF($Y$7="5女",VLOOKUP(A18,'5年女'!A:P,9,FALSE),IF($Y$7="10男",VLOOKUP(A18,'10年男'!A:P,9,FALSE),IF(鸿鑫查询!$Y$7="10女",VLOOKUP(鸿鑫查询!A18,'10年女'!A:P,9,FALSE))))))))*$Y$6</f>
        <v>0</v>
      </c>
      <c r="J18" s="20">
        <f>IF(C18&gt;80,0,IF($Y$7="3男",VLOOKUP(A18,'3年男'!A:P,10,FALSE),IF(鸿鑫查询!$Y$7="3女",VLOOKUP(A18,'3年女'!A:P,10,FALSE),IF($Y$7="5男",VLOOKUP(A18,'5年男'!A:P,10,FALSE),IF($Y$7="5女",VLOOKUP(A18,'5年女'!A:P,10,FALSE),IF($Y$7="10男",VLOOKUP(A18,'10年男'!A:P,10,FALSE),IF(鸿鑫查询!$Y$7="10女",VLOOKUP(鸿鑫查询!A18,'10年女'!A:P,10,FALSE))))))))*$Y$6</f>
        <v>14687.15</v>
      </c>
      <c r="K18" s="20">
        <f>IF(C18&gt;80,0,IF($Y$7="3男",VLOOKUP(A18,'3年男'!A:P,11,FALSE),IF(鸿鑫查询!$Y$7="3女",VLOOKUP(A18,'3年女'!A:P,11,FALSE),IF($Y$7="5男",VLOOKUP(A18,'5年男'!A:P,11,FALSE),IF($Y$7="5女",VLOOKUP(A18,'5年女'!A:P,11,FALSE),IF($Y$7="10男",VLOOKUP(A18,'10年男'!A:P,11,FALSE),IF(鸿鑫查询!$Y$7="10女",VLOOKUP(鸿鑫查询!A18,'10年女'!A:P,11,FALSE))))))))*$Y$6</f>
        <v>144.34699999999998</v>
      </c>
      <c r="L18" s="20">
        <f>IF(C18&gt;80,0,IF($Y$7="3男",VLOOKUP(A18,'3年男'!A:P,12,FALSE),IF(鸿鑫查询!$Y$7="3女",VLOOKUP(A18,'3年女'!A:P,12,FALSE),IF($Y$7="5男",VLOOKUP(A18,'5年男'!A:P,12,FALSE),IF($Y$7="5女",VLOOKUP(A18,'5年女'!A:P,12,FALSE),IF($Y$7="10男",VLOOKUP(A18,'10年男'!A:P,12,FALSE),IF(鸿鑫查询!$Y$7="10女",VLOOKUP(鸿鑫查询!A18,'10年女'!A:P,12,FALSE))))))))*$Y$6</f>
        <v>2094.2640000000001</v>
      </c>
      <c r="M18" s="20">
        <f>IF(C18&gt;80,0,IF($Y$7="3男",VLOOKUP(A18,'3年男'!A:P,13,FALSE),IF(鸿鑫查询!$Y$7="3女",VLOOKUP(A18,'3年女'!A:P,13,FALSE),IF($Y$7="5男",VLOOKUP(A18,'5年男'!A:P,13,FALSE),IF($Y$7="5女",VLOOKUP(A18,'5年女'!A:P,13,FALSE),IF($Y$7="10男",VLOOKUP(A18,'10年男'!A:P,13,FALSE),IF(鸿鑫查询!$Y$7="10女",VLOOKUP(鸿鑫查询!A18,'10年女'!A:P,13,FALSE))))))))*$Y$6</f>
        <v>360.86750000000001</v>
      </c>
      <c r="N18" s="20">
        <f>IF(C18&gt;80,0,IF($Y$7="3男",VLOOKUP(A18,'3年男'!A:P,14,FALSE),IF(鸿鑫查询!$Y$7="3女",VLOOKUP(A18,'3年女'!A:P,14,FALSE),IF($Y$7="5男",VLOOKUP(A18,'5年男'!A:P,14,FALSE),IF($Y$7="5女",VLOOKUP(A18,'5年女'!A:P,14,FALSE),IF($Y$7="10男",VLOOKUP(A18,'10年男'!A:P,14,FALSE),IF(鸿鑫查询!$Y$7="10女",VLOOKUP(鸿鑫查询!A18,'10年女'!A:P,14,FALSE))))))))*$Y$6</f>
        <v>5235.66</v>
      </c>
      <c r="O18" s="20">
        <f>IF(C18&gt;80,0,IF($Y$7="3男",VLOOKUP(A18,'3年男'!A:P,15,FALSE),IF(鸿鑫查询!$Y$7="3女",VLOOKUP(A18,'3年女'!A:P,15,FALSE),IF($Y$7="5男",VLOOKUP(A18,'5年男'!A:P,15,FALSE),IF($Y$7="5女",VLOOKUP(A18,'5年女'!A:P,15,FALSE),IF($Y$7="10男",VLOOKUP(A18,'10年男'!A:P,15,FALSE),IF(鸿鑫查询!$Y$7="10女",VLOOKUP(鸿鑫查询!A18,'10年女'!A:P,15,FALSE))))))))*$Y$6</f>
        <v>577.38799999999992</v>
      </c>
      <c r="P18" s="20">
        <f>IF(C18&gt;80,0,IF($Y$7="3男",VLOOKUP(A18,'3年男'!A:P,16,FALSE),IF(鸿鑫查询!$Y$7="3女",VLOOKUP(A18,'3年女'!A:P,16,FALSE),IF($Y$7="5男",VLOOKUP(A18,'5年男'!A:P,16,FALSE),IF($Y$7="5女",VLOOKUP(A18,'5年女'!A:P,16,FALSE),IF($Y$7="10男",VLOOKUP(A18,'10年男'!A:P,16,FALSE),IF(鸿鑫查询!$Y$7="10女",VLOOKUP(鸿鑫查询!A18,'10年女'!A:P,16,FALSE))))))))*$Y$6</f>
        <v>8377.0560000000005</v>
      </c>
      <c r="Q18" s="20">
        <f t="shared" si="8"/>
        <v>360.86750000000001</v>
      </c>
      <c r="R18" s="20">
        <f t="shared" si="2"/>
        <v>5235.66</v>
      </c>
      <c r="S18" s="20">
        <f t="shared" si="3"/>
        <v>10119.2415</v>
      </c>
      <c r="T18" s="20">
        <f t="shared" si="6"/>
        <v>5835.0740586313887</v>
      </c>
      <c r="U18" s="20">
        <f t="shared" si="7"/>
        <v>11070.734058631388</v>
      </c>
      <c r="V18" s="20">
        <f t="shared" si="4"/>
        <v>951.49255863138751</v>
      </c>
      <c r="X18" s="19" t="s">
        <v>3022</v>
      </c>
      <c r="Y18" s="19">
        <f>Y17+Y13</f>
        <v>5</v>
      </c>
      <c r="AB18" s="2">
        <v>12</v>
      </c>
      <c r="AC18" s="3">
        <v>17447</v>
      </c>
      <c r="AD18" s="3">
        <v>6291</v>
      </c>
      <c r="AE18" s="3">
        <v>3847</v>
      </c>
      <c r="AF18" s="3">
        <v>2022</v>
      </c>
      <c r="AG18" s="3">
        <v>17164</v>
      </c>
      <c r="AH18" s="3">
        <v>6187</v>
      </c>
      <c r="AI18" s="3">
        <v>3783</v>
      </c>
      <c r="AJ18" s="3">
        <v>1986</v>
      </c>
    </row>
    <row r="19" spans="1:36" ht="14.25">
      <c r="A19" s="16" t="str">
        <f t="shared" si="0"/>
        <v>1863</v>
      </c>
      <c r="B19" s="13">
        <v>18</v>
      </c>
      <c r="C19" s="13">
        <f t="shared" si="5"/>
        <v>63</v>
      </c>
      <c r="D19" s="20">
        <f>IF(C19&gt;80,0,IF($Y$7="3男",VLOOKUP(A19,'3年男'!A:P,4,FALSE),IF(鸿鑫查询!$Y$7="3女",VLOOKUP(A19,'3年女'!A:P,4,FALSE),IF($Y$7="5男",VLOOKUP(A19,'5年男'!A:P,4,FALSE),IF($Y$7="5女",VLOOKUP(A19,'5年女'!A:P,4,FALSE),IF($Y$7="10男",VLOOKUP(A19,'10年男'!A:P,4,FALSE),IF(鸿鑫查询!$Y$7="10女",VLOOKUP(鸿鑫查询!A19,'10年女'!A:P,4,FALSE))))))))*$Y$6</f>
        <v>0</v>
      </c>
      <c r="E19" s="20">
        <f>IF(C19&gt;80,0,IF($Y$7="3男",VLOOKUP(A19,'3年男'!A:P,5,FALSE),IF(鸿鑫查询!$Y$7="3女",VLOOKUP(A19,'3年女'!A:P,5,FALSE),IF($Y$7="5男",VLOOKUP(A19,'5年男'!A:P,5,FALSE),IF($Y$7="5女",VLOOKUP(A19,'5年女'!A:P,5,FALSE),IF($Y$7="10男",VLOOKUP(A19,'10年男'!A:P,5,FALSE),IF(鸿鑫查询!$Y$7="10女",VLOOKUP(鸿鑫查询!A19,'10年女'!A:P,5,FALSE))))))))*$Y$6</f>
        <v>18292</v>
      </c>
      <c r="F19" s="20">
        <f>IF(C19&gt;80,0,IF($Y$7="3男",VLOOKUP(A19,'3年男'!A:P,6,FALSE),IF(鸿鑫查询!$Y$7="3女",VLOOKUP(A19,'3年女'!A:P,6,FALSE),IF($Y$7="5男",VLOOKUP(A19,'5年男'!A:P,6,FALSE),IF($Y$7="5女",VLOOKUP(A19,'5年女'!A:P,6,FALSE),IF($Y$7="10男",VLOOKUP(A19,'10年男'!A:P,6,FALSE),IF(鸿鑫查询!$Y$7="10女",VLOOKUP(鸿鑫查询!A19,'10年女'!A:P,6,FALSE))))))))*$Y$6</f>
        <v>17000</v>
      </c>
      <c r="G19" s="20">
        <f>IF(C19&gt;80,0,IF($Y$7="3男",VLOOKUP(A19,'3年男'!A:P,7,FALSE),IF(鸿鑫查询!$Y$7="3女",VLOOKUP(A19,'3年女'!A:P,7,FALSE),IF($Y$7="5男",VLOOKUP(A19,'5年男'!A:P,7,FALSE),IF($Y$7="5女",VLOOKUP(A19,'5年女'!A:P,7,FALSE),IF($Y$7="10男",VLOOKUP(A19,'10年男'!A:P,7,FALSE),IF(鸿鑫查询!$Y$7="10女",VLOOKUP(鸿鑫查询!A19,'10年女'!A:P,7,FALSE))))))))*$Y$6</f>
        <v>765</v>
      </c>
      <c r="H19" s="20">
        <f>IF(C19&gt;80,0,IF($Y$7="3男",VLOOKUP(A19,'3年男'!A:P,8,FALSE),IF(鸿鑫查询!$Y$7="3女",VLOOKUP(A19,'3年女'!A:P,8,FALSE),IF($Y$7="5男",VLOOKUP(A19,'5年男'!A:P,8,FALSE),IF($Y$7="5女",VLOOKUP(A19,'5年女'!A:P,8,FALSE),IF($Y$7="10男",VLOOKUP(A19,'10年男'!A:P,8,FALSE),IF(鸿鑫查询!$Y$7="10女",VLOOKUP(鸿鑫查询!A19,'10年女'!A:P,8,FALSE))))))))*$Y$6</f>
        <v>5795.0874999999996</v>
      </c>
      <c r="I19" s="20">
        <f>IF(C19&gt;80,0,IF($Y$7="3男",VLOOKUP(A19,'3年男'!A:P,9,FALSE),IF(鸿鑫查询!$Y$7="3女",VLOOKUP(A19,'3年女'!A:P,9,FALSE),IF($Y$7="5男",VLOOKUP(A19,'5年男'!A:P,9,FALSE),IF($Y$7="5女",VLOOKUP(A19,'5年女'!A:P,9,FALSE),IF($Y$7="10男",VLOOKUP(A19,'10年男'!A:P,9,FALSE),IF(鸿鑫查询!$Y$7="10女",VLOOKUP(鸿鑫查询!A19,'10年女'!A:P,9,FALSE))))))))*$Y$6</f>
        <v>0</v>
      </c>
      <c r="J19" s="20">
        <f>IF(C19&gt;80,0,IF($Y$7="3男",VLOOKUP(A19,'3年男'!A:P,10,FALSE),IF(鸿鑫查询!$Y$7="3女",VLOOKUP(A19,'3年女'!A:P,10,FALSE),IF($Y$7="5男",VLOOKUP(A19,'5年男'!A:P,10,FALSE),IF($Y$7="5女",VLOOKUP(A19,'5年女'!A:P,10,FALSE),IF($Y$7="10男",VLOOKUP(A19,'10年男'!A:P,10,FALSE),IF(鸿鑫查询!$Y$7="10女",VLOOKUP(鸿鑫查询!A19,'10年女'!A:P,10,FALSE))))))))*$Y$6</f>
        <v>14178.85</v>
      </c>
      <c r="K19" s="20">
        <f>IF(C19&gt;80,0,IF($Y$7="3男",VLOOKUP(A19,'3年男'!A:P,11,FALSE),IF(鸿鑫查询!$Y$7="3女",VLOOKUP(A19,'3年女'!A:P,11,FALSE),IF($Y$7="5男",VLOOKUP(A19,'5年男'!A:P,11,FALSE),IF($Y$7="5女",VLOOKUP(A19,'5年女'!A:P,11,FALSE),IF($Y$7="10男",VLOOKUP(A19,'10年男'!A:P,11,FALSE),IF(鸿鑫查询!$Y$7="10女",VLOOKUP(鸿鑫查询!A19,'10年女'!A:P,11,FALSE))))))))*$Y$6</f>
        <v>146.863</v>
      </c>
      <c r="L19" s="20">
        <f>IF(C19&gt;80,0,IF($Y$7="3男",VLOOKUP(A19,'3年男'!A:P,12,FALSE),IF(鸿鑫查询!$Y$7="3女",VLOOKUP(A19,'3年女'!A:P,12,FALSE),IF($Y$7="5男",VLOOKUP(A19,'5年男'!A:P,12,FALSE),IF($Y$7="5女",VLOOKUP(A19,'5年女'!A:P,12,FALSE),IF($Y$7="10男",VLOOKUP(A19,'10年男'!A:P,12,FALSE),IF(鸿鑫查询!$Y$7="10女",VLOOKUP(鸿鑫查询!A19,'10年女'!A:P,12,FALSE))))))))*$Y$6</f>
        <v>2303.9589999999998</v>
      </c>
      <c r="M19" s="20">
        <f>IF(C19&gt;80,0,IF($Y$7="3男",VLOOKUP(A19,'3年男'!A:P,13,FALSE),IF(鸿鑫查询!$Y$7="3女",VLOOKUP(A19,'3年女'!A:P,13,FALSE),IF($Y$7="5男",VLOOKUP(A19,'5年男'!A:P,13,FALSE),IF($Y$7="5女",VLOOKUP(A19,'5年女'!A:P,13,FALSE),IF($Y$7="10男",VLOOKUP(A19,'10年男'!A:P,13,FALSE),IF(鸿鑫查询!$Y$7="10女",VLOOKUP(鸿鑫查询!A19,'10年女'!A:P,13,FALSE))))))))*$Y$6</f>
        <v>367.15749999999997</v>
      </c>
      <c r="N19" s="20">
        <f>IF(C19&gt;80,0,IF($Y$7="3男",VLOOKUP(A19,'3年男'!A:P,14,FALSE),IF(鸿鑫查询!$Y$7="3女",VLOOKUP(A19,'3年女'!A:P,14,FALSE),IF($Y$7="5男",VLOOKUP(A19,'5年男'!A:P,14,FALSE),IF($Y$7="5女",VLOOKUP(A19,'5年女'!A:P,14,FALSE),IF($Y$7="10男",VLOOKUP(A19,'10年男'!A:P,14,FALSE),IF(鸿鑫查询!$Y$7="10女",VLOOKUP(鸿鑫查询!A19,'10年女'!A:P,14,FALSE))))))))*$Y$6</f>
        <v>5759.8890000000001</v>
      </c>
      <c r="O19" s="20">
        <f>IF(C19&gt;80,0,IF($Y$7="3男",VLOOKUP(A19,'3年男'!A:P,15,FALSE),IF(鸿鑫查询!$Y$7="3女",VLOOKUP(A19,'3年女'!A:P,15,FALSE),IF($Y$7="5男",VLOOKUP(A19,'5年男'!A:P,15,FALSE),IF($Y$7="5女",VLOOKUP(A19,'5年女'!A:P,15,FALSE),IF($Y$7="10男",VLOOKUP(A19,'10年男'!A:P,15,FALSE),IF(鸿鑫查询!$Y$7="10女",VLOOKUP(鸿鑫查询!A19,'10年女'!A:P,15,FALSE))))))))*$Y$6</f>
        <v>587.452</v>
      </c>
      <c r="P19" s="20">
        <f>IF(C19&gt;80,0,IF($Y$7="3男",VLOOKUP(A19,'3年男'!A:P,16,FALSE),IF(鸿鑫查询!$Y$7="3女",VLOOKUP(A19,'3年女'!A:P,16,FALSE),IF($Y$7="5男",VLOOKUP(A19,'5年男'!A:P,16,FALSE),IF($Y$7="5女",VLOOKUP(A19,'5年女'!A:P,16,FALSE),IF($Y$7="10男",VLOOKUP(A19,'10年男'!A:P,16,FALSE),IF(鸿鑫查询!$Y$7="10女",VLOOKUP(鸿鑫查询!A19,'10年女'!A:P,16,FALSE))))))))*$Y$6</f>
        <v>9215.8189999999995</v>
      </c>
      <c r="Q19" s="20">
        <f t="shared" si="8"/>
        <v>367.15749999999997</v>
      </c>
      <c r="R19" s="20">
        <f t="shared" si="2"/>
        <v>5759.8890000000001</v>
      </c>
      <c r="S19" s="20">
        <f t="shared" si="3"/>
        <v>11554.976500000001</v>
      </c>
      <c r="T19" s="20">
        <f t="shared" si="6"/>
        <v>6903.280306139849</v>
      </c>
      <c r="U19" s="20">
        <f t="shared" si="7"/>
        <v>12663.169306139849</v>
      </c>
      <c r="V19" s="20">
        <f t="shared" si="4"/>
        <v>1108.1928061398485</v>
      </c>
      <c r="X19" s="14" t="s">
        <v>3023</v>
      </c>
      <c r="Y19" s="21">
        <f>VLOOKUP(Y2,AB:AJ,Y18,)</f>
        <v>2152</v>
      </c>
      <c r="AB19" s="4">
        <v>13</v>
      </c>
      <c r="AC19" s="5">
        <v>17503</v>
      </c>
      <c r="AD19" s="5">
        <v>6311</v>
      </c>
      <c r="AE19" s="5">
        <v>3860</v>
      </c>
      <c r="AF19" s="5">
        <v>2029</v>
      </c>
      <c r="AG19" s="5">
        <v>17226</v>
      </c>
      <c r="AH19" s="5">
        <v>6210</v>
      </c>
      <c r="AI19" s="5">
        <v>3797</v>
      </c>
      <c r="AJ19" s="5">
        <v>1993</v>
      </c>
    </row>
    <row r="20" spans="1:36" ht="14.25">
      <c r="A20" s="16" t="str">
        <f t="shared" si="0"/>
        <v>1964</v>
      </c>
      <c r="B20" s="13">
        <v>19</v>
      </c>
      <c r="C20" s="13">
        <f t="shared" si="5"/>
        <v>64</v>
      </c>
      <c r="D20" s="20">
        <f>IF(C20&gt;80,0,IF($Y$7="3男",VLOOKUP(A20,'3年男'!A:P,4,FALSE),IF(鸿鑫查询!$Y$7="3女",VLOOKUP(A20,'3年女'!A:P,4,FALSE),IF($Y$7="5男",VLOOKUP(A20,'5年男'!A:P,4,FALSE),IF($Y$7="5女",VLOOKUP(A20,'5年女'!A:P,4,FALSE),IF($Y$7="10男",VLOOKUP(A20,'10年男'!A:P,4,FALSE),IF(鸿鑫查询!$Y$7="10女",VLOOKUP(鸿鑫查询!A20,'10年女'!A:P,4,FALSE))))))))*$Y$6</f>
        <v>0</v>
      </c>
      <c r="E20" s="20">
        <f>IF(C20&gt;80,0,IF($Y$7="3男",VLOOKUP(A20,'3年男'!A:P,5,FALSE),IF(鸿鑫查询!$Y$7="3女",VLOOKUP(A20,'3年女'!A:P,5,FALSE),IF($Y$7="5男",VLOOKUP(A20,'5年男'!A:P,5,FALSE),IF($Y$7="5女",VLOOKUP(A20,'5年女'!A:P,5,FALSE),IF($Y$7="10男",VLOOKUP(A20,'10年男'!A:P,5,FALSE),IF(鸿鑫查询!$Y$7="10女",VLOOKUP(鸿鑫查询!A20,'10年女'!A:P,5,FALSE))))))))*$Y$6</f>
        <v>18292</v>
      </c>
      <c r="F20" s="20">
        <f>IF(C20&gt;80,0,IF($Y$7="3男",VLOOKUP(A20,'3年男'!A:P,6,FALSE),IF(鸿鑫查询!$Y$7="3女",VLOOKUP(A20,'3年女'!A:P,6,FALSE),IF($Y$7="5男",VLOOKUP(A20,'5年男'!A:P,6,FALSE),IF($Y$7="5女",VLOOKUP(A20,'5年女'!A:P,6,FALSE),IF($Y$7="10男",VLOOKUP(A20,'10年男'!A:P,6,FALSE),IF(鸿鑫查询!$Y$7="10女",VLOOKUP(鸿鑫查询!A20,'10年女'!A:P,6,FALSE))))))))*$Y$6</f>
        <v>17000</v>
      </c>
      <c r="G20" s="20">
        <f>IF(C20&gt;80,0,IF($Y$7="3男",VLOOKUP(A20,'3年男'!A:P,7,FALSE),IF(鸿鑫查询!$Y$7="3女",VLOOKUP(A20,'3年女'!A:P,7,FALSE),IF($Y$7="5男",VLOOKUP(A20,'5年男'!A:P,7,FALSE),IF($Y$7="5女",VLOOKUP(A20,'5年女'!A:P,7,FALSE),IF($Y$7="10男",VLOOKUP(A20,'10年男'!A:P,7,FALSE),IF(鸿鑫查询!$Y$7="10女",VLOOKUP(鸿鑫查询!A20,'10年女'!A:P,7,FALSE))))))))*$Y$6</f>
        <v>0</v>
      </c>
      <c r="H20" s="20">
        <f>IF(C20&gt;80,0,IF($Y$7="3男",VLOOKUP(A20,'3年男'!A:P,8,FALSE),IF(鸿鑫查询!$Y$7="3女",VLOOKUP(A20,'3年女'!A:P,8,FALSE),IF($Y$7="5男",VLOOKUP(A20,'5年男'!A:P,8,FALSE),IF($Y$7="5女",VLOOKUP(A20,'5年女'!A:P,8,FALSE),IF($Y$7="10男",VLOOKUP(A20,'10年男'!A:P,8,FALSE),IF(鸿鑫查询!$Y$7="10女",VLOOKUP(鸿鑫查询!A20,'10年女'!A:P,8,FALSE))))))))*$Y$6</f>
        <v>5968.9465</v>
      </c>
      <c r="I20" s="20">
        <f>IF(C20&gt;80,0,IF($Y$7="3男",VLOOKUP(A20,'3年男'!A:P,9,FALSE),IF(鸿鑫查询!$Y$7="3女",VLOOKUP(A20,'3年女'!A:P,9,FALSE),IF($Y$7="5男",VLOOKUP(A20,'5年男'!A:P,9,FALSE),IF($Y$7="5女",VLOOKUP(A20,'5年女'!A:P,9,FALSE),IF($Y$7="10男",VLOOKUP(A20,'10年男'!A:P,9,FALSE),IF(鸿鑫查询!$Y$7="10女",VLOOKUP(鸿鑫查询!A20,'10年女'!A:P,9,FALSE))))))))*$Y$6</f>
        <v>0</v>
      </c>
      <c r="J20" s="20">
        <f>IF(C20&gt;80,0,IF($Y$7="3男",VLOOKUP(A20,'3年男'!A:P,10,FALSE),IF(鸿鑫查询!$Y$7="3女",VLOOKUP(A20,'3年女'!A:P,10,FALSE),IF($Y$7="5男",VLOOKUP(A20,'5年男'!A:P,10,FALSE),IF($Y$7="5女",VLOOKUP(A20,'5年女'!A:P,10,FALSE),IF($Y$7="10男",VLOOKUP(A20,'10年男'!A:P,10,FALSE),IF(鸿鑫查询!$Y$7="10女",VLOOKUP(鸿鑫查询!A20,'10年女'!A:P,10,FALSE))))))))*$Y$6</f>
        <v>14413.449999999999</v>
      </c>
      <c r="K20" s="20">
        <f>IF(C20&gt;80,0,IF($Y$7="3男",VLOOKUP(A20,'3年男'!A:P,11,FALSE),IF(鸿鑫查询!$Y$7="3女",VLOOKUP(A20,'3年女'!A:P,11,FALSE),IF($Y$7="5男",VLOOKUP(A20,'5年男'!A:P,11,FALSE),IF($Y$7="5女",VLOOKUP(A20,'5年女'!A:P,11,FALSE),IF($Y$7="10男",VLOOKUP(A20,'10年男'!A:P,11,FALSE),IF(鸿鑫查询!$Y$7="10女",VLOOKUP(鸿鑫查询!A20,'10年女'!A:P,11,FALSE))))))))*$Y$6</f>
        <v>141.7885</v>
      </c>
      <c r="L20" s="20">
        <f>IF(C20&gt;80,0,IF($Y$7="3男",VLOOKUP(A20,'3年男'!A:P,12,FALSE),IF(鸿鑫查询!$Y$7="3女",VLOOKUP(A20,'3年女'!A:P,12,FALSE),IF($Y$7="5男",VLOOKUP(A20,'5年男'!A:P,12,FALSE),IF($Y$7="5女",VLOOKUP(A20,'5年女'!A:P,12,FALSE),IF($Y$7="10男",VLOOKUP(A20,'10年男'!A:P,12,FALSE),IF(鸿鑫查询!$Y$7="10女",VLOOKUP(鸿鑫查询!A20,'10年女'!A:P,12,FALSE))))))))*$Y$6</f>
        <v>2514.8609999999999</v>
      </c>
      <c r="M20" s="20">
        <f>IF(C20&gt;80,0,IF($Y$7="3男",VLOOKUP(A20,'3年男'!A:P,13,FALSE),IF(鸿鑫查询!$Y$7="3女",VLOOKUP(A20,'3年女'!A:P,13,FALSE),IF($Y$7="5男",VLOOKUP(A20,'5年男'!A:P,13,FALSE),IF($Y$7="5女",VLOOKUP(A20,'5年女'!A:P,13,FALSE),IF($Y$7="10男",VLOOKUP(A20,'10年男'!A:P,13,FALSE),IF(鸿鑫查询!$Y$7="10女",VLOOKUP(鸿鑫查询!A20,'10年女'!A:P,13,FALSE))))))))*$Y$6</f>
        <v>354.47549999999995</v>
      </c>
      <c r="N20" s="20">
        <f>IF(C20&gt;80,0,IF($Y$7="3男",VLOOKUP(A20,'3年男'!A:P,14,FALSE),IF(鸿鑫查询!$Y$7="3女",VLOOKUP(A20,'3年女'!A:P,14,FALSE),IF($Y$7="5男",VLOOKUP(A20,'5年男'!A:P,14,FALSE),IF($Y$7="5女",VLOOKUP(A20,'5年女'!A:P,14,FALSE),IF($Y$7="10男",VLOOKUP(A20,'10年男'!A:P,14,FALSE),IF(鸿鑫查询!$Y$7="10女",VLOOKUP(鸿鑫查询!A20,'10年女'!A:P,14,FALSE))))))))*$Y$6</f>
        <v>6287.1524999999992</v>
      </c>
      <c r="O20" s="20">
        <f>IF(C20&gt;80,0,IF($Y$7="3男",VLOOKUP(A20,'3年男'!A:P,15,FALSE),IF(鸿鑫查询!$Y$7="3女",VLOOKUP(A20,'3年女'!A:P,15,FALSE),IF($Y$7="5男",VLOOKUP(A20,'5年男'!A:P,15,FALSE),IF($Y$7="5女",VLOOKUP(A20,'5年女'!A:P,15,FALSE),IF($Y$7="10男",VLOOKUP(A20,'10年男'!A:P,15,FALSE),IF(鸿鑫查询!$Y$7="10女",VLOOKUP(鸿鑫查询!A20,'10年女'!A:P,15,FALSE))))))))*$Y$6</f>
        <v>567.154</v>
      </c>
      <c r="P20" s="20">
        <f>IF(C20&gt;80,0,IF($Y$7="3男",VLOOKUP(A20,'3年男'!A:P,16,FALSE),IF(鸿鑫查询!$Y$7="3女",VLOOKUP(A20,'3年女'!A:P,16,FALSE),IF($Y$7="5男",VLOOKUP(A20,'5年男'!A:P,16,FALSE),IF($Y$7="5女",VLOOKUP(A20,'5年女'!A:P,16,FALSE),IF($Y$7="10男",VLOOKUP(A20,'10年男'!A:P,16,FALSE),IF(鸿鑫查询!$Y$7="10女",VLOOKUP(鸿鑫查询!A20,'10年女'!A:P,16,FALSE))))))))*$Y$6</f>
        <v>10059.444</v>
      </c>
      <c r="Q20" s="20">
        <f t="shared" si="8"/>
        <v>354.47549999999995</v>
      </c>
      <c r="R20" s="20">
        <f t="shared" si="2"/>
        <v>6287.1524999999992</v>
      </c>
      <c r="S20" s="20">
        <f t="shared" si="3"/>
        <v>12256.098999999998</v>
      </c>
      <c r="T20" s="20">
        <f t="shared" si="6"/>
        <v>7220.4157956100617</v>
      </c>
      <c r="U20" s="20">
        <f t="shared" si="7"/>
        <v>13507.568295610061</v>
      </c>
      <c r="V20" s="20">
        <f t="shared" si="4"/>
        <v>1251.4692956100625</v>
      </c>
      <c r="X20" s="14" t="s">
        <v>3024</v>
      </c>
      <c r="Y20" s="22">
        <f>Y9/Y19</f>
        <v>2.8615241635687734</v>
      </c>
      <c r="AB20" s="2">
        <v>14</v>
      </c>
      <c r="AC20" s="3">
        <v>17556</v>
      </c>
      <c r="AD20" s="3">
        <v>6331</v>
      </c>
      <c r="AE20" s="3">
        <v>3873</v>
      </c>
      <c r="AF20" s="3">
        <v>2036</v>
      </c>
      <c r="AG20" s="3">
        <v>17286</v>
      </c>
      <c r="AH20" s="3">
        <v>6232</v>
      </c>
      <c r="AI20" s="3">
        <v>3810</v>
      </c>
      <c r="AJ20" s="3">
        <v>2000</v>
      </c>
    </row>
    <row r="21" spans="1:36" ht="14.25">
      <c r="A21" s="16" t="str">
        <f t="shared" si="0"/>
        <v>2065</v>
      </c>
      <c r="B21" s="13">
        <v>20</v>
      </c>
      <c r="C21" s="13">
        <f t="shared" si="5"/>
        <v>65</v>
      </c>
      <c r="D21" s="20">
        <f>IF(C21&gt;80,0,IF($Y$7="3男",VLOOKUP(A21,'3年男'!A:P,4,FALSE),IF(鸿鑫查询!$Y$7="3女",VLOOKUP(A21,'3年女'!A:P,4,FALSE),IF($Y$7="5男",VLOOKUP(A21,'5年男'!A:P,4,FALSE),IF($Y$7="5女",VLOOKUP(A21,'5年女'!A:P,4,FALSE),IF($Y$7="10男",VLOOKUP(A21,'10年男'!A:P,4,FALSE),IF(鸿鑫查询!$Y$7="10女",VLOOKUP(鸿鑫查询!A21,'10年女'!A:P,4,FALSE))))))))*$Y$6</f>
        <v>0</v>
      </c>
      <c r="E21" s="20">
        <f>IF(C21&gt;80,0,IF($Y$7="3男",VLOOKUP(A21,'3年男'!A:P,5,FALSE),IF(鸿鑫查询!$Y$7="3女",VLOOKUP(A21,'3年女'!A:P,5,FALSE),IF($Y$7="5男",VLOOKUP(A21,'5年男'!A:P,5,FALSE),IF($Y$7="5女",VLOOKUP(A21,'5年女'!A:P,5,FALSE),IF($Y$7="10男",VLOOKUP(A21,'10年男'!A:P,5,FALSE),IF(鸿鑫查询!$Y$7="10女",VLOOKUP(鸿鑫查询!A21,'10年女'!A:P,5,FALSE))))))))*$Y$6</f>
        <v>18292</v>
      </c>
      <c r="F21" s="20">
        <f>IF(C21&gt;80,0,IF($Y$7="3男",VLOOKUP(A21,'3年男'!A:P,6,FALSE),IF(鸿鑫查询!$Y$7="3女",VLOOKUP(A21,'3年女'!A:P,6,FALSE),IF($Y$7="5男",VLOOKUP(A21,'5年男'!A:P,6,FALSE),IF($Y$7="5女",VLOOKUP(A21,'5年女'!A:P,6,FALSE),IF($Y$7="10男",VLOOKUP(A21,'10年男'!A:P,6,FALSE),IF(鸿鑫查询!$Y$7="10女",VLOOKUP(鸿鑫查询!A21,'10年女'!A:P,6,FALSE))))))))*$Y$6</f>
        <v>17000</v>
      </c>
      <c r="G21" s="20">
        <f>IF(C21&gt;80,0,IF($Y$7="3男",VLOOKUP(A21,'3年男'!A:P,7,FALSE),IF(鸿鑫查询!$Y$7="3女",VLOOKUP(A21,'3年女'!A:P,7,FALSE),IF($Y$7="5男",VLOOKUP(A21,'5年男'!A:P,7,FALSE),IF($Y$7="5女",VLOOKUP(A21,'5年女'!A:P,7,FALSE),IF($Y$7="10男",VLOOKUP(A21,'10年男'!A:P,7,FALSE),IF(鸿鑫查询!$Y$7="10女",VLOOKUP(鸿鑫查询!A21,'10年女'!A:P,7,FALSE))))))))*$Y$6</f>
        <v>0</v>
      </c>
      <c r="H21" s="20">
        <f>IF(C21&gt;80,0,IF($Y$7="3男",VLOOKUP(A21,'3年男'!A:P,8,FALSE),IF(鸿鑫查询!$Y$7="3女",VLOOKUP(A21,'3年女'!A:P,8,FALSE),IF($Y$7="5男",VLOOKUP(A21,'5年男'!A:P,8,FALSE),IF($Y$7="5女",VLOOKUP(A21,'5年女'!A:P,8,FALSE),IF($Y$7="10男",VLOOKUP(A21,'10年男'!A:P,8,FALSE),IF(鸿鑫查询!$Y$7="10女",VLOOKUP(鸿鑫查询!A21,'10年女'!A:P,8,FALSE))))))))*$Y$6</f>
        <v>6148.0074999999997</v>
      </c>
      <c r="I21" s="20">
        <f>IF(C21&gt;80,0,IF($Y$7="3男",VLOOKUP(A21,'3年男'!A:P,9,FALSE),IF(鸿鑫查询!$Y$7="3女",VLOOKUP(A21,'3年女'!A:P,9,FALSE),IF($Y$7="5男",VLOOKUP(A21,'5年男'!A:P,9,FALSE),IF($Y$7="5女",VLOOKUP(A21,'5年女'!A:P,9,FALSE),IF($Y$7="10男",VLOOKUP(A21,'10年男'!A:P,9,FALSE),IF(鸿鑫查询!$Y$7="10女",VLOOKUP(鸿鑫查询!A21,'10年女'!A:P,9,FALSE))))))))*$Y$6</f>
        <v>0</v>
      </c>
      <c r="J21" s="20">
        <f>IF(C21&gt;80,0,IF($Y$7="3男",VLOOKUP(A21,'3年男'!A:P,10,FALSE),IF(鸿鑫查询!$Y$7="3女",VLOOKUP(A21,'3年女'!A:P,10,FALSE),IF($Y$7="5男",VLOOKUP(A21,'5年男'!A:P,10,FALSE),IF($Y$7="5女",VLOOKUP(A21,'5年女'!A:P,10,FALSE),IF($Y$7="10男",VLOOKUP(A21,'10年男'!A:P,10,FALSE),IF(鸿鑫查询!$Y$7="10女",VLOOKUP(鸿鑫查询!A21,'10年女'!A:P,10,FALSE))))))))*$Y$6</f>
        <v>14651.449999999999</v>
      </c>
      <c r="K21" s="20">
        <f>IF(C21&gt;80,0,IF($Y$7="3男",VLOOKUP(A21,'3年男'!A:P,11,FALSE),IF(鸿鑫查询!$Y$7="3女",VLOOKUP(A21,'3年女'!A:P,11,FALSE),IF($Y$7="5男",VLOOKUP(A21,'5年男'!A:P,11,FALSE),IF($Y$7="5女",VLOOKUP(A21,'5年女'!A:P,11,FALSE),IF($Y$7="10男",VLOOKUP(A21,'10年男'!A:P,11,FALSE),IF(鸿鑫查询!$Y$7="10女",VLOOKUP(鸿鑫查询!A21,'10年女'!A:P,11,FALSE))))))))*$Y$6</f>
        <v>144.1345</v>
      </c>
      <c r="L21" s="20">
        <f>IF(C21&gt;80,0,IF($Y$7="3男",VLOOKUP(A21,'3年男'!A:P,12,FALSE),IF(鸿鑫查询!$Y$7="3女",VLOOKUP(A21,'3年女'!A:P,12,FALSE),IF($Y$7="5男",VLOOKUP(A21,'5年男'!A:P,12,FALSE),IF($Y$7="5女",VLOOKUP(A21,'5年女'!A:P,12,FALSE),IF($Y$7="10男",VLOOKUP(A21,'10年男'!A:P,12,FALSE),IF(鸿鑫查询!$Y$7="10女",VLOOKUP(鸿鑫查询!A21,'10年女'!A:P,12,FALSE))))))))*$Y$6</f>
        <v>2734.4414999999999</v>
      </c>
      <c r="M21" s="20">
        <f>IF(C21&gt;80,0,IF($Y$7="3男",VLOOKUP(A21,'3年男'!A:P,13,FALSE),IF(鸿鑫查询!$Y$7="3女",VLOOKUP(A21,'3年女'!A:P,13,FALSE),IF($Y$7="5男",VLOOKUP(A21,'5年男'!A:P,13,FALSE),IF($Y$7="5女",VLOOKUP(A21,'5年女'!A:P,13,FALSE),IF($Y$7="10男",VLOOKUP(A21,'10年男'!A:P,13,FALSE),IF(鸿鑫查询!$Y$7="10女",VLOOKUP(鸿鑫查询!A21,'10年女'!A:P,13,FALSE))))))))*$Y$6</f>
        <v>360.34050000000002</v>
      </c>
      <c r="N21" s="20">
        <f>IF(C21&gt;80,0,IF($Y$7="3男",VLOOKUP(A21,'3年男'!A:P,14,FALSE),IF(鸿鑫查询!$Y$7="3女",VLOOKUP(A21,'3年女'!A:P,14,FALSE),IF($Y$7="5男",VLOOKUP(A21,'5年男'!A:P,14,FALSE),IF($Y$7="5女",VLOOKUP(A21,'5年女'!A:P,14,FALSE),IF($Y$7="10男",VLOOKUP(A21,'10年男'!A:P,14,FALSE),IF(鸿鑫查询!$Y$7="10女",VLOOKUP(鸿鑫查询!A21,'10年女'!A:P,14,FALSE))))))))*$Y$6</f>
        <v>6836.1079999999993</v>
      </c>
      <c r="O21" s="20">
        <f>IF(C21&gt;80,0,IF($Y$7="3男",VLOOKUP(A21,'3年男'!A:P,15,FALSE),IF(鸿鑫查询!$Y$7="3女",VLOOKUP(A21,'3年女'!A:P,15,FALSE),IF($Y$7="5男",VLOOKUP(A21,'5年男'!A:P,15,FALSE),IF($Y$7="5女",VLOOKUP(A21,'5年女'!A:P,15,FALSE),IF($Y$7="10男",VLOOKUP(A21,'10年男'!A:P,15,FALSE),IF(鸿鑫查询!$Y$7="10女",VLOOKUP(鸿鑫查询!A21,'10年女'!A:P,15,FALSE))))))))*$Y$6</f>
        <v>576.53800000000001</v>
      </c>
      <c r="P21" s="20">
        <f>IF(C21&gt;80,0,IF($Y$7="3男",VLOOKUP(A21,'3年男'!A:P,16,FALSE),IF(鸿鑫查询!$Y$7="3女",VLOOKUP(A21,'3年女'!A:P,16,FALSE),IF($Y$7="5男",VLOOKUP(A21,'5年男'!A:P,16,FALSE),IF($Y$7="5女",VLOOKUP(A21,'5年女'!A:P,16,FALSE),IF($Y$7="10男",VLOOKUP(A21,'10年男'!A:P,16,FALSE),IF(鸿鑫查询!$Y$7="10女",VLOOKUP(鸿鑫查询!A21,'10年女'!A:P,16,FALSE))))))))*$Y$6</f>
        <v>10937.766</v>
      </c>
      <c r="Q21" s="20">
        <f t="shared" si="8"/>
        <v>360.34050000000002</v>
      </c>
      <c r="R21" s="20">
        <f t="shared" si="2"/>
        <v>6836.1079999999993</v>
      </c>
      <c r="S21" s="20">
        <f t="shared" si="3"/>
        <v>12984.1155</v>
      </c>
      <c r="T21" s="20">
        <f t="shared" si="6"/>
        <v>7552.1204339806973</v>
      </c>
      <c r="U21" s="20">
        <f t="shared" si="7"/>
        <v>14388.228433980697</v>
      </c>
      <c r="V21" s="20">
        <f t="shared" si="4"/>
        <v>1404.1129339806976</v>
      </c>
      <c r="X21" s="14" t="s">
        <v>3026</v>
      </c>
      <c r="Y21" s="23">
        <f>Y20*10000</f>
        <v>28615.241635687733</v>
      </c>
      <c r="AB21" s="4">
        <v>15</v>
      </c>
      <c r="AC21" s="5">
        <v>17508</v>
      </c>
      <c r="AD21" s="5">
        <v>6314</v>
      </c>
      <c r="AE21" s="5">
        <v>3863</v>
      </c>
      <c r="AF21" s="5">
        <v>2031</v>
      </c>
      <c r="AG21" s="5">
        <v>17211</v>
      </c>
      <c r="AH21" s="5">
        <v>6205</v>
      </c>
      <c r="AI21" s="5">
        <v>3794</v>
      </c>
      <c r="AJ21" s="5">
        <v>1992</v>
      </c>
    </row>
    <row r="22" spans="1:36" ht="14.25">
      <c r="A22" s="16" t="str">
        <f t="shared" si="0"/>
        <v>2166</v>
      </c>
      <c r="B22" s="13">
        <v>21</v>
      </c>
      <c r="C22" s="13">
        <f t="shared" si="5"/>
        <v>66</v>
      </c>
      <c r="D22" s="20">
        <f>IF(C22&gt;80,0,IF($Y$7="3男",VLOOKUP(A22,'3年男'!A:P,4,FALSE),IF(鸿鑫查询!$Y$7="3女",VLOOKUP(A22,'3年女'!A:P,4,FALSE),IF($Y$7="5男",VLOOKUP(A22,'5年男'!A:P,4,FALSE),IF($Y$7="5女",VLOOKUP(A22,'5年女'!A:P,4,FALSE),IF($Y$7="10男",VLOOKUP(A22,'10年男'!A:P,4,FALSE),IF(鸿鑫查询!$Y$7="10女",VLOOKUP(鸿鑫查询!A22,'10年女'!A:P,4,FALSE))))))))*$Y$6</f>
        <v>0</v>
      </c>
      <c r="E22" s="20">
        <f>IF(C22&gt;80,0,IF($Y$7="3男",VLOOKUP(A22,'3年男'!A:P,5,FALSE),IF(鸿鑫查询!$Y$7="3女",VLOOKUP(A22,'3年女'!A:P,5,FALSE),IF($Y$7="5男",VLOOKUP(A22,'5年男'!A:P,5,FALSE),IF($Y$7="5女",VLOOKUP(A22,'5年女'!A:P,5,FALSE),IF($Y$7="10男",VLOOKUP(A22,'10年男'!A:P,5,FALSE),IF(鸿鑫查询!$Y$7="10女",VLOOKUP(鸿鑫查询!A22,'10年女'!A:P,5,FALSE))))))))*$Y$6</f>
        <v>18292</v>
      </c>
      <c r="F22" s="20">
        <f>IF(C22&gt;80,0,IF($Y$7="3男",VLOOKUP(A22,'3年男'!A:P,6,FALSE),IF(鸿鑫查询!$Y$7="3女",VLOOKUP(A22,'3年女'!A:P,6,FALSE),IF($Y$7="5男",VLOOKUP(A22,'5年男'!A:P,6,FALSE),IF($Y$7="5女",VLOOKUP(A22,'5年女'!A:P,6,FALSE),IF($Y$7="10男",VLOOKUP(A22,'10年男'!A:P,6,FALSE),IF(鸿鑫查询!$Y$7="10女",VLOOKUP(鸿鑫查询!A22,'10年女'!A:P,6,FALSE))))))))*$Y$6</f>
        <v>17000</v>
      </c>
      <c r="G22" s="20">
        <f>IF(C22&gt;80,0,IF($Y$7="3男",VLOOKUP(A22,'3年男'!A:P,7,FALSE),IF(鸿鑫查询!$Y$7="3女",VLOOKUP(A22,'3年女'!A:P,7,FALSE),IF($Y$7="5男",VLOOKUP(A22,'5年男'!A:P,7,FALSE),IF($Y$7="5女",VLOOKUP(A22,'5年女'!A:P,7,FALSE),IF($Y$7="10男",VLOOKUP(A22,'10年男'!A:P,7,FALSE),IF(鸿鑫查询!$Y$7="10女",VLOOKUP(鸿鑫查询!A22,'10年女'!A:P,7,FALSE))))))))*$Y$6</f>
        <v>765</v>
      </c>
      <c r="H22" s="20">
        <f>IF(C22&gt;80,0,IF($Y$7="3男",VLOOKUP(A22,'3年男'!A:P,8,FALSE),IF(鸿鑫查询!$Y$7="3女",VLOOKUP(A22,'3年女'!A:P,8,FALSE),IF($Y$7="5男",VLOOKUP(A22,'5年男'!A:P,8,FALSE),IF($Y$7="5女",VLOOKUP(A22,'5年女'!A:P,8,FALSE),IF($Y$7="10男",VLOOKUP(A22,'10年男'!A:P,8,FALSE),IF(鸿鑫查询!$Y$7="10女",VLOOKUP(鸿鑫查询!A22,'10年女'!A:P,8,FALSE))))))))*$Y$6</f>
        <v>7097.4490000000005</v>
      </c>
      <c r="I22" s="20">
        <f>IF(C22&gt;80,0,IF($Y$7="3男",VLOOKUP(A22,'3年男'!A:P,9,FALSE),IF(鸿鑫查询!$Y$7="3女",VLOOKUP(A22,'3年女'!A:P,9,FALSE),IF($Y$7="5男",VLOOKUP(A22,'5年男'!A:P,9,FALSE),IF($Y$7="5女",VLOOKUP(A22,'5年女'!A:P,9,FALSE),IF($Y$7="10男",VLOOKUP(A22,'10年男'!A:P,9,FALSE),IF(鸿鑫查询!$Y$7="10女",VLOOKUP(鸿鑫查询!A22,'10年女'!A:P,9,FALSE))))))))*$Y$6</f>
        <v>0</v>
      </c>
      <c r="J22" s="20">
        <f>IF(C22&gt;80,0,IF($Y$7="3男",VLOOKUP(A22,'3年男'!A:P,10,FALSE),IF(鸿鑫查询!$Y$7="3女",VLOOKUP(A22,'3年女'!A:P,10,FALSE),IF($Y$7="5男",VLOOKUP(A22,'5年男'!A:P,10,FALSE),IF($Y$7="5女",VLOOKUP(A22,'5年女'!A:P,10,FALSE),IF($Y$7="10男",VLOOKUP(A22,'10年男'!A:P,10,FALSE),IF(鸿鑫查询!$Y$7="10女",VLOOKUP(鸿鑫查询!A22,'10年女'!A:P,10,FALSE))))))))*$Y$6</f>
        <v>14130.4</v>
      </c>
      <c r="K22" s="20">
        <f>IF(C22&gt;80,0,IF($Y$7="3男",VLOOKUP(A22,'3年男'!A:P,11,FALSE),IF(鸿鑫查询!$Y$7="3女",VLOOKUP(A22,'3年女'!A:P,11,FALSE),IF($Y$7="5男",VLOOKUP(A22,'5年男'!A:P,11,FALSE),IF($Y$7="5女",VLOOKUP(A22,'5年女'!A:P,11,FALSE),IF($Y$7="10男",VLOOKUP(A22,'10年男'!A:P,11,FALSE),IF(鸿鑫查询!$Y$7="10女",VLOOKUP(鸿鑫查询!A22,'10年女'!A:P,11,FALSE))))))))*$Y$6</f>
        <v>146.5145</v>
      </c>
      <c r="L22" s="20">
        <f>IF(C22&gt;80,0,IF($Y$7="3男",VLOOKUP(A22,'3年男'!A:P,12,FALSE),IF(鸿鑫查询!$Y$7="3女",VLOOKUP(A22,'3年女'!A:P,12,FALSE),IF($Y$7="5男",VLOOKUP(A22,'5年男'!A:P,12,FALSE),IF($Y$7="5女",VLOOKUP(A22,'5年女'!A:P,12,FALSE),IF($Y$7="10男",VLOOKUP(A22,'10年男'!A:P,12,FALSE),IF(鸿鑫查询!$Y$7="10女",VLOOKUP(鸿鑫查询!A22,'10年女'!A:P,12,FALSE))))))))*$Y$6</f>
        <v>2962.9894999999997</v>
      </c>
      <c r="M22" s="20">
        <f>IF(C22&gt;80,0,IF($Y$7="3男",VLOOKUP(A22,'3年男'!A:P,13,FALSE),IF(鸿鑫查询!$Y$7="3女",VLOOKUP(A22,'3年女'!A:P,13,FALSE),IF($Y$7="5男",VLOOKUP(A22,'5年男'!A:P,13,FALSE),IF($Y$7="5女",VLOOKUP(A22,'5年女'!A:P,13,FALSE),IF($Y$7="10男",VLOOKUP(A22,'10年男'!A:P,13,FALSE),IF(鸿鑫查询!$Y$7="10女",VLOOKUP(鸿鑫查询!A22,'10年女'!A:P,13,FALSE))))))))*$Y$6</f>
        <v>366.29050000000001</v>
      </c>
      <c r="N22" s="20">
        <f>IF(C22&gt;80,0,IF($Y$7="3男",VLOOKUP(A22,'3年男'!A:P,14,FALSE),IF(鸿鑫查询!$Y$7="3女",VLOOKUP(A22,'3年女'!A:P,14,FALSE),IF($Y$7="5男",VLOOKUP(A22,'5年男'!A:P,14,FALSE),IF($Y$7="5女",VLOOKUP(A22,'5年女'!A:P,14,FALSE),IF($Y$7="10男",VLOOKUP(A22,'10年男'!A:P,14,FALSE),IF(鸿鑫查询!$Y$7="10女",VLOOKUP(鸿鑫查询!A22,'10年女'!A:P,14,FALSE))))))))*$Y$6</f>
        <v>7407.4780000000001</v>
      </c>
      <c r="O22" s="20">
        <f>IF(C22&gt;80,0,IF($Y$7="3男",VLOOKUP(A22,'3年男'!A:P,15,FALSE),IF(鸿鑫查询!$Y$7="3女",VLOOKUP(A22,'3年女'!A:P,15,FALSE),IF($Y$7="5男",VLOOKUP(A22,'5年男'!A:P,15,FALSE),IF($Y$7="5女",VLOOKUP(A22,'5年女'!A:P,15,FALSE),IF($Y$7="10男",VLOOKUP(A22,'10年男'!A:P,15,FALSE),IF(鸿鑫查询!$Y$7="10女",VLOOKUP(鸿鑫查询!A22,'10年女'!A:P,15,FALSE))))))))*$Y$6</f>
        <v>586.05799999999999</v>
      </c>
      <c r="P22" s="20">
        <f>IF(C22&gt;80,0,IF($Y$7="3男",VLOOKUP(A22,'3年男'!A:P,16,FALSE),IF(鸿鑫查询!$Y$7="3女",VLOOKUP(A22,'3年女'!A:P,16,FALSE),IF($Y$7="5男",VLOOKUP(A22,'5年男'!A:P,16,FALSE),IF($Y$7="5女",VLOOKUP(A22,'5年女'!A:P,16,FALSE),IF($Y$7="10男",VLOOKUP(A22,'10年男'!A:P,16,FALSE),IF(鸿鑫查询!$Y$7="10女",VLOOKUP(鸿鑫查询!A22,'10年女'!A:P,16,FALSE))))))))*$Y$6</f>
        <v>11851.957999999999</v>
      </c>
      <c r="Q22" s="20">
        <f t="shared" si="8"/>
        <v>366.29050000000001</v>
      </c>
      <c r="R22" s="20">
        <f t="shared" si="2"/>
        <v>7407.4780000000001</v>
      </c>
      <c r="S22" s="20">
        <f t="shared" si="3"/>
        <v>14504.927</v>
      </c>
      <c r="T22" s="20">
        <f t="shared" si="6"/>
        <v>8699.2074915592821</v>
      </c>
      <c r="U22" s="20">
        <f t="shared" si="7"/>
        <v>16106.685491559281</v>
      </c>
      <c r="V22" s="20">
        <f t="shared" si="4"/>
        <v>1601.7584915592815</v>
      </c>
      <c r="AB22" s="2">
        <v>16</v>
      </c>
      <c r="AC22" s="3">
        <v>17566</v>
      </c>
      <c r="AD22" s="3">
        <v>6336</v>
      </c>
      <c r="AE22" s="3">
        <v>3877</v>
      </c>
      <c r="AF22" s="3">
        <v>2038</v>
      </c>
      <c r="AG22" s="3">
        <v>17276</v>
      </c>
      <c r="AH22" s="3">
        <v>6229</v>
      </c>
      <c r="AI22" s="3">
        <v>3809</v>
      </c>
      <c r="AJ22" s="3">
        <v>2000</v>
      </c>
    </row>
    <row r="23" spans="1:36" ht="14.25">
      <c r="A23" s="16" t="str">
        <f t="shared" si="0"/>
        <v>2267</v>
      </c>
      <c r="B23" s="13">
        <v>22</v>
      </c>
      <c r="C23" s="13">
        <f t="shared" si="5"/>
        <v>67</v>
      </c>
      <c r="D23" s="20">
        <f>IF(C23&gt;80,0,IF($Y$7="3男",VLOOKUP(A23,'3年男'!A:P,4,FALSE),IF(鸿鑫查询!$Y$7="3女",VLOOKUP(A23,'3年女'!A:P,4,FALSE),IF($Y$7="5男",VLOOKUP(A23,'5年男'!A:P,4,FALSE),IF($Y$7="5女",VLOOKUP(A23,'5年女'!A:P,4,FALSE),IF($Y$7="10男",VLOOKUP(A23,'10年男'!A:P,4,FALSE),IF(鸿鑫查询!$Y$7="10女",VLOOKUP(鸿鑫查询!A23,'10年女'!A:P,4,FALSE))))))))*$Y$6</f>
        <v>0</v>
      </c>
      <c r="E23" s="20">
        <f>IF(C23&gt;80,0,IF($Y$7="3男",VLOOKUP(A23,'3年男'!A:P,5,FALSE),IF(鸿鑫查询!$Y$7="3女",VLOOKUP(A23,'3年女'!A:P,5,FALSE),IF($Y$7="5男",VLOOKUP(A23,'5年男'!A:P,5,FALSE),IF($Y$7="5女",VLOOKUP(A23,'5年女'!A:P,5,FALSE),IF($Y$7="10男",VLOOKUP(A23,'10年男'!A:P,5,FALSE),IF(鸿鑫查询!$Y$7="10女",VLOOKUP(鸿鑫查询!A23,'10年女'!A:P,5,FALSE))))))))*$Y$6</f>
        <v>18292</v>
      </c>
      <c r="F23" s="20">
        <f>IF(C23&gt;80,0,IF($Y$7="3男",VLOOKUP(A23,'3年男'!A:P,6,FALSE),IF(鸿鑫查询!$Y$7="3女",VLOOKUP(A23,'3年女'!A:P,6,FALSE),IF($Y$7="5男",VLOOKUP(A23,'5年男'!A:P,6,FALSE),IF($Y$7="5女",VLOOKUP(A23,'5年女'!A:P,6,FALSE),IF($Y$7="10男",VLOOKUP(A23,'10年男'!A:P,6,FALSE),IF(鸿鑫查询!$Y$7="10女",VLOOKUP(鸿鑫查询!A23,'10年女'!A:P,6,FALSE))))))))*$Y$6</f>
        <v>17000</v>
      </c>
      <c r="G23" s="20">
        <f>IF(C23&gt;80,0,IF($Y$7="3男",VLOOKUP(A23,'3年男'!A:P,7,FALSE),IF(鸿鑫查询!$Y$7="3女",VLOOKUP(A23,'3年女'!A:P,7,FALSE),IF($Y$7="5男",VLOOKUP(A23,'5年男'!A:P,7,FALSE),IF($Y$7="5女",VLOOKUP(A23,'5年女'!A:P,7,FALSE),IF($Y$7="10男",VLOOKUP(A23,'10年男'!A:P,7,FALSE),IF(鸿鑫查询!$Y$7="10女",VLOOKUP(鸿鑫查询!A23,'10年女'!A:P,7,FALSE))))))))*$Y$6</f>
        <v>0</v>
      </c>
      <c r="H23" s="20">
        <f>IF(C23&gt;80,0,IF($Y$7="3男",VLOOKUP(A23,'3年男'!A:P,8,FALSE),IF(鸿鑫查询!$Y$7="3女",VLOOKUP(A23,'3年女'!A:P,8,FALSE),IF($Y$7="5男",VLOOKUP(A23,'5年男'!A:P,8,FALSE),IF($Y$7="5女",VLOOKUP(A23,'5年女'!A:P,8,FALSE),IF($Y$7="10男",VLOOKUP(A23,'10年男'!A:P,8,FALSE),IF(鸿鑫查询!$Y$7="10女",VLOOKUP(鸿鑫查询!A23,'10年女'!A:P,8,FALSE))))))))*$Y$6</f>
        <v>7310.3739999999998</v>
      </c>
      <c r="I23" s="20">
        <f>IF(C23&gt;80,0,IF($Y$7="3男",VLOOKUP(A23,'3年男'!A:P,9,FALSE),IF(鸿鑫查询!$Y$7="3女",VLOOKUP(A23,'3年女'!A:P,9,FALSE),IF($Y$7="5男",VLOOKUP(A23,'5年男'!A:P,9,FALSE),IF($Y$7="5女",VLOOKUP(A23,'5年女'!A:P,9,FALSE),IF($Y$7="10男",VLOOKUP(A23,'10年男'!A:P,9,FALSE),IF(鸿鑫查询!$Y$7="10女",VLOOKUP(鸿鑫查询!A23,'10年女'!A:P,9,FALSE))))))))*$Y$6</f>
        <v>0</v>
      </c>
      <c r="J23" s="20">
        <f>IF(C23&gt;80,0,IF($Y$7="3男",VLOOKUP(A23,'3年男'!A:P,10,FALSE),IF(鸿鑫查询!$Y$7="3女",VLOOKUP(A23,'3年女'!A:P,10,FALSE),IF($Y$7="5男",VLOOKUP(A23,'5年男'!A:P,10,FALSE),IF($Y$7="5女",VLOOKUP(A23,'5年女'!A:P,10,FALSE),IF($Y$7="10男",VLOOKUP(A23,'10年男'!A:P,10,FALSE),IF(鸿鑫查询!$Y$7="10女",VLOOKUP(鸿鑫查询!A23,'10年女'!A:P,10,FALSE))))))))*$Y$6</f>
        <v>14345.449999999999</v>
      </c>
      <c r="K23" s="20">
        <f>IF(C23&gt;80,0,IF($Y$7="3男",VLOOKUP(A23,'3年男'!A:P,11,FALSE),IF(鸿鑫查询!$Y$7="3女",VLOOKUP(A23,'3年女'!A:P,11,FALSE),IF($Y$7="5男",VLOOKUP(A23,'5年男'!A:P,11,FALSE),IF($Y$7="5女",VLOOKUP(A23,'5年女'!A:P,11,FALSE),IF($Y$7="10男",VLOOKUP(A23,'10年男'!A:P,11,FALSE),IF(鸿鑫查询!$Y$7="10女",VLOOKUP(鸿鑫查询!A23,'10年女'!A:P,11,FALSE))))))))*$Y$6</f>
        <v>141.304</v>
      </c>
      <c r="L23" s="20">
        <f>IF(C23&gt;80,0,IF($Y$7="3男",VLOOKUP(A23,'3年男'!A:P,12,FALSE),IF(鸿鑫查询!$Y$7="3女",VLOOKUP(A23,'3年女'!A:P,12,FALSE),IF($Y$7="5男",VLOOKUP(A23,'5年男'!A:P,12,FALSE),IF($Y$7="5女",VLOOKUP(A23,'5年女'!A:P,12,FALSE),IF($Y$7="10男",VLOOKUP(A23,'10年男'!A:P,12,FALSE),IF(鸿鑫查询!$Y$7="10女",VLOOKUP(鸿鑫查询!A23,'10年女'!A:P,12,FALSE))))))))*$Y$6</f>
        <v>3193.1864999999998</v>
      </c>
      <c r="M23" s="20">
        <f>IF(C23&gt;80,0,IF($Y$7="3男",VLOOKUP(A23,'3年男'!A:P,13,FALSE),IF(鸿鑫查询!$Y$7="3女",VLOOKUP(A23,'3年女'!A:P,13,FALSE),IF($Y$7="5男",VLOOKUP(A23,'5年男'!A:P,13,FALSE),IF($Y$7="5女",VLOOKUP(A23,'5年女'!A:P,13,FALSE),IF($Y$7="10男",VLOOKUP(A23,'10年男'!A:P,13,FALSE),IF(鸿鑫查询!$Y$7="10女",VLOOKUP(鸿鑫查询!A23,'10年女'!A:P,13,FALSE))))))))*$Y$6</f>
        <v>353.26</v>
      </c>
      <c r="N23" s="20">
        <f>IF(C23&gt;80,0,IF($Y$7="3男",VLOOKUP(A23,'3年男'!A:P,14,FALSE),IF(鸿鑫查询!$Y$7="3女",VLOOKUP(A23,'3年女'!A:P,14,FALSE),IF($Y$7="5男",VLOOKUP(A23,'5年男'!A:P,14,FALSE),IF($Y$7="5女",VLOOKUP(A23,'5年女'!A:P,14,FALSE),IF($Y$7="10男",VLOOKUP(A23,'10年男'!A:P,14,FALSE),IF(鸿鑫查询!$Y$7="10女",VLOOKUP(鸿鑫查询!A23,'10年女'!A:P,14,FALSE))))))))*$Y$6</f>
        <v>7982.9619999999995</v>
      </c>
      <c r="O23" s="20">
        <f>IF(C23&gt;80,0,IF($Y$7="3男",VLOOKUP(A23,'3年男'!A:P,15,FALSE),IF(鸿鑫查询!$Y$7="3女",VLOOKUP(A23,'3年女'!A:P,15,FALSE),IF($Y$7="5男",VLOOKUP(A23,'5年男'!A:P,15,FALSE),IF($Y$7="5女",VLOOKUP(A23,'5年女'!A:P,15,FALSE),IF($Y$7="10男",VLOOKUP(A23,'10年男'!A:P,15,FALSE),IF(鸿鑫查询!$Y$7="10女",VLOOKUP(鸿鑫查询!A23,'10年女'!A:P,15,FALSE))))))))*$Y$6</f>
        <v>565.21600000000001</v>
      </c>
      <c r="P23" s="20">
        <f>IF(C23&gt;80,0,IF($Y$7="3男",VLOOKUP(A23,'3年男'!A:P,16,FALSE),IF(鸿鑫查询!$Y$7="3女",VLOOKUP(A23,'3年女'!A:P,16,FALSE),IF($Y$7="5男",VLOOKUP(A23,'5年男'!A:P,16,FALSE),IF($Y$7="5女",VLOOKUP(A23,'5年女'!A:P,16,FALSE),IF($Y$7="10男",VLOOKUP(A23,'10年男'!A:P,16,FALSE),IF(鸿鑫查询!$Y$7="10女",VLOOKUP(鸿鑫查询!A23,'10年女'!A:P,16,FALSE))))))))*$Y$6</f>
        <v>12772.737499999999</v>
      </c>
      <c r="Q23" s="20">
        <f t="shared" si="8"/>
        <v>353.26</v>
      </c>
      <c r="R23" s="20">
        <f t="shared" si="2"/>
        <v>7982.9619999999995</v>
      </c>
      <c r="S23" s="20">
        <f t="shared" si="3"/>
        <v>15293.335999999999</v>
      </c>
      <c r="T23" s="20">
        <f t="shared" si="6"/>
        <v>9098.8475617133008</v>
      </c>
      <c r="U23" s="20">
        <f t="shared" si="7"/>
        <v>17081.8095617133</v>
      </c>
      <c r="V23" s="20">
        <f t="shared" si="4"/>
        <v>1788.473561713301</v>
      </c>
      <c r="X23" s="48" t="s">
        <v>3069</v>
      </c>
      <c r="Y23" s="14" t="str">
        <f>升级利益说明表!P2</f>
        <v>中</v>
      </c>
      <c r="AB23" s="4">
        <v>17</v>
      </c>
      <c r="AC23" s="5">
        <v>17622</v>
      </c>
      <c r="AD23" s="5">
        <v>6357</v>
      </c>
      <c r="AE23" s="5">
        <v>3889</v>
      </c>
      <c r="AF23" s="5">
        <v>2045</v>
      </c>
      <c r="AG23" s="5">
        <v>17340</v>
      </c>
      <c r="AH23" s="5">
        <v>6252</v>
      </c>
      <c r="AI23" s="5">
        <v>3823</v>
      </c>
      <c r="AJ23" s="5">
        <v>2007</v>
      </c>
    </row>
    <row r="24" spans="1:36" ht="14.25">
      <c r="A24" s="16" t="str">
        <f t="shared" si="0"/>
        <v>2368</v>
      </c>
      <c r="B24" s="13">
        <v>23</v>
      </c>
      <c r="C24" s="13">
        <f t="shared" si="5"/>
        <v>68</v>
      </c>
      <c r="D24" s="20">
        <f>IF(C24&gt;80,0,IF($Y$7="3男",VLOOKUP(A24,'3年男'!A:P,4,FALSE),IF(鸿鑫查询!$Y$7="3女",VLOOKUP(A24,'3年女'!A:P,4,FALSE),IF($Y$7="5男",VLOOKUP(A24,'5年男'!A:P,4,FALSE),IF($Y$7="5女",VLOOKUP(A24,'5年女'!A:P,4,FALSE),IF($Y$7="10男",VLOOKUP(A24,'10年男'!A:P,4,FALSE),IF(鸿鑫查询!$Y$7="10女",VLOOKUP(鸿鑫查询!A24,'10年女'!A:P,4,FALSE))))))))*$Y$6</f>
        <v>0</v>
      </c>
      <c r="E24" s="20">
        <f>IF(C24&gt;80,0,IF($Y$7="3男",VLOOKUP(A24,'3年男'!A:P,5,FALSE),IF(鸿鑫查询!$Y$7="3女",VLOOKUP(A24,'3年女'!A:P,5,FALSE),IF($Y$7="5男",VLOOKUP(A24,'5年男'!A:P,5,FALSE),IF($Y$7="5女",VLOOKUP(A24,'5年女'!A:P,5,FALSE),IF($Y$7="10男",VLOOKUP(A24,'10年男'!A:P,5,FALSE),IF(鸿鑫查询!$Y$7="10女",VLOOKUP(鸿鑫查询!A24,'10年女'!A:P,5,FALSE))))))))*$Y$6</f>
        <v>18292</v>
      </c>
      <c r="F24" s="20">
        <f>IF(C24&gt;80,0,IF($Y$7="3男",VLOOKUP(A24,'3年男'!A:P,6,FALSE),IF(鸿鑫查询!$Y$7="3女",VLOOKUP(A24,'3年女'!A:P,6,FALSE),IF($Y$7="5男",VLOOKUP(A24,'5年男'!A:P,6,FALSE),IF($Y$7="5女",VLOOKUP(A24,'5年女'!A:P,6,FALSE),IF($Y$7="10男",VLOOKUP(A24,'10年男'!A:P,6,FALSE),IF(鸿鑫查询!$Y$7="10女",VLOOKUP(鸿鑫查询!A24,'10年女'!A:P,6,FALSE))))))))*$Y$6</f>
        <v>17000</v>
      </c>
      <c r="G24" s="20">
        <f>IF(C24&gt;80,0,IF($Y$7="3男",VLOOKUP(A24,'3年男'!A:P,7,FALSE),IF(鸿鑫查询!$Y$7="3女",VLOOKUP(A24,'3年女'!A:P,7,FALSE),IF($Y$7="5男",VLOOKUP(A24,'5年男'!A:P,7,FALSE),IF($Y$7="5女",VLOOKUP(A24,'5年女'!A:P,7,FALSE),IF($Y$7="10男",VLOOKUP(A24,'10年男'!A:P,7,FALSE),IF(鸿鑫查询!$Y$7="10女",VLOOKUP(鸿鑫查询!A24,'10年女'!A:P,7,FALSE))))))))*$Y$6</f>
        <v>0</v>
      </c>
      <c r="H24" s="20">
        <f>IF(C24&gt;80,0,IF($Y$7="3男",VLOOKUP(A24,'3年男'!A:P,8,FALSE),IF(鸿鑫查询!$Y$7="3女",VLOOKUP(A24,'3年女'!A:P,8,FALSE),IF($Y$7="5男",VLOOKUP(A24,'5年男'!A:P,8,FALSE),IF($Y$7="5女",VLOOKUP(A24,'5年女'!A:P,8,FALSE),IF($Y$7="10男",VLOOKUP(A24,'10年男'!A:P,8,FALSE),IF(鸿鑫查询!$Y$7="10女",VLOOKUP(鸿鑫查询!A24,'10年女'!A:P,8,FALSE))))))))*$Y$6</f>
        <v>7529.6825000000008</v>
      </c>
      <c r="I24" s="20">
        <f>IF(C24&gt;80,0,IF($Y$7="3男",VLOOKUP(A24,'3年男'!A:P,9,FALSE),IF(鸿鑫查询!$Y$7="3女",VLOOKUP(A24,'3年女'!A:P,9,FALSE),IF($Y$7="5男",VLOOKUP(A24,'5年男'!A:P,9,FALSE),IF($Y$7="5女",VLOOKUP(A24,'5年女'!A:P,9,FALSE),IF($Y$7="10男",VLOOKUP(A24,'10年男'!A:P,9,FALSE),IF(鸿鑫查询!$Y$7="10女",VLOOKUP(鸿鑫查询!A24,'10年女'!A:P,9,FALSE))))))))*$Y$6</f>
        <v>0</v>
      </c>
      <c r="J24" s="20">
        <f>IF(C24&gt;80,0,IF($Y$7="3男",VLOOKUP(A24,'3年男'!A:P,10,FALSE),IF(鸿鑫查询!$Y$7="3女",VLOOKUP(A24,'3年女'!A:P,10,FALSE),IF($Y$7="5男",VLOOKUP(A24,'5年男'!A:P,10,FALSE),IF($Y$7="5女",VLOOKUP(A24,'5年女'!A:P,10,FALSE),IF($Y$7="10男",VLOOKUP(A24,'10年男'!A:P,10,FALSE),IF(鸿鑫查询!$Y$7="10女",VLOOKUP(鸿鑫查询!A24,'10年女'!A:P,10,FALSE))))))))*$Y$6</f>
        <v>14564.75</v>
      </c>
      <c r="K24" s="20">
        <f>IF(C24&gt;80,0,IF($Y$7="3男",VLOOKUP(A24,'3年男'!A:P,11,FALSE),IF(鸿鑫查询!$Y$7="3女",VLOOKUP(A24,'3年女'!A:P,11,FALSE),IF($Y$7="5男",VLOOKUP(A24,'5年男'!A:P,11,FALSE),IF($Y$7="5女",VLOOKUP(A24,'5年女'!A:P,11,FALSE),IF($Y$7="10男",VLOOKUP(A24,'10年男'!A:P,11,FALSE),IF(鸿鑫查询!$Y$7="10女",VLOOKUP(鸿鑫查询!A24,'10年女'!A:P,11,FALSE))))))))*$Y$6</f>
        <v>143.4545</v>
      </c>
      <c r="L24" s="20">
        <f>IF(C24&gt;80,0,IF($Y$7="3男",VLOOKUP(A24,'3年男'!A:P,12,FALSE),IF(鸿鑫查询!$Y$7="3女",VLOOKUP(A24,'3年女'!A:P,12,FALSE),IF($Y$7="5男",VLOOKUP(A24,'5年男'!A:P,12,FALSE),IF($Y$7="5女",VLOOKUP(A24,'5年女'!A:P,12,FALSE),IF($Y$7="10男",VLOOKUP(A24,'10年男'!A:P,12,FALSE),IF(鸿鑫查询!$Y$7="10女",VLOOKUP(鸿鑫查询!A24,'10年女'!A:P,12,FALSE))))))))*$Y$6</f>
        <v>3432.4359999999997</v>
      </c>
      <c r="M24" s="20">
        <f>IF(C24&gt;80,0,IF($Y$7="3男",VLOOKUP(A24,'3年男'!A:P,13,FALSE),IF(鸿鑫查询!$Y$7="3女",VLOOKUP(A24,'3年女'!A:P,13,FALSE),IF($Y$7="5男",VLOOKUP(A24,'5年男'!A:P,13,FALSE),IF($Y$7="5女",VLOOKUP(A24,'5年女'!A:P,13,FALSE),IF($Y$7="10男",VLOOKUP(A24,'10年男'!A:P,13,FALSE),IF(鸿鑫查询!$Y$7="10女",VLOOKUP(鸿鑫查询!A24,'10年女'!A:P,13,FALSE))))))))*$Y$6</f>
        <v>358.64049999999997</v>
      </c>
      <c r="N24" s="20">
        <f>IF(C24&gt;80,0,IF($Y$7="3男",VLOOKUP(A24,'3年男'!A:P,14,FALSE),IF(鸿鑫查询!$Y$7="3女",VLOOKUP(A24,'3年女'!A:P,14,FALSE),IF($Y$7="5男",VLOOKUP(A24,'5年男'!A:P,14,FALSE),IF($Y$7="5女",VLOOKUP(A24,'5年女'!A:P,14,FALSE),IF($Y$7="10男",VLOOKUP(A24,'10年男'!A:P,14,FALSE),IF(鸿鑫查询!$Y$7="10女",VLOOKUP(鸿鑫查询!A24,'10年女'!A:P,14,FALSE))))))))*$Y$6</f>
        <v>8581.0814999999984</v>
      </c>
      <c r="O24" s="20">
        <f>IF(C24&gt;80,0,IF($Y$7="3男",VLOOKUP(A24,'3年男'!A:P,15,FALSE),IF(鸿鑫查询!$Y$7="3女",VLOOKUP(A24,'3年女'!A:P,15,FALSE),IF($Y$7="5男",VLOOKUP(A24,'5年男'!A:P,15,FALSE),IF($Y$7="5女",VLOOKUP(A24,'5年女'!A:P,15,FALSE),IF($Y$7="10男",VLOOKUP(A24,'10年男'!A:P,15,FALSE),IF(鸿鑫查询!$Y$7="10女",VLOOKUP(鸿鑫查询!A24,'10年女'!A:P,15,FALSE))))))))*$Y$6</f>
        <v>573.81799999999998</v>
      </c>
      <c r="P24" s="20">
        <f>IF(C24&gt;80,0,IF($Y$7="3男",VLOOKUP(A24,'3年男'!A:P,16,FALSE),IF(鸿鑫查询!$Y$7="3女",VLOOKUP(A24,'3年女'!A:P,16,FALSE),IF($Y$7="5男",VLOOKUP(A24,'5年男'!A:P,16,FALSE),IF($Y$7="5女",VLOOKUP(A24,'5年女'!A:P,16,FALSE),IF($Y$7="10男",VLOOKUP(A24,'10年男'!A:P,16,FALSE),IF(鸿鑫查询!$Y$7="10女",VLOOKUP(鸿鑫查询!A24,'10年女'!A:P,16,FALSE))))))))*$Y$6</f>
        <v>13729.735499999999</v>
      </c>
      <c r="Q24" s="20">
        <f t="shared" si="8"/>
        <v>358.64049999999997</v>
      </c>
      <c r="R24" s="20">
        <f t="shared" si="2"/>
        <v>8581.0814999999984</v>
      </c>
      <c r="S24" s="20">
        <f t="shared" si="3"/>
        <v>16110.763999999999</v>
      </c>
      <c r="T24" s="20">
        <f t="shared" si="6"/>
        <v>9516.8470267694047</v>
      </c>
      <c r="U24" s="20">
        <f t="shared" si="7"/>
        <v>18097.928526769403</v>
      </c>
      <c r="V24" s="20">
        <f t="shared" si="4"/>
        <v>1987.1645267694039</v>
      </c>
      <c r="X24" s="48" t="s">
        <v>3061</v>
      </c>
      <c r="Y24" s="52">
        <f>IF(Y23="低",VLOOKUP(80,C:P,10),IF(Y23="中",VLOOKUP(80,C:P,12,FALSE),IF(Y23="高",VLOOKUP(80,C:P,14,FALSE))))</f>
        <v>17143.488499999999</v>
      </c>
      <c r="AB24" s="2">
        <v>18</v>
      </c>
      <c r="AC24" s="3">
        <v>17569</v>
      </c>
      <c r="AD24" s="3">
        <v>6338</v>
      </c>
      <c r="AE24" s="3">
        <v>3878</v>
      </c>
      <c r="AF24" s="3">
        <v>2039</v>
      </c>
      <c r="AG24" s="3">
        <v>17259</v>
      </c>
      <c r="AH24" s="3">
        <v>6223</v>
      </c>
      <c r="AI24" s="3">
        <v>3806</v>
      </c>
      <c r="AJ24" s="3">
        <v>1998</v>
      </c>
    </row>
    <row r="25" spans="1:36" ht="14.25">
      <c r="A25" s="16" t="str">
        <f t="shared" si="0"/>
        <v>2469</v>
      </c>
      <c r="B25" s="13">
        <v>24</v>
      </c>
      <c r="C25" s="13">
        <f t="shared" si="5"/>
        <v>69</v>
      </c>
      <c r="D25" s="20">
        <f>IF(C25&gt;80,0,IF($Y$7="3男",VLOOKUP(A25,'3年男'!A:P,4,FALSE),IF(鸿鑫查询!$Y$7="3女",VLOOKUP(A25,'3年女'!A:P,4,FALSE),IF($Y$7="5男",VLOOKUP(A25,'5年男'!A:P,4,FALSE),IF($Y$7="5女",VLOOKUP(A25,'5年女'!A:P,4,FALSE),IF($Y$7="10男",VLOOKUP(A25,'10年男'!A:P,4,FALSE),IF(鸿鑫查询!$Y$7="10女",VLOOKUP(鸿鑫查询!A25,'10年女'!A:P,4,FALSE))))))))*$Y$6</f>
        <v>0</v>
      </c>
      <c r="E25" s="20">
        <f>IF(C25&gt;80,0,IF($Y$7="3男",VLOOKUP(A25,'3年男'!A:P,5,FALSE),IF(鸿鑫查询!$Y$7="3女",VLOOKUP(A25,'3年女'!A:P,5,FALSE),IF($Y$7="5男",VLOOKUP(A25,'5年男'!A:P,5,FALSE),IF($Y$7="5女",VLOOKUP(A25,'5年女'!A:P,5,FALSE),IF($Y$7="10男",VLOOKUP(A25,'10年男'!A:P,5,FALSE),IF(鸿鑫查询!$Y$7="10女",VLOOKUP(鸿鑫查询!A25,'10年女'!A:P,5,FALSE))))))))*$Y$6</f>
        <v>18292</v>
      </c>
      <c r="F25" s="20">
        <f>IF(C25&gt;80,0,IF($Y$7="3男",VLOOKUP(A25,'3年男'!A:P,6,FALSE),IF(鸿鑫查询!$Y$7="3女",VLOOKUP(A25,'3年女'!A:P,6,FALSE),IF($Y$7="5男",VLOOKUP(A25,'5年男'!A:P,6,FALSE),IF($Y$7="5女",VLOOKUP(A25,'5年女'!A:P,6,FALSE),IF($Y$7="10男",VLOOKUP(A25,'10年男'!A:P,6,FALSE),IF(鸿鑫查询!$Y$7="10女",VLOOKUP(鸿鑫查询!A25,'10年女'!A:P,6,FALSE))))))))*$Y$6</f>
        <v>17000</v>
      </c>
      <c r="G25" s="20">
        <f>IF(C25&gt;80,0,IF($Y$7="3男",VLOOKUP(A25,'3年男'!A:P,7,FALSE),IF(鸿鑫查询!$Y$7="3女",VLOOKUP(A25,'3年女'!A:P,7,FALSE),IF($Y$7="5男",VLOOKUP(A25,'5年男'!A:P,7,FALSE),IF($Y$7="5女",VLOOKUP(A25,'5年女'!A:P,7,FALSE),IF($Y$7="10男",VLOOKUP(A25,'10年男'!A:P,7,FALSE),IF(鸿鑫查询!$Y$7="10女",VLOOKUP(鸿鑫查询!A25,'10年女'!A:P,7,FALSE))))))))*$Y$6</f>
        <v>765</v>
      </c>
      <c r="H25" s="20">
        <f>IF(C25&gt;80,0,IF($Y$7="3男",VLOOKUP(A25,'3年男'!A:P,8,FALSE),IF(鸿鑫查询!$Y$7="3女",VLOOKUP(A25,'3年女'!A:P,8,FALSE),IF($Y$7="5男",VLOOKUP(A25,'5年男'!A:P,8,FALSE),IF($Y$7="5女",VLOOKUP(A25,'5年女'!A:P,8,FALSE),IF($Y$7="10男",VLOOKUP(A25,'10年男'!A:P,8,FALSE),IF(鸿鑫查询!$Y$7="10女",VLOOKUP(鸿鑫查询!A25,'10年女'!A:P,8,FALSE))))))))*$Y$6</f>
        <v>8520.5784999999996</v>
      </c>
      <c r="I25" s="20">
        <f>IF(C25&gt;80,0,IF($Y$7="3男",VLOOKUP(A25,'3年男'!A:P,9,FALSE),IF(鸿鑫查询!$Y$7="3女",VLOOKUP(A25,'3年女'!A:P,9,FALSE),IF($Y$7="5男",VLOOKUP(A25,'5年男'!A:P,9,FALSE),IF($Y$7="5女",VLOOKUP(A25,'5年女'!A:P,9,FALSE),IF($Y$7="10男",VLOOKUP(A25,'10年男'!A:P,9,FALSE),IF(鸿鑫查询!$Y$7="10女",VLOOKUP(鸿鑫查询!A25,'10年女'!A:P,9,FALSE))))))))*$Y$6</f>
        <v>0</v>
      </c>
      <c r="J25" s="20">
        <f>IF(C25&gt;80,0,IF($Y$7="3男",VLOOKUP(A25,'3年男'!A:P,10,FALSE),IF(鸿鑫查询!$Y$7="3女",VLOOKUP(A25,'3年女'!A:P,10,FALSE),IF($Y$7="5男",VLOOKUP(A25,'5年男'!A:P,10,FALSE),IF($Y$7="5女",VLOOKUP(A25,'5年女'!A:P,10,FALSE),IF($Y$7="10男",VLOOKUP(A25,'10年男'!A:P,10,FALSE),IF(鸿鑫查询!$Y$7="10女",VLOOKUP(鸿鑫查询!A25,'10年女'!A:P,10,FALSE))))))))*$Y$6</f>
        <v>14022.449999999999</v>
      </c>
      <c r="K25" s="20">
        <f>IF(C25&gt;80,0,IF($Y$7="3男",VLOOKUP(A25,'3年男'!A:P,11,FALSE),IF(鸿鑫查询!$Y$7="3女",VLOOKUP(A25,'3年女'!A:P,11,FALSE),IF($Y$7="5男",VLOOKUP(A25,'5年男'!A:P,11,FALSE),IF($Y$7="5女",VLOOKUP(A25,'5年女'!A:P,11,FALSE),IF($Y$7="10男",VLOOKUP(A25,'10年男'!A:P,11,FALSE),IF(鸿鑫查询!$Y$7="10女",VLOOKUP(鸿鑫查询!A25,'10年女'!A:P,11,FALSE))))))))*$Y$6</f>
        <v>145.64749999999998</v>
      </c>
      <c r="L25" s="20">
        <f>IF(C25&gt;80,0,IF($Y$7="3男",VLOOKUP(A25,'3年男'!A:P,12,FALSE),IF(鸿鑫查询!$Y$7="3女",VLOOKUP(A25,'3年女'!A:P,12,FALSE),IF($Y$7="5男",VLOOKUP(A25,'5年男'!A:P,12,FALSE),IF($Y$7="5女",VLOOKUP(A25,'5年女'!A:P,12,FALSE),IF($Y$7="10男",VLOOKUP(A25,'10年男'!A:P,12,FALSE),IF(鸿鑫查询!$Y$7="10女",VLOOKUP(鸿鑫查询!A25,'10年女'!A:P,12,FALSE))))))))*$Y$6</f>
        <v>3681.0524999999998</v>
      </c>
      <c r="M25" s="20">
        <f>IF(C25&gt;80,0,IF($Y$7="3男",VLOOKUP(A25,'3年男'!A:P,13,FALSE),IF(鸿鑫查询!$Y$7="3女",VLOOKUP(A25,'3年女'!A:P,13,FALSE),IF($Y$7="5男",VLOOKUP(A25,'5年男'!A:P,13,FALSE),IF($Y$7="5女",VLOOKUP(A25,'5年女'!A:P,13,FALSE),IF($Y$7="10男",VLOOKUP(A25,'10年男'!A:P,13,FALSE),IF(鸿鑫查询!$Y$7="10女",VLOOKUP(鸿鑫查询!A25,'10年女'!A:P,13,FALSE))))))))*$Y$6</f>
        <v>364.12299999999999</v>
      </c>
      <c r="N25" s="20">
        <f>IF(C25&gt;80,0,IF($Y$7="3男",VLOOKUP(A25,'3年男'!A:P,14,FALSE),IF(鸿鑫查询!$Y$7="3女",VLOOKUP(A25,'3年女'!A:P,14,FALSE),IF($Y$7="5男",VLOOKUP(A25,'5年男'!A:P,14,FALSE),IF($Y$7="5女",VLOOKUP(A25,'5年女'!A:P,14,FALSE),IF($Y$7="10男",VLOOKUP(A25,'10年男'!A:P,14,FALSE),IF(鸿鑫查询!$Y$7="10女",VLOOKUP(鸿鑫查询!A25,'10年女'!A:P,14,FALSE))))))))*$Y$6</f>
        <v>9202.6354999999985</v>
      </c>
      <c r="O25" s="20">
        <f>IF(C25&gt;80,0,IF($Y$7="3男",VLOOKUP(A25,'3年男'!A:P,15,FALSE),IF(鸿鑫查询!$Y$7="3女",VLOOKUP(A25,'3年女'!A:P,15,FALSE),IF($Y$7="5男",VLOOKUP(A25,'5年男'!A:P,15,FALSE),IF($Y$7="5女",VLOOKUP(A25,'5年女'!A:P,15,FALSE),IF($Y$7="10男",VLOOKUP(A25,'10年男'!A:P,15,FALSE),IF(鸿鑫查询!$Y$7="10女",VLOOKUP(鸿鑫查询!A25,'10年女'!A:P,15,FALSE))))))))*$Y$6</f>
        <v>582.58999999999992</v>
      </c>
      <c r="P25" s="20">
        <f>IF(C25&gt;80,0,IF($Y$7="3男",VLOOKUP(A25,'3年男'!A:P,16,FALSE),IF(鸿鑫查询!$Y$7="3女",VLOOKUP(A25,'3年女'!A:P,16,FALSE),IF($Y$7="5男",VLOOKUP(A25,'5年男'!A:P,16,FALSE),IF($Y$7="5女",VLOOKUP(A25,'5年女'!A:P,16,FALSE),IF($Y$7="10男",VLOOKUP(A25,'10年男'!A:P,16,FALSE),IF(鸿鑫查询!$Y$7="10女",VLOOKUP(鸿鑫查询!A25,'10年女'!A:P,16,FALSE))))))))*$Y$6</f>
        <v>14724.218500000001</v>
      </c>
      <c r="Q25" s="20">
        <f t="shared" si="8"/>
        <v>364.12299999999999</v>
      </c>
      <c r="R25" s="20">
        <f t="shared" si="2"/>
        <v>9202.6354999999985</v>
      </c>
      <c r="S25" s="20">
        <f t="shared" si="3"/>
        <v>17723.214</v>
      </c>
      <c r="T25" s="20">
        <f t="shared" si="6"/>
        <v>10754.193280273297</v>
      </c>
      <c r="U25" s="20">
        <f t="shared" si="7"/>
        <v>19956.828780273296</v>
      </c>
      <c r="V25" s="20">
        <f t="shared" si="4"/>
        <v>2233.6147802732958</v>
      </c>
      <c r="X25" s="48" t="s">
        <v>3072</v>
      </c>
      <c r="Y25" s="53">
        <f>升级利益说明表!U3</f>
        <v>4.4999999999999998E-2</v>
      </c>
      <c r="AB25" s="4">
        <v>19</v>
      </c>
      <c r="AC25" s="5">
        <v>17630</v>
      </c>
      <c r="AD25" s="5">
        <v>6360</v>
      </c>
      <c r="AE25" s="5">
        <v>3892</v>
      </c>
      <c r="AF25" s="5">
        <v>2046</v>
      </c>
      <c r="AG25" s="5">
        <v>17328</v>
      </c>
      <c r="AH25" s="5">
        <v>6248</v>
      </c>
      <c r="AI25" s="5">
        <v>3821</v>
      </c>
      <c r="AJ25" s="5">
        <v>2006</v>
      </c>
    </row>
    <row r="26" spans="1:36" ht="14.25">
      <c r="A26" s="16" t="str">
        <f t="shared" si="0"/>
        <v>2570</v>
      </c>
      <c r="B26" s="13">
        <v>25</v>
      </c>
      <c r="C26" s="13">
        <f t="shared" si="5"/>
        <v>70</v>
      </c>
      <c r="D26" s="20">
        <f>IF(C26&gt;80,0,IF($Y$7="3男",VLOOKUP(A26,'3年男'!A:P,4,FALSE),IF(鸿鑫查询!$Y$7="3女",VLOOKUP(A26,'3年女'!A:P,4,FALSE),IF($Y$7="5男",VLOOKUP(A26,'5年男'!A:P,4,FALSE),IF($Y$7="5女",VLOOKUP(A26,'5年女'!A:P,4,FALSE),IF($Y$7="10男",VLOOKUP(A26,'10年男'!A:P,4,FALSE),IF(鸿鑫查询!$Y$7="10女",VLOOKUP(鸿鑫查询!A26,'10年女'!A:P,4,FALSE))))))))*$Y$6</f>
        <v>0</v>
      </c>
      <c r="E26" s="20">
        <f>IF(C26&gt;80,0,IF($Y$7="3男",VLOOKUP(A26,'3年男'!A:P,5,FALSE),IF(鸿鑫查询!$Y$7="3女",VLOOKUP(A26,'3年女'!A:P,5,FALSE),IF($Y$7="5男",VLOOKUP(A26,'5年男'!A:P,5,FALSE),IF($Y$7="5女",VLOOKUP(A26,'5年女'!A:P,5,FALSE),IF($Y$7="10男",VLOOKUP(A26,'10年男'!A:P,5,FALSE),IF(鸿鑫查询!$Y$7="10女",VLOOKUP(鸿鑫查询!A26,'10年女'!A:P,5,FALSE))))))))*$Y$6</f>
        <v>18292</v>
      </c>
      <c r="F26" s="20">
        <f>IF(C26&gt;80,0,IF($Y$7="3男",VLOOKUP(A26,'3年男'!A:P,6,FALSE),IF(鸿鑫查询!$Y$7="3女",VLOOKUP(A26,'3年女'!A:P,6,FALSE),IF($Y$7="5男",VLOOKUP(A26,'5年男'!A:P,6,FALSE),IF($Y$7="5女",VLOOKUP(A26,'5年女'!A:P,6,FALSE),IF($Y$7="10男",VLOOKUP(A26,'10年男'!A:P,6,FALSE),IF(鸿鑫查询!$Y$7="10女",VLOOKUP(鸿鑫查询!A26,'10年女'!A:P,6,FALSE))))))))*$Y$6</f>
        <v>17000</v>
      </c>
      <c r="G26" s="20">
        <f>IF(C26&gt;80,0,IF($Y$7="3男",VLOOKUP(A26,'3年男'!A:P,7,FALSE),IF(鸿鑫查询!$Y$7="3女",VLOOKUP(A26,'3年女'!A:P,7,FALSE),IF($Y$7="5男",VLOOKUP(A26,'5年男'!A:P,7,FALSE),IF($Y$7="5女",VLOOKUP(A26,'5年女'!A:P,7,FALSE),IF($Y$7="10男",VLOOKUP(A26,'10年男'!A:P,7,FALSE),IF(鸿鑫查询!$Y$7="10女",VLOOKUP(鸿鑫查询!A26,'10年女'!A:P,7,FALSE))))))))*$Y$6</f>
        <v>0</v>
      </c>
      <c r="H26" s="20">
        <f>IF(C26&gt;80,0,IF($Y$7="3男",VLOOKUP(A26,'3年男'!A:P,8,FALSE),IF(鸿鑫查询!$Y$7="3女",VLOOKUP(A26,'3年女'!A:P,8,FALSE),IF($Y$7="5男",VLOOKUP(A26,'5年男'!A:P,8,FALSE),IF($Y$7="5女",VLOOKUP(A26,'5年女'!A:P,8,FALSE),IF($Y$7="10男",VLOOKUP(A26,'10年男'!A:P,8,FALSE),IF(鸿鑫查询!$Y$7="10女",VLOOKUP(鸿鑫查询!A26,'10年女'!A:P,8,FALSE))))))))*$Y$6</f>
        <v>8776.1905000000006</v>
      </c>
      <c r="I26" s="20">
        <f>IF(C26&gt;80,0,IF($Y$7="3男",VLOOKUP(A26,'3年男'!A:P,9,FALSE),IF(鸿鑫查询!$Y$7="3女",VLOOKUP(A26,'3年女'!A:P,9,FALSE),IF($Y$7="5男",VLOOKUP(A26,'5年男'!A:P,9,FALSE),IF($Y$7="5女",VLOOKUP(A26,'5年女'!A:P,9,FALSE),IF($Y$7="10男",VLOOKUP(A26,'10年男'!A:P,9,FALSE),IF(鸿鑫查询!$Y$7="10女",VLOOKUP(鸿鑫查询!A26,'10年女'!A:P,9,FALSE))))))))*$Y$6</f>
        <v>0</v>
      </c>
      <c r="J26" s="20">
        <f>IF(C26&gt;80,0,IF($Y$7="3男",VLOOKUP(A26,'3年男'!A:P,10,FALSE),IF(鸿鑫查询!$Y$7="3女",VLOOKUP(A26,'3年女'!A:P,10,FALSE),IF($Y$7="5男",VLOOKUP(A26,'5年男'!A:P,10,FALSE),IF($Y$7="5女",VLOOKUP(A26,'5年女'!A:P,10,FALSE),IF($Y$7="10男",VLOOKUP(A26,'10年男'!A:P,10,FALSE),IF(鸿鑫查询!$Y$7="10女",VLOOKUP(鸿鑫查询!A26,'10年女'!A:P,10,FALSE))))))))*$Y$6</f>
        <v>14210.3</v>
      </c>
      <c r="K26" s="20">
        <f>IF(C26&gt;80,0,IF($Y$7="3男",VLOOKUP(A26,'3年男'!A:P,11,FALSE),IF(鸿鑫查询!$Y$7="3女",VLOOKUP(A26,'3年女'!A:P,11,FALSE),IF($Y$7="5男",VLOOKUP(A26,'5年男'!A:P,11,FALSE),IF($Y$7="5女",VLOOKUP(A26,'5年女'!A:P,11,FALSE),IF($Y$7="10男",VLOOKUP(A26,'10年男'!A:P,11,FALSE),IF(鸿鑫查询!$Y$7="10女",VLOOKUP(鸿鑫查询!A26,'10年女'!A:P,11,FALSE))))))))*$Y$6</f>
        <v>140.22450000000001</v>
      </c>
      <c r="L26" s="20">
        <f>IF(C26&gt;80,0,IF($Y$7="3男",VLOOKUP(A26,'3年男'!A:P,12,FALSE),IF(鸿鑫查询!$Y$7="3女",VLOOKUP(A26,'3年女'!A:P,12,FALSE),IF($Y$7="5男",VLOOKUP(A26,'5年男'!A:P,12,FALSE),IF($Y$7="5女",VLOOKUP(A26,'5年女'!A:P,12,FALSE),IF($Y$7="10男",VLOOKUP(A26,'10年男'!A:P,12,FALSE),IF(鸿鑫查询!$Y$7="10女",VLOOKUP(鸿鑫查询!A26,'10年女'!A:P,12,FALSE))))))))*$Y$6</f>
        <v>3931.7089999999998</v>
      </c>
      <c r="M26" s="20">
        <f>IF(C26&gt;80,0,IF($Y$7="3男",VLOOKUP(A26,'3年男'!A:P,13,FALSE),IF(鸿鑫查询!$Y$7="3女",VLOOKUP(A26,'3年女'!A:P,13,FALSE),IF($Y$7="5男",VLOOKUP(A26,'5年男'!A:P,13,FALSE),IF($Y$7="5女",VLOOKUP(A26,'5年女'!A:P,13,FALSE),IF($Y$7="10男",VLOOKUP(A26,'10年男'!A:P,13,FALSE),IF(鸿鑫查询!$Y$7="10女",VLOOKUP(鸿鑫查询!A26,'10年女'!A:P,13,FALSE))))))))*$Y$6</f>
        <v>350.56549999999999</v>
      </c>
      <c r="N26" s="20">
        <f>IF(C26&gt;80,0,IF($Y$7="3男",VLOOKUP(A26,'3年男'!A:P,14,FALSE),IF(鸿鑫查询!$Y$7="3女",VLOOKUP(A26,'3年女'!A:P,14,FALSE),IF($Y$7="5男",VLOOKUP(A26,'5年男'!A:P,14,FALSE),IF($Y$7="5女",VLOOKUP(A26,'5年女'!A:P,14,FALSE),IF($Y$7="10男",VLOOKUP(A26,'10年男'!A:P,14,FALSE),IF(鸿鑫查询!$Y$7="10女",VLOOKUP(鸿鑫查询!A26,'10年女'!A:P,14,FALSE))))))))*$Y$6</f>
        <v>9829.2725000000009</v>
      </c>
      <c r="O26" s="20">
        <f>IF(C26&gt;80,0,IF($Y$7="3男",VLOOKUP(A26,'3年男'!A:P,15,FALSE),IF(鸿鑫查询!$Y$7="3女",VLOOKUP(A26,'3年女'!A:P,15,FALSE),IF($Y$7="5男",VLOOKUP(A26,'5年男'!A:P,15,FALSE),IF($Y$7="5女",VLOOKUP(A26,'5年女'!A:P,15,FALSE),IF($Y$7="10男",VLOOKUP(A26,'10年男'!A:P,15,FALSE),IF(鸿鑫查询!$Y$7="10女",VLOOKUP(鸿鑫查询!A26,'10年女'!A:P,15,FALSE))))))))*$Y$6</f>
        <v>560.89800000000002</v>
      </c>
      <c r="P26" s="20">
        <f>IF(C26&gt;80,0,IF($Y$7="3男",VLOOKUP(A26,'3年男'!A:P,16,FALSE),IF(鸿鑫查询!$Y$7="3女",VLOOKUP(A26,'3年女'!A:P,16,FALSE),IF($Y$7="5男",VLOOKUP(A26,'5年男'!A:P,16,FALSE),IF($Y$7="5女",VLOOKUP(A26,'5年女'!A:P,16,FALSE),IF($Y$7="10男",VLOOKUP(A26,'10年男'!A:P,16,FALSE),IF(鸿鑫查询!$Y$7="10女",VLOOKUP(鸿鑫查询!A26,'10年女'!A:P,16,FALSE))))))))*$Y$6</f>
        <v>15726.844499999997</v>
      </c>
      <c r="Q26" s="20">
        <f t="shared" si="8"/>
        <v>350.56549999999999</v>
      </c>
      <c r="R26" s="20">
        <f t="shared" si="2"/>
        <v>9829.2725000000009</v>
      </c>
      <c r="S26" s="20">
        <f t="shared" si="3"/>
        <v>18605.463000000003</v>
      </c>
      <c r="T26" s="20">
        <f t="shared" si="6"/>
        <v>11248.239038021737</v>
      </c>
      <c r="U26" s="20">
        <f t="shared" si="7"/>
        <v>21077.511538021739</v>
      </c>
      <c r="V26" s="20">
        <f t="shared" si="4"/>
        <v>2472.048538021736</v>
      </c>
      <c r="X26" s="17" t="s">
        <v>3100</v>
      </c>
      <c r="Y26" s="51">
        <f>VLOOKUP(80,C:V,17)</f>
        <v>44355.4735</v>
      </c>
      <c r="AB26" s="2">
        <v>20</v>
      </c>
      <c r="AC26" s="3">
        <v>17688</v>
      </c>
      <c r="AD26" s="3">
        <v>6381</v>
      </c>
      <c r="AE26" s="3">
        <v>3905</v>
      </c>
      <c r="AF26" s="3">
        <v>2053</v>
      </c>
      <c r="AG26" s="3">
        <v>17395</v>
      </c>
      <c r="AH26" s="3">
        <v>6272</v>
      </c>
      <c r="AI26" s="3">
        <v>3836</v>
      </c>
      <c r="AJ26" s="3">
        <v>2014</v>
      </c>
    </row>
    <row r="27" spans="1:36" ht="14.25">
      <c r="A27" s="16" t="str">
        <f t="shared" si="0"/>
        <v>2671</v>
      </c>
      <c r="B27" s="13">
        <v>26</v>
      </c>
      <c r="C27" s="13">
        <f t="shared" si="5"/>
        <v>71</v>
      </c>
      <c r="D27" s="20">
        <f>IF(C27&gt;80,0,IF($Y$7="3男",VLOOKUP(A27,'3年男'!A:P,4,FALSE),IF(鸿鑫查询!$Y$7="3女",VLOOKUP(A27,'3年女'!A:P,4,FALSE),IF($Y$7="5男",VLOOKUP(A27,'5年男'!A:P,4,FALSE),IF($Y$7="5女",VLOOKUP(A27,'5年女'!A:P,4,FALSE),IF($Y$7="10男",VLOOKUP(A27,'10年男'!A:P,4,FALSE),IF(鸿鑫查询!$Y$7="10女",VLOOKUP(鸿鑫查询!A27,'10年女'!A:P,4,FALSE))))))))*$Y$6</f>
        <v>0</v>
      </c>
      <c r="E27" s="20">
        <f>IF(C27&gt;80,0,IF($Y$7="3男",VLOOKUP(A27,'3年男'!A:P,5,FALSE),IF(鸿鑫查询!$Y$7="3女",VLOOKUP(A27,'3年女'!A:P,5,FALSE),IF($Y$7="5男",VLOOKUP(A27,'5年男'!A:P,5,FALSE),IF($Y$7="5女",VLOOKUP(A27,'5年女'!A:P,5,FALSE),IF($Y$7="10男",VLOOKUP(A27,'10年男'!A:P,5,FALSE),IF(鸿鑫查询!$Y$7="10女",VLOOKUP(鸿鑫查询!A27,'10年女'!A:P,5,FALSE))))))))*$Y$6</f>
        <v>18292</v>
      </c>
      <c r="F27" s="20">
        <f>IF(C27&gt;80,0,IF($Y$7="3男",VLOOKUP(A27,'3年男'!A:P,6,FALSE),IF(鸿鑫查询!$Y$7="3女",VLOOKUP(A27,'3年女'!A:P,6,FALSE),IF($Y$7="5男",VLOOKUP(A27,'5年男'!A:P,6,FALSE),IF($Y$7="5女",VLOOKUP(A27,'5年女'!A:P,6,FALSE),IF($Y$7="10男",VLOOKUP(A27,'10年男'!A:P,6,FALSE),IF(鸿鑫查询!$Y$7="10女",VLOOKUP(鸿鑫查询!A27,'10年女'!A:P,6,FALSE))))))))*$Y$6</f>
        <v>17000</v>
      </c>
      <c r="G27" s="20">
        <f>IF(C27&gt;80,0,IF($Y$7="3男",VLOOKUP(A27,'3年男'!A:P,7,FALSE),IF(鸿鑫查询!$Y$7="3女",VLOOKUP(A27,'3年女'!A:P,7,FALSE),IF($Y$7="5男",VLOOKUP(A27,'5年男'!A:P,7,FALSE),IF($Y$7="5女",VLOOKUP(A27,'5年女'!A:P,7,FALSE),IF($Y$7="10男",VLOOKUP(A27,'10年男'!A:P,7,FALSE),IF(鸿鑫查询!$Y$7="10女",VLOOKUP(鸿鑫查询!A27,'10年女'!A:P,7,FALSE))))))))*$Y$6</f>
        <v>0</v>
      </c>
      <c r="H27" s="20">
        <f>IF(C27&gt;80,0,IF($Y$7="3男",VLOOKUP(A27,'3年男'!A:P,8,FALSE),IF(鸿鑫查询!$Y$7="3女",VLOOKUP(A27,'3年女'!A:P,8,FALSE),IF($Y$7="5男",VLOOKUP(A27,'5年男'!A:P,8,FALSE),IF($Y$7="5女",VLOOKUP(A27,'5年女'!A:P,8,FALSE),IF($Y$7="10男",VLOOKUP(A27,'10年男'!A:P,8,FALSE),IF(鸿鑫查询!$Y$7="10女",VLOOKUP(鸿鑫查询!A27,'10年女'!A:P,8,FALSE))))))))*$Y$6</f>
        <v>9039.4779999999992</v>
      </c>
      <c r="I27" s="20">
        <f>IF(C27&gt;80,0,IF($Y$7="3男",VLOOKUP(A27,'3年男'!A:P,9,FALSE),IF(鸿鑫查询!$Y$7="3女",VLOOKUP(A27,'3年女'!A:P,9,FALSE),IF($Y$7="5男",VLOOKUP(A27,'5年男'!A:P,9,FALSE),IF($Y$7="5女",VLOOKUP(A27,'5年女'!A:P,9,FALSE),IF($Y$7="10男",VLOOKUP(A27,'10年男'!A:P,9,FALSE),IF(鸿鑫查询!$Y$7="10女",VLOOKUP(鸿鑫查询!A27,'10年女'!A:P,9,FALSE))))))))*$Y$6</f>
        <v>0</v>
      </c>
      <c r="J27" s="20">
        <f>IF(C27&gt;80,0,IF($Y$7="3男",VLOOKUP(A27,'3年男'!A:P,10,FALSE),IF(鸿鑫查询!$Y$7="3女",VLOOKUP(A27,'3年女'!A:P,10,FALSE),IF($Y$7="5男",VLOOKUP(A27,'5年男'!A:P,10,FALSE),IF($Y$7="5女",VLOOKUP(A27,'5年女'!A:P,10,FALSE),IF($Y$7="10男",VLOOKUP(A27,'10年男'!A:P,10,FALSE),IF(鸿鑫查询!$Y$7="10女",VLOOKUP(鸿鑫查询!A27,'10年女'!A:P,10,FALSE))))))))*$Y$6</f>
        <v>14399</v>
      </c>
      <c r="K27" s="20">
        <f>IF(C27&gt;80,0,IF($Y$7="3男",VLOOKUP(A27,'3年男'!A:P,11,FALSE),IF(鸿鑫查询!$Y$7="3女",VLOOKUP(A27,'3年女'!A:P,11,FALSE),IF($Y$7="5男",VLOOKUP(A27,'5年男'!A:P,11,FALSE),IF($Y$7="5女",VLOOKUP(A27,'5年女'!A:P,11,FALSE),IF($Y$7="10男",VLOOKUP(A27,'10年男'!A:P,11,FALSE),IF(鸿鑫查询!$Y$7="10女",VLOOKUP(鸿鑫查询!A27,'10年女'!A:P,11,FALSE))))))))*$Y$6</f>
        <v>142.10300000000001</v>
      </c>
      <c r="L27" s="20">
        <f>IF(C27&gt;80,0,IF($Y$7="3男",VLOOKUP(A27,'3年男'!A:P,12,FALSE),IF(鸿鑫查询!$Y$7="3女",VLOOKUP(A27,'3年女'!A:P,12,FALSE),IF($Y$7="5男",VLOOKUP(A27,'5年男'!A:P,12,FALSE),IF($Y$7="5女",VLOOKUP(A27,'5年女'!A:P,12,FALSE),IF($Y$7="10男",VLOOKUP(A27,'10年男'!A:P,12,FALSE),IF(鸿鑫查询!$Y$7="10女",VLOOKUP(鸿鑫查询!A27,'10年女'!A:P,12,FALSE))))))))*$Y$6</f>
        <v>4191.7664999999997</v>
      </c>
      <c r="M27" s="20">
        <f>IF(C27&gt;80,0,IF($Y$7="3男",VLOOKUP(A27,'3年男'!A:P,13,FALSE),IF(鸿鑫查询!$Y$7="3女",VLOOKUP(A27,'3年女'!A:P,13,FALSE),IF($Y$7="5男",VLOOKUP(A27,'5年男'!A:P,13,FALSE),IF($Y$7="5女",VLOOKUP(A27,'5年女'!A:P,13,FALSE),IF($Y$7="10男",VLOOKUP(A27,'10年男'!A:P,13,FALSE),IF(鸿鑫查询!$Y$7="10女",VLOOKUP(鸿鑫查询!A27,'10年女'!A:P,13,FALSE))))))))*$Y$6</f>
        <v>355.25749999999999</v>
      </c>
      <c r="N27" s="20">
        <f>IF(C27&gt;80,0,IF($Y$7="3男",VLOOKUP(A27,'3年男'!A:P,14,FALSE),IF(鸿鑫查询!$Y$7="3女",VLOOKUP(A27,'3年女'!A:P,14,FALSE),IF($Y$7="5男",VLOOKUP(A27,'5年男'!A:P,14,FALSE),IF($Y$7="5女",VLOOKUP(A27,'5年女'!A:P,14,FALSE),IF($Y$7="10男",VLOOKUP(A27,'10年男'!A:P,14,FALSE),IF(鸿鑫查询!$Y$7="10女",VLOOKUP(鸿鑫查询!A27,'10年女'!A:P,14,FALSE))))))))*$Y$6</f>
        <v>10479.411999999998</v>
      </c>
      <c r="O27" s="20">
        <f>IF(C27&gt;80,0,IF($Y$7="3男",VLOOKUP(A27,'3年男'!A:P,15,FALSE),IF(鸿鑫查询!$Y$7="3女",VLOOKUP(A27,'3年女'!A:P,15,FALSE),IF($Y$7="5男",VLOOKUP(A27,'5年男'!A:P,15,FALSE),IF($Y$7="5女",VLOOKUP(A27,'5年女'!A:P,15,FALSE),IF($Y$7="10男",VLOOKUP(A27,'10年男'!A:P,15,FALSE),IF(鸿鑫查询!$Y$7="10女",VLOOKUP(鸿鑫查询!A27,'10年女'!A:P,15,FALSE))))))))*$Y$6</f>
        <v>568.41200000000003</v>
      </c>
      <c r="P27" s="20">
        <f>IF(C27&gt;80,0,IF($Y$7="3男",VLOOKUP(A27,'3年男'!A:P,16,FALSE),IF(鸿鑫查询!$Y$7="3女",VLOOKUP(A27,'3年女'!A:P,16,FALSE),IF($Y$7="5男",VLOOKUP(A27,'5年男'!A:P,16,FALSE),IF($Y$7="5女",VLOOKUP(A27,'5年女'!A:P,16,FALSE),IF($Y$7="10男",VLOOKUP(A27,'10年男'!A:P,16,FALSE),IF(鸿鑫查询!$Y$7="10女",VLOOKUP(鸿鑫查询!A27,'10年女'!A:P,16,FALSE))))))))*$Y$6</f>
        <v>16767.057499999999</v>
      </c>
      <c r="Q27" s="20">
        <f t="shared" si="8"/>
        <v>355.25749999999999</v>
      </c>
      <c r="R27" s="20">
        <f t="shared" si="2"/>
        <v>10479.411999999998</v>
      </c>
      <c r="S27" s="20">
        <f t="shared" si="3"/>
        <v>19518.89</v>
      </c>
      <c r="T27" s="20">
        <f t="shared" si="6"/>
        <v>11764.981171443185</v>
      </c>
      <c r="U27" s="20">
        <f t="shared" si="7"/>
        <v>22244.393171443182</v>
      </c>
      <c r="V27" s="20">
        <f t="shared" si="4"/>
        <v>2725.5031714431825</v>
      </c>
      <c r="X27" s="17" t="s">
        <v>3075</v>
      </c>
      <c r="Y27" s="51">
        <f>VLOOKUP(80,C:V,19)</f>
        <v>51128.194987258401</v>
      </c>
      <c r="AB27" s="4">
        <v>21</v>
      </c>
      <c r="AC27" s="5">
        <v>17632</v>
      </c>
      <c r="AD27" s="5">
        <v>6361</v>
      </c>
      <c r="AE27" s="5">
        <v>3892</v>
      </c>
      <c r="AF27" s="5">
        <v>2046</v>
      </c>
      <c r="AG27" s="5">
        <v>17309</v>
      </c>
      <c r="AH27" s="5">
        <v>6241</v>
      </c>
      <c r="AI27" s="5">
        <v>3817</v>
      </c>
      <c r="AJ27" s="5">
        <v>2004</v>
      </c>
    </row>
    <row r="28" spans="1:36" ht="14.25">
      <c r="A28" s="16" t="str">
        <f t="shared" si="0"/>
        <v>2772</v>
      </c>
      <c r="B28" s="13">
        <v>27</v>
      </c>
      <c r="C28" s="13">
        <f t="shared" si="5"/>
        <v>72</v>
      </c>
      <c r="D28" s="20">
        <f>IF(C28&gt;80,0,IF($Y$7="3男",VLOOKUP(A28,'3年男'!A:P,4,FALSE),IF(鸿鑫查询!$Y$7="3女",VLOOKUP(A28,'3年女'!A:P,4,FALSE),IF($Y$7="5男",VLOOKUP(A28,'5年男'!A:P,4,FALSE),IF($Y$7="5女",VLOOKUP(A28,'5年女'!A:P,4,FALSE),IF($Y$7="10男",VLOOKUP(A28,'10年男'!A:P,4,FALSE),IF(鸿鑫查询!$Y$7="10女",VLOOKUP(鸿鑫查询!A28,'10年女'!A:P,4,FALSE))))))))*$Y$6</f>
        <v>0</v>
      </c>
      <c r="E28" s="20">
        <f>IF(C28&gt;80,0,IF($Y$7="3男",VLOOKUP(A28,'3年男'!A:P,5,FALSE),IF(鸿鑫查询!$Y$7="3女",VLOOKUP(A28,'3年女'!A:P,5,FALSE),IF($Y$7="5男",VLOOKUP(A28,'5年男'!A:P,5,FALSE),IF($Y$7="5女",VLOOKUP(A28,'5年女'!A:P,5,FALSE),IF($Y$7="10男",VLOOKUP(A28,'10年男'!A:P,5,FALSE),IF(鸿鑫查询!$Y$7="10女",VLOOKUP(鸿鑫查询!A28,'10年女'!A:P,5,FALSE))))))))*$Y$6</f>
        <v>18292</v>
      </c>
      <c r="F28" s="20">
        <f>IF(C28&gt;80,0,IF($Y$7="3男",VLOOKUP(A28,'3年男'!A:P,6,FALSE),IF(鸿鑫查询!$Y$7="3女",VLOOKUP(A28,'3年女'!A:P,6,FALSE),IF($Y$7="5男",VLOOKUP(A28,'5年男'!A:P,6,FALSE),IF($Y$7="5女",VLOOKUP(A28,'5年女'!A:P,6,FALSE),IF($Y$7="10男",VLOOKUP(A28,'10年男'!A:P,6,FALSE),IF(鸿鑫查询!$Y$7="10女",VLOOKUP(鸿鑫查询!A28,'10年女'!A:P,6,FALSE))))))))*$Y$6</f>
        <v>17000</v>
      </c>
      <c r="G28" s="20">
        <f>IF(C28&gt;80,0,IF($Y$7="3男",VLOOKUP(A28,'3年男'!A:P,7,FALSE),IF(鸿鑫查询!$Y$7="3女",VLOOKUP(A28,'3年女'!A:P,7,FALSE),IF($Y$7="5男",VLOOKUP(A28,'5年男'!A:P,7,FALSE),IF($Y$7="5女",VLOOKUP(A28,'5年女'!A:P,7,FALSE),IF($Y$7="10男",VLOOKUP(A28,'10年男'!A:P,7,FALSE),IF(鸿鑫查询!$Y$7="10女",VLOOKUP(鸿鑫查询!A28,'10年女'!A:P,7,FALSE))))))))*$Y$6</f>
        <v>765</v>
      </c>
      <c r="H28" s="20">
        <f>IF(C28&gt;80,0,IF($Y$7="3男",VLOOKUP(A28,'3年男'!A:P,8,FALSE),IF(鸿鑫查询!$Y$7="3女",VLOOKUP(A28,'3年女'!A:P,8,FALSE),IF($Y$7="5男",VLOOKUP(A28,'5年男'!A:P,8,FALSE),IF($Y$7="5女",VLOOKUP(A28,'5年女'!A:P,8,FALSE),IF($Y$7="10男",VLOOKUP(A28,'10年男'!A:P,8,FALSE),IF(鸿鑫查询!$Y$7="10女",VLOOKUP(鸿鑫查询!A28,'10年女'!A:P,8,FALSE))))))))*$Y$6</f>
        <v>10075.661999999998</v>
      </c>
      <c r="I28" s="20">
        <f>IF(C28&gt;80,0,IF($Y$7="3男",VLOOKUP(A28,'3年男'!A:P,9,FALSE),IF(鸿鑫查询!$Y$7="3女",VLOOKUP(A28,'3年女'!A:P,9,FALSE),IF($Y$7="5男",VLOOKUP(A28,'5年男'!A:P,9,FALSE),IF($Y$7="5女",VLOOKUP(A28,'5年女'!A:P,9,FALSE),IF($Y$7="10男",VLOOKUP(A28,'10年男'!A:P,9,FALSE),IF(鸿鑫查询!$Y$7="10女",VLOOKUP(鸿鑫查询!A28,'10年女'!A:P,9,FALSE))))))))*$Y$6</f>
        <v>0</v>
      </c>
      <c r="J28" s="20">
        <f>IF(C28&gt;80,0,IF($Y$7="3男",VLOOKUP(A28,'3年男'!A:P,10,FALSE),IF(鸿鑫查询!$Y$7="3女",VLOOKUP(A28,'3年女'!A:P,10,FALSE),IF($Y$7="5男",VLOOKUP(A28,'5年男'!A:P,10,FALSE),IF($Y$7="5女",VLOOKUP(A28,'5年女'!A:P,10,FALSE),IF($Y$7="10男",VLOOKUP(A28,'10年男'!A:P,10,FALSE),IF(鸿鑫查询!$Y$7="10女",VLOOKUP(鸿鑫查询!A28,'10年女'!A:P,10,FALSE))))))))*$Y$6</f>
        <v>13824.4</v>
      </c>
      <c r="K28" s="20">
        <f>IF(C28&gt;80,0,IF($Y$7="3男",VLOOKUP(A28,'3年男'!A:P,11,FALSE),IF(鸿鑫查询!$Y$7="3女",VLOOKUP(A28,'3年女'!A:P,11,FALSE),IF($Y$7="5男",VLOOKUP(A28,'5年男'!A:P,11,FALSE),IF($Y$7="5女",VLOOKUP(A28,'5年女'!A:P,11,FALSE),IF($Y$7="10男",VLOOKUP(A28,'10年男'!A:P,11,FALSE),IF(鸿鑫查询!$Y$7="10女",VLOOKUP(鸿鑫查询!A28,'10年女'!A:P,11,FALSE))))))))*$Y$6</f>
        <v>143.99</v>
      </c>
      <c r="L28" s="20">
        <f>IF(C28&gt;80,0,IF($Y$7="3男",VLOOKUP(A28,'3年男'!A:P,12,FALSE),IF(鸿鑫查询!$Y$7="3女",VLOOKUP(A28,'3年女'!A:P,12,FALSE),IF($Y$7="5男",VLOOKUP(A28,'5年男'!A:P,12,FALSE),IF($Y$7="5女",VLOOKUP(A28,'5年女'!A:P,12,FALSE),IF($Y$7="10男",VLOOKUP(A28,'10年男'!A:P,12,FALSE),IF(鸿鑫查询!$Y$7="10女",VLOOKUP(鸿鑫查询!A28,'10年女'!A:P,12,FALSE))))))))*$Y$6</f>
        <v>4461.5055000000002</v>
      </c>
      <c r="M28" s="20">
        <f>IF(C28&gt;80,0,IF($Y$7="3男",VLOOKUP(A28,'3年男'!A:P,13,FALSE),IF(鸿鑫查询!$Y$7="3女",VLOOKUP(A28,'3年女'!A:P,13,FALSE),IF($Y$7="5男",VLOOKUP(A28,'5年男'!A:P,13,FALSE),IF($Y$7="5女",VLOOKUP(A28,'5年女'!A:P,13,FALSE),IF($Y$7="10男",VLOOKUP(A28,'10年男'!A:P,13,FALSE),IF(鸿鑫查询!$Y$7="10女",VLOOKUP(鸿鑫查询!A28,'10年女'!A:P,13,FALSE))))))))*$Y$6</f>
        <v>359.97499999999997</v>
      </c>
      <c r="N28" s="20">
        <f>IF(C28&gt;80,0,IF($Y$7="3男",VLOOKUP(A28,'3年男'!A:P,14,FALSE),IF(鸿鑫查询!$Y$7="3女",VLOOKUP(A28,'3年女'!A:P,14,FALSE),IF($Y$7="5男",VLOOKUP(A28,'5年男'!A:P,14,FALSE),IF($Y$7="5女",VLOOKUP(A28,'5年女'!A:P,14,FALSE),IF($Y$7="10男",VLOOKUP(A28,'10年男'!A:P,14,FALSE),IF(鸿鑫查询!$Y$7="10女",VLOOKUP(鸿鑫查询!A28,'10年女'!A:P,14,FALSE))))))))*$Y$6</f>
        <v>11153.768</v>
      </c>
      <c r="O28" s="20">
        <f>IF(C28&gt;80,0,IF($Y$7="3男",VLOOKUP(A28,'3年男'!A:P,15,FALSE),IF(鸿鑫查询!$Y$7="3女",VLOOKUP(A28,'3年女'!A:P,15,FALSE),IF($Y$7="5男",VLOOKUP(A28,'5年男'!A:P,15,FALSE),IF($Y$7="5女",VLOOKUP(A28,'5年女'!A:P,15,FALSE),IF($Y$7="10男",VLOOKUP(A28,'10年男'!A:P,15,FALSE),IF(鸿鑫查询!$Y$7="10女",VLOOKUP(鸿鑫查询!A28,'10年女'!A:P,15,FALSE))))))))*$Y$6</f>
        <v>575.96</v>
      </c>
      <c r="P28" s="20">
        <f>IF(C28&gt;80,0,IF($Y$7="3男",VLOOKUP(A28,'3年男'!A:P,16,FALSE),IF(鸿鑫查询!$Y$7="3女",VLOOKUP(A28,'3年女'!A:P,16,FALSE),IF($Y$7="5男",VLOOKUP(A28,'5年男'!A:P,16,FALSE),IF($Y$7="5女",VLOOKUP(A28,'5年女'!A:P,16,FALSE),IF($Y$7="10男",VLOOKUP(A28,'10年男'!A:P,16,FALSE),IF(鸿鑫查询!$Y$7="10女",VLOOKUP(鸿鑫查询!A28,'10年女'!A:P,16,FALSE))))))))*$Y$6</f>
        <v>17846.030500000001</v>
      </c>
      <c r="Q28" s="20">
        <f t="shared" si="8"/>
        <v>359.97499999999997</v>
      </c>
      <c r="R28" s="20">
        <f t="shared" si="2"/>
        <v>11153.768</v>
      </c>
      <c r="S28" s="20">
        <f t="shared" si="3"/>
        <v>21229.43</v>
      </c>
      <c r="T28" s="20">
        <f t="shared" si="6"/>
        <v>13105.606314221166</v>
      </c>
      <c r="U28" s="20">
        <f t="shared" si="7"/>
        <v>24259.374314221168</v>
      </c>
      <c r="V28" s="20">
        <f t="shared" si="4"/>
        <v>3029.9443142211676</v>
      </c>
      <c r="X28" s="32"/>
      <c r="AB28" s="2">
        <v>22</v>
      </c>
      <c r="AC28" s="3">
        <v>17696</v>
      </c>
      <c r="AD28" s="3">
        <v>6384</v>
      </c>
      <c r="AE28" s="3">
        <v>3906</v>
      </c>
      <c r="AF28" s="3">
        <v>2053</v>
      </c>
      <c r="AG28" s="3">
        <v>17382</v>
      </c>
      <c r="AH28" s="3">
        <v>6267</v>
      </c>
      <c r="AI28" s="3">
        <v>3833</v>
      </c>
      <c r="AJ28" s="3">
        <v>2013</v>
      </c>
    </row>
    <row r="29" spans="1:36" ht="14.25">
      <c r="A29" s="16" t="str">
        <f t="shared" si="0"/>
        <v>2873</v>
      </c>
      <c r="B29" s="13">
        <v>28</v>
      </c>
      <c r="C29" s="13">
        <f t="shared" si="5"/>
        <v>73</v>
      </c>
      <c r="D29" s="20">
        <f>IF(C29&gt;80,0,IF($Y$7="3男",VLOOKUP(A29,'3年男'!A:P,4,FALSE),IF(鸿鑫查询!$Y$7="3女",VLOOKUP(A29,'3年女'!A:P,4,FALSE),IF($Y$7="5男",VLOOKUP(A29,'5年男'!A:P,4,FALSE),IF($Y$7="5女",VLOOKUP(A29,'5年女'!A:P,4,FALSE),IF($Y$7="10男",VLOOKUP(A29,'10年男'!A:P,4,FALSE),IF(鸿鑫查询!$Y$7="10女",VLOOKUP(鸿鑫查询!A29,'10年女'!A:P,4,FALSE))))))))*$Y$6</f>
        <v>0</v>
      </c>
      <c r="E29" s="20">
        <f>IF(C29&gt;80,0,IF($Y$7="3男",VLOOKUP(A29,'3年男'!A:P,5,FALSE),IF(鸿鑫查询!$Y$7="3女",VLOOKUP(A29,'3年女'!A:P,5,FALSE),IF($Y$7="5男",VLOOKUP(A29,'5年男'!A:P,5,FALSE),IF($Y$7="5女",VLOOKUP(A29,'5年女'!A:P,5,FALSE),IF($Y$7="10男",VLOOKUP(A29,'10年男'!A:P,5,FALSE),IF(鸿鑫查询!$Y$7="10女",VLOOKUP(鸿鑫查询!A29,'10年女'!A:P,5,FALSE))))))))*$Y$6</f>
        <v>18292</v>
      </c>
      <c r="F29" s="20">
        <f>IF(C29&gt;80,0,IF($Y$7="3男",VLOOKUP(A29,'3年男'!A:P,6,FALSE),IF(鸿鑫查询!$Y$7="3女",VLOOKUP(A29,'3年女'!A:P,6,FALSE),IF($Y$7="5男",VLOOKUP(A29,'5年男'!A:P,6,FALSE),IF($Y$7="5女",VLOOKUP(A29,'5年女'!A:P,6,FALSE),IF($Y$7="10男",VLOOKUP(A29,'10年男'!A:P,6,FALSE),IF(鸿鑫查询!$Y$7="10女",VLOOKUP(鸿鑫查询!A29,'10年女'!A:P,6,FALSE))))))))*$Y$6</f>
        <v>17000</v>
      </c>
      <c r="G29" s="20">
        <f>IF(C29&gt;80,0,IF($Y$7="3男",VLOOKUP(A29,'3年男'!A:P,7,FALSE),IF(鸿鑫查询!$Y$7="3女",VLOOKUP(A29,'3年女'!A:P,7,FALSE),IF($Y$7="5男",VLOOKUP(A29,'5年男'!A:P,7,FALSE),IF($Y$7="5女",VLOOKUP(A29,'5年女'!A:P,7,FALSE),IF($Y$7="10男",VLOOKUP(A29,'10年男'!A:P,7,FALSE),IF(鸿鑫查询!$Y$7="10女",VLOOKUP(鸿鑫查询!A29,'10年女'!A:P,7,FALSE))))))))*$Y$6</f>
        <v>0</v>
      </c>
      <c r="H29" s="20">
        <f>IF(C29&gt;80,0,IF($Y$7="3男",VLOOKUP(A29,'3年男'!A:P,8,FALSE),IF(鸿鑫查询!$Y$7="3女",VLOOKUP(A29,'3年女'!A:P,8,FALSE),IF($Y$7="5男",VLOOKUP(A29,'5年男'!A:P,8,FALSE),IF($Y$7="5女",VLOOKUP(A29,'5年女'!A:P,8,FALSE),IF($Y$7="10男",VLOOKUP(A29,'10年男'!A:P,8,FALSE),IF(鸿鑫查询!$Y$7="10女",VLOOKUP(鸿鑫查询!A29,'10年女'!A:P,8,FALSE))))))))*$Y$6</f>
        <v>10377.9305</v>
      </c>
      <c r="I29" s="20">
        <f>IF(C29&gt;80,0,IF($Y$7="3男",VLOOKUP(A29,'3年男'!A:P,9,FALSE),IF(鸿鑫查询!$Y$7="3女",VLOOKUP(A29,'3年女'!A:P,9,FALSE),IF($Y$7="5男",VLOOKUP(A29,'5年男'!A:P,9,FALSE),IF($Y$7="5女",VLOOKUP(A29,'5年女'!A:P,9,FALSE),IF($Y$7="10男",VLOOKUP(A29,'10年男'!A:P,9,FALSE),IF(鸿鑫查询!$Y$7="10女",VLOOKUP(鸿鑫查询!A29,'10年女'!A:P,9,FALSE))))))))*$Y$6</f>
        <v>0</v>
      </c>
      <c r="J29" s="20">
        <f>IF(C29&gt;80,0,IF($Y$7="3男",VLOOKUP(A29,'3年男'!A:P,10,FALSE),IF(鸿鑫查询!$Y$7="3女",VLOOKUP(A29,'3年女'!A:P,10,FALSE),IF($Y$7="5男",VLOOKUP(A29,'5年男'!A:P,10,FALSE),IF($Y$7="5女",VLOOKUP(A29,'5年女'!A:P,10,FALSE),IF($Y$7="10男",VLOOKUP(A29,'10年男'!A:P,10,FALSE),IF(鸿鑫查询!$Y$7="10女",VLOOKUP(鸿鑫查询!A29,'10年女'!A:P,10,FALSE))))))))*$Y$6</f>
        <v>13968.05</v>
      </c>
      <c r="K29" s="20">
        <f>IF(C29&gt;80,0,IF($Y$7="3男",VLOOKUP(A29,'3年男'!A:P,11,FALSE),IF(鸿鑫查询!$Y$7="3女",VLOOKUP(A29,'3年女'!A:P,11,FALSE),IF($Y$7="5男",VLOOKUP(A29,'5年男'!A:P,11,FALSE),IF($Y$7="5女",VLOOKUP(A29,'5年女'!A:P,11,FALSE),IF($Y$7="10男",VLOOKUP(A29,'10年男'!A:P,11,FALSE),IF(鸿鑫查询!$Y$7="10女",VLOOKUP(鸿鑫查询!A29,'10年女'!A:P,11,FALSE))))))))*$Y$6</f>
        <v>138.24399999999997</v>
      </c>
      <c r="L29" s="20">
        <f>IF(C29&gt;80,0,IF($Y$7="3男",VLOOKUP(A29,'3年男'!A:P,12,FALSE),IF(鸿鑫查询!$Y$7="3女",VLOOKUP(A29,'3年女'!A:P,12,FALSE),IF($Y$7="5男",VLOOKUP(A29,'5年男'!A:P,12,FALSE),IF($Y$7="5女",VLOOKUP(A29,'5年女'!A:P,12,FALSE),IF($Y$7="10男",VLOOKUP(A29,'10年男'!A:P,12,FALSE),IF(鸿鑫查询!$Y$7="10女",VLOOKUP(鸿鑫查询!A29,'10年女'!A:P,12,FALSE))))))))*$Y$6</f>
        <v>4733.5989999999993</v>
      </c>
      <c r="M29" s="20">
        <f>IF(C29&gt;80,0,IF($Y$7="3男",VLOOKUP(A29,'3年男'!A:P,13,FALSE),IF(鸿鑫查询!$Y$7="3女",VLOOKUP(A29,'3年女'!A:P,13,FALSE),IF($Y$7="5男",VLOOKUP(A29,'5年男'!A:P,13,FALSE),IF($Y$7="5女",VLOOKUP(A29,'5年女'!A:P,13,FALSE),IF($Y$7="10男",VLOOKUP(A29,'10年男'!A:P,13,FALSE),IF(鸿鑫查询!$Y$7="10女",VLOOKUP(鸿鑫查询!A29,'10年女'!A:P,13,FALSE))))))))*$Y$6</f>
        <v>345.61</v>
      </c>
      <c r="N29" s="20">
        <f>IF(C29&gt;80,0,IF($Y$7="3男",VLOOKUP(A29,'3年男'!A:P,14,FALSE),IF(鸿鑫查询!$Y$7="3女",VLOOKUP(A29,'3年女'!A:P,14,FALSE),IF($Y$7="5男",VLOOKUP(A29,'5年男'!A:P,14,FALSE),IF($Y$7="5女",VLOOKUP(A29,'5年女'!A:P,14,FALSE),IF($Y$7="10男",VLOOKUP(A29,'10年男'!A:P,14,FALSE),IF(鸿鑫查询!$Y$7="10女",VLOOKUP(鸿鑫查询!A29,'10年女'!A:P,14,FALSE))))))))*$Y$6</f>
        <v>11833.989</v>
      </c>
      <c r="O29" s="20">
        <f>IF(C29&gt;80,0,IF($Y$7="3男",VLOOKUP(A29,'3年男'!A:P,15,FALSE),IF(鸿鑫查询!$Y$7="3女",VLOOKUP(A29,'3年女'!A:P,15,FALSE),IF($Y$7="5男",VLOOKUP(A29,'5年男'!A:P,15,FALSE),IF($Y$7="5女",VLOOKUP(A29,'5年女'!A:P,15,FALSE),IF($Y$7="10男",VLOOKUP(A29,'10年男'!A:P,15,FALSE),IF(鸿鑫查询!$Y$7="10女",VLOOKUP(鸿鑫查询!A29,'10年女'!A:P,15,FALSE))))))))*$Y$6</f>
        <v>552.97599999999989</v>
      </c>
      <c r="P29" s="20">
        <f>IF(C29&gt;80,0,IF($Y$7="3男",VLOOKUP(A29,'3年男'!A:P,16,FALSE),IF(鸿鑫查询!$Y$7="3女",VLOOKUP(A29,'3年女'!A:P,16,FALSE),IF($Y$7="5男",VLOOKUP(A29,'5年男'!A:P,16,FALSE),IF($Y$7="5女",VLOOKUP(A29,'5年女'!A:P,16,FALSE),IF($Y$7="10男",VLOOKUP(A29,'10年男'!A:P,16,FALSE),IF(鸿鑫查询!$Y$7="10女",VLOOKUP(鸿鑫查询!A29,'10年女'!A:P,16,FALSE))))))))*$Y$6</f>
        <v>18934.387500000001</v>
      </c>
      <c r="Q29" s="20">
        <f t="shared" si="8"/>
        <v>345.61</v>
      </c>
      <c r="R29" s="20">
        <f t="shared" si="2"/>
        <v>11833.989</v>
      </c>
      <c r="S29" s="20">
        <f t="shared" si="3"/>
        <v>22211.9195</v>
      </c>
      <c r="T29" s="20">
        <f t="shared" si="6"/>
        <v>13707.675575347332</v>
      </c>
      <c r="U29" s="20">
        <f t="shared" si="7"/>
        <v>25541.664575347331</v>
      </c>
      <c r="V29" s="20">
        <f t="shared" si="4"/>
        <v>3329.7450753473313</v>
      </c>
      <c r="X29" s="32"/>
      <c r="AB29" s="4">
        <v>23</v>
      </c>
      <c r="AC29" s="5">
        <v>17758</v>
      </c>
      <c r="AD29" s="5">
        <v>6406</v>
      </c>
      <c r="AE29" s="5">
        <v>3919</v>
      </c>
      <c r="AF29" s="5">
        <v>2060</v>
      </c>
      <c r="AG29" s="5">
        <v>17453</v>
      </c>
      <c r="AH29" s="5">
        <v>6293</v>
      </c>
      <c r="AI29" s="5">
        <v>3848</v>
      </c>
      <c r="AJ29" s="5">
        <v>2021</v>
      </c>
    </row>
    <row r="30" spans="1:36" ht="14.25">
      <c r="A30" s="16" t="str">
        <f t="shared" si="0"/>
        <v>2974</v>
      </c>
      <c r="B30" s="13">
        <v>29</v>
      </c>
      <c r="C30" s="13">
        <f t="shared" si="5"/>
        <v>74</v>
      </c>
      <c r="D30" s="20">
        <f>IF(C30&gt;80,0,IF($Y$7="3男",VLOOKUP(A30,'3年男'!A:P,4,FALSE),IF(鸿鑫查询!$Y$7="3女",VLOOKUP(A30,'3年女'!A:P,4,FALSE),IF($Y$7="5男",VLOOKUP(A30,'5年男'!A:P,4,FALSE),IF($Y$7="5女",VLOOKUP(A30,'5年女'!A:P,4,FALSE),IF($Y$7="10男",VLOOKUP(A30,'10年男'!A:P,4,FALSE),IF(鸿鑫查询!$Y$7="10女",VLOOKUP(鸿鑫查询!A30,'10年女'!A:P,4,FALSE))))))))*$Y$6</f>
        <v>0</v>
      </c>
      <c r="E30" s="20">
        <f>IF(C30&gt;80,0,IF($Y$7="3男",VLOOKUP(A30,'3年男'!A:P,5,FALSE),IF(鸿鑫查询!$Y$7="3女",VLOOKUP(A30,'3年女'!A:P,5,FALSE),IF($Y$7="5男",VLOOKUP(A30,'5年男'!A:P,5,FALSE),IF($Y$7="5女",VLOOKUP(A30,'5年女'!A:P,5,FALSE),IF($Y$7="10男",VLOOKUP(A30,'10年男'!A:P,5,FALSE),IF(鸿鑫查询!$Y$7="10女",VLOOKUP(鸿鑫查询!A30,'10年女'!A:P,5,FALSE))))))))*$Y$6</f>
        <v>18292</v>
      </c>
      <c r="F30" s="20">
        <f>IF(C30&gt;80,0,IF($Y$7="3男",VLOOKUP(A30,'3年男'!A:P,6,FALSE),IF(鸿鑫查询!$Y$7="3女",VLOOKUP(A30,'3年女'!A:P,6,FALSE),IF($Y$7="5男",VLOOKUP(A30,'5年男'!A:P,6,FALSE),IF($Y$7="5女",VLOOKUP(A30,'5年女'!A:P,6,FALSE),IF($Y$7="10男",VLOOKUP(A30,'10年男'!A:P,6,FALSE),IF(鸿鑫查询!$Y$7="10女",VLOOKUP(鸿鑫查询!A30,'10年女'!A:P,6,FALSE))))))))*$Y$6</f>
        <v>17000</v>
      </c>
      <c r="G30" s="20">
        <f>IF(C30&gt;80,0,IF($Y$7="3男",VLOOKUP(A30,'3年男'!A:P,7,FALSE),IF(鸿鑫查询!$Y$7="3女",VLOOKUP(A30,'3年女'!A:P,7,FALSE),IF($Y$7="5男",VLOOKUP(A30,'5年男'!A:P,7,FALSE),IF($Y$7="5女",VLOOKUP(A30,'5年女'!A:P,7,FALSE),IF($Y$7="10男",VLOOKUP(A30,'10年男'!A:P,7,FALSE),IF(鸿鑫查询!$Y$7="10女",VLOOKUP(鸿鑫查询!A30,'10年女'!A:P,7,FALSE))))))))*$Y$6</f>
        <v>0</v>
      </c>
      <c r="H30" s="20">
        <f>IF(C30&gt;80,0,IF($Y$7="3男",VLOOKUP(A30,'3年男'!A:P,8,FALSE),IF(鸿鑫查询!$Y$7="3女",VLOOKUP(A30,'3年女'!A:P,8,FALSE),IF($Y$7="5男",VLOOKUP(A30,'5年男'!A:P,8,FALSE),IF($Y$7="5女",VLOOKUP(A30,'5年女'!A:P,8,FALSE),IF($Y$7="10男",VLOOKUP(A30,'10年男'!A:P,8,FALSE),IF(鸿鑫查询!$Y$7="10女",VLOOKUP(鸿鑫查询!A30,'10年女'!A:P,8,FALSE))))))))*$Y$6</f>
        <v>10689.2685</v>
      </c>
      <c r="I30" s="20">
        <f>IF(C30&gt;80,0,IF($Y$7="3男",VLOOKUP(A30,'3年男'!A:P,9,FALSE),IF(鸿鑫查询!$Y$7="3女",VLOOKUP(A30,'3年女'!A:P,9,FALSE),IF($Y$7="5男",VLOOKUP(A30,'5年男'!A:P,9,FALSE),IF($Y$7="5女",VLOOKUP(A30,'5年女'!A:P,9,FALSE),IF($Y$7="10男",VLOOKUP(A30,'10年男'!A:P,9,FALSE),IF(鸿鑫查询!$Y$7="10女",VLOOKUP(鸿鑫查询!A30,'10年女'!A:P,9,FALSE))))))))*$Y$6</f>
        <v>0</v>
      </c>
      <c r="J30" s="20">
        <f>IF(C30&gt;80,0,IF($Y$7="3男",VLOOKUP(A30,'3年男'!A:P,10,FALSE),IF(鸿鑫查询!$Y$7="3女",VLOOKUP(A30,'3年女'!A:P,10,FALSE),IF($Y$7="5男",VLOOKUP(A30,'5年男'!A:P,10,FALSE),IF($Y$7="5女",VLOOKUP(A30,'5年女'!A:P,10,FALSE),IF($Y$7="10男",VLOOKUP(A30,'10年男'!A:P,10,FALSE),IF(鸿鑫查询!$Y$7="10女",VLOOKUP(鸿鑫查询!A30,'10年女'!A:P,10,FALSE))))))))*$Y$6</f>
        <v>14108.3</v>
      </c>
      <c r="K30" s="20">
        <f>IF(C30&gt;80,0,IF($Y$7="3男",VLOOKUP(A30,'3年男'!A:P,11,FALSE),IF(鸿鑫查询!$Y$7="3女",VLOOKUP(A30,'3年女'!A:P,11,FALSE),IF($Y$7="5男",VLOOKUP(A30,'5年男'!A:P,11,FALSE),IF($Y$7="5女",VLOOKUP(A30,'5年女'!A:P,11,FALSE),IF($Y$7="10男",VLOOKUP(A30,'10年男'!A:P,11,FALSE),IF(鸿鑫查询!$Y$7="10女",VLOOKUP(鸿鑫查询!A30,'10年女'!A:P,11,FALSE))))))))*$Y$6</f>
        <v>139.68049999999999</v>
      </c>
      <c r="L30" s="20">
        <f>IF(C30&gt;80,0,IF($Y$7="3男",VLOOKUP(A30,'3年男'!A:P,12,FALSE),IF(鸿鑫查询!$Y$7="3女",VLOOKUP(A30,'3年女'!A:P,12,FALSE),IF($Y$7="5男",VLOOKUP(A30,'5年男'!A:P,12,FALSE),IF($Y$7="5女",VLOOKUP(A30,'5年女'!A:P,12,FALSE),IF($Y$7="10男",VLOOKUP(A30,'10年男'!A:P,12,FALSE),IF(鸿鑫查询!$Y$7="10女",VLOOKUP(鸿鑫查询!A30,'10年女'!A:P,12,FALSE))))))))*$Y$6</f>
        <v>5015.2889999999998</v>
      </c>
      <c r="M30" s="20">
        <f>IF(C30&gt;80,0,IF($Y$7="3男",VLOOKUP(A30,'3年男'!A:P,13,FALSE),IF(鸿鑫查询!$Y$7="3女",VLOOKUP(A30,'3年女'!A:P,13,FALSE),IF($Y$7="5男",VLOOKUP(A30,'5年男'!A:P,13,FALSE),IF($Y$7="5女",VLOOKUP(A30,'5年女'!A:P,13,FALSE),IF($Y$7="10男",VLOOKUP(A30,'10年男'!A:P,13,FALSE),IF(鸿鑫查询!$Y$7="10女",VLOOKUP(鸿鑫查询!A30,'10年女'!A:P,13,FALSE))))))))*$Y$6</f>
        <v>349.20549999999997</v>
      </c>
      <c r="N30" s="20">
        <f>IF(C30&gt;80,0,IF($Y$7="3男",VLOOKUP(A30,'3年男'!A:P,14,FALSE),IF(鸿鑫查询!$Y$7="3女",VLOOKUP(A30,'3年女'!A:P,14,FALSE),IF($Y$7="5男",VLOOKUP(A30,'5年男'!A:P,14,FALSE),IF($Y$7="5女",VLOOKUP(A30,'5年女'!A:P,14,FALSE),IF($Y$7="10男",VLOOKUP(A30,'10年男'!A:P,14,FALSE),IF(鸿鑫查询!$Y$7="10女",VLOOKUP(鸿鑫查询!A30,'10年女'!A:P,14,FALSE))))))))*$Y$6</f>
        <v>12538.214</v>
      </c>
      <c r="O30" s="20">
        <f>IF(C30&gt;80,0,IF($Y$7="3男",VLOOKUP(A30,'3年男'!A:P,15,FALSE),IF(鸿鑫查询!$Y$7="3女",VLOOKUP(A30,'3年女'!A:P,15,FALSE),IF($Y$7="5男",VLOOKUP(A30,'5年男'!A:P,15,FALSE),IF($Y$7="5女",VLOOKUP(A30,'5年女'!A:P,15,FALSE),IF($Y$7="10男",VLOOKUP(A30,'10年男'!A:P,15,FALSE),IF(鸿鑫查询!$Y$7="10女",VLOOKUP(鸿鑫查询!A30,'10年女'!A:P,15,FALSE))))))))*$Y$6</f>
        <v>558.72199999999998</v>
      </c>
      <c r="P30" s="20">
        <f>IF(C30&gt;80,0,IF($Y$7="3男",VLOOKUP(A30,'3年男'!A:P,16,FALSE),IF(鸿鑫查询!$Y$7="3女",VLOOKUP(A30,'3年女'!A:P,16,FALSE),IF($Y$7="5男",VLOOKUP(A30,'5年男'!A:P,16,FALSE),IF($Y$7="5女",VLOOKUP(A30,'5年女'!A:P,16,FALSE),IF($Y$7="10男",VLOOKUP(A30,'10年男'!A:P,16,FALSE),IF(鸿鑫查询!$Y$7="10女",VLOOKUP(鸿鑫查询!A30,'10年女'!A:P,16,FALSE))))))))*$Y$6</f>
        <v>20061.138999999999</v>
      </c>
      <c r="Q30" s="20">
        <f t="shared" si="8"/>
        <v>349.20549999999997</v>
      </c>
      <c r="R30" s="20">
        <f t="shared" si="2"/>
        <v>12538.214</v>
      </c>
      <c r="S30" s="20">
        <f t="shared" si="3"/>
        <v>23227.482499999998</v>
      </c>
      <c r="T30" s="20">
        <f t="shared" si="6"/>
        <v>14337.40379299195</v>
      </c>
      <c r="U30" s="20">
        <f t="shared" si="7"/>
        <v>26875.61779299195</v>
      </c>
      <c r="V30" s="20">
        <f t="shared" si="4"/>
        <v>3648.1352929919522</v>
      </c>
      <c r="X30" s="32"/>
      <c r="AB30" s="2">
        <v>24</v>
      </c>
      <c r="AC30" s="3">
        <v>17698</v>
      </c>
      <c r="AD30" s="3">
        <v>6384</v>
      </c>
      <c r="AE30" s="3">
        <v>3906</v>
      </c>
      <c r="AF30" s="3">
        <v>2053</v>
      </c>
      <c r="AG30" s="3">
        <v>17362</v>
      </c>
      <c r="AH30" s="3">
        <v>6260</v>
      </c>
      <c r="AI30" s="3">
        <v>3828</v>
      </c>
      <c r="AJ30" s="3">
        <v>2010</v>
      </c>
    </row>
    <row r="31" spans="1:36" ht="14.25">
      <c r="A31" s="16" t="str">
        <f t="shared" si="0"/>
        <v>3075</v>
      </c>
      <c r="B31" s="13">
        <v>30</v>
      </c>
      <c r="C31" s="13">
        <f t="shared" si="5"/>
        <v>75</v>
      </c>
      <c r="D31" s="20">
        <f>IF(C31&gt;80,0,IF($Y$7="3男",VLOOKUP(A31,'3年男'!A:P,4,FALSE),IF(鸿鑫查询!$Y$7="3女",VLOOKUP(A31,'3年女'!A:P,4,FALSE),IF($Y$7="5男",VLOOKUP(A31,'5年男'!A:P,4,FALSE),IF($Y$7="5女",VLOOKUP(A31,'5年女'!A:P,4,FALSE),IF($Y$7="10男",VLOOKUP(A31,'10年男'!A:P,4,FALSE),IF(鸿鑫查询!$Y$7="10女",VLOOKUP(鸿鑫查询!A31,'10年女'!A:P,4,FALSE))))))))*$Y$6</f>
        <v>0</v>
      </c>
      <c r="E31" s="20">
        <f>IF(C31&gt;80,0,IF($Y$7="3男",VLOOKUP(A31,'3年男'!A:P,5,FALSE),IF(鸿鑫查询!$Y$7="3女",VLOOKUP(A31,'3年女'!A:P,5,FALSE),IF($Y$7="5男",VLOOKUP(A31,'5年男'!A:P,5,FALSE),IF($Y$7="5女",VLOOKUP(A31,'5年女'!A:P,5,FALSE),IF($Y$7="10男",VLOOKUP(A31,'10年男'!A:P,5,FALSE),IF(鸿鑫查询!$Y$7="10女",VLOOKUP(鸿鑫查询!A31,'10年女'!A:P,5,FALSE))))))))*$Y$6</f>
        <v>18292</v>
      </c>
      <c r="F31" s="20">
        <f>IF(C31&gt;80,0,IF($Y$7="3男",VLOOKUP(A31,'3年男'!A:P,6,FALSE),IF(鸿鑫查询!$Y$7="3女",VLOOKUP(A31,'3年女'!A:P,6,FALSE),IF($Y$7="5男",VLOOKUP(A31,'5年男'!A:P,6,FALSE),IF($Y$7="5女",VLOOKUP(A31,'5年女'!A:P,6,FALSE),IF($Y$7="10男",VLOOKUP(A31,'10年男'!A:P,6,FALSE),IF(鸿鑫查询!$Y$7="10女",VLOOKUP(鸿鑫查询!A31,'10年女'!A:P,6,FALSE))))))))*$Y$6</f>
        <v>17000</v>
      </c>
      <c r="G31" s="20">
        <f>IF(C31&gt;80,0,IF($Y$7="3男",VLOOKUP(A31,'3年男'!A:P,7,FALSE),IF(鸿鑫查询!$Y$7="3女",VLOOKUP(A31,'3年女'!A:P,7,FALSE),IF($Y$7="5男",VLOOKUP(A31,'5年男'!A:P,7,FALSE),IF($Y$7="5女",VLOOKUP(A31,'5年女'!A:P,7,FALSE),IF($Y$7="10男",VLOOKUP(A31,'10年男'!A:P,7,FALSE),IF(鸿鑫查询!$Y$7="10女",VLOOKUP(鸿鑫查询!A31,'10年女'!A:P,7,FALSE))))))))*$Y$6</f>
        <v>765</v>
      </c>
      <c r="H31" s="20">
        <f>IF(C31&gt;80,0,IF($Y$7="3男",VLOOKUP(A31,'3年男'!A:P,8,FALSE),IF(鸿鑫查询!$Y$7="3女",VLOOKUP(A31,'3年女'!A:P,8,FALSE),IF($Y$7="5男",VLOOKUP(A31,'5年男'!A:P,8,FALSE),IF($Y$7="5女",VLOOKUP(A31,'5年女'!A:P,8,FALSE),IF($Y$7="10男",VLOOKUP(A31,'10年男'!A:P,8,FALSE),IF(鸿鑫查询!$Y$7="10女",VLOOKUP(鸿鑫查询!A31,'10年女'!A:P,8,FALSE))))))))*$Y$6</f>
        <v>11774.947999999999</v>
      </c>
      <c r="I31" s="20">
        <f>IF(C31&gt;80,0,IF($Y$7="3男",VLOOKUP(A31,'3年男'!A:P,9,FALSE),IF(鸿鑫查询!$Y$7="3女",VLOOKUP(A31,'3年女'!A:P,9,FALSE),IF($Y$7="5男",VLOOKUP(A31,'5年男'!A:P,9,FALSE),IF($Y$7="5女",VLOOKUP(A31,'5年女'!A:P,9,FALSE),IF($Y$7="10男",VLOOKUP(A31,'10年男'!A:P,9,FALSE),IF(鸿鑫查询!$Y$7="10女",VLOOKUP(鸿鑫查询!A31,'10年女'!A:P,9,FALSE))))))))*$Y$6</f>
        <v>0</v>
      </c>
      <c r="J31" s="20">
        <f>IF(C31&gt;80,0,IF($Y$7="3男",VLOOKUP(A31,'3年男'!A:P,10,FALSE),IF(鸿鑫查询!$Y$7="3女",VLOOKUP(A31,'3年女'!A:P,10,FALSE),IF($Y$7="5男",VLOOKUP(A31,'5年男'!A:P,10,FALSE),IF($Y$7="5女",VLOOKUP(A31,'5年女'!A:P,10,FALSE),IF($Y$7="10男",VLOOKUP(A31,'10年男'!A:P,10,FALSE),IF(鸿鑫查询!$Y$7="10女",VLOOKUP(鸿鑫查询!A31,'10年女'!A:P,10,FALSE))))))))*$Y$6</f>
        <v>13479.3</v>
      </c>
      <c r="K31" s="20">
        <f>IF(C31&gt;80,0,IF($Y$7="3男",VLOOKUP(A31,'3年男'!A:P,11,FALSE),IF(鸿鑫查询!$Y$7="3女",VLOOKUP(A31,'3年女'!A:P,11,FALSE),IF($Y$7="5男",VLOOKUP(A31,'5年男'!A:P,11,FALSE),IF($Y$7="5女",VLOOKUP(A31,'5年女'!A:P,11,FALSE),IF($Y$7="10男",VLOOKUP(A31,'10年男'!A:P,11,FALSE),IF(鸿鑫查询!$Y$7="10女",VLOOKUP(鸿鑫查询!A31,'10年女'!A:P,11,FALSE))))))))*$Y$6</f>
        <v>141.083</v>
      </c>
      <c r="L31" s="20">
        <f>IF(C31&gt;80,0,IF($Y$7="3男",VLOOKUP(A31,'3年男'!A:P,12,FALSE),IF(鸿鑫查询!$Y$7="3女",VLOOKUP(A31,'3年女'!A:P,12,FALSE),IF($Y$7="5男",VLOOKUP(A31,'5年男'!A:P,12,FALSE),IF($Y$7="5女",VLOOKUP(A31,'5年女'!A:P,12,FALSE),IF($Y$7="10男",VLOOKUP(A31,'10年男'!A:P,12,FALSE),IF(鸿鑫查询!$Y$7="10女",VLOOKUP(鸿鑫查询!A31,'10年女'!A:P,12,FALSE))))))))*$Y$6</f>
        <v>5306.8305</v>
      </c>
      <c r="M31" s="20">
        <f>IF(C31&gt;80,0,IF($Y$7="3男",VLOOKUP(A31,'3年男'!A:P,13,FALSE),IF(鸿鑫查询!$Y$7="3女",VLOOKUP(A31,'3年女'!A:P,13,FALSE),IF($Y$7="5男",VLOOKUP(A31,'5年男'!A:P,13,FALSE),IF($Y$7="5女",VLOOKUP(A31,'5年女'!A:P,13,FALSE),IF($Y$7="10男",VLOOKUP(A31,'10年男'!A:P,13,FALSE),IF(鸿鑫查询!$Y$7="10女",VLOOKUP(鸿鑫查询!A31,'10年女'!A:P,13,FALSE))))))))*$Y$6</f>
        <v>352.70749999999998</v>
      </c>
      <c r="N31" s="20">
        <f>IF(C31&gt;80,0,IF($Y$7="3男",VLOOKUP(A31,'3年男'!A:P,14,FALSE),IF(鸿鑫查询!$Y$7="3女",VLOOKUP(A31,'3年女'!A:P,14,FALSE),IF($Y$7="5男",VLOOKUP(A31,'5年男'!A:P,14,FALSE),IF($Y$7="5女",VLOOKUP(A31,'5年女'!A:P,14,FALSE),IF($Y$7="10男",VLOOKUP(A31,'10年男'!A:P,14,FALSE),IF(鸿鑫查询!$Y$7="10女",VLOOKUP(鸿鑫查询!A31,'10年女'!A:P,14,FALSE))))))))*$Y$6</f>
        <v>13267.063499999998</v>
      </c>
      <c r="O31" s="20">
        <f>IF(C31&gt;80,0,IF($Y$7="3男",VLOOKUP(A31,'3年男'!A:P,15,FALSE),IF(鸿鑫查询!$Y$7="3女",VLOOKUP(A31,'3年女'!A:P,15,FALSE),IF($Y$7="5男",VLOOKUP(A31,'5年男'!A:P,15,FALSE),IF($Y$7="5女",VLOOKUP(A31,'5年女'!A:P,15,FALSE),IF($Y$7="10男",VLOOKUP(A31,'10年男'!A:P,15,FALSE),IF(鸿鑫查询!$Y$7="10女",VLOOKUP(鸿鑫查询!A31,'10年女'!A:P,15,FALSE))))))))*$Y$6</f>
        <v>564.33199999999999</v>
      </c>
      <c r="P31" s="20">
        <f>IF(C31&gt;80,0,IF($Y$7="3男",VLOOKUP(A31,'3年男'!A:P,16,FALSE),IF(鸿鑫查询!$Y$7="3女",VLOOKUP(A31,'3年女'!A:P,16,FALSE),IF($Y$7="5男",VLOOKUP(A31,'5年男'!A:P,16,FALSE),IF($Y$7="5女",VLOOKUP(A31,'5年女'!A:P,16,FALSE),IF($Y$7="10男",VLOOKUP(A31,'10年男'!A:P,16,FALSE),IF(鸿鑫查询!$Y$7="10女",VLOOKUP(鸿鑫查询!A31,'10年女'!A:P,16,FALSE))))))))*$Y$6</f>
        <v>21227.305</v>
      </c>
      <c r="Q31" s="20">
        <f t="shared" si="8"/>
        <v>352.70749999999998</v>
      </c>
      <c r="R31" s="20">
        <f t="shared" si="2"/>
        <v>13267.063499999998</v>
      </c>
      <c r="S31" s="20">
        <f t="shared" si="3"/>
        <v>25042.011499999997</v>
      </c>
      <c r="T31" s="20">
        <f t="shared" si="6"/>
        <v>15796.205580934336</v>
      </c>
      <c r="U31" s="20">
        <f t="shared" si="7"/>
        <v>29063.269080934333</v>
      </c>
      <c r="V31" s="20">
        <f t="shared" si="4"/>
        <v>4021.2575809343361</v>
      </c>
      <c r="X31" s="32"/>
      <c r="AB31" s="4">
        <v>25</v>
      </c>
      <c r="AC31" s="5">
        <v>17766</v>
      </c>
      <c r="AD31" s="5">
        <v>6409</v>
      </c>
      <c r="AE31" s="5">
        <v>3921</v>
      </c>
      <c r="AF31" s="5">
        <v>2061</v>
      </c>
      <c r="AG31" s="5">
        <v>17439</v>
      </c>
      <c r="AH31" s="5">
        <v>6288</v>
      </c>
      <c r="AI31" s="5">
        <v>3846</v>
      </c>
      <c r="AJ31" s="5">
        <v>2020</v>
      </c>
    </row>
    <row r="32" spans="1:36" ht="14.25">
      <c r="A32" s="16" t="str">
        <f t="shared" si="0"/>
        <v>3176</v>
      </c>
      <c r="B32" s="13">
        <v>31</v>
      </c>
      <c r="C32" s="13">
        <f t="shared" si="5"/>
        <v>76</v>
      </c>
      <c r="D32" s="20">
        <f>IF(C32&gt;80,0,IF($Y$7="3男",VLOOKUP(A32,'3年男'!A:P,4,FALSE),IF(鸿鑫查询!$Y$7="3女",VLOOKUP(A32,'3年女'!A:P,4,FALSE),IF($Y$7="5男",VLOOKUP(A32,'5年男'!A:P,4,FALSE),IF($Y$7="5女",VLOOKUP(A32,'5年女'!A:P,4,FALSE),IF($Y$7="10男",VLOOKUP(A32,'10年男'!A:P,4,FALSE),IF(鸿鑫查询!$Y$7="10女",VLOOKUP(鸿鑫查询!A32,'10年女'!A:P,4,FALSE))))))))*$Y$6</f>
        <v>0</v>
      </c>
      <c r="E32" s="20">
        <f>IF(C32&gt;80,0,IF($Y$7="3男",VLOOKUP(A32,'3年男'!A:P,5,FALSE),IF(鸿鑫查询!$Y$7="3女",VLOOKUP(A32,'3年女'!A:P,5,FALSE),IF($Y$7="5男",VLOOKUP(A32,'5年男'!A:P,5,FALSE),IF($Y$7="5女",VLOOKUP(A32,'5年女'!A:P,5,FALSE),IF($Y$7="10男",VLOOKUP(A32,'10年男'!A:P,5,FALSE),IF(鸿鑫查询!$Y$7="10女",VLOOKUP(鸿鑫查询!A32,'10年女'!A:P,5,FALSE))))))))*$Y$6</f>
        <v>18292</v>
      </c>
      <c r="F32" s="20">
        <f>IF(C32&gt;80,0,IF($Y$7="3男",VLOOKUP(A32,'3年男'!A:P,6,FALSE),IF(鸿鑫查询!$Y$7="3女",VLOOKUP(A32,'3年女'!A:P,6,FALSE),IF($Y$7="5男",VLOOKUP(A32,'5年男'!A:P,6,FALSE),IF($Y$7="5女",VLOOKUP(A32,'5年女'!A:P,6,FALSE),IF($Y$7="10男",VLOOKUP(A32,'10年男'!A:P,6,FALSE),IF(鸿鑫查询!$Y$7="10女",VLOOKUP(鸿鑫查询!A32,'10年女'!A:P,6,FALSE))))))))*$Y$6</f>
        <v>17000</v>
      </c>
      <c r="G32" s="20">
        <f>IF(C32&gt;80,0,IF($Y$7="3男",VLOOKUP(A32,'3年男'!A:P,7,FALSE),IF(鸿鑫查询!$Y$7="3女",VLOOKUP(A32,'3年女'!A:P,7,FALSE),IF($Y$7="5男",VLOOKUP(A32,'5年男'!A:P,7,FALSE),IF($Y$7="5女",VLOOKUP(A32,'5年女'!A:P,7,FALSE),IF($Y$7="10男",VLOOKUP(A32,'10年男'!A:P,7,FALSE),IF(鸿鑫查询!$Y$7="10女",VLOOKUP(鸿鑫查询!A32,'10年女'!A:P,7,FALSE))))))))*$Y$6</f>
        <v>0</v>
      </c>
      <c r="H32" s="20">
        <f>IF(C32&gt;80,0,IF($Y$7="3男",VLOOKUP(A32,'3年男'!A:P,8,FALSE),IF(鸿鑫查询!$Y$7="3女",VLOOKUP(A32,'3年女'!A:P,8,FALSE),IF($Y$7="5男",VLOOKUP(A32,'5年男'!A:P,8,FALSE),IF($Y$7="5女",VLOOKUP(A32,'5年女'!A:P,8,FALSE),IF($Y$7="10男",VLOOKUP(A32,'10年男'!A:P,8,FALSE),IF(鸿鑫查询!$Y$7="10女",VLOOKUP(鸿鑫查询!A32,'10年女'!A:P,8,FALSE))))))))*$Y$6</f>
        <v>12128.199499999999</v>
      </c>
      <c r="I32" s="20">
        <f>IF(C32&gt;80,0,IF($Y$7="3男",VLOOKUP(A32,'3年男'!A:P,9,FALSE),IF(鸿鑫查询!$Y$7="3女",VLOOKUP(A32,'3年女'!A:P,9,FALSE),IF($Y$7="5男",VLOOKUP(A32,'5年男'!A:P,9,FALSE),IF($Y$7="5女",VLOOKUP(A32,'5年女'!A:P,9,FALSE),IF($Y$7="10男",VLOOKUP(A32,'10年男'!A:P,9,FALSE),IF(鸿鑫查询!$Y$7="10女",VLOOKUP(鸿鑫查询!A32,'10年女'!A:P,9,FALSE))))))))*$Y$6</f>
        <v>0</v>
      </c>
      <c r="J32" s="20">
        <f>IF(C32&gt;80,0,IF($Y$7="3男",VLOOKUP(A32,'3年男'!A:P,10,FALSE),IF(鸿鑫查询!$Y$7="3女",VLOOKUP(A32,'3年女'!A:P,10,FALSE),IF($Y$7="5男",VLOOKUP(A32,'5年男'!A:P,10,FALSE),IF($Y$7="5女",VLOOKUP(A32,'5年女'!A:P,10,FALSE),IF($Y$7="10男",VLOOKUP(A32,'10年男'!A:P,10,FALSE),IF(鸿鑫查询!$Y$7="10女",VLOOKUP(鸿鑫查询!A32,'10年女'!A:P,10,FALSE))))))))*$Y$6</f>
        <v>13552.4</v>
      </c>
      <c r="K32" s="20">
        <f>IF(C32&gt;80,0,IF($Y$7="3男",VLOOKUP(A32,'3年男'!A:P,11,FALSE),IF(鸿鑫查询!$Y$7="3女",VLOOKUP(A32,'3年女'!A:P,11,FALSE),IF($Y$7="5男",VLOOKUP(A32,'5年男'!A:P,11,FALSE),IF($Y$7="5女",VLOOKUP(A32,'5年女'!A:P,11,FALSE),IF($Y$7="10男",VLOOKUP(A32,'10年男'!A:P,11,FALSE),IF(鸿鑫查询!$Y$7="10女",VLOOKUP(鸿鑫查询!A32,'10年女'!A:P,11,FALSE))))))))*$Y$6</f>
        <v>134.79300000000001</v>
      </c>
      <c r="L32" s="20">
        <f>IF(C32&gt;80,0,IF($Y$7="3男",VLOOKUP(A32,'3年男'!A:P,12,FALSE),IF(鸿鑫查询!$Y$7="3女",VLOOKUP(A32,'3年女'!A:P,12,FALSE),IF($Y$7="5男",VLOOKUP(A32,'5年男'!A:P,12,FALSE),IF($Y$7="5女",VLOOKUP(A32,'5年女'!A:P,12,FALSE),IF($Y$7="10男",VLOOKUP(A32,'10年男'!A:P,12,FALSE),IF(鸿鑫查询!$Y$7="10女",VLOOKUP(鸿鑫查询!A32,'10年女'!A:P,12,FALSE))))))))*$Y$6</f>
        <v>5600.8284999999996</v>
      </c>
      <c r="M32" s="20">
        <f>IF(C32&gt;80,0,IF($Y$7="3男",VLOOKUP(A32,'3年男'!A:P,13,FALSE),IF(鸿鑫查询!$Y$7="3女",VLOOKUP(A32,'3年女'!A:P,13,FALSE),IF($Y$7="5男",VLOOKUP(A32,'5年男'!A:P,13,FALSE),IF($Y$7="5女",VLOOKUP(A32,'5年女'!A:P,13,FALSE),IF($Y$7="10男",VLOOKUP(A32,'10年男'!A:P,13,FALSE),IF(鸿鑫查询!$Y$7="10女",VLOOKUP(鸿鑫查询!A32,'10年女'!A:P,13,FALSE))))))))*$Y$6</f>
        <v>336.98249999999996</v>
      </c>
      <c r="N32" s="20">
        <f>IF(C32&gt;80,0,IF($Y$7="3男",VLOOKUP(A32,'3年男'!A:P,14,FALSE),IF(鸿鑫查询!$Y$7="3女",VLOOKUP(A32,'3年女'!A:P,14,FALSE),IF($Y$7="5男",VLOOKUP(A32,'5年男'!A:P,14,FALSE),IF($Y$7="5女",VLOOKUP(A32,'5年女'!A:P,14,FALSE),IF($Y$7="10男",VLOOKUP(A32,'10年男'!A:P,14,FALSE),IF(鸿鑫查询!$Y$7="10女",VLOOKUP(鸿鑫查询!A32,'10年女'!A:P,14,FALSE))))))))*$Y$6</f>
        <v>14002.058499999997</v>
      </c>
      <c r="O32" s="20">
        <f>IF(C32&gt;80,0,IF($Y$7="3男",VLOOKUP(A32,'3年男'!A:P,15,FALSE),IF(鸿鑫查询!$Y$7="3女",VLOOKUP(A32,'3年女'!A:P,15,FALSE),IF($Y$7="5男",VLOOKUP(A32,'5年男'!A:P,15,FALSE),IF($Y$7="5女",VLOOKUP(A32,'5年女'!A:P,15,FALSE),IF($Y$7="10男",VLOOKUP(A32,'10年男'!A:P,15,FALSE),IF(鸿鑫查询!$Y$7="10女",VLOOKUP(鸿鑫查询!A32,'10年女'!A:P,15,FALSE))))))))*$Y$6</f>
        <v>539.17200000000003</v>
      </c>
      <c r="P32" s="20">
        <f>IF(C32&gt;80,0,IF($Y$7="3男",VLOOKUP(A32,'3年男'!A:P,16,FALSE),IF(鸿鑫查询!$Y$7="3女",VLOOKUP(A32,'3年女'!A:P,16,FALSE),IF($Y$7="5男",VLOOKUP(A32,'5年男'!A:P,16,FALSE),IF($Y$7="5女",VLOOKUP(A32,'5年女'!A:P,16,FALSE),IF($Y$7="10男",VLOOKUP(A32,'10年男'!A:P,16,FALSE),IF(鸿鑫查询!$Y$7="10女",VLOOKUP(鸿鑫查询!A32,'10年女'!A:P,16,FALSE))))))))*$Y$6</f>
        <v>22403.296999999999</v>
      </c>
      <c r="Q32" s="20">
        <f t="shared" si="8"/>
        <v>336.98249999999996</v>
      </c>
      <c r="R32" s="20">
        <f t="shared" si="2"/>
        <v>14002.058499999997</v>
      </c>
      <c r="S32" s="20">
        <f t="shared" si="3"/>
        <v>26130.257999999994</v>
      </c>
      <c r="T32" s="20">
        <f t="shared" si="6"/>
        <v>16521.880501627646</v>
      </c>
      <c r="U32" s="20">
        <f t="shared" si="7"/>
        <v>30523.939001627645</v>
      </c>
      <c r="V32" s="20">
        <f t="shared" si="4"/>
        <v>4393.6810016276504</v>
      </c>
      <c r="X32" s="32"/>
      <c r="AB32" s="2">
        <v>26</v>
      </c>
      <c r="AC32" s="3">
        <v>17833</v>
      </c>
      <c r="AD32" s="3">
        <v>6433</v>
      </c>
      <c r="AE32" s="3">
        <v>3936</v>
      </c>
      <c r="AF32" s="3">
        <v>2069</v>
      </c>
      <c r="AG32" s="3">
        <v>17514</v>
      </c>
      <c r="AH32" s="3">
        <v>6315</v>
      </c>
      <c r="AI32" s="3">
        <v>3862</v>
      </c>
      <c r="AJ32" s="3">
        <v>2028</v>
      </c>
    </row>
    <row r="33" spans="1:36" ht="14.25">
      <c r="A33" s="16" t="str">
        <f t="shared" si="0"/>
        <v>3277</v>
      </c>
      <c r="B33" s="13">
        <v>32</v>
      </c>
      <c r="C33" s="13">
        <f t="shared" si="5"/>
        <v>77</v>
      </c>
      <c r="D33" s="20">
        <f>IF(C33&gt;80,0,IF($Y$7="3男",VLOOKUP(A33,'3年男'!A:P,4,FALSE),IF(鸿鑫查询!$Y$7="3女",VLOOKUP(A33,'3年女'!A:P,4,FALSE),IF($Y$7="5男",VLOOKUP(A33,'5年男'!A:P,4,FALSE),IF($Y$7="5女",VLOOKUP(A33,'5年女'!A:P,4,FALSE),IF($Y$7="10男",VLOOKUP(A33,'10年男'!A:P,4,FALSE),IF(鸿鑫查询!$Y$7="10女",VLOOKUP(鸿鑫查询!A33,'10年女'!A:P,4,FALSE))))))))*$Y$6</f>
        <v>0</v>
      </c>
      <c r="E33" s="20">
        <f>IF(C33&gt;80,0,IF($Y$7="3男",VLOOKUP(A33,'3年男'!A:P,5,FALSE),IF(鸿鑫查询!$Y$7="3女",VLOOKUP(A33,'3年女'!A:P,5,FALSE),IF($Y$7="5男",VLOOKUP(A33,'5年男'!A:P,5,FALSE),IF($Y$7="5女",VLOOKUP(A33,'5年女'!A:P,5,FALSE),IF($Y$7="10男",VLOOKUP(A33,'10年男'!A:P,5,FALSE),IF(鸿鑫查询!$Y$7="10女",VLOOKUP(鸿鑫查询!A33,'10年女'!A:P,5,FALSE))))))))*$Y$6</f>
        <v>18292</v>
      </c>
      <c r="F33" s="20">
        <f>IF(C33&gt;80,0,IF($Y$7="3男",VLOOKUP(A33,'3年男'!A:P,6,FALSE),IF(鸿鑫查询!$Y$7="3女",VLOOKUP(A33,'3年女'!A:P,6,FALSE),IF($Y$7="5男",VLOOKUP(A33,'5年男'!A:P,6,FALSE),IF($Y$7="5女",VLOOKUP(A33,'5年女'!A:P,6,FALSE),IF($Y$7="10男",VLOOKUP(A33,'10年男'!A:P,6,FALSE),IF(鸿鑫查询!$Y$7="10女",VLOOKUP(鸿鑫查询!A33,'10年女'!A:P,6,FALSE))))))))*$Y$6</f>
        <v>17000</v>
      </c>
      <c r="G33" s="20">
        <f>IF(C33&gt;80,0,IF($Y$7="3男",VLOOKUP(A33,'3年男'!A:P,7,FALSE),IF(鸿鑫查询!$Y$7="3女",VLOOKUP(A33,'3年女'!A:P,7,FALSE),IF($Y$7="5男",VLOOKUP(A33,'5年男'!A:P,7,FALSE),IF($Y$7="5女",VLOOKUP(A33,'5年女'!A:P,7,FALSE),IF($Y$7="10男",VLOOKUP(A33,'10年男'!A:P,7,FALSE),IF(鸿鑫查询!$Y$7="10女",VLOOKUP(鸿鑫查询!A33,'10年女'!A:P,7,FALSE))))))))*$Y$6</f>
        <v>0</v>
      </c>
      <c r="H33" s="20">
        <f>IF(C33&gt;80,0,IF($Y$7="3男",VLOOKUP(A33,'3年男'!A:P,8,FALSE),IF(鸿鑫查询!$Y$7="3女",VLOOKUP(A33,'3年女'!A:P,8,FALSE),IF($Y$7="5男",VLOOKUP(A33,'5年男'!A:P,8,FALSE),IF($Y$7="5女",VLOOKUP(A33,'5年女'!A:P,8,FALSE),IF($Y$7="10男",VLOOKUP(A33,'10年男'!A:P,8,FALSE),IF(鸿鑫查询!$Y$7="10女",VLOOKUP(鸿鑫查询!A33,'10年女'!A:P,8,FALSE))))))))*$Y$6</f>
        <v>12492.041999999999</v>
      </c>
      <c r="I33" s="20">
        <f>IF(C33&gt;80,0,IF($Y$7="3男",VLOOKUP(A33,'3年男'!A:P,9,FALSE),IF(鸿鑫查询!$Y$7="3女",VLOOKUP(A33,'3年女'!A:P,9,FALSE),IF($Y$7="5男",VLOOKUP(A33,'5年男'!A:P,9,FALSE),IF($Y$7="5女",VLOOKUP(A33,'5年女'!A:P,9,FALSE),IF($Y$7="10男",VLOOKUP(A33,'10年男'!A:P,9,FALSE),IF(鸿鑫查询!$Y$7="10女",VLOOKUP(鸿鑫查询!A33,'10年女'!A:P,9,FALSE))))))))*$Y$6</f>
        <v>0</v>
      </c>
      <c r="J33" s="20">
        <f>IF(C33&gt;80,0,IF($Y$7="3男",VLOOKUP(A33,'3年男'!A:P,10,FALSE),IF(鸿鑫查询!$Y$7="3女",VLOOKUP(A33,'3年女'!A:P,10,FALSE),IF($Y$7="5男",VLOOKUP(A33,'5年男'!A:P,10,FALSE),IF($Y$7="5女",VLOOKUP(A33,'5年女'!A:P,10,FALSE),IF($Y$7="10男",VLOOKUP(A33,'10年男'!A:P,10,FALSE),IF(鸿鑫查询!$Y$7="10女",VLOOKUP(鸿鑫查询!A33,'10年女'!A:P,10,FALSE))))))))*$Y$6</f>
        <v>13611.05</v>
      </c>
      <c r="K33" s="20">
        <f>IF(C33&gt;80,0,IF($Y$7="3男",VLOOKUP(A33,'3年男'!A:P,11,FALSE),IF(鸿鑫查询!$Y$7="3女",VLOOKUP(A33,'3年女'!A:P,11,FALSE),IF($Y$7="5男",VLOOKUP(A33,'5年男'!A:P,11,FALSE),IF($Y$7="5女",VLOOKUP(A33,'5年女'!A:P,11,FALSE),IF($Y$7="10男",VLOOKUP(A33,'10年男'!A:P,11,FALSE),IF(鸿鑫查询!$Y$7="10女",VLOOKUP(鸿鑫查询!A33,'10年女'!A:P,11,FALSE))))))))*$Y$6</f>
        <v>135.524</v>
      </c>
      <c r="L33" s="20">
        <f>IF(C33&gt;80,0,IF($Y$7="3男",VLOOKUP(A33,'3年男'!A:P,12,FALSE),IF(鸿鑫查询!$Y$7="3女",VLOOKUP(A33,'3年女'!A:P,12,FALSE),IF($Y$7="5男",VLOOKUP(A33,'5年男'!A:P,12,FALSE),IF($Y$7="5女",VLOOKUP(A33,'5年女'!A:P,12,FALSE),IF($Y$7="10男",VLOOKUP(A33,'10年男'!A:P,12,FALSE),IF(鸿鑫查询!$Y$7="10女",VLOOKUP(鸿鑫查询!A33,'10年女'!A:P,12,FALSE))))))))*$Y$6</f>
        <v>5904.3719999999994</v>
      </c>
      <c r="M33" s="20">
        <f>IF(C33&gt;80,0,IF($Y$7="3男",VLOOKUP(A33,'3年男'!A:P,13,FALSE),IF(鸿鑫查询!$Y$7="3女",VLOOKUP(A33,'3年女'!A:P,13,FALSE),IF($Y$7="5男",VLOOKUP(A33,'5年男'!A:P,13,FALSE),IF($Y$7="5女",VLOOKUP(A33,'5年女'!A:P,13,FALSE),IF($Y$7="10男",VLOOKUP(A33,'10年男'!A:P,13,FALSE),IF(鸿鑫查询!$Y$7="10女",VLOOKUP(鸿鑫查询!A33,'10年女'!A:P,13,FALSE))))))))*$Y$6</f>
        <v>338.81</v>
      </c>
      <c r="N33" s="20">
        <f>IF(C33&gt;80,0,IF($Y$7="3男",VLOOKUP(A33,'3年男'!A:P,14,FALSE),IF(鸿鑫查询!$Y$7="3女",VLOOKUP(A33,'3年女'!A:P,14,FALSE),IF($Y$7="5男",VLOOKUP(A33,'5年男'!A:P,14,FALSE),IF($Y$7="5女",VLOOKUP(A33,'5年女'!A:P,14,FALSE),IF($Y$7="10男",VLOOKUP(A33,'10年男'!A:P,14,FALSE),IF(鸿鑫查询!$Y$7="10女",VLOOKUP(鸿鑫查询!A33,'10年女'!A:P,14,FALSE))))))))*$Y$6</f>
        <v>14760.929999999998</v>
      </c>
      <c r="O33" s="20">
        <f>IF(C33&gt;80,0,IF($Y$7="3男",VLOOKUP(A33,'3年男'!A:P,15,FALSE),IF(鸿鑫查询!$Y$7="3女",VLOOKUP(A33,'3年女'!A:P,15,FALSE),IF($Y$7="5男",VLOOKUP(A33,'5年男'!A:P,15,FALSE),IF($Y$7="5女",VLOOKUP(A33,'5年女'!A:P,15,FALSE),IF($Y$7="10男",VLOOKUP(A33,'10年男'!A:P,15,FALSE),IF(鸿鑫查询!$Y$7="10女",VLOOKUP(鸿鑫查询!A33,'10年女'!A:P,15,FALSE))))))))*$Y$6</f>
        <v>542.096</v>
      </c>
      <c r="P33" s="20">
        <f>IF(C33&gt;80,0,IF($Y$7="3男",VLOOKUP(A33,'3年男'!A:P,16,FALSE),IF(鸿鑫查询!$Y$7="3女",VLOOKUP(A33,'3年女'!A:P,16,FALSE),IF($Y$7="5男",VLOOKUP(A33,'5年男'!A:P,16,FALSE),IF($Y$7="5女",VLOOKUP(A33,'5年女'!A:P,16,FALSE),IF($Y$7="10男",VLOOKUP(A33,'10年男'!A:P,16,FALSE),IF(鸿鑫查询!$Y$7="10女",VLOOKUP(鸿鑫查询!A33,'10年女'!A:P,16,FALSE))))))))*$Y$6</f>
        <v>23617.496500000001</v>
      </c>
      <c r="Q33" s="20">
        <f t="shared" si="8"/>
        <v>338.81</v>
      </c>
      <c r="R33" s="20">
        <f t="shared" si="2"/>
        <v>14760.929999999998</v>
      </c>
      <c r="S33" s="20">
        <f t="shared" si="3"/>
        <v>27252.971999999998</v>
      </c>
      <c r="T33" s="20">
        <f t="shared" si="6"/>
        <v>17280.892801213948</v>
      </c>
      <c r="U33" s="20">
        <f t="shared" si="7"/>
        <v>32041.822801213944</v>
      </c>
      <c r="V33" s="20">
        <f t="shared" si="4"/>
        <v>4788.8508012139464</v>
      </c>
      <c r="X33" s="32"/>
      <c r="AB33" s="4">
        <v>27</v>
      </c>
      <c r="AC33" s="5">
        <v>17769</v>
      </c>
      <c r="AD33" s="5">
        <v>6410</v>
      </c>
      <c r="AE33" s="5">
        <v>3922</v>
      </c>
      <c r="AF33" s="5">
        <v>2062</v>
      </c>
      <c r="AG33" s="5">
        <v>17417</v>
      </c>
      <c r="AH33" s="5">
        <v>6280</v>
      </c>
      <c r="AI33" s="5">
        <v>3841</v>
      </c>
      <c r="AJ33" s="5">
        <v>2017</v>
      </c>
    </row>
    <row r="34" spans="1:36" ht="14.25">
      <c r="A34" s="16" t="str">
        <f t="shared" si="0"/>
        <v>3378</v>
      </c>
      <c r="B34" s="13">
        <v>33</v>
      </c>
      <c r="C34" s="13">
        <f t="shared" si="5"/>
        <v>78</v>
      </c>
      <c r="D34" s="20">
        <f>IF(C34&gt;80,0,IF($Y$7="3男",VLOOKUP(A34,'3年男'!A:P,4,FALSE),IF(鸿鑫查询!$Y$7="3女",VLOOKUP(A34,'3年女'!A:P,4,FALSE),IF($Y$7="5男",VLOOKUP(A34,'5年男'!A:P,4,FALSE),IF($Y$7="5女",VLOOKUP(A34,'5年女'!A:P,4,FALSE),IF($Y$7="10男",VLOOKUP(A34,'10年男'!A:P,4,FALSE),IF(鸿鑫查询!$Y$7="10女",VLOOKUP(鸿鑫查询!A34,'10年女'!A:P,4,FALSE))))))))*$Y$6</f>
        <v>0</v>
      </c>
      <c r="E34" s="20">
        <f>IF(C34&gt;80,0,IF($Y$7="3男",VLOOKUP(A34,'3年男'!A:P,5,FALSE),IF(鸿鑫查询!$Y$7="3女",VLOOKUP(A34,'3年女'!A:P,5,FALSE),IF($Y$7="5男",VLOOKUP(A34,'5年男'!A:P,5,FALSE),IF($Y$7="5女",VLOOKUP(A34,'5年女'!A:P,5,FALSE),IF($Y$7="10男",VLOOKUP(A34,'10年男'!A:P,5,FALSE),IF(鸿鑫查询!$Y$7="10女",VLOOKUP(鸿鑫查询!A34,'10年女'!A:P,5,FALSE))))))))*$Y$6</f>
        <v>18292</v>
      </c>
      <c r="F34" s="20">
        <f>IF(C34&gt;80,0,IF($Y$7="3男",VLOOKUP(A34,'3年男'!A:P,6,FALSE),IF(鸿鑫查询!$Y$7="3女",VLOOKUP(A34,'3年女'!A:P,6,FALSE),IF($Y$7="5男",VLOOKUP(A34,'5年男'!A:P,6,FALSE),IF($Y$7="5女",VLOOKUP(A34,'5年女'!A:P,6,FALSE),IF($Y$7="10男",VLOOKUP(A34,'10年男'!A:P,6,FALSE),IF(鸿鑫查询!$Y$7="10女",VLOOKUP(鸿鑫查询!A34,'10年女'!A:P,6,FALSE))))))))*$Y$6</f>
        <v>17000</v>
      </c>
      <c r="G34" s="20">
        <f>IF(C34&gt;80,0,IF($Y$7="3男",VLOOKUP(A34,'3年男'!A:P,7,FALSE),IF(鸿鑫查询!$Y$7="3女",VLOOKUP(A34,'3年女'!A:P,7,FALSE),IF($Y$7="5男",VLOOKUP(A34,'5年男'!A:P,7,FALSE),IF($Y$7="5女",VLOOKUP(A34,'5年女'!A:P,7,FALSE),IF($Y$7="10男",VLOOKUP(A34,'10年男'!A:P,7,FALSE),IF(鸿鑫查询!$Y$7="10女",VLOOKUP(鸿鑫查询!A34,'10年女'!A:P,7,FALSE))))))))*$Y$6</f>
        <v>765</v>
      </c>
      <c r="H34" s="20">
        <f>IF(C34&gt;80,0,IF($Y$7="3男",VLOOKUP(A34,'3年男'!A:P,8,FALSE),IF(鸿鑫查询!$Y$7="3女",VLOOKUP(A34,'3年女'!A:P,8,FALSE),IF($Y$7="5男",VLOOKUP(A34,'5年男'!A:P,8,FALSE),IF($Y$7="5女",VLOOKUP(A34,'5年女'!A:P,8,FALSE),IF($Y$7="10男",VLOOKUP(A34,'10年男'!A:P,8,FALSE),IF(鸿鑫查询!$Y$7="10女",VLOOKUP(鸿鑫查询!A34,'10年女'!A:P,8,FALSE))))))))*$Y$6</f>
        <v>13631.806999999999</v>
      </c>
      <c r="I34" s="20">
        <f>IF(C34&gt;80,0,IF($Y$7="3男",VLOOKUP(A34,'3年男'!A:P,9,FALSE),IF(鸿鑫查询!$Y$7="3女",VLOOKUP(A34,'3年女'!A:P,9,FALSE),IF($Y$7="5男",VLOOKUP(A34,'5年男'!A:P,9,FALSE),IF($Y$7="5女",VLOOKUP(A34,'5年女'!A:P,9,FALSE),IF($Y$7="10男",VLOOKUP(A34,'10年男'!A:P,9,FALSE),IF(鸿鑫查询!$Y$7="10女",VLOOKUP(鸿鑫查询!A34,'10年女'!A:P,9,FALSE))))))))*$Y$6</f>
        <v>0</v>
      </c>
      <c r="J34" s="20">
        <f>IF(C34&gt;80,0,IF($Y$7="3男",VLOOKUP(A34,'3年男'!A:P,10,FALSE),IF(鸿鑫查询!$Y$7="3女",VLOOKUP(A34,'3年女'!A:P,10,FALSE),IF($Y$7="5男",VLOOKUP(A34,'5年男'!A:P,10,FALSE),IF($Y$7="5女",VLOOKUP(A34,'5年女'!A:P,10,FALSE),IF($Y$7="10男",VLOOKUP(A34,'10年男'!A:P,10,FALSE),IF(鸿鑫查询!$Y$7="10女",VLOOKUP(鸿鑫查询!A34,'10年女'!A:P,10,FALSE))))))))*$Y$6</f>
        <v>12888.55</v>
      </c>
      <c r="K34" s="20">
        <f>IF(C34&gt;80,0,IF($Y$7="3男",VLOOKUP(A34,'3年男'!A:P,11,FALSE),IF(鸿鑫查询!$Y$7="3女",VLOOKUP(A34,'3年女'!A:P,11,FALSE),IF($Y$7="5男",VLOOKUP(A34,'5年男'!A:P,11,FALSE),IF($Y$7="5女",VLOOKUP(A34,'5年女'!A:P,11,FALSE),IF($Y$7="10男",VLOOKUP(A34,'10年男'!A:P,11,FALSE),IF(鸿鑫查询!$Y$7="10女",VLOOKUP(鸿鑫查询!A34,'10年女'!A:P,11,FALSE))))))))*$Y$6</f>
        <v>136.1105</v>
      </c>
      <c r="L34" s="20">
        <f>IF(C34&gt;80,0,IF($Y$7="3男",VLOOKUP(A34,'3年男'!A:P,12,FALSE),IF(鸿鑫查询!$Y$7="3女",VLOOKUP(A34,'3年女'!A:P,12,FALSE),IF($Y$7="5男",VLOOKUP(A34,'5年男'!A:P,12,FALSE),IF($Y$7="5女",VLOOKUP(A34,'5年女'!A:P,12,FALSE),IF($Y$7="10男",VLOOKUP(A34,'10年男'!A:P,12,FALSE),IF(鸿鑫查询!$Y$7="10女",VLOOKUP(鸿鑫查询!A34,'10年女'!A:P,12,FALSE))))))))*$Y$6</f>
        <v>6217.6139999999996</v>
      </c>
      <c r="M34" s="20">
        <f>IF(C34&gt;80,0,IF($Y$7="3男",VLOOKUP(A34,'3年男'!A:P,13,FALSE),IF(鸿鑫查询!$Y$7="3女",VLOOKUP(A34,'3年女'!A:P,13,FALSE),IF($Y$7="5男",VLOOKUP(A34,'5年男'!A:P,13,FALSE),IF($Y$7="5女",VLOOKUP(A34,'5年女'!A:P,13,FALSE),IF($Y$7="10男",VLOOKUP(A34,'10年男'!A:P,13,FALSE),IF(鸿鑫查询!$Y$7="10女",VLOOKUP(鸿鑫查询!A34,'10年女'!A:P,13,FALSE))))))))*$Y$6</f>
        <v>340.28049999999996</v>
      </c>
      <c r="N34" s="20">
        <f>IF(C34&gt;80,0,IF($Y$7="3男",VLOOKUP(A34,'3年男'!A:P,14,FALSE),IF(鸿鑫查询!$Y$7="3女",VLOOKUP(A34,'3年女'!A:P,14,FALSE),IF($Y$7="5男",VLOOKUP(A34,'5年男'!A:P,14,FALSE),IF($Y$7="5女",VLOOKUP(A34,'5年女'!A:P,14,FALSE),IF($Y$7="10男",VLOOKUP(A34,'10年男'!A:P,14,FALSE),IF(鸿鑫查询!$Y$7="10女",VLOOKUP(鸿鑫查询!A34,'10年女'!A:P,14,FALSE))))))))*$Y$6</f>
        <v>15544.034999999998</v>
      </c>
      <c r="O34" s="20">
        <f>IF(C34&gt;80,0,IF($Y$7="3男",VLOOKUP(A34,'3年男'!A:P,15,FALSE),IF(鸿鑫查询!$Y$7="3女",VLOOKUP(A34,'3年女'!A:P,15,FALSE),IF($Y$7="5男",VLOOKUP(A34,'5年男'!A:P,15,FALSE),IF($Y$7="5女",VLOOKUP(A34,'5年女'!A:P,15,FALSE),IF($Y$7="10男",VLOOKUP(A34,'10年男'!A:P,15,FALSE),IF(鸿鑫查询!$Y$7="10女",VLOOKUP(鸿鑫查询!A34,'10年女'!A:P,15,FALSE))))))))*$Y$6</f>
        <v>544.44200000000001</v>
      </c>
      <c r="P34" s="20">
        <f>IF(C34&gt;80,0,IF($Y$7="3男",VLOOKUP(A34,'3年男'!A:P,16,FALSE),IF(鸿鑫查询!$Y$7="3女",VLOOKUP(A34,'3年女'!A:P,16,FALSE),IF($Y$7="5男",VLOOKUP(A34,'5年男'!A:P,16,FALSE),IF($Y$7="5女",VLOOKUP(A34,'5年女'!A:P,16,FALSE),IF($Y$7="10男",VLOOKUP(A34,'10年男'!A:P,16,FALSE),IF(鸿鑫查询!$Y$7="10女",VLOOKUP(鸿鑫查询!A34,'10年女'!A:P,16,FALSE))))))))*$Y$6</f>
        <v>24870.464499999998</v>
      </c>
      <c r="Q34" s="20">
        <f t="shared" si="8"/>
        <v>340.28049999999996</v>
      </c>
      <c r="R34" s="20">
        <f t="shared" si="2"/>
        <v>15544.034999999998</v>
      </c>
      <c r="S34" s="20">
        <f t="shared" si="3"/>
        <v>29175.841999999997</v>
      </c>
      <c r="T34" s="20">
        <f t="shared" si="6"/>
        <v>18874.91795920295</v>
      </c>
      <c r="U34" s="20">
        <f t="shared" si="7"/>
        <v>34418.95295920295</v>
      </c>
      <c r="V34" s="20">
        <f t="shared" si="4"/>
        <v>5243.1109592029534</v>
      </c>
      <c r="X34" s="32"/>
      <c r="AB34" s="2">
        <v>28</v>
      </c>
      <c r="AC34" s="3">
        <v>17843</v>
      </c>
      <c r="AD34" s="3">
        <v>6436</v>
      </c>
      <c r="AE34" s="3">
        <v>3938</v>
      </c>
      <c r="AF34" s="3">
        <v>2071</v>
      </c>
      <c r="AG34" s="3">
        <v>17500</v>
      </c>
      <c r="AH34" s="3">
        <v>6310</v>
      </c>
      <c r="AI34" s="3">
        <v>3859</v>
      </c>
      <c r="AJ34" s="3">
        <v>2027</v>
      </c>
    </row>
    <row r="35" spans="1:36" ht="14.25">
      <c r="A35" s="16" t="str">
        <f t="shared" si="0"/>
        <v>3479</v>
      </c>
      <c r="B35" s="13">
        <v>34</v>
      </c>
      <c r="C35" s="13">
        <f t="shared" si="5"/>
        <v>79</v>
      </c>
      <c r="D35" s="20">
        <f>IF(C35&gt;80,0,IF($Y$7="3男",VLOOKUP(A35,'3年男'!A:P,4,FALSE),IF(鸿鑫查询!$Y$7="3女",VLOOKUP(A35,'3年女'!A:P,4,FALSE),IF($Y$7="5男",VLOOKUP(A35,'5年男'!A:P,4,FALSE),IF($Y$7="5女",VLOOKUP(A35,'5年女'!A:P,4,FALSE),IF($Y$7="10男",VLOOKUP(A35,'10年男'!A:P,4,FALSE),IF(鸿鑫查询!$Y$7="10女",VLOOKUP(鸿鑫查询!A35,'10年女'!A:P,4,FALSE))))))))*$Y$6</f>
        <v>0</v>
      </c>
      <c r="E35" s="20">
        <f>IF(C35&gt;80,0,IF($Y$7="3男",VLOOKUP(A35,'3年男'!A:P,5,FALSE),IF(鸿鑫查询!$Y$7="3女",VLOOKUP(A35,'3年女'!A:P,5,FALSE),IF($Y$7="5男",VLOOKUP(A35,'5年男'!A:P,5,FALSE),IF($Y$7="5女",VLOOKUP(A35,'5年女'!A:P,5,FALSE),IF($Y$7="10男",VLOOKUP(A35,'10年男'!A:P,5,FALSE),IF(鸿鑫查询!$Y$7="10女",VLOOKUP(鸿鑫查询!A35,'10年女'!A:P,5,FALSE))))))))*$Y$6</f>
        <v>18292</v>
      </c>
      <c r="F35" s="20">
        <f>IF(C35&gt;80,0,IF($Y$7="3男",VLOOKUP(A35,'3年男'!A:P,6,FALSE),IF(鸿鑫查询!$Y$7="3女",VLOOKUP(A35,'3年女'!A:P,6,FALSE),IF($Y$7="5男",VLOOKUP(A35,'5年男'!A:P,6,FALSE),IF($Y$7="5女",VLOOKUP(A35,'5年女'!A:P,6,FALSE),IF($Y$7="10男",VLOOKUP(A35,'10年男'!A:P,6,FALSE),IF(鸿鑫查询!$Y$7="10女",VLOOKUP(鸿鑫查询!A35,'10年女'!A:P,6,FALSE))))))))*$Y$6</f>
        <v>17000</v>
      </c>
      <c r="G35" s="20">
        <f>IF(C35&gt;80,0,IF($Y$7="3男",VLOOKUP(A35,'3年男'!A:P,7,FALSE),IF(鸿鑫查询!$Y$7="3女",VLOOKUP(A35,'3年女'!A:P,7,FALSE),IF($Y$7="5男",VLOOKUP(A35,'5年男'!A:P,7,FALSE),IF($Y$7="5女",VLOOKUP(A35,'5年女'!A:P,7,FALSE),IF($Y$7="10男",VLOOKUP(A35,'10年男'!A:P,7,FALSE),IF(鸿鑫查询!$Y$7="10女",VLOOKUP(鸿鑫查询!A35,'10年女'!A:P,7,FALSE))))))))*$Y$6</f>
        <v>0</v>
      </c>
      <c r="H35" s="20">
        <f>IF(C35&gt;80,0,IF($Y$7="3男",VLOOKUP(A35,'3年男'!A:P,8,FALSE),IF(鸿鑫查询!$Y$7="3女",VLOOKUP(A35,'3年女'!A:P,8,FALSE),IF($Y$7="5男",VLOOKUP(A35,'5年男'!A:P,8,FALSE),IF($Y$7="5女",VLOOKUP(A35,'5年女'!A:P,8,FALSE),IF($Y$7="10男",VLOOKUP(A35,'10年男'!A:P,8,FALSE),IF(鸿鑫查询!$Y$7="10女",VLOOKUP(鸿鑫查询!A35,'10年女'!A:P,8,FALSE))))))))*$Y$6</f>
        <v>14040.759</v>
      </c>
      <c r="I35" s="20">
        <f>IF(C35&gt;80,0,IF($Y$7="3男",VLOOKUP(A35,'3年男'!A:P,9,FALSE),IF(鸿鑫查询!$Y$7="3女",VLOOKUP(A35,'3年女'!A:P,9,FALSE),IF($Y$7="5男",VLOOKUP(A35,'5年男'!A:P,9,FALSE),IF($Y$7="5女",VLOOKUP(A35,'5年女'!A:P,9,FALSE),IF($Y$7="10男",VLOOKUP(A35,'10年男'!A:P,9,FALSE),IF(鸿鑫查询!$Y$7="10女",VLOOKUP(鸿鑫查询!A35,'10年女'!A:P,9,FALSE))))))))*$Y$6</f>
        <v>0</v>
      </c>
      <c r="J35" s="20">
        <f>IF(C35&gt;80,0,IF($Y$7="3男",VLOOKUP(A35,'3年男'!A:P,10,FALSE),IF(鸿鑫查询!$Y$7="3女",VLOOKUP(A35,'3年女'!A:P,10,FALSE),IF($Y$7="5男",VLOOKUP(A35,'5年男'!A:P,10,FALSE),IF($Y$7="5女",VLOOKUP(A35,'5年女'!A:P,10,FALSE),IF($Y$7="10男",VLOOKUP(A35,'10年男'!A:P,10,FALSE),IF(鸿鑫查询!$Y$7="10女",VLOOKUP(鸿鑫查询!A35,'10年女'!A:P,10,FALSE))))))))*$Y$6</f>
        <v>12837.55</v>
      </c>
      <c r="K35" s="20">
        <f>IF(C35&gt;80,0,IF($Y$7="3男",VLOOKUP(A35,'3年男'!A:P,11,FALSE),IF(鸿鑫查询!$Y$7="3女",VLOOKUP(A35,'3年女'!A:P,11,FALSE),IF($Y$7="5男",VLOOKUP(A35,'5年男'!A:P,11,FALSE),IF($Y$7="5女",VLOOKUP(A35,'5年女'!A:P,11,FALSE),IF($Y$7="10男",VLOOKUP(A35,'10年男'!A:P,11,FALSE),IF(鸿鑫查询!$Y$7="10女",VLOOKUP(鸿鑫查询!A35,'10年女'!A:P,11,FALSE))))))))*$Y$6</f>
        <v>128.88549999999998</v>
      </c>
      <c r="L35" s="20">
        <f>IF(C35&gt;80,0,IF($Y$7="3男",VLOOKUP(A35,'3年男'!A:P,12,FALSE),IF(鸿鑫查询!$Y$7="3女",VLOOKUP(A35,'3年女'!A:P,12,FALSE),IF($Y$7="5男",VLOOKUP(A35,'5年男'!A:P,12,FALSE),IF($Y$7="5女",VLOOKUP(A35,'5年女'!A:P,12,FALSE),IF($Y$7="10男",VLOOKUP(A35,'10年男'!A:P,12,FALSE),IF(鸿鑫查询!$Y$7="10女",VLOOKUP(鸿鑫查询!A35,'10年女'!A:P,12,FALSE))))))))*$Y$6</f>
        <v>6533.0320000000002</v>
      </c>
      <c r="M35" s="20">
        <f>IF(C35&gt;80,0,IF($Y$7="3男",VLOOKUP(A35,'3年男'!A:P,13,FALSE),IF(鸿鑫查询!$Y$7="3女",VLOOKUP(A35,'3年女'!A:P,13,FALSE),IF($Y$7="5男",VLOOKUP(A35,'5年男'!A:P,13,FALSE),IF($Y$7="5女",VLOOKUP(A35,'5年女'!A:P,13,FALSE),IF($Y$7="10男",VLOOKUP(A35,'10年男'!A:P,13,FALSE),IF(鸿鑫查询!$Y$7="10女",VLOOKUP(鸿鑫查询!A35,'10年女'!A:P,13,FALSE))))))))*$Y$6</f>
        <v>322.21799999999996</v>
      </c>
      <c r="N35" s="20">
        <f>IF(C35&gt;80,0,IF($Y$7="3男",VLOOKUP(A35,'3年男'!A:P,14,FALSE),IF(鸿鑫查询!$Y$7="3女",VLOOKUP(A35,'3年女'!A:P,14,FALSE),IF($Y$7="5男",VLOOKUP(A35,'5年男'!A:P,14,FALSE),IF($Y$7="5女",VLOOKUP(A35,'5年女'!A:P,14,FALSE),IF($Y$7="10男",VLOOKUP(A35,'10年男'!A:P,14,FALSE),IF(鸿鑫查询!$Y$7="10女",VLOOKUP(鸿鑫查询!A35,'10年女'!A:P,14,FALSE))))))))*$Y$6</f>
        <v>16332.5715</v>
      </c>
      <c r="O35" s="20">
        <f>IF(C35&gt;80,0,IF($Y$7="3男",VLOOKUP(A35,'3年男'!A:P,15,FALSE),IF(鸿鑫查询!$Y$7="3女",VLOOKUP(A35,'3年女'!A:P,15,FALSE),IF($Y$7="5男",VLOOKUP(A35,'5年男'!A:P,15,FALSE),IF($Y$7="5女",VLOOKUP(A35,'5年女'!A:P,15,FALSE),IF($Y$7="10男",VLOOKUP(A35,'10年男'!A:P,15,FALSE),IF(鸿鑫查询!$Y$7="10女",VLOOKUP(鸿鑫查询!A35,'10年女'!A:P,15,FALSE))))))))*$Y$6</f>
        <v>515.54199999999992</v>
      </c>
      <c r="P35" s="20">
        <f>IF(C35&gt;80,0,IF($Y$7="3男",VLOOKUP(A35,'3年男'!A:P,16,FALSE),IF(鸿鑫查询!$Y$7="3女",VLOOKUP(A35,'3年女'!A:P,16,FALSE),IF($Y$7="5男",VLOOKUP(A35,'5年男'!A:P,16,FALSE),IF($Y$7="5女",VLOOKUP(A35,'5年女'!A:P,16,FALSE),IF($Y$7="10男",VLOOKUP(A35,'10年男'!A:P,16,FALSE),IF(鸿鑫查询!$Y$7="10女",VLOOKUP(鸿鑫查询!A35,'10年女'!A:P,16,FALSE))))))))*$Y$6</f>
        <v>26132.119499999997</v>
      </c>
      <c r="Q35" s="20">
        <f t="shared" si="8"/>
        <v>322.21799999999996</v>
      </c>
      <c r="R35" s="20">
        <f t="shared" si="2"/>
        <v>16332.5715</v>
      </c>
      <c r="S35" s="20">
        <f t="shared" si="3"/>
        <v>30373.3305</v>
      </c>
      <c r="T35" s="20">
        <f t="shared" si="6"/>
        <v>19742.028387904214</v>
      </c>
      <c r="U35" s="20">
        <f t="shared" si="7"/>
        <v>36074.599887904216</v>
      </c>
      <c r="V35" s="20">
        <f t="shared" si="4"/>
        <v>5701.2693879042163</v>
      </c>
      <c r="X35" s="32"/>
      <c r="AB35" s="4">
        <v>29</v>
      </c>
      <c r="AC35" s="5">
        <v>17913</v>
      </c>
      <c r="AD35" s="5">
        <v>6462</v>
      </c>
      <c r="AE35" s="5">
        <v>3954</v>
      </c>
      <c r="AF35" s="5">
        <v>2080</v>
      </c>
      <c r="AG35" s="5">
        <v>17579</v>
      </c>
      <c r="AH35" s="5">
        <v>6339</v>
      </c>
      <c r="AI35" s="5">
        <v>3877</v>
      </c>
      <c r="AJ35" s="5">
        <v>2037</v>
      </c>
    </row>
    <row r="36" spans="1:36" ht="14.25">
      <c r="A36" s="16" t="str">
        <f t="shared" si="0"/>
        <v>3580</v>
      </c>
      <c r="B36" s="13">
        <v>35</v>
      </c>
      <c r="C36" s="13">
        <f t="shared" si="5"/>
        <v>80</v>
      </c>
      <c r="D36" s="20">
        <f>IF(C36&gt;80,0,IF($Y$7="3男",VLOOKUP(A36,'3年男'!A:P,4,FALSE),IF(鸿鑫查询!$Y$7="3女",VLOOKUP(A36,'3年女'!A:P,4,FALSE),IF($Y$7="5男",VLOOKUP(A36,'5年男'!A:P,4,FALSE),IF($Y$7="5女",VLOOKUP(A36,'5年女'!A:P,4,FALSE),IF($Y$7="10男",VLOOKUP(A36,'10年男'!A:P,4,FALSE),IF(鸿鑫查询!$Y$7="10女",VLOOKUP(鸿鑫查询!A36,'10年女'!A:P,4,FALSE))))))))*$Y$6</f>
        <v>0</v>
      </c>
      <c r="E36" s="20">
        <f>IF(C36&gt;80,0,IF($Y$7="3男",VLOOKUP(A36,'3年男'!A:P,5,FALSE),IF(鸿鑫查询!$Y$7="3女",VLOOKUP(A36,'3年女'!A:P,5,FALSE),IF($Y$7="5男",VLOOKUP(A36,'5年男'!A:P,5,FALSE),IF($Y$7="5女",VLOOKUP(A36,'5年女'!A:P,5,FALSE),IF($Y$7="10男",VLOOKUP(A36,'10年男'!A:P,5,FALSE),IF(鸿鑫查询!$Y$7="10女",VLOOKUP(鸿鑫查询!A36,'10年女'!A:P,5,FALSE))))))))*$Y$6</f>
        <v>18292</v>
      </c>
      <c r="F36" s="20">
        <f>IF(C36&gt;80,0,IF($Y$7="3男",VLOOKUP(A36,'3年男'!A:P,6,FALSE),IF(鸿鑫查询!$Y$7="3女",VLOOKUP(A36,'3年女'!A:P,6,FALSE),IF($Y$7="5男",VLOOKUP(A36,'5年男'!A:P,6,FALSE),IF($Y$7="5女",VLOOKUP(A36,'5年女'!A:P,6,FALSE),IF($Y$7="10男",VLOOKUP(A36,'10年男'!A:P,6,FALSE),IF(鸿鑫查询!$Y$7="10女",VLOOKUP(鸿鑫查询!A36,'10年女'!A:P,6,FALSE))))))))*$Y$6</f>
        <v>17000</v>
      </c>
      <c r="G36" s="20">
        <f>IF(C36&gt;80,0,IF($Y$7="3男",VLOOKUP(A36,'3年男'!A:P,7,FALSE),IF(鸿鑫查询!$Y$7="3女",VLOOKUP(A36,'3年女'!A:P,7,FALSE),IF($Y$7="5男",VLOOKUP(A36,'5年男'!A:P,7,FALSE),IF($Y$7="5女",VLOOKUP(A36,'5年女'!A:P,7,FALSE),IF($Y$7="10男",VLOOKUP(A36,'10年男'!A:P,7,FALSE),IF(鸿鑫查询!$Y$7="10女",VLOOKUP(鸿鑫查询!A36,'10年女'!A:P,7,FALSE))))))))*$Y$6</f>
        <v>0</v>
      </c>
      <c r="H36" s="20">
        <f>IF(C36&gt;80,0,IF($Y$7="3男",VLOOKUP(A36,'3年男'!A:P,8,FALSE),IF(鸿鑫查询!$Y$7="3女",VLOOKUP(A36,'3年女'!A:P,8,FALSE),IF($Y$7="5男",VLOOKUP(A36,'5年男'!A:P,8,FALSE),IF($Y$7="5女",VLOOKUP(A36,'5年女'!A:P,8,FALSE),IF($Y$7="10男",VLOOKUP(A36,'10年男'!A:P,8,FALSE),IF(鸿鑫查询!$Y$7="10女",VLOOKUP(鸿鑫查询!A36,'10年女'!A:P,8,FALSE))))))))*$Y$6</f>
        <v>14461.984999999999</v>
      </c>
      <c r="I36" s="20">
        <f>IF(C36&gt;80,0,IF($Y$7="3男",VLOOKUP(A36,'3年男'!A:P,9,FALSE),IF(鸿鑫查询!$Y$7="3女",VLOOKUP(A36,'3年女'!A:P,9,FALSE),IF($Y$7="5男",VLOOKUP(A36,'5年男'!A:P,9,FALSE),IF($Y$7="5女",VLOOKUP(A36,'5年女'!A:P,9,FALSE),IF($Y$7="10男",VLOOKUP(A36,'10年男'!A:P,9,FALSE),IF(鸿鑫查询!$Y$7="10女",VLOOKUP(鸿鑫查询!A36,'10年女'!A:P,9,FALSE))))))))*$Y$6</f>
        <v>12750</v>
      </c>
      <c r="J36" s="20">
        <f>IF(C36&gt;80,0,IF($Y$7="3男",VLOOKUP(A36,'3年男'!A:P,10,FALSE),IF(鸿鑫查询!$Y$7="3女",VLOOKUP(A36,'3年女'!A:P,10,FALSE),IF($Y$7="5男",VLOOKUP(A36,'5年男'!A:P,10,FALSE),IF($Y$7="5女",VLOOKUP(A36,'5年女'!A:P,10,FALSE),IF($Y$7="10男",VLOOKUP(A36,'10年男'!A:P,10,FALSE),IF(鸿鑫查询!$Y$7="10女",VLOOKUP(鸿鑫查询!A36,'10年女'!A:P,10,FALSE))))))))*$Y$6</f>
        <v>12750</v>
      </c>
      <c r="K36" s="20">
        <f>IF(C36&gt;80,0,IF($Y$7="3男",VLOOKUP(A36,'3年男'!A:P,11,FALSE),IF(鸿鑫查询!$Y$7="3女",VLOOKUP(A36,'3年女'!A:P,11,FALSE),IF($Y$7="5男",VLOOKUP(A36,'5年男'!A:P,11,FALSE),IF($Y$7="5女",VLOOKUP(A36,'5年女'!A:P,11,FALSE),IF($Y$7="10男",VLOOKUP(A36,'10年男'!A:P,11,FALSE),IF(鸿鑫查询!$Y$7="10女",VLOOKUP(鸿鑫查询!A36,'10年女'!A:P,11,FALSE))))))))*$Y$6</f>
        <v>128.37549999999999</v>
      </c>
      <c r="L36" s="20">
        <f>IF(C36&gt;80,0,IF($Y$7="3男",VLOOKUP(A36,'3年男'!A:P,12,FALSE),IF(鸿鑫查询!$Y$7="3女",VLOOKUP(A36,'3年女'!A:P,12,FALSE),IF($Y$7="5男",VLOOKUP(A36,'5年男'!A:P,12,FALSE),IF($Y$7="5女",VLOOKUP(A36,'5年女'!A:P,12,FALSE),IF($Y$7="10男",VLOOKUP(A36,'10年男'!A:P,12,FALSE),IF(鸿鑫查询!$Y$7="10女",VLOOKUP(鸿鑫查询!A36,'10年女'!A:P,12,FALSE))))))))*$Y$6</f>
        <v>6857.3919999999998</v>
      </c>
      <c r="M36" s="20">
        <f>IF(C36&gt;80,0,IF($Y$7="3男",VLOOKUP(A36,'3年男'!A:P,13,FALSE),IF(鸿鑫查询!$Y$7="3女",VLOOKUP(A36,'3年女'!A:P,13,FALSE),IF($Y$7="5男",VLOOKUP(A36,'5年男'!A:P,13,FALSE),IF($Y$7="5女",VLOOKUP(A36,'5年女'!A:P,13,FALSE),IF($Y$7="10男",VLOOKUP(A36,'10年男'!A:P,13,FALSE),IF(鸿鑫查询!$Y$7="10女",VLOOKUP(鸿鑫查询!A36,'10年女'!A:P,13,FALSE))))))))*$Y$6</f>
        <v>320.94299999999998</v>
      </c>
      <c r="N36" s="20">
        <f>IF(C36&gt;80,0,IF($Y$7="3男",VLOOKUP(A36,'3年男'!A:P,14,FALSE),IF(鸿鑫查询!$Y$7="3女",VLOOKUP(A36,'3年女'!A:P,14,FALSE),IF($Y$7="5男",VLOOKUP(A36,'5年男'!A:P,14,FALSE),IF($Y$7="5女",VLOOKUP(A36,'5年女'!A:P,14,FALSE),IF($Y$7="10男",VLOOKUP(A36,'10年男'!A:P,14,FALSE),IF(鸿鑫查询!$Y$7="10女",VLOOKUP(鸿鑫查询!A36,'10年女'!A:P,14,FALSE))))))))*$Y$6</f>
        <v>17143.488499999999</v>
      </c>
      <c r="O36" s="20">
        <f>IF(C36&gt;80,0,IF($Y$7="3男",VLOOKUP(A36,'3年男'!A:P,15,FALSE),IF(鸿鑫查询!$Y$7="3女",VLOOKUP(A36,'3年女'!A:P,15,FALSE),IF($Y$7="5男",VLOOKUP(A36,'5年男'!A:P,15,FALSE),IF($Y$7="5女",VLOOKUP(A36,'5年女'!A:P,15,FALSE),IF($Y$7="10男",VLOOKUP(A36,'10年男'!A:P,15,FALSE),IF(鸿鑫查询!$Y$7="10女",VLOOKUP(鸿鑫查询!A36,'10年女'!A:P,15,FALSE))))))))*$Y$6</f>
        <v>513.50199999999995</v>
      </c>
      <c r="P36" s="20">
        <f>IF(C36&gt;80,0,IF($Y$7="3男",VLOOKUP(A36,'3年男'!A:P,16,FALSE),IF(鸿鑫查询!$Y$7="3女",VLOOKUP(A36,'3年女'!A:P,16,FALSE),IF($Y$7="5男",VLOOKUP(A36,'5年男'!A:P,16,FALSE),IF($Y$7="5女",VLOOKUP(A36,'5年女'!A:P,16,FALSE),IF($Y$7="10男",VLOOKUP(A36,'10年男'!A:P,16,FALSE),IF(鸿鑫查询!$Y$7="10女",VLOOKUP(鸿鑫查询!A36,'10年女'!A:P,16,FALSE))))))))*$Y$6</f>
        <v>27429.584999999999</v>
      </c>
      <c r="Q36" s="20">
        <f t="shared" si="8"/>
        <v>320.94299999999998</v>
      </c>
      <c r="R36" s="20">
        <f t="shared" si="2"/>
        <v>17143.488499999999</v>
      </c>
      <c r="S36" s="20">
        <f t="shared" si="3"/>
        <v>44355.4735</v>
      </c>
      <c r="T36" s="20">
        <f t="shared" si="6"/>
        <v>33984.706487258401</v>
      </c>
      <c r="U36" s="20">
        <f t="shared" si="7"/>
        <v>51128.194987258401</v>
      </c>
      <c r="V36" s="20">
        <f t="shared" si="4"/>
        <v>6772.7214872584009</v>
      </c>
      <c r="X36" s="32"/>
      <c r="AB36" s="2">
        <v>30</v>
      </c>
      <c r="AC36" s="3">
        <v>17846</v>
      </c>
      <c r="AD36" s="3">
        <v>6438</v>
      </c>
      <c r="AE36" s="3">
        <v>3939</v>
      </c>
      <c r="AF36" s="3">
        <v>2072</v>
      </c>
      <c r="AG36" s="3">
        <v>17477</v>
      </c>
      <c r="AH36" s="3">
        <v>6302</v>
      </c>
      <c r="AI36" s="3">
        <v>3854</v>
      </c>
      <c r="AJ36" s="3">
        <v>2025</v>
      </c>
    </row>
    <row r="37" spans="1:36" ht="14.25">
      <c r="A37" s="16" t="str">
        <f t="shared" si="0"/>
        <v>3681</v>
      </c>
      <c r="B37" s="13">
        <v>36</v>
      </c>
      <c r="C37" s="13">
        <f t="shared" si="5"/>
        <v>81</v>
      </c>
      <c r="D37" s="20">
        <f>IF(C37&gt;80,0,IF($Y$7="3男",VLOOKUP(A37,'3年男'!A:P,4,FALSE),IF(鸿鑫查询!$Y$7="3女",VLOOKUP(A37,'3年女'!A:P,4,FALSE),IF($Y$7="5男",VLOOKUP(A37,'5年男'!A:P,4,FALSE),IF($Y$7="5女",VLOOKUP(A37,'5年女'!A:P,4,FALSE),IF($Y$7="10男",VLOOKUP(A37,'10年男'!A:P,4,FALSE),IF(鸿鑫查询!$Y$7="10女",VLOOKUP(鸿鑫查询!A37,'10年女'!A:P,4,FALSE))))))))*$Y$6</f>
        <v>0</v>
      </c>
      <c r="E37" s="20">
        <f>IF(C37&gt;80,0,IF($Y$7="3男",VLOOKUP(A37,'3年男'!A:P,5,FALSE),IF(鸿鑫查询!$Y$7="3女",VLOOKUP(A37,'3年女'!A:P,5,FALSE),IF($Y$7="5男",VLOOKUP(A37,'5年男'!A:P,5,FALSE),IF($Y$7="5女",VLOOKUP(A37,'5年女'!A:P,5,FALSE),IF($Y$7="10男",VLOOKUP(A37,'10年男'!A:P,5,FALSE),IF(鸿鑫查询!$Y$7="10女",VLOOKUP(鸿鑫查询!A37,'10年女'!A:P,5,FALSE))))))))*$Y$6</f>
        <v>0</v>
      </c>
      <c r="F37" s="20">
        <f>IF(C37&gt;80,0,IF($Y$7="3男",VLOOKUP(A37,'3年男'!A:P,6,FALSE),IF(鸿鑫查询!$Y$7="3女",VLOOKUP(A37,'3年女'!A:P,6,FALSE),IF($Y$7="5男",VLOOKUP(A37,'5年男'!A:P,6,FALSE),IF($Y$7="5女",VLOOKUP(A37,'5年女'!A:P,6,FALSE),IF($Y$7="10男",VLOOKUP(A37,'10年男'!A:P,6,FALSE),IF(鸿鑫查询!$Y$7="10女",VLOOKUP(鸿鑫查询!A37,'10年女'!A:P,6,FALSE))))))))*$Y$6</f>
        <v>0</v>
      </c>
      <c r="G37" s="20">
        <f>IF(C37&gt;80,0,IF($Y$7="3男",VLOOKUP(A37,'3年男'!A:P,7,FALSE),IF(鸿鑫查询!$Y$7="3女",VLOOKUP(A37,'3年女'!A:P,7,FALSE),IF($Y$7="5男",VLOOKUP(A37,'5年男'!A:P,7,FALSE),IF($Y$7="5女",VLOOKUP(A37,'5年女'!A:P,7,FALSE),IF($Y$7="10男",VLOOKUP(A37,'10年男'!A:P,7,FALSE),IF(鸿鑫查询!$Y$7="10女",VLOOKUP(鸿鑫查询!A37,'10年女'!A:P,7,FALSE))))))))*$Y$6</f>
        <v>0</v>
      </c>
      <c r="H37" s="20">
        <f>IF(C37&gt;80,0,IF($Y$7="3男",VLOOKUP(A37,'3年男'!A:P,8,FALSE),IF(鸿鑫查询!$Y$7="3女",VLOOKUP(A37,'3年女'!A:P,8,FALSE),IF($Y$7="5男",VLOOKUP(A37,'5年男'!A:P,8,FALSE),IF($Y$7="5女",VLOOKUP(A37,'5年女'!A:P,8,FALSE),IF($Y$7="10男",VLOOKUP(A37,'10年男'!A:P,8,FALSE),IF(鸿鑫查询!$Y$7="10女",VLOOKUP(鸿鑫查询!A37,'10年女'!A:P,8,FALSE))))))))*$Y$6</f>
        <v>0</v>
      </c>
      <c r="I37" s="20">
        <f>IF(C37&gt;80,0,IF($Y$7="3男",VLOOKUP(A37,'3年男'!A:P,9,FALSE),IF(鸿鑫查询!$Y$7="3女",VLOOKUP(A37,'3年女'!A:P,9,FALSE),IF($Y$7="5男",VLOOKUP(A37,'5年男'!A:P,9,FALSE),IF($Y$7="5女",VLOOKUP(A37,'5年女'!A:P,9,FALSE),IF($Y$7="10男",VLOOKUP(A37,'10年男'!A:P,9,FALSE),IF(鸿鑫查询!$Y$7="10女",VLOOKUP(鸿鑫查询!A37,'10年女'!A:P,9,FALSE))))))))*$Y$6</f>
        <v>0</v>
      </c>
      <c r="J37" s="20">
        <f>IF(C37&gt;80,0,IF($Y$7="3男",VLOOKUP(A37,'3年男'!A:P,10,FALSE),IF(鸿鑫查询!$Y$7="3女",VLOOKUP(A37,'3年女'!A:P,10,FALSE),IF($Y$7="5男",VLOOKUP(A37,'5年男'!A:P,10,FALSE),IF($Y$7="5女",VLOOKUP(A37,'5年女'!A:P,10,FALSE),IF($Y$7="10男",VLOOKUP(A37,'10年男'!A:P,10,FALSE),IF(鸿鑫查询!$Y$7="10女",VLOOKUP(鸿鑫查询!A37,'10年女'!A:P,10,FALSE))))))))*$Y$6</f>
        <v>0</v>
      </c>
      <c r="K37" s="20">
        <f>IF(C37&gt;80,0,IF($Y$7="3男",VLOOKUP(A37,'3年男'!A:P,11,FALSE),IF(鸿鑫查询!$Y$7="3女",VLOOKUP(A37,'3年女'!A:P,11,FALSE),IF($Y$7="5男",VLOOKUP(A37,'5年男'!A:P,11,FALSE),IF($Y$7="5女",VLOOKUP(A37,'5年女'!A:P,11,FALSE),IF($Y$7="10男",VLOOKUP(A37,'10年男'!A:P,11,FALSE),IF(鸿鑫查询!$Y$7="10女",VLOOKUP(鸿鑫查询!A37,'10年女'!A:P,11,FALSE))))))))*$Y$6</f>
        <v>0</v>
      </c>
      <c r="L37" s="20">
        <f>IF(C37&gt;80,0,IF($Y$7="3男",VLOOKUP(A37,'3年男'!A:P,12,FALSE),IF(鸿鑫查询!$Y$7="3女",VLOOKUP(A37,'3年女'!A:P,12,FALSE),IF($Y$7="5男",VLOOKUP(A37,'5年男'!A:P,12,FALSE),IF($Y$7="5女",VLOOKUP(A37,'5年女'!A:P,12,FALSE),IF($Y$7="10男",VLOOKUP(A37,'10年男'!A:P,12,FALSE),IF(鸿鑫查询!$Y$7="10女",VLOOKUP(鸿鑫查询!A37,'10年女'!A:P,12,FALSE))))))))*$Y$6</f>
        <v>0</v>
      </c>
      <c r="M37" s="20">
        <f>IF(C37&gt;80,0,IF($Y$7="3男",VLOOKUP(A37,'3年男'!A:P,13,FALSE),IF(鸿鑫查询!$Y$7="3女",VLOOKUP(A37,'3年女'!A:P,13,FALSE),IF($Y$7="5男",VLOOKUP(A37,'5年男'!A:P,13,FALSE),IF($Y$7="5女",VLOOKUP(A37,'5年女'!A:P,13,FALSE),IF($Y$7="10男",VLOOKUP(A37,'10年男'!A:P,13,FALSE),IF(鸿鑫查询!$Y$7="10女",VLOOKUP(鸿鑫查询!A37,'10年女'!A:P,13,FALSE))))))))*$Y$6</f>
        <v>0</v>
      </c>
      <c r="N37" s="20">
        <f>IF(C37&gt;80,0,IF($Y$7="3男",VLOOKUP(A37,'3年男'!A:P,14,FALSE),IF(鸿鑫查询!$Y$7="3女",VLOOKUP(A37,'3年女'!A:P,14,FALSE),IF($Y$7="5男",VLOOKUP(A37,'5年男'!A:P,14,FALSE),IF($Y$7="5女",VLOOKUP(A37,'5年女'!A:P,14,FALSE),IF($Y$7="10男",VLOOKUP(A37,'10年男'!A:P,14,FALSE),IF(鸿鑫查询!$Y$7="10女",VLOOKUP(鸿鑫查询!A37,'10年女'!A:P,14,FALSE))))))))*$Y$6</f>
        <v>0</v>
      </c>
      <c r="O37" s="20">
        <f>IF(C37&gt;80,0,IF($Y$7="3男",VLOOKUP(A37,'3年男'!A:P,15,FALSE),IF(鸿鑫查询!$Y$7="3女",VLOOKUP(A37,'3年女'!A:P,15,FALSE),IF($Y$7="5男",VLOOKUP(A37,'5年男'!A:P,15,FALSE),IF($Y$7="5女",VLOOKUP(A37,'5年女'!A:P,15,FALSE),IF($Y$7="10男",VLOOKUP(A37,'10年男'!A:P,15,FALSE),IF(鸿鑫查询!$Y$7="10女",VLOOKUP(鸿鑫查询!A37,'10年女'!A:P,15,FALSE))))))))*$Y$6</f>
        <v>0</v>
      </c>
      <c r="P37" s="20">
        <f>IF(C37&gt;80,0,IF($Y$7="3男",VLOOKUP(A37,'3年男'!A:P,16,FALSE),IF(鸿鑫查询!$Y$7="3女",VLOOKUP(A37,'3年女'!A:P,16,FALSE),IF($Y$7="5男",VLOOKUP(A37,'5年男'!A:P,16,FALSE),IF($Y$7="5女",VLOOKUP(A37,'5年女'!A:P,16,FALSE),IF($Y$7="10男",VLOOKUP(A37,'10年男'!A:P,16,FALSE),IF(鸿鑫查询!$Y$7="10女",VLOOKUP(鸿鑫查询!A37,'10年女'!A:P,16,FALSE))))))))*$Y$6</f>
        <v>0</v>
      </c>
      <c r="Q37" s="20">
        <f t="shared" si="8"/>
        <v>0</v>
      </c>
      <c r="R37" s="20">
        <f t="shared" si="2"/>
        <v>0</v>
      </c>
      <c r="S37" s="20">
        <f t="shared" si="3"/>
        <v>0</v>
      </c>
      <c r="T37" s="20">
        <f t="shared" si="6"/>
        <v>35545.95795733884</v>
      </c>
      <c r="U37" s="20">
        <f t="shared" si="7"/>
        <v>35545.95795733884</v>
      </c>
      <c r="V37" s="20">
        <f t="shared" si="4"/>
        <v>0</v>
      </c>
      <c r="X37" s="32"/>
      <c r="AB37" s="4">
        <v>31</v>
      </c>
      <c r="AC37" s="5">
        <v>17924</v>
      </c>
      <c r="AD37" s="5">
        <v>6466</v>
      </c>
      <c r="AE37" s="5">
        <v>3957</v>
      </c>
      <c r="AF37" s="5">
        <v>2082</v>
      </c>
      <c r="AG37" s="5">
        <v>17564</v>
      </c>
      <c r="AH37" s="5">
        <v>6333</v>
      </c>
      <c r="AI37" s="5">
        <v>3874</v>
      </c>
      <c r="AJ37" s="5">
        <v>2036</v>
      </c>
    </row>
    <row r="38" spans="1:36" ht="14.25">
      <c r="A38" s="16" t="str">
        <f t="shared" si="0"/>
        <v>3782</v>
      </c>
      <c r="B38" s="13">
        <v>37</v>
      </c>
      <c r="C38" s="13">
        <f t="shared" si="5"/>
        <v>82</v>
      </c>
      <c r="D38" s="20">
        <f>IF(C38&gt;80,0,IF($Y$7="3男",VLOOKUP(A38,'3年男'!A:P,4,FALSE),IF(鸿鑫查询!$Y$7="3女",VLOOKUP(A38,'3年女'!A:P,4,FALSE),IF($Y$7="5男",VLOOKUP(A38,'5年男'!A:P,4,FALSE),IF($Y$7="5女",VLOOKUP(A38,'5年女'!A:P,4,FALSE),IF($Y$7="10男",VLOOKUP(A38,'10年男'!A:P,4,FALSE),IF(鸿鑫查询!$Y$7="10女",VLOOKUP(鸿鑫查询!A38,'10年女'!A:P,4,FALSE))))))))*$Y$6</f>
        <v>0</v>
      </c>
      <c r="E38" s="20">
        <f>IF(C38&gt;80,0,IF($Y$7="3男",VLOOKUP(A38,'3年男'!A:P,5,FALSE),IF(鸿鑫查询!$Y$7="3女",VLOOKUP(A38,'3年女'!A:P,5,FALSE),IF($Y$7="5男",VLOOKUP(A38,'5年男'!A:P,5,FALSE),IF($Y$7="5女",VLOOKUP(A38,'5年女'!A:P,5,FALSE),IF($Y$7="10男",VLOOKUP(A38,'10年男'!A:P,5,FALSE),IF(鸿鑫查询!$Y$7="10女",VLOOKUP(鸿鑫查询!A38,'10年女'!A:P,5,FALSE))))))))*$Y$6</f>
        <v>0</v>
      </c>
      <c r="F38" s="20">
        <f>IF(C38&gt;80,0,IF($Y$7="3男",VLOOKUP(A38,'3年男'!A:P,6,FALSE),IF(鸿鑫查询!$Y$7="3女",VLOOKUP(A38,'3年女'!A:P,6,FALSE),IF($Y$7="5男",VLOOKUP(A38,'5年男'!A:P,6,FALSE),IF($Y$7="5女",VLOOKUP(A38,'5年女'!A:P,6,FALSE),IF($Y$7="10男",VLOOKUP(A38,'10年男'!A:P,6,FALSE),IF(鸿鑫查询!$Y$7="10女",VLOOKUP(鸿鑫查询!A38,'10年女'!A:P,6,FALSE))))))))*$Y$6</f>
        <v>0</v>
      </c>
      <c r="G38" s="20">
        <f>IF(C38&gt;80,0,IF($Y$7="3男",VLOOKUP(A38,'3年男'!A:P,7,FALSE),IF(鸿鑫查询!$Y$7="3女",VLOOKUP(A38,'3年女'!A:P,7,FALSE),IF($Y$7="5男",VLOOKUP(A38,'5年男'!A:P,7,FALSE),IF($Y$7="5女",VLOOKUP(A38,'5年女'!A:P,7,FALSE),IF($Y$7="10男",VLOOKUP(A38,'10年男'!A:P,7,FALSE),IF(鸿鑫查询!$Y$7="10女",VLOOKUP(鸿鑫查询!A38,'10年女'!A:P,7,FALSE))))))))*$Y$6</f>
        <v>0</v>
      </c>
      <c r="H38" s="20">
        <f>IF(C38&gt;80,0,IF($Y$7="3男",VLOOKUP(A38,'3年男'!A:P,8,FALSE),IF(鸿鑫查询!$Y$7="3女",VLOOKUP(A38,'3年女'!A:P,8,FALSE),IF($Y$7="5男",VLOOKUP(A38,'5年男'!A:P,8,FALSE),IF($Y$7="5女",VLOOKUP(A38,'5年女'!A:P,8,FALSE),IF($Y$7="10男",VLOOKUP(A38,'10年男'!A:P,8,FALSE),IF(鸿鑫查询!$Y$7="10女",VLOOKUP(鸿鑫查询!A38,'10年女'!A:P,8,FALSE))))))))*$Y$6</f>
        <v>0</v>
      </c>
      <c r="I38" s="20">
        <f>IF(C38&gt;80,0,IF($Y$7="3男",VLOOKUP(A38,'3年男'!A:P,9,FALSE),IF(鸿鑫查询!$Y$7="3女",VLOOKUP(A38,'3年女'!A:P,9,FALSE),IF($Y$7="5男",VLOOKUP(A38,'5年男'!A:P,9,FALSE),IF($Y$7="5女",VLOOKUP(A38,'5年女'!A:P,9,FALSE),IF($Y$7="10男",VLOOKUP(A38,'10年男'!A:P,9,FALSE),IF(鸿鑫查询!$Y$7="10女",VLOOKUP(鸿鑫查询!A38,'10年女'!A:P,9,FALSE))))))))*$Y$6</f>
        <v>0</v>
      </c>
      <c r="J38" s="20">
        <f>IF(C38&gt;80,0,IF($Y$7="3男",VLOOKUP(A38,'3年男'!A:P,10,FALSE),IF(鸿鑫查询!$Y$7="3女",VLOOKUP(A38,'3年女'!A:P,10,FALSE),IF($Y$7="5男",VLOOKUP(A38,'5年男'!A:P,10,FALSE),IF($Y$7="5女",VLOOKUP(A38,'5年女'!A:P,10,FALSE),IF($Y$7="10男",VLOOKUP(A38,'10年男'!A:P,10,FALSE),IF(鸿鑫查询!$Y$7="10女",VLOOKUP(鸿鑫查询!A38,'10年女'!A:P,10,FALSE))))))))*$Y$6</f>
        <v>0</v>
      </c>
      <c r="K38" s="20">
        <f>IF(C38&gt;80,0,IF($Y$7="3男",VLOOKUP(A38,'3年男'!A:P,11,FALSE),IF(鸿鑫查询!$Y$7="3女",VLOOKUP(A38,'3年女'!A:P,11,FALSE),IF($Y$7="5男",VLOOKUP(A38,'5年男'!A:P,11,FALSE),IF($Y$7="5女",VLOOKUP(A38,'5年女'!A:P,11,FALSE),IF($Y$7="10男",VLOOKUP(A38,'10年男'!A:P,11,FALSE),IF(鸿鑫查询!$Y$7="10女",VLOOKUP(鸿鑫查询!A38,'10年女'!A:P,11,FALSE))))))))*$Y$6</f>
        <v>0</v>
      </c>
      <c r="L38" s="20">
        <f>IF(C38&gt;80,0,IF($Y$7="3男",VLOOKUP(A38,'3年男'!A:P,12,FALSE),IF(鸿鑫查询!$Y$7="3女",VLOOKUP(A38,'3年女'!A:P,12,FALSE),IF($Y$7="5男",VLOOKUP(A38,'5年男'!A:P,12,FALSE),IF($Y$7="5女",VLOOKUP(A38,'5年女'!A:P,12,FALSE),IF($Y$7="10男",VLOOKUP(A38,'10年男'!A:P,12,FALSE),IF(鸿鑫查询!$Y$7="10女",VLOOKUP(鸿鑫查询!A38,'10年女'!A:P,12,FALSE))))))))*$Y$6</f>
        <v>0</v>
      </c>
      <c r="M38" s="20">
        <f>IF(C38&gt;80,0,IF($Y$7="3男",VLOOKUP(A38,'3年男'!A:P,13,FALSE),IF(鸿鑫查询!$Y$7="3女",VLOOKUP(A38,'3年女'!A:P,13,FALSE),IF($Y$7="5男",VLOOKUP(A38,'5年男'!A:P,13,FALSE),IF($Y$7="5女",VLOOKUP(A38,'5年女'!A:P,13,FALSE),IF($Y$7="10男",VLOOKUP(A38,'10年男'!A:P,13,FALSE),IF(鸿鑫查询!$Y$7="10女",VLOOKUP(鸿鑫查询!A38,'10年女'!A:P,13,FALSE))))))))*$Y$6</f>
        <v>0</v>
      </c>
      <c r="N38" s="20">
        <f>IF(C38&gt;80,0,IF($Y$7="3男",VLOOKUP(A38,'3年男'!A:P,14,FALSE),IF(鸿鑫查询!$Y$7="3女",VLOOKUP(A38,'3年女'!A:P,14,FALSE),IF($Y$7="5男",VLOOKUP(A38,'5年男'!A:P,14,FALSE),IF($Y$7="5女",VLOOKUP(A38,'5年女'!A:P,14,FALSE),IF($Y$7="10男",VLOOKUP(A38,'10年男'!A:P,14,FALSE),IF(鸿鑫查询!$Y$7="10女",VLOOKUP(鸿鑫查询!A38,'10年女'!A:P,14,FALSE))))))))*$Y$6</f>
        <v>0</v>
      </c>
      <c r="O38" s="20">
        <f>IF(C38&gt;80,0,IF($Y$7="3男",VLOOKUP(A38,'3年男'!A:P,15,FALSE),IF(鸿鑫查询!$Y$7="3女",VLOOKUP(A38,'3年女'!A:P,15,FALSE),IF($Y$7="5男",VLOOKUP(A38,'5年男'!A:P,15,FALSE),IF($Y$7="5女",VLOOKUP(A38,'5年女'!A:P,15,FALSE),IF($Y$7="10男",VLOOKUP(A38,'10年男'!A:P,15,FALSE),IF(鸿鑫查询!$Y$7="10女",VLOOKUP(鸿鑫查询!A38,'10年女'!A:P,15,FALSE))))))))*$Y$6</f>
        <v>0</v>
      </c>
      <c r="P38" s="20">
        <f>IF(C38&gt;80,0,IF($Y$7="3男",VLOOKUP(A38,'3年男'!A:P,16,FALSE),IF(鸿鑫查询!$Y$7="3女",VLOOKUP(A38,'3年女'!A:P,16,FALSE),IF($Y$7="5男",VLOOKUP(A38,'5年男'!A:P,16,FALSE),IF($Y$7="5女",VLOOKUP(A38,'5年女'!A:P,16,FALSE),IF($Y$7="10男",VLOOKUP(A38,'10年男'!A:P,16,FALSE),IF(鸿鑫查询!$Y$7="10女",VLOOKUP(鸿鑫查询!A38,'10年女'!A:P,16,FALSE))))))))*$Y$6</f>
        <v>0</v>
      </c>
      <c r="Q38" s="20">
        <f t="shared" si="8"/>
        <v>0</v>
      </c>
      <c r="R38" s="20">
        <f t="shared" si="2"/>
        <v>0</v>
      </c>
      <c r="S38" s="20">
        <f t="shared" si="3"/>
        <v>0</v>
      </c>
      <c r="T38" s="20">
        <f t="shared" si="6"/>
        <v>37178.933046799139</v>
      </c>
      <c r="U38" s="20">
        <f t="shared" si="7"/>
        <v>37178.933046799139</v>
      </c>
      <c r="V38" s="20">
        <f t="shared" si="4"/>
        <v>0</v>
      </c>
      <c r="AB38" s="2">
        <v>32</v>
      </c>
      <c r="AC38" s="3">
        <v>17998</v>
      </c>
      <c r="AD38" s="3">
        <v>6494</v>
      </c>
      <c r="AE38" s="3">
        <v>3974</v>
      </c>
      <c r="AF38" s="3">
        <v>2092</v>
      </c>
      <c r="AG38" s="3">
        <v>17648</v>
      </c>
      <c r="AH38" s="3">
        <v>6364</v>
      </c>
      <c r="AI38" s="3">
        <v>3893</v>
      </c>
      <c r="AJ38" s="3">
        <v>2046</v>
      </c>
    </row>
    <row r="39" spans="1:36" ht="14.25">
      <c r="A39" s="16" t="str">
        <f t="shared" si="0"/>
        <v>3883</v>
      </c>
      <c r="B39" s="13">
        <v>38</v>
      </c>
      <c r="C39" s="13">
        <f t="shared" si="5"/>
        <v>83</v>
      </c>
      <c r="D39" s="20">
        <f>IF(C39&gt;80,0,IF($Y$7="3男",VLOOKUP(A39,'3年男'!A:P,4,FALSE),IF(鸿鑫查询!$Y$7="3女",VLOOKUP(A39,'3年女'!A:P,4,FALSE),IF($Y$7="5男",VLOOKUP(A39,'5年男'!A:P,4,FALSE),IF($Y$7="5女",VLOOKUP(A39,'5年女'!A:P,4,FALSE),IF($Y$7="10男",VLOOKUP(A39,'10年男'!A:P,4,FALSE),IF(鸿鑫查询!$Y$7="10女",VLOOKUP(鸿鑫查询!A39,'10年女'!A:P,4,FALSE))))))))*$Y$6</f>
        <v>0</v>
      </c>
      <c r="E39" s="20">
        <f>IF(C39&gt;80,0,IF($Y$7="3男",VLOOKUP(A39,'3年男'!A:P,5,FALSE),IF(鸿鑫查询!$Y$7="3女",VLOOKUP(A39,'3年女'!A:P,5,FALSE),IF($Y$7="5男",VLOOKUP(A39,'5年男'!A:P,5,FALSE),IF($Y$7="5女",VLOOKUP(A39,'5年女'!A:P,5,FALSE),IF($Y$7="10男",VLOOKUP(A39,'10年男'!A:P,5,FALSE),IF(鸿鑫查询!$Y$7="10女",VLOOKUP(鸿鑫查询!A39,'10年女'!A:P,5,FALSE))))))))*$Y$6</f>
        <v>0</v>
      </c>
      <c r="F39" s="20">
        <f>IF(C39&gt;80,0,IF($Y$7="3男",VLOOKUP(A39,'3年男'!A:P,6,FALSE),IF(鸿鑫查询!$Y$7="3女",VLOOKUP(A39,'3年女'!A:P,6,FALSE),IF($Y$7="5男",VLOOKUP(A39,'5年男'!A:P,6,FALSE),IF($Y$7="5女",VLOOKUP(A39,'5年女'!A:P,6,FALSE),IF($Y$7="10男",VLOOKUP(A39,'10年男'!A:P,6,FALSE),IF(鸿鑫查询!$Y$7="10女",VLOOKUP(鸿鑫查询!A39,'10年女'!A:P,6,FALSE))))))))*$Y$6</f>
        <v>0</v>
      </c>
      <c r="G39" s="20">
        <f>IF(C39&gt;80,0,IF($Y$7="3男",VLOOKUP(A39,'3年男'!A:P,7,FALSE),IF(鸿鑫查询!$Y$7="3女",VLOOKUP(A39,'3年女'!A:P,7,FALSE),IF($Y$7="5男",VLOOKUP(A39,'5年男'!A:P,7,FALSE),IF($Y$7="5女",VLOOKUP(A39,'5年女'!A:P,7,FALSE),IF($Y$7="10男",VLOOKUP(A39,'10年男'!A:P,7,FALSE),IF(鸿鑫查询!$Y$7="10女",VLOOKUP(鸿鑫查询!A39,'10年女'!A:P,7,FALSE))))))))*$Y$6</f>
        <v>0</v>
      </c>
      <c r="H39" s="20">
        <f>IF(C39&gt;80,0,IF($Y$7="3男",VLOOKUP(A39,'3年男'!A:P,8,FALSE),IF(鸿鑫查询!$Y$7="3女",VLOOKUP(A39,'3年女'!A:P,8,FALSE),IF($Y$7="5男",VLOOKUP(A39,'5年男'!A:P,8,FALSE),IF($Y$7="5女",VLOOKUP(A39,'5年女'!A:P,8,FALSE),IF($Y$7="10男",VLOOKUP(A39,'10年男'!A:P,8,FALSE),IF(鸿鑫查询!$Y$7="10女",VLOOKUP(鸿鑫查询!A39,'10年女'!A:P,8,FALSE))))))))*$Y$6</f>
        <v>0</v>
      </c>
      <c r="I39" s="20">
        <f>IF(C39&gt;80,0,IF($Y$7="3男",VLOOKUP(A39,'3年男'!A:P,9,FALSE),IF(鸿鑫查询!$Y$7="3女",VLOOKUP(A39,'3年女'!A:P,9,FALSE),IF($Y$7="5男",VLOOKUP(A39,'5年男'!A:P,9,FALSE),IF($Y$7="5女",VLOOKUP(A39,'5年女'!A:P,9,FALSE),IF($Y$7="10男",VLOOKUP(A39,'10年男'!A:P,9,FALSE),IF(鸿鑫查询!$Y$7="10女",VLOOKUP(鸿鑫查询!A39,'10年女'!A:P,9,FALSE))))))))*$Y$6</f>
        <v>0</v>
      </c>
      <c r="J39" s="20">
        <f>IF(C39&gt;80,0,IF($Y$7="3男",VLOOKUP(A39,'3年男'!A:P,10,FALSE),IF(鸿鑫查询!$Y$7="3女",VLOOKUP(A39,'3年女'!A:P,10,FALSE),IF($Y$7="5男",VLOOKUP(A39,'5年男'!A:P,10,FALSE),IF($Y$7="5女",VLOOKUP(A39,'5年女'!A:P,10,FALSE),IF($Y$7="10男",VLOOKUP(A39,'10年男'!A:P,10,FALSE),IF(鸿鑫查询!$Y$7="10女",VLOOKUP(鸿鑫查询!A39,'10年女'!A:P,10,FALSE))))))))*$Y$6</f>
        <v>0</v>
      </c>
      <c r="K39" s="20">
        <f>IF(C39&gt;80,0,IF($Y$7="3男",VLOOKUP(A39,'3年男'!A:P,11,FALSE),IF(鸿鑫查询!$Y$7="3女",VLOOKUP(A39,'3年女'!A:P,11,FALSE),IF($Y$7="5男",VLOOKUP(A39,'5年男'!A:P,11,FALSE),IF($Y$7="5女",VLOOKUP(A39,'5年女'!A:P,11,FALSE),IF($Y$7="10男",VLOOKUP(A39,'10年男'!A:P,11,FALSE),IF(鸿鑫查询!$Y$7="10女",VLOOKUP(鸿鑫查询!A39,'10年女'!A:P,11,FALSE))))))))*$Y$6</f>
        <v>0</v>
      </c>
      <c r="L39" s="20">
        <f>IF(C39&gt;80,0,IF($Y$7="3男",VLOOKUP(A39,'3年男'!A:P,12,FALSE),IF(鸿鑫查询!$Y$7="3女",VLOOKUP(A39,'3年女'!A:P,12,FALSE),IF($Y$7="5男",VLOOKUP(A39,'5年男'!A:P,12,FALSE),IF($Y$7="5女",VLOOKUP(A39,'5年女'!A:P,12,FALSE),IF($Y$7="10男",VLOOKUP(A39,'10年男'!A:P,12,FALSE),IF(鸿鑫查询!$Y$7="10女",VLOOKUP(鸿鑫查询!A39,'10年女'!A:P,12,FALSE))))))))*$Y$6</f>
        <v>0</v>
      </c>
      <c r="M39" s="20">
        <f>IF(C39&gt;80,0,IF($Y$7="3男",VLOOKUP(A39,'3年男'!A:P,13,FALSE),IF(鸿鑫查询!$Y$7="3女",VLOOKUP(A39,'3年女'!A:P,13,FALSE),IF($Y$7="5男",VLOOKUP(A39,'5年男'!A:P,13,FALSE),IF($Y$7="5女",VLOOKUP(A39,'5年女'!A:P,13,FALSE),IF($Y$7="10男",VLOOKUP(A39,'10年男'!A:P,13,FALSE),IF(鸿鑫查询!$Y$7="10女",VLOOKUP(鸿鑫查询!A39,'10年女'!A:P,13,FALSE))))))))*$Y$6</f>
        <v>0</v>
      </c>
      <c r="N39" s="20">
        <f>IF(C39&gt;80,0,IF($Y$7="3男",VLOOKUP(A39,'3年男'!A:P,14,FALSE),IF(鸿鑫查询!$Y$7="3女",VLOOKUP(A39,'3年女'!A:P,14,FALSE),IF($Y$7="5男",VLOOKUP(A39,'5年男'!A:P,14,FALSE),IF($Y$7="5女",VLOOKUP(A39,'5年女'!A:P,14,FALSE),IF($Y$7="10男",VLOOKUP(A39,'10年男'!A:P,14,FALSE),IF(鸿鑫查询!$Y$7="10女",VLOOKUP(鸿鑫查询!A39,'10年女'!A:P,14,FALSE))))))))*$Y$6</f>
        <v>0</v>
      </c>
      <c r="O39" s="20">
        <f>IF(C39&gt;80,0,IF($Y$7="3男",VLOOKUP(A39,'3年男'!A:P,15,FALSE),IF(鸿鑫查询!$Y$7="3女",VLOOKUP(A39,'3年女'!A:P,15,FALSE),IF($Y$7="5男",VLOOKUP(A39,'5年男'!A:P,15,FALSE),IF($Y$7="5女",VLOOKUP(A39,'5年女'!A:P,15,FALSE),IF($Y$7="10男",VLOOKUP(A39,'10年男'!A:P,15,FALSE),IF(鸿鑫查询!$Y$7="10女",VLOOKUP(鸿鑫查询!A39,'10年女'!A:P,15,FALSE))))))))*$Y$6</f>
        <v>0</v>
      </c>
      <c r="P39" s="20">
        <f>IF(C39&gt;80,0,IF($Y$7="3男",VLOOKUP(A39,'3年男'!A:P,16,FALSE),IF(鸿鑫查询!$Y$7="3女",VLOOKUP(A39,'3年女'!A:P,16,FALSE),IF($Y$7="5男",VLOOKUP(A39,'5年男'!A:P,16,FALSE),IF($Y$7="5女",VLOOKUP(A39,'5年女'!A:P,16,FALSE),IF($Y$7="10男",VLOOKUP(A39,'10年男'!A:P,16,FALSE),IF(鸿鑫查询!$Y$7="10女",VLOOKUP(鸿鑫查询!A39,'10年女'!A:P,16,FALSE))))))))*$Y$6</f>
        <v>0</v>
      </c>
      <c r="Q39" s="20">
        <f t="shared" si="8"/>
        <v>0</v>
      </c>
      <c r="R39" s="20">
        <f t="shared" si="2"/>
        <v>0</v>
      </c>
      <c r="S39" s="20">
        <f t="shared" si="3"/>
        <v>0</v>
      </c>
      <c r="T39" s="20">
        <f t="shared" si="6"/>
        <v>38886.926726164886</v>
      </c>
      <c r="U39" s="20">
        <f t="shared" si="7"/>
        <v>38886.926726164886</v>
      </c>
      <c r="V39" s="20">
        <f t="shared" si="4"/>
        <v>0</v>
      </c>
      <c r="AB39" s="4">
        <v>33</v>
      </c>
      <c r="AC39" s="5">
        <v>17926</v>
      </c>
      <c r="AD39" s="5">
        <v>6468</v>
      </c>
      <c r="AE39" s="5">
        <v>3959</v>
      </c>
      <c r="AF39" s="5">
        <v>2085</v>
      </c>
      <c r="AG39" s="5">
        <v>17538</v>
      </c>
      <c r="AH39" s="5">
        <v>6325</v>
      </c>
      <c r="AI39" s="5">
        <v>3869</v>
      </c>
      <c r="AJ39" s="5">
        <v>2034</v>
      </c>
    </row>
    <row r="40" spans="1:36" ht="14.25">
      <c r="A40" s="16" t="str">
        <f t="shared" si="0"/>
        <v>3984</v>
      </c>
      <c r="B40" s="13">
        <v>39</v>
      </c>
      <c r="C40" s="13">
        <f t="shared" si="5"/>
        <v>84</v>
      </c>
      <c r="D40" s="20">
        <f>IF(C40&gt;80,0,IF($Y$7="3男",VLOOKUP(A40,'3年男'!A:P,4,FALSE),IF(鸿鑫查询!$Y$7="3女",VLOOKUP(A40,'3年女'!A:P,4,FALSE),IF($Y$7="5男",VLOOKUP(A40,'5年男'!A:P,4,FALSE),IF($Y$7="5女",VLOOKUP(A40,'5年女'!A:P,4,FALSE),IF($Y$7="10男",VLOOKUP(A40,'10年男'!A:P,4,FALSE),IF(鸿鑫查询!$Y$7="10女",VLOOKUP(鸿鑫查询!A40,'10年女'!A:P,4,FALSE))))))))*$Y$6</f>
        <v>0</v>
      </c>
      <c r="E40" s="20">
        <f>IF(C40&gt;80,0,IF($Y$7="3男",VLOOKUP(A40,'3年男'!A:P,5,FALSE),IF(鸿鑫查询!$Y$7="3女",VLOOKUP(A40,'3年女'!A:P,5,FALSE),IF($Y$7="5男",VLOOKUP(A40,'5年男'!A:P,5,FALSE),IF($Y$7="5女",VLOOKUP(A40,'5年女'!A:P,5,FALSE),IF($Y$7="10男",VLOOKUP(A40,'10年男'!A:P,5,FALSE),IF(鸿鑫查询!$Y$7="10女",VLOOKUP(鸿鑫查询!A40,'10年女'!A:P,5,FALSE))))))))*$Y$6</f>
        <v>0</v>
      </c>
      <c r="F40" s="20">
        <f>IF(C40&gt;80,0,IF($Y$7="3男",VLOOKUP(A40,'3年男'!A:P,6,FALSE),IF(鸿鑫查询!$Y$7="3女",VLOOKUP(A40,'3年女'!A:P,6,FALSE),IF($Y$7="5男",VLOOKUP(A40,'5年男'!A:P,6,FALSE),IF($Y$7="5女",VLOOKUP(A40,'5年女'!A:P,6,FALSE),IF($Y$7="10男",VLOOKUP(A40,'10年男'!A:P,6,FALSE),IF(鸿鑫查询!$Y$7="10女",VLOOKUP(鸿鑫查询!A40,'10年女'!A:P,6,FALSE))))))))*$Y$6</f>
        <v>0</v>
      </c>
      <c r="G40" s="20">
        <f>IF(C40&gt;80,0,IF($Y$7="3男",VLOOKUP(A40,'3年男'!A:P,7,FALSE),IF(鸿鑫查询!$Y$7="3女",VLOOKUP(A40,'3年女'!A:P,7,FALSE),IF($Y$7="5男",VLOOKUP(A40,'5年男'!A:P,7,FALSE),IF($Y$7="5女",VLOOKUP(A40,'5年女'!A:P,7,FALSE),IF($Y$7="10男",VLOOKUP(A40,'10年男'!A:P,7,FALSE),IF(鸿鑫查询!$Y$7="10女",VLOOKUP(鸿鑫查询!A40,'10年女'!A:P,7,FALSE))))))))*$Y$6</f>
        <v>0</v>
      </c>
      <c r="H40" s="20">
        <f>IF(C40&gt;80,0,IF($Y$7="3男",VLOOKUP(A40,'3年男'!A:P,8,FALSE),IF(鸿鑫查询!$Y$7="3女",VLOOKUP(A40,'3年女'!A:P,8,FALSE),IF($Y$7="5男",VLOOKUP(A40,'5年男'!A:P,8,FALSE),IF($Y$7="5女",VLOOKUP(A40,'5年女'!A:P,8,FALSE),IF($Y$7="10男",VLOOKUP(A40,'10年男'!A:P,8,FALSE),IF(鸿鑫查询!$Y$7="10女",VLOOKUP(鸿鑫查询!A40,'10年女'!A:P,8,FALSE))))))))*$Y$6</f>
        <v>0</v>
      </c>
      <c r="I40" s="20">
        <f>IF(C40&gt;80,0,IF($Y$7="3男",VLOOKUP(A40,'3年男'!A:P,9,FALSE),IF(鸿鑫查询!$Y$7="3女",VLOOKUP(A40,'3年女'!A:P,9,FALSE),IF($Y$7="5男",VLOOKUP(A40,'5年男'!A:P,9,FALSE),IF($Y$7="5女",VLOOKUP(A40,'5年女'!A:P,9,FALSE),IF($Y$7="10男",VLOOKUP(A40,'10年男'!A:P,9,FALSE),IF(鸿鑫查询!$Y$7="10女",VLOOKUP(鸿鑫查询!A40,'10年女'!A:P,9,FALSE))))))))*$Y$6</f>
        <v>0</v>
      </c>
      <c r="J40" s="20">
        <f>IF(C40&gt;80,0,IF($Y$7="3男",VLOOKUP(A40,'3年男'!A:P,10,FALSE),IF(鸿鑫查询!$Y$7="3女",VLOOKUP(A40,'3年女'!A:P,10,FALSE),IF($Y$7="5男",VLOOKUP(A40,'5年男'!A:P,10,FALSE),IF($Y$7="5女",VLOOKUP(A40,'5年女'!A:P,10,FALSE),IF($Y$7="10男",VLOOKUP(A40,'10年男'!A:P,10,FALSE),IF(鸿鑫查询!$Y$7="10女",VLOOKUP(鸿鑫查询!A40,'10年女'!A:P,10,FALSE))))))))*$Y$6</f>
        <v>0</v>
      </c>
      <c r="K40" s="20">
        <f>IF(C40&gt;80,0,IF($Y$7="3男",VLOOKUP(A40,'3年男'!A:P,11,FALSE),IF(鸿鑫查询!$Y$7="3女",VLOOKUP(A40,'3年女'!A:P,11,FALSE),IF($Y$7="5男",VLOOKUP(A40,'5年男'!A:P,11,FALSE),IF($Y$7="5女",VLOOKUP(A40,'5年女'!A:P,11,FALSE),IF($Y$7="10男",VLOOKUP(A40,'10年男'!A:P,11,FALSE),IF(鸿鑫查询!$Y$7="10女",VLOOKUP(鸿鑫查询!A40,'10年女'!A:P,11,FALSE))))))))*$Y$6</f>
        <v>0</v>
      </c>
      <c r="L40" s="20">
        <f>IF(C40&gt;80,0,IF($Y$7="3男",VLOOKUP(A40,'3年男'!A:P,12,FALSE),IF(鸿鑫查询!$Y$7="3女",VLOOKUP(A40,'3年女'!A:P,12,FALSE),IF($Y$7="5男",VLOOKUP(A40,'5年男'!A:P,12,FALSE),IF($Y$7="5女",VLOOKUP(A40,'5年女'!A:P,12,FALSE),IF($Y$7="10男",VLOOKUP(A40,'10年男'!A:P,12,FALSE),IF(鸿鑫查询!$Y$7="10女",VLOOKUP(鸿鑫查询!A40,'10年女'!A:P,12,FALSE))))))))*$Y$6</f>
        <v>0</v>
      </c>
      <c r="M40" s="20">
        <f>IF(C40&gt;80,0,IF($Y$7="3男",VLOOKUP(A40,'3年男'!A:P,13,FALSE),IF(鸿鑫查询!$Y$7="3女",VLOOKUP(A40,'3年女'!A:P,13,FALSE),IF($Y$7="5男",VLOOKUP(A40,'5年男'!A:P,13,FALSE),IF($Y$7="5女",VLOOKUP(A40,'5年女'!A:P,13,FALSE),IF($Y$7="10男",VLOOKUP(A40,'10年男'!A:P,13,FALSE),IF(鸿鑫查询!$Y$7="10女",VLOOKUP(鸿鑫查询!A40,'10年女'!A:P,13,FALSE))))))))*$Y$6</f>
        <v>0</v>
      </c>
      <c r="N40" s="20">
        <f>IF(C40&gt;80,0,IF($Y$7="3男",VLOOKUP(A40,'3年男'!A:P,14,FALSE),IF(鸿鑫查询!$Y$7="3女",VLOOKUP(A40,'3年女'!A:P,14,FALSE),IF($Y$7="5男",VLOOKUP(A40,'5年男'!A:P,14,FALSE),IF($Y$7="5女",VLOOKUP(A40,'5年女'!A:P,14,FALSE),IF($Y$7="10男",VLOOKUP(A40,'10年男'!A:P,14,FALSE),IF(鸿鑫查询!$Y$7="10女",VLOOKUP(鸿鑫查询!A40,'10年女'!A:P,14,FALSE))))))))*$Y$6</f>
        <v>0</v>
      </c>
      <c r="O40" s="20">
        <f>IF(C40&gt;80,0,IF($Y$7="3男",VLOOKUP(A40,'3年男'!A:P,15,FALSE),IF(鸿鑫查询!$Y$7="3女",VLOOKUP(A40,'3年女'!A:P,15,FALSE),IF($Y$7="5男",VLOOKUP(A40,'5年男'!A:P,15,FALSE),IF($Y$7="5女",VLOOKUP(A40,'5年女'!A:P,15,FALSE),IF($Y$7="10男",VLOOKUP(A40,'10年男'!A:P,15,FALSE),IF(鸿鑫查询!$Y$7="10女",VLOOKUP(鸿鑫查询!A40,'10年女'!A:P,15,FALSE))))))))*$Y$6</f>
        <v>0</v>
      </c>
      <c r="P40" s="20">
        <f>IF(C40&gt;80,0,IF($Y$7="3男",VLOOKUP(A40,'3年男'!A:P,16,FALSE),IF(鸿鑫查询!$Y$7="3女",VLOOKUP(A40,'3年女'!A:P,16,FALSE),IF($Y$7="5男",VLOOKUP(A40,'5年男'!A:P,16,FALSE),IF($Y$7="5女",VLOOKUP(A40,'5年女'!A:P,16,FALSE),IF($Y$7="10男",VLOOKUP(A40,'10年男'!A:P,16,FALSE),IF(鸿鑫查询!$Y$7="10女",VLOOKUP(鸿鑫查询!A40,'10年女'!A:P,16,FALSE))))))))*$Y$6</f>
        <v>0</v>
      </c>
      <c r="Q40" s="20">
        <f t="shared" si="8"/>
        <v>0</v>
      </c>
      <c r="R40" s="20">
        <f t="shared" si="2"/>
        <v>0</v>
      </c>
      <c r="S40" s="20">
        <f t="shared" si="3"/>
        <v>0</v>
      </c>
      <c r="T40" s="20">
        <f t="shared" si="6"/>
        <v>40673.385336331128</v>
      </c>
      <c r="U40" s="20">
        <f t="shared" si="7"/>
        <v>40673.385336331128</v>
      </c>
      <c r="V40" s="20">
        <f t="shared" si="4"/>
        <v>0</v>
      </c>
      <c r="AB40" s="2">
        <v>34</v>
      </c>
      <c r="AC40" s="3">
        <v>18008</v>
      </c>
      <c r="AD40" s="3">
        <v>6498</v>
      </c>
      <c r="AE40" s="3">
        <v>3978</v>
      </c>
      <c r="AF40" s="3">
        <v>2095</v>
      </c>
      <c r="AG40" s="3">
        <v>17631</v>
      </c>
      <c r="AH40" s="3">
        <v>6359</v>
      </c>
      <c r="AI40" s="3">
        <v>3890</v>
      </c>
      <c r="AJ40" s="3">
        <v>2045</v>
      </c>
    </row>
    <row r="41" spans="1:36" ht="14.25">
      <c r="A41" s="16" t="str">
        <f t="shared" si="0"/>
        <v>4085</v>
      </c>
      <c r="B41" s="13">
        <v>40</v>
      </c>
      <c r="C41" s="13">
        <f t="shared" si="5"/>
        <v>85</v>
      </c>
      <c r="D41" s="20">
        <f>IF(C41&gt;80,0,IF($Y$7="3男",VLOOKUP(A41,'3年男'!A:P,4,FALSE),IF(鸿鑫查询!$Y$7="3女",VLOOKUP(A41,'3年女'!A:P,4,FALSE),IF($Y$7="5男",VLOOKUP(A41,'5年男'!A:P,4,FALSE),IF($Y$7="5女",VLOOKUP(A41,'5年女'!A:P,4,FALSE),IF($Y$7="10男",VLOOKUP(A41,'10年男'!A:P,4,FALSE),IF(鸿鑫查询!$Y$7="10女",VLOOKUP(鸿鑫查询!A41,'10年女'!A:P,4,FALSE))))))))*$Y$6</f>
        <v>0</v>
      </c>
      <c r="E41" s="20">
        <f>IF(C41&gt;80,0,IF($Y$7="3男",VLOOKUP(A41,'3年男'!A:P,5,FALSE),IF(鸿鑫查询!$Y$7="3女",VLOOKUP(A41,'3年女'!A:P,5,FALSE),IF($Y$7="5男",VLOOKUP(A41,'5年男'!A:P,5,FALSE),IF($Y$7="5女",VLOOKUP(A41,'5年女'!A:P,5,FALSE),IF($Y$7="10男",VLOOKUP(A41,'10年男'!A:P,5,FALSE),IF(鸿鑫查询!$Y$7="10女",VLOOKUP(鸿鑫查询!A41,'10年女'!A:P,5,FALSE))))))))*$Y$6</f>
        <v>0</v>
      </c>
      <c r="F41" s="20">
        <f>IF(C41&gt;80,0,IF($Y$7="3男",VLOOKUP(A41,'3年男'!A:P,6,FALSE),IF(鸿鑫查询!$Y$7="3女",VLOOKUP(A41,'3年女'!A:P,6,FALSE),IF($Y$7="5男",VLOOKUP(A41,'5年男'!A:P,6,FALSE),IF($Y$7="5女",VLOOKUP(A41,'5年女'!A:P,6,FALSE),IF($Y$7="10男",VLOOKUP(A41,'10年男'!A:P,6,FALSE),IF(鸿鑫查询!$Y$7="10女",VLOOKUP(鸿鑫查询!A41,'10年女'!A:P,6,FALSE))))))))*$Y$6</f>
        <v>0</v>
      </c>
      <c r="G41" s="20">
        <f>IF(C41&gt;80,0,IF($Y$7="3男",VLOOKUP(A41,'3年男'!A:P,7,FALSE),IF(鸿鑫查询!$Y$7="3女",VLOOKUP(A41,'3年女'!A:P,7,FALSE),IF($Y$7="5男",VLOOKUP(A41,'5年男'!A:P,7,FALSE),IF($Y$7="5女",VLOOKUP(A41,'5年女'!A:P,7,FALSE),IF($Y$7="10男",VLOOKUP(A41,'10年男'!A:P,7,FALSE),IF(鸿鑫查询!$Y$7="10女",VLOOKUP(鸿鑫查询!A41,'10年女'!A:P,7,FALSE))))))))*$Y$6</f>
        <v>0</v>
      </c>
      <c r="H41" s="20">
        <f>IF(C41&gt;80,0,IF($Y$7="3男",VLOOKUP(A41,'3年男'!A:P,8,FALSE),IF(鸿鑫查询!$Y$7="3女",VLOOKUP(A41,'3年女'!A:P,8,FALSE),IF($Y$7="5男",VLOOKUP(A41,'5年男'!A:P,8,FALSE),IF($Y$7="5女",VLOOKUP(A41,'5年女'!A:P,8,FALSE),IF($Y$7="10男",VLOOKUP(A41,'10年男'!A:P,8,FALSE),IF(鸿鑫查询!$Y$7="10女",VLOOKUP(鸿鑫查询!A41,'10年女'!A:P,8,FALSE))))))))*$Y$6</f>
        <v>0</v>
      </c>
      <c r="I41" s="20">
        <f>IF(C41&gt;80,0,IF($Y$7="3男",VLOOKUP(A41,'3年男'!A:P,9,FALSE),IF(鸿鑫查询!$Y$7="3女",VLOOKUP(A41,'3年女'!A:P,9,FALSE),IF($Y$7="5男",VLOOKUP(A41,'5年男'!A:P,9,FALSE),IF($Y$7="5女",VLOOKUP(A41,'5年女'!A:P,9,FALSE),IF($Y$7="10男",VLOOKUP(A41,'10年男'!A:P,9,FALSE),IF(鸿鑫查询!$Y$7="10女",VLOOKUP(鸿鑫查询!A41,'10年女'!A:P,9,FALSE))))))))*$Y$6</f>
        <v>0</v>
      </c>
      <c r="J41" s="20">
        <f>IF(C41&gt;80,0,IF($Y$7="3男",VLOOKUP(A41,'3年男'!A:P,10,FALSE),IF(鸿鑫查询!$Y$7="3女",VLOOKUP(A41,'3年女'!A:P,10,FALSE),IF($Y$7="5男",VLOOKUP(A41,'5年男'!A:P,10,FALSE),IF($Y$7="5女",VLOOKUP(A41,'5年女'!A:P,10,FALSE),IF($Y$7="10男",VLOOKUP(A41,'10年男'!A:P,10,FALSE),IF(鸿鑫查询!$Y$7="10女",VLOOKUP(鸿鑫查询!A41,'10年女'!A:P,10,FALSE))))))))*$Y$6</f>
        <v>0</v>
      </c>
      <c r="K41" s="20">
        <f>IF(C41&gt;80,0,IF($Y$7="3男",VLOOKUP(A41,'3年男'!A:P,11,FALSE),IF(鸿鑫查询!$Y$7="3女",VLOOKUP(A41,'3年女'!A:P,11,FALSE),IF($Y$7="5男",VLOOKUP(A41,'5年男'!A:P,11,FALSE),IF($Y$7="5女",VLOOKUP(A41,'5年女'!A:P,11,FALSE),IF($Y$7="10男",VLOOKUP(A41,'10年男'!A:P,11,FALSE),IF(鸿鑫查询!$Y$7="10女",VLOOKUP(鸿鑫查询!A41,'10年女'!A:P,11,FALSE))))))))*$Y$6</f>
        <v>0</v>
      </c>
      <c r="L41" s="20">
        <f>IF(C41&gt;80,0,IF($Y$7="3男",VLOOKUP(A41,'3年男'!A:P,12,FALSE),IF(鸿鑫查询!$Y$7="3女",VLOOKUP(A41,'3年女'!A:P,12,FALSE),IF($Y$7="5男",VLOOKUP(A41,'5年男'!A:P,12,FALSE),IF($Y$7="5女",VLOOKUP(A41,'5年女'!A:P,12,FALSE),IF($Y$7="10男",VLOOKUP(A41,'10年男'!A:P,12,FALSE),IF(鸿鑫查询!$Y$7="10女",VLOOKUP(鸿鑫查询!A41,'10年女'!A:P,12,FALSE))))))))*$Y$6</f>
        <v>0</v>
      </c>
      <c r="M41" s="20">
        <f>IF(C41&gt;80,0,IF($Y$7="3男",VLOOKUP(A41,'3年男'!A:P,13,FALSE),IF(鸿鑫查询!$Y$7="3女",VLOOKUP(A41,'3年女'!A:P,13,FALSE),IF($Y$7="5男",VLOOKUP(A41,'5年男'!A:P,13,FALSE),IF($Y$7="5女",VLOOKUP(A41,'5年女'!A:P,13,FALSE),IF($Y$7="10男",VLOOKUP(A41,'10年男'!A:P,13,FALSE),IF(鸿鑫查询!$Y$7="10女",VLOOKUP(鸿鑫查询!A41,'10年女'!A:P,13,FALSE))))))))*$Y$6</f>
        <v>0</v>
      </c>
      <c r="N41" s="20">
        <f>IF(C41&gt;80,0,IF($Y$7="3男",VLOOKUP(A41,'3年男'!A:P,14,FALSE),IF(鸿鑫查询!$Y$7="3女",VLOOKUP(A41,'3年女'!A:P,14,FALSE),IF($Y$7="5男",VLOOKUP(A41,'5年男'!A:P,14,FALSE),IF($Y$7="5女",VLOOKUP(A41,'5年女'!A:P,14,FALSE),IF($Y$7="10男",VLOOKUP(A41,'10年男'!A:P,14,FALSE),IF(鸿鑫查询!$Y$7="10女",VLOOKUP(鸿鑫查询!A41,'10年女'!A:P,14,FALSE))))))))*$Y$6</f>
        <v>0</v>
      </c>
      <c r="O41" s="20">
        <f>IF(C41&gt;80,0,IF($Y$7="3男",VLOOKUP(A41,'3年男'!A:P,15,FALSE),IF(鸿鑫查询!$Y$7="3女",VLOOKUP(A41,'3年女'!A:P,15,FALSE),IF($Y$7="5男",VLOOKUP(A41,'5年男'!A:P,15,FALSE),IF($Y$7="5女",VLOOKUP(A41,'5年女'!A:P,15,FALSE),IF($Y$7="10男",VLOOKUP(A41,'10年男'!A:P,15,FALSE),IF(鸿鑫查询!$Y$7="10女",VLOOKUP(鸿鑫查询!A41,'10年女'!A:P,15,FALSE))))))))*$Y$6</f>
        <v>0</v>
      </c>
      <c r="P41" s="20">
        <f>IF(C41&gt;80,0,IF($Y$7="3男",VLOOKUP(A41,'3年男'!A:P,16,FALSE),IF(鸿鑫查询!$Y$7="3女",VLOOKUP(A41,'3年女'!A:P,16,FALSE),IF($Y$7="5男",VLOOKUP(A41,'5年男'!A:P,16,FALSE),IF($Y$7="5女",VLOOKUP(A41,'5年女'!A:P,16,FALSE),IF($Y$7="10男",VLOOKUP(A41,'10年男'!A:P,16,FALSE),IF(鸿鑫查询!$Y$7="10女",VLOOKUP(鸿鑫查询!A41,'10年女'!A:P,16,FALSE))))))))*$Y$6</f>
        <v>0</v>
      </c>
      <c r="Q41" s="20">
        <f t="shared" si="8"/>
        <v>0</v>
      </c>
      <c r="R41" s="20">
        <f t="shared" si="2"/>
        <v>0</v>
      </c>
      <c r="S41" s="20">
        <f t="shared" si="3"/>
        <v>0</v>
      </c>
      <c r="T41" s="20">
        <f t="shared" si="6"/>
        <v>42541.913542490664</v>
      </c>
      <c r="U41" s="20">
        <f t="shared" si="7"/>
        <v>42541.913542490664</v>
      </c>
      <c r="V41" s="20">
        <f t="shared" si="4"/>
        <v>0</v>
      </c>
      <c r="AB41" s="4">
        <v>35</v>
      </c>
      <c r="AC41" s="5">
        <v>18087</v>
      </c>
      <c r="AD41" s="5">
        <v>6527</v>
      </c>
      <c r="AE41" s="5">
        <v>3996</v>
      </c>
      <c r="AF41" s="5">
        <v>2106</v>
      </c>
      <c r="AG41" s="5">
        <v>17720</v>
      </c>
      <c r="AH41" s="5">
        <v>6391</v>
      </c>
      <c r="AI41" s="5">
        <v>3910</v>
      </c>
      <c r="AJ41" s="5">
        <v>2056</v>
      </c>
    </row>
    <row r="42" spans="1:36" ht="14.25">
      <c r="A42" s="16" t="str">
        <f t="shared" si="0"/>
        <v>4186</v>
      </c>
      <c r="B42" s="13">
        <v>41</v>
      </c>
      <c r="C42" s="13">
        <f t="shared" si="5"/>
        <v>86</v>
      </c>
      <c r="D42" s="20">
        <f>IF(C42&gt;80,0,IF($Y$7="3男",VLOOKUP(A42,'3年男'!A:P,4,FALSE),IF(鸿鑫查询!$Y$7="3女",VLOOKUP(A42,'3年女'!A:P,4,FALSE),IF($Y$7="5男",VLOOKUP(A42,'5年男'!A:P,4,FALSE),IF($Y$7="5女",VLOOKUP(A42,'5年女'!A:P,4,FALSE),IF($Y$7="10男",VLOOKUP(A42,'10年男'!A:P,4,FALSE),IF(鸿鑫查询!$Y$7="10女",VLOOKUP(鸿鑫查询!A42,'10年女'!A:P,4,FALSE))))))))*$Y$6</f>
        <v>0</v>
      </c>
      <c r="E42" s="20">
        <f>IF(C42&gt;80,0,IF($Y$7="3男",VLOOKUP(A42,'3年男'!A:P,5,FALSE),IF(鸿鑫查询!$Y$7="3女",VLOOKUP(A42,'3年女'!A:P,5,FALSE),IF($Y$7="5男",VLOOKUP(A42,'5年男'!A:P,5,FALSE),IF($Y$7="5女",VLOOKUP(A42,'5年女'!A:P,5,FALSE),IF($Y$7="10男",VLOOKUP(A42,'10年男'!A:P,5,FALSE),IF(鸿鑫查询!$Y$7="10女",VLOOKUP(鸿鑫查询!A42,'10年女'!A:P,5,FALSE))))))))*$Y$6</f>
        <v>0</v>
      </c>
      <c r="F42" s="20">
        <f>IF(C42&gt;80,0,IF($Y$7="3男",VLOOKUP(A42,'3年男'!A:P,6,FALSE),IF(鸿鑫查询!$Y$7="3女",VLOOKUP(A42,'3年女'!A:P,6,FALSE),IF($Y$7="5男",VLOOKUP(A42,'5年男'!A:P,6,FALSE),IF($Y$7="5女",VLOOKUP(A42,'5年女'!A:P,6,FALSE),IF($Y$7="10男",VLOOKUP(A42,'10年男'!A:P,6,FALSE),IF(鸿鑫查询!$Y$7="10女",VLOOKUP(鸿鑫查询!A42,'10年女'!A:P,6,FALSE))))))))*$Y$6</f>
        <v>0</v>
      </c>
      <c r="G42" s="20">
        <f>IF(C42&gt;80,0,IF($Y$7="3男",VLOOKUP(A42,'3年男'!A:P,7,FALSE),IF(鸿鑫查询!$Y$7="3女",VLOOKUP(A42,'3年女'!A:P,7,FALSE),IF($Y$7="5男",VLOOKUP(A42,'5年男'!A:P,7,FALSE),IF($Y$7="5女",VLOOKUP(A42,'5年女'!A:P,7,FALSE),IF($Y$7="10男",VLOOKUP(A42,'10年男'!A:P,7,FALSE),IF(鸿鑫查询!$Y$7="10女",VLOOKUP(鸿鑫查询!A42,'10年女'!A:P,7,FALSE))))))))*$Y$6</f>
        <v>0</v>
      </c>
      <c r="H42" s="20">
        <f>IF(C42&gt;80,0,IF($Y$7="3男",VLOOKUP(A42,'3年男'!A:P,8,FALSE),IF(鸿鑫查询!$Y$7="3女",VLOOKUP(A42,'3年女'!A:P,8,FALSE),IF($Y$7="5男",VLOOKUP(A42,'5年男'!A:P,8,FALSE),IF($Y$7="5女",VLOOKUP(A42,'5年女'!A:P,8,FALSE),IF($Y$7="10男",VLOOKUP(A42,'10年男'!A:P,8,FALSE),IF(鸿鑫查询!$Y$7="10女",VLOOKUP(鸿鑫查询!A42,'10年女'!A:P,8,FALSE))))))))*$Y$6</f>
        <v>0</v>
      </c>
      <c r="I42" s="20">
        <f>IF(C42&gt;80,0,IF($Y$7="3男",VLOOKUP(A42,'3年男'!A:P,9,FALSE),IF(鸿鑫查询!$Y$7="3女",VLOOKUP(A42,'3年女'!A:P,9,FALSE),IF($Y$7="5男",VLOOKUP(A42,'5年男'!A:P,9,FALSE),IF($Y$7="5女",VLOOKUP(A42,'5年女'!A:P,9,FALSE),IF($Y$7="10男",VLOOKUP(A42,'10年男'!A:P,9,FALSE),IF(鸿鑫查询!$Y$7="10女",VLOOKUP(鸿鑫查询!A42,'10年女'!A:P,9,FALSE))))))))*$Y$6</f>
        <v>0</v>
      </c>
      <c r="J42" s="20">
        <f>IF(C42&gt;80,0,IF($Y$7="3男",VLOOKUP(A42,'3年男'!A:P,10,FALSE),IF(鸿鑫查询!$Y$7="3女",VLOOKUP(A42,'3年女'!A:P,10,FALSE),IF($Y$7="5男",VLOOKUP(A42,'5年男'!A:P,10,FALSE),IF($Y$7="5女",VLOOKUP(A42,'5年女'!A:P,10,FALSE),IF($Y$7="10男",VLOOKUP(A42,'10年男'!A:P,10,FALSE),IF(鸿鑫查询!$Y$7="10女",VLOOKUP(鸿鑫查询!A42,'10年女'!A:P,10,FALSE))))))))*$Y$6</f>
        <v>0</v>
      </c>
      <c r="K42" s="20">
        <f>IF(C42&gt;80,0,IF($Y$7="3男",VLOOKUP(A42,'3年男'!A:P,11,FALSE),IF(鸿鑫查询!$Y$7="3女",VLOOKUP(A42,'3年女'!A:P,11,FALSE),IF($Y$7="5男",VLOOKUP(A42,'5年男'!A:P,11,FALSE),IF($Y$7="5女",VLOOKUP(A42,'5年女'!A:P,11,FALSE),IF($Y$7="10男",VLOOKUP(A42,'10年男'!A:P,11,FALSE),IF(鸿鑫查询!$Y$7="10女",VLOOKUP(鸿鑫查询!A42,'10年女'!A:P,11,FALSE))))))))*$Y$6</f>
        <v>0</v>
      </c>
      <c r="L42" s="20">
        <f>IF(C42&gt;80,0,IF($Y$7="3男",VLOOKUP(A42,'3年男'!A:P,12,FALSE),IF(鸿鑫查询!$Y$7="3女",VLOOKUP(A42,'3年女'!A:P,12,FALSE),IF($Y$7="5男",VLOOKUP(A42,'5年男'!A:P,12,FALSE),IF($Y$7="5女",VLOOKUP(A42,'5年女'!A:P,12,FALSE),IF($Y$7="10男",VLOOKUP(A42,'10年男'!A:P,12,FALSE),IF(鸿鑫查询!$Y$7="10女",VLOOKUP(鸿鑫查询!A42,'10年女'!A:P,12,FALSE))))))))*$Y$6</f>
        <v>0</v>
      </c>
      <c r="M42" s="20">
        <f>IF(C42&gt;80,0,IF($Y$7="3男",VLOOKUP(A42,'3年男'!A:P,13,FALSE),IF(鸿鑫查询!$Y$7="3女",VLOOKUP(A42,'3年女'!A:P,13,FALSE),IF($Y$7="5男",VLOOKUP(A42,'5年男'!A:P,13,FALSE),IF($Y$7="5女",VLOOKUP(A42,'5年女'!A:P,13,FALSE),IF($Y$7="10男",VLOOKUP(A42,'10年男'!A:P,13,FALSE),IF(鸿鑫查询!$Y$7="10女",VLOOKUP(鸿鑫查询!A42,'10年女'!A:P,13,FALSE))))))))*$Y$6</f>
        <v>0</v>
      </c>
      <c r="N42" s="20">
        <f>IF(C42&gt;80,0,IF($Y$7="3男",VLOOKUP(A42,'3年男'!A:P,14,FALSE),IF(鸿鑫查询!$Y$7="3女",VLOOKUP(A42,'3年女'!A:P,14,FALSE),IF($Y$7="5男",VLOOKUP(A42,'5年男'!A:P,14,FALSE),IF($Y$7="5女",VLOOKUP(A42,'5年女'!A:P,14,FALSE),IF($Y$7="10男",VLOOKUP(A42,'10年男'!A:P,14,FALSE),IF(鸿鑫查询!$Y$7="10女",VLOOKUP(鸿鑫查询!A42,'10年女'!A:P,14,FALSE))))))))*$Y$6</f>
        <v>0</v>
      </c>
      <c r="O42" s="20">
        <f>IF(C42&gt;80,0,IF($Y$7="3男",VLOOKUP(A42,'3年男'!A:P,15,FALSE),IF(鸿鑫查询!$Y$7="3女",VLOOKUP(A42,'3年女'!A:P,15,FALSE),IF($Y$7="5男",VLOOKUP(A42,'5年男'!A:P,15,FALSE),IF($Y$7="5女",VLOOKUP(A42,'5年女'!A:P,15,FALSE),IF($Y$7="10男",VLOOKUP(A42,'10年男'!A:P,15,FALSE),IF(鸿鑫查询!$Y$7="10女",VLOOKUP(鸿鑫查询!A42,'10年女'!A:P,15,FALSE))))))))*$Y$6</f>
        <v>0</v>
      </c>
      <c r="P42" s="20">
        <f>IF(C42&gt;80,0,IF($Y$7="3男",VLOOKUP(A42,'3年男'!A:P,16,FALSE),IF(鸿鑫查询!$Y$7="3女",VLOOKUP(A42,'3年女'!A:P,16,FALSE),IF($Y$7="5男",VLOOKUP(A42,'5年男'!A:P,16,FALSE),IF($Y$7="5女",VLOOKUP(A42,'5年女'!A:P,16,FALSE),IF($Y$7="10男",VLOOKUP(A42,'10年男'!A:P,16,FALSE),IF(鸿鑫查询!$Y$7="10女",VLOOKUP(鸿鑫查询!A42,'10年女'!A:P,16,FALSE))))))))*$Y$6</f>
        <v>0</v>
      </c>
      <c r="Q42" s="20">
        <f t="shared" si="8"/>
        <v>0</v>
      </c>
      <c r="R42" s="20">
        <f t="shared" si="2"/>
        <v>0</v>
      </c>
      <c r="S42" s="20">
        <f t="shared" si="3"/>
        <v>0</v>
      </c>
      <c r="T42" s="20">
        <f t="shared" si="6"/>
        <v>44496.281607524572</v>
      </c>
      <c r="U42" s="20">
        <f t="shared" si="7"/>
        <v>44496.281607524572</v>
      </c>
      <c r="V42" s="20">
        <f t="shared" si="4"/>
        <v>0</v>
      </c>
      <c r="AB42" s="2">
        <v>36</v>
      </c>
      <c r="AC42" s="3">
        <v>18009</v>
      </c>
      <c r="AD42" s="3">
        <v>6500</v>
      </c>
      <c r="AE42" s="3">
        <v>3980</v>
      </c>
      <c r="AF42" s="3">
        <v>2098</v>
      </c>
      <c r="AG42" s="3">
        <v>17603</v>
      </c>
      <c r="AH42" s="3">
        <v>6349</v>
      </c>
      <c r="AI42" s="3">
        <v>3885</v>
      </c>
      <c r="AJ42" s="3">
        <v>2044</v>
      </c>
    </row>
    <row r="43" spans="1:36" ht="14.25">
      <c r="A43" s="16" t="str">
        <f t="shared" si="0"/>
        <v>4287</v>
      </c>
      <c r="B43" s="13">
        <v>42</v>
      </c>
      <c r="C43" s="13">
        <f t="shared" si="5"/>
        <v>87</v>
      </c>
      <c r="D43" s="20">
        <f>IF(C43&gt;80,0,IF($Y$7="3男",VLOOKUP(A43,'3年男'!A:P,4,FALSE),IF(鸿鑫查询!$Y$7="3女",VLOOKUP(A43,'3年女'!A:P,4,FALSE),IF($Y$7="5男",VLOOKUP(A43,'5年男'!A:P,4,FALSE),IF($Y$7="5女",VLOOKUP(A43,'5年女'!A:P,4,FALSE),IF($Y$7="10男",VLOOKUP(A43,'10年男'!A:P,4,FALSE),IF(鸿鑫查询!$Y$7="10女",VLOOKUP(鸿鑫查询!A43,'10年女'!A:P,4,FALSE))))))))*$Y$6</f>
        <v>0</v>
      </c>
      <c r="E43" s="20">
        <f>IF(C43&gt;80,0,IF($Y$7="3男",VLOOKUP(A43,'3年男'!A:P,5,FALSE),IF(鸿鑫查询!$Y$7="3女",VLOOKUP(A43,'3年女'!A:P,5,FALSE),IF($Y$7="5男",VLOOKUP(A43,'5年男'!A:P,5,FALSE),IF($Y$7="5女",VLOOKUP(A43,'5年女'!A:P,5,FALSE),IF($Y$7="10男",VLOOKUP(A43,'10年男'!A:P,5,FALSE),IF(鸿鑫查询!$Y$7="10女",VLOOKUP(鸿鑫查询!A43,'10年女'!A:P,5,FALSE))))))))*$Y$6</f>
        <v>0</v>
      </c>
      <c r="F43" s="20">
        <f>IF(C43&gt;80,0,IF($Y$7="3男",VLOOKUP(A43,'3年男'!A:P,6,FALSE),IF(鸿鑫查询!$Y$7="3女",VLOOKUP(A43,'3年女'!A:P,6,FALSE),IF($Y$7="5男",VLOOKUP(A43,'5年男'!A:P,6,FALSE),IF($Y$7="5女",VLOOKUP(A43,'5年女'!A:P,6,FALSE),IF($Y$7="10男",VLOOKUP(A43,'10年男'!A:P,6,FALSE),IF(鸿鑫查询!$Y$7="10女",VLOOKUP(鸿鑫查询!A43,'10年女'!A:P,6,FALSE))))))))*$Y$6</f>
        <v>0</v>
      </c>
      <c r="G43" s="20">
        <f>IF(C43&gt;80,0,IF($Y$7="3男",VLOOKUP(A43,'3年男'!A:P,7,FALSE),IF(鸿鑫查询!$Y$7="3女",VLOOKUP(A43,'3年女'!A:P,7,FALSE),IF($Y$7="5男",VLOOKUP(A43,'5年男'!A:P,7,FALSE),IF($Y$7="5女",VLOOKUP(A43,'5年女'!A:P,7,FALSE),IF($Y$7="10男",VLOOKUP(A43,'10年男'!A:P,7,FALSE),IF(鸿鑫查询!$Y$7="10女",VLOOKUP(鸿鑫查询!A43,'10年女'!A:P,7,FALSE))))))))*$Y$6</f>
        <v>0</v>
      </c>
      <c r="H43" s="20">
        <f>IF(C43&gt;80,0,IF($Y$7="3男",VLOOKUP(A43,'3年男'!A:P,8,FALSE),IF(鸿鑫查询!$Y$7="3女",VLOOKUP(A43,'3年女'!A:P,8,FALSE),IF($Y$7="5男",VLOOKUP(A43,'5年男'!A:P,8,FALSE),IF($Y$7="5女",VLOOKUP(A43,'5年女'!A:P,8,FALSE),IF($Y$7="10男",VLOOKUP(A43,'10年男'!A:P,8,FALSE),IF(鸿鑫查询!$Y$7="10女",VLOOKUP(鸿鑫查询!A43,'10年女'!A:P,8,FALSE))))))))*$Y$6</f>
        <v>0</v>
      </c>
      <c r="I43" s="20">
        <f>IF(C43&gt;80,0,IF($Y$7="3男",VLOOKUP(A43,'3年男'!A:P,9,FALSE),IF(鸿鑫查询!$Y$7="3女",VLOOKUP(A43,'3年女'!A:P,9,FALSE),IF($Y$7="5男",VLOOKUP(A43,'5年男'!A:P,9,FALSE),IF($Y$7="5女",VLOOKUP(A43,'5年女'!A:P,9,FALSE),IF($Y$7="10男",VLOOKUP(A43,'10年男'!A:P,9,FALSE),IF(鸿鑫查询!$Y$7="10女",VLOOKUP(鸿鑫查询!A43,'10年女'!A:P,9,FALSE))))))))*$Y$6</f>
        <v>0</v>
      </c>
      <c r="J43" s="20">
        <f>IF(C43&gt;80,0,IF($Y$7="3男",VLOOKUP(A43,'3年男'!A:P,10,FALSE),IF(鸿鑫查询!$Y$7="3女",VLOOKUP(A43,'3年女'!A:P,10,FALSE),IF($Y$7="5男",VLOOKUP(A43,'5年男'!A:P,10,FALSE),IF($Y$7="5女",VLOOKUP(A43,'5年女'!A:P,10,FALSE),IF($Y$7="10男",VLOOKUP(A43,'10年男'!A:P,10,FALSE),IF(鸿鑫查询!$Y$7="10女",VLOOKUP(鸿鑫查询!A43,'10年女'!A:P,10,FALSE))))))))*$Y$6</f>
        <v>0</v>
      </c>
      <c r="K43" s="20">
        <f>IF(C43&gt;80,0,IF($Y$7="3男",VLOOKUP(A43,'3年男'!A:P,11,FALSE),IF(鸿鑫查询!$Y$7="3女",VLOOKUP(A43,'3年女'!A:P,11,FALSE),IF($Y$7="5男",VLOOKUP(A43,'5年男'!A:P,11,FALSE),IF($Y$7="5女",VLOOKUP(A43,'5年女'!A:P,11,FALSE),IF($Y$7="10男",VLOOKUP(A43,'10年男'!A:P,11,FALSE),IF(鸿鑫查询!$Y$7="10女",VLOOKUP(鸿鑫查询!A43,'10年女'!A:P,11,FALSE))))))))*$Y$6</f>
        <v>0</v>
      </c>
      <c r="L43" s="20">
        <f>IF(C43&gt;80,0,IF($Y$7="3男",VLOOKUP(A43,'3年男'!A:P,12,FALSE),IF(鸿鑫查询!$Y$7="3女",VLOOKUP(A43,'3年女'!A:P,12,FALSE),IF($Y$7="5男",VLOOKUP(A43,'5年男'!A:P,12,FALSE),IF($Y$7="5女",VLOOKUP(A43,'5年女'!A:P,12,FALSE),IF($Y$7="10男",VLOOKUP(A43,'10年男'!A:P,12,FALSE),IF(鸿鑫查询!$Y$7="10女",VLOOKUP(鸿鑫查询!A43,'10年女'!A:P,12,FALSE))))))))*$Y$6</f>
        <v>0</v>
      </c>
      <c r="M43" s="20">
        <f>IF(C43&gt;80,0,IF($Y$7="3男",VLOOKUP(A43,'3年男'!A:P,13,FALSE),IF(鸿鑫查询!$Y$7="3女",VLOOKUP(A43,'3年女'!A:P,13,FALSE),IF($Y$7="5男",VLOOKUP(A43,'5年男'!A:P,13,FALSE),IF($Y$7="5女",VLOOKUP(A43,'5年女'!A:P,13,FALSE),IF($Y$7="10男",VLOOKUP(A43,'10年男'!A:P,13,FALSE),IF(鸿鑫查询!$Y$7="10女",VLOOKUP(鸿鑫查询!A43,'10年女'!A:P,13,FALSE))))))))*$Y$6</f>
        <v>0</v>
      </c>
      <c r="N43" s="20">
        <f>IF(C43&gt;80,0,IF($Y$7="3男",VLOOKUP(A43,'3年男'!A:P,14,FALSE),IF(鸿鑫查询!$Y$7="3女",VLOOKUP(A43,'3年女'!A:P,14,FALSE),IF($Y$7="5男",VLOOKUP(A43,'5年男'!A:P,14,FALSE),IF($Y$7="5女",VLOOKUP(A43,'5年女'!A:P,14,FALSE),IF($Y$7="10男",VLOOKUP(A43,'10年男'!A:P,14,FALSE),IF(鸿鑫查询!$Y$7="10女",VLOOKUP(鸿鑫查询!A43,'10年女'!A:P,14,FALSE))))))))*$Y$6</f>
        <v>0</v>
      </c>
      <c r="O43" s="20">
        <f>IF(C43&gt;80,0,IF($Y$7="3男",VLOOKUP(A43,'3年男'!A:P,15,FALSE),IF(鸿鑫查询!$Y$7="3女",VLOOKUP(A43,'3年女'!A:P,15,FALSE),IF($Y$7="5男",VLOOKUP(A43,'5年男'!A:P,15,FALSE),IF($Y$7="5女",VLOOKUP(A43,'5年女'!A:P,15,FALSE),IF($Y$7="10男",VLOOKUP(A43,'10年男'!A:P,15,FALSE),IF(鸿鑫查询!$Y$7="10女",VLOOKUP(鸿鑫查询!A43,'10年女'!A:P,15,FALSE))))))))*$Y$6</f>
        <v>0</v>
      </c>
      <c r="P43" s="20">
        <f>IF(C43&gt;80,0,IF($Y$7="3男",VLOOKUP(A43,'3年男'!A:P,16,FALSE),IF(鸿鑫查询!$Y$7="3女",VLOOKUP(A43,'3年女'!A:P,16,FALSE),IF($Y$7="5男",VLOOKUP(A43,'5年男'!A:P,16,FALSE),IF($Y$7="5女",VLOOKUP(A43,'5年女'!A:P,16,FALSE),IF($Y$7="10男",VLOOKUP(A43,'10年男'!A:P,16,FALSE),IF(鸿鑫查询!$Y$7="10女",VLOOKUP(鸿鑫查询!A43,'10年女'!A:P,16,FALSE))))))))*$Y$6</f>
        <v>0</v>
      </c>
      <c r="Q43" s="20">
        <f t="shared" si="8"/>
        <v>0</v>
      </c>
      <c r="R43" s="20">
        <f t="shared" si="2"/>
        <v>0</v>
      </c>
      <c r="S43" s="20">
        <f t="shared" si="3"/>
        <v>0</v>
      </c>
      <c r="T43" s="20">
        <f t="shared" si="6"/>
        <v>46540.432999531055</v>
      </c>
      <c r="U43" s="20">
        <f t="shared" si="7"/>
        <v>46540.432999531055</v>
      </c>
      <c r="V43" s="20">
        <f t="shared" si="4"/>
        <v>0</v>
      </c>
      <c r="AB43" s="4">
        <v>37</v>
      </c>
      <c r="AC43" s="5">
        <v>18095</v>
      </c>
      <c r="AD43" s="5">
        <v>6532</v>
      </c>
      <c r="AE43" s="5">
        <v>4000</v>
      </c>
      <c r="AF43" s="5">
        <v>2110</v>
      </c>
      <c r="AG43" s="5">
        <v>17700</v>
      </c>
      <c r="AH43" s="5">
        <v>6385</v>
      </c>
      <c r="AI43" s="5">
        <v>3907</v>
      </c>
      <c r="AJ43" s="5">
        <v>2056</v>
      </c>
    </row>
    <row r="44" spans="1:36" ht="14.25">
      <c r="A44" s="16" t="str">
        <f t="shared" si="0"/>
        <v>4388</v>
      </c>
      <c r="B44" s="13">
        <v>43</v>
      </c>
      <c r="C44" s="13">
        <f t="shared" si="5"/>
        <v>88</v>
      </c>
      <c r="D44" s="20">
        <f>IF(C44&gt;80,0,IF($Y$7="3男",VLOOKUP(A44,'3年男'!A:P,4,FALSE),IF(鸿鑫查询!$Y$7="3女",VLOOKUP(A44,'3年女'!A:P,4,FALSE),IF($Y$7="5男",VLOOKUP(A44,'5年男'!A:P,4,FALSE),IF($Y$7="5女",VLOOKUP(A44,'5年女'!A:P,4,FALSE),IF($Y$7="10男",VLOOKUP(A44,'10年男'!A:P,4,FALSE),IF(鸿鑫查询!$Y$7="10女",VLOOKUP(鸿鑫查询!A44,'10年女'!A:P,4,FALSE))))))))*$Y$6</f>
        <v>0</v>
      </c>
      <c r="E44" s="20">
        <f>IF(C44&gt;80,0,IF($Y$7="3男",VLOOKUP(A44,'3年男'!A:P,5,FALSE),IF(鸿鑫查询!$Y$7="3女",VLOOKUP(A44,'3年女'!A:P,5,FALSE),IF($Y$7="5男",VLOOKUP(A44,'5年男'!A:P,5,FALSE),IF($Y$7="5女",VLOOKUP(A44,'5年女'!A:P,5,FALSE),IF($Y$7="10男",VLOOKUP(A44,'10年男'!A:P,5,FALSE),IF(鸿鑫查询!$Y$7="10女",VLOOKUP(鸿鑫查询!A44,'10年女'!A:P,5,FALSE))))))))*$Y$6</f>
        <v>0</v>
      </c>
      <c r="F44" s="20">
        <f>IF(C44&gt;80,0,IF($Y$7="3男",VLOOKUP(A44,'3年男'!A:P,6,FALSE),IF(鸿鑫查询!$Y$7="3女",VLOOKUP(A44,'3年女'!A:P,6,FALSE),IF($Y$7="5男",VLOOKUP(A44,'5年男'!A:P,6,FALSE),IF($Y$7="5女",VLOOKUP(A44,'5年女'!A:P,6,FALSE),IF($Y$7="10男",VLOOKUP(A44,'10年男'!A:P,6,FALSE),IF(鸿鑫查询!$Y$7="10女",VLOOKUP(鸿鑫查询!A44,'10年女'!A:P,6,FALSE))))))))*$Y$6</f>
        <v>0</v>
      </c>
      <c r="G44" s="20">
        <f>IF(C44&gt;80,0,IF($Y$7="3男",VLOOKUP(A44,'3年男'!A:P,7,FALSE),IF(鸿鑫查询!$Y$7="3女",VLOOKUP(A44,'3年女'!A:P,7,FALSE),IF($Y$7="5男",VLOOKUP(A44,'5年男'!A:P,7,FALSE),IF($Y$7="5女",VLOOKUP(A44,'5年女'!A:P,7,FALSE),IF($Y$7="10男",VLOOKUP(A44,'10年男'!A:P,7,FALSE),IF(鸿鑫查询!$Y$7="10女",VLOOKUP(鸿鑫查询!A44,'10年女'!A:P,7,FALSE))))))))*$Y$6</f>
        <v>0</v>
      </c>
      <c r="H44" s="20">
        <f>IF(C44&gt;80,0,IF($Y$7="3男",VLOOKUP(A44,'3年男'!A:P,8,FALSE),IF(鸿鑫查询!$Y$7="3女",VLOOKUP(A44,'3年女'!A:P,8,FALSE),IF($Y$7="5男",VLOOKUP(A44,'5年男'!A:P,8,FALSE),IF($Y$7="5女",VLOOKUP(A44,'5年女'!A:P,8,FALSE),IF($Y$7="10男",VLOOKUP(A44,'10年男'!A:P,8,FALSE),IF(鸿鑫查询!$Y$7="10女",VLOOKUP(鸿鑫查询!A44,'10年女'!A:P,8,FALSE))))))))*$Y$6</f>
        <v>0</v>
      </c>
      <c r="I44" s="20">
        <f>IF(C44&gt;80,0,IF($Y$7="3男",VLOOKUP(A44,'3年男'!A:P,9,FALSE),IF(鸿鑫查询!$Y$7="3女",VLOOKUP(A44,'3年女'!A:P,9,FALSE),IF($Y$7="5男",VLOOKUP(A44,'5年男'!A:P,9,FALSE),IF($Y$7="5女",VLOOKUP(A44,'5年女'!A:P,9,FALSE),IF($Y$7="10男",VLOOKUP(A44,'10年男'!A:P,9,FALSE),IF(鸿鑫查询!$Y$7="10女",VLOOKUP(鸿鑫查询!A44,'10年女'!A:P,9,FALSE))))))))*$Y$6</f>
        <v>0</v>
      </c>
      <c r="J44" s="20">
        <f>IF(C44&gt;80,0,IF($Y$7="3男",VLOOKUP(A44,'3年男'!A:P,10,FALSE),IF(鸿鑫查询!$Y$7="3女",VLOOKUP(A44,'3年女'!A:P,10,FALSE),IF($Y$7="5男",VLOOKUP(A44,'5年男'!A:P,10,FALSE),IF($Y$7="5女",VLOOKUP(A44,'5年女'!A:P,10,FALSE),IF($Y$7="10男",VLOOKUP(A44,'10年男'!A:P,10,FALSE),IF(鸿鑫查询!$Y$7="10女",VLOOKUP(鸿鑫查询!A44,'10年女'!A:P,10,FALSE))))))))*$Y$6</f>
        <v>0</v>
      </c>
      <c r="K44" s="20">
        <f>IF(C44&gt;80,0,IF($Y$7="3男",VLOOKUP(A44,'3年男'!A:P,11,FALSE),IF(鸿鑫查询!$Y$7="3女",VLOOKUP(A44,'3年女'!A:P,11,FALSE),IF($Y$7="5男",VLOOKUP(A44,'5年男'!A:P,11,FALSE),IF($Y$7="5女",VLOOKUP(A44,'5年女'!A:P,11,FALSE),IF($Y$7="10男",VLOOKUP(A44,'10年男'!A:P,11,FALSE),IF(鸿鑫查询!$Y$7="10女",VLOOKUP(鸿鑫查询!A44,'10年女'!A:P,11,FALSE))))))))*$Y$6</f>
        <v>0</v>
      </c>
      <c r="L44" s="20">
        <f>IF(C44&gt;80,0,IF($Y$7="3男",VLOOKUP(A44,'3年男'!A:P,12,FALSE),IF(鸿鑫查询!$Y$7="3女",VLOOKUP(A44,'3年女'!A:P,12,FALSE),IF($Y$7="5男",VLOOKUP(A44,'5年男'!A:P,12,FALSE),IF($Y$7="5女",VLOOKUP(A44,'5年女'!A:P,12,FALSE),IF($Y$7="10男",VLOOKUP(A44,'10年男'!A:P,12,FALSE),IF(鸿鑫查询!$Y$7="10女",VLOOKUP(鸿鑫查询!A44,'10年女'!A:P,12,FALSE))))))))*$Y$6</f>
        <v>0</v>
      </c>
      <c r="M44" s="20">
        <f>IF(C44&gt;80,0,IF($Y$7="3男",VLOOKUP(A44,'3年男'!A:P,13,FALSE),IF(鸿鑫查询!$Y$7="3女",VLOOKUP(A44,'3年女'!A:P,13,FALSE),IF($Y$7="5男",VLOOKUP(A44,'5年男'!A:P,13,FALSE),IF($Y$7="5女",VLOOKUP(A44,'5年女'!A:P,13,FALSE),IF($Y$7="10男",VLOOKUP(A44,'10年男'!A:P,13,FALSE),IF(鸿鑫查询!$Y$7="10女",VLOOKUP(鸿鑫查询!A44,'10年女'!A:P,13,FALSE))))))))*$Y$6</f>
        <v>0</v>
      </c>
      <c r="N44" s="20">
        <f>IF(C44&gt;80,0,IF($Y$7="3男",VLOOKUP(A44,'3年男'!A:P,14,FALSE),IF(鸿鑫查询!$Y$7="3女",VLOOKUP(A44,'3年女'!A:P,14,FALSE),IF($Y$7="5男",VLOOKUP(A44,'5年男'!A:P,14,FALSE),IF($Y$7="5女",VLOOKUP(A44,'5年女'!A:P,14,FALSE),IF($Y$7="10男",VLOOKUP(A44,'10年男'!A:P,14,FALSE),IF(鸿鑫查询!$Y$7="10女",VLOOKUP(鸿鑫查询!A44,'10年女'!A:P,14,FALSE))))))))*$Y$6</f>
        <v>0</v>
      </c>
      <c r="O44" s="20">
        <f>IF(C44&gt;80,0,IF($Y$7="3男",VLOOKUP(A44,'3年男'!A:P,15,FALSE),IF(鸿鑫查询!$Y$7="3女",VLOOKUP(A44,'3年女'!A:P,15,FALSE),IF($Y$7="5男",VLOOKUP(A44,'5年男'!A:P,15,FALSE),IF($Y$7="5女",VLOOKUP(A44,'5年女'!A:P,15,FALSE),IF($Y$7="10男",VLOOKUP(A44,'10年男'!A:P,15,FALSE),IF(鸿鑫查询!$Y$7="10女",VLOOKUP(鸿鑫查询!A44,'10年女'!A:P,15,FALSE))))))))*$Y$6</f>
        <v>0</v>
      </c>
      <c r="P44" s="20">
        <f>IF(C44&gt;80,0,IF($Y$7="3男",VLOOKUP(A44,'3年男'!A:P,16,FALSE),IF(鸿鑫查询!$Y$7="3女",VLOOKUP(A44,'3年女'!A:P,16,FALSE),IF($Y$7="5男",VLOOKUP(A44,'5年男'!A:P,16,FALSE),IF($Y$7="5女",VLOOKUP(A44,'5年女'!A:P,16,FALSE),IF($Y$7="10男",VLOOKUP(A44,'10年男'!A:P,16,FALSE),IF(鸿鑫查询!$Y$7="10女",VLOOKUP(鸿鑫查询!A44,'10年女'!A:P,16,FALSE))))))))*$Y$6</f>
        <v>0</v>
      </c>
      <c r="Q44" s="20">
        <f t="shared" si="8"/>
        <v>0</v>
      </c>
      <c r="R44" s="20">
        <f t="shared" si="2"/>
        <v>0</v>
      </c>
      <c r="S44" s="20">
        <f t="shared" si="3"/>
        <v>0</v>
      </c>
      <c r="T44" s="20">
        <f t="shared" si="6"/>
        <v>48678.492348842796</v>
      </c>
      <c r="U44" s="20">
        <f t="shared" si="7"/>
        <v>48678.492348842796</v>
      </c>
      <c r="V44" s="20">
        <f t="shared" si="4"/>
        <v>0</v>
      </c>
      <c r="AB44" s="2">
        <v>38</v>
      </c>
      <c r="AC44" s="3">
        <v>18178</v>
      </c>
      <c r="AD44" s="3">
        <v>6563</v>
      </c>
      <c r="AE44" s="3">
        <v>4020</v>
      </c>
      <c r="AF44" s="3">
        <v>2122</v>
      </c>
      <c r="AG44" s="3">
        <v>17794</v>
      </c>
      <c r="AH44" s="3">
        <v>6420</v>
      </c>
      <c r="AI44" s="3">
        <v>3929</v>
      </c>
      <c r="AJ44" s="3">
        <v>2068</v>
      </c>
    </row>
    <row r="45" spans="1:36" ht="14.25">
      <c r="A45" s="16" t="str">
        <f t="shared" si="0"/>
        <v>4489</v>
      </c>
      <c r="B45" s="13">
        <v>44</v>
      </c>
      <c r="C45" s="13">
        <f t="shared" si="5"/>
        <v>89</v>
      </c>
      <c r="D45" s="20">
        <f>IF(C45&gt;80,0,IF($Y$7="3男",VLOOKUP(A45,'3年男'!A:P,4,FALSE),IF(鸿鑫查询!$Y$7="3女",VLOOKUP(A45,'3年女'!A:P,4,FALSE),IF($Y$7="5男",VLOOKUP(A45,'5年男'!A:P,4,FALSE),IF($Y$7="5女",VLOOKUP(A45,'5年女'!A:P,4,FALSE),IF($Y$7="10男",VLOOKUP(A45,'10年男'!A:P,4,FALSE),IF(鸿鑫查询!$Y$7="10女",VLOOKUP(鸿鑫查询!A45,'10年女'!A:P,4,FALSE))))))))*$Y$6</f>
        <v>0</v>
      </c>
      <c r="E45" s="20">
        <f>IF(C45&gt;80,0,IF($Y$7="3男",VLOOKUP(A45,'3年男'!A:P,5,FALSE),IF(鸿鑫查询!$Y$7="3女",VLOOKUP(A45,'3年女'!A:P,5,FALSE),IF($Y$7="5男",VLOOKUP(A45,'5年男'!A:P,5,FALSE),IF($Y$7="5女",VLOOKUP(A45,'5年女'!A:P,5,FALSE),IF($Y$7="10男",VLOOKUP(A45,'10年男'!A:P,5,FALSE),IF(鸿鑫查询!$Y$7="10女",VLOOKUP(鸿鑫查询!A45,'10年女'!A:P,5,FALSE))))))))*$Y$6</f>
        <v>0</v>
      </c>
      <c r="F45" s="20">
        <f>IF(C45&gt;80,0,IF($Y$7="3男",VLOOKUP(A45,'3年男'!A:P,6,FALSE),IF(鸿鑫查询!$Y$7="3女",VLOOKUP(A45,'3年女'!A:P,6,FALSE),IF($Y$7="5男",VLOOKUP(A45,'5年男'!A:P,6,FALSE),IF($Y$7="5女",VLOOKUP(A45,'5年女'!A:P,6,FALSE),IF($Y$7="10男",VLOOKUP(A45,'10年男'!A:P,6,FALSE),IF(鸿鑫查询!$Y$7="10女",VLOOKUP(鸿鑫查询!A45,'10年女'!A:P,6,FALSE))))))))*$Y$6</f>
        <v>0</v>
      </c>
      <c r="G45" s="20">
        <f>IF(C45&gt;80,0,IF($Y$7="3男",VLOOKUP(A45,'3年男'!A:P,7,FALSE),IF(鸿鑫查询!$Y$7="3女",VLOOKUP(A45,'3年女'!A:P,7,FALSE),IF($Y$7="5男",VLOOKUP(A45,'5年男'!A:P,7,FALSE),IF($Y$7="5女",VLOOKUP(A45,'5年女'!A:P,7,FALSE),IF($Y$7="10男",VLOOKUP(A45,'10年男'!A:P,7,FALSE),IF(鸿鑫查询!$Y$7="10女",VLOOKUP(鸿鑫查询!A45,'10年女'!A:P,7,FALSE))))))))*$Y$6</f>
        <v>0</v>
      </c>
      <c r="H45" s="20">
        <f>IF(C45&gt;80,0,IF($Y$7="3男",VLOOKUP(A45,'3年男'!A:P,8,FALSE),IF(鸿鑫查询!$Y$7="3女",VLOOKUP(A45,'3年女'!A:P,8,FALSE),IF($Y$7="5男",VLOOKUP(A45,'5年男'!A:P,8,FALSE),IF($Y$7="5女",VLOOKUP(A45,'5年女'!A:P,8,FALSE),IF($Y$7="10男",VLOOKUP(A45,'10年男'!A:P,8,FALSE),IF(鸿鑫查询!$Y$7="10女",VLOOKUP(鸿鑫查询!A45,'10年女'!A:P,8,FALSE))))))))*$Y$6</f>
        <v>0</v>
      </c>
      <c r="I45" s="20">
        <f>IF(C45&gt;80,0,IF($Y$7="3男",VLOOKUP(A45,'3年男'!A:P,9,FALSE),IF(鸿鑫查询!$Y$7="3女",VLOOKUP(A45,'3年女'!A:P,9,FALSE),IF($Y$7="5男",VLOOKUP(A45,'5年男'!A:P,9,FALSE),IF($Y$7="5女",VLOOKUP(A45,'5年女'!A:P,9,FALSE),IF($Y$7="10男",VLOOKUP(A45,'10年男'!A:P,9,FALSE),IF(鸿鑫查询!$Y$7="10女",VLOOKUP(鸿鑫查询!A45,'10年女'!A:P,9,FALSE))))))))*$Y$6</f>
        <v>0</v>
      </c>
      <c r="J45" s="20">
        <f>IF(C45&gt;80,0,IF($Y$7="3男",VLOOKUP(A45,'3年男'!A:P,10,FALSE),IF(鸿鑫查询!$Y$7="3女",VLOOKUP(A45,'3年女'!A:P,10,FALSE),IF($Y$7="5男",VLOOKUP(A45,'5年男'!A:P,10,FALSE),IF($Y$7="5女",VLOOKUP(A45,'5年女'!A:P,10,FALSE),IF($Y$7="10男",VLOOKUP(A45,'10年男'!A:P,10,FALSE),IF(鸿鑫查询!$Y$7="10女",VLOOKUP(鸿鑫查询!A45,'10年女'!A:P,10,FALSE))))))))*$Y$6</f>
        <v>0</v>
      </c>
      <c r="K45" s="20">
        <f>IF(C45&gt;80,0,IF($Y$7="3男",VLOOKUP(A45,'3年男'!A:P,11,FALSE),IF(鸿鑫查询!$Y$7="3女",VLOOKUP(A45,'3年女'!A:P,11,FALSE),IF($Y$7="5男",VLOOKUP(A45,'5年男'!A:P,11,FALSE),IF($Y$7="5女",VLOOKUP(A45,'5年女'!A:P,11,FALSE),IF($Y$7="10男",VLOOKUP(A45,'10年男'!A:P,11,FALSE),IF(鸿鑫查询!$Y$7="10女",VLOOKUP(鸿鑫查询!A45,'10年女'!A:P,11,FALSE))))))))*$Y$6</f>
        <v>0</v>
      </c>
      <c r="L45" s="20">
        <f>IF(C45&gt;80,0,IF($Y$7="3男",VLOOKUP(A45,'3年男'!A:P,12,FALSE),IF(鸿鑫查询!$Y$7="3女",VLOOKUP(A45,'3年女'!A:P,12,FALSE),IF($Y$7="5男",VLOOKUP(A45,'5年男'!A:P,12,FALSE),IF($Y$7="5女",VLOOKUP(A45,'5年女'!A:P,12,FALSE),IF($Y$7="10男",VLOOKUP(A45,'10年男'!A:P,12,FALSE),IF(鸿鑫查询!$Y$7="10女",VLOOKUP(鸿鑫查询!A45,'10年女'!A:P,12,FALSE))))))))*$Y$6</f>
        <v>0</v>
      </c>
      <c r="M45" s="20">
        <f>IF(C45&gt;80,0,IF($Y$7="3男",VLOOKUP(A45,'3年男'!A:P,13,FALSE),IF(鸿鑫查询!$Y$7="3女",VLOOKUP(A45,'3年女'!A:P,13,FALSE),IF($Y$7="5男",VLOOKUP(A45,'5年男'!A:P,13,FALSE),IF($Y$7="5女",VLOOKUP(A45,'5年女'!A:P,13,FALSE),IF($Y$7="10男",VLOOKUP(A45,'10年男'!A:P,13,FALSE),IF(鸿鑫查询!$Y$7="10女",VLOOKUP(鸿鑫查询!A45,'10年女'!A:P,13,FALSE))))))))*$Y$6</f>
        <v>0</v>
      </c>
      <c r="N45" s="20">
        <f>IF(C45&gt;80,0,IF($Y$7="3男",VLOOKUP(A45,'3年男'!A:P,14,FALSE),IF(鸿鑫查询!$Y$7="3女",VLOOKUP(A45,'3年女'!A:P,14,FALSE),IF($Y$7="5男",VLOOKUP(A45,'5年男'!A:P,14,FALSE),IF($Y$7="5女",VLOOKUP(A45,'5年女'!A:P,14,FALSE),IF($Y$7="10男",VLOOKUP(A45,'10年男'!A:P,14,FALSE),IF(鸿鑫查询!$Y$7="10女",VLOOKUP(鸿鑫查询!A45,'10年女'!A:P,14,FALSE))))))))*$Y$6</f>
        <v>0</v>
      </c>
      <c r="O45" s="20">
        <f>IF(C45&gt;80,0,IF($Y$7="3男",VLOOKUP(A45,'3年男'!A:P,15,FALSE),IF(鸿鑫查询!$Y$7="3女",VLOOKUP(A45,'3年女'!A:P,15,FALSE),IF($Y$7="5男",VLOOKUP(A45,'5年男'!A:P,15,FALSE),IF($Y$7="5女",VLOOKUP(A45,'5年女'!A:P,15,FALSE),IF($Y$7="10男",VLOOKUP(A45,'10年男'!A:P,15,FALSE),IF(鸿鑫查询!$Y$7="10女",VLOOKUP(鸿鑫查询!A45,'10年女'!A:P,15,FALSE))))))))*$Y$6</f>
        <v>0</v>
      </c>
      <c r="P45" s="20">
        <f>IF(C45&gt;80,0,IF($Y$7="3男",VLOOKUP(A45,'3年男'!A:P,16,FALSE),IF(鸿鑫查询!$Y$7="3女",VLOOKUP(A45,'3年女'!A:P,16,FALSE),IF($Y$7="5男",VLOOKUP(A45,'5年男'!A:P,16,FALSE),IF($Y$7="5女",VLOOKUP(A45,'5年女'!A:P,16,FALSE),IF($Y$7="10男",VLOOKUP(A45,'10年男'!A:P,16,FALSE),IF(鸿鑫查询!$Y$7="10女",VLOOKUP(鸿鑫查询!A45,'10年女'!A:P,16,FALSE))))))))*$Y$6</f>
        <v>0</v>
      </c>
      <c r="Q45" s="20">
        <f t="shared" si="8"/>
        <v>0</v>
      </c>
      <c r="R45" s="20">
        <f t="shared" si="2"/>
        <v>0</v>
      </c>
      <c r="S45" s="20">
        <f t="shared" si="3"/>
        <v>0</v>
      </c>
      <c r="T45" s="20">
        <f t="shared" si="6"/>
        <v>50914.773770588312</v>
      </c>
      <c r="U45" s="20">
        <f t="shared" si="7"/>
        <v>50914.773770588312</v>
      </c>
      <c r="V45" s="20">
        <f t="shared" si="4"/>
        <v>0</v>
      </c>
      <c r="AB45" s="4">
        <v>39</v>
      </c>
      <c r="AC45" s="5">
        <v>18094</v>
      </c>
      <c r="AD45" s="5">
        <v>6534</v>
      </c>
      <c r="AE45" s="5">
        <v>4003</v>
      </c>
      <c r="AF45" s="5">
        <v>2114</v>
      </c>
      <c r="AG45" s="5">
        <v>17669</v>
      </c>
      <c r="AH45" s="5">
        <v>6375</v>
      </c>
      <c r="AI45" s="5">
        <v>3902</v>
      </c>
      <c r="AJ45" s="5">
        <v>2055</v>
      </c>
    </row>
    <row r="46" spans="1:36" ht="14.25">
      <c r="A46" s="16" t="str">
        <f t="shared" si="0"/>
        <v>4590</v>
      </c>
      <c r="B46" s="13">
        <v>45</v>
      </c>
      <c r="C46" s="13">
        <f t="shared" si="5"/>
        <v>90</v>
      </c>
      <c r="D46" s="20">
        <f>IF(C46&gt;80,0,IF($Y$7="3男",VLOOKUP(A46,'3年男'!A:P,4,FALSE),IF(鸿鑫查询!$Y$7="3女",VLOOKUP(A46,'3年女'!A:P,4,FALSE),IF($Y$7="5男",VLOOKUP(A46,'5年男'!A:P,4,FALSE),IF($Y$7="5女",VLOOKUP(A46,'5年女'!A:P,4,FALSE),IF($Y$7="10男",VLOOKUP(A46,'10年男'!A:P,4,FALSE),IF(鸿鑫查询!$Y$7="10女",VLOOKUP(鸿鑫查询!A46,'10年女'!A:P,4,FALSE))))))))*$Y$6</f>
        <v>0</v>
      </c>
      <c r="E46" s="20">
        <f>IF(C46&gt;80,0,IF($Y$7="3男",VLOOKUP(A46,'3年男'!A:P,5,FALSE),IF(鸿鑫查询!$Y$7="3女",VLOOKUP(A46,'3年女'!A:P,5,FALSE),IF($Y$7="5男",VLOOKUP(A46,'5年男'!A:P,5,FALSE),IF($Y$7="5女",VLOOKUP(A46,'5年女'!A:P,5,FALSE),IF($Y$7="10男",VLOOKUP(A46,'10年男'!A:P,5,FALSE),IF(鸿鑫查询!$Y$7="10女",VLOOKUP(鸿鑫查询!A46,'10年女'!A:P,5,FALSE))))))))*$Y$6</f>
        <v>0</v>
      </c>
      <c r="F46" s="20">
        <f>IF(C46&gt;80,0,IF($Y$7="3男",VLOOKUP(A46,'3年男'!A:P,6,FALSE),IF(鸿鑫查询!$Y$7="3女",VLOOKUP(A46,'3年女'!A:P,6,FALSE),IF($Y$7="5男",VLOOKUP(A46,'5年男'!A:P,6,FALSE),IF($Y$7="5女",VLOOKUP(A46,'5年女'!A:P,6,FALSE),IF($Y$7="10男",VLOOKUP(A46,'10年男'!A:P,6,FALSE),IF(鸿鑫查询!$Y$7="10女",VLOOKUP(鸿鑫查询!A46,'10年女'!A:P,6,FALSE))))))))*$Y$6</f>
        <v>0</v>
      </c>
      <c r="G46" s="20">
        <f>IF(C46&gt;80,0,IF($Y$7="3男",VLOOKUP(A46,'3年男'!A:P,7,FALSE),IF(鸿鑫查询!$Y$7="3女",VLOOKUP(A46,'3年女'!A:P,7,FALSE),IF($Y$7="5男",VLOOKUP(A46,'5年男'!A:P,7,FALSE),IF($Y$7="5女",VLOOKUP(A46,'5年女'!A:P,7,FALSE),IF($Y$7="10男",VLOOKUP(A46,'10年男'!A:P,7,FALSE),IF(鸿鑫查询!$Y$7="10女",VLOOKUP(鸿鑫查询!A46,'10年女'!A:P,7,FALSE))))))))*$Y$6</f>
        <v>0</v>
      </c>
      <c r="H46" s="20">
        <f>IF(C46&gt;80,0,IF($Y$7="3男",VLOOKUP(A46,'3年男'!A:P,8,FALSE),IF(鸿鑫查询!$Y$7="3女",VLOOKUP(A46,'3年女'!A:P,8,FALSE),IF($Y$7="5男",VLOOKUP(A46,'5年男'!A:P,8,FALSE),IF($Y$7="5女",VLOOKUP(A46,'5年女'!A:P,8,FALSE),IF($Y$7="10男",VLOOKUP(A46,'10年男'!A:P,8,FALSE),IF(鸿鑫查询!$Y$7="10女",VLOOKUP(鸿鑫查询!A46,'10年女'!A:P,8,FALSE))))))))*$Y$6</f>
        <v>0</v>
      </c>
      <c r="I46" s="20">
        <f>IF(C46&gt;80,0,IF($Y$7="3男",VLOOKUP(A46,'3年男'!A:P,9,FALSE),IF(鸿鑫查询!$Y$7="3女",VLOOKUP(A46,'3年女'!A:P,9,FALSE),IF($Y$7="5男",VLOOKUP(A46,'5年男'!A:P,9,FALSE),IF($Y$7="5女",VLOOKUP(A46,'5年女'!A:P,9,FALSE),IF($Y$7="10男",VLOOKUP(A46,'10年男'!A:P,9,FALSE),IF(鸿鑫查询!$Y$7="10女",VLOOKUP(鸿鑫查询!A46,'10年女'!A:P,9,FALSE))))))))*$Y$6</f>
        <v>0</v>
      </c>
      <c r="J46" s="20">
        <f>IF(C46&gt;80,0,IF($Y$7="3男",VLOOKUP(A46,'3年男'!A:P,10,FALSE),IF(鸿鑫查询!$Y$7="3女",VLOOKUP(A46,'3年女'!A:P,10,FALSE),IF($Y$7="5男",VLOOKUP(A46,'5年男'!A:P,10,FALSE),IF($Y$7="5女",VLOOKUP(A46,'5年女'!A:P,10,FALSE),IF($Y$7="10男",VLOOKUP(A46,'10年男'!A:P,10,FALSE),IF(鸿鑫查询!$Y$7="10女",VLOOKUP(鸿鑫查询!A46,'10年女'!A:P,10,FALSE))))))))*$Y$6</f>
        <v>0</v>
      </c>
      <c r="K46" s="20">
        <f>IF(C46&gt;80,0,IF($Y$7="3男",VLOOKUP(A46,'3年男'!A:P,11,FALSE),IF(鸿鑫查询!$Y$7="3女",VLOOKUP(A46,'3年女'!A:P,11,FALSE),IF($Y$7="5男",VLOOKUP(A46,'5年男'!A:P,11,FALSE),IF($Y$7="5女",VLOOKUP(A46,'5年女'!A:P,11,FALSE),IF($Y$7="10男",VLOOKUP(A46,'10年男'!A:P,11,FALSE),IF(鸿鑫查询!$Y$7="10女",VLOOKUP(鸿鑫查询!A46,'10年女'!A:P,11,FALSE))))))))*$Y$6</f>
        <v>0</v>
      </c>
      <c r="L46" s="20">
        <f>IF(C46&gt;80,0,IF($Y$7="3男",VLOOKUP(A46,'3年男'!A:P,12,FALSE),IF(鸿鑫查询!$Y$7="3女",VLOOKUP(A46,'3年女'!A:P,12,FALSE),IF($Y$7="5男",VLOOKUP(A46,'5年男'!A:P,12,FALSE),IF($Y$7="5女",VLOOKUP(A46,'5年女'!A:P,12,FALSE),IF($Y$7="10男",VLOOKUP(A46,'10年男'!A:P,12,FALSE),IF(鸿鑫查询!$Y$7="10女",VLOOKUP(鸿鑫查询!A46,'10年女'!A:P,12,FALSE))))))))*$Y$6</f>
        <v>0</v>
      </c>
      <c r="M46" s="20">
        <f>IF(C46&gt;80,0,IF($Y$7="3男",VLOOKUP(A46,'3年男'!A:P,13,FALSE),IF(鸿鑫查询!$Y$7="3女",VLOOKUP(A46,'3年女'!A:P,13,FALSE),IF($Y$7="5男",VLOOKUP(A46,'5年男'!A:P,13,FALSE),IF($Y$7="5女",VLOOKUP(A46,'5年女'!A:P,13,FALSE),IF($Y$7="10男",VLOOKUP(A46,'10年男'!A:P,13,FALSE),IF(鸿鑫查询!$Y$7="10女",VLOOKUP(鸿鑫查询!A46,'10年女'!A:P,13,FALSE))))))))*$Y$6</f>
        <v>0</v>
      </c>
      <c r="N46" s="20">
        <f>IF(C46&gt;80,0,IF($Y$7="3男",VLOOKUP(A46,'3年男'!A:P,14,FALSE),IF(鸿鑫查询!$Y$7="3女",VLOOKUP(A46,'3年女'!A:P,14,FALSE),IF($Y$7="5男",VLOOKUP(A46,'5年男'!A:P,14,FALSE),IF($Y$7="5女",VLOOKUP(A46,'5年女'!A:P,14,FALSE),IF($Y$7="10男",VLOOKUP(A46,'10年男'!A:P,14,FALSE),IF(鸿鑫查询!$Y$7="10女",VLOOKUP(鸿鑫查询!A46,'10年女'!A:P,14,FALSE))))))))*$Y$6</f>
        <v>0</v>
      </c>
      <c r="O46" s="20">
        <f>IF(C46&gt;80,0,IF($Y$7="3男",VLOOKUP(A46,'3年男'!A:P,15,FALSE),IF(鸿鑫查询!$Y$7="3女",VLOOKUP(A46,'3年女'!A:P,15,FALSE),IF($Y$7="5男",VLOOKUP(A46,'5年男'!A:P,15,FALSE),IF($Y$7="5女",VLOOKUP(A46,'5年女'!A:P,15,FALSE),IF($Y$7="10男",VLOOKUP(A46,'10年男'!A:P,15,FALSE),IF(鸿鑫查询!$Y$7="10女",VLOOKUP(鸿鑫查询!A46,'10年女'!A:P,15,FALSE))))))))*$Y$6</f>
        <v>0</v>
      </c>
      <c r="P46" s="20">
        <f>IF(C46&gt;80,0,IF($Y$7="3男",VLOOKUP(A46,'3年男'!A:P,16,FALSE),IF(鸿鑫查询!$Y$7="3女",VLOOKUP(A46,'3年女'!A:P,16,FALSE),IF($Y$7="5男",VLOOKUP(A46,'5年男'!A:P,16,FALSE),IF($Y$7="5女",VLOOKUP(A46,'5年女'!A:P,16,FALSE),IF($Y$7="10男",VLOOKUP(A46,'10年男'!A:P,16,FALSE),IF(鸿鑫查询!$Y$7="10女",VLOOKUP(鸿鑫查询!A46,'10年女'!A:P,16,FALSE))))))))*$Y$6</f>
        <v>0</v>
      </c>
      <c r="Q46" s="20">
        <f t="shared" si="8"/>
        <v>0</v>
      </c>
      <c r="R46" s="20">
        <f t="shared" si="2"/>
        <v>0</v>
      </c>
      <c r="S46" s="20">
        <f t="shared" si="3"/>
        <v>0</v>
      </c>
      <c r="T46" s="20">
        <f t="shared" si="6"/>
        <v>53253.789569590335</v>
      </c>
      <c r="U46" s="20">
        <f t="shared" si="7"/>
        <v>53253.789569590335</v>
      </c>
      <c r="V46" s="20">
        <f t="shared" si="4"/>
        <v>0</v>
      </c>
      <c r="AB46" s="2">
        <v>40</v>
      </c>
      <c r="AC46" s="3">
        <v>18184</v>
      </c>
      <c r="AD46" s="3">
        <v>6568</v>
      </c>
      <c r="AE46" s="3">
        <v>4024</v>
      </c>
      <c r="AF46" s="3">
        <v>2127</v>
      </c>
      <c r="AG46" s="3">
        <v>17771</v>
      </c>
      <c r="AH46" s="3">
        <v>6413</v>
      </c>
      <c r="AI46" s="3">
        <v>3925</v>
      </c>
      <c r="AJ46" s="3">
        <v>2068</v>
      </c>
    </row>
    <row r="47" spans="1:36" ht="14.25">
      <c r="A47" s="16" t="str">
        <f t="shared" si="0"/>
        <v>4691</v>
      </c>
      <c r="B47" s="13">
        <v>46</v>
      </c>
      <c r="C47" s="13">
        <f t="shared" si="5"/>
        <v>91</v>
      </c>
      <c r="D47" s="20">
        <f>IF(C47&gt;80,0,IF($Y$7="3男",VLOOKUP(A47,'3年男'!A:P,4,FALSE),IF(鸿鑫查询!$Y$7="3女",VLOOKUP(A47,'3年女'!A:P,4,FALSE),IF($Y$7="5男",VLOOKUP(A47,'5年男'!A:P,4,FALSE),IF($Y$7="5女",VLOOKUP(A47,'5年女'!A:P,4,FALSE),IF($Y$7="10男",VLOOKUP(A47,'10年男'!A:P,4,FALSE),IF(鸿鑫查询!$Y$7="10女",VLOOKUP(鸿鑫查询!A47,'10年女'!A:P,4,FALSE))))))))*$Y$6</f>
        <v>0</v>
      </c>
      <c r="E47" s="20">
        <f>IF(C47&gt;80,0,IF($Y$7="3男",VLOOKUP(A47,'3年男'!A:P,5,FALSE),IF(鸿鑫查询!$Y$7="3女",VLOOKUP(A47,'3年女'!A:P,5,FALSE),IF($Y$7="5男",VLOOKUP(A47,'5年男'!A:P,5,FALSE),IF($Y$7="5女",VLOOKUP(A47,'5年女'!A:P,5,FALSE),IF($Y$7="10男",VLOOKUP(A47,'10年男'!A:P,5,FALSE),IF(鸿鑫查询!$Y$7="10女",VLOOKUP(鸿鑫查询!A47,'10年女'!A:P,5,FALSE))))))))*$Y$6</f>
        <v>0</v>
      </c>
      <c r="F47" s="20">
        <f>IF(C47&gt;80,0,IF($Y$7="3男",VLOOKUP(A47,'3年男'!A:P,6,FALSE),IF(鸿鑫查询!$Y$7="3女",VLOOKUP(A47,'3年女'!A:P,6,FALSE),IF($Y$7="5男",VLOOKUP(A47,'5年男'!A:P,6,FALSE),IF($Y$7="5女",VLOOKUP(A47,'5年女'!A:P,6,FALSE),IF($Y$7="10男",VLOOKUP(A47,'10年男'!A:P,6,FALSE),IF(鸿鑫查询!$Y$7="10女",VLOOKUP(鸿鑫查询!A47,'10年女'!A:P,6,FALSE))))))))*$Y$6</f>
        <v>0</v>
      </c>
      <c r="G47" s="20">
        <f>IF(C47&gt;80,0,IF($Y$7="3男",VLOOKUP(A47,'3年男'!A:P,7,FALSE),IF(鸿鑫查询!$Y$7="3女",VLOOKUP(A47,'3年女'!A:P,7,FALSE),IF($Y$7="5男",VLOOKUP(A47,'5年男'!A:P,7,FALSE),IF($Y$7="5女",VLOOKUP(A47,'5年女'!A:P,7,FALSE),IF($Y$7="10男",VLOOKUP(A47,'10年男'!A:P,7,FALSE),IF(鸿鑫查询!$Y$7="10女",VLOOKUP(鸿鑫查询!A47,'10年女'!A:P,7,FALSE))))))))*$Y$6</f>
        <v>0</v>
      </c>
      <c r="H47" s="20">
        <f>IF(C47&gt;80,0,IF($Y$7="3男",VLOOKUP(A47,'3年男'!A:P,8,FALSE),IF(鸿鑫查询!$Y$7="3女",VLOOKUP(A47,'3年女'!A:P,8,FALSE),IF($Y$7="5男",VLOOKUP(A47,'5年男'!A:P,8,FALSE),IF($Y$7="5女",VLOOKUP(A47,'5年女'!A:P,8,FALSE),IF($Y$7="10男",VLOOKUP(A47,'10年男'!A:P,8,FALSE),IF(鸿鑫查询!$Y$7="10女",VLOOKUP(鸿鑫查询!A47,'10年女'!A:P,8,FALSE))))))))*$Y$6</f>
        <v>0</v>
      </c>
      <c r="I47" s="20">
        <f>IF(C47&gt;80,0,IF($Y$7="3男",VLOOKUP(A47,'3年男'!A:P,9,FALSE),IF(鸿鑫查询!$Y$7="3女",VLOOKUP(A47,'3年女'!A:P,9,FALSE),IF($Y$7="5男",VLOOKUP(A47,'5年男'!A:P,9,FALSE),IF($Y$7="5女",VLOOKUP(A47,'5年女'!A:P,9,FALSE),IF($Y$7="10男",VLOOKUP(A47,'10年男'!A:P,9,FALSE),IF(鸿鑫查询!$Y$7="10女",VLOOKUP(鸿鑫查询!A47,'10年女'!A:P,9,FALSE))))))))*$Y$6</f>
        <v>0</v>
      </c>
      <c r="J47" s="20">
        <f>IF(C47&gt;80,0,IF($Y$7="3男",VLOOKUP(A47,'3年男'!A:P,10,FALSE),IF(鸿鑫查询!$Y$7="3女",VLOOKUP(A47,'3年女'!A:P,10,FALSE),IF($Y$7="5男",VLOOKUP(A47,'5年男'!A:P,10,FALSE),IF($Y$7="5女",VLOOKUP(A47,'5年女'!A:P,10,FALSE),IF($Y$7="10男",VLOOKUP(A47,'10年男'!A:P,10,FALSE),IF(鸿鑫查询!$Y$7="10女",VLOOKUP(鸿鑫查询!A47,'10年女'!A:P,10,FALSE))))))))*$Y$6</f>
        <v>0</v>
      </c>
      <c r="K47" s="20">
        <f>IF(C47&gt;80,0,IF($Y$7="3男",VLOOKUP(A47,'3年男'!A:P,11,FALSE),IF(鸿鑫查询!$Y$7="3女",VLOOKUP(A47,'3年女'!A:P,11,FALSE),IF($Y$7="5男",VLOOKUP(A47,'5年男'!A:P,11,FALSE),IF($Y$7="5女",VLOOKUP(A47,'5年女'!A:P,11,FALSE),IF($Y$7="10男",VLOOKUP(A47,'10年男'!A:P,11,FALSE),IF(鸿鑫查询!$Y$7="10女",VLOOKUP(鸿鑫查询!A47,'10年女'!A:P,11,FALSE))))))))*$Y$6</f>
        <v>0</v>
      </c>
      <c r="L47" s="20">
        <f>IF(C47&gt;80,0,IF($Y$7="3男",VLOOKUP(A47,'3年男'!A:P,12,FALSE),IF(鸿鑫查询!$Y$7="3女",VLOOKUP(A47,'3年女'!A:P,12,FALSE),IF($Y$7="5男",VLOOKUP(A47,'5年男'!A:P,12,FALSE),IF($Y$7="5女",VLOOKUP(A47,'5年女'!A:P,12,FALSE),IF($Y$7="10男",VLOOKUP(A47,'10年男'!A:P,12,FALSE),IF(鸿鑫查询!$Y$7="10女",VLOOKUP(鸿鑫查询!A47,'10年女'!A:P,12,FALSE))))))))*$Y$6</f>
        <v>0</v>
      </c>
      <c r="M47" s="20">
        <f>IF(C47&gt;80,0,IF($Y$7="3男",VLOOKUP(A47,'3年男'!A:P,13,FALSE),IF(鸿鑫查询!$Y$7="3女",VLOOKUP(A47,'3年女'!A:P,13,FALSE),IF($Y$7="5男",VLOOKUP(A47,'5年男'!A:P,13,FALSE),IF($Y$7="5女",VLOOKUP(A47,'5年女'!A:P,13,FALSE),IF($Y$7="10男",VLOOKUP(A47,'10年男'!A:P,13,FALSE),IF(鸿鑫查询!$Y$7="10女",VLOOKUP(鸿鑫查询!A47,'10年女'!A:P,13,FALSE))))))))*$Y$6</f>
        <v>0</v>
      </c>
      <c r="N47" s="20">
        <f>IF(C47&gt;80,0,IF($Y$7="3男",VLOOKUP(A47,'3年男'!A:P,14,FALSE),IF(鸿鑫查询!$Y$7="3女",VLOOKUP(A47,'3年女'!A:P,14,FALSE),IF($Y$7="5男",VLOOKUP(A47,'5年男'!A:P,14,FALSE),IF($Y$7="5女",VLOOKUP(A47,'5年女'!A:P,14,FALSE),IF($Y$7="10男",VLOOKUP(A47,'10年男'!A:P,14,FALSE),IF(鸿鑫查询!$Y$7="10女",VLOOKUP(鸿鑫查询!A47,'10年女'!A:P,14,FALSE))))))))*$Y$6</f>
        <v>0</v>
      </c>
      <c r="O47" s="20">
        <f>IF(C47&gt;80,0,IF($Y$7="3男",VLOOKUP(A47,'3年男'!A:P,15,FALSE),IF(鸿鑫查询!$Y$7="3女",VLOOKUP(A47,'3年女'!A:P,15,FALSE),IF($Y$7="5男",VLOOKUP(A47,'5年男'!A:P,15,FALSE),IF($Y$7="5女",VLOOKUP(A47,'5年女'!A:P,15,FALSE),IF($Y$7="10男",VLOOKUP(A47,'10年男'!A:P,15,FALSE),IF(鸿鑫查询!$Y$7="10女",VLOOKUP(鸿鑫查询!A47,'10年女'!A:P,15,FALSE))))))))*$Y$6</f>
        <v>0</v>
      </c>
      <c r="P47" s="20">
        <f>IF(C47&gt;80,0,IF($Y$7="3男",VLOOKUP(A47,'3年男'!A:P,16,FALSE),IF(鸿鑫查询!$Y$7="3女",VLOOKUP(A47,'3年女'!A:P,16,FALSE),IF($Y$7="5男",VLOOKUP(A47,'5年男'!A:P,16,FALSE),IF($Y$7="5女",VLOOKUP(A47,'5年女'!A:P,16,FALSE),IF($Y$7="10男",VLOOKUP(A47,'10年男'!A:P,16,FALSE),IF(鸿鑫查询!$Y$7="10女",VLOOKUP(鸿鑫查询!A47,'10年女'!A:P,16,FALSE))))))))*$Y$6</f>
        <v>0</v>
      </c>
      <c r="Q47" s="20">
        <f t="shared" si="8"/>
        <v>0</v>
      </c>
      <c r="R47" s="20">
        <f t="shared" si="2"/>
        <v>0</v>
      </c>
      <c r="S47" s="20">
        <f t="shared" si="3"/>
        <v>0</v>
      </c>
      <c r="T47" s="20">
        <f t="shared" si="6"/>
        <v>55700.259345165687</v>
      </c>
      <c r="U47" s="20">
        <f t="shared" si="7"/>
        <v>55700.259345165687</v>
      </c>
      <c r="V47" s="20">
        <f t="shared" si="4"/>
        <v>0</v>
      </c>
      <c r="AB47" s="4">
        <v>41</v>
      </c>
      <c r="AC47" s="5">
        <v>18271</v>
      </c>
      <c r="AD47" s="5">
        <v>6600</v>
      </c>
      <c r="AE47" s="5">
        <v>4045</v>
      </c>
      <c r="AF47" s="5">
        <v>2140</v>
      </c>
      <c r="AG47" s="5">
        <v>17870</v>
      </c>
      <c r="AH47" s="5">
        <v>6449</v>
      </c>
      <c r="AI47" s="5">
        <v>3948</v>
      </c>
      <c r="AJ47" s="5">
        <v>2081</v>
      </c>
    </row>
    <row r="48" spans="1:36" ht="14.25">
      <c r="A48" s="16" t="str">
        <f t="shared" si="0"/>
        <v>4792</v>
      </c>
      <c r="B48" s="13">
        <v>47</v>
      </c>
      <c r="C48" s="13">
        <f t="shared" si="5"/>
        <v>92</v>
      </c>
      <c r="D48" s="20">
        <f>IF(C48&gt;80,0,IF($Y$7="3男",VLOOKUP(A48,'3年男'!A:P,4,FALSE),IF(鸿鑫查询!$Y$7="3女",VLOOKUP(A48,'3年女'!A:P,4,FALSE),IF($Y$7="5男",VLOOKUP(A48,'5年男'!A:P,4,FALSE),IF($Y$7="5女",VLOOKUP(A48,'5年女'!A:P,4,FALSE),IF($Y$7="10男",VLOOKUP(A48,'10年男'!A:P,4,FALSE),IF(鸿鑫查询!$Y$7="10女",VLOOKUP(鸿鑫查询!A48,'10年女'!A:P,4,FALSE))))))))*$Y$6</f>
        <v>0</v>
      </c>
      <c r="E48" s="20">
        <f>IF(C48&gt;80,0,IF($Y$7="3男",VLOOKUP(A48,'3年男'!A:P,5,FALSE),IF(鸿鑫查询!$Y$7="3女",VLOOKUP(A48,'3年女'!A:P,5,FALSE),IF($Y$7="5男",VLOOKUP(A48,'5年男'!A:P,5,FALSE),IF($Y$7="5女",VLOOKUP(A48,'5年女'!A:P,5,FALSE),IF($Y$7="10男",VLOOKUP(A48,'10年男'!A:P,5,FALSE),IF(鸿鑫查询!$Y$7="10女",VLOOKUP(鸿鑫查询!A48,'10年女'!A:P,5,FALSE))))))))*$Y$6</f>
        <v>0</v>
      </c>
      <c r="F48" s="20">
        <f>IF(C48&gt;80,0,IF($Y$7="3男",VLOOKUP(A48,'3年男'!A:P,6,FALSE),IF(鸿鑫查询!$Y$7="3女",VLOOKUP(A48,'3年女'!A:P,6,FALSE),IF($Y$7="5男",VLOOKUP(A48,'5年男'!A:P,6,FALSE),IF($Y$7="5女",VLOOKUP(A48,'5年女'!A:P,6,FALSE),IF($Y$7="10男",VLOOKUP(A48,'10年男'!A:P,6,FALSE),IF(鸿鑫查询!$Y$7="10女",VLOOKUP(鸿鑫查询!A48,'10年女'!A:P,6,FALSE))))))))*$Y$6</f>
        <v>0</v>
      </c>
      <c r="G48" s="20">
        <f>IF(C48&gt;80,0,IF($Y$7="3男",VLOOKUP(A48,'3年男'!A:P,7,FALSE),IF(鸿鑫查询!$Y$7="3女",VLOOKUP(A48,'3年女'!A:P,7,FALSE),IF($Y$7="5男",VLOOKUP(A48,'5年男'!A:P,7,FALSE),IF($Y$7="5女",VLOOKUP(A48,'5年女'!A:P,7,FALSE),IF($Y$7="10男",VLOOKUP(A48,'10年男'!A:P,7,FALSE),IF(鸿鑫查询!$Y$7="10女",VLOOKUP(鸿鑫查询!A48,'10年女'!A:P,7,FALSE))))))))*$Y$6</f>
        <v>0</v>
      </c>
      <c r="H48" s="20">
        <f>IF(C48&gt;80,0,IF($Y$7="3男",VLOOKUP(A48,'3年男'!A:P,8,FALSE),IF(鸿鑫查询!$Y$7="3女",VLOOKUP(A48,'3年女'!A:P,8,FALSE),IF($Y$7="5男",VLOOKUP(A48,'5年男'!A:P,8,FALSE),IF($Y$7="5女",VLOOKUP(A48,'5年女'!A:P,8,FALSE),IF($Y$7="10男",VLOOKUP(A48,'10年男'!A:P,8,FALSE),IF(鸿鑫查询!$Y$7="10女",VLOOKUP(鸿鑫查询!A48,'10年女'!A:P,8,FALSE))))))))*$Y$6</f>
        <v>0</v>
      </c>
      <c r="I48" s="20">
        <f>IF(C48&gt;80,0,IF($Y$7="3男",VLOOKUP(A48,'3年男'!A:P,9,FALSE),IF(鸿鑫查询!$Y$7="3女",VLOOKUP(A48,'3年女'!A:P,9,FALSE),IF($Y$7="5男",VLOOKUP(A48,'5年男'!A:P,9,FALSE),IF($Y$7="5女",VLOOKUP(A48,'5年女'!A:P,9,FALSE),IF($Y$7="10男",VLOOKUP(A48,'10年男'!A:P,9,FALSE),IF(鸿鑫查询!$Y$7="10女",VLOOKUP(鸿鑫查询!A48,'10年女'!A:P,9,FALSE))))))))*$Y$6</f>
        <v>0</v>
      </c>
      <c r="J48" s="20">
        <f>IF(C48&gt;80,0,IF($Y$7="3男",VLOOKUP(A48,'3年男'!A:P,10,FALSE),IF(鸿鑫查询!$Y$7="3女",VLOOKUP(A48,'3年女'!A:P,10,FALSE),IF($Y$7="5男",VLOOKUP(A48,'5年男'!A:P,10,FALSE),IF($Y$7="5女",VLOOKUP(A48,'5年女'!A:P,10,FALSE),IF($Y$7="10男",VLOOKUP(A48,'10年男'!A:P,10,FALSE),IF(鸿鑫查询!$Y$7="10女",VLOOKUP(鸿鑫查询!A48,'10年女'!A:P,10,FALSE))))))))*$Y$6</f>
        <v>0</v>
      </c>
      <c r="K48" s="20">
        <f>IF(C48&gt;80,0,IF($Y$7="3男",VLOOKUP(A48,'3年男'!A:P,11,FALSE),IF(鸿鑫查询!$Y$7="3女",VLOOKUP(A48,'3年女'!A:P,11,FALSE),IF($Y$7="5男",VLOOKUP(A48,'5年男'!A:P,11,FALSE),IF($Y$7="5女",VLOOKUP(A48,'5年女'!A:P,11,FALSE),IF($Y$7="10男",VLOOKUP(A48,'10年男'!A:P,11,FALSE),IF(鸿鑫查询!$Y$7="10女",VLOOKUP(鸿鑫查询!A48,'10年女'!A:P,11,FALSE))))))))*$Y$6</f>
        <v>0</v>
      </c>
      <c r="L48" s="20">
        <f>IF(C48&gt;80,0,IF($Y$7="3男",VLOOKUP(A48,'3年男'!A:P,12,FALSE),IF(鸿鑫查询!$Y$7="3女",VLOOKUP(A48,'3年女'!A:P,12,FALSE),IF($Y$7="5男",VLOOKUP(A48,'5年男'!A:P,12,FALSE),IF($Y$7="5女",VLOOKUP(A48,'5年女'!A:P,12,FALSE),IF($Y$7="10男",VLOOKUP(A48,'10年男'!A:P,12,FALSE),IF(鸿鑫查询!$Y$7="10女",VLOOKUP(鸿鑫查询!A48,'10年女'!A:P,12,FALSE))))))))*$Y$6</f>
        <v>0</v>
      </c>
      <c r="M48" s="20">
        <f>IF(C48&gt;80,0,IF($Y$7="3男",VLOOKUP(A48,'3年男'!A:P,13,FALSE),IF(鸿鑫查询!$Y$7="3女",VLOOKUP(A48,'3年女'!A:P,13,FALSE),IF($Y$7="5男",VLOOKUP(A48,'5年男'!A:P,13,FALSE),IF($Y$7="5女",VLOOKUP(A48,'5年女'!A:P,13,FALSE),IF($Y$7="10男",VLOOKUP(A48,'10年男'!A:P,13,FALSE),IF(鸿鑫查询!$Y$7="10女",VLOOKUP(鸿鑫查询!A48,'10年女'!A:P,13,FALSE))))))))*$Y$6</f>
        <v>0</v>
      </c>
      <c r="N48" s="20">
        <f>IF(C48&gt;80,0,IF($Y$7="3男",VLOOKUP(A48,'3年男'!A:P,14,FALSE),IF(鸿鑫查询!$Y$7="3女",VLOOKUP(A48,'3年女'!A:P,14,FALSE),IF($Y$7="5男",VLOOKUP(A48,'5年男'!A:P,14,FALSE),IF($Y$7="5女",VLOOKUP(A48,'5年女'!A:P,14,FALSE),IF($Y$7="10男",VLOOKUP(A48,'10年男'!A:P,14,FALSE),IF(鸿鑫查询!$Y$7="10女",VLOOKUP(鸿鑫查询!A48,'10年女'!A:P,14,FALSE))))))))*$Y$6</f>
        <v>0</v>
      </c>
      <c r="O48" s="20">
        <f>IF(C48&gt;80,0,IF($Y$7="3男",VLOOKUP(A48,'3年男'!A:P,15,FALSE),IF(鸿鑫查询!$Y$7="3女",VLOOKUP(A48,'3年女'!A:P,15,FALSE),IF($Y$7="5男",VLOOKUP(A48,'5年男'!A:P,15,FALSE),IF($Y$7="5女",VLOOKUP(A48,'5年女'!A:P,15,FALSE),IF($Y$7="10男",VLOOKUP(A48,'10年男'!A:P,15,FALSE),IF(鸿鑫查询!$Y$7="10女",VLOOKUP(鸿鑫查询!A48,'10年女'!A:P,15,FALSE))))))))*$Y$6</f>
        <v>0</v>
      </c>
      <c r="P48" s="20">
        <f>IF(C48&gt;80,0,IF($Y$7="3男",VLOOKUP(A48,'3年男'!A:P,16,FALSE),IF(鸿鑫查询!$Y$7="3女",VLOOKUP(A48,'3年女'!A:P,16,FALSE),IF($Y$7="5男",VLOOKUP(A48,'5年男'!A:P,16,FALSE),IF($Y$7="5女",VLOOKUP(A48,'5年女'!A:P,16,FALSE),IF($Y$7="10男",VLOOKUP(A48,'10年男'!A:P,16,FALSE),IF(鸿鑫查询!$Y$7="10女",VLOOKUP(鸿鑫查询!A48,'10年女'!A:P,16,FALSE))))))))*$Y$6</f>
        <v>0</v>
      </c>
      <c r="Q48" s="20">
        <f t="shared" si="8"/>
        <v>0</v>
      </c>
      <c r="R48" s="20">
        <f t="shared" si="2"/>
        <v>0</v>
      </c>
      <c r="S48" s="20">
        <f t="shared" si="3"/>
        <v>0</v>
      </c>
      <c r="T48" s="20">
        <f t="shared" si="6"/>
        <v>58259.119514198064</v>
      </c>
      <c r="U48" s="20">
        <f t="shared" si="7"/>
        <v>58259.119514198064</v>
      </c>
      <c r="V48" s="20">
        <f t="shared" si="4"/>
        <v>0</v>
      </c>
      <c r="AB48" s="2">
        <v>42</v>
      </c>
      <c r="AC48" s="3">
        <v>18178</v>
      </c>
      <c r="AD48" s="3">
        <v>6569</v>
      </c>
      <c r="AE48" s="3">
        <v>4027</v>
      </c>
      <c r="AF48" s="3">
        <v>2132</v>
      </c>
      <c r="AG48" s="3">
        <v>17735</v>
      </c>
      <c r="AH48" s="3">
        <v>6401</v>
      </c>
      <c r="AI48" s="3">
        <v>3920</v>
      </c>
      <c r="AJ48" s="3">
        <v>2067</v>
      </c>
    </row>
    <row r="49" spans="1:36" ht="14.25">
      <c r="A49" s="16" t="str">
        <f t="shared" si="0"/>
        <v>4893</v>
      </c>
      <c r="B49" s="13">
        <v>48</v>
      </c>
      <c r="C49" s="13">
        <f t="shared" si="5"/>
        <v>93</v>
      </c>
      <c r="D49" s="20">
        <f>IF(C49&gt;80,0,IF($Y$7="3男",VLOOKUP(A49,'3年男'!A:P,4,FALSE),IF(鸿鑫查询!$Y$7="3女",VLOOKUP(A49,'3年女'!A:P,4,FALSE),IF($Y$7="5男",VLOOKUP(A49,'5年男'!A:P,4,FALSE),IF($Y$7="5女",VLOOKUP(A49,'5年女'!A:P,4,FALSE),IF($Y$7="10男",VLOOKUP(A49,'10年男'!A:P,4,FALSE),IF(鸿鑫查询!$Y$7="10女",VLOOKUP(鸿鑫查询!A49,'10年女'!A:P,4,FALSE))))))))*$Y$6</f>
        <v>0</v>
      </c>
      <c r="E49" s="20">
        <f>IF(C49&gt;80,0,IF($Y$7="3男",VLOOKUP(A49,'3年男'!A:P,5,FALSE),IF(鸿鑫查询!$Y$7="3女",VLOOKUP(A49,'3年女'!A:P,5,FALSE),IF($Y$7="5男",VLOOKUP(A49,'5年男'!A:P,5,FALSE),IF($Y$7="5女",VLOOKUP(A49,'5年女'!A:P,5,FALSE),IF($Y$7="10男",VLOOKUP(A49,'10年男'!A:P,5,FALSE),IF(鸿鑫查询!$Y$7="10女",VLOOKUP(鸿鑫查询!A49,'10年女'!A:P,5,FALSE))))))))*$Y$6</f>
        <v>0</v>
      </c>
      <c r="F49" s="20">
        <f>IF(C49&gt;80,0,IF($Y$7="3男",VLOOKUP(A49,'3年男'!A:P,6,FALSE),IF(鸿鑫查询!$Y$7="3女",VLOOKUP(A49,'3年女'!A:P,6,FALSE),IF($Y$7="5男",VLOOKUP(A49,'5年男'!A:P,6,FALSE),IF($Y$7="5女",VLOOKUP(A49,'5年女'!A:P,6,FALSE),IF($Y$7="10男",VLOOKUP(A49,'10年男'!A:P,6,FALSE),IF(鸿鑫查询!$Y$7="10女",VLOOKUP(鸿鑫查询!A49,'10年女'!A:P,6,FALSE))))))))*$Y$6</f>
        <v>0</v>
      </c>
      <c r="G49" s="20">
        <f>IF(C49&gt;80,0,IF($Y$7="3男",VLOOKUP(A49,'3年男'!A:P,7,FALSE),IF(鸿鑫查询!$Y$7="3女",VLOOKUP(A49,'3年女'!A:P,7,FALSE),IF($Y$7="5男",VLOOKUP(A49,'5年男'!A:P,7,FALSE),IF($Y$7="5女",VLOOKUP(A49,'5年女'!A:P,7,FALSE),IF($Y$7="10男",VLOOKUP(A49,'10年男'!A:P,7,FALSE),IF(鸿鑫查询!$Y$7="10女",VLOOKUP(鸿鑫查询!A49,'10年女'!A:P,7,FALSE))))))))*$Y$6</f>
        <v>0</v>
      </c>
      <c r="H49" s="20">
        <f>IF(C49&gt;80,0,IF($Y$7="3男",VLOOKUP(A49,'3年男'!A:P,8,FALSE),IF(鸿鑫查询!$Y$7="3女",VLOOKUP(A49,'3年女'!A:P,8,FALSE),IF($Y$7="5男",VLOOKUP(A49,'5年男'!A:P,8,FALSE),IF($Y$7="5女",VLOOKUP(A49,'5年女'!A:P,8,FALSE),IF($Y$7="10男",VLOOKUP(A49,'10年男'!A:P,8,FALSE),IF(鸿鑫查询!$Y$7="10女",VLOOKUP(鸿鑫查询!A49,'10年女'!A:P,8,FALSE))))))))*$Y$6</f>
        <v>0</v>
      </c>
      <c r="I49" s="20">
        <f>IF(C49&gt;80,0,IF($Y$7="3男",VLOOKUP(A49,'3年男'!A:P,9,FALSE),IF(鸿鑫查询!$Y$7="3女",VLOOKUP(A49,'3年女'!A:P,9,FALSE),IF($Y$7="5男",VLOOKUP(A49,'5年男'!A:P,9,FALSE),IF($Y$7="5女",VLOOKUP(A49,'5年女'!A:P,9,FALSE),IF($Y$7="10男",VLOOKUP(A49,'10年男'!A:P,9,FALSE),IF(鸿鑫查询!$Y$7="10女",VLOOKUP(鸿鑫查询!A49,'10年女'!A:P,9,FALSE))))))))*$Y$6</f>
        <v>0</v>
      </c>
      <c r="J49" s="20">
        <f>IF(C49&gt;80,0,IF($Y$7="3男",VLOOKUP(A49,'3年男'!A:P,10,FALSE),IF(鸿鑫查询!$Y$7="3女",VLOOKUP(A49,'3年女'!A:P,10,FALSE),IF($Y$7="5男",VLOOKUP(A49,'5年男'!A:P,10,FALSE),IF($Y$7="5女",VLOOKUP(A49,'5年女'!A:P,10,FALSE),IF($Y$7="10男",VLOOKUP(A49,'10年男'!A:P,10,FALSE),IF(鸿鑫查询!$Y$7="10女",VLOOKUP(鸿鑫查询!A49,'10年女'!A:P,10,FALSE))))))))*$Y$6</f>
        <v>0</v>
      </c>
      <c r="K49" s="20">
        <f>IF(C49&gt;80,0,IF($Y$7="3男",VLOOKUP(A49,'3年男'!A:P,11,FALSE),IF(鸿鑫查询!$Y$7="3女",VLOOKUP(A49,'3年女'!A:P,11,FALSE),IF($Y$7="5男",VLOOKUP(A49,'5年男'!A:P,11,FALSE),IF($Y$7="5女",VLOOKUP(A49,'5年女'!A:P,11,FALSE),IF($Y$7="10男",VLOOKUP(A49,'10年男'!A:P,11,FALSE),IF(鸿鑫查询!$Y$7="10女",VLOOKUP(鸿鑫查询!A49,'10年女'!A:P,11,FALSE))))))))*$Y$6</f>
        <v>0</v>
      </c>
      <c r="L49" s="20">
        <f>IF(C49&gt;80,0,IF($Y$7="3男",VLOOKUP(A49,'3年男'!A:P,12,FALSE),IF(鸿鑫查询!$Y$7="3女",VLOOKUP(A49,'3年女'!A:P,12,FALSE),IF($Y$7="5男",VLOOKUP(A49,'5年男'!A:P,12,FALSE),IF($Y$7="5女",VLOOKUP(A49,'5年女'!A:P,12,FALSE),IF($Y$7="10男",VLOOKUP(A49,'10年男'!A:P,12,FALSE),IF(鸿鑫查询!$Y$7="10女",VLOOKUP(鸿鑫查询!A49,'10年女'!A:P,12,FALSE))))))))*$Y$6</f>
        <v>0</v>
      </c>
      <c r="M49" s="20">
        <f>IF(C49&gt;80,0,IF($Y$7="3男",VLOOKUP(A49,'3年男'!A:P,13,FALSE),IF(鸿鑫查询!$Y$7="3女",VLOOKUP(A49,'3年女'!A:P,13,FALSE),IF($Y$7="5男",VLOOKUP(A49,'5年男'!A:P,13,FALSE),IF($Y$7="5女",VLOOKUP(A49,'5年女'!A:P,13,FALSE),IF($Y$7="10男",VLOOKUP(A49,'10年男'!A:P,13,FALSE),IF(鸿鑫查询!$Y$7="10女",VLOOKUP(鸿鑫查询!A49,'10年女'!A:P,13,FALSE))))))))*$Y$6</f>
        <v>0</v>
      </c>
      <c r="N49" s="20">
        <f>IF(C49&gt;80,0,IF($Y$7="3男",VLOOKUP(A49,'3年男'!A:P,14,FALSE),IF(鸿鑫查询!$Y$7="3女",VLOOKUP(A49,'3年女'!A:P,14,FALSE),IF($Y$7="5男",VLOOKUP(A49,'5年男'!A:P,14,FALSE),IF($Y$7="5女",VLOOKUP(A49,'5年女'!A:P,14,FALSE),IF($Y$7="10男",VLOOKUP(A49,'10年男'!A:P,14,FALSE),IF(鸿鑫查询!$Y$7="10女",VLOOKUP(鸿鑫查询!A49,'10年女'!A:P,14,FALSE))))))))*$Y$6</f>
        <v>0</v>
      </c>
      <c r="O49" s="20">
        <f>IF(C49&gt;80,0,IF($Y$7="3男",VLOOKUP(A49,'3年男'!A:P,15,FALSE),IF(鸿鑫查询!$Y$7="3女",VLOOKUP(A49,'3年女'!A:P,15,FALSE),IF($Y$7="5男",VLOOKUP(A49,'5年男'!A:P,15,FALSE),IF($Y$7="5女",VLOOKUP(A49,'5年女'!A:P,15,FALSE),IF($Y$7="10男",VLOOKUP(A49,'10年男'!A:P,15,FALSE),IF(鸿鑫查询!$Y$7="10女",VLOOKUP(鸿鑫查询!A49,'10年女'!A:P,15,FALSE))))))))*$Y$6</f>
        <v>0</v>
      </c>
      <c r="P49" s="20">
        <f>IF(C49&gt;80,0,IF($Y$7="3男",VLOOKUP(A49,'3年男'!A:P,16,FALSE),IF(鸿鑫查询!$Y$7="3女",VLOOKUP(A49,'3年女'!A:P,16,FALSE),IF($Y$7="5男",VLOOKUP(A49,'5年男'!A:P,16,FALSE),IF($Y$7="5女",VLOOKUP(A49,'5年女'!A:P,16,FALSE),IF($Y$7="10男",VLOOKUP(A49,'10年男'!A:P,16,FALSE),IF(鸿鑫查询!$Y$7="10女",VLOOKUP(鸿鑫查询!A49,'10年女'!A:P,16,FALSE))))))))*$Y$6</f>
        <v>0</v>
      </c>
      <c r="Q49" s="20">
        <f t="shared" si="8"/>
        <v>0</v>
      </c>
      <c r="R49" s="20">
        <f t="shared" si="2"/>
        <v>0</v>
      </c>
      <c r="S49" s="20">
        <f t="shared" si="3"/>
        <v>0</v>
      </c>
      <c r="T49" s="20">
        <f t="shared" si="6"/>
        <v>60935.533271699118</v>
      </c>
      <c r="U49" s="20">
        <f t="shared" si="7"/>
        <v>60935.533271699118</v>
      </c>
      <c r="V49" s="20">
        <f t="shared" si="4"/>
        <v>0</v>
      </c>
      <c r="AB49" s="4">
        <v>43</v>
      </c>
      <c r="AC49" s="5">
        <v>18273</v>
      </c>
      <c r="AD49" s="5">
        <v>6604</v>
      </c>
      <c r="AE49" s="5">
        <v>4050</v>
      </c>
      <c r="AF49" s="5">
        <v>2146</v>
      </c>
      <c r="AG49" s="5">
        <v>17843</v>
      </c>
      <c r="AH49" s="5">
        <v>6441</v>
      </c>
      <c r="AI49" s="5">
        <v>3945</v>
      </c>
      <c r="AJ49" s="5">
        <v>2082</v>
      </c>
    </row>
    <row r="50" spans="1:36" ht="14.25">
      <c r="A50" s="16" t="str">
        <f t="shared" si="0"/>
        <v>4994</v>
      </c>
      <c r="B50" s="13">
        <v>49</v>
      </c>
      <c r="C50" s="13">
        <f t="shared" si="5"/>
        <v>94</v>
      </c>
      <c r="D50" s="20">
        <f>IF(C50&gt;80,0,IF($Y$7="3男",VLOOKUP(A50,'3年男'!A:P,4,FALSE),IF(鸿鑫查询!$Y$7="3女",VLOOKUP(A50,'3年女'!A:P,4,FALSE),IF($Y$7="5男",VLOOKUP(A50,'5年男'!A:P,4,FALSE),IF($Y$7="5女",VLOOKUP(A50,'5年女'!A:P,4,FALSE),IF($Y$7="10男",VLOOKUP(A50,'10年男'!A:P,4,FALSE),IF(鸿鑫查询!$Y$7="10女",VLOOKUP(鸿鑫查询!A50,'10年女'!A:P,4,FALSE))))))))*$Y$6</f>
        <v>0</v>
      </c>
      <c r="E50" s="20">
        <f>IF(C50&gt;80,0,IF($Y$7="3男",VLOOKUP(A50,'3年男'!A:P,5,FALSE),IF(鸿鑫查询!$Y$7="3女",VLOOKUP(A50,'3年女'!A:P,5,FALSE),IF($Y$7="5男",VLOOKUP(A50,'5年男'!A:P,5,FALSE),IF($Y$7="5女",VLOOKUP(A50,'5年女'!A:P,5,FALSE),IF($Y$7="10男",VLOOKUP(A50,'10年男'!A:P,5,FALSE),IF(鸿鑫查询!$Y$7="10女",VLOOKUP(鸿鑫查询!A50,'10年女'!A:P,5,FALSE))))))))*$Y$6</f>
        <v>0</v>
      </c>
      <c r="F50" s="20">
        <f>IF(C50&gt;80,0,IF($Y$7="3男",VLOOKUP(A50,'3年男'!A:P,6,FALSE),IF(鸿鑫查询!$Y$7="3女",VLOOKUP(A50,'3年女'!A:P,6,FALSE),IF($Y$7="5男",VLOOKUP(A50,'5年男'!A:P,6,FALSE),IF($Y$7="5女",VLOOKUP(A50,'5年女'!A:P,6,FALSE),IF($Y$7="10男",VLOOKUP(A50,'10年男'!A:P,6,FALSE),IF(鸿鑫查询!$Y$7="10女",VLOOKUP(鸿鑫查询!A50,'10年女'!A:P,6,FALSE))))))))*$Y$6</f>
        <v>0</v>
      </c>
      <c r="G50" s="20">
        <f>IF(C50&gt;80,0,IF($Y$7="3男",VLOOKUP(A50,'3年男'!A:P,7,FALSE),IF(鸿鑫查询!$Y$7="3女",VLOOKUP(A50,'3年女'!A:P,7,FALSE),IF($Y$7="5男",VLOOKUP(A50,'5年男'!A:P,7,FALSE),IF($Y$7="5女",VLOOKUP(A50,'5年女'!A:P,7,FALSE),IF($Y$7="10男",VLOOKUP(A50,'10年男'!A:P,7,FALSE),IF(鸿鑫查询!$Y$7="10女",VLOOKUP(鸿鑫查询!A50,'10年女'!A:P,7,FALSE))))))))*$Y$6</f>
        <v>0</v>
      </c>
      <c r="H50" s="20">
        <f>IF(C50&gt;80,0,IF($Y$7="3男",VLOOKUP(A50,'3年男'!A:P,8,FALSE),IF(鸿鑫查询!$Y$7="3女",VLOOKUP(A50,'3年女'!A:P,8,FALSE),IF($Y$7="5男",VLOOKUP(A50,'5年男'!A:P,8,FALSE),IF($Y$7="5女",VLOOKUP(A50,'5年女'!A:P,8,FALSE),IF($Y$7="10男",VLOOKUP(A50,'10年男'!A:P,8,FALSE),IF(鸿鑫查询!$Y$7="10女",VLOOKUP(鸿鑫查询!A50,'10年女'!A:P,8,FALSE))))))))*$Y$6</f>
        <v>0</v>
      </c>
      <c r="I50" s="20">
        <f>IF(C50&gt;80,0,IF($Y$7="3男",VLOOKUP(A50,'3年男'!A:P,9,FALSE),IF(鸿鑫查询!$Y$7="3女",VLOOKUP(A50,'3年女'!A:P,9,FALSE),IF($Y$7="5男",VLOOKUP(A50,'5年男'!A:P,9,FALSE),IF($Y$7="5女",VLOOKUP(A50,'5年女'!A:P,9,FALSE),IF($Y$7="10男",VLOOKUP(A50,'10年男'!A:P,9,FALSE),IF(鸿鑫查询!$Y$7="10女",VLOOKUP(鸿鑫查询!A50,'10年女'!A:P,9,FALSE))))))))*$Y$6</f>
        <v>0</v>
      </c>
      <c r="J50" s="20">
        <f>IF(C50&gt;80,0,IF($Y$7="3男",VLOOKUP(A50,'3年男'!A:P,10,FALSE),IF(鸿鑫查询!$Y$7="3女",VLOOKUP(A50,'3年女'!A:P,10,FALSE),IF($Y$7="5男",VLOOKUP(A50,'5年男'!A:P,10,FALSE),IF($Y$7="5女",VLOOKUP(A50,'5年女'!A:P,10,FALSE),IF($Y$7="10男",VLOOKUP(A50,'10年男'!A:P,10,FALSE),IF(鸿鑫查询!$Y$7="10女",VLOOKUP(鸿鑫查询!A50,'10年女'!A:P,10,FALSE))))))))*$Y$6</f>
        <v>0</v>
      </c>
      <c r="K50" s="20">
        <f>IF(C50&gt;80,0,IF($Y$7="3男",VLOOKUP(A50,'3年男'!A:P,11,FALSE),IF(鸿鑫查询!$Y$7="3女",VLOOKUP(A50,'3年女'!A:P,11,FALSE),IF($Y$7="5男",VLOOKUP(A50,'5年男'!A:P,11,FALSE),IF($Y$7="5女",VLOOKUP(A50,'5年女'!A:P,11,FALSE),IF($Y$7="10男",VLOOKUP(A50,'10年男'!A:P,11,FALSE),IF(鸿鑫查询!$Y$7="10女",VLOOKUP(鸿鑫查询!A50,'10年女'!A:P,11,FALSE))))))))*$Y$6</f>
        <v>0</v>
      </c>
      <c r="L50" s="20">
        <f>IF(C50&gt;80,0,IF($Y$7="3男",VLOOKUP(A50,'3年男'!A:P,12,FALSE),IF(鸿鑫查询!$Y$7="3女",VLOOKUP(A50,'3年女'!A:P,12,FALSE),IF($Y$7="5男",VLOOKUP(A50,'5年男'!A:P,12,FALSE),IF($Y$7="5女",VLOOKUP(A50,'5年女'!A:P,12,FALSE),IF($Y$7="10男",VLOOKUP(A50,'10年男'!A:P,12,FALSE),IF(鸿鑫查询!$Y$7="10女",VLOOKUP(鸿鑫查询!A50,'10年女'!A:P,12,FALSE))))))))*$Y$6</f>
        <v>0</v>
      </c>
      <c r="M50" s="20">
        <f>IF(C50&gt;80,0,IF($Y$7="3男",VLOOKUP(A50,'3年男'!A:P,13,FALSE),IF(鸿鑫查询!$Y$7="3女",VLOOKUP(A50,'3年女'!A:P,13,FALSE),IF($Y$7="5男",VLOOKUP(A50,'5年男'!A:P,13,FALSE),IF($Y$7="5女",VLOOKUP(A50,'5年女'!A:P,13,FALSE),IF($Y$7="10男",VLOOKUP(A50,'10年男'!A:P,13,FALSE),IF(鸿鑫查询!$Y$7="10女",VLOOKUP(鸿鑫查询!A50,'10年女'!A:P,13,FALSE))))))))*$Y$6</f>
        <v>0</v>
      </c>
      <c r="N50" s="20">
        <f>IF(C50&gt;80,0,IF($Y$7="3男",VLOOKUP(A50,'3年男'!A:P,14,FALSE),IF(鸿鑫查询!$Y$7="3女",VLOOKUP(A50,'3年女'!A:P,14,FALSE),IF($Y$7="5男",VLOOKUP(A50,'5年男'!A:P,14,FALSE),IF($Y$7="5女",VLOOKUP(A50,'5年女'!A:P,14,FALSE),IF($Y$7="10男",VLOOKUP(A50,'10年男'!A:P,14,FALSE),IF(鸿鑫查询!$Y$7="10女",VLOOKUP(鸿鑫查询!A50,'10年女'!A:P,14,FALSE))))))))*$Y$6</f>
        <v>0</v>
      </c>
      <c r="O50" s="20">
        <f>IF(C50&gt;80,0,IF($Y$7="3男",VLOOKUP(A50,'3年男'!A:P,15,FALSE),IF(鸿鑫查询!$Y$7="3女",VLOOKUP(A50,'3年女'!A:P,15,FALSE),IF($Y$7="5男",VLOOKUP(A50,'5年男'!A:P,15,FALSE),IF($Y$7="5女",VLOOKUP(A50,'5年女'!A:P,15,FALSE),IF($Y$7="10男",VLOOKUP(A50,'10年男'!A:P,15,FALSE),IF(鸿鑫查询!$Y$7="10女",VLOOKUP(鸿鑫查询!A50,'10年女'!A:P,15,FALSE))))))))*$Y$6</f>
        <v>0</v>
      </c>
      <c r="P50" s="20">
        <f>IF(C50&gt;80,0,IF($Y$7="3男",VLOOKUP(A50,'3年男'!A:P,16,FALSE),IF(鸿鑫查询!$Y$7="3女",VLOOKUP(A50,'3年女'!A:P,16,FALSE),IF($Y$7="5男",VLOOKUP(A50,'5年男'!A:P,16,FALSE),IF($Y$7="5女",VLOOKUP(A50,'5年女'!A:P,16,FALSE),IF($Y$7="10男",VLOOKUP(A50,'10年男'!A:P,16,FALSE),IF(鸿鑫查询!$Y$7="10女",VLOOKUP(鸿鑫查询!A50,'10年女'!A:P,16,FALSE))))))))*$Y$6</f>
        <v>0</v>
      </c>
      <c r="Q50" s="20">
        <f t="shared" si="8"/>
        <v>0</v>
      </c>
      <c r="R50" s="20">
        <f t="shared" si="2"/>
        <v>0</v>
      </c>
      <c r="S50" s="20">
        <f t="shared" si="3"/>
        <v>0</v>
      </c>
      <c r="T50" s="20">
        <f t="shared" si="6"/>
        <v>63734.901008956003</v>
      </c>
      <c r="U50" s="20">
        <f t="shared" si="7"/>
        <v>63734.901008956003</v>
      </c>
      <c r="V50" s="20">
        <f t="shared" si="4"/>
        <v>0</v>
      </c>
      <c r="AB50" s="2">
        <v>44</v>
      </c>
      <c r="AC50" s="3">
        <v>18363</v>
      </c>
      <c r="AD50" s="3">
        <v>6639</v>
      </c>
      <c r="AE50" s="3">
        <v>4073</v>
      </c>
      <c r="AF50" s="3">
        <v>2160</v>
      </c>
      <c r="AG50" s="3">
        <v>17947</v>
      </c>
      <c r="AH50" s="3">
        <v>6480</v>
      </c>
      <c r="AI50" s="3">
        <v>3970</v>
      </c>
      <c r="AJ50" s="3">
        <v>2096</v>
      </c>
    </row>
    <row r="51" spans="1:36" ht="14.25">
      <c r="A51" s="16" t="str">
        <f t="shared" si="0"/>
        <v>5095</v>
      </c>
      <c r="B51" s="13">
        <v>50</v>
      </c>
      <c r="C51" s="13">
        <f t="shared" si="5"/>
        <v>95</v>
      </c>
      <c r="D51" s="20">
        <f>IF(C51&gt;80,0,IF($Y$7="3男",VLOOKUP(A51,'3年男'!A:P,4,FALSE),IF(鸿鑫查询!$Y$7="3女",VLOOKUP(A51,'3年女'!A:P,4,FALSE),IF($Y$7="5男",VLOOKUP(A51,'5年男'!A:P,4,FALSE),IF($Y$7="5女",VLOOKUP(A51,'5年女'!A:P,4,FALSE),IF($Y$7="10男",VLOOKUP(A51,'10年男'!A:P,4,FALSE),IF(鸿鑫查询!$Y$7="10女",VLOOKUP(鸿鑫查询!A51,'10年女'!A:P,4,FALSE))))))))*$Y$6</f>
        <v>0</v>
      </c>
      <c r="E51" s="20">
        <f>IF(C51&gt;80,0,IF($Y$7="3男",VLOOKUP(A51,'3年男'!A:P,5,FALSE),IF(鸿鑫查询!$Y$7="3女",VLOOKUP(A51,'3年女'!A:P,5,FALSE),IF($Y$7="5男",VLOOKUP(A51,'5年男'!A:P,5,FALSE),IF($Y$7="5女",VLOOKUP(A51,'5年女'!A:P,5,FALSE),IF($Y$7="10男",VLOOKUP(A51,'10年男'!A:P,5,FALSE),IF(鸿鑫查询!$Y$7="10女",VLOOKUP(鸿鑫查询!A51,'10年女'!A:P,5,FALSE))))))))*$Y$6</f>
        <v>0</v>
      </c>
      <c r="F51" s="20">
        <f>IF(C51&gt;80,0,IF($Y$7="3男",VLOOKUP(A51,'3年男'!A:P,6,FALSE),IF(鸿鑫查询!$Y$7="3女",VLOOKUP(A51,'3年女'!A:P,6,FALSE),IF($Y$7="5男",VLOOKUP(A51,'5年男'!A:P,6,FALSE),IF($Y$7="5女",VLOOKUP(A51,'5年女'!A:P,6,FALSE),IF($Y$7="10男",VLOOKUP(A51,'10年男'!A:P,6,FALSE),IF(鸿鑫查询!$Y$7="10女",VLOOKUP(鸿鑫查询!A51,'10年女'!A:P,6,FALSE))))))))*$Y$6</f>
        <v>0</v>
      </c>
      <c r="G51" s="20">
        <f>IF(C51&gt;80,0,IF($Y$7="3男",VLOOKUP(A51,'3年男'!A:P,7,FALSE),IF(鸿鑫查询!$Y$7="3女",VLOOKUP(A51,'3年女'!A:P,7,FALSE),IF($Y$7="5男",VLOOKUP(A51,'5年男'!A:P,7,FALSE),IF($Y$7="5女",VLOOKUP(A51,'5年女'!A:P,7,FALSE),IF($Y$7="10男",VLOOKUP(A51,'10年男'!A:P,7,FALSE),IF(鸿鑫查询!$Y$7="10女",VLOOKUP(鸿鑫查询!A51,'10年女'!A:P,7,FALSE))))))))*$Y$6</f>
        <v>0</v>
      </c>
      <c r="H51" s="20">
        <f>IF(C51&gt;80,0,IF($Y$7="3男",VLOOKUP(A51,'3年男'!A:P,8,FALSE),IF(鸿鑫查询!$Y$7="3女",VLOOKUP(A51,'3年女'!A:P,8,FALSE),IF($Y$7="5男",VLOOKUP(A51,'5年男'!A:P,8,FALSE),IF($Y$7="5女",VLOOKUP(A51,'5年女'!A:P,8,FALSE),IF($Y$7="10男",VLOOKUP(A51,'10年男'!A:P,8,FALSE),IF(鸿鑫查询!$Y$7="10女",VLOOKUP(鸿鑫查询!A51,'10年女'!A:P,8,FALSE))))))))*$Y$6</f>
        <v>0</v>
      </c>
      <c r="I51" s="20">
        <f>IF(C51&gt;80,0,IF($Y$7="3男",VLOOKUP(A51,'3年男'!A:P,9,FALSE),IF(鸿鑫查询!$Y$7="3女",VLOOKUP(A51,'3年女'!A:P,9,FALSE),IF($Y$7="5男",VLOOKUP(A51,'5年男'!A:P,9,FALSE),IF($Y$7="5女",VLOOKUP(A51,'5年女'!A:P,9,FALSE),IF($Y$7="10男",VLOOKUP(A51,'10年男'!A:P,9,FALSE),IF(鸿鑫查询!$Y$7="10女",VLOOKUP(鸿鑫查询!A51,'10年女'!A:P,9,FALSE))))))))*$Y$6</f>
        <v>0</v>
      </c>
      <c r="J51" s="20">
        <f>IF(C51&gt;80,0,IF($Y$7="3男",VLOOKUP(A51,'3年男'!A:P,10,FALSE),IF(鸿鑫查询!$Y$7="3女",VLOOKUP(A51,'3年女'!A:P,10,FALSE),IF($Y$7="5男",VLOOKUP(A51,'5年男'!A:P,10,FALSE),IF($Y$7="5女",VLOOKUP(A51,'5年女'!A:P,10,FALSE),IF($Y$7="10男",VLOOKUP(A51,'10年男'!A:P,10,FALSE),IF(鸿鑫查询!$Y$7="10女",VLOOKUP(鸿鑫查询!A51,'10年女'!A:P,10,FALSE))))))))*$Y$6</f>
        <v>0</v>
      </c>
      <c r="K51" s="20">
        <f>IF(C51&gt;80,0,IF($Y$7="3男",VLOOKUP(A51,'3年男'!A:P,11,FALSE),IF(鸿鑫查询!$Y$7="3女",VLOOKUP(A51,'3年女'!A:P,11,FALSE),IF($Y$7="5男",VLOOKUP(A51,'5年男'!A:P,11,FALSE),IF($Y$7="5女",VLOOKUP(A51,'5年女'!A:P,11,FALSE),IF($Y$7="10男",VLOOKUP(A51,'10年男'!A:P,11,FALSE),IF(鸿鑫查询!$Y$7="10女",VLOOKUP(鸿鑫查询!A51,'10年女'!A:P,11,FALSE))))))))*$Y$6</f>
        <v>0</v>
      </c>
      <c r="L51" s="20">
        <f>IF(C51&gt;80,0,IF($Y$7="3男",VLOOKUP(A51,'3年男'!A:P,12,FALSE),IF(鸿鑫查询!$Y$7="3女",VLOOKUP(A51,'3年女'!A:P,12,FALSE),IF($Y$7="5男",VLOOKUP(A51,'5年男'!A:P,12,FALSE),IF($Y$7="5女",VLOOKUP(A51,'5年女'!A:P,12,FALSE),IF($Y$7="10男",VLOOKUP(A51,'10年男'!A:P,12,FALSE),IF(鸿鑫查询!$Y$7="10女",VLOOKUP(鸿鑫查询!A51,'10年女'!A:P,12,FALSE))))))))*$Y$6</f>
        <v>0</v>
      </c>
      <c r="M51" s="20">
        <f>IF(C51&gt;80,0,IF($Y$7="3男",VLOOKUP(A51,'3年男'!A:P,13,FALSE),IF(鸿鑫查询!$Y$7="3女",VLOOKUP(A51,'3年女'!A:P,13,FALSE),IF($Y$7="5男",VLOOKUP(A51,'5年男'!A:P,13,FALSE),IF($Y$7="5女",VLOOKUP(A51,'5年女'!A:P,13,FALSE),IF($Y$7="10男",VLOOKUP(A51,'10年男'!A:P,13,FALSE),IF(鸿鑫查询!$Y$7="10女",VLOOKUP(鸿鑫查询!A51,'10年女'!A:P,13,FALSE))))))))*$Y$6</f>
        <v>0</v>
      </c>
      <c r="N51" s="20">
        <f>IF(C51&gt;80,0,IF($Y$7="3男",VLOOKUP(A51,'3年男'!A:P,14,FALSE),IF(鸿鑫查询!$Y$7="3女",VLOOKUP(A51,'3年女'!A:P,14,FALSE),IF($Y$7="5男",VLOOKUP(A51,'5年男'!A:P,14,FALSE),IF($Y$7="5女",VLOOKUP(A51,'5年女'!A:P,14,FALSE),IF($Y$7="10男",VLOOKUP(A51,'10年男'!A:P,14,FALSE),IF(鸿鑫查询!$Y$7="10女",VLOOKUP(鸿鑫查询!A51,'10年女'!A:P,14,FALSE))))))))*$Y$6</f>
        <v>0</v>
      </c>
      <c r="O51" s="20">
        <f>IF(C51&gt;80,0,IF($Y$7="3男",VLOOKUP(A51,'3年男'!A:P,15,FALSE),IF(鸿鑫查询!$Y$7="3女",VLOOKUP(A51,'3年女'!A:P,15,FALSE),IF($Y$7="5男",VLOOKUP(A51,'5年男'!A:P,15,FALSE),IF($Y$7="5女",VLOOKUP(A51,'5年女'!A:P,15,FALSE),IF($Y$7="10男",VLOOKUP(A51,'10年男'!A:P,15,FALSE),IF(鸿鑫查询!$Y$7="10女",VLOOKUP(鸿鑫查询!A51,'10年女'!A:P,15,FALSE))))))))*$Y$6</f>
        <v>0</v>
      </c>
      <c r="P51" s="20">
        <f>IF(C51&gt;80,0,IF($Y$7="3男",VLOOKUP(A51,'3年男'!A:P,16,FALSE),IF(鸿鑫查询!$Y$7="3女",VLOOKUP(A51,'3年女'!A:P,16,FALSE),IF($Y$7="5男",VLOOKUP(A51,'5年男'!A:P,16,FALSE),IF($Y$7="5女",VLOOKUP(A51,'5年女'!A:P,16,FALSE),IF($Y$7="10男",VLOOKUP(A51,'10年男'!A:P,16,FALSE),IF(鸿鑫查询!$Y$7="10女",VLOOKUP(鸿鑫查询!A51,'10年女'!A:P,16,FALSE))))))))*$Y$6</f>
        <v>0</v>
      </c>
      <c r="Q51" s="20">
        <f t="shared" si="8"/>
        <v>0</v>
      </c>
      <c r="R51" s="20">
        <f t="shared" si="2"/>
        <v>0</v>
      </c>
      <c r="S51" s="20">
        <f t="shared" si="3"/>
        <v>0</v>
      </c>
      <c r="T51" s="20">
        <f t="shared" si="6"/>
        <v>66662.871210286743</v>
      </c>
      <c r="U51" s="20">
        <f t="shared" si="7"/>
        <v>66662.871210286743</v>
      </c>
      <c r="V51" s="20">
        <f t="shared" si="4"/>
        <v>0</v>
      </c>
      <c r="AB51" s="4">
        <v>45</v>
      </c>
      <c r="AC51" s="5">
        <v>18262</v>
      </c>
      <c r="AD51" s="5">
        <v>6604</v>
      </c>
      <c r="AE51" s="5">
        <v>4053</v>
      </c>
      <c r="AF51" s="5">
        <v>2152</v>
      </c>
      <c r="AG51" s="5">
        <v>17801</v>
      </c>
      <c r="AH51" s="5">
        <v>6429</v>
      </c>
      <c r="AI51" s="5">
        <v>3939</v>
      </c>
      <c r="AJ51" s="5">
        <v>2082</v>
      </c>
    </row>
    <row r="52" spans="1:36" ht="14.25">
      <c r="A52" s="16" t="str">
        <f t="shared" si="0"/>
        <v>5196</v>
      </c>
      <c r="B52" s="13">
        <v>51</v>
      </c>
      <c r="C52" s="13">
        <f t="shared" si="5"/>
        <v>96</v>
      </c>
      <c r="D52" s="20">
        <f>IF(C52&gt;80,0,IF($Y$7="3男",VLOOKUP(A52,'3年男'!A:P,4,FALSE),IF(鸿鑫查询!$Y$7="3女",VLOOKUP(A52,'3年女'!A:P,4,FALSE),IF($Y$7="5男",VLOOKUP(A52,'5年男'!A:P,4,FALSE),IF($Y$7="5女",VLOOKUP(A52,'5年女'!A:P,4,FALSE),IF($Y$7="10男",VLOOKUP(A52,'10年男'!A:P,4,FALSE),IF(鸿鑫查询!$Y$7="10女",VLOOKUP(鸿鑫查询!A52,'10年女'!A:P,4,FALSE))))))))*$Y$6</f>
        <v>0</v>
      </c>
      <c r="E52" s="20">
        <f>IF(C52&gt;80,0,IF($Y$7="3男",VLOOKUP(A52,'3年男'!A:P,5,FALSE),IF(鸿鑫查询!$Y$7="3女",VLOOKUP(A52,'3年女'!A:P,5,FALSE),IF($Y$7="5男",VLOOKUP(A52,'5年男'!A:P,5,FALSE),IF($Y$7="5女",VLOOKUP(A52,'5年女'!A:P,5,FALSE),IF($Y$7="10男",VLOOKUP(A52,'10年男'!A:P,5,FALSE),IF(鸿鑫查询!$Y$7="10女",VLOOKUP(鸿鑫查询!A52,'10年女'!A:P,5,FALSE))))))))*$Y$6</f>
        <v>0</v>
      </c>
      <c r="F52" s="20">
        <f>IF(C52&gt;80,0,IF($Y$7="3男",VLOOKUP(A52,'3年男'!A:P,6,FALSE),IF(鸿鑫查询!$Y$7="3女",VLOOKUP(A52,'3年女'!A:P,6,FALSE),IF($Y$7="5男",VLOOKUP(A52,'5年男'!A:P,6,FALSE),IF($Y$7="5女",VLOOKUP(A52,'5年女'!A:P,6,FALSE),IF($Y$7="10男",VLOOKUP(A52,'10年男'!A:P,6,FALSE),IF(鸿鑫查询!$Y$7="10女",VLOOKUP(鸿鑫查询!A52,'10年女'!A:P,6,FALSE))))))))*$Y$6</f>
        <v>0</v>
      </c>
      <c r="G52" s="20">
        <f>IF(C52&gt;80,0,IF($Y$7="3男",VLOOKUP(A52,'3年男'!A:P,7,FALSE),IF(鸿鑫查询!$Y$7="3女",VLOOKUP(A52,'3年女'!A:P,7,FALSE),IF($Y$7="5男",VLOOKUP(A52,'5年男'!A:P,7,FALSE),IF($Y$7="5女",VLOOKUP(A52,'5年女'!A:P,7,FALSE),IF($Y$7="10男",VLOOKUP(A52,'10年男'!A:P,7,FALSE),IF(鸿鑫查询!$Y$7="10女",VLOOKUP(鸿鑫查询!A52,'10年女'!A:P,7,FALSE))))))))*$Y$6</f>
        <v>0</v>
      </c>
      <c r="H52" s="20">
        <f>IF(C52&gt;80,0,IF($Y$7="3男",VLOOKUP(A52,'3年男'!A:P,8,FALSE),IF(鸿鑫查询!$Y$7="3女",VLOOKUP(A52,'3年女'!A:P,8,FALSE),IF($Y$7="5男",VLOOKUP(A52,'5年男'!A:P,8,FALSE),IF($Y$7="5女",VLOOKUP(A52,'5年女'!A:P,8,FALSE),IF($Y$7="10男",VLOOKUP(A52,'10年男'!A:P,8,FALSE),IF(鸿鑫查询!$Y$7="10女",VLOOKUP(鸿鑫查询!A52,'10年女'!A:P,8,FALSE))))))))*$Y$6</f>
        <v>0</v>
      </c>
      <c r="I52" s="20">
        <f>IF(C52&gt;80,0,IF($Y$7="3男",VLOOKUP(A52,'3年男'!A:P,9,FALSE),IF(鸿鑫查询!$Y$7="3女",VLOOKUP(A52,'3年女'!A:P,9,FALSE),IF($Y$7="5男",VLOOKUP(A52,'5年男'!A:P,9,FALSE),IF($Y$7="5女",VLOOKUP(A52,'5年女'!A:P,9,FALSE),IF($Y$7="10男",VLOOKUP(A52,'10年男'!A:P,9,FALSE),IF(鸿鑫查询!$Y$7="10女",VLOOKUP(鸿鑫查询!A52,'10年女'!A:P,9,FALSE))))))))*$Y$6</f>
        <v>0</v>
      </c>
      <c r="J52" s="20">
        <f>IF(C52&gt;80,0,IF($Y$7="3男",VLOOKUP(A52,'3年男'!A:P,10,FALSE),IF(鸿鑫查询!$Y$7="3女",VLOOKUP(A52,'3年女'!A:P,10,FALSE),IF($Y$7="5男",VLOOKUP(A52,'5年男'!A:P,10,FALSE),IF($Y$7="5女",VLOOKUP(A52,'5年女'!A:P,10,FALSE),IF($Y$7="10男",VLOOKUP(A52,'10年男'!A:P,10,FALSE),IF(鸿鑫查询!$Y$7="10女",VLOOKUP(鸿鑫查询!A52,'10年女'!A:P,10,FALSE))))))))*$Y$6</f>
        <v>0</v>
      </c>
      <c r="K52" s="20">
        <f>IF(C52&gt;80,0,IF($Y$7="3男",VLOOKUP(A52,'3年男'!A:P,11,FALSE),IF(鸿鑫查询!$Y$7="3女",VLOOKUP(A52,'3年女'!A:P,11,FALSE),IF($Y$7="5男",VLOOKUP(A52,'5年男'!A:P,11,FALSE),IF($Y$7="5女",VLOOKUP(A52,'5年女'!A:P,11,FALSE),IF($Y$7="10男",VLOOKUP(A52,'10年男'!A:P,11,FALSE),IF(鸿鑫查询!$Y$7="10女",VLOOKUP(鸿鑫查询!A52,'10年女'!A:P,11,FALSE))))))))*$Y$6</f>
        <v>0</v>
      </c>
      <c r="L52" s="20">
        <f>IF(C52&gt;80,0,IF($Y$7="3男",VLOOKUP(A52,'3年男'!A:P,12,FALSE),IF(鸿鑫查询!$Y$7="3女",VLOOKUP(A52,'3年女'!A:P,12,FALSE),IF($Y$7="5男",VLOOKUP(A52,'5年男'!A:P,12,FALSE),IF($Y$7="5女",VLOOKUP(A52,'5年女'!A:P,12,FALSE),IF($Y$7="10男",VLOOKUP(A52,'10年男'!A:P,12,FALSE),IF(鸿鑫查询!$Y$7="10女",VLOOKUP(鸿鑫查询!A52,'10年女'!A:P,12,FALSE))))))))*$Y$6</f>
        <v>0</v>
      </c>
      <c r="M52" s="20">
        <f>IF(C52&gt;80,0,IF($Y$7="3男",VLOOKUP(A52,'3年男'!A:P,13,FALSE),IF(鸿鑫查询!$Y$7="3女",VLOOKUP(A52,'3年女'!A:P,13,FALSE),IF($Y$7="5男",VLOOKUP(A52,'5年男'!A:P,13,FALSE),IF($Y$7="5女",VLOOKUP(A52,'5年女'!A:P,13,FALSE),IF($Y$7="10男",VLOOKUP(A52,'10年男'!A:P,13,FALSE),IF(鸿鑫查询!$Y$7="10女",VLOOKUP(鸿鑫查询!A52,'10年女'!A:P,13,FALSE))))))))*$Y$6</f>
        <v>0</v>
      </c>
      <c r="N52" s="20">
        <f>IF(C52&gt;80,0,IF($Y$7="3男",VLOOKUP(A52,'3年男'!A:P,14,FALSE),IF(鸿鑫查询!$Y$7="3女",VLOOKUP(A52,'3年女'!A:P,14,FALSE),IF($Y$7="5男",VLOOKUP(A52,'5年男'!A:P,14,FALSE),IF($Y$7="5女",VLOOKUP(A52,'5年女'!A:P,14,FALSE),IF($Y$7="10男",VLOOKUP(A52,'10年男'!A:P,14,FALSE),IF(鸿鑫查询!$Y$7="10女",VLOOKUP(鸿鑫查询!A52,'10年女'!A:P,14,FALSE))))))))*$Y$6</f>
        <v>0</v>
      </c>
      <c r="O52" s="20">
        <f>IF(C52&gt;80,0,IF($Y$7="3男",VLOOKUP(A52,'3年男'!A:P,15,FALSE),IF(鸿鑫查询!$Y$7="3女",VLOOKUP(A52,'3年女'!A:P,15,FALSE),IF($Y$7="5男",VLOOKUP(A52,'5年男'!A:P,15,FALSE),IF($Y$7="5女",VLOOKUP(A52,'5年女'!A:P,15,FALSE),IF($Y$7="10男",VLOOKUP(A52,'10年男'!A:P,15,FALSE),IF(鸿鑫查询!$Y$7="10女",VLOOKUP(鸿鑫查询!A52,'10年女'!A:P,15,FALSE))))))))*$Y$6</f>
        <v>0</v>
      </c>
      <c r="P52" s="20">
        <f>IF(C52&gt;80,0,IF($Y$7="3男",VLOOKUP(A52,'3年男'!A:P,16,FALSE),IF(鸿鑫查询!$Y$7="3女",VLOOKUP(A52,'3年女'!A:P,16,FALSE),IF($Y$7="5男",VLOOKUP(A52,'5年男'!A:P,16,FALSE),IF($Y$7="5女",VLOOKUP(A52,'5年女'!A:P,16,FALSE),IF($Y$7="10男",VLOOKUP(A52,'10年男'!A:P,16,FALSE),IF(鸿鑫查询!$Y$7="10女",VLOOKUP(鸿鑫查询!A52,'10年女'!A:P,16,FALSE))))))))*$Y$6</f>
        <v>0</v>
      </c>
      <c r="Q52" s="20">
        <f t="shared" si="8"/>
        <v>0</v>
      </c>
      <c r="R52" s="20">
        <f t="shared" si="2"/>
        <v>0</v>
      </c>
      <c r="S52" s="20">
        <f t="shared" si="3"/>
        <v>0</v>
      </c>
      <c r="T52" s="20">
        <f t="shared" si="6"/>
        <v>69725.351850390667</v>
      </c>
      <c r="U52" s="20">
        <f t="shared" si="7"/>
        <v>69725.351850390667</v>
      </c>
      <c r="V52" s="20">
        <f t="shared" si="4"/>
        <v>0</v>
      </c>
      <c r="AB52" s="2">
        <v>46</v>
      </c>
      <c r="AC52" s="3">
        <v>18360</v>
      </c>
      <c r="AD52" s="3">
        <v>6642</v>
      </c>
      <c r="AE52" s="3">
        <v>4078</v>
      </c>
      <c r="AF52" s="3">
        <v>2168</v>
      </c>
      <c r="AG52" s="3">
        <v>17914</v>
      </c>
      <c r="AH52" s="3">
        <v>6471</v>
      </c>
      <c r="AI52" s="3">
        <v>3966</v>
      </c>
      <c r="AJ52" s="3">
        <v>2098</v>
      </c>
    </row>
    <row r="53" spans="1:36" ht="14.25">
      <c r="A53" s="16" t="str">
        <f t="shared" si="0"/>
        <v>5297</v>
      </c>
      <c r="B53" s="13">
        <v>52</v>
      </c>
      <c r="C53" s="13">
        <f t="shared" si="5"/>
        <v>97</v>
      </c>
      <c r="D53" s="20">
        <f>IF(C53&gt;80,0,IF($Y$7="3男",VLOOKUP(A53,'3年男'!A:P,4,FALSE),IF(鸿鑫查询!$Y$7="3女",VLOOKUP(A53,'3年女'!A:P,4,FALSE),IF($Y$7="5男",VLOOKUP(A53,'5年男'!A:P,4,FALSE),IF($Y$7="5女",VLOOKUP(A53,'5年女'!A:P,4,FALSE),IF($Y$7="10男",VLOOKUP(A53,'10年男'!A:P,4,FALSE),IF(鸿鑫查询!$Y$7="10女",VLOOKUP(鸿鑫查询!A53,'10年女'!A:P,4,FALSE))))))))*$Y$6</f>
        <v>0</v>
      </c>
      <c r="E53" s="20">
        <f>IF(C53&gt;80,0,IF($Y$7="3男",VLOOKUP(A53,'3年男'!A:P,5,FALSE),IF(鸿鑫查询!$Y$7="3女",VLOOKUP(A53,'3年女'!A:P,5,FALSE),IF($Y$7="5男",VLOOKUP(A53,'5年男'!A:P,5,FALSE),IF($Y$7="5女",VLOOKUP(A53,'5年女'!A:P,5,FALSE),IF($Y$7="10男",VLOOKUP(A53,'10年男'!A:P,5,FALSE),IF(鸿鑫查询!$Y$7="10女",VLOOKUP(鸿鑫查询!A53,'10年女'!A:P,5,FALSE))))))))*$Y$6</f>
        <v>0</v>
      </c>
      <c r="F53" s="20">
        <f>IF(C53&gt;80,0,IF($Y$7="3男",VLOOKUP(A53,'3年男'!A:P,6,FALSE),IF(鸿鑫查询!$Y$7="3女",VLOOKUP(A53,'3年女'!A:P,6,FALSE),IF($Y$7="5男",VLOOKUP(A53,'5年男'!A:P,6,FALSE),IF($Y$7="5女",VLOOKUP(A53,'5年女'!A:P,6,FALSE),IF($Y$7="10男",VLOOKUP(A53,'10年男'!A:P,6,FALSE),IF(鸿鑫查询!$Y$7="10女",VLOOKUP(鸿鑫查询!A53,'10年女'!A:P,6,FALSE))))))))*$Y$6</f>
        <v>0</v>
      </c>
      <c r="G53" s="20">
        <f>IF(C53&gt;80,0,IF($Y$7="3男",VLOOKUP(A53,'3年男'!A:P,7,FALSE),IF(鸿鑫查询!$Y$7="3女",VLOOKUP(A53,'3年女'!A:P,7,FALSE),IF($Y$7="5男",VLOOKUP(A53,'5年男'!A:P,7,FALSE),IF($Y$7="5女",VLOOKUP(A53,'5年女'!A:P,7,FALSE),IF($Y$7="10男",VLOOKUP(A53,'10年男'!A:P,7,FALSE),IF(鸿鑫查询!$Y$7="10女",VLOOKUP(鸿鑫查询!A53,'10年女'!A:P,7,FALSE))))))))*$Y$6</f>
        <v>0</v>
      </c>
      <c r="H53" s="20">
        <f>IF(C53&gt;80,0,IF($Y$7="3男",VLOOKUP(A53,'3年男'!A:P,8,FALSE),IF(鸿鑫查询!$Y$7="3女",VLOOKUP(A53,'3年女'!A:P,8,FALSE),IF($Y$7="5男",VLOOKUP(A53,'5年男'!A:P,8,FALSE),IF($Y$7="5女",VLOOKUP(A53,'5年女'!A:P,8,FALSE),IF($Y$7="10男",VLOOKUP(A53,'10年男'!A:P,8,FALSE),IF(鸿鑫查询!$Y$7="10女",VLOOKUP(鸿鑫查询!A53,'10年女'!A:P,8,FALSE))))))))*$Y$6</f>
        <v>0</v>
      </c>
      <c r="I53" s="20">
        <f>IF(C53&gt;80,0,IF($Y$7="3男",VLOOKUP(A53,'3年男'!A:P,9,FALSE),IF(鸿鑫查询!$Y$7="3女",VLOOKUP(A53,'3年女'!A:P,9,FALSE),IF($Y$7="5男",VLOOKUP(A53,'5年男'!A:P,9,FALSE),IF($Y$7="5女",VLOOKUP(A53,'5年女'!A:P,9,FALSE),IF($Y$7="10男",VLOOKUP(A53,'10年男'!A:P,9,FALSE),IF(鸿鑫查询!$Y$7="10女",VLOOKUP(鸿鑫查询!A53,'10年女'!A:P,9,FALSE))))))))*$Y$6</f>
        <v>0</v>
      </c>
      <c r="J53" s="20">
        <f>IF(C53&gt;80,0,IF($Y$7="3男",VLOOKUP(A53,'3年男'!A:P,10,FALSE),IF(鸿鑫查询!$Y$7="3女",VLOOKUP(A53,'3年女'!A:P,10,FALSE),IF($Y$7="5男",VLOOKUP(A53,'5年男'!A:P,10,FALSE),IF($Y$7="5女",VLOOKUP(A53,'5年女'!A:P,10,FALSE),IF($Y$7="10男",VLOOKUP(A53,'10年男'!A:P,10,FALSE),IF(鸿鑫查询!$Y$7="10女",VLOOKUP(鸿鑫查询!A53,'10年女'!A:P,10,FALSE))))))))*$Y$6</f>
        <v>0</v>
      </c>
      <c r="K53" s="20">
        <f>IF(C53&gt;80,0,IF($Y$7="3男",VLOOKUP(A53,'3年男'!A:P,11,FALSE),IF(鸿鑫查询!$Y$7="3女",VLOOKUP(A53,'3年女'!A:P,11,FALSE),IF($Y$7="5男",VLOOKUP(A53,'5年男'!A:P,11,FALSE),IF($Y$7="5女",VLOOKUP(A53,'5年女'!A:P,11,FALSE),IF($Y$7="10男",VLOOKUP(A53,'10年男'!A:P,11,FALSE),IF(鸿鑫查询!$Y$7="10女",VLOOKUP(鸿鑫查询!A53,'10年女'!A:P,11,FALSE))))))))*$Y$6</f>
        <v>0</v>
      </c>
      <c r="L53" s="20">
        <f>IF(C53&gt;80,0,IF($Y$7="3男",VLOOKUP(A53,'3年男'!A:P,12,FALSE),IF(鸿鑫查询!$Y$7="3女",VLOOKUP(A53,'3年女'!A:P,12,FALSE),IF($Y$7="5男",VLOOKUP(A53,'5年男'!A:P,12,FALSE),IF($Y$7="5女",VLOOKUP(A53,'5年女'!A:P,12,FALSE),IF($Y$7="10男",VLOOKUP(A53,'10年男'!A:P,12,FALSE),IF(鸿鑫查询!$Y$7="10女",VLOOKUP(鸿鑫查询!A53,'10年女'!A:P,12,FALSE))))))))*$Y$6</f>
        <v>0</v>
      </c>
      <c r="M53" s="20">
        <f>IF(C53&gt;80,0,IF($Y$7="3男",VLOOKUP(A53,'3年男'!A:P,13,FALSE),IF(鸿鑫查询!$Y$7="3女",VLOOKUP(A53,'3年女'!A:P,13,FALSE),IF($Y$7="5男",VLOOKUP(A53,'5年男'!A:P,13,FALSE),IF($Y$7="5女",VLOOKUP(A53,'5年女'!A:P,13,FALSE),IF($Y$7="10男",VLOOKUP(A53,'10年男'!A:P,13,FALSE),IF(鸿鑫查询!$Y$7="10女",VLOOKUP(鸿鑫查询!A53,'10年女'!A:P,13,FALSE))))))))*$Y$6</f>
        <v>0</v>
      </c>
      <c r="N53" s="20">
        <f>IF(C53&gt;80,0,IF($Y$7="3男",VLOOKUP(A53,'3年男'!A:P,14,FALSE),IF(鸿鑫查询!$Y$7="3女",VLOOKUP(A53,'3年女'!A:P,14,FALSE),IF($Y$7="5男",VLOOKUP(A53,'5年男'!A:P,14,FALSE),IF($Y$7="5女",VLOOKUP(A53,'5年女'!A:P,14,FALSE),IF($Y$7="10男",VLOOKUP(A53,'10年男'!A:P,14,FALSE),IF(鸿鑫查询!$Y$7="10女",VLOOKUP(鸿鑫查询!A53,'10年女'!A:P,14,FALSE))))))))*$Y$6</f>
        <v>0</v>
      </c>
      <c r="O53" s="20">
        <f>IF(C53&gt;80,0,IF($Y$7="3男",VLOOKUP(A53,'3年男'!A:P,15,FALSE),IF(鸿鑫查询!$Y$7="3女",VLOOKUP(A53,'3年女'!A:P,15,FALSE),IF($Y$7="5男",VLOOKUP(A53,'5年男'!A:P,15,FALSE),IF($Y$7="5女",VLOOKUP(A53,'5年女'!A:P,15,FALSE),IF($Y$7="10男",VLOOKUP(A53,'10年男'!A:P,15,FALSE),IF(鸿鑫查询!$Y$7="10女",VLOOKUP(鸿鑫查询!A53,'10年女'!A:P,15,FALSE))))))))*$Y$6</f>
        <v>0</v>
      </c>
      <c r="P53" s="20">
        <f>IF(C53&gt;80,0,IF($Y$7="3男",VLOOKUP(A53,'3年男'!A:P,16,FALSE),IF(鸿鑫查询!$Y$7="3女",VLOOKUP(A53,'3年女'!A:P,16,FALSE),IF($Y$7="5男",VLOOKUP(A53,'5年男'!A:P,16,FALSE),IF($Y$7="5女",VLOOKUP(A53,'5年女'!A:P,16,FALSE),IF($Y$7="10男",VLOOKUP(A53,'10年男'!A:P,16,FALSE),IF(鸿鑫查询!$Y$7="10女",VLOOKUP(鸿鑫查询!A53,'10年女'!A:P,16,FALSE))))))))*$Y$6</f>
        <v>0</v>
      </c>
      <c r="Q53" s="20">
        <f t="shared" si="8"/>
        <v>0</v>
      </c>
      <c r="R53" s="20">
        <f t="shared" si="2"/>
        <v>0</v>
      </c>
      <c r="S53" s="20">
        <f t="shared" si="3"/>
        <v>0</v>
      </c>
      <c r="T53" s="20">
        <f t="shared" si="6"/>
        <v>72928.522315291164</v>
      </c>
      <c r="U53" s="20">
        <f t="shared" si="7"/>
        <v>72928.522315291164</v>
      </c>
      <c r="V53" s="20">
        <f t="shared" si="4"/>
        <v>0</v>
      </c>
      <c r="AB53" s="4">
        <v>47</v>
      </c>
      <c r="AC53" s="5">
        <v>18453</v>
      </c>
      <c r="AD53" s="5">
        <v>6679</v>
      </c>
      <c r="AE53" s="5">
        <v>4102</v>
      </c>
      <c r="AF53" s="5">
        <v>2184</v>
      </c>
      <c r="AG53" s="5">
        <v>18022</v>
      </c>
      <c r="AH53" s="5">
        <v>6512</v>
      </c>
      <c r="AI53" s="5">
        <v>3992</v>
      </c>
      <c r="AJ53" s="5">
        <v>2114</v>
      </c>
    </row>
    <row r="54" spans="1:36" ht="14.25">
      <c r="A54" s="16" t="str">
        <f t="shared" si="0"/>
        <v>5398</v>
      </c>
      <c r="B54" s="13">
        <v>53</v>
      </c>
      <c r="C54" s="13">
        <f t="shared" si="5"/>
        <v>98</v>
      </c>
      <c r="D54" s="20">
        <f>IF(C54&gt;80,0,IF($Y$7="3男",VLOOKUP(A54,'3年男'!A:P,4,FALSE),IF(鸿鑫查询!$Y$7="3女",VLOOKUP(A54,'3年女'!A:P,4,FALSE),IF($Y$7="5男",VLOOKUP(A54,'5年男'!A:P,4,FALSE),IF($Y$7="5女",VLOOKUP(A54,'5年女'!A:P,4,FALSE),IF($Y$7="10男",VLOOKUP(A54,'10年男'!A:P,4,FALSE),IF(鸿鑫查询!$Y$7="10女",VLOOKUP(鸿鑫查询!A54,'10年女'!A:P,4,FALSE))))))))*$Y$6</f>
        <v>0</v>
      </c>
      <c r="E54" s="20">
        <f>IF(C54&gt;80,0,IF($Y$7="3男",VLOOKUP(A54,'3年男'!A:P,5,FALSE),IF(鸿鑫查询!$Y$7="3女",VLOOKUP(A54,'3年女'!A:P,5,FALSE),IF($Y$7="5男",VLOOKUP(A54,'5年男'!A:P,5,FALSE),IF($Y$7="5女",VLOOKUP(A54,'5年女'!A:P,5,FALSE),IF($Y$7="10男",VLOOKUP(A54,'10年男'!A:P,5,FALSE),IF(鸿鑫查询!$Y$7="10女",VLOOKUP(鸿鑫查询!A54,'10年女'!A:P,5,FALSE))))))))*$Y$6</f>
        <v>0</v>
      </c>
      <c r="F54" s="20">
        <f>IF(C54&gt;80,0,IF($Y$7="3男",VLOOKUP(A54,'3年男'!A:P,6,FALSE),IF(鸿鑫查询!$Y$7="3女",VLOOKUP(A54,'3年女'!A:P,6,FALSE),IF($Y$7="5男",VLOOKUP(A54,'5年男'!A:P,6,FALSE),IF($Y$7="5女",VLOOKUP(A54,'5年女'!A:P,6,FALSE),IF($Y$7="10男",VLOOKUP(A54,'10年男'!A:P,6,FALSE),IF(鸿鑫查询!$Y$7="10女",VLOOKUP(鸿鑫查询!A54,'10年女'!A:P,6,FALSE))))))))*$Y$6</f>
        <v>0</v>
      </c>
      <c r="G54" s="20">
        <f>IF(C54&gt;80,0,IF($Y$7="3男",VLOOKUP(A54,'3年男'!A:P,7,FALSE),IF(鸿鑫查询!$Y$7="3女",VLOOKUP(A54,'3年女'!A:P,7,FALSE),IF($Y$7="5男",VLOOKUP(A54,'5年男'!A:P,7,FALSE),IF($Y$7="5女",VLOOKUP(A54,'5年女'!A:P,7,FALSE),IF($Y$7="10男",VLOOKUP(A54,'10年男'!A:P,7,FALSE),IF(鸿鑫查询!$Y$7="10女",VLOOKUP(鸿鑫查询!A54,'10年女'!A:P,7,FALSE))))))))*$Y$6</f>
        <v>0</v>
      </c>
      <c r="H54" s="20">
        <f>IF(C54&gt;80,0,IF($Y$7="3男",VLOOKUP(A54,'3年男'!A:P,8,FALSE),IF(鸿鑫查询!$Y$7="3女",VLOOKUP(A54,'3年女'!A:P,8,FALSE),IF($Y$7="5男",VLOOKUP(A54,'5年男'!A:P,8,FALSE),IF($Y$7="5女",VLOOKUP(A54,'5年女'!A:P,8,FALSE),IF($Y$7="10男",VLOOKUP(A54,'10年男'!A:P,8,FALSE),IF(鸿鑫查询!$Y$7="10女",VLOOKUP(鸿鑫查询!A54,'10年女'!A:P,8,FALSE))))))))*$Y$6</f>
        <v>0</v>
      </c>
      <c r="I54" s="20">
        <f>IF(C54&gt;80,0,IF($Y$7="3男",VLOOKUP(A54,'3年男'!A:P,9,FALSE),IF(鸿鑫查询!$Y$7="3女",VLOOKUP(A54,'3年女'!A:P,9,FALSE),IF($Y$7="5男",VLOOKUP(A54,'5年男'!A:P,9,FALSE),IF($Y$7="5女",VLOOKUP(A54,'5年女'!A:P,9,FALSE),IF($Y$7="10男",VLOOKUP(A54,'10年男'!A:P,9,FALSE),IF(鸿鑫查询!$Y$7="10女",VLOOKUP(鸿鑫查询!A54,'10年女'!A:P,9,FALSE))))))))*$Y$6</f>
        <v>0</v>
      </c>
      <c r="J54" s="20">
        <f>IF(C54&gt;80,0,IF($Y$7="3男",VLOOKUP(A54,'3年男'!A:P,10,FALSE),IF(鸿鑫查询!$Y$7="3女",VLOOKUP(A54,'3年女'!A:P,10,FALSE),IF($Y$7="5男",VLOOKUP(A54,'5年男'!A:P,10,FALSE),IF($Y$7="5女",VLOOKUP(A54,'5年女'!A:P,10,FALSE),IF($Y$7="10男",VLOOKUP(A54,'10年男'!A:P,10,FALSE),IF(鸿鑫查询!$Y$7="10女",VLOOKUP(鸿鑫查询!A54,'10年女'!A:P,10,FALSE))))))))*$Y$6</f>
        <v>0</v>
      </c>
      <c r="K54" s="20">
        <f>IF(C54&gt;80,0,IF($Y$7="3男",VLOOKUP(A54,'3年男'!A:P,11,FALSE),IF(鸿鑫查询!$Y$7="3女",VLOOKUP(A54,'3年女'!A:P,11,FALSE),IF($Y$7="5男",VLOOKUP(A54,'5年男'!A:P,11,FALSE),IF($Y$7="5女",VLOOKUP(A54,'5年女'!A:P,11,FALSE),IF($Y$7="10男",VLOOKUP(A54,'10年男'!A:P,11,FALSE),IF(鸿鑫查询!$Y$7="10女",VLOOKUP(鸿鑫查询!A54,'10年女'!A:P,11,FALSE))))))))*$Y$6</f>
        <v>0</v>
      </c>
      <c r="L54" s="20">
        <f>IF(C54&gt;80,0,IF($Y$7="3男",VLOOKUP(A54,'3年男'!A:P,12,FALSE),IF(鸿鑫查询!$Y$7="3女",VLOOKUP(A54,'3年女'!A:P,12,FALSE),IF($Y$7="5男",VLOOKUP(A54,'5年男'!A:P,12,FALSE),IF($Y$7="5女",VLOOKUP(A54,'5年女'!A:P,12,FALSE),IF($Y$7="10男",VLOOKUP(A54,'10年男'!A:P,12,FALSE),IF(鸿鑫查询!$Y$7="10女",VLOOKUP(鸿鑫查询!A54,'10年女'!A:P,12,FALSE))))))))*$Y$6</f>
        <v>0</v>
      </c>
      <c r="M54" s="20">
        <f>IF(C54&gt;80,0,IF($Y$7="3男",VLOOKUP(A54,'3年男'!A:P,13,FALSE),IF(鸿鑫查询!$Y$7="3女",VLOOKUP(A54,'3年女'!A:P,13,FALSE),IF($Y$7="5男",VLOOKUP(A54,'5年男'!A:P,13,FALSE),IF($Y$7="5女",VLOOKUP(A54,'5年女'!A:P,13,FALSE),IF($Y$7="10男",VLOOKUP(A54,'10年男'!A:P,13,FALSE),IF(鸿鑫查询!$Y$7="10女",VLOOKUP(鸿鑫查询!A54,'10年女'!A:P,13,FALSE))))))))*$Y$6</f>
        <v>0</v>
      </c>
      <c r="N54" s="20">
        <f>IF(C54&gt;80,0,IF($Y$7="3男",VLOOKUP(A54,'3年男'!A:P,14,FALSE),IF(鸿鑫查询!$Y$7="3女",VLOOKUP(A54,'3年女'!A:P,14,FALSE),IF($Y$7="5男",VLOOKUP(A54,'5年男'!A:P,14,FALSE),IF($Y$7="5女",VLOOKUP(A54,'5年女'!A:P,14,FALSE),IF($Y$7="10男",VLOOKUP(A54,'10年男'!A:P,14,FALSE),IF(鸿鑫查询!$Y$7="10女",VLOOKUP(鸿鑫查询!A54,'10年女'!A:P,14,FALSE))))))))*$Y$6</f>
        <v>0</v>
      </c>
      <c r="O54" s="20">
        <f>IF(C54&gt;80,0,IF($Y$7="3男",VLOOKUP(A54,'3年男'!A:P,15,FALSE),IF(鸿鑫查询!$Y$7="3女",VLOOKUP(A54,'3年女'!A:P,15,FALSE),IF($Y$7="5男",VLOOKUP(A54,'5年男'!A:P,15,FALSE),IF($Y$7="5女",VLOOKUP(A54,'5年女'!A:P,15,FALSE),IF($Y$7="10男",VLOOKUP(A54,'10年男'!A:P,15,FALSE),IF(鸿鑫查询!$Y$7="10女",VLOOKUP(鸿鑫查询!A54,'10年女'!A:P,15,FALSE))))))))*$Y$6</f>
        <v>0</v>
      </c>
      <c r="P54" s="20">
        <f>IF(C54&gt;80,0,IF($Y$7="3男",VLOOKUP(A54,'3年男'!A:P,16,FALSE),IF(鸿鑫查询!$Y$7="3女",VLOOKUP(A54,'3年女'!A:P,16,FALSE),IF($Y$7="5男",VLOOKUP(A54,'5年男'!A:P,16,FALSE),IF($Y$7="5女",VLOOKUP(A54,'5年女'!A:P,16,FALSE),IF($Y$7="10男",VLOOKUP(A54,'10年男'!A:P,16,FALSE),IF(鸿鑫查询!$Y$7="10女",VLOOKUP(鸿鑫查询!A54,'10年女'!A:P,16,FALSE))))))))*$Y$6</f>
        <v>0</v>
      </c>
      <c r="Q54" s="20">
        <f t="shared" si="8"/>
        <v>0</v>
      </c>
      <c r="R54" s="20">
        <f t="shared" si="2"/>
        <v>0</v>
      </c>
      <c r="S54" s="20">
        <f t="shared" si="3"/>
        <v>0</v>
      </c>
      <c r="T54" s="20">
        <f t="shared" si="6"/>
        <v>76278.845870924371</v>
      </c>
      <c r="U54" s="20">
        <f t="shared" si="7"/>
        <v>76278.845870924371</v>
      </c>
      <c r="V54" s="20">
        <f t="shared" si="4"/>
        <v>0</v>
      </c>
      <c r="AB54" s="2">
        <v>48</v>
      </c>
      <c r="AC54" s="3">
        <v>18341</v>
      </c>
      <c r="AD54" s="3">
        <v>6641</v>
      </c>
      <c r="AE54" s="3">
        <v>4081</v>
      </c>
      <c r="AF54" s="3">
        <v>2176</v>
      </c>
      <c r="AG54" s="3">
        <v>17864</v>
      </c>
      <c r="AH54" s="3">
        <v>6456</v>
      </c>
      <c r="AI54" s="3">
        <v>3960</v>
      </c>
      <c r="AJ54" s="3">
        <v>2098</v>
      </c>
    </row>
    <row r="55" spans="1:36" ht="14.25">
      <c r="A55" s="16" t="str">
        <f t="shared" si="0"/>
        <v>5499</v>
      </c>
      <c r="B55" s="13">
        <v>54</v>
      </c>
      <c r="C55" s="13">
        <f t="shared" si="5"/>
        <v>99</v>
      </c>
      <c r="D55" s="20">
        <f>IF(C55&gt;80,0,IF($Y$7="3男",VLOOKUP(A55,'3年男'!A:P,4,FALSE),IF(鸿鑫查询!$Y$7="3女",VLOOKUP(A55,'3年女'!A:P,4,FALSE),IF($Y$7="5男",VLOOKUP(A55,'5年男'!A:P,4,FALSE),IF($Y$7="5女",VLOOKUP(A55,'5年女'!A:P,4,FALSE),IF($Y$7="10男",VLOOKUP(A55,'10年男'!A:P,4,FALSE),IF(鸿鑫查询!$Y$7="10女",VLOOKUP(鸿鑫查询!A55,'10年女'!A:P,4,FALSE))))))))*$Y$6</f>
        <v>0</v>
      </c>
      <c r="E55" s="20">
        <f>IF(C55&gt;80,0,IF($Y$7="3男",VLOOKUP(A55,'3年男'!A:P,5,FALSE),IF(鸿鑫查询!$Y$7="3女",VLOOKUP(A55,'3年女'!A:P,5,FALSE),IF($Y$7="5男",VLOOKUP(A55,'5年男'!A:P,5,FALSE),IF($Y$7="5女",VLOOKUP(A55,'5年女'!A:P,5,FALSE),IF($Y$7="10男",VLOOKUP(A55,'10年男'!A:P,5,FALSE),IF(鸿鑫查询!$Y$7="10女",VLOOKUP(鸿鑫查询!A55,'10年女'!A:P,5,FALSE))))))))*$Y$6</f>
        <v>0</v>
      </c>
      <c r="F55" s="20">
        <f>IF(C55&gt;80,0,IF($Y$7="3男",VLOOKUP(A55,'3年男'!A:P,6,FALSE),IF(鸿鑫查询!$Y$7="3女",VLOOKUP(A55,'3年女'!A:P,6,FALSE),IF($Y$7="5男",VLOOKUP(A55,'5年男'!A:P,6,FALSE),IF($Y$7="5女",VLOOKUP(A55,'5年女'!A:P,6,FALSE),IF($Y$7="10男",VLOOKUP(A55,'10年男'!A:P,6,FALSE),IF(鸿鑫查询!$Y$7="10女",VLOOKUP(鸿鑫查询!A55,'10年女'!A:P,6,FALSE))))))))*$Y$6</f>
        <v>0</v>
      </c>
      <c r="G55" s="20">
        <f>IF(C55&gt;80,0,IF($Y$7="3男",VLOOKUP(A55,'3年男'!A:P,7,FALSE),IF(鸿鑫查询!$Y$7="3女",VLOOKUP(A55,'3年女'!A:P,7,FALSE),IF($Y$7="5男",VLOOKUP(A55,'5年男'!A:P,7,FALSE),IF($Y$7="5女",VLOOKUP(A55,'5年女'!A:P,7,FALSE),IF($Y$7="10男",VLOOKUP(A55,'10年男'!A:P,7,FALSE),IF(鸿鑫查询!$Y$7="10女",VLOOKUP(鸿鑫查询!A55,'10年女'!A:P,7,FALSE))))))))*$Y$6</f>
        <v>0</v>
      </c>
      <c r="H55" s="20">
        <f>IF(C55&gt;80,0,IF($Y$7="3男",VLOOKUP(A55,'3年男'!A:P,8,FALSE),IF(鸿鑫查询!$Y$7="3女",VLOOKUP(A55,'3年女'!A:P,8,FALSE),IF($Y$7="5男",VLOOKUP(A55,'5年男'!A:P,8,FALSE),IF($Y$7="5女",VLOOKUP(A55,'5年女'!A:P,8,FALSE),IF($Y$7="10男",VLOOKUP(A55,'10年男'!A:P,8,FALSE),IF(鸿鑫查询!$Y$7="10女",VLOOKUP(鸿鑫查询!A55,'10年女'!A:P,8,FALSE))))))))*$Y$6</f>
        <v>0</v>
      </c>
      <c r="I55" s="20">
        <f>IF(C55&gt;80,0,IF($Y$7="3男",VLOOKUP(A55,'3年男'!A:P,9,FALSE),IF(鸿鑫查询!$Y$7="3女",VLOOKUP(A55,'3年女'!A:P,9,FALSE),IF($Y$7="5男",VLOOKUP(A55,'5年男'!A:P,9,FALSE),IF($Y$7="5女",VLOOKUP(A55,'5年女'!A:P,9,FALSE),IF($Y$7="10男",VLOOKUP(A55,'10年男'!A:P,9,FALSE),IF(鸿鑫查询!$Y$7="10女",VLOOKUP(鸿鑫查询!A55,'10年女'!A:P,9,FALSE))))))))*$Y$6</f>
        <v>0</v>
      </c>
      <c r="J55" s="20">
        <f>IF(C55&gt;80,0,IF($Y$7="3男",VLOOKUP(A55,'3年男'!A:P,10,FALSE),IF(鸿鑫查询!$Y$7="3女",VLOOKUP(A55,'3年女'!A:P,10,FALSE),IF($Y$7="5男",VLOOKUP(A55,'5年男'!A:P,10,FALSE),IF($Y$7="5女",VLOOKUP(A55,'5年女'!A:P,10,FALSE),IF($Y$7="10男",VLOOKUP(A55,'10年男'!A:P,10,FALSE),IF(鸿鑫查询!$Y$7="10女",VLOOKUP(鸿鑫查询!A55,'10年女'!A:P,10,FALSE))))))))*$Y$6</f>
        <v>0</v>
      </c>
      <c r="K55" s="20">
        <f>IF(C55&gt;80,0,IF($Y$7="3男",VLOOKUP(A55,'3年男'!A:P,11,FALSE),IF(鸿鑫查询!$Y$7="3女",VLOOKUP(A55,'3年女'!A:P,11,FALSE),IF($Y$7="5男",VLOOKUP(A55,'5年男'!A:P,11,FALSE),IF($Y$7="5女",VLOOKUP(A55,'5年女'!A:P,11,FALSE),IF($Y$7="10男",VLOOKUP(A55,'10年男'!A:P,11,FALSE),IF(鸿鑫查询!$Y$7="10女",VLOOKUP(鸿鑫查询!A55,'10年女'!A:P,11,FALSE))))))))*$Y$6</f>
        <v>0</v>
      </c>
      <c r="L55" s="20">
        <f>IF(C55&gt;80,0,IF($Y$7="3男",VLOOKUP(A55,'3年男'!A:P,12,FALSE),IF(鸿鑫查询!$Y$7="3女",VLOOKUP(A55,'3年女'!A:P,12,FALSE),IF($Y$7="5男",VLOOKUP(A55,'5年男'!A:P,12,FALSE),IF($Y$7="5女",VLOOKUP(A55,'5年女'!A:P,12,FALSE),IF($Y$7="10男",VLOOKUP(A55,'10年男'!A:P,12,FALSE),IF(鸿鑫查询!$Y$7="10女",VLOOKUP(鸿鑫查询!A55,'10年女'!A:P,12,FALSE))))))))*$Y$6</f>
        <v>0</v>
      </c>
      <c r="M55" s="20">
        <f>IF(C55&gt;80,0,IF($Y$7="3男",VLOOKUP(A55,'3年男'!A:P,13,FALSE),IF(鸿鑫查询!$Y$7="3女",VLOOKUP(A55,'3年女'!A:P,13,FALSE),IF($Y$7="5男",VLOOKUP(A55,'5年男'!A:P,13,FALSE),IF($Y$7="5女",VLOOKUP(A55,'5年女'!A:P,13,FALSE),IF($Y$7="10男",VLOOKUP(A55,'10年男'!A:P,13,FALSE),IF(鸿鑫查询!$Y$7="10女",VLOOKUP(鸿鑫查询!A55,'10年女'!A:P,13,FALSE))))))))*$Y$6</f>
        <v>0</v>
      </c>
      <c r="N55" s="20">
        <f>IF(C55&gt;80,0,IF($Y$7="3男",VLOOKUP(A55,'3年男'!A:P,14,FALSE),IF(鸿鑫查询!$Y$7="3女",VLOOKUP(A55,'3年女'!A:P,14,FALSE),IF($Y$7="5男",VLOOKUP(A55,'5年男'!A:P,14,FALSE),IF($Y$7="5女",VLOOKUP(A55,'5年女'!A:P,14,FALSE),IF($Y$7="10男",VLOOKUP(A55,'10年男'!A:P,14,FALSE),IF(鸿鑫查询!$Y$7="10女",VLOOKUP(鸿鑫查询!A55,'10年女'!A:P,14,FALSE))))))))*$Y$6</f>
        <v>0</v>
      </c>
      <c r="O55" s="20">
        <f>IF(C55&gt;80,0,IF($Y$7="3男",VLOOKUP(A55,'3年男'!A:P,15,FALSE),IF(鸿鑫查询!$Y$7="3女",VLOOKUP(A55,'3年女'!A:P,15,FALSE),IF($Y$7="5男",VLOOKUP(A55,'5年男'!A:P,15,FALSE),IF($Y$7="5女",VLOOKUP(A55,'5年女'!A:P,15,FALSE),IF($Y$7="10男",VLOOKUP(A55,'10年男'!A:P,15,FALSE),IF(鸿鑫查询!$Y$7="10女",VLOOKUP(鸿鑫查询!A55,'10年女'!A:P,15,FALSE))))))))*$Y$6</f>
        <v>0</v>
      </c>
      <c r="P55" s="20">
        <f>IF(C55&gt;80,0,IF($Y$7="3男",VLOOKUP(A55,'3年男'!A:P,16,FALSE),IF(鸿鑫查询!$Y$7="3女",VLOOKUP(A55,'3年女'!A:P,16,FALSE),IF($Y$7="5男",VLOOKUP(A55,'5年男'!A:P,16,FALSE),IF($Y$7="5女",VLOOKUP(A55,'5年女'!A:P,16,FALSE),IF($Y$7="10男",VLOOKUP(A55,'10年男'!A:P,16,FALSE),IF(鸿鑫查询!$Y$7="10女",VLOOKUP(鸿鑫查询!A55,'10年女'!A:P,16,FALSE))))))))*$Y$6</f>
        <v>0</v>
      </c>
      <c r="Q55" s="20">
        <f t="shared" si="8"/>
        <v>0</v>
      </c>
      <c r="R55" s="20">
        <f t="shared" si="2"/>
        <v>0</v>
      </c>
      <c r="S55" s="20">
        <f t="shared" si="3"/>
        <v>0</v>
      </c>
      <c r="T55" s="20">
        <f t="shared" si="6"/>
        <v>79783.082704532731</v>
      </c>
      <c r="U55" s="20">
        <f t="shared" si="7"/>
        <v>79783.082704532731</v>
      </c>
      <c r="V55" s="20">
        <f t="shared" si="4"/>
        <v>0</v>
      </c>
      <c r="AB55" s="4">
        <v>49</v>
      </c>
      <c r="AC55" s="5">
        <v>18443</v>
      </c>
      <c r="AD55" s="5">
        <v>6681</v>
      </c>
      <c r="AE55" s="5">
        <v>4108</v>
      </c>
      <c r="AF55" s="5">
        <v>2194</v>
      </c>
      <c r="AG55" s="5">
        <v>17982</v>
      </c>
      <c r="AH55" s="5">
        <v>6501</v>
      </c>
      <c r="AI55" s="5">
        <v>3988</v>
      </c>
      <c r="AJ55" s="5">
        <v>2116</v>
      </c>
    </row>
    <row r="56" spans="1:36" ht="14.25">
      <c r="A56" s="16" t="str">
        <f t="shared" si="0"/>
        <v>55100</v>
      </c>
      <c r="B56" s="13">
        <v>55</v>
      </c>
      <c r="C56" s="13">
        <f t="shared" si="5"/>
        <v>100</v>
      </c>
      <c r="D56" s="20">
        <f>IF(C56&gt;80,0,IF($Y$7="3男",VLOOKUP(A56,'3年男'!A:P,4,FALSE),IF(鸿鑫查询!$Y$7="3女",VLOOKUP(A56,'3年女'!A:P,4,FALSE),IF($Y$7="5男",VLOOKUP(A56,'5年男'!A:P,4,FALSE),IF($Y$7="5女",VLOOKUP(A56,'5年女'!A:P,4,FALSE),IF($Y$7="10男",VLOOKUP(A56,'10年男'!A:P,4,FALSE),IF(鸿鑫查询!$Y$7="10女",VLOOKUP(鸿鑫查询!A56,'10年女'!A:P,4,FALSE))))))))*$Y$6</f>
        <v>0</v>
      </c>
      <c r="E56" s="20">
        <f>IF(C56&gt;80,0,IF($Y$7="3男",VLOOKUP(A56,'3年男'!A:P,5,FALSE),IF(鸿鑫查询!$Y$7="3女",VLOOKUP(A56,'3年女'!A:P,5,FALSE),IF($Y$7="5男",VLOOKUP(A56,'5年男'!A:P,5,FALSE),IF($Y$7="5女",VLOOKUP(A56,'5年女'!A:P,5,FALSE),IF($Y$7="10男",VLOOKUP(A56,'10年男'!A:P,5,FALSE),IF(鸿鑫查询!$Y$7="10女",VLOOKUP(鸿鑫查询!A56,'10年女'!A:P,5,FALSE))))))))*$Y$6</f>
        <v>0</v>
      </c>
      <c r="F56" s="20">
        <f>IF(C56&gt;80,0,IF($Y$7="3男",VLOOKUP(A56,'3年男'!A:P,6,FALSE),IF(鸿鑫查询!$Y$7="3女",VLOOKUP(A56,'3年女'!A:P,6,FALSE),IF($Y$7="5男",VLOOKUP(A56,'5年男'!A:P,6,FALSE),IF($Y$7="5女",VLOOKUP(A56,'5年女'!A:P,6,FALSE),IF($Y$7="10男",VLOOKUP(A56,'10年男'!A:P,6,FALSE),IF(鸿鑫查询!$Y$7="10女",VLOOKUP(鸿鑫查询!A56,'10年女'!A:P,6,FALSE))))))))*$Y$6</f>
        <v>0</v>
      </c>
      <c r="G56" s="20">
        <f>IF(C56&gt;80,0,IF($Y$7="3男",VLOOKUP(A56,'3年男'!A:P,7,FALSE),IF(鸿鑫查询!$Y$7="3女",VLOOKUP(A56,'3年女'!A:P,7,FALSE),IF($Y$7="5男",VLOOKUP(A56,'5年男'!A:P,7,FALSE),IF($Y$7="5女",VLOOKUP(A56,'5年女'!A:P,7,FALSE),IF($Y$7="10男",VLOOKUP(A56,'10年男'!A:P,7,FALSE),IF(鸿鑫查询!$Y$7="10女",VLOOKUP(鸿鑫查询!A56,'10年女'!A:P,7,FALSE))))))))*$Y$6</f>
        <v>0</v>
      </c>
      <c r="H56" s="20">
        <f>IF(C56&gt;80,0,IF($Y$7="3男",VLOOKUP(A56,'3年男'!A:P,8,FALSE),IF(鸿鑫查询!$Y$7="3女",VLOOKUP(A56,'3年女'!A:P,8,FALSE),IF($Y$7="5男",VLOOKUP(A56,'5年男'!A:P,8,FALSE),IF($Y$7="5女",VLOOKUP(A56,'5年女'!A:P,8,FALSE),IF($Y$7="10男",VLOOKUP(A56,'10年男'!A:P,8,FALSE),IF(鸿鑫查询!$Y$7="10女",VLOOKUP(鸿鑫查询!A56,'10年女'!A:P,8,FALSE))))))))*$Y$6</f>
        <v>0</v>
      </c>
      <c r="I56" s="20">
        <f>IF(C56&gt;80,0,IF($Y$7="3男",VLOOKUP(A56,'3年男'!A:P,9,FALSE),IF(鸿鑫查询!$Y$7="3女",VLOOKUP(A56,'3年女'!A:P,9,FALSE),IF($Y$7="5男",VLOOKUP(A56,'5年男'!A:P,9,FALSE),IF($Y$7="5女",VLOOKUP(A56,'5年女'!A:P,9,FALSE),IF($Y$7="10男",VLOOKUP(A56,'10年男'!A:P,9,FALSE),IF(鸿鑫查询!$Y$7="10女",VLOOKUP(鸿鑫查询!A56,'10年女'!A:P,9,FALSE))))))))*$Y$6</f>
        <v>0</v>
      </c>
      <c r="J56" s="20">
        <f>IF(C56&gt;80,0,IF($Y$7="3男",VLOOKUP(A56,'3年男'!A:P,10,FALSE),IF(鸿鑫查询!$Y$7="3女",VLOOKUP(A56,'3年女'!A:P,10,FALSE),IF($Y$7="5男",VLOOKUP(A56,'5年男'!A:P,10,FALSE),IF($Y$7="5女",VLOOKUP(A56,'5年女'!A:P,10,FALSE),IF($Y$7="10男",VLOOKUP(A56,'10年男'!A:P,10,FALSE),IF(鸿鑫查询!$Y$7="10女",VLOOKUP(鸿鑫查询!A56,'10年女'!A:P,10,FALSE))))))))*$Y$6</f>
        <v>0</v>
      </c>
      <c r="K56" s="20">
        <f>IF(C56&gt;80,0,IF($Y$7="3男",VLOOKUP(A56,'3年男'!A:P,11,FALSE),IF(鸿鑫查询!$Y$7="3女",VLOOKUP(A56,'3年女'!A:P,11,FALSE),IF($Y$7="5男",VLOOKUP(A56,'5年男'!A:P,11,FALSE),IF($Y$7="5女",VLOOKUP(A56,'5年女'!A:P,11,FALSE),IF($Y$7="10男",VLOOKUP(A56,'10年男'!A:P,11,FALSE),IF(鸿鑫查询!$Y$7="10女",VLOOKUP(鸿鑫查询!A56,'10年女'!A:P,11,FALSE))))))))*$Y$6</f>
        <v>0</v>
      </c>
      <c r="L56" s="20">
        <f>IF(C56&gt;80,0,IF($Y$7="3男",VLOOKUP(A56,'3年男'!A:P,12,FALSE),IF(鸿鑫查询!$Y$7="3女",VLOOKUP(A56,'3年女'!A:P,12,FALSE),IF($Y$7="5男",VLOOKUP(A56,'5年男'!A:P,12,FALSE),IF($Y$7="5女",VLOOKUP(A56,'5年女'!A:P,12,FALSE),IF($Y$7="10男",VLOOKUP(A56,'10年男'!A:P,12,FALSE),IF(鸿鑫查询!$Y$7="10女",VLOOKUP(鸿鑫查询!A56,'10年女'!A:P,12,FALSE))))))))*$Y$6</f>
        <v>0</v>
      </c>
      <c r="M56" s="20">
        <f>IF(C56&gt;80,0,IF($Y$7="3男",VLOOKUP(A56,'3年男'!A:P,13,FALSE),IF(鸿鑫查询!$Y$7="3女",VLOOKUP(A56,'3年女'!A:P,13,FALSE),IF($Y$7="5男",VLOOKUP(A56,'5年男'!A:P,13,FALSE),IF($Y$7="5女",VLOOKUP(A56,'5年女'!A:P,13,FALSE),IF($Y$7="10男",VLOOKUP(A56,'10年男'!A:P,13,FALSE),IF(鸿鑫查询!$Y$7="10女",VLOOKUP(鸿鑫查询!A56,'10年女'!A:P,13,FALSE))))))))*$Y$6</f>
        <v>0</v>
      </c>
      <c r="N56" s="20">
        <f>IF(C56&gt;80,0,IF($Y$7="3男",VLOOKUP(A56,'3年男'!A:P,14,FALSE),IF(鸿鑫查询!$Y$7="3女",VLOOKUP(A56,'3年女'!A:P,14,FALSE),IF($Y$7="5男",VLOOKUP(A56,'5年男'!A:P,14,FALSE),IF($Y$7="5女",VLOOKUP(A56,'5年女'!A:P,14,FALSE),IF($Y$7="10男",VLOOKUP(A56,'10年男'!A:P,14,FALSE),IF(鸿鑫查询!$Y$7="10女",VLOOKUP(鸿鑫查询!A56,'10年女'!A:P,14,FALSE))))))))*$Y$6</f>
        <v>0</v>
      </c>
      <c r="O56" s="20">
        <f>IF(C56&gt;80,0,IF($Y$7="3男",VLOOKUP(A56,'3年男'!A:P,15,FALSE),IF(鸿鑫查询!$Y$7="3女",VLOOKUP(A56,'3年女'!A:P,15,FALSE),IF($Y$7="5男",VLOOKUP(A56,'5年男'!A:P,15,FALSE),IF($Y$7="5女",VLOOKUP(A56,'5年女'!A:P,15,FALSE),IF($Y$7="10男",VLOOKUP(A56,'10年男'!A:P,15,FALSE),IF(鸿鑫查询!$Y$7="10女",VLOOKUP(鸿鑫查询!A56,'10年女'!A:P,15,FALSE))))))))*$Y$6</f>
        <v>0</v>
      </c>
      <c r="P56" s="20">
        <f>IF(C56&gt;80,0,IF($Y$7="3男",VLOOKUP(A56,'3年男'!A:P,16,FALSE),IF(鸿鑫查询!$Y$7="3女",VLOOKUP(A56,'3年女'!A:P,16,FALSE),IF($Y$7="5男",VLOOKUP(A56,'5年男'!A:P,16,FALSE),IF($Y$7="5女",VLOOKUP(A56,'5年女'!A:P,16,FALSE),IF($Y$7="10男",VLOOKUP(A56,'10年男'!A:P,16,FALSE),IF(鸿鑫查询!$Y$7="10女",VLOOKUP(鸿鑫查询!A56,'10年女'!A:P,16,FALSE))))))))*$Y$6</f>
        <v>0</v>
      </c>
      <c r="Q56" s="20">
        <f t="shared" si="8"/>
        <v>0</v>
      </c>
      <c r="R56" s="20">
        <f t="shared" si="2"/>
        <v>0</v>
      </c>
      <c r="S56" s="20">
        <f t="shared" si="3"/>
        <v>0</v>
      </c>
      <c r="T56" s="20">
        <f t="shared" si="6"/>
        <v>83448.303565177848</v>
      </c>
      <c r="U56" s="20">
        <f t="shared" si="7"/>
        <v>83448.303565177848</v>
      </c>
      <c r="V56" s="20">
        <f t="shared" si="4"/>
        <v>0</v>
      </c>
      <c r="AB56" s="2">
        <v>50</v>
      </c>
      <c r="AC56" s="3">
        <v>18540</v>
      </c>
      <c r="AD56" s="3">
        <v>6719</v>
      </c>
      <c r="AE56" s="3">
        <v>4134</v>
      </c>
      <c r="AF56" s="3">
        <v>2212</v>
      </c>
      <c r="AG56" s="3">
        <v>18095</v>
      </c>
      <c r="AH56" s="3">
        <v>6544</v>
      </c>
      <c r="AI56" s="3">
        <v>4016</v>
      </c>
      <c r="AJ56" s="3">
        <v>2134</v>
      </c>
    </row>
    <row r="57" spans="1:36" ht="14.25">
      <c r="A57" s="16" t="str">
        <f t="shared" si="0"/>
        <v>56101</v>
      </c>
      <c r="B57" s="13">
        <v>56</v>
      </c>
      <c r="C57" s="13">
        <f t="shared" si="5"/>
        <v>101</v>
      </c>
      <c r="D57" s="20">
        <f>IF(C57&gt;80,0,IF($Y$7="3男",VLOOKUP(A57,'3年男'!A:P,4,FALSE),IF(鸿鑫查询!$Y$7="3女",VLOOKUP(A57,'3年女'!A:P,4,FALSE),IF($Y$7="5男",VLOOKUP(A57,'5年男'!A:P,4,FALSE),IF($Y$7="5女",VLOOKUP(A57,'5年女'!A:P,4,FALSE),IF($Y$7="10男",VLOOKUP(A57,'10年男'!A:P,4,FALSE),IF(鸿鑫查询!$Y$7="10女",VLOOKUP(鸿鑫查询!A57,'10年女'!A:P,4,FALSE))))))))*$Y$6</f>
        <v>0</v>
      </c>
      <c r="E57" s="20">
        <f>IF(C57&gt;80,0,IF($Y$7="3男",VLOOKUP(A57,'3年男'!A:P,5,FALSE),IF(鸿鑫查询!$Y$7="3女",VLOOKUP(A57,'3年女'!A:P,5,FALSE),IF($Y$7="5男",VLOOKUP(A57,'5年男'!A:P,5,FALSE),IF($Y$7="5女",VLOOKUP(A57,'5年女'!A:P,5,FALSE),IF($Y$7="10男",VLOOKUP(A57,'10年男'!A:P,5,FALSE),IF(鸿鑫查询!$Y$7="10女",VLOOKUP(鸿鑫查询!A57,'10年女'!A:P,5,FALSE))))))))*$Y$6</f>
        <v>0</v>
      </c>
      <c r="F57" s="20">
        <f>IF(C57&gt;80,0,IF($Y$7="3男",VLOOKUP(A57,'3年男'!A:P,6,FALSE),IF(鸿鑫查询!$Y$7="3女",VLOOKUP(A57,'3年女'!A:P,6,FALSE),IF($Y$7="5男",VLOOKUP(A57,'5年男'!A:P,6,FALSE),IF($Y$7="5女",VLOOKUP(A57,'5年女'!A:P,6,FALSE),IF($Y$7="10男",VLOOKUP(A57,'10年男'!A:P,6,FALSE),IF(鸿鑫查询!$Y$7="10女",VLOOKUP(鸿鑫查询!A57,'10年女'!A:P,6,FALSE))))))))*$Y$6</f>
        <v>0</v>
      </c>
      <c r="G57" s="20">
        <f>IF(C57&gt;80,0,IF($Y$7="3男",VLOOKUP(A57,'3年男'!A:P,7,FALSE),IF(鸿鑫查询!$Y$7="3女",VLOOKUP(A57,'3年女'!A:P,7,FALSE),IF($Y$7="5男",VLOOKUP(A57,'5年男'!A:P,7,FALSE),IF($Y$7="5女",VLOOKUP(A57,'5年女'!A:P,7,FALSE),IF($Y$7="10男",VLOOKUP(A57,'10年男'!A:P,7,FALSE),IF(鸿鑫查询!$Y$7="10女",VLOOKUP(鸿鑫查询!A57,'10年女'!A:P,7,FALSE))))))))*$Y$6</f>
        <v>0</v>
      </c>
      <c r="H57" s="20">
        <f>IF(C57&gt;80,0,IF($Y$7="3男",VLOOKUP(A57,'3年男'!A:P,8,FALSE),IF(鸿鑫查询!$Y$7="3女",VLOOKUP(A57,'3年女'!A:P,8,FALSE),IF($Y$7="5男",VLOOKUP(A57,'5年男'!A:P,8,FALSE),IF($Y$7="5女",VLOOKUP(A57,'5年女'!A:P,8,FALSE),IF($Y$7="10男",VLOOKUP(A57,'10年男'!A:P,8,FALSE),IF(鸿鑫查询!$Y$7="10女",VLOOKUP(鸿鑫查询!A57,'10年女'!A:P,8,FALSE))))))))*$Y$6</f>
        <v>0</v>
      </c>
      <c r="I57" s="20">
        <f>IF(C57&gt;80,0,IF($Y$7="3男",VLOOKUP(A57,'3年男'!A:P,9,FALSE),IF(鸿鑫查询!$Y$7="3女",VLOOKUP(A57,'3年女'!A:P,9,FALSE),IF($Y$7="5男",VLOOKUP(A57,'5年男'!A:P,9,FALSE),IF($Y$7="5女",VLOOKUP(A57,'5年女'!A:P,9,FALSE),IF($Y$7="10男",VLOOKUP(A57,'10年男'!A:P,9,FALSE),IF(鸿鑫查询!$Y$7="10女",VLOOKUP(鸿鑫查询!A57,'10年女'!A:P,9,FALSE))))))))*$Y$6</f>
        <v>0</v>
      </c>
      <c r="J57" s="20">
        <f>IF(C57&gt;80,0,IF($Y$7="3男",VLOOKUP(A57,'3年男'!A:P,10,FALSE),IF(鸿鑫查询!$Y$7="3女",VLOOKUP(A57,'3年女'!A:P,10,FALSE),IF($Y$7="5男",VLOOKUP(A57,'5年男'!A:P,10,FALSE),IF($Y$7="5女",VLOOKUP(A57,'5年女'!A:P,10,FALSE),IF($Y$7="10男",VLOOKUP(A57,'10年男'!A:P,10,FALSE),IF(鸿鑫查询!$Y$7="10女",VLOOKUP(鸿鑫查询!A57,'10年女'!A:P,10,FALSE))))))))*$Y$6</f>
        <v>0</v>
      </c>
      <c r="K57" s="20">
        <f>IF(C57&gt;80,0,IF($Y$7="3男",VLOOKUP(A57,'3年男'!A:P,11,FALSE),IF(鸿鑫查询!$Y$7="3女",VLOOKUP(A57,'3年女'!A:P,11,FALSE),IF($Y$7="5男",VLOOKUP(A57,'5年男'!A:P,11,FALSE),IF($Y$7="5女",VLOOKUP(A57,'5年女'!A:P,11,FALSE),IF($Y$7="10男",VLOOKUP(A57,'10年男'!A:P,11,FALSE),IF(鸿鑫查询!$Y$7="10女",VLOOKUP(鸿鑫查询!A57,'10年女'!A:P,11,FALSE))))))))*$Y$6</f>
        <v>0</v>
      </c>
      <c r="L57" s="20">
        <f>IF(C57&gt;80,0,IF($Y$7="3男",VLOOKUP(A57,'3年男'!A:P,12,FALSE),IF(鸿鑫查询!$Y$7="3女",VLOOKUP(A57,'3年女'!A:P,12,FALSE),IF($Y$7="5男",VLOOKUP(A57,'5年男'!A:P,12,FALSE),IF($Y$7="5女",VLOOKUP(A57,'5年女'!A:P,12,FALSE),IF($Y$7="10男",VLOOKUP(A57,'10年男'!A:P,12,FALSE),IF(鸿鑫查询!$Y$7="10女",VLOOKUP(鸿鑫查询!A57,'10年女'!A:P,12,FALSE))))))))*$Y$6</f>
        <v>0</v>
      </c>
      <c r="M57" s="20">
        <f>IF(C57&gt;80,0,IF($Y$7="3男",VLOOKUP(A57,'3年男'!A:P,13,FALSE),IF(鸿鑫查询!$Y$7="3女",VLOOKUP(A57,'3年女'!A:P,13,FALSE),IF($Y$7="5男",VLOOKUP(A57,'5年男'!A:P,13,FALSE),IF($Y$7="5女",VLOOKUP(A57,'5年女'!A:P,13,FALSE),IF($Y$7="10男",VLOOKUP(A57,'10年男'!A:P,13,FALSE),IF(鸿鑫查询!$Y$7="10女",VLOOKUP(鸿鑫查询!A57,'10年女'!A:P,13,FALSE))))))))*$Y$6</f>
        <v>0</v>
      </c>
      <c r="N57" s="20">
        <f>IF(C57&gt;80,0,IF($Y$7="3男",VLOOKUP(A57,'3年男'!A:P,14,FALSE),IF(鸿鑫查询!$Y$7="3女",VLOOKUP(A57,'3年女'!A:P,14,FALSE),IF($Y$7="5男",VLOOKUP(A57,'5年男'!A:P,14,FALSE),IF($Y$7="5女",VLOOKUP(A57,'5年女'!A:P,14,FALSE),IF($Y$7="10男",VLOOKUP(A57,'10年男'!A:P,14,FALSE),IF(鸿鑫查询!$Y$7="10女",VLOOKUP(鸿鑫查询!A57,'10年女'!A:P,14,FALSE))))))))*$Y$6</f>
        <v>0</v>
      </c>
      <c r="O57" s="20">
        <f>IF(C57&gt;80,0,IF($Y$7="3男",VLOOKUP(A57,'3年男'!A:P,15,FALSE),IF(鸿鑫查询!$Y$7="3女",VLOOKUP(A57,'3年女'!A:P,15,FALSE),IF($Y$7="5男",VLOOKUP(A57,'5年男'!A:P,15,FALSE),IF($Y$7="5女",VLOOKUP(A57,'5年女'!A:P,15,FALSE),IF($Y$7="10男",VLOOKUP(A57,'10年男'!A:P,15,FALSE),IF(鸿鑫查询!$Y$7="10女",VLOOKUP(鸿鑫查询!A57,'10年女'!A:P,15,FALSE))))))))*$Y$6</f>
        <v>0</v>
      </c>
      <c r="P57" s="20">
        <f>IF(C57&gt;80,0,IF($Y$7="3男",VLOOKUP(A57,'3年男'!A:P,16,FALSE),IF(鸿鑫查询!$Y$7="3女",VLOOKUP(A57,'3年女'!A:P,16,FALSE),IF($Y$7="5男",VLOOKUP(A57,'5年男'!A:P,16,FALSE),IF($Y$7="5女",VLOOKUP(A57,'5年女'!A:P,16,FALSE),IF($Y$7="10男",VLOOKUP(A57,'10年男'!A:P,16,FALSE),IF(鸿鑫查询!$Y$7="10女",VLOOKUP(鸿鑫查询!A57,'10年女'!A:P,16,FALSE))))))))*$Y$6</f>
        <v>0</v>
      </c>
      <c r="Q57" s="20">
        <f t="shared" si="8"/>
        <v>0</v>
      </c>
      <c r="R57" s="20">
        <f t="shared" si="2"/>
        <v>0</v>
      </c>
      <c r="S57" s="20">
        <f t="shared" si="3"/>
        <v>0</v>
      </c>
      <c r="T57" s="20">
        <f t="shared" si="6"/>
        <v>87281.904030896127</v>
      </c>
      <c r="U57" s="20">
        <f t="shared" si="7"/>
        <v>87281.904030896127</v>
      </c>
      <c r="V57" s="20">
        <f t="shared" si="4"/>
        <v>0</v>
      </c>
      <c r="AB57" s="4">
        <v>51</v>
      </c>
      <c r="AC57" s="5">
        <v>18415</v>
      </c>
      <c r="AD57" s="5">
        <v>6678</v>
      </c>
      <c r="AE57" s="5">
        <v>4111</v>
      </c>
      <c r="AF57" s="5" t="s">
        <v>10</v>
      </c>
      <c r="AG57" s="5">
        <v>17922</v>
      </c>
      <c r="AH57" s="5">
        <v>6484</v>
      </c>
      <c r="AI57" s="5">
        <v>3981</v>
      </c>
      <c r="AJ57" s="5" t="s">
        <v>10</v>
      </c>
    </row>
    <row r="58" spans="1:36" ht="14.25">
      <c r="A58" s="16" t="str">
        <f t="shared" si="0"/>
        <v>57102</v>
      </c>
      <c r="B58" s="13">
        <v>57</v>
      </c>
      <c r="C58" s="13">
        <f t="shared" si="5"/>
        <v>102</v>
      </c>
      <c r="D58" s="20">
        <f>IF(C58&gt;80,0,IF($Y$7="3男",VLOOKUP(A58,'3年男'!A:P,4,FALSE),IF(鸿鑫查询!$Y$7="3女",VLOOKUP(A58,'3年女'!A:P,4,FALSE),IF($Y$7="5男",VLOOKUP(A58,'5年男'!A:P,4,FALSE),IF($Y$7="5女",VLOOKUP(A58,'5年女'!A:P,4,FALSE),IF($Y$7="10男",VLOOKUP(A58,'10年男'!A:P,4,FALSE),IF(鸿鑫查询!$Y$7="10女",VLOOKUP(鸿鑫查询!A58,'10年女'!A:P,4,FALSE))))))))*$Y$6</f>
        <v>0</v>
      </c>
      <c r="E58" s="20">
        <f>IF(C58&gt;80,0,IF($Y$7="3男",VLOOKUP(A58,'3年男'!A:P,5,FALSE),IF(鸿鑫查询!$Y$7="3女",VLOOKUP(A58,'3年女'!A:P,5,FALSE),IF($Y$7="5男",VLOOKUP(A58,'5年男'!A:P,5,FALSE),IF($Y$7="5女",VLOOKUP(A58,'5年女'!A:P,5,FALSE),IF($Y$7="10男",VLOOKUP(A58,'10年男'!A:P,5,FALSE),IF(鸿鑫查询!$Y$7="10女",VLOOKUP(鸿鑫查询!A58,'10年女'!A:P,5,FALSE))))))))*$Y$6</f>
        <v>0</v>
      </c>
      <c r="F58" s="20">
        <f>IF(C58&gt;80,0,IF($Y$7="3男",VLOOKUP(A58,'3年男'!A:P,6,FALSE),IF(鸿鑫查询!$Y$7="3女",VLOOKUP(A58,'3年女'!A:P,6,FALSE),IF($Y$7="5男",VLOOKUP(A58,'5年男'!A:P,6,FALSE),IF($Y$7="5女",VLOOKUP(A58,'5年女'!A:P,6,FALSE),IF($Y$7="10男",VLOOKUP(A58,'10年男'!A:P,6,FALSE),IF(鸿鑫查询!$Y$7="10女",VLOOKUP(鸿鑫查询!A58,'10年女'!A:P,6,FALSE))))))))*$Y$6</f>
        <v>0</v>
      </c>
      <c r="G58" s="20">
        <f>IF(C58&gt;80,0,IF($Y$7="3男",VLOOKUP(A58,'3年男'!A:P,7,FALSE),IF(鸿鑫查询!$Y$7="3女",VLOOKUP(A58,'3年女'!A:P,7,FALSE),IF($Y$7="5男",VLOOKUP(A58,'5年男'!A:P,7,FALSE),IF($Y$7="5女",VLOOKUP(A58,'5年女'!A:P,7,FALSE),IF($Y$7="10男",VLOOKUP(A58,'10年男'!A:P,7,FALSE),IF(鸿鑫查询!$Y$7="10女",VLOOKUP(鸿鑫查询!A58,'10年女'!A:P,7,FALSE))))))))*$Y$6</f>
        <v>0</v>
      </c>
      <c r="H58" s="20">
        <f>IF(C58&gt;80,0,IF($Y$7="3男",VLOOKUP(A58,'3年男'!A:P,8,FALSE),IF(鸿鑫查询!$Y$7="3女",VLOOKUP(A58,'3年女'!A:P,8,FALSE),IF($Y$7="5男",VLOOKUP(A58,'5年男'!A:P,8,FALSE),IF($Y$7="5女",VLOOKUP(A58,'5年女'!A:P,8,FALSE),IF($Y$7="10男",VLOOKUP(A58,'10年男'!A:P,8,FALSE),IF(鸿鑫查询!$Y$7="10女",VLOOKUP(鸿鑫查询!A58,'10年女'!A:P,8,FALSE))))))))*$Y$6</f>
        <v>0</v>
      </c>
      <c r="I58" s="20">
        <f>IF(C58&gt;80,0,IF($Y$7="3男",VLOOKUP(A58,'3年男'!A:P,9,FALSE),IF(鸿鑫查询!$Y$7="3女",VLOOKUP(A58,'3年女'!A:P,9,FALSE),IF($Y$7="5男",VLOOKUP(A58,'5年男'!A:P,9,FALSE),IF($Y$7="5女",VLOOKUP(A58,'5年女'!A:P,9,FALSE),IF($Y$7="10男",VLOOKUP(A58,'10年男'!A:P,9,FALSE),IF(鸿鑫查询!$Y$7="10女",VLOOKUP(鸿鑫查询!A58,'10年女'!A:P,9,FALSE))))))))*$Y$6</f>
        <v>0</v>
      </c>
      <c r="J58" s="20">
        <f>IF(C58&gt;80,0,IF($Y$7="3男",VLOOKUP(A58,'3年男'!A:P,10,FALSE),IF(鸿鑫查询!$Y$7="3女",VLOOKUP(A58,'3年女'!A:P,10,FALSE),IF($Y$7="5男",VLOOKUP(A58,'5年男'!A:P,10,FALSE),IF($Y$7="5女",VLOOKUP(A58,'5年女'!A:P,10,FALSE),IF($Y$7="10男",VLOOKUP(A58,'10年男'!A:P,10,FALSE),IF(鸿鑫查询!$Y$7="10女",VLOOKUP(鸿鑫查询!A58,'10年女'!A:P,10,FALSE))))))))*$Y$6</f>
        <v>0</v>
      </c>
      <c r="K58" s="20">
        <f>IF(C58&gt;80,0,IF($Y$7="3男",VLOOKUP(A58,'3年男'!A:P,11,FALSE),IF(鸿鑫查询!$Y$7="3女",VLOOKUP(A58,'3年女'!A:P,11,FALSE),IF($Y$7="5男",VLOOKUP(A58,'5年男'!A:P,11,FALSE),IF($Y$7="5女",VLOOKUP(A58,'5年女'!A:P,11,FALSE),IF($Y$7="10男",VLOOKUP(A58,'10年男'!A:P,11,FALSE),IF(鸿鑫查询!$Y$7="10女",VLOOKUP(鸿鑫查询!A58,'10年女'!A:P,11,FALSE))))))))*$Y$6</f>
        <v>0</v>
      </c>
      <c r="L58" s="20">
        <f>IF(C58&gt;80,0,IF($Y$7="3男",VLOOKUP(A58,'3年男'!A:P,12,FALSE),IF(鸿鑫查询!$Y$7="3女",VLOOKUP(A58,'3年女'!A:P,12,FALSE),IF($Y$7="5男",VLOOKUP(A58,'5年男'!A:P,12,FALSE),IF($Y$7="5女",VLOOKUP(A58,'5年女'!A:P,12,FALSE),IF($Y$7="10男",VLOOKUP(A58,'10年男'!A:P,12,FALSE),IF(鸿鑫查询!$Y$7="10女",VLOOKUP(鸿鑫查询!A58,'10年女'!A:P,12,FALSE))))))))*$Y$6</f>
        <v>0</v>
      </c>
      <c r="M58" s="20">
        <f>IF(C58&gt;80,0,IF($Y$7="3男",VLOOKUP(A58,'3年男'!A:P,13,FALSE),IF(鸿鑫查询!$Y$7="3女",VLOOKUP(A58,'3年女'!A:P,13,FALSE),IF($Y$7="5男",VLOOKUP(A58,'5年男'!A:P,13,FALSE),IF($Y$7="5女",VLOOKUP(A58,'5年女'!A:P,13,FALSE),IF($Y$7="10男",VLOOKUP(A58,'10年男'!A:P,13,FALSE),IF(鸿鑫查询!$Y$7="10女",VLOOKUP(鸿鑫查询!A58,'10年女'!A:P,13,FALSE))))))))*$Y$6</f>
        <v>0</v>
      </c>
      <c r="N58" s="20">
        <f>IF(C58&gt;80,0,IF($Y$7="3男",VLOOKUP(A58,'3年男'!A:P,14,FALSE),IF(鸿鑫查询!$Y$7="3女",VLOOKUP(A58,'3年女'!A:P,14,FALSE),IF($Y$7="5男",VLOOKUP(A58,'5年男'!A:P,14,FALSE),IF($Y$7="5女",VLOOKUP(A58,'5年女'!A:P,14,FALSE),IF($Y$7="10男",VLOOKUP(A58,'10年男'!A:P,14,FALSE),IF(鸿鑫查询!$Y$7="10女",VLOOKUP(鸿鑫查询!A58,'10年女'!A:P,14,FALSE))))))))*$Y$6</f>
        <v>0</v>
      </c>
      <c r="O58" s="20">
        <f>IF(C58&gt;80,0,IF($Y$7="3男",VLOOKUP(A58,'3年男'!A:P,15,FALSE),IF(鸿鑫查询!$Y$7="3女",VLOOKUP(A58,'3年女'!A:P,15,FALSE),IF($Y$7="5男",VLOOKUP(A58,'5年男'!A:P,15,FALSE),IF($Y$7="5女",VLOOKUP(A58,'5年女'!A:P,15,FALSE),IF($Y$7="10男",VLOOKUP(A58,'10年男'!A:P,15,FALSE),IF(鸿鑫查询!$Y$7="10女",VLOOKUP(鸿鑫查询!A58,'10年女'!A:P,15,FALSE))))))))*$Y$6</f>
        <v>0</v>
      </c>
      <c r="P58" s="20">
        <f>IF(C58&gt;80,0,IF($Y$7="3男",VLOOKUP(A58,'3年男'!A:P,16,FALSE),IF(鸿鑫查询!$Y$7="3女",VLOOKUP(A58,'3年女'!A:P,16,FALSE),IF($Y$7="5男",VLOOKUP(A58,'5年男'!A:P,16,FALSE),IF($Y$7="5女",VLOOKUP(A58,'5年女'!A:P,16,FALSE),IF($Y$7="10男",VLOOKUP(A58,'10年男'!A:P,16,FALSE),IF(鸿鑫查询!$Y$7="10女",VLOOKUP(鸿鑫查询!A58,'10年女'!A:P,16,FALSE))))))))*$Y$6</f>
        <v>0</v>
      </c>
      <c r="Q58" s="20">
        <f t="shared" si="8"/>
        <v>0</v>
      </c>
      <c r="R58" s="20">
        <f t="shared" si="2"/>
        <v>0</v>
      </c>
      <c r="S58" s="20">
        <f t="shared" si="3"/>
        <v>0</v>
      </c>
      <c r="T58" s="20">
        <f t="shared" si="6"/>
        <v>91291.619431285028</v>
      </c>
      <c r="U58" s="20">
        <f t="shared" si="7"/>
        <v>91291.619431285028</v>
      </c>
      <c r="V58" s="20">
        <f t="shared" si="4"/>
        <v>0</v>
      </c>
      <c r="AB58" s="2">
        <v>52</v>
      </c>
      <c r="AC58" s="3">
        <v>18519</v>
      </c>
      <c r="AD58" s="3">
        <v>6720</v>
      </c>
      <c r="AE58" s="3">
        <v>4140</v>
      </c>
      <c r="AF58" s="3"/>
      <c r="AG58" s="3">
        <v>18045</v>
      </c>
      <c r="AH58" s="3">
        <v>6531</v>
      </c>
      <c r="AI58" s="3">
        <v>4012</v>
      </c>
      <c r="AJ58" s="3"/>
    </row>
    <row r="59" spans="1:36" ht="14.25">
      <c r="A59" s="16" t="str">
        <f t="shared" si="0"/>
        <v>58103</v>
      </c>
      <c r="B59" s="13">
        <v>58</v>
      </c>
      <c r="C59" s="13">
        <f t="shared" si="5"/>
        <v>103</v>
      </c>
      <c r="D59" s="20">
        <f>IF(C59&gt;80,0,IF($Y$7="3男",VLOOKUP(A59,'3年男'!A:P,4,FALSE),IF(鸿鑫查询!$Y$7="3女",VLOOKUP(A59,'3年女'!A:P,4,FALSE),IF($Y$7="5男",VLOOKUP(A59,'5年男'!A:P,4,FALSE),IF($Y$7="5女",VLOOKUP(A59,'5年女'!A:P,4,FALSE),IF($Y$7="10男",VLOOKUP(A59,'10年男'!A:P,4,FALSE),IF(鸿鑫查询!$Y$7="10女",VLOOKUP(鸿鑫查询!A59,'10年女'!A:P,4,FALSE))))))))*$Y$6</f>
        <v>0</v>
      </c>
      <c r="E59" s="20">
        <f>IF(C59&gt;80,0,IF($Y$7="3男",VLOOKUP(A59,'3年男'!A:P,5,FALSE),IF(鸿鑫查询!$Y$7="3女",VLOOKUP(A59,'3年女'!A:P,5,FALSE),IF($Y$7="5男",VLOOKUP(A59,'5年男'!A:P,5,FALSE),IF($Y$7="5女",VLOOKUP(A59,'5年女'!A:P,5,FALSE),IF($Y$7="10男",VLOOKUP(A59,'10年男'!A:P,5,FALSE),IF(鸿鑫查询!$Y$7="10女",VLOOKUP(鸿鑫查询!A59,'10年女'!A:P,5,FALSE))))))))*$Y$6</f>
        <v>0</v>
      </c>
      <c r="F59" s="20">
        <f>IF(C59&gt;80,0,IF($Y$7="3男",VLOOKUP(A59,'3年男'!A:P,6,FALSE),IF(鸿鑫查询!$Y$7="3女",VLOOKUP(A59,'3年女'!A:P,6,FALSE),IF($Y$7="5男",VLOOKUP(A59,'5年男'!A:P,6,FALSE),IF($Y$7="5女",VLOOKUP(A59,'5年女'!A:P,6,FALSE),IF($Y$7="10男",VLOOKUP(A59,'10年男'!A:P,6,FALSE),IF(鸿鑫查询!$Y$7="10女",VLOOKUP(鸿鑫查询!A59,'10年女'!A:P,6,FALSE))))))))*$Y$6</f>
        <v>0</v>
      </c>
      <c r="G59" s="20">
        <f>IF(C59&gt;80,0,IF($Y$7="3男",VLOOKUP(A59,'3年男'!A:P,7,FALSE),IF(鸿鑫查询!$Y$7="3女",VLOOKUP(A59,'3年女'!A:P,7,FALSE),IF($Y$7="5男",VLOOKUP(A59,'5年男'!A:P,7,FALSE),IF($Y$7="5女",VLOOKUP(A59,'5年女'!A:P,7,FALSE),IF($Y$7="10男",VLOOKUP(A59,'10年男'!A:P,7,FALSE),IF(鸿鑫查询!$Y$7="10女",VLOOKUP(鸿鑫查询!A59,'10年女'!A:P,7,FALSE))))))))*$Y$6</f>
        <v>0</v>
      </c>
      <c r="H59" s="20">
        <f>IF(C59&gt;80,0,IF($Y$7="3男",VLOOKUP(A59,'3年男'!A:P,8,FALSE),IF(鸿鑫查询!$Y$7="3女",VLOOKUP(A59,'3年女'!A:P,8,FALSE),IF($Y$7="5男",VLOOKUP(A59,'5年男'!A:P,8,FALSE),IF($Y$7="5女",VLOOKUP(A59,'5年女'!A:P,8,FALSE),IF($Y$7="10男",VLOOKUP(A59,'10年男'!A:P,8,FALSE),IF(鸿鑫查询!$Y$7="10女",VLOOKUP(鸿鑫查询!A59,'10年女'!A:P,8,FALSE))))))))*$Y$6</f>
        <v>0</v>
      </c>
      <c r="I59" s="20">
        <f>IF(C59&gt;80,0,IF($Y$7="3男",VLOOKUP(A59,'3年男'!A:P,9,FALSE),IF(鸿鑫查询!$Y$7="3女",VLOOKUP(A59,'3年女'!A:P,9,FALSE),IF($Y$7="5男",VLOOKUP(A59,'5年男'!A:P,9,FALSE),IF($Y$7="5女",VLOOKUP(A59,'5年女'!A:P,9,FALSE),IF($Y$7="10男",VLOOKUP(A59,'10年男'!A:P,9,FALSE),IF(鸿鑫查询!$Y$7="10女",VLOOKUP(鸿鑫查询!A59,'10年女'!A:P,9,FALSE))))))))*$Y$6</f>
        <v>0</v>
      </c>
      <c r="J59" s="20">
        <f>IF(C59&gt;80,0,IF($Y$7="3男",VLOOKUP(A59,'3年男'!A:P,10,FALSE),IF(鸿鑫查询!$Y$7="3女",VLOOKUP(A59,'3年女'!A:P,10,FALSE),IF($Y$7="5男",VLOOKUP(A59,'5年男'!A:P,10,FALSE),IF($Y$7="5女",VLOOKUP(A59,'5年女'!A:P,10,FALSE),IF($Y$7="10男",VLOOKUP(A59,'10年男'!A:P,10,FALSE),IF(鸿鑫查询!$Y$7="10女",VLOOKUP(鸿鑫查询!A59,'10年女'!A:P,10,FALSE))))))))*$Y$6</f>
        <v>0</v>
      </c>
      <c r="K59" s="20">
        <f>IF(C59&gt;80,0,IF($Y$7="3男",VLOOKUP(A59,'3年男'!A:P,11,FALSE),IF(鸿鑫查询!$Y$7="3女",VLOOKUP(A59,'3年女'!A:P,11,FALSE),IF($Y$7="5男",VLOOKUP(A59,'5年男'!A:P,11,FALSE),IF($Y$7="5女",VLOOKUP(A59,'5年女'!A:P,11,FALSE),IF($Y$7="10男",VLOOKUP(A59,'10年男'!A:P,11,FALSE),IF(鸿鑫查询!$Y$7="10女",VLOOKUP(鸿鑫查询!A59,'10年女'!A:P,11,FALSE))))))))*$Y$6</f>
        <v>0</v>
      </c>
      <c r="L59" s="20">
        <f>IF(C59&gt;80,0,IF($Y$7="3男",VLOOKUP(A59,'3年男'!A:P,12,FALSE),IF(鸿鑫查询!$Y$7="3女",VLOOKUP(A59,'3年女'!A:P,12,FALSE),IF($Y$7="5男",VLOOKUP(A59,'5年男'!A:P,12,FALSE),IF($Y$7="5女",VLOOKUP(A59,'5年女'!A:P,12,FALSE),IF($Y$7="10男",VLOOKUP(A59,'10年男'!A:P,12,FALSE),IF(鸿鑫查询!$Y$7="10女",VLOOKUP(鸿鑫查询!A59,'10年女'!A:P,12,FALSE))))))))*$Y$6</f>
        <v>0</v>
      </c>
      <c r="M59" s="20">
        <f>IF(C59&gt;80,0,IF($Y$7="3男",VLOOKUP(A59,'3年男'!A:P,13,FALSE),IF(鸿鑫查询!$Y$7="3女",VLOOKUP(A59,'3年女'!A:P,13,FALSE),IF($Y$7="5男",VLOOKUP(A59,'5年男'!A:P,13,FALSE),IF($Y$7="5女",VLOOKUP(A59,'5年女'!A:P,13,FALSE),IF($Y$7="10男",VLOOKUP(A59,'10年男'!A:P,13,FALSE),IF(鸿鑫查询!$Y$7="10女",VLOOKUP(鸿鑫查询!A59,'10年女'!A:P,13,FALSE))))))))*$Y$6</f>
        <v>0</v>
      </c>
      <c r="N59" s="20">
        <f>IF(C59&gt;80,0,IF($Y$7="3男",VLOOKUP(A59,'3年男'!A:P,14,FALSE),IF(鸿鑫查询!$Y$7="3女",VLOOKUP(A59,'3年女'!A:P,14,FALSE),IF($Y$7="5男",VLOOKUP(A59,'5年男'!A:P,14,FALSE),IF($Y$7="5女",VLOOKUP(A59,'5年女'!A:P,14,FALSE),IF($Y$7="10男",VLOOKUP(A59,'10年男'!A:P,14,FALSE),IF(鸿鑫查询!$Y$7="10女",VLOOKUP(鸿鑫查询!A59,'10年女'!A:P,14,FALSE))))))))*$Y$6</f>
        <v>0</v>
      </c>
      <c r="O59" s="20">
        <f>IF(C59&gt;80,0,IF($Y$7="3男",VLOOKUP(A59,'3年男'!A:P,15,FALSE),IF(鸿鑫查询!$Y$7="3女",VLOOKUP(A59,'3年女'!A:P,15,FALSE),IF($Y$7="5男",VLOOKUP(A59,'5年男'!A:P,15,FALSE),IF($Y$7="5女",VLOOKUP(A59,'5年女'!A:P,15,FALSE),IF($Y$7="10男",VLOOKUP(A59,'10年男'!A:P,15,FALSE),IF(鸿鑫查询!$Y$7="10女",VLOOKUP(鸿鑫查询!A59,'10年女'!A:P,15,FALSE))))))))*$Y$6</f>
        <v>0</v>
      </c>
      <c r="P59" s="20">
        <f>IF(C59&gt;80,0,IF($Y$7="3男",VLOOKUP(A59,'3年男'!A:P,16,FALSE),IF(鸿鑫查询!$Y$7="3女",VLOOKUP(A59,'3年女'!A:P,16,FALSE),IF($Y$7="5男",VLOOKUP(A59,'5年男'!A:P,16,FALSE),IF($Y$7="5女",VLOOKUP(A59,'5年女'!A:P,16,FALSE),IF($Y$7="10男",VLOOKUP(A59,'10年男'!A:P,16,FALSE),IF(鸿鑫查询!$Y$7="10女",VLOOKUP(鸿鑫查询!A59,'10年女'!A:P,16,FALSE))))))))*$Y$6</f>
        <v>0</v>
      </c>
      <c r="Q59" s="20">
        <f t="shared" si="8"/>
        <v>0</v>
      </c>
      <c r="R59" s="20">
        <f t="shared" si="2"/>
        <v>0</v>
      </c>
      <c r="S59" s="20">
        <f t="shared" si="3"/>
        <v>0</v>
      </c>
      <c r="T59" s="20">
        <f t="shared" si="6"/>
        <v>95485.540455630355</v>
      </c>
      <c r="U59" s="20">
        <f t="shared" si="7"/>
        <v>95485.540455630355</v>
      </c>
      <c r="V59" s="20">
        <f t="shared" si="4"/>
        <v>0</v>
      </c>
      <c r="AB59" s="4">
        <v>53</v>
      </c>
      <c r="AC59" s="5">
        <v>18618</v>
      </c>
      <c r="AD59" s="5">
        <v>6760</v>
      </c>
      <c r="AE59" s="5">
        <v>4168</v>
      </c>
      <c r="AF59" s="5"/>
      <c r="AG59" s="5">
        <v>18162</v>
      </c>
      <c r="AH59" s="5">
        <v>6577</v>
      </c>
      <c r="AI59" s="5">
        <v>4042</v>
      </c>
      <c r="AJ59" s="5"/>
    </row>
    <row r="60" spans="1:36" ht="14.25">
      <c r="A60" s="16" t="str">
        <f t="shared" si="0"/>
        <v>59104</v>
      </c>
      <c r="B60" s="13">
        <v>59</v>
      </c>
      <c r="C60" s="13">
        <f t="shared" si="5"/>
        <v>104</v>
      </c>
      <c r="D60" s="20">
        <f>IF(C60&gt;80,0,IF($Y$7="3男",VLOOKUP(A60,'3年男'!A:P,4,FALSE),IF(鸿鑫查询!$Y$7="3女",VLOOKUP(A60,'3年女'!A:P,4,FALSE),IF($Y$7="5男",VLOOKUP(A60,'5年男'!A:P,4,FALSE),IF($Y$7="5女",VLOOKUP(A60,'5年女'!A:P,4,FALSE),IF($Y$7="10男",VLOOKUP(A60,'10年男'!A:P,4,FALSE),IF(鸿鑫查询!$Y$7="10女",VLOOKUP(鸿鑫查询!A60,'10年女'!A:P,4,FALSE))))))))*$Y$6</f>
        <v>0</v>
      </c>
      <c r="E60" s="20">
        <f>IF(C60&gt;80,0,IF($Y$7="3男",VLOOKUP(A60,'3年男'!A:P,5,FALSE),IF(鸿鑫查询!$Y$7="3女",VLOOKUP(A60,'3年女'!A:P,5,FALSE),IF($Y$7="5男",VLOOKUP(A60,'5年男'!A:P,5,FALSE),IF($Y$7="5女",VLOOKUP(A60,'5年女'!A:P,5,FALSE),IF($Y$7="10男",VLOOKUP(A60,'10年男'!A:P,5,FALSE),IF(鸿鑫查询!$Y$7="10女",VLOOKUP(鸿鑫查询!A60,'10年女'!A:P,5,FALSE))))))))*$Y$6</f>
        <v>0</v>
      </c>
      <c r="F60" s="20">
        <f>IF(C60&gt;80,0,IF($Y$7="3男",VLOOKUP(A60,'3年男'!A:P,6,FALSE),IF(鸿鑫查询!$Y$7="3女",VLOOKUP(A60,'3年女'!A:P,6,FALSE),IF($Y$7="5男",VLOOKUP(A60,'5年男'!A:P,6,FALSE),IF($Y$7="5女",VLOOKUP(A60,'5年女'!A:P,6,FALSE),IF($Y$7="10男",VLOOKUP(A60,'10年男'!A:P,6,FALSE),IF(鸿鑫查询!$Y$7="10女",VLOOKUP(鸿鑫查询!A60,'10年女'!A:P,6,FALSE))))))))*$Y$6</f>
        <v>0</v>
      </c>
      <c r="G60" s="20">
        <f>IF(C60&gt;80,0,IF($Y$7="3男",VLOOKUP(A60,'3年男'!A:P,7,FALSE),IF(鸿鑫查询!$Y$7="3女",VLOOKUP(A60,'3年女'!A:P,7,FALSE),IF($Y$7="5男",VLOOKUP(A60,'5年男'!A:P,7,FALSE),IF($Y$7="5女",VLOOKUP(A60,'5年女'!A:P,7,FALSE),IF($Y$7="10男",VLOOKUP(A60,'10年男'!A:P,7,FALSE),IF(鸿鑫查询!$Y$7="10女",VLOOKUP(鸿鑫查询!A60,'10年女'!A:P,7,FALSE))))))))*$Y$6</f>
        <v>0</v>
      </c>
      <c r="H60" s="20">
        <f>IF(C60&gt;80,0,IF($Y$7="3男",VLOOKUP(A60,'3年男'!A:P,8,FALSE),IF(鸿鑫查询!$Y$7="3女",VLOOKUP(A60,'3年女'!A:P,8,FALSE),IF($Y$7="5男",VLOOKUP(A60,'5年男'!A:P,8,FALSE),IF($Y$7="5女",VLOOKUP(A60,'5年女'!A:P,8,FALSE),IF($Y$7="10男",VLOOKUP(A60,'10年男'!A:P,8,FALSE),IF(鸿鑫查询!$Y$7="10女",VLOOKUP(鸿鑫查询!A60,'10年女'!A:P,8,FALSE))))))))*$Y$6</f>
        <v>0</v>
      </c>
      <c r="I60" s="20">
        <f>IF(C60&gt;80,0,IF($Y$7="3男",VLOOKUP(A60,'3年男'!A:P,9,FALSE),IF(鸿鑫查询!$Y$7="3女",VLOOKUP(A60,'3年女'!A:P,9,FALSE),IF($Y$7="5男",VLOOKUP(A60,'5年男'!A:P,9,FALSE),IF($Y$7="5女",VLOOKUP(A60,'5年女'!A:P,9,FALSE),IF($Y$7="10男",VLOOKUP(A60,'10年男'!A:P,9,FALSE),IF(鸿鑫查询!$Y$7="10女",VLOOKUP(鸿鑫查询!A60,'10年女'!A:P,9,FALSE))))))))*$Y$6</f>
        <v>0</v>
      </c>
      <c r="J60" s="20">
        <f>IF(C60&gt;80,0,IF($Y$7="3男",VLOOKUP(A60,'3年男'!A:P,10,FALSE),IF(鸿鑫查询!$Y$7="3女",VLOOKUP(A60,'3年女'!A:P,10,FALSE),IF($Y$7="5男",VLOOKUP(A60,'5年男'!A:P,10,FALSE),IF($Y$7="5女",VLOOKUP(A60,'5年女'!A:P,10,FALSE),IF($Y$7="10男",VLOOKUP(A60,'10年男'!A:P,10,FALSE),IF(鸿鑫查询!$Y$7="10女",VLOOKUP(鸿鑫查询!A60,'10年女'!A:P,10,FALSE))))))))*$Y$6</f>
        <v>0</v>
      </c>
      <c r="K60" s="20">
        <f>IF(C60&gt;80,0,IF($Y$7="3男",VLOOKUP(A60,'3年男'!A:P,11,FALSE),IF(鸿鑫查询!$Y$7="3女",VLOOKUP(A60,'3年女'!A:P,11,FALSE),IF($Y$7="5男",VLOOKUP(A60,'5年男'!A:P,11,FALSE),IF($Y$7="5女",VLOOKUP(A60,'5年女'!A:P,11,FALSE),IF($Y$7="10男",VLOOKUP(A60,'10年男'!A:P,11,FALSE),IF(鸿鑫查询!$Y$7="10女",VLOOKUP(鸿鑫查询!A60,'10年女'!A:P,11,FALSE))))))))*$Y$6</f>
        <v>0</v>
      </c>
      <c r="L60" s="20">
        <f>IF(C60&gt;80,0,IF($Y$7="3男",VLOOKUP(A60,'3年男'!A:P,12,FALSE),IF(鸿鑫查询!$Y$7="3女",VLOOKUP(A60,'3年女'!A:P,12,FALSE),IF($Y$7="5男",VLOOKUP(A60,'5年男'!A:P,12,FALSE),IF($Y$7="5女",VLOOKUP(A60,'5年女'!A:P,12,FALSE),IF($Y$7="10男",VLOOKUP(A60,'10年男'!A:P,12,FALSE),IF(鸿鑫查询!$Y$7="10女",VLOOKUP(鸿鑫查询!A60,'10年女'!A:P,12,FALSE))))))))*$Y$6</f>
        <v>0</v>
      </c>
      <c r="M60" s="20">
        <f>IF(C60&gt;80,0,IF($Y$7="3男",VLOOKUP(A60,'3年男'!A:P,13,FALSE),IF(鸿鑫查询!$Y$7="3女",VLOOKUP(A60,'3年女'!A:P,13,FALSE),IF($Y$7="5男",VLOOKUP(A60,'5年男'!A:P,13,FALSE),IF($Y$7="5女",VLOOKUP(A60,'5年女'!A:P,13,FALSE),IF($Y$7="10男",VLOOKUP(A60,'10年男'!A:P,13,FALSE),IF(鸿鑫查询!$Y$7="10女",VLOOKUP(鸿鑫查询!A60,'10年女'!A:P,13,FALSE))))))))*$Y$6</f>
        <v>0</v>
      </c>
      <c r="N60" s="20">
        <f>IF(C60&gt;80,0,IF($Y$7="3男",VLOOKUP(A60,'3年男'!A:P,14,FALSE),IF(鸿鑫查询!$Y$7="3女",VLOOKUP(A60,'3年女'!A:P,14,FALSE),IF($Y$7="5男",VLOOKUP(A60,'5年男'!A:P,14,FALSE),IF($Y$7="5女",VLOOKUP(A60,'5年女'!A:P,14,FALSE),IF($Y$7="10男",VLOOKUP(A60,'10年男'!A:P,14,FALSE),IF(鸿鑫查询!$Y$7="10女",VLOOKUP(鸿鑫查询!A60,'10年女'!A:P,14,FALSE))))))))*$Y$6</f>
        <v>0</v>
      </c>
      <c r="O60" s="20">
        <f>IF(C60&gt;80,0,IF($Y$7="3男",VLOOKUP(A60,'3年男'!A:P,15,FALSE),IF(鸿鑫查询!$Y$7="3女",VLOOKUP(A60,'3年女'!A:P,15,FALSE),IF($Y$7="5男",VLOOKUP(A60,'5年男'!A:P,15,FALSE),IF($Y$7="5女",VLOOKUP(A60,'5年女'!A:P,15,FALSE),IF($Y$7="10男",VLOOKUP(A60,'10年男'!A:P,15,FALSE),IF(鸿鑫查询!$Y$7="10女",VLOOKUP(鸿鑫查询!A60,'10年女'!A:P,15,FALSE))))))))*$Y$6</f>
        <v>0</v>
      </c>
      <c r="P60" s="20">
        <f>IF(C60&gt;80,0,IF($Y$7="3男",VLOOKUP(A60,'3年男'!A:P,16,FALSE),IF(鸿鑫查询!$Y$7="3女",VLOOKUP(A60,'3年女'!A:P,16,FALSE),IF($Y$7="5男",VLOOKUP(A60,'5年男'!A:P,16,FALSE),IF($Y$7="5女",VLOOKUP(A60,'5年女'!A:P,16,FALSE),IF($Y$7="10男",VLOOKUP(A60,'10年男'!A:P,16,FALSE),IF(鸿鑫查询!$Y$7="10女",VLOOKUP(鸿鑫查询!A60,'10年女'!A:P,16,FALSE))))))))*$Y$6</f>
        <v>0</v>
      </c>
      <c r="Q60" s="20">
        <f t="shared" si="8"/>
        <v>0</v>
      </c>
      <c r="R60" s="20">
        <f t="shared" si="2"/>
        <v>0</v>
      </c>
      <c r="S60" s="20">
        <f t="shared" si="3"/>
        <v>0</v>
      </c>
      <c r="T60" s="20">
        <f t="shared" si="6"/>
        <v>99872.129478068149</v>
      </c>
      <c r="U60" s="20">
        <f t="shared" si="7"/>
        <v>99872.129478068149</v>
      </c>
      <c r="V60" s="20">
        <f t="shared" si="4"/>
        <v>0</v>
      </c>
      <c r="AB60" s="2">
        <v>54</v>
      </c>
      <c r="AC60" s="3">
        <v>18477</v>
      </c>
      <c r="AD60" s="3">
        <v>6714</v>
      </c>
      <c r="AE60" s="3">
        <v>4143</v>
      </c>
      <c r="AF60" s="3"/>
      <c r="AG60" s="3">
        <v>17973</v>
      </c>
      <c r="AH60" s="3">
        <v>6511</v>
      </c>
      <c r="AI60" s="3">
        <v>4004</v>
      </c>
      <c r="AJ60" s="3"/>
    </row>
    <row r="61" spans="1:36" ht="14.25">
      <c r="A61" s="16" t="str">
        <f t="shared" si="0"/>
        <v>60105</v>
      </c>
      <c r="B61" s="13">
        <v>60</v>
      </c>
      <c r="C61" s="13">
        <f t="shared" si="5"/>
        <v>105</v>
      </c>
      <c r="D61" s="20">
        <f>IF(C61&gt;80,0,IF($Y$7="3男",VLOOKUP(A61,'3年男'!A:P,4,FALSE),IF(鸿鑫查询!$Y$7="3女",VLOOKUP(A61,'3年女'!A:P,4,FALSE),IF($Y$7="5男",VLOOKUP(A61,'5年男'!A:P,4,FALSE),IF($Y$7="5女",VLOOKUP(A61,'5年女'!A:P,4,FALSE),IF($Y$7="10男",VLOOKUP(A61,'10年男'!A:P,4,FALSE),IF(鸿鑫查询!$Y$7="10女",VLOOKUP(鸿鑫查询!A61,'10年女'!A:P,4,FALSE))))))))*$Y$6</f>
        <v>0</v>
      </c>
      <c r="E61" s="20">
        <f>IF(C61&gt;80,0,IF($Y$7="3男",VLOOKUP(A61,'3年男'!A:P,5,FALSE),IF(鸿鑫查询!$Y$7="3女",VLOOKUP(A61,'3年女'!A:P,5,FALSE),IF($Y$7="5男",VLOOKUP(A61,'5年男'!A:P,5,FALSE),IF($Y$7="5女",VLOOKUP(A61,'5年女'!A:P,5,FALSE),IF($Y$7="10男",VLOOKUP(A61,'10年男'!A:P,5,FALSE),IF(鸿鑫查询!$Y$7="10女",VLOOKUP(鸿鑫查询!A61,'10年女'!A:P,5,FALSE))))))))*$Y$6</f>
        <v>0</v>
      </c>
      <c r="F61" s="20">
        <f>IF(C61&gt;80,0,IF($Y$7="3男",VLOOKUP(A61,'3年男'!A:P,6,FALSE),IF(鸿鑫查询!$Y$7="3女",VLOOKUP(A61,'3年女'!A:P,6,FALSE),IF($Y$7="5男",VLOOKUP(A61,'5年男'!A:P,6,FALSE),IF($Y$7="5女",VLOOKUP(A61,'5年女'!A:P,6,FALSE),IF($Y$7="10男",VLOOKUP(A61,'10年男'!A:P,6,FALSE),IF(鸿鑫查询!$Y$7="10女",VLOOKUP(鸿鑫查询!A61,'10年女'!A:P,6,FALSE))))))))*$Y$6</f>
        <v>0</v>
      </c>
      <c r="G61" s="20">
        <f>IF(C61&gt;80,0,IF($Y$7="3男",VLOOKUP(A61,'3年男'!A:P,7,FALSE),IF(鸿鑫查询!$Y$7="3女",VLOOKUP(A61,'3年女'!A:P,7,FALSE),IF($Y$7="5男",VLOOKUP(A61,'5年男'!A:P,7,FALSE),IF($Y$7="5女",VLOOKUP(A61,'5年女'!A:P,7,FALSE),IF($Y$7="10男",VLOOKUP(A61,'10年男'!A:P,7,FALSE),IF(鸿鑫查询!$Y$7="10女",VLOOKUP(鸿鑫查询!A61,'10年女'!A:P,7,FALSE))))))))*$Y$6</f>
        <v>0</v>
      </c>
      <c r="H61" s="20">
        <f>IF(C61&gt;80,0,IF($Y$7="3男",VLOOKUP(A61,'3年男'!A:P,8,FALSE),IF(鸿鑫查询!$Y$7="3女",VLOOKUP(A61,'3年女'!A:P,8,FALSE),IF($Y$7="5男",VLOOKUP(A61,'5年男'!A:P,8,FALSE),IF($Y$7="5女",VLOOKUP(A61,'5年女'!A:P,8,FALSE),IF($Y$7="10男",VLOOKUP(A61,'10年男'!A:P,8,FALSE),IF(鸿鑫查询!$Y$7="10女",VLOOKUP(鸿鑫查询!A61,'10年女'!A:P,8,FALSE))))))))*$Y$6</f>
        <v>0</v>
      </c>
      <c r="I61" s="20">
        <f>IF(C61&gt;80,0,IF($Y$7="3男",VLOOKUP(A61,'3年男'!A:P,9,FALSE),IF(鸿鑫查询!$Y$7="3女",VLOOKUP(A61,'3年女'!A:P,9,FALSE),IF($Y$7="5男",VLOOKUP(A61,'5年男'!A:P,9,FALSE),IF($Y$7="5女",VLOOKUP(A61,'5年女'!A:P,9,FALSE),IF($Y$7="10男",VLOOKUP(A61,'10年男'!A:P,9,FALSE),IF(鸿鑫查询!$Y$7="10女",VLOOKUP(鸿鑫查询!A61,'10年女'!A:P,9,FALSE))))))))*$Y$6</f>
        <v>0</v>
      </c>
      <c r="J61" s="20">
        <f>IF(C61&gt;80,0,IF($Y$7="3男",VLOOKUP(A61,'3年男'!A:P,10,FALSE),IF(鸿鑫查询!$Y$7="3女",VLOOKUP(A61,'3年女'!A:P,10,FALSE),IF($Y$7="5男",VLOOKUP(A61,'5年男'!A:P,10,FALSE),IF($Y$7="5女",VLOOKUP(A61,'5年女'!A:P,10,FALSE),IF($Y$7="10男",VLOOKUP(A61,'10年男'!A:P,10,FALSE),IF(鸿鑫查询!$Y$7="10女",VLOOKUP(鸿鑫查询!A61,'10年女'!A:P,10,FALSE))))))))*$Y$6</f>
        <v>0</v>
      </c>
      <c r="K61" s="20">
        <f>IF(C61&gt;80,0,IF($Y$7="3男",VLOOKUP(A61,'3年男'!A:P,11,FALSE),IF(鸿鑫查询!$Y$7="3女",VLOOKUP(A61,'3年女'!A:P,11,FALSE),IF($Y$7="5男",VLOOKUP(A61,'5年男'!A:P,11,FALSE),IF($Y$7="5女",VLOOKUP(A61,'5年女'!A:P,11,FALSE),IF($Y$7="10男",VLOOKUP(A61,'10年男'!A:P,11,FALSE),IF(鸿鑫查询!$Y$7="10女",VLOOKUP(鸿鑫查询!A61,'10年女'!A:P,11,FALSE))))))))*$Y$6</f>
        <v>0</v>
      </c>
      <c r="L61" s="20">
        <f>IF(C61&gt;80,0,IF($Y$7="3男",VLOOKUP(A61,'3年男'!A:P,12,FALSE),IF(鸿鑫查询!$Y$7="3女",VLOOKUP(A61,'3年女'!A:P,12,FALSE),IF($Y$7="5男",VLOOKUP(A61,'5年男'!A:P,12,FALSE),IF($Y$7="5女",VLOOKUP(A61,'5年女'!A:P,12,FALSE),IF($Y$7="10男",VLOOKUP(A61,'10年男'!A:P,12,FALSE),IF(鸿鑫查询!$Y$7="10女",VLOOKUP(鸿鑫查询!A61,'10年女'!A:P,12,FALSE))))))))*$Y$6</f>
        <v>0</v>
      </c>
      <c r="M61" s="20">
        <f>IF(C61&gt;80,0,IF($Y$7="3男",VLOOKUP(A61,'3年男'!A:P,13,FALSE),IF(鸿鑫查询!$Y$7="3女",VLOOKUP(A61,'3年女'!A:P,13,FALSE),IF($Y$7="5男",VLOOKUP(A61,'5年男'!A:P,13,FALSE),IF($Y$7="5女",VLOOKUP(A61,'5年女'!A:P,13,FALSE),IF($Y$7="10男",VLOOKUP(A61,'10年男'!A:P,13,FALSE),IF(鸿鑫查询!$Y$7="10女",VLOOKUP(鸿鑫查询!A61,'10年女'!A:P,13,FALSE))))))))*$Y$6</f>
        <v>0</v>
      </c>
      <c r="N61" s="20">
        <f>IF(C61&gt;80,0,IF($Y$7="3男",VLOOKUP(A61,'3年男'!A:P,14,FALSE),IF(鸿鑫查询!$Y$7="3女",VLOOKUP(A61,'3年女'!A:P,14,FALSE),IF($Y$7="5男",VLOOKUP(A61,'5年男'!A:P,14,FALSE),IF($Y$7="5女",VLOOKUP(A61,'5年女'!A:P,14,FALSE),IF($Y$7="10男",VLOOKUP(A61,'10年男'!A:P,14,FALSE),IF(鸿鑫查询!$Y$7="10女",VLOOKUP(鸿鑫查询!A61,'10年女'!A:P,14,FALSE))))))))*$Y$6</f>
        <v>0</v>
      </c>
      <c r="O61" s="20">
        <f>IF(C61&gt;80,0,IF($Y$7="3男",VLOOKUP(A61,'3年男'!A:P,15,FALSE),IF(鸿鑫查询!$Y$7="3女",VLOOKUP(A61,'3年女'!A:P,15,FALSE),IF($Y$7="5男",VLOOKUP(A61,'5年男'!A:P,15,FALSE),IF($Y$7="5女",VLOOKUP(A61,'5年女'!A:P,15,FALSE),IF($Y$7="10男",VLOOKUP(A61,'10年男'!A:P,15,FALSE),IF(鸿鑫查询!$Y$7="10女",VLOOKUP(鸿鑫查询!A61,'10年女'!A:P,15,FALSE))))))))*$Y$6</f>
        <v>0</v>
      </c>
      <c r="P61" s="20">
        <f>IF(C61&gt;80,0,IF($Y$7="3男",VLOOKUP(A61,'3年男'!A:P,16,FALSE),IF(鸿鑫查询!$Y$7="3女",VLOOKUP(A61,'3年女'!A:P,16,FALSE),IF($Y$7="5男",VLOOKUP(A61,'5年男'!A:P,16,FALSE),IF($Y$7="5女",VLOOKUP(A61,'5年女'!A:P,16,FALSE),IF($Y$7="10男",VLOOKUP(A61,'10年男'!A:P,16,FALSE),IF(鸿鑫查询!$Y$7="10女",VLOOKUP(鸿鑫查询!A61,'10年女'!A:P,16,FALSE))))))))*$Y$6</f>
        <v>0</v>
      </c>
      <c r="Q61" s="20">
        <f t="shared" si="8"/>
        <v>0</v>
      </c>
      <c r="R61" s="20">
        <f t="shared" si="2"/>
        <v>0</v>
      </c>
      <c r="S61" s="20">
        <f t="shared" si="3"/>
        <v>0</v>
      </c>
      <c r="T61" s="20">
        <f t="shared" si="6"/>
        <v>104460.23763272171</v>
      </c>
      <c r="U61" s="20">
        <f t="shared" si="7"/>
        <v>104460.23763272171</v>
      </c>
      <c r="V61" s="20">
        <f t="shared" si="4"/>
        <v>0</v>
      </c>
      <c r="AB61" s="4">
        <v>55</v>
      </c>
      <c r="AC61" s="5">
        <v>18584</v>
      </c>
      <c r="AD61" s="5">
        <v>6759</v>
      </c>
      <c r="AE61" s="5">
        <v>4174</v>
      </c>
      <c r="AF61" s="5"/>
      <c r="AG61" s="5">
        <v>18099</v>
      </c>
      <c r="AH61" s="5">
        <v>6561</v>
      </c>
      <c r="AI61" s="5">
        <v>4038</v>
      </c>
      <c r="AJ61" s="5"/>
    </row>
    <row r="62" spans="1:36" ht="14.25">
      <c r="A62" s="16" t="str">
        <f t="shared" si="0"/>
        <v>61106</v>
      </c>
      <c r="B62" s="13">
        <v>61</v>
      </c>
      <c r="C62" s="13">
        <f t="shared" si="5"/>
        <v>106</v>
      </c>
      <c r="D62" s="20">
        <f>IF(C62&gt;80,0,IF($Y$7="3男",VLOOKUP(A62,'3年男'!A:P,4,FALSE),IF(鸿鑫查询!$Y$7="3女",VLOOKUP(A62,'3年女'!A:P,4,FALSE),IF($Y$7="5男",VLOOKUP(A62,'5年男'!A:P,4,FALSE),IF($Y$7="5女",VLOOKUP(A62,'5年女'!A:P,4,FALSE),IF($Y$7="10男",VLOOKUP(A62,'10年男'!A:P,4,FALSE),IF(鸿鑫查询!$Y$7="10女",VLOOKUP(鸿鑫查询!A62,'10年女'!A:P,4,FALSE))))))))*$Y$6</f>
        <v>0</v>
      </c>
      <c r="E62" s="20">
        <f>IF(C62&gt;80,0,IF($Y$7="3男",VLOOKUP(A62,'3年男'!A:P,5,FALSE),IF(鸿鑫查询!$Y$7="3女",VLOOKUP(A62,'3年女'!A:P,5,FALSE),IF($Y$7="5男",VLOOKUP(A62,'5年男'!A:P,5,FALSE),IF($Y$7="5女",VLOOKUP(A62,'5年女'!A:P,5,FALSE),IF($Y$7="10男",VLOOKUP(A62,'10年男'!A:P,5,FALSE),IF(鸿鑫查询!$Y$7="10女",VLOOKUP(鸿鑫查询!A62,'10年女'!A:P,5,FALSE))))))))*$Y$6</f>
        <v>0</v>
      </c>
      <c r="F62" s="20">
        <f>IF(C62&gt;80,0,IF($Y$7="3男",VLOOKUP(A62,'3年男'!A:P,6,FALSE),IF(鸿鑫查询!$Y$7="3女",VLOOKUP(A62,'3年女'!A:P,6,FALSE),IF($Y$7="5男",VLOOKUP(A62,'5年男'!A:P,6,FALSE),IF($Y$7="5女",VLOOKUP(A62,'5年女'!A:P,6,FALSE),IF($Y$7="10男",VLOOKUP(A62,'10年男'!A:P,6,FALSE),IF(鸿鑫查询!$Y$7="10女",VLOOKUP(鸿鑫查询!A62,'10年女'!A:P,6,FALSE))))))))*$Y$6</f>
        <v>0</v>
      </c>
      <c r="G62" s="20">
        <f>IF(C62&gt;80,0,IF($Y$7="3男",VLOOKUP(A62,'3年男'!A:P,7,FALSE),IF(鸿鑫查询!$Y$7="3女",VLOOKUP(A62,'3年女'!A:P,7,FALSE),IF($Y$7="5男",VLOOKUP(A62,'5年男'!A:P,7,FALSE),IF($Y$7="5女",VLOOKUP(A62,'5年女'!A:P,7,FALSE),IF($Y$7="10男",VLOOKUP(A62,'10年男'!A:P,7,FALSE),IF(鸿鑫查询!$Y$7="10女",VLOOKUP(鸿鑫查询!A62,'10年女'!A:P,7,FALSE))))))))*$Y$6</f>
        <v>0</v>
      </c>
      <c r="H62" s="20">
        <f>IF(C62&gt;80,0,IF($Y$7="3男",VLOOKUP(A62,'3年男'!A:P,8,FALSE),IF(鸿鑫查询!$Y$7="3女",VLOOKUP(A62,'3年女'!A:P,8,FALSE),IF($Y$7="5男",VLOOKUP(A62,'5年男'!A:P,8,FALSE),IF($Y$7="5女",VLOOKUP(A62,'5年女'!A:P,8,FALSE),IF($Y$7="10男",VLOOKUP(A62,'10年男'!A:P,8,FALSE),IF(鸿鑫查询!$Y$7="10女",VLOOKUP(鸿鑫查询!A62,'10年女'!A:P,8,FALSE))))))))*$Y$6</f>
        <v>0</v>
      </c>
      <c r="I62" s="20">
        <f>IF(C62&gt;80,0,IF($Y$7="3男",VLOOKUP(A62,'3年男'!A:P,9,FALSE),IF(鸿鑫查询!$Y$7="3女",VLOOKUP(A62,'3年女'!A:P,9,FALSE),IF($Y$7="5男",VLOOKUP(A62,'5年男'!A:P,9,FALSE),IF($Y$7="5女",VLOOKUP(A62,'5年女'!A:P,9,FALSE),IF($Y$7="10男",VLOOKUP(A62,'10年男'!A:P,9,FALSE),IF(鸿鑫查询!$Y$7="10女",VLOOKUP(鸿鑫查询!A62,'10年女'!A:P,9,FALSE))))))))*$Y$6</f>
        <v>0</v>
      </c>
      <c r="J62" s="20">
        <f>IF(C62&gt;80,0,IF($Y$7="3男",VLOOKUP(A62,'3年男'!A:P,10,FALSE),IF(鸿鑫查询!$Y$7="3女",VLOOKUP(A62,'3年女'!A:P,10,FALSE),IF($Y$7="5男",VLOOKUP(A62,'5年男'!A:P,10,FALSE),IF($Y$7="5女",VLOOKUP(A62,'5年女'!A:P,10,FALSE),IF($Y$7="10男",VLOOKUP(A62,'10年男'!A:P,10,FALSE),IF(鸿鑫查询!$Y$7="10女",VLOOKUP(鸿鑫查询!A62,'10年女'!A:P,10,FALSE))))))))*$Y$6</f>
        <v>0</v>
      </c>
      <c r="K62" s="20">
        <f>IF(C62&gt;80,0,IF($Y$7="3男",VLOOKUP(A62,'3年男'!A:P,11,FALSE),IF(鸿鑫查询!$Y$7="3女",VLOOKUP(A62,'3年女'!A:P,11,FALSE),IF($Y$7="5男",VLOOKUP(A62,'5年男'!A:P,11,FALSE),IF($Y$7="5女",VLOOKUP(A62,'5年女'!A:P,11,FALSE),IF($Y$7="10男",VLOOKUP(A62,'10年男'!A:P,11,FALSE),IF(鸿鑫查询!$Y$7="10女",VLOOKUP(鸿鑫查询!A62,'10年女'!A:P,11,FALSE))))))))*$Y$6</f>
        <v>0</v>
      </c>
      <c r="L62" s="20">
        <f>IF(C62&gt;80,0,IF($Y$7="3男",VLOOKUP(A62,'3年男'!A:P,12,FALSE),IF(鸿鑫查询!$Y$7="3女",VLOOKUP(A62,'3年女'!A:P,12,FALSE),IF($Y$7="5男",VLOOKUP(A62,'5年男'!A:P,12,FALSE),IF($Y$7="5女",VLOOKUP(A62,'5年女'!A:P,12,FALSE),IF($Y$7="10男",VLOOKUP(A62,'10年男'!A:P,12,FALSE),IF(鸿鑫查询!$Y$7="10女",VLOOKUP(鸿鑫查询!A62,'10年女'!A:P,12,FALSE))))))))*$Y$6</f>
        <v>0</v>
      </c>
      <c r="M62" s="20">
        <f>IF(C62&gt;80,0,IF($Y$7="3男",VLOOKUP(A62,'3年男'!A:P,13,FALSE),IF(鸿鑫查询!$Y$7="3女",VLOOKUP(A62,'3年女'!A:P,13,FALSE),IF($Y$7="5男",VLOOKUP(A62,'5年男'!A:P,13,FALSE),IF($Y$7="5女",VLOOKUP(A62,'5年女'!A:P,13,FALSE),IF($Y$7="10男",VLOOKUP(A62,'10年男'!A:P,13,FALSE),IF(鸿鑫查询!$Y$7="10女",VLOOKUP(鸿鑫查询!A62,'10年女'!A:P,13,FALSE))))))))*$Y$6</f>
        <v>0</v>
      </c>
      <c r="N62" s="20">
        <f>IF(C62&gt;80,0,IF($Y$7="3男",VLOOKUP(A62,'3年男'!A:P,14,FALSE),IF(鸿鑫查询!$Y$7="3女",VLOOKUP(A62,'3年女'!A:P,14,FALSE),IF($Y$7="5男",VLOOKUP(A62,'5年男'!A:P,14,FALSE),IF($Y$7="5女",VLOOKUP(A62,'5年女'!A:P,14,FALSE),IF($Y$7="10男",VLOOKUP(A62,'10年男'!A:P,14,FALSE),IF(鸿鑫查询!$Y$7="10女",VLOOKUP(鸿鑫查询!A62,'10年女'!A:P,14,FALSE))))))))*$Y$6</f>
        <v>0</v>
      </c>
      <c r="O62" s="20">
        <f>IF(C62&gt;80,0,IF($Y$7="3男",VLOOKUP(A62,'3年男'!A:P,15,FALSE),IF(鸿鑫查询!$Y$7="3女",VLOOKUP(A62,'3年女'!A:P,15,FALSE),IF($Y$7="5男",VLOOKUP(A62,'5年男'!A:P,15,FALSE),IF($Y$7="5女",VLOOKUP(A62,'5年女'!A:P,15,FALSE),IF($Y$7="10男",VLOOKUP(A62,'10年男'!A:P,15,FALSE),IF(鸿鑫查询!$Y$7="10女",VLOOKUP(鸿鑫查询!A62,'10年女'!A:P,15,FALSE))))))))*$Y$6</f>
        <v>0</v>
      </c>
      <c r="P62" s="20">
        <f>IF(C62&gt;80,0,IF($Y$7="3男",VLOOKUP(A62,'3年男'!A:P,16,FALSE),IF(鸿鑫查询!$Y$7="3女",VLOOKUP(A62,'3年女'!A:P,16,FALSE),IF($Y$7="5男",VLOOKUP(A62,'5年男'!A:P,16,FALSE),IF($Y$7="5女",VLOOKUP(A62,'5年女'!A:P,16,FALSE),IF($Y$7="10男",VLOOKUP(A62,'10年男'!A:P,16,FALSE),IF(鸿鑫查询!$Y$7="10女",VLOOKUP(鸿鑫查询!A62,'10年女'!A:P,16,FALSE))))))))*$Y$6</f>
        <v>0</v>
      </c>
      <c r="Q62" s="20">
        <f t="shared" si="8"/>
        <v>0</v>
      </c>
      <c r="R62" s="20">
        <f t="shared" si="2"/>
        <v>0</v>
      </c>
      <c r="S62" s="20">
        <f t="shared" si="3"/>
        <v>0</v>
      </c>
      <c r="T62" s="20">
        <f t="shared" si="6"/>
        <v>109259.12267326735</v>
      </c>
      <c r="U62" s="20">
        <f t="shared" si="7"/>
        <v>0</v>
      </c>
      <c r="V62" s="20">
        <f t="shared" si="4"/>
        <v>0</v>
      </c>
      <c r="AB62" s="2">
        <v>56</v>
      </c>
      <c r="AC62" s="3">
        <v>18685</v>
      </c>
      <c r="AD62" s="3">
        <v>6801</v>
      </c>
      <c r="AE62" s="3"/>
      <c r="AF62" s="3"/>
      <c r="AG62" s="3">
        <v>18220</v>
      </c>
      <c r="AH62" s="3">
        <v>6609</v>
      </c>
      <c r="AI62" s="3"/>
      <c r="AJ62" s="3"/>
    </row>
    <row r="63" spans="1:36" ht="14.25">
      <c r="A63" s="16" t="str">
        <f t="shared" si="0"/>
        <v>62107</v>
      </c>
      <c r="B63" s="13">
        <v>62</v>
      </c>
      <c r="C63" s="13">
        <f t="shared" si="5"/>
        <v>107</v>
      </c>
      <c r="D63" s="20">
        <f>IF(C63&gt;80,0,IF($Y$7="3男",VLOOKUP(A63,'3年男'!A:P,4,FALSE),IF(鸿鑫查询!$Y$7="3女",VLOOKUP(A63,'3年女'!A:P,4,FALSE),IF($Y$7="5男",VLOOKUP(A63,'5年男'!A:P,4,FALSE),IF($Y$7="5女",VLOOKUP(A63,'5年女'!A:P,4,FALSE),IF($Y$7="10男",VLOOKUP(A63,'10年男'!A:P,4,FALSE),IF(鸿鑫查询!$Y$7="10女",VLOOKUP(鸿鑫查询!A63,'10年女'!A:P,4,FALSE))))))))*$Y$6</f>
        <v>0</v>
      </c>
      <c r="E63" s="20">
        <f>IF(C63&gt;80,0,IF($Y$7="3男",VLOOKUP(A63,'3年男'!A:P,5,FALSE),IF(鸿鑫查询!$Y$7="3女",VLOOKUP(A63,'3年女'!A:P,5,FALSE),IF($Y$7="5男",VLOOKUP(A63,'5年男'!A:P,5,FALSE),IF($Y$7="5女",VLOOKUP(A63,'5年女'!A:P,5,FALSE),IF($Y$7="10男",VLOOKUP(A63,'10年男'!A:P,5,FALSE),IF(鸿鑫查询!$Y$7="10女",VLOOKUP(鸿鑫查询!A63,'10年女'!A:P,5,FALSE))))))))*$Y$6</f>
        <v>0</v>
      </c>
      <c r="F63" s="20">
        <f>IF(C63&gt;80,0,IF($Y$7="3男",VLOOKUP(A63,'3年男'!A:P,6,FALSE),IF(鸿鑫查询!$Y$7="3女",VLOOKUP(A63,'3年女'!A:P,6,FALSE),IF($Y$7="5男",VLOOKUP(A63,'5年男'!A:P,6,FALSE),IF($Y$7="5女",VLOOKUP(A63,'5年女'!A:P,6,FALSE),IF($Y$7="10男",VLOOKUP(A63,'10年男'!A:P,6,FALSE),IF(鸿鑫查询!$Y$7="10女",VLOOKUP(鸿鑫查询!A63,'10年女'!A:P,6,FALSE))))))))*$Y$6</f>
        <v>0</v>
      </c>
      <c r="G63" s="20">
        <f>IF(C63&gt;80,0,IF($Y$7="3男",VLOOKUP(A63,'3年男'!A:P,7,FALSE),IF(鸿鑫查询!$Y$7="3女",VLOOKUP(A63,'3年女'!A:P,7,FALSE),IF($Y$7="5男",VLOOKUP(A63,'5年男'!A:P,7,FALSE),IF($Y$7="5女",VLOOKUP(A63,'5年女'!A:P,7,FALSE),IF($Y$7="10男",VLOOKUP(A63,'10年男'!A:P,7,FALSE),IF(鸿鑫查询!$Y$7="10女",VLOOKUP(鸿鑫查询!A63,'10年女'!A:P,7,FALSE))))))))*$Y$6</f>
        <v>0</v>
      </c>
      <c r="H63" s="20">
        <f>IF(C63&gt;80,0,IF($Y$7="3男",VLOOKUP(A63,'3年男'!A:P,8,FALSE),IF(鸿鑫查询!$Y$7="3女",VLOOKUP(A63,'3年女'!A:P,8,FALSE),IF($Y$7="5男",VLOOKUP(A63,'5年男'!A:P,8,FALSE),IF($Y$7="5女",VLOOKUP(A63,'5年女'!A:P,8,FALSE),IF($Y$7="10男",VLOOKUP(A63,'10年男'!A:P,8,FALSE),IF(鸿鑫查询!$Y$7="10女",VLOOKUP(鸿鑫查询!A63,'10年女'!A:P,8,FALSE))))))))*$Y$6</f>
        <v>0</v>
      </c>
      <c r="I63" s="20">
        <f>IF(C63&gt;80,0,IF($Y$7="3男",VLOOKUP(A63,'3年男'!A:P,9,FALSE),IF(鸿鑫查询!$Y$7="3女",VLOOKUP(A63,'3年女'!A:P,9,FALSE),IF($Y$7="5男",VLOOKUP(A63,'5年男'!A:P,9,FALSE),IF($Y$7="5女",VLOOKUP(A63,'5年女'!A:P,9,FALSE),IF($Y$7="10男",VLOOKUP(A63,'10年男'!A:P,9,FALSE),IF(鸿鑫查询!$Y$7="10女",VLOOKUP(鸿鑫查询!A63,'10年女'!A:P,9,FALSE))))))))*$Y$6</f>
        <v>0</v>
      </c>
      <c r="J63" s="20">
        <f>IF(C63&gt;80,0,IF($Y$7="3男",VLOOKUP(A63,'3年男'!A:P,10,FALSE),IF(鸿鑫查询!$Y$7="3女",VLOOKUP(A63,'3年女'!A:P,10,FALSE),IF($Y$7="5男",VLOOKUP(A63,'5年男'!A:P,10,FALSE),IF($Y$7="5女",VLOOKUP(A63,'5年女'!A:P,10,FALSE),IF($Y$7="10男",VLOOKUP(A63,'10年男'!A:P,10,FALSE),IF(鸿鑫查询!$Y$7="10女",VLOOKUP(鸿鑫查询!A63,'10年女'!A:P,10,FALSE))))))))*$Y$6</f>
        <v>0</v>
      </c>
      <c r="K63" s="20">
        <f>IF(C63&gt;80,0,IF($Y$7="3男",VLOOKUP(A63,'3年男'!A:P,11,FALSE),IF(鸿鑫查询!$Y$7="3女",VLOOKUP(A63,'3年女'!A:P,11,FALSE),IF($Y$7="5男",VLOOKUP(A63,'5年男'!A:P,11,FALSE),IF($Y$7="5女",VLOOKUP(A63,'5年女'!A:P,11,FALSE),IF($Y$7="10男",VLOOKUP(A63,'10年男'!A:P,11,FALSE),IF(鸿鑫查询!$Y$7="10女",VLOOKUP(鸿鑫查询!A63,'10年女'!A:P,11,FALSE))))))))*$Y$6</f>
        <v>0</v>
      </c>
      <c r="L63" s="20">
        <f>IF(C63&gt;80,0,IF($Y$7="3男",VLOOKUP(A63,'3年男'!A:P,12,FALSE),IF(鸿鑫查询!$Y$7="3女",VLOOKUP(A63,'3年女'!A:P,12,FALSE),IF($Y$7="5男",VLOOKUP(A63,'5年男'!A:P,12,FALSE),IF($Y$7="5女",VLOOKUP(A63,'5年女'!A:P,12,FALSE),IF($Y$7="10男",VLOOKUP(A63,'10年男'!A:P,12,FALSE),IF(鸿鑫查询!$Y$7="10女",VLOOKUP(鸿鑫查询!A63,'10年女'!A:P,12,FALSE))))))))*$Y$6</f>
        <v>0</v>
      </c>
      <c r="M63" s="20">
        <f>IF(C63&gt;80,0,IF($Y$7="3男",VLOOKUP(A63,'3年男'!A:P,13,FALSE),IF(鸿鑫查询!$Y$7="3女",VLOOKUP(A63,'3年女'!A:P,13,FALSE),IF($Y$7="5男",VLOOKUP(A63,'5年男'!A:P,13,FALSE),IF($Y$7="5女",VLOOKUP(A63,'5年女'!A:P,13,FALSE),IF($Y$7="10男",VLOOKUP(A63,'10年男'!A:P,13,FALSE),IF(鸿鑫查询!$Y$7="10女",VLOOKUP(鸿鑫查询!A63,'10年女'!A:P,13,FALSE))))))))*$Y$6</f>
        <v>0</v>
      </c>
      <c r="N63" s="20">
        <f>IF(C63&gt;80,0,IF($Y$7="3男",VLOOKUP(A63,'3年男'!A:P,14,FALSE),IF(鸿鑫查询!$Y$7="3女",VLOOKUP(A63,'3年女'!A:P,14,FALSE),IF($Y$7="5男",VLOOKUP(A63,'5年男'!A:P,14,FALSE),IF($Y$7="5女",VLOOKUP(A63,'5年女'!A:P,14,FALSE),IF($Y$7="10男",VLOOKUP(A63,'10年男'!A:P,14,FALSE),IF(鸿鑫查询!$Y$7="10女",VLOOKUP(鸿鑫查询!A63,'10年女'!A:P,14,FALSE))))))))*$Y$6</f>
        <v>0</v>
      </c>
      <c r="O63" s="20">
        <f>IF(C63&gt;80,0,IF($Y$7="3男",VLOOKUP(A63,'3年男'!A:P,15,FALSE),IF(鸿鑫查询!$Y$7="3女",VLOOKUP(A63,'3年女'!A:P,15,FALSE),IF($Y$7="5男",VLOOKUP(A63,'5年男'!A:P,15,FALSE),IF($Y$7="5女",VLOOKUP(A63,'5年女'!A:P,15,FALSE),IF($Y$7="10男",VLOOKUP(A63,'10年男'!A:P,15,FALSE),IF(鸿鑫查询!$Y$7="10女",VLOOKUP(鸿鑫查询!A63,'10年女'!A:P,15,FALSE))))))))*$Y$6</f>
        <v>0</v>
      </c>
      <c r="P63" s="20">
        <f>IF(C63&gt;80,0,IF($Y$7="3男",VLOOKUP(A63,'3年男'!A:P,16,FALSE),IF(鸿鑫查询!$Y$7="3女",VLOOKUP(A63,'3年女'!A:P,16,FALSE),IF($Y$7="5男",VLOOKUP(A63,'5年男'!A:P,16,FALSE),IF($Y$7="5女",VLOOKUP(A63,'5年女'!A:P,16,FALSE),IF($Y$7="10男",VLOOKUP(A63,'10年男'!A:P,16,FALSE),IF(鸿鑫查询!$Y$7="10女",VLOOKUP(鸿鑫查询!A63,'10年女'!A:P,16,FALSE))))))))*$Y$6</f>
        <v>0</v>
      </c>
      <c r="Q63" s="20">
        <f t="shared" si="8"/>
        <v>0</v>
      </c>
      <c r="R63" s="20">
        <f t="shared" si="2"/>
        <v>0</v>
      </c>
      <c r="S63" s="20">
        <f t="shared" si="3"/>
        <v>0</v>
      </c>
      <c r="T63" s="20">
        <f t="shared" si="6"/>
        <v>114278.46765296557</v>
      </c>
      <c r="U63" s="20">
        <f t="shared" si="7"/>
        <v>0</v>
      </c>
      <c r="V63" s="20">
        <f t="shared" si="4"/>
        <v>0</v>
      </c>
      <c r="AB63" s="4">
        <v>57</v>
      </c>
      <c r="AC63" s="5">
        <v>18524</v>
      </c>
      <c r="AD63" s="5">
        <v>6750</v>
      </c>
      <c r="AE63" s="5"/>
      <c r="AF63" s="5"/>
      <c r="AG63" s="5">
        <v>18010</v>
      </c>
      <c r="AH63" s="5">
        <v>6537</v>
      </c>
      <c r="AI63" s="5"/>
      <c r="AJ63" s="5"/>
    </row>
    <row r="64" spans="1:36" ht="14.25">
      <c r="A64" s="16" t="str">
        <f t="shared" si="0"/>
        <v>63108</v>
      </c>
      <c r="B64" s="13">
        <v>63</v>
      </c>
      <c r="C64" s="13">
        <f t="shared" si="5"/>
        <v>108</v>
      </c>
      <c r="D64" s="20">
        <f>IF(C64&gt;80,0,IF($Y$7="3男",VLOOKUP(A64,'3年男'!A:P,4,FALSE),IF(鸿鑫查询!$Y$7="3女",VLOOKUP(A64,'3年女'!A:P,4,FALSE),IF($Y$7="5男",VLOOKUP(A64,'5年男'!A:P,4,FALSE),IF($Y$7="5女",VLOOKUP(A64,'5年女'!A:P,4,FALSE),IF($Y$7="10男",VLOOKUP(A64,'10年男'!A:P,4,FALSE),IF(鸿鑫查询!$Y$7="10女",VLOOKUP(鸿鑫查询!A64,'10年女'!A:P,4,FALSE))))))))*$Y$6</f>
        <v>0</v>
      </c>
      <c r="E64" s="20">
        <f>IF(C64&gt;80,0,IF($Y$7="3男",VLOOKUP(A64,'3年男'!A:P,5,FALSE),IF(鸿鑫查询!$Y$7="3女",VLOOKUP(A64,'3年女'!A:P,5,FALSE),IF($Y$7="5男",VLOOKUP(A64,'5年男'!A:P,5,FALSE),IF($Y$7="5女",VLOOKUP(A64,'5年女'!A:P,5,FALSE),IF($Y$7="10男",VLOOKUP(A64,'10年男'!A:P,5,FALSE),IF(鸿鑫查询!$Y$7="10女",VLOOKUP(鸿鑫查询!A64,'10年女'!A:P,5,FALSE))))))))*$Y$6</f>
        <v>0</v>
      </c>
      <c r="F64" s="20">
        <f>IF(C64&gt;80,0,IF($Y$7="3男",VLOOKUP(A64,'3年男'!A:P,6,FALSE),IF(鸿鑫查询!$Y$7="3女",VLOOKUP(A64,'3年女'!A:P,6,FALSE),IF($Y$7="5男",VLOOKUP(A64,'5年男'!A:P,6,FALSE),IF($Y$7="5女",VLOOKUP(A64,'5年女'!A:P,6,FALSE),IF($Y$7="10男",VLOOKUP(A64,'10年男'!A:P,6,FALSE),IF(鸿鑫查询!$Y$7="10女",VLOOKUP(鸿鑫查询!A64,'10年女'!A:P,6,FALSE))))))))*$Y$6</f>
        <v>0</v>
      </c>
      <c r="G64" s="20">
        <f>IF(C64&gt;80,0,IF($Y$7="3男",VLOOKUP(A64,'3年男'!A:P,7,FALSE),IF(鸿鑫查询!$Y$7="3女",VLOOKUP(A64,'3年女'!A:P,7,FALSE),IF($Y$7="5男",VLOOKUP(A64,'5年男'!A:P,7,FALSE),IF($Y$7="5女",VLOOKUP(A64,'5年女'!A:P,7,FALSE),IF($Y$7="10男",VLOOKUP(A64,'10年男'!A:P,7,FALSE),IF(鸿鑫查询!$Y$7="10女",VLOOKUP(鸿鑫查询!A64,'10年女'!A:P,7,FALSE))))))))*$Y$6</f>
        <v>0</v>
      </c>
      <c r="H64" s="20">
        <f>IF(C64&gt;80,0,IF($Y$7="3男",VLOOKUP(A64,'3年男'!A:P,8,FALSE),IF(鸿鑫查询!$Y$7="3女",VLOOKUP(A64,'3年女'!A:P,8,FALSE),IF($Y$7="5男",VLOOKUP(A64,'5年男'!A:P,8,FALSE),IF($Y$7="5女",VLOOKUP(A64,'5年女'!A:P,8,FALSE),IF($Y$7="10男",VLOOKUP(A64,'10年男'!A:P,8,FALSE),IF(鸿鑫查询!$Y$7="10女",VLOOKUP(鸿鑫查询!A64,'10年女'!A:P,8,FALSE))))))))*$Y$6</f>
        <v>0</v>
      </c>
      <c r="I64" s="20">
        <f>IF(C64&gt;80,0,IF($Y$7="3男",VLOOKUP(A64,'3年男'!A:P,9,FALSE),IF(鸿鑫查询!$Y$7="3女",VLOOKUP(A64,'3年女'!A:P,9,FALSE),IF($Y$7="5男",VLOOKUP(A64,'5年男'!A:P,9,FALSE),IF($Y$7="5女",VLOOKUP(A64,'5年女'!A:P,9,FALSE),IF($Y$7="10男",VLOOKUP(A64,'10年男'!A:P,9,FALSE),IF(鸿鑫查询!$Y$7="10女",VLOOKUP(鸿鑫查询!A64,'10年女'!A:P,9,FALSE))))))))*$Y$6</f>
        <v>0</v>
      </c>
      <c r="J64" s="20">
        <f>IF(C64&gt;80,0,IF($Y$7="3男",VLOOKUP(A64,'3年男'!A:P,10,FALSE),IF(鸿鑫查询!$Y$7="3女",VLOOKUP(A64,'3年女'!A:P,10,FALSE),IF($Y$7="5男",VLOOKUP(A64,'5年男'!A:P,10,FALSE),IF($Y$7="5女",VLOOKUP(A64,'5年女'!A:P,10,FALSE),IF($Y$7="10男",VLOOKUP(A64,'10年男'!A:P,10,FALSE),IF(鸿鑫查询!$Y$7="10女",VLOOKUP(鸿鑫查询!A64,'10年女'!A:P,10,FALSE))))))))*$Y$6</f>
        <v>0</v>
      </c>
      <c r="K64" s="20">
        <f>IF(C64&gt;80,0,IF($Y$7="3男",VLOOKUP(A64,'3年男'!A:P,11,FALSE),IF(鸿鑫查询!$Y$7="3女",VLOOKUP(A64,'3年女'!A:P,11,FALSE),IF($Y$7="5男",VLOOKUP(A64,'5年男'!A:P,11,FALSE),IF($Y$7="5女",VLOOKUP(A64,'5年女'!A:P,11,FALSE),IF($Y$7="10男",VLOOKUP(A64,'10年男'!A:P,11,FALSE),IF(鸿鑫查询!$Y$7="10女",VLOOKUP(鸿鑫查询!A64,'10年女'!A:P,11,FALSE))))))))*$Y$6</f>
        <v>0</v>
      </c>
      <c r="L64" s="20">
        <f>IF(C64&gt;80,0,IF($Y$7="3男",VLOOKUP(A64,'3年男'!A:P,12,FALSE),IF(鸿鑫查询!$Y$7="3女",VLOOKUP(A64,'3年女'!A:P,12,FALSE),IF($Y$7="5男",VLOOKUP(A64,'5年男'!A:P,12,FALSE),IF($Y$7="5女",VLOOKUP(A64,'5年女'!A:P,12,FALSE),IF($Y$7="10男",VLOOKUP(A64,'10年男'!A:P,12,FALSE),IF(鸿鑫查询!$Y$7="10女",VLOOKUP(鸿鑫查询!A64,'10年女'!A:P,12,FALSE))))))))*$Y$6</f>
        <v>0</v>
      </c>
      <c r="M64" s="20">
        <f>IF(C64&gt;80,0,IF($Y$7="3男",VLOOKUP(A64,'3年男'!A:P,13,FALSE),IF(鸿鑫查询!$Y$7="3女",VLOOKUP(A64,'3年女'!A:P,13,FALSE),IF($Y$7="5男",VLOOKUP(A64,'5年男'!A:P,13,FALSE),IF($Y$7="5女",VLOOKUP(A64,'5年女'!A:P,13,FALSE),IF($Y$7="10男",VLOOKUP(A64,'10年男'!A:P,13,FALSE),IF(鸿鑫查询!$Y$7="10女",VLOOKUP(鸿鑫查询!A64,'10年女'!A:P,13,FALSE))))))))*$Y$6</f>
        <v>0</v>
      </c>
      <c r="N64" s="20">
        <f>IF(C64&gt;80,0,IF($Y$7="3男",VLOOKUP(A64,'3年男'!A:P,14,FALSE),IF(鸿鑫查询!$Y$7="3女",VLOOKUP(A64,'3年女'!A:P,14,FALSE),IF($Y$7="5男",VLOOKUP(A64,'5年男'!A:P,14,FALSE),IF($Y$7="5女",VLOOKUP(A64,'5年女'!A:P,14,FALSE),IF($Y$7="10男",VLOOKUP(A64,'10年男'!A:P,14,FALSE),IF(鸿鑫查询!$Y$7="10女",VLOOKUP(鸿鑫查询!A64,'10年女'!A:P,14,FALSE))))))))*$Y$6</f>
        <v>0</v>
      </c>
      <c r="O64" s="20">
        <f>IF(C64&gt;80,0,IF($Y$7="3男",VLOOKUP(A64,'3年男'!A:P,15,FALSE),IF(鸿鑫查询!$Y$7="3女",VLOOKUP(A64,'3年女'!A:P,15,FALSE),IF($Y$7="5男",VLOOKUP(A64,'5年男'!A:P,15,FALSE),IF($Y$7="5女",VLOOKUP(A64,'5年女'!A:P,15,FALSE),IF($Y$7="10男",VLOOKUP(A64,'10年男'!A:P,15,FALSE),IF(鸿鑫查询!$Y$7="10女",VLOOKUP(鸿鑫查询!A64,'10年女'!A:P,15,FALSE))))))))*$Y$6</f>
        <v>0</v>
      </c>
      <c r="P64" s="20">
        <f>IF(C64&gt;80,0,IF($Y$7="3男",VLOOKUP(A64,'3年男'!A:P,16,FALSE),IF(鸿鑫查询!$Y$7="3女",VLOOKUP(A64,'3年女'!A:P,16,FALSE),IF($Y$7="5男",VLOOKUP(A64,'5年男'!A:P,16,FALSE),IF($Y$7="5女",VLOOKUP(A64,'5年女'!A:P,16,FALSE),IF($Y$7="10男",VLOOKUP(A64,'10年男'!A:P,16,FALSE),IF(鸿鑫查询!$Y$7="10女",VLOOKUP(鸿鑫查询!A64,'10年女'!A:P,16,FALSE))))))))*$Y$6</f>
        <v>0</v>
      </c>
      <c r="Q64" s="20">
        <f t="shared" si="8"/>
        <v>0</v>
      </c>
      <c r="R64" s="20">
        <f t="shared" si="2"/>
        <v>0</v>
      </c>
      <c r="S64" s="20">
        <f t="shared" si="3"/>
        <v>0</v>
      </c>
      <c r="T64" s="20">
        <f t="shared" si="6"/>
        <v>119528.40046284949</v>
      </c>
      <c r="U64" s="20">
        <f t="shared" si="7"/>
        <v>0</v>
      </c>
      <c r="V64" s="20">
        <f t="shared" si="4"/>
        <v>0</v>
      </c>
      <c r="AB64" s="2">
        <v>58</v>
      </c>
      <c r="AC64" s="3">
        <v>18632</v>
      </c>
      <c r="AD64" s="3"/>
      <c r="AE64" s="3"/>
      <c r="AF64" s="3"/>
      <c r="AG64" s="3">
        <v>18140</v>
      </c>
      <c r="AH64" s="3"/>
      <c r="AI64" s="3"/>
      <c r="AJ64" s="3"/>
    </row>
    <row r="65" spans="1:36" ht="14.25">
      <c r="A65" s="16" t="str">
        <f t="shared" si="0"/>
        <v>64109</v>
      </c>
      <c r="B65" s="13">
        <v>64</v>
      </c>
      <c r="C65" s="13">
        <f t="shared" si="5"/>
        <v>109</v>
      </c>
      <c r="D65" s="20">
        <f>IF(C65&gt;80,0,IF($Y$7="3男",VLOOKUP(A65,'3年男'!A:P,4,FALSE),IF(鸿鑫查询!$Y$7="3女",VLOOKUP(A65,'3年女'!A:P,4,FALSE),IF($Y$7="5男",VLOOKUP(A65,'5年男'!A:P,4,FALSE),IF($Y$7="5女",VLOOKUP(A65,'5年女'!A:P,4,FALSE),IF($Y$7="10男",VLOOKUP(A65,'10年男'!A:P,4,FALSE),IF(鸿鑫查询!$Y$7="10女",VLOOKUP(鸿鑫查询!A65,'10年女'!A:P,4,FALSE))))))))*$Y$6</f>
        <v>0</v>
      </c>
      <c r="E65" s="20">
        <f>IF(C65&gt;80,0,IF($Y$7="3男",VLOOKUP(A65,'3年男'!A:P,5,FALSE),IF(鸿鑫查询!$Y$7="3女",VLOOKUP(A65,'3年女'!A:P,5,FALSE),IF($Y$7="5男",VLOOKUP(A65,'5年男'!A:P,5,FALSE),IF($Y$7="5女",VLOOKUP(A65,'5年女'!A:P,5,FALSE),IF($Y$7="10男",VLOOKUP(A65,'10年男'!A:P,5,FALSE),IF(鸿鑫查询!$Y$7="10女",VLOOKUP(鸿鑫查询!A65,'10年女'!A:P,5,FALSE))))))))*$Y$6</f>
        <v>0</v>
      </c>
      <c r="F65" s="20">
        <f>IF(C65&gt;80,0,IF($Y$7="3男",VLOOKUP(A65,'3年男'!A:P,6,FALSE),IF(鸿鑫查询!$Y$7="3女",VLOOKUP(A65,'3年女'!A:P,6,FALSE),IF($Y$7="5男",VLOOKUP(A65,'5年男'!A:P,6,FALSE),IF($Y$7="5女",VLOOKUP(A65,'5年女'!A:P,6,FALSE),IF($Y$7="10男",VLOOKUP(A65,'10年男'!A:P,6,FALSE),IF(鸿鑫查询!$Y$7="10女",VLOOKUP(鸿鑫查询!A65,'10年女'!A:P,6,FALSE))))))))*$Y$6</f>
        <v>0</v>
      </c>
      <c r="G65" s="20">
        <f>IF(C65&gt;80,0,IF($Y$7="3男",VLOOKUP(A65,'3年男'!A:P,7,FALSE),IF(鸿鑫查询!$Y$7="3女",VLOOKUP(A65,'3年女'!A:P,7,FALSE),IF($Y$7="5男",VLOOKUP(A65,'5年男'!A:P,7,FALSE),IF($Y$7="5女",VLOOKUP(A65,'5年女'!A:P,7,FALSE),IF($Y$7="10男",VLOOKUP(A65,'10年男'!A:P,7,FALSE),IF(鸿鑫查询!$Y$7="10女",VLOOKUP(鸿鑫查询!A65,'10年女'!A:P,7,FALSE))))))))*$Y$6</f>
        <v>0</v>
      </c>
      <c r="H65" s="20">
        <f>IF(C65&gt;80,0,IF($Y$7="3男",VLOOKUP(A65,'3年男'!A:P,8,FALSE),IF(鸿鑫查询!$Y$7="3女",VLOOKUP(A65,'3年女'!A:P,8,FALSE),IF($Y$7="5男",VLOOKUP(A65,'5年男'!A:P,8,FALSE),IF($Y$7="5女",VLOOKUP(A65,'5年女'!A:P,8,FALSE),IF($Y$7="10男",VLOOKUP(A65,'10年男'!A:P,8,FALSE),IF(鸿鑫查询!$Y$7="10女",VLOOKUP(鸿鑫查询!A65,'10年女'!A:P,8,FALSE))))))))*$Y$6</f>
        <v>0</v>
      </c>
      <c r="I65" s="20">
        <f>IF(C65&gt;80,0,IF($Y$7="3男",VLOOKUP(A65,'3年男'!A:P,9,FALSE),IF(鸿鑫查询!$Y$7="3女",VLOOKUP(A65,'3年女'!A:P,9,FALSE),IF($Y$7="5男",VLOOKUP(A65,'5年男'!A:P,9,FALSE),IF($Y$7="5女",VLOOKUP(A65,'5年女'!A:P,9,FALSE),IF($Y$7="10男",VLOOKUP(A65,'10年男'!A:P,9,FALSE),IF(鸿鑫查询!$Y$7="10女",VLOOKUP(鸿鑫查询!A65,'10年女'!A:P,9,FALSE))))))))*$Y$6</f>
        <v>0</v>
      </c>
      <c r="J65" s="20">
        <f>IF(C65&gt;80,0,IF($Y$7="3男",VLOOKUP(A65,'3年男'!A:P,10,FALSE),IF(鸿鑫查询!$Y$7="3女",VLOOKUP(A65,'3年女'!A:P,10,FALSE),IF($Y$7="5男",VLOOKUP(A65,'5年男'!A:P,10,FALSE),IF($Y$7="5女",VLOOKUP(A65,'5年女'!A:P,10,FALSE),IF($Y$7="10男",VLOOKUP(A65,'10年男'!A:P,10,FALSE),IF(鸿鑫查询!$Y$7="10女",VLOOKUP(鸿鑫查询!A65,'10年女'!A:P,10,FALSE))))))))*$Y$6</f>
        <v>0</v>
      </c>
      <c r="K65" s="20">
        <f>IF(C65&gt;80,0,IF($Y$7="3男",VLOOKUP(A65,'3年男'!A:P,11,FALSE),IF(鸿鑫查询!$Y$7="3女",VLOOKUP(A65,'3年女'!A:P,11,FALSE),IF($Y$7="5男",VLOOKUP(A65,'5年男'!A:P,11,FALSE),IF($Y$7="5女",VLOOKUP(A65,'5年女'!A:P,11,FALSE),IF($Y$7="10男",VLOOKUP(A65,'10年男'!A:P,11,FALSE),IF(鸿鑫查询!$Y$7="10女",VLOOKUP(鸿鑫查询!A65,'10年女'!A:P,11,FALSE))))))))*$Y$6</f>
        <v>0</v>
      </c>
      <c r="L65" s="20">
        <f>IF(C65&gt;80,0,IF($Y$7="3男",VLOOKUP(A65,'3年男'!A:P,12,FALSE),IF(鸿鑫查询!$Y$7="3女",VLOOKUP(A65,'3年女'!A:P,12,FALSE),IF($Y$7="5男",VLOOKUP(A65,'5年男'!A:P,12,FALSE),IF($Y$7="5女",VLOOKUP(A65,'5年女'!A:P,12,FALSE),IF($Y$7="10男",VLOOKUP(A65,'10年男'!A:P,12,FALSE),IF(鸿鑫查询!$Y$7="10女",VLOOKUP(鸿鑫查询!A65,'10年女'!A:P,12,FALSE))))))))*$Y$6</f>
        <v>0</v>
      </c>
      <c r="M65" s="20">
        <f>IF(C65&gt;80,0,IF($Y$7="3男",VLOOKUP(A65,'3年男'!A:P,13,FALSE),IF(鸿鑫查询!$Y$7="3女",VLOOKUP(A65,'3年女'!A:P,13,FALSE),IF($Y$7="5男",VLOOKUP(A65,'5年男'!A:P,13,FALSE),IF($Y$7="5女",VLOOKUP(A65,'5年女'!A:P,13,FALSE),IF($Y$7="10男",VLOOKUP(A65,'10年男'!A:P,13,FALSE),IF(鸿鑫查询!$Y$7="10女",VLOOKUP(鸿鑫查询!A65,'10年女'!A:P,13,FALSE))))))))*$Y$6</f>
        <v>0</v>
      </c>
      <c r="N65" s="20">
        <f>IF(C65&gt;80,0,IF($Y$7="3男",VLOOKUP(A65,'3年男'!A:P,14,FALSE),IF(鸿鑫查询!$Y$7="3女",VLOOKUP(A65,'3年女'!A:P,14,FALSE),IF($Y$7="5男",VLOOKUP(A65,'5年男'!A:P,14,FALSE),IF($Y$7="5女",VLOOKUP(A65,'5年女'!A:P,14,FALSE),IF($Y$7="10男",VLOOKUP(A65,'10年男'!A:P,14,FALSE),IF(鸿鑫查询!$Y$7="10女",VLOOKUP(鸿鑫查询!A65,'10年女'!A:P,14,FALSE))))))))*$Y$6</f>
        <v>0</v>
      </c>
      <c r="O65" s="20">
        <f>IF(C65&gt;80,0,IF($Y$7="3男",VLOOKUP(A65,'3年男'!A:P,15,FALSE),IF(鸿鑫查询!$Y$7="3女",VLOOKUP(A65,'3年女'!A:P,15,FALSE),IF($Y$7="5男",VLOOKUP(A65,'5年男'!A:P,15,FALSE),IF($Y$7="5女",VLOOKUP(A65,'5年女'!A:P,15,FALSE),IF($Y$7="10男",VLOOKUP(A65,'10年男'!A:P,15,FALSE),IF(鸿鑫查询!$Y$7="10女",VLOOKUP(鸿鑫查询!A65,'10年女'!A:P,15,FALSE))))))))*$Y$6</f>
        <v>0</v>
      </c>
      <c r="P65" s="20">
        <f>IF(C65&gt;80,0,IF($Y$7="3男",VLOOKUP(A65,'3年男'!A:P,16,FALSE),IF(鸿鑫查询!$Y$7="3女",VLOOKUP(A65,'3年女'!A:P,16,FALSE),IF($Y$7="5男",VLOOKUP(A65,'5年男'!A:P,16,FALSE),IF($Y$7="5女",VLOOKUP(A65,'5年女'!A:P,16,FALSE),IF($Y$7="10男",VLOOKUP(A65,'10年男'!A:P,16,FALSE),IF(鸿鑫查询!$Y$7="10女",VLOOKUP(鸿鑫查询!A65,'10年女'!A:P,16,FALSE))))))))*$Y$6</f>
        <v>0</v>
      </c>
      <c r="Q65" s="20">
        <f t="shared" si="8"/>
        <v>0</v>
      </c>
      <c r="R65" s="20">
        <f t="shared" si="2"/>
        <v>0</v>
      </c>
      <c r="S65" s="20">
        <f t="shared" si="3"/>
        <v>0</v>
      </c>
      <c r="T65" s="20">
        <f t="shared" si="6"/>
        <v>125019.51426749432</v>
      </c>
      <c r="U65" s="20">
        <f t="shared" si="7"/>
        <v>0</v>
      </c>
      <c r="V65" s="20">
        <f t="shared" si="4"/>
        <v>0</v>
      </c>
      <c r="AB65" s="4">
        <v>59</v>
      </c>
      <c r="AC65" s="5">
        <v>18733</v>
      </c>
      <c r="AD65" s="5"/>
      <c r="AE65" s="5"/>
      <c r="AF65" s="5"/>
      <c r="AG65" s="5">
        <v>18264</v>
      </c>
      <c r="AH65" s="5"/>
      <c r="AI65" s="5"/>
      <c r="AJ65" s="5"/>
    </row>
    <row r="66" spans="1:36" ht="14.25">
      <c r="A66" s="16" t="str">
        <f t="shared" si="0"/>
        <v>65110</v>
      </c>
      <c r="B66" s="13">
        <v>65</v>
      </c>
      <c r="C66" s="13">
        <f t="shared" si="5"/>
        <v>110</v>
      </c>
      <c r="D66" s="20">
        <f>IF(C66&gt;80,0,IF($Y$7="3男",VLOOKUP(A66,'3年男'!A:P,4,FALSE),IF(鸿鑫查询!$Y$7="3女",VLOOKUP(A66,'3年女'!A:P,4,FALSE),IF($Y$7="5男",VLOOKUP(A66,'5年男'!A:P,4,FALSE),IF($Y$7="5女",VLOOKUP(A66,'5年女'!A:P,4,FALSE),IF($Y$7="10男",VLOOKUP(A66,'10年男'!A:P,4,FALSE),IF(鸿鑫查询!$Y$7="10女",VLOOKUP(鸿鑫查询!A66,'10年女'!A:P,4,FALSE))))))))*$Y$6</f>
        <v>0</v>
      </c>
      <c r="E66" s="20">
        <f>IF(C66&gt;80,0,IF($Y$7="3男",VLOOKUP(A66,'3年男'!A:P,5,FALSE),IF(鸿鑫查询!$Y$7="3女",VLOOKUP(A66,'3年女'!A:P,5,FALSE),IF($Y$7="5男",VLOOKUP(A66,'5年男'!A:P,5,FALSE),IF($Y$7="5女",VLOOKUP(A66,'5年女'!A:P,5,FALSE),IF($Y$7="10男",VLOOKUP(A66,'10年男'!A:P,5,FALSE),IF(鸿鑫查询!$Y$7="10女",VLOOKUP(鸿鑫查询!A66,'10年女'!A:P,5,FALSE))))))))*$Y$6</f>
        <v>0</v>
      </c>
      <c r="F66" s="20">
        <f>IF(C66&gt;80,0,IF($Y$7="3男",VLOOKUP(A66,'3年男'!A:P,6,FALSE),IF(鸿鑫查询!$Y$7="3女",VLOOKUP(A66,'3年女'!A:P,6,FALSE),IF($Y$7="5男",VLOOKUP(A66,'5年男'!A:P,6,FALSE),IF($Y$7="5女",VLOOKUP(A66,'5年女'!A:P,6,FALSE),IF($Y$7="10男",VLOOKUP(A66,'10年男'!A:P,6,FALSE),IF(鸿鑫查询!$Y$7="10女",VLOOKUP(鸿鑫查询!A66,'10年女'!A:P,6,FALSE))))))))*$Y$6</f>
        <v>0</v>
      </c>
      <c r="G66" s="20">
        <f>IF(C66&gt;80,0,IF($Y$7="3男",VLOOKUP(A66,'3年男'!A:P,7,FALSE),IF(鸿鑫查询!$Y$7="3女",VLOOKUP(A66,'3年女'!A:P,7,FALSE),IF($Y$7="5男",VLOOKUP(A66,'5年男'!A:P,7,FALSE),IF($Y$7="5女",VLOOKUP(A66,'5年女'!A:P,7,FALSE),IF($Y$7="10男",VLOOKUP(A66,'10年男'!A:P,7,FALSE),IF(鸿鑫查询!$Y$7="10女",VLOOKUP(鸿鑫查询!A66,'10年女'!A:P,7,FALSE))))))))*$Y$6</f>
        <v>0</v>
      </c>
      <c r="H66" s="20">
        <f>IF(C66&gt;80,0,IF($Y$7="3男",VLOOKUP(A66,'3年男'!A:P,8,FALSE),IF(鸿鑫查询!$Y$7="3女",VLOOKUP(A66,'3年女'!A:P,8,FALSE),IF($Y$7="5男",VLOOKUP(A66,'5年男'!A:P,8,FALSE),IF($Y$7="5女",VLOOKUP(A66,'5年女'!A:P,8,FALSE),IF($Y$7="10男",VLOOKUP(A66,'10年男'!A:P,8,FALSE),IF(鸿鑫查询!$Y$7="10女",VLOOKUP(鸿鑫查询!A66,'10年女'!A:P,8,FALSE))))))))*$Y$6</f>
        <v>0</v>
      </c>
      <c r="I66" s="20">
        <f>IF(C66&gt;80,0,IF($Y$7="3男",VLOOKUP(A66,'3年男'!A:P,9,FALSE),IF(鸿鑫查询!$Y$7="3女",VLOOKUP(A66,'3年女'!A:P,9,FALSE),IF($Y$7="5男",VLOOKUP(A66,'5年男'!A:P,9,FALSE),IF($Y$7="5女",VLOOKUP(A66,'5年女'!A:P,9,FALSE),IF($Y$7="10男",VLOOKUP(A66,'10年男'!A:P,9,FALSE),IF(鸿鑫查询!$Y$7="10女",VLOOKUP(鸿鑫查询!A66,'10年女'!A:P,9,FALSE))))))))*$Y$6</f>
        <v>0</v>
      </c>
      <c r="J66" s="20">
        <f>IF(C66&gt;80,0,IF($Y$7="3男",VLOOKUP(A66,'3年男'!A:P,10,FALSE),IF(鸿鑫查询!$Y$7="3女",VLOOKUP(A66,'3年女'!A:P,10,FALSE),IF($Y$7="5男",VLOOKUP(A66,'5年男'!A:P,10,FALSE),IF($Y$7="5女",VLOOKUP(A66,'5年女'!A:P,10,FALSE),IF($Y$7="10男",VLOOKUP(A66,'10年男'!A:P,10,FALSE),IF(鸿鑫查询!$Y$7="10女",VLOOKUP(鸿鑫查询!A66,'10年女'!A:P,10,FALSE))))))))*$Y$6</f>
        <v>0</v>
      </c>
      <c r="K66" s="20">
        <f>IF(C66&gt;80,0,IF($Y$7="3男",VLOOKUP(A66,'3年男'!A:P,11,FALSE),IF(鸿鑫查询!$Y$7="3女",VLOOKUP(A66,'3年女'!A:P,11,FALSE),IF($Y$7="5男",VLOOKUP(A66,'5年男'!A:P,11,FALSE),IF($Y$7="5女",VLOOKUP(A66,'5年女'!A:P,11,FALSE),IF($Y$7="10男",VLOOKUP(A66,'10年男'!A:P,11,FALSE),IF(鸿鑫查询!$Y$7="10女",VLOOKUP(鸿鑫查询!A66,'10年女'!A:P,11,FALSE))))))))*$Y$6</f>
        <v>0</v>
      </c>
      <c r="L66" s="20">
        <f>IF(C66&gt;80,0,IF($Y$7="3男",VLOOKUP(A66,'3年男'!A:P,12,FALSE),IF(鸿鑫查询!$Y$7="3女",VLOOKUP(A66,'3年女'!A:P,12,FALSE),IF($Y$7="5男",VLOOKUP(A66,'5年男'!A:P,12,FALSE),IF($Y$7="5女",VLOOKUP(A66,'5年女'!A:P,12,FALSE),IF($Y$7="10男",VLOOKUP(A66,'10年男'!A:P,12,FALSE),IF(鸿鑫查询!$Y$7="10女",VLOOKUP(鸿鑫查询!A66,'10年女'!A:P,12,FALSE))))))))*$Y$6</f>
        <v>0</v>
      </c>
      <c r="M66" s="20">
        <f>IF(C66&gt;80,0,IF($Y$7="3男",VLOOKUP(A66,'3年男'!A:P,13,FALSE),IF(鸿鑫查询!$Y$7="3女",VLOOKUP(A66,'3年女'!A:P,13,FALSE),IF($Y$7="5男",VLOOKUP(A66,'5年男'!A:P,13,FALSE),IF($Y$7="5女",VLOOKUP(A66,'5年女'!A:P,13,FALSE),IF($Y$7="10男",VLOOKUP(A66,'10年男'!A:P,13,FALSE),IF(鸿鑫查询!$Y$7="10女",VLOOKUP(鸿鑫查询!A66,'10年女'!A:P,13,FALSE))))))))*$Y$6</f>
        <v>0</v>
      </c>
      <c r="N66" s="20">
        <f>IF(C66&gt;80,0,IF($Y$7="3男",VLOOKUP(A66,'3年男'!A:P,14,FALSE),IF(鸿鑫查询!$Y$7="3女",VLOOKUP(A66,'3年女'!A:P,14,FALSE),IF($Y$7="5男",VLOOKUP(A66,'5年男'!A:P,14,FALSE),IF($Y$7="5女",VLOOKUP(A66,'5年女'!A:P,14,FALSE),IF($Y$7="10男",VLOOKUP(A66,'10年男'!A:P,14,FALSE),IF(鸿鑫查询!$Y$7="10女",VLOOKUP(鸿鑫查询!A66,'10年女'!A:P,14,FALSE))))))))*$Y$6</f>
        <v>0</v>
      </c>
      <c r="O66" s="20">
        <f>IF(C66&gt;80,0,IF($Y$7="3男",VLOOKUP(A66,'3年男'!A:P,15,FALSE),IF(鸿鑫查询!$Y$7="3女",VLOOKUP(A66,'3年女'!A:P,15,FALSE),IF($Y$7="5男",VLOOKUP(A66,'5年男'!A:P,15,FALSE),IF($Y$7="5女",VLOOKUP(A66,'5年女'!A:P,15,FALSE),IF($Y$7="10男",VLOOKUP(A66,'10年男'!A:P,15,FALSE),IF(鸿鑫查询!$Y$7="10女",VLOOKUP(鸿鑫查询!A66,'10年女'!A:P,15,FALSE))))))))*$Y$6</f>
        <v>0</v>
      </c>
      <c r="P66" s="20">
        <f>IF(C66&gt;80,0,IF($Y$7="3男",VLOOKUP(A66,'3年男'!A:P,16,FALSE),IF(鸿鑫查询!$Y$7="3女",VLOOKUP(A66,'3年女'!A:P,16,FALSE),IF($Y$7="5男",VLOOKUP(A66,'5年男'!A:P,16,FALSE),IF($Y$7="5女",VLOOKUP(A66,'5年女'!A:P,16,FALSE),IF($Y$7="10男",VLOOKUP(A66,'10年男'!A:P,16,FALSE),IF(鸿鑫查询!$Y$7="10女",VLOOKUP(鸿鑫查询!A66,'10年女'!A:P,16,FALSE))))))))*$Y$6</f>
        <v>0</v>
      </c>
      <c r="Q66" s="20">
        <f t="shared" si="8"/>
        <v>0</v>
      </c>
      <c r="R66" s="20">
        <f t="shared" si="2"/>
        <v>0</v>
      </c>
      <c r="S66" s="20">
        <f t="shared" si="3"/>
        <v>0</v>
      </c>
      <c r="T66" s="20">
        <f t="shared" si="6"/>
        <v>130762.8888796025</v>
      </c>
      <c r="U66" s="20">
        <f t="shared" si="7"/>
        <v>0</v>
      </c>
      <c r="V66" s="20">
        <f t="shared" si="4"/>
        <v>0</v>
      </c>
      <c r="AB66" s="2">
        <v>60</v>
      </c>
      <c r="AC66" s="3">
        <v>18547</v>
      </c>
      <c r="AD66" s="3"/>
      <c r="AE66" s="3"/>
      <c r="AF66" s="3"/>
      <c r="AG66" s="3">
        <v>18028</v>
      </c>
      <c r="AH66" s="3"/>
      <c r="AI66" s="3"/>
      <c r="AJ66" s="3"/>
    </row>
    <row r="67" spans="1:36">
      <c r="A67" s="16" t="str">
        <f t="shared" ref="A67:A79" si="9">B67&amp;C67</f>
        <v>66111</v>
      </c>
      <c r="B67" s="13">
        <v>66</v>
      </c>
      <c r="C67" s="13">
        <f t="shared" si="5"/>
        <v>111</v>
      </c>
      <c r="D67" s="20">
        <f>IF(C67&gt;80,0,IF($Y$7="3男",VLOOKUP(A67,'3年男'!A:P,4,FALSE),IF(鸿鑫查询!$Y$7="3女",VLOOKUP(A67,'3年女'!A:P,4,FALSE),IF($Y$7="5男",VLOOKUP(A67,'5年男'!A:P,4,FALSE),IF($Y$7="5女",VLOOKUP(A67,'5年女'!A:P,4,FALSE),IF($Y$7="10男",VLOOKUP(A67,'10年男'!A:P,4,FALSE),IF(鸿鑫查询!$Y$7="10女",VLOOKUP(鸿鑫查询!A67,'10年女'!A:P,4,FALSE))))))))*$Y$6</f>
        <v>0</v>
      </c>
      <c r="E67" s="20">
        <f>IF(C67&gt;80,0,IF($Y$7="3男",VLOOKUP(A67,'3年男'!A:P,5,FALSE),IF(鸿鑫查询!$Y$7="3女",VLOOKUP(A67,'3年女'!A:P,5,FALSE),IF($Y$7="5男",VLOOKUP(A67,'5年男'!A:P,5,FALSE),IF($Y$7="5女",VLOOKUP(A67,'5年女'!A:P,5,FALSE),IF($Y$7="10男",VLOOKUP(A67,'10年男'!A:P,5,FALSE),IF(鸿鑫查询!$Y$7="10女",VLOOKUP(鸿鑫查询!A67,'10年女'!A:P,5,FALSE))))))))*$Y$6</f>
        <v>0</v>
      </c>
      <c r="F67" s="20">
        <f>IF(C67&gt;80,0,IF($Y$7="3男",VLOOKUP(A67,'3年男'!A:P,6,FALSE),IF(鸿鑫查询!$Y$7="3女",VLOOKUP(A67,'3年女'!A:P,6,FALSE),IF($Y$7="5男",VLOOKUP(A67,'5年男'!A:P,6,FALSE),IF($Y$7="5女",VLOOKUP(A67,'5年女'!A:P,6,FALSE),IF($Y$7="10男",VLOOKUP(A67,'10年男'!A:P,6,FALSE),IF(鸿鑫查询!$Y$7="10女",VLOOKUP(鸿鑫查询!A67,'10年女'!A:P,6,FALSE))))))))*$Y$6</f>
        <v>0</v>
      </c>
      <c r="G67" s="20">
        <f>IF(C67&gt;80,0,IF($Y$7="3男",VLOOKUP(A67,'3年男'!A:P,7,FALSE),IF(鸿鑫查询!$Y$7="3女",VLOOKUP(A67,'3年女'!A:P,7,FALSE),IF($Y$7="5男",VLOOKUP(A67,'5年男'!A:P,7,FALSE),IF($Y$7="5女",VLOOKUP(A67,'5年女'!A:P,7,FALSE),IF($Y$7="10男",VLOOKUP(A67,'10年男'!A:P,7,FALSE),IF(鸿鑫查询!$Y$7="10女",VLOOKUP(鸿鑫查询!A67,'10年女'!A:P,7,FALSE))))))))*$Y$6</f>
        <v>0</v>
      </c>
      <c r="H67" s="20">
        <f>IF(C67&gt;80,0,IF($Y$7="3男",VLOOKUP(A67,'3年男'!A:P,8,FALSE),IF(鸿鑫查询!$Y$7="3女",VLOOKUP(A67,'3年女'!A:P,8,FALSE),IF($Y$7="5男",VLOOKUP(A67,'5年男'!A:P,8,FALSE),IF($Y$7="5女",VLOOKUP(A67,'5年女'!A:P,8,FALSE),IF($Y$7="10男",VLOOKUP(A67,'10年男'!A:P,8,FALSE),IF(鸿鑫查询!$Y$7="10女",VLOOKUP(鸿鑫查询!A67,'10年女'!A:P,8,FALSE))))))))*$Y$6</f>
        <v>0</v>
      </c>
      <c r="I67" s="20">
        <f>IF(C67&gt;80,0,IF($Y$7="3男",VLOOKUP(A67,'3年男'!A:P,9,FALSE),IF(鸿鑫查询!$Y$7="3女",VLOOKUP(A67,'3年女'!A:P,9,FALSE),IF($Y$7="5男",VLOOKUP(A67,'5年男'!A:P,9,FALSE),IF($Y$7="5女",VLOOKUP(A67,'5年女'!A:P,9,FALSE),IF($Y$7="10男",VLOOKUP(A67,'10年男'!A:P,9,FALSE),IF(鸿鑫查询!$Y$7="10女",VLOOKUP(鸿鑫查询!A67,'10年女'!A:P,9,FALSE))))))))*$Y$6</f>
        <v>0</v>
      </c>
      <c r="J67" s="20">
        <f>IF(C67&gt;80,0,IF($Y$7="3男",VLOOKUP(A67,'3年男'!A:P,10,FALSE),IF(鸿鑫查询!$Y$7="3女",VLOOKUP(A67,'3年女'!A:P,10,FALSE),IF($Y$7="5男",VLOOKUP(A67,'5年男'!A:P,10,FALSE),IF($Y$7="5女",VLOOKUP(A67,'5年女'!A:P,10,FALSE),IF($Y$7="10男",VLOOKUP(A67,'10年男'!A:P,10,FALSE),IF(鸿鑫查询!$Y$7="10女",VLOOKUP(鸿鑫查询!A67,'10年女'!A:P,10,FALSE))))))))*$Y$6</f>
        <v>0</v>
      </c>
      <c r="K67" s="20">
        <f>IF(C67&gt;80,0,IF($Y$7="3男",VLOOKUP(A67,'3年男'!A:P,11,FALSE),IF(鸿鑫查询!$Y$7="3女",VLOOKUP(A67,'3年女'!A:P,11,FALSE),IF($Y$7="5男",VLOOKUP(A67,'5年男'!A:P,11,FALSE),IF($Y$7="5女",VLOOKUP(A67,'5年女'!A:P,11,FALSE),IF($Y$7="10男",VLOOKUP(A67,'10年男'!A:P,11,FALSE),IF(鸿鑫查询!$Y$7="10女",VLOOKUP(鸿鑫查询!A67,'10年女'!A:P,11,FALSE))))))))*$Y$6</f>
        <v>0</v>
      </c>
      <c r="L67" s="20">
        <f>IF(C67&gt;80,0,IF($Y$7="3男",VLOOKUP(A67,'3年男'!A:P,12,FALSE),IF(鸿鑫查询!$Y$7="3女",VLOOKUP(A67,'3年女'!A:P,12,FALSE),IF($Y$7="5男",VLOOKUP(A67,'5年男'!A:P,12,FALSE),IF($Y$7="5女",VLOOKUP(A67,'5年女'!A:P,12,FALSE),IF($Y$7="10男",VLOOKUP(A67,'10年男'!A:P,12,FALSE),IF(鸿鑫查询!$Y$7="10女",VLOOKUP(鸿鑫查询!A67,'10年女'!A:P,12,FALSE))))))))*$Y$6</f>
        <v>0</v>
      </c>
      <c r="M67" s="20">
        <f>IF(C67&gt;80,0,IF($Y$7="3男",VLOOKUP(A67,'3年男'!A:P,13,FALSE),IF(鸿鑫查询!$Y$7="3女",VLOOKUP(A67,'3年女'!A:P,13,FALSE),IF($Y$7="5男",VLOOKUP(A67,'5年男'!A:P,13,FALSE),IF($Y$7="5女",VLOOKUP(A67,'5年女'!A:P,13,FALSE),IF($Y$7="10男",VLOOKUP(A67,'10年男'!A:P,13,FALSE),IF(鸿鑫查询!$Y$7="10女",VLOOKUP(鸿鑫查询!A67,'10年女'!A:P,13,FALSE))))))))*$Y$6</f>
        <v>0</v>
      </c>
      <c r="N67" s="20">
        <f>IF(C67&gt;80,0,IF($Y$7="3男",VLOOKUP(A67,'3年男'!A:P,14,FALSE),IF(鸿鑫查询!$Y$7="3女",VLOOKUP(A67,'3年女'!A:P,14,FALSE),IF($Y$7="5男",VLOOKUP(A67,'5年男'!A:P,14,FALSE),IF($Y$7="5女",VLOOKUP(A67,'5年女'!A:P,14,FALSE),IF($Y$7="10男",VLOOKUP(A67,'10年男'!A:P,14,FALSE),IF(鸿鑫查询!$Y$7="10女",VLOOKUP(鸿鑫查询!A67,'10年女'!A:P,14,FALSE))))))))*$Y$6</f>
        <v>0</v>
      </c>
      <c r="O67" s="20">
        <f>IF(C67&gt;80,0,IF($Y$7="3男",VLOOKUP(A67,'3年男'!A:P,15,FALSE),IF(鸿鑫查询!$Y$7="3女",VLOOKUP(A67,'3年女'!A:P,15,FALSE),IF($Y$7="5男",VLOOKUP(A67,'5年男'!A:P,15,FALSE),IF($Y$7="5女",VLOOKUP(A67,'5年女'!A:P,15,FALSE),IF($Y$7="10男",VLOOKUP(A67,'10年男'!A:P,15,FALSE),IF(鸿鑫查询!$Y$7="10女",VLOOKUP(鸿鑫查询!A67,'10年女'!A:P,15,FALSE))))))))*$Y$6</f>
        <v>0</v>
      </c>
      <c r="P67" s="20">
        <f>IF(C67&gt;80,0,IF($Y$7="3男",VLOOKUP(A67,'3年男'!A:P,16,FALSE),IF(鸿鑫查询!$Y$7="3女",VLOOKUP(A67,'3年女'!A:P,16,FALSE),IF($Y$7="5男",VLOOKUP(A67,'5年男'!A:P,16,FALSE),IF($Y$7="5女",VLOOKUP(A67,'5年女'!A:P,16,FALSE),IF($Y$7="10男",VLOOKUP(A67,'10年男'!A:P,16,FALSE),IF(鸿鑫查询!$Y$7="10女",VLOOKUP(鸿鑫查询!A67,'10年女'!A:P,16,FALSE))))))))*$Y$6</f>
        <v>0</v>
      </c>
      <c r="Q67" s="20">
        <f t="shared" ref="Q67:R81" si="10">IF($Y$23="高",O67,IF($Y$23="中",M67,IF($Y$23="低",K67)))</f>
        <v>0</v>
      </c>
      <c r="R67" s="20">
        <f t="shared" si="10"/>
        <v>0</v>
      </c>
      <c r="S67" s="20">
        <f t="shared" ref="S67:S81" si="11">H67+I67+R67</f>
        <v>0</v>
      </c>
      <c r="T67" s="20">
        <f t="shared" si="6"/>
        <v>136770.1131165335</v>
      </c>
      <c r="U67" s="20">
        <f t="shared" si="7"/>
        <v>0</v>
      </c>
      <c r="V67" s="20">
        <f t="shared" ref="V67:V81" si="12">IF(C67&gt;80,0,U67-S67)</f>
        <v>0</v>
      </c>
    </row>
    <row r="68" spans="1:36">
      <c r="A68" s="16" t="str">
        <f t="shared" si="9"/>
        <v>67112</v>
      </c>
      <c r="B68" s="13">
        <v>67</v>
      </c>
      <c r="C68" s="13">
        <f t="shared" ref="C68:C79" si="13">C67+1</f>
        <v>112</v>
      </c>
      <c r="D68" s="20">
        <f>IF(C68&gt;80,0,IF($Y$7="3男",VLOOKUP(A68,'3年男'!A:P,4,FALSE),IF(鸿鑫查询!$Y$7="3女",VLOOKUP(A68,'3年女'!A:P,4,FALSE),IF($Y$7="5男",VLOOKUP(A68,'5年男'!A:P,4,FALSE),IF($Y$7="5女",VLOOKUP(A68,'5年女'!A:P,4,FALSE),IF($Y$7="10男",VLOOKUP(A68,'10年男'!A:P,4,FALSE),IF(鸿鑫查询!$Y$7="10女",VLOOKUP(鸿鑫查询!A68,'10年女'!A:P,4,FALSE))))))))*$Y$6</f>
        <v>0</v>
      </c>
      <c r="E68" s="20">
        <f>IF(C68&gt;80,0,IF($Y$7="3男",VLOOKUP(A68,'3年男'!A:P,5,FALSE),IF(鸿鑫查询!$Y$7="3女",VLOOKUP(A68,'3年女'!A:P,5,FALSE),IF($Y$7="5男",VLOOKUP(A68,'5年男'!A:P,5,FALSE),IF($Y$7="5女",VLOOKUP(A68,'5年女'!A:P,5,FALSE),IF($Y$7="10男",VLOOKUP(A68,'10年男'!A:P,5,FALSE),IF(鸿鑫查询!$Y$7="10女",VLOOKUP(鸿鑫查询!A68,'10年女'!A:P,5,FALSE))))))))*$Y$6</f>
        <v>0</v>
      </c>
      <c r="F68" s="20">
        <f>IF(C68&gt;80,0,IF($Y$7="3男",VLOOKUP(A68,'3年男'!A:P,6,FALSE),IF(鸿鑫查询!$Y$7="3女",VLOOKUP(A68,'3年女'!A:P,6,FALSE),IF($Y$7="5男",VLOOKUP(A68,'5年男'!A:P,6,FALSE),IF($Y$7="5女",VLOOKUP(A68,'5年女'!A:P,6,FALSE),IF($Y$7="10男",VLOOKUP(A68,'10年男'!A:P,6,FALSE),IF(鸿鑫查询!$Y$7="10女",VLOOKUP(鸿鑫查询!A68,'10年女'!A:P,6,FALSE))))))))*$Y$6</f>
        <v>0</v>
      </c>
      <c r="G68" s="20">
        <f>IF(C68&gt;80,0,IF($Y$7="3男",VLOOKUP(A68,'3年男'!A:P,7,FALSE),IF(鸿鑫查询!$Y$7="3女",VLOOKUP(A68,'3年女'!A:P,7,FALSE),IF($Y$7="5男",VLOOKUP(A68,'5年男'!A:P,7,FALSE),IF($Y$7="5女",VLOOKUP(A68,'5年女'!A:P,7,FALSE),IF($Y$7="10男",VLOOKUP(A68,'10年男'!A:P,7,FALSE),IF(鸿鑫查询!$Y$7="10女",VLOOKUP(鸿鑫查询!A68,'10年女'!A:P,7,FALSE))))))))*$Y$6</f>
        <v>0</v>
      </c>
      <c r="H68" s="20">
        <f>IF(C68&gt;80,0,IF($Y$7="3男",VLOOKUP(A68,'3年男'!A:P,8,FALSE),IF(鸿鑫查询!$Y$7="3女",VLOOKUP(A68,'3年女'!A:P,8,FALSE),IF($Y$7="5男",VLOOKUP(A68,'5年男'!A:P,8,FALSE),IF($Y$7="5女",VLOOKUP(A68,'5年女'!A:P,8,FALSE),IF($Y$7="10男",VLOOKUP(A68,'10年男'!A:P,8,FALSE),IF(鸿鑫查询!$Y$7="10女",VLOOKUP(鸿鑫查询!A68,'10年女'!A:P,8,FALSE))))))))*$Y$6</f>
        <v>0</v>
      </c>
      <c r="I68" s="20">
        <f>IF(C68&gt;80,0,IF($Y$7="3男",VLOOKUP(A68,'3年男'!A:P,9,FALSE),IF(鸿鑫查询!$Y$7="3女",VLOOKUP(A68,'3年女'!A:P,9,FALSE),IF($Y$7="5男",VLOOKUP(A68,'5年男'!A:P,9,FALSE),IF($Y$7="5女",VLOOKUP(A68,'5年女'!A:P,9,FALSE),IF($Y$7="10男",VLOOKUP(A68,'10年男'!A:P,9,FALSE),IF(鸿鑫查询!$Y$7="10女",VLOOKUP(鸿鑫查询!A68,'10年女'!A:P,9,FALSE))))))))*$Y$6</f>
        <v>0</v>
      </c>
      <c r="J68" s="20">
        <f>IF(C68&gt;80,0,IF($Y$7="3男",VLOOKUP(A68,'3年男'!A:P,10,FALSE),IF(鸿鑫查询!$Y$7="3女",VLOOKUP(A68,'3年女'!A:P,10,FALSE),IF($Y$7="5男",VLOOKUP(A68,'5年男'!A:P,10,FALSE),IF($Y$7="5女",VLOOKUP(A68,'5年女'!A:P,10,FALSE),IF($Y$7="10男",VLOOKUP(A68,'10年男'!A:P,10,FALSE),IF(鸿鑫查询!$Y$7="10女",VLOOKUP(鸿鑫查询!A68,'10年女'!A:P,10,FALSE))))))))*$Y$6</f>
        <v>0</v>
      </c>
      <c r="K68" s="20">
        <f>IF(C68&gt;80,0,IF($Y$7="3男",VLOOKUP(A68,'3年男'!A:P,11,FALSE),IF(鸿鑫查询!$Y$7="3女",VLOOKUP(A68,'3年女'!A:P,11,FALSE),IF($Y$7="5男",VLOOKUP(A68,'5年男'!A:P,11,FALSE),IF($Y$7="5女",VLOOKUP(A68,'5年女'!A:P,11,FALSE),IF($Y$7="10男",VLOOKUP(A68,'10年男'!A:P,11,FALSE),IF(鸿鑫查询!$Y$7="10女",VLOOKUP(鸿鑫查询!A68,'10年女'!A:P,11,FALSE))))))))*$Y$6</f>
        <v>0</v>
      </c>
      <c r="L68" s="20">
        <f>IF(C68&gt;80,0,IF($Y$7="3男",VLOOKUP(A68,'3年男'!A:P,12,FALSE),IF(鸿鑫查询!$Y$7="3女",VLOOKUP(A68,'3年女'!A:P,12,FALSE),IF($Y$7="5男",VLOOKUP(A68,'5年男'!A:P,12,FALSE),IF($Y$7="5女",VLOOKUP(A68,'5年女'!A:P,12,FALSE),IF($Y$7="10男",VLOOKUP(A68,'10年男'!A:P,12,FALSE),IF(鸿鑫查询!$Y$7="10女",VLOOKUP(鸿鑫查询!A68,'10年女'!A:P,12,FALSE))))))))*$Y$6</f>
        <v>0</v>
      </c>
      <c r="M68" s="20">
        <f>IF(C68&gt;80,0,IF($Y$7="3男",VLOOKUP(A68,'3年男'!A:P,13,FALSE),IF(鸿鑫查询!$Y$7="3女",VLOOKUP(A68,'3年女'!A:P,13,FALSE),IF($Y$7="5男",VLOOKUP(A68,'5年男'!A:P,13,FALSE),IF($Y$7="5女",VLOOKUP(A68,'5年女'!A:P,13,FALSE),IF($Y$7="10男",VLOOKUP(A68,'10年男'!A:P,13,FALSE),IF(鸿鑫查询!$Y$7="10女",VLOOKUP(鸿鑫查询!A68,'10年女'!A:P,13,FALSE))))))))*$Y$6</f>
        <v>0</v>
      </c>
      <c r="N68" s="20">
        <f>IF(C68&gt;80,0,IF($Y$7="3男",VLOOKUP(A68,'3年男'!A:P,14,FALSE),IF(鸿鑫查询!$Y$7="3女",VLOOKUP(A68,'3年女'!A:P,14,FALSE),IF($Y$7="5男",VLOOKUP(A68,'5年男'!A:P,14,FALSE),IF($Y$7="5女",VLOOKUP(A68,'5年女'!A:P,14,FALSE),IF($Y$7="10男",VLOOKUP(A68,'10年男'!A:P,14,FALSE),IF(鸿鑫查询!$Y$7="10女",VLOOKUP(鸿鑫查询!A68,'10年女'!A:P,14,FALSE))))))))*$Y$6</f>
        <v>0</v>
      </c>
      <c r="O68" s="20">
        <f>IF(C68&gt;80,0,IF($Y$7="3男",VLOOKUP(A68,'3年男'!A:P,15,FALSE),IF(鸿鑫查询!$Y$7="3女",VLOOKUP(A68,'3年女'!A:P,15,FALSE),IF($Y$7="5男",VLOOKUP(A68,'5年男'!A:P,15,FALSE),IF($Y$7="5女",VLOOKUP(A68,'5年女'!A:P,15,FALSE),IF($Y$7="10男",VLOOKUP(A68,'10年男'!A:P,15,FALSE),IF(鸿鑫查询!$Y$7="10女",VLOOKUP(鸿鑫查询!A68,'10年女'!A:P,15,FALSE))))))))*$Y$6</f>
        <v>0</v>
      </c>
      <c r="P68" s="20">
        <f>IF(C68&gt;80,0,IF($Y$7="3男",VLOOKUP(A68,'3年男'!A:P,16,FALSE),IF(鸿鑫查询!$Y$7="3女",VLOOKUP(A68,'3年女'!A:P,16,FALSE),IF($Y$7="5男",VLOOKUP(A68,'5年男'!A:P,16,FALSE),IF($Y$7="5女",VLOOKUP(A68,'5年女'!A:P,16,FALSE),IF($Y$7="10男",VLOOKUP(A68,'10年男'!A:P,16,FALSE),IF(鸿鑫查询!$Y$7="10女",VLOOKUP(鸿鑫查询!A68,'10年女'!A:P,16,FALSE))))))))*$Y$6</f>
        <v>0</v>
      </c>
      <c r="Q68" s="20">
        <f t="shared" si="10"/>
        <v>0</v>
      </c>
      <c r="R68" s="20">
        <f t="shared" si="10"/>
        <v>0</v>
      </c>
      <c r="S68" s="20">
        <f t="shared" si="11"/>
        <v>0</v>
      </c>
      <c r="T68" s="20">
        <f t="shared" ref="T68:T81" si="14">(T67+G68+I68)*(1+$Y$25/12)^12</f>
        <v>143053.3081838887</v>
      </c>
      <c r="U68" s="20">
        <f t="shared" ref="U68:U111" si="15">IF(C68&gt;105,0,(T68+R68))</f>
        <v>0</v>
      </c>
      <c r="V68" s="20">
        <f t="shared" si="12"/>
        <v>0</v>
      </c>
    </row>
    <row r="69" spans="1:36">
      <c r="A69" s="16" t="str">
        <f t="shared" si="9"/>
        <v>68113</v>
      </c>
      <c r="B69" s="13">
        <v>68</v>
      </c>
      <c r="C69" s="13">
        <f t="shared" si="13"/>
        <v>113</v>
      </c>
      <c r="D69" s="20">
        <f>IF(C69&gt;80,0,IF($Y$7="3男",VLOOKUP(A69,'3年男'!A:P,4,FALSE),IF(鸿鑫查询!$Y$7="3女",VLOOKUP(A69,'3年女'!A:P,4,FALSE),IF($Y$7="5男",VLOOKUP(A69,'5年男'!A:P,4,FALSE),IF($Y$7="5女",VLOOKUP(A69,'5年女'!A:P,4,FALSE),IF($Y$7="10男",VLOOKUP(A69,'10年男'!A:P,4,FALSE),IF(鸿鑫查询!$Y$7="10女",VLOOKUP(鸿鑫查询!A69,'10年女'!A:P,4,FALSE))))))))*$Y$6</f>
        <v>0</v>
      </c>
      <c r="E69" s="20">
        <f>IF(C69&gt;80,0,IF($Y$7="3男",VLOOKUP(A69,'3年男'!A:P,5,FALSE),IF(鸿鑫查询!$Y$7="3女",VLOOKUP(A69,'3年女'!A:P,5,FALSE),IF($Y$7="5男",VLOOKUP(A69,'5年男'!A:P,5,FALSE),IF($Y$7="5女",VLOOKUP(A69,'5年女'!A:P,5,FALSE),IF($Y$7="10男",VLOOKUP(A69,'10年男'!A:P,5,FALSE),IF(鸿鑫查询!$Y$7="10女",VLOOKUP(鸿鑫查询!A69,'10年女'!A:P,5,FALSE))))))))*$Y$6</f>
        <v>0</v>
      </c>
      <c r="F69" s="20">
        <f>IF(C69&gt;80,0,IF($Y$7="3男",VLOOKUP(A69,'3年男'!A:P,6,FALSE),IF(鸿鑫查询!$Y$7="3女",VLOOKUP(A69,'3年女'!A:P,6,FALSE),IF($Y$7="5男",VLOOKUP(A69,'5年男'!A:P,6,FALSE),IF($Y$7="5女",VLOOKUP(A69,'5年女'!A:P,6,FALSE),IF($Y$7="10男",VLOOKUP(A69,'10年男'!A:P,6,FALSE),IF(鸿鑫查询!$Y$7="10女",VLOOKUP(鸿鑫查询!A69,'10年女'!A:P,6,FALSE))))))))*$Y$6</f>
        <v>0</v>
      </c>
      <c r="G69" s="20">
        <f>IF(C69&gt;80,0,IF($Y$7="3男",VLOOKUP(A69,'3年男'!A:P,7,FALSE),IF(鸿鑫查询!$Y$7="3女",VLOOKUP(A69,'3年女'!A:P,7,FALSE),IF($Y$7="5男",VLOOKUP(A69,'5年男'!A:P,7,FALSE),IF($Y$7="5女",VLOOKUP(A69,'5年女'!A:P,7,FALSE),IF($Y$7="10男",VLOOKUP(A69,'10年男'!A:P,7,FALSE),IF(鸿鑫查询!$Y$7="10女",VLOOKUP(鸿鑫查询!A69,'10年女'!A:P,7,FALSE))))))))*$Y$6</f>
        <v>0</v>
      </c>
      <c r="H69" s="20">
        <f>IF(C69&gt;80,0,IF($Y$7="3男",VLOOKUP(A69,'3年男'!A:P,8,FALSE),IF(鸿鑫查询!$Y$7="3女",VLOOKUP(A69,'3年女'!A:P,8,FALSE),IF($Y$7="5男",VLOOKUP(A69,'5年男'!A:P,8,FALSE),IF($Y$7="5女",VLOOKUP(A69,'5年女'!A:P,8,FALSE),IF($Y$7="10男",VLOOKUP(A69,'10年男'!A:P,8,FALSE),IF(鸿鑫查询!$Y$7="10女",VLOOKUP(鸿鑫查询!A69,'10年女'!A:P,8,FALSE))))))))*$Y$6</f>
        <v>0</v>
      </c>
      <c r="I69" s="20">
        <f>IF(C69&gt;80,0,IF($Y$7="3男",VLOOKUP(A69,'3年男'!A:P,9,FALSE),IF(鸿鑫查询!$Y$7="3女",VLOOKUP(A69,'3年女'!A:P,9,FALSE),IF($Y$7="5男",VLOOKUP(A69,'5年男'!A:P,9,FALSE),IF($Y$7="5女",VLOOKUP(A69,'5年女'!A:P,9,FALSE),IF($Y$7="10男",VLOOKUP(A69,'10年男'!A:P,9,FALSE),IF(鸿鑫查询!$Y$7="10女",VLOOKUP(鸿鑫查询!A69,'10年女'!A:P,9,FALSE))))))))*$Y$6</f>
        <v>0</v>
      </c>
      <c r="J69" s="20">
        <f>IF(C69&gt;80,0,IF($Y$7="3男",VLOOKUP(A69,'3年男'!A:P,10,FALSE),IF(鸿鑫查询!$Y$7="3女",VLOOKUP(A69,'3年女'!A:P,10,FALSE),IF($Y$7="5男",VLOOKUP(A69,'5年男'!A:P,10,FALSE),IF($Y$7="5女",VLOOKUP(A69,'5年女'!A:P,10,FALSE),IF($Y$7="10男",VLOOKUP(A69,'10年男'!A:P,10,FALSE),IF(鸿鑫查询!$Y$7="10女",VLOOKUP(鸿鑫查询!A69,'10年女'!A:P,10,FALSE))))))))*$Y$6</f>
        <v>0</v>
      </c>
      <c r="K69" s="20">
        <f>IF(C69&gt;80,0,IF($Y$7="3男",VLOOKUP(A69,'3年男'!A:P,11,FALSE),IF(鸿鑫查询!$Y$7="3女",VLOOKUP(A69,'3年女'!A:P,11,FALSE),IF($Y$7="5男",VLOOKUP(A69,'5年男'!A:P,11,FALSE),IF($Y$7="5女",VLOOKUP(A69,'5年女'!A:P,11,FALSE),IF($Y$7="10男",VLOOKUP(A69,'10年男'!A:P,11,FALSE),IF(鸿鑫查询!$Y$7="10女",VLOOKUP(鸿鑫查询!A69,'10年女'!A:P,11,FALSE))))))))*$Y$6</f>
        <v>0</v>
      </c>
      <c r="L69" s="20">
        <f>IF(C69&gt;80,0,IF($Y$7="3男",VLOOKUP(A69,'3年男'!A:P,12,FALSE),IF(鸿鑫查询!$Y$7="3女",VLOOKUP(A69,'3年女'!A:P,12,FALSE),IF($Y$7="5男",VLOOKUP(A69,'5年男'!A:P,12,FALSE),IF($Y$7="5女",VLOOKUP(A69,'5年女'!A:P,12,FALSE),IF($Y$7="10男",VLOOKUP(A69,'10年男'!A:P,12,FALSE),IF(鸿鑫查询!$Y$7="10女",VLOOKUP(鸿鑫查询!A69,'10年女'!A:P,12,FALSE))))))))*$Y$6</f>
        <v>0</v>
      </c>
      <c r="M69" s="20">
        <f>IF(C69&gt;80,0,IF($Y$7="3男",VLOOKUP(A69,'3年男'!A:P,13,FALSE),IF(鸿鑫查询!$Y$7="3女",VLOOKUP(A69,'3年女'!A:P,13,FALSE),IF($Y$7="5男",VLOOKUP(A69,'5年男'!A:P,13,FALSE),IF($Y$7="5女",VLOOKUP(A69,'5年女'!A:P,13,FALSE),IF($Y$7="10男",VLOOKUP(A69,'10年男'!A:P,13,FALSE),IF(鸿鑫查询!$Y$7="10女",VLOOKUP(鸿鑫查询!A69,'10年女'!A:P,13,FALSE))))))))*$Y$6</f>
        <v>0</v>
      </c>
      <c r="N69" s="20">
        <f>IF(C69&gt;80,0,IF($Y$7="3男",VLOOKUP(A69,'3年男'!A:P,14,FALSE),IF(鸿鑫查询!$Y$7="3女",VLOOKUP(A69,'3年女'!A:P,14,FALSE),IF($Y$7="5男",VLOOKUP(A69,'5年男'!A:P,14,FALSE),IF($Y$7="5女",VLOOKUP(A69,'5年女'!A:P,14,FALSE),IF($Y$7="10男",VLOOKUP(A69,'10年男'!A:P,14,FALSE),IF(鸿鑫查询!$Y$7="10女",VLOOKUP(鸿鑫查询!A69,'10年女'!A:P,14,FALSE))))))))*$Y$6</f>
        <v>0</v>
      </c>
      <c r="O69" s="20">
        <f>IF(C69&gt;80,0,IF($Y$7="3男",VLOOKUP(A69,'3年男'!A:P,15,FALSE),IF(鸿鑫查询!$Y$7="3女",VLOOKUP(A69,'3年女'!A:P,15,FALSE),IF($Y$7="5男",VLOOKUP(A69,'5年男'!A:P,15,FALSE),IF($Y$7="5女",VLOOKUP(A69,'5年女'!A:P,15,FALSE),IF($Y$7="10男",VLOOKUP(A69,'10年男'!A:P,15,FALSE),IF(鸿鑫查询!$Y$7="10女",VLOOKUP(鸿鑫查询!A69,'10年女'!A:P,15,FALSE))))))))*$Y$6</f>
        <v>0</v>
      </c>
      <c r="P69" s="20">
        <f>IF(C69&gt;80,0,IF($Y$7="3男",VLOOKUP(A69,'3年男'!A:P,16,FALSE),IF(鸿鑫查询!$Y$7="3女",VLOOKUP(A69,'3年女'!A:P,16,FALSE),IF($Y$7="5男",VLOOKUP(A69,'5年男'!A:P,16,FALSE),IF($Y$7="5女",VLOOKUP(A69,'5年女'!A:P,16,FALSE),IF($Y$7="10男",VLOOKUP(A69,'10年男'!A:P,16,FALSE),IF(鸿鑫查询!$Y$7="10女",VLOOKUP(鸿鑫查询!A69,'10年女'!A:P,16,FALSE))))))))*$Y$6</f>
        <v>0</v>
      </c>
      <c r="Q69" s="20">
        <f t="shared" si="10"/>
        <v>0</v>
      </c>
      <c r="R69" s="20">
        <f t="shared" si="10"/>
        <v>0</v>
      </c>
      <c r="S69" s="20">
        <f t="shared" si="11"/>
        <v>0</v>
      </c>
      <c r="T69" s="20">
        <f t="shared" si="14"/>
        <v>149625.15213333408</v>
      </c>
      <c r="U69" s="20">
        <f t="shared" si="15"/>
        <v>0</v>
      </c>
      <c r="V69" s="20">
        <f t="shared" si="12"/>
        <v>0</v>
      </c>
    </row>
    <row r="70" spans="1:36">
      <c r="A70" s="16" t="str">
        <f t="shared" si="9"/>
        <v>69114</v>
      </c>
      <c r="B70" s="13">
        <v>69</v>
      </c>
      <c r="C70" s="13">
        <f t="shared" si="13"/>
        <v>114</v>
      </c>
      <c r="D70" s="20">
        <f>IF(C70&gt;80,0,IF($Y$7="3男",VLOOKUP(A70,'3年男'!A:P,4,FALSE),IF(鸿鑫查询!$Y$7="3女",VLOOKUP(A70,'3年女'!A:P,4,FALSE),IF($Y$7="5男",VLOOKUP(A70,'5年男'!A:P,4,FALSE),IF($Y$7="5女",VLOOKUP(A70,'5年女'!A:P,4,FALSE),IF($Y$7="10男",VLOOKUP(A70,'10年男'!A:P,4,FALSE),IF(鸿鑫查询!$Y$7="10女",VLOOKUP(鸿鑫查询!A70,'10年女'!A:P,4,FALSE))))))))*$Y$6</f>
        <v>0</v>
      </c>
      <c r="E70" s="20">
        <f>IF(C70&gt;80,0,IF($Y$7="3男",VLOOKUP(A70,'3年男'!A:P,5,FALSE),IF(鸿鑫查询!$Y$7="3女",VLOOKUP(A70,'3年女'!A:P,5,FALSE),IF($Y$7="5男",VLOOKUP(A70,'5年男'!A:P,5,FALSE),IF($Y$7="5女",VLOOKUP(A70,'5年女'!A:P,5,FALSE),IF($Y$7="10男",VLOOKUP(A70,'10年男'!A:P,5,FALSE),IF(鸿鑫查询!$Y$7="10女",VLOOKUP(鸿鑫查询!A70,'10年女'!A:P,5,FALSE))))))))*$Y$6</f>
        <v>0</v>
      </c>
      <c r="F70" s="20">
        <f>IF(C70&gt;80,0,IF($Y$7="3男",VLOOKUP(A70,'3年男'!A:P,6,FALSE),IF(鸿鑫查询!$Y$7="3女",VLOOKUP(A70,'3年女'!A:P,6,FALSE),IF($Y$7="5男",VLOOKUP(A70,'5年男'!A:P,6,FALSE),IF($Y$7="5女",VLOOKUP(A70,'5年女'!A:P,6,FALSE),IF($Y$7="10男",VLOOKUP(A70,'10年男'!A:P,6,FALSE),IF(鸿鑫查询!$Y$7="10女",VLOOKUP(鸿鑫查询!A70,'10年女'!A:P,6,FALSE))))))))*$Y$6</f>
        <v>0</v>
      </c>
      <c r="G70" s="20">
        <f>IF(C70&gt;80,0,IF($Y$7="3男",VLOOKUP(A70,'3年男'!A:P,7,FALSE),IF(鸿鑫查询!$Y$7="3女",VLOOKUP(A70,'3年女'!A:P,7,FALSE),IF($Y$7="5男",VLOOKUP(A70,'5年男'!A:P,7,FALSE),IF($Y$7="5女",VLOOKUP(A70,'5年女'!A:P,7,FALSE),IF($Y$7="10男",VLOOKUP(A70,'10年男'!A:P,7,FALSE),IF(鸿鑫查询!$Y$7="10女",VLOOKUP(鸿鑫查询!A70,'10年女'!A:P,7,FALSE))))))))*$Y$6</f>
        <v>0</v>
      </c>
      <c r="H70" s="20">
        <f>IF(C70&gt;80,0,IF($Y$7="3男",VLOOKUP(A70,'3年男'!A:P,8,FALSE),IF(鸿鑫查询!$Y$7="3女",VLOOKUP(A70,'3年女'!A:P,8,FALSE),IF($Y$7="5男",VLOOKUP(A70,'5年男'!A:P,8,FALSE),IF($Y$7="5女",VLOOKUP(A70,'5年女'!A:P,8,FALSE),IF($Y$7="10男",VLOOKUP(A70,'10年男'!A:P,8,FALSE),IF(鸿鑫查询!$Y$7="10女",VLOOKUP(鸿鑫查询!A70,'10年女'!A:P,8,FALSE))))))))*$Y$6</f>
        <v>0</v>
      </c>
      <c r="I70" s="20">
        <f>IF(C70&gt;80,0,IF($Y$7="3男",VLOOKUP(A70,'3年男'!A:P,9,FALSE),IF(鸿鑫查询!$Y$7="3女",VLOOKUP(A70,'3年女'!A:P,9,FALSE),IF($Y$7="5男",VLOOKUP(A70,'5年男'!A:P,9,FALSE),IF($Y$7="5女",VLOOKUP(A70,'5年女'!A:P,9,FALSE),IF($Y$7="10男",VLOOKUP(A70,'10年男'!A:P,9,FALSE),IF(鸿鑫查询!$Y$7="10女",VLOOKUP(鸿鑫查询!A70,'10年女'!A:P,9,FALSE))))))))*$Y$6</f>
        <v>0</v>
      </c>
      <c r="J70" s="20">
        <f>IF(C70&gt;80,0,IF($Y$7="3男",VLOOKUP(A70,'3年男'!A:P,10,FALSE),IF(鸿鑫查询!$Y$7="3女",VLOOKUP(A70,'3年女'!A:P,10,FALSE),IF($Y$7="5男",VLOOKUP(A70,'5年男'!A:P,10,FALSE),IF($Y$7="5女",VLOOKUP(A70,'5年女'!A:P,10,FALSE),IF($Y$7="10男",VLOOKUP(A70,'10年男'!A:P,10,FALSE),IF(鸿鑫查询!$Y$7="10女",VLOOKUP(鸿鑫查询!A70,'10年女'!A:P,10,FALSE))))))))*$Y$6</f>
        <v>0</v>
      </c>
      <c r="K70" s="20">
        <f>IF(C70&gt;80,0,IF($Y$7="3男",VLOOKUP(A70,'3年男'!A:P,11,FALSE),IF(鸿鑫查询!$Y$7="3女",VLOOKUP(A70,'3年女'!A:P,11,FALSE),IF($Y$7="5男",VLOOKUP(A70,'5年男'!A:P,11,FALSE),IF($Y$7="5女",VLOOKUP(A70,'5年女'!A:P,11,FALSE),IF($Y$7="10男",VLOOKUP(A70,'10年男'!A:P,11,FALSE),IF(鸿鑫查询!$Y$7="10女",VLOOKUP(鸿鑫查询!A70,'10年女'!A:P,11,FALSE))))))))*$Y$6</f>
        <v>0</v>
      </c>
      <c r="L70" s="20">
        <f>IF(C70&gt;80,0,IF($Y$7="3男",VLOOKUP(A70,'3年男'!A:P,12,FALSE),IF(鸿鑫查询!$Y$7="3女",VLOOKUP(A70,'3年女'!A:P,12,FALSE),IF($Y$7="5男",VLOOKUP(A70,'5年男'!A:P,12,FALSE),IF($Y$7="5女",VLOOKUP(A70,'5年女'!A:P,12,FALSE),IF($Y$7="10男",VLOOKUP(A70,'10年男'!A:P,12,FALSE),IF(鸿鑫查询!$Y$7="10女",VLOOKUP(鸿鑫查询!A70,'10年女'!A:P,12,FALSE))))))))*$Y$6</f>
        <v>0</v>
      </c>
      <c r="M70" s="20">
        <f>IF(C70&gt;80,0,IF($Y$7="3男",VLOOKUP(A70,'3年男'!A:P,13,FALSE),IF(鸿鑫查询!$Y$7="3女",VLOOKUP(A70,'3年女'!A:P,13,FALSE),IF($Y$7="5男",VLOOKUP(A70,'5年男'!A:P,13,FALSE),IF($Y$7="5女",VLOOKUP(A70,'5年女'!A:P,13,FALSE),IF($Y$7="10男",VLOOKUP(A70,'10年男'!A:P,13,FALSE),IF(鸿鑫查询!$Y$7="10女",VLOOKUP(鸿鑫查询!A70,'10年女'!A:P,13,FALSE))))))))*$Y$6</f>
        <v>0</v>
      </c>
      <c r="N70" s="20">
        <f>IF(C70&gt;80,0,IF($Y$7="3男",VLOOKUP(A70,'3年男'!A:P,14,FALSE),IF(鸿鑫查询!$Y$7="3女",VLOOKUP(A70,'3年女'!A:P,14,FALSE),IF($Y$7="5男",VLOOKUP(A70,'5年男'!A:P,14,FALSE),IF($Y$7="5女",VLOOKUP(A70,'5年女'!A:P,14,FALSE),IF($Y$7="10男",VLOOKUP(A70,'10年男'!A:P,14,FALSE),IF(鸿鑫查询!$Y$7="10女",VLOOKUP(鸿鑫查询!A70,'10年女'!A:P,14,FALSE))))))))*$Y$6</f>
        <v>0</v>
      </c>
      <c r="O70" s="20">
        <f>IF(C70&gt;80,0,IF($Y$7="3男",VLOOKUP(A70,'3年男'!A:P,15,FALSE),IF(鸿鑫查询!$Y$7="3女",VLOOKUP(A70,'3年女'!A:P,15,FALSE),IF($Y$7="5男",VLOOKUP(A70,'5年男'!A:P,15,FALSE),IF($Y$7="5女",VLOOKUP(A70,'5年女'!A:P,15,FALSE),IF($Y$7="10男",VLOOKUP(A70,'10年男'!A:P,15,FALSE),IF(鸿鑫查询!$Y$7="10女",VLOOKUP(鸿鑫查询!A70,'10年女'!A:P,15,FALSE))))))))*$Y$6</f>
        <v>0</v>
      </c>
      <c r="P70" s="20">
        <f>IF(C70&gt;80,0,IF($Y$7="3男",VLOOKUP(A70,'3年男'!A:P,16,FALSE),IF(鸿鑫查询!$Y$7="3女",VLOOKUP(A70,'3年女'!A:P,16,FALSE),IF($Y$7="5男",VLOOKUP(A70,'5年男'!A:P,16,FALSE),IF($Y$7="5女",VLOOKUP(A70,'5年女'!A:P,16,FALSE),IF($Y$7="10男",VLOOKUP(A70,'10年男'!A:P,16,FALSE),IF(鸿鑫查询!$Y$7="10女",VLOOKUP(鸿鑫查询!A70,'10年女'!A:P,16,FALSE))))))))*$Y$6</f>
        <v>0</v>
      </c>
      <c r="Q70" s="20">
        <f t="shared" si="10"/>
        <v>0</v>
      </c>
      <c r="R70" s="20">
        <f t="shared" si="10"/>
        <v>0</v>
      </c>
      <c r="S70" s="20">
        <f t="shared" si="11"/>
        <v>0</v>
      </c>
      <c r="T70" s="20">
        <f t="shared" si="14"/>
        <v>156498.90544401103</v>
      </c>
      <c r="U70" s="20">
        <f t="shared" si="15"/>
        <v>0</v>
      </c>
      <c r="V70" s="20">
        <f t="shared" si="12"/>
        <v>0</v>
      </c>
    </row>
    <row r="71" spans="1:36">
      <c r="A71" s="16" t="str">
        <f t="shared" si="9"/>
        <v>70115</v>
      </c>
      <c r="B71" s="13">
        <v>70</v>
      </c>
      <c r="C71" s="13">
        <f t="shared" si="13"/>
        <v>115</v>
      </c>
      <c r="D71" s="20">
        <f>IF(C71&gt;80,0,IF($Y$7="3男",VLOOKUP(A71,'3年男'!A:P,4,FALSE),IF(鸿鑫查询!$Y$7="3女",VLOOKUP(A71,'3年女'!A:P,4,FALSE),IF($Y$7="5男",VLOOKUP(A71,'5年男'!A:P,4,FALSE),IF($Y$7="5女",VLOOKUP(A71,'5年女'!A:P,4,FALSE),IF($Y$7="10男",VLOOKUP(A71,'10年男'!A:P,4,FALSE),IF(鸿鑫查询!$Y$7="10女",VLOOKUP(鸿鑫查询!A71,'10年女'!A:P,4,FALSE))))))))*$Y$6</f>
        <v>0</v>
      </c>
      <c r="E71" s="20">
        <f>IF(C71&gt;80,0,IF($Y$7="3男",VLOOKUP(A71,'3年男'!A:P,5,FALSE),IF(鸿鑫查询!$Y$7="3女",VLOOKUP(A71,'3年女'!A:P,5,FALSE),IF($Y$7="5男",VLOOKUP(A71,'5年男'!A:P,5,FALSE),IF($Y$7="5女",VLOOKUP(A71,'5年女'!A:P,5,FALSE),IF($Y$7="10男",VLOOKUP(A71,'10年男'!A:P,5,FALSE),IF(鸿鑫查询!$Y$7="10女",VLOOKUP(鸿鑫查询!A71,'10年女'!A:P,5,FALSE))))))))*$Y$6</f>
        <v>0</v>
      </c>
      <c r="F71" s="20">
        <f>IF(C71&gt;80,0,IF($Y$7="3男",VLOOKUP(A71,'3年男'!A:P,6,FALSE),IF(鸿鑫查询!$Y$7="3女",VLOOKUP(A71,'3年女'!A:P,6,FALSE),IF($Y$7="5男",VLOOKUP(A71,'5年男'!A:P,6,FALSE),IF($Y$7="5女",VLOOKUP(A71,'5年女'!A:P,6,FALSE),IF($Y$7="10男",VLOOKUP(A71,'10年男'!A:P,6,FALSE),IF(鸿鑫查询!$Y$7="10女",VLOOKUP(鸿鑫查询!A71,'10年女'!A:P,6,FALSE))))))))*$Y$6</f>
        <v>0</v>
      </c>
      <c r="G71" s="20">
        <f>IF(C71&gt;80,0,IF($Y$7="3男",VLOOKUP(A71,'3年男'!A:P,7,FALSE),IF(鸿鑫查询!$Y$7="3女",VLOOKUP(A71,'3年女'!A:P,7,FALSE),IF($Y$7="5男",VLOOKUP(A71,'5年男'!A:P,7,FALSE),IF($Y$7="5女",VLOOKUP(A71,'5年女'!A:P,7,FALSE),IF($Y$7="10男",VLOOKUP(A71,'10年男'!A:P,7,FALSE),IF(鸿鑫查询!$Y$7="10女",VLOOKUP(鸿鑫查询!A71,'10年女'!A:P,7,FALSE))))))))*$Y$6</f>
        <v>0</v>
      </c>
      <c r="H71" s="20">
        <f>IF(C71&gt;80,0,IF($Y$7="3男",VLOOKUP(A71,'3年男'!A:P,8,FALSE),IF(鸿鑫查询!$Y$7="3女",VLOOKUP(A71,'3年女'!A:P,8,FALSE),IF($Y$7="5男",VLOOKUP(A71,'5年男'!A:P,8,FALSE),IF($Y$7="5女",VLOOKUP(A71,'5年女'!A:P,8,FALSE),IF($Y$7="10男",VLOOKUP(A71,'10年男'!A:P,8,FALSE),IF(鸿鑫查询!$Y$7="10女",VLOOKUP(鸿鑫查询!A71,'10年女'!A:P,8,FALSE))))))))*$Y$6</f>
        <v>0</v>
      </c>
      <c r="I71" s="20">
        <f>IF(C71&gt;80,0,IF($Y$7="3男",VLOOKUP(A71,'3年男'!A:P,9,FALSE),IF(鸿鑫查询!$Y$7="3女",VLOOKUP(A71,'3年女'!A:P,9,FALSE),IF($Y$7="5男",VLOOKUP(A71,'5年男'!A:P,9,FALSE),IF($Y$7="5女",VLOOKUP(A71,'5年女'!A:P,9,FALSE),IF($Y$7="10男",VLOOKUP(A71,'10年男'!A:P,9,FALSE),IF(鸿鑫查询!$Y$7="10女",VLOOKUP(鸿鑫查询!A71,'10年女'!A:P,9,FALSE))))))))*$Y$6</f>
        <v>0</v>
      </c>
      <c r="J71" s="20">
        <f>IF(C71&gt;80,0,IF($Y$7="3男",VLOOKUP(A71,'3年男'!A:P,10,FALSE),IF(鸿鑫查询!$Y$7="3女",VLOOKUP(A71,'3年女'!A:P,10,FALSE),IF($Y$7="5男",VLOOKUP(A71,'5年男'!A:P,10,FALSE),IF($Y$7="5女",VLOOKUP(A71,'5年女'!A:P,10,FALSE),IF($Y$7="10男",VLOOKUP(A71,'10年男'!A:P,10,FALSE),IF(鸿鑫查询!$Y$7="10女",VLOOKUP(鸿鑫查询!A71,'10年女'!A:P,10,FALSE))))))))*$Y$6</f>
        <v>0</v>
      </c>
      <c r="K71" s="20">
        <f>IF(C71&gt;80,0,IF($Y$7="3男",VLOOKUP(A71,'3年男'!A:P,11,FALSE),IF(鸿鑫查询!$Y$7="3女",VLOOKUP(A71,'3年女'!A:P,11,FALSE),IF($Y$7="5男",VLOOKUP(A71,'5年男'!A:P,11,FALSE),IF($Y$7="5女",VLOOKUP(A71,'5年女'!A:P,11,FALSE),IF($Y$7="10男",VLOOKUP(A71,'10年男'!A:P,11,FALSE),IF(鸿鑫查询!$Y$7="10女",VLOOKUP(鸿鑫查询!A71,'10年女'!A:P,11,FALSE))))))))*$Y$6</f>
        <v>0</v>
      </c>
      <c r="L71" s="20">
        <f>IF(C71&gt;80,0,IF($Y$7="3男",VLOOKUP(A71,'3年男'!A:P,12,FALSE),IF(鸿鑫查询!$Y$7="3女",VLOOKUP(A71,'3年女'!A:P,12,FALSE),IF($Y$7="5男",VLOOKUP(A71,'5年男'!A:P,12,FALSE),IF($Y$7="5女",VLOOKUP(A71,'5年女'!A:P,12,FALSE),IF($Y$7="10男",VLOOKUP(A71,'10年男'!A:P,12,FALSE),IF(鸿鑫查询!$Y$7="10女",VLOOKUP(鸿鑫查询!A71,'10年女'!A:P,12,FALSE))))))))*$Y$6</f>
        <v>0</v>
      </c>
      <c r="M71" s="20">
        <f>IF(C71&gt;80,0,IF($Y$7="3男",VLOOKUP(A71,'3年男'!A:P,13,FALSE),IF(鸿鑫查询!$Y$7="3女",VLOOKUP(A71,'3年女'!A:P,13,FALSE),IF($Y$7="5男",VLOOKUP(A71,'5年男'!A:P,13,FALSE),IF($Y$7="5女",VLOOKUP(A71,'5年女'!A:P,13,FALSE),IF($Y$7="10男",VLOOKUP(A71,'10年男'!A:P,13,FALSE),IF(鸿鑫查询!$Y$7="10女",VLOOKUP(鸿鑫查询!A71,'10年女'!A:P,13,FALSE))))))))*$Y$6</f>
        <v>0</v>
      </c>
      <c r="N71" s="20">
        <f>IF(C71&gt;80,0,IF($Y$7="3男",VLOOKUP(A71,'3年男'!A:P,14,FALSE),IF(鸿鑫查询!$Y$7="3女",VLOOKUP(A71,'3年女'!A:P,14,FALSE),IF($Y$7="5男",VLOOKUP(A71,'5年男'!A:P,14,FALSE),IF($Y$7="5女",VLOOKUP(A71,'5年女'!A:P,14,FALSE),IF($Y$7="10男",VLOOKUP(A71,'10年男'!A:P,14,FALSE),IF(鸿鑫查询!$Y$7="10女",VLOOKUP(鸿鑫查询!A71,'10年女'!A:P,14,FALSE))))))))*$Y$6</f>
        <v>0</v>
      </c>
      <c r="O71" s="20">
        <f>IF(C71&gt;80,0,IF($Y$7="3男",VLOOKUP(A71,'3年男'!A:P,15,FALSE),IF(鸿鑫查询!$Y$7="3女",VLOOKUP(A71,'3年女'!A:P,15,FALSE),IF($Y$7="5男",VLOOKUP(A71,'5年男'!A:P,15,FALSE),IF($Y$7="5女",VLOOKUP(A71,'5年女'!A:P,15,FALSE),IF($Y$7="10男",VLOOKUP(A71,'10年男'!A:P,15,FALSE),IF(鸿鑫查询!$Y$7="10女",VLOOKUP(鸿鑫查询!A71,'10年女'!A:P,15,FALSE))))))))*$Y$6</f>
        <v>0</v>
      </c>
      <c r="P71" s="20">
        <f>IF(C71&gt;80,0,IF($Y$7="3男",VLOOKUP(A71,'3年男'!A:P,16,FALSE),IF(鸿鑫查询!$Y$7="3女",VLOOKUP(A71,'3年女'!A:P,16,FALSE),IF($Y$7="5男",VLOOKUP(A71,'5年男'!A:P,16,FALSE),IF($Y$7="5女",VLOOKUP(A71,'5年女'!A:P,16,FALSE),IF($Y$7="10男",VLOOKUP(A71,'10年男'!A:P,16,FALSE),IF(鸿鑫查询!$Y$7="10女",VLOOKUP(鸿鑫查询!A71,'10年女'!A:P,16,FALSE))))))))*$Y$6</f>
        <v>0</v>
      </c>
      <c r="Q71" s="20">
        <f t="shared" si="10"/>
        <v>0</v>
      </c>
      <c r="R71" s="20">
        <f t="shared" si="10"/>
        <v>0</v>
      </c>
      <c r="S71" s="20">
        <f t="shared" si="11"/>
        <v>0</v>
      </c>
      <c r="T71" s="20">
        <f t="shared" si="14"/>
        <v>163688.43777915268</v>
      </c>
      <c r="U71" s="20">
        <f t="shared" si="15"/>
        <v>0</v>
      </c>
      <c r="V71" s="20">
        <f t="shared" si="12"/>
        <v>0</v>
      </c>
    </row>
    <row r="72" spans="1:36">
      <c r="A72" s="16" t="str">
        <f t="shared" si="9"/>
        <v>71116</v>
      </c>
      <c r="B72" s="13">
        <v>71</v>
      </c>
      <c r="C72" s="13">
        <f t="shared" si="13"/>
        <v>116</v>
      </c>
      <c r="D72" s="20">
        <f>IF(C72&gt;80,0,IF($Y$7="3男",VLOOKUP(A72,'3年男'!A:P,4,FALSE),IF(鸿鑫查询!$Y$7="3女",VLOOKUP(A72,'3年女'!A:P,4,FALSE),IF($Y$7="5男",VLOOKUP(A72,'5年男'!A:P,4,FALSE),IF($Y$7="5女",VLOOKUP(A72,'5年女'!A:P,4,FALSE),IF($Y$7="10男",VLOOKUP(A72,'10年男'!A:P,4,FALSE),IF(鸿鑫查询!$Y$7="10女",VLOOKUP(鸿鑫查询!A72,'10年女'!A:P,4,FALSE))))))))*$Y$6</f>
        <v>0</v>
      </c>
      <c r="E72" s="20">
        <f>IF(C72&gt;80,0,IF($Y$7="3男",VLOOKUP(A72,'3年男'!A:P,5,FALSE),IF(鸿鑫查询!$Y$7="3女",VLOOKUP(A72,'3年女'!A:P,5,FALSE),IF($Y$7="5男",VLOOKUP(A72,'5年男'!A:P,5,FALSE),IF($Y$7="5女",VLOOKUP(A72,'5年女'!A:P,5,FALSE),IF($Y$7="10男",VLOOKUP(A72,'10年男'!A:P,5,FALSE),IF(鸿鑫查询!$Y$7="10女",VLOOKUP(鸿鑫查询!A72,'10年女'!A:P,5,FALSE))))))))*$Y$6</f>
        <v>0</v>
      </c>
      <c r="F72" s="20">
        <f>IF(C72&gt;80,0,IF($Y$7="3男",VLOOKUP(A72,'3年男'!A:P,6,FALSE),IF(鸿鑫查询!$Y$7="3女",VLOOKUP(A72,'3年女'!A:P,6,FALSE),IF($Y$7="5男",VLOOKUP(A72,'5年男'!A:P,6,FALSE),IF($Y$7="5女",VLOOKUP(A72,'5年女'!A:P,6,FALSE),IF($Y$7="10男",VLOOKUP(A72,'10年男'!A:P,6,FALSE),IF(鸿鑫查询!$Y$7="10女",VLOOKUP(鸿鑫查询!A72,'10年女'!A:P,6,FALSE))))))))*$Y$6</f>
        <v>0</v>
      </c>
      <c r="G72" s="20">
        <f>IF(C72&gt;80,0,IF($Y$7="3男",VLOOKUP(A72,'3年男'!A:P,7,FALSE),IF(鸿鑫查询!$Y$7="3女",VLOOKUP(A72,'3年女'!A:P,7,FALSE),IF($Y$7="5男",VLOOKUP(A72,'5年男'!A:P,7,FALSE),IF($Y$7="5女",VLOOKUP(A72,'5年女'!A:P,7,FALSE),IF($Y$7="10男",VLOOKUP(A72,'10年男'!A:P,7,FALSE),IF(鸿鑫查询!$Y$7="10女",VLOOKUP(鸿鑫查询!A72,'10年女'!A:P,7,FALSE))))))))*$Y$6</f>
        <v>0</v>
      </c>
      <c r="H72" s="20">
        <f>IF(C72&gt;80,0,IF($Y$7="3男",VLOOKUP(A72,'3年男'!A:P,8,FALSE),IF(鸿鑫查询!$Y$7="3女",VLOOKUP(A72,'3年女'!A:P,8,FALSE),IF($Y$7="5男",VLOOKUP(A72,'5年男'!A:P,8,FALSE),IF($Y$7="5女",VLOOKUP(A72,'5年女'!A:P,8,FALSE),IF($Y$7="10男",VLOOKUP(A72,'10年男'!A:P,8,FALSE),IF(鸿鑫查询!$Y$7="10女",VLOOKUP(鸿鑫查询!A72,'10年女'!A:P,8,FALSE))))))))*$Y$6</f>
        <v>0</v>
      </c>
      <c r="I72" s="20">
        <f>IF(C72&gt;80,0,IF($Y$7="3男",VLOOKUP(A72,'3年男'!A:P,9,FALSE),IF(鸿鑫查询!$Y$7="3女",VLOOKUP(A72,'3年女'!A:P,9,FALSE),IF($Y$7="5男",VLOOKUP(A72,'5年男'!A:P,9,FALSE),IF($Y$7="5女",VLOOKUP(A72,'5年女'!A:P,9,FALSE),IF($Y$7="10男",VLOOKUP(A72,'10年男'!A:P,9,FALSE),IF(鸿鑫查询!$Y$7="10女",VLOOKUP(鸿鑫查询!A72,'10年女'!A:P,9,FALSE))))))))*$Y$6</f>
        <v>0</v>
      </c>
      <c r="J72" s="20">
        <f>IF(C72&gt;80,0,IF($Y$7="3男",VLOOKUP(A72,'3年男'!A:P,10,FALSE),IF(鸿鑫查询!$Y$7="3女",VLOOKUP(A72,'3年女'!A:P,10,FALSE),IF($Y$7="5男",VLOOKUP(A72,'5年男'!A:P,10,FALSE),IF($Y$7="5女",VLOOKUP(A72,'5年女'!A:P,10,FALSE),IF($Y$7="10男",VLOOKUP(A72,'10年男'!A:P,10,FALSE),IF(鸿鑫查询!$Y$7="10女",VLOOKUP(鸿鑫查询!A72,'10年女'!A:P,10,FALSE))))))))*$Y$6</f>
        <v>0</v>
      </c>
      <c r="K72" s="20">
        <f>IF(C72&gt;80,0,IF($Y$7="3男",VLOOKUP(A72,'3年男'!A:P,11,FALSE),IF(鸿鑫查询!$Y$7="3女",VLOOKUP(A72,'3年女'!A:P,11,FALSE),IF($Y$7="5男",VLOOKUP(A72,'5年男'!A:P,11,FALSE),IF($Y$7="5女",VLOOKUP(A72,'5年女'!A:P,11,FALSE),IF($Y$7="10男",VLOOKUP(A72,'10年男'!A:P,11,FALSE),IF(鸿鑫查询!$Y$7="10女",VLOOKUP(鸿鑫查询!A72,'10年女'!A:P,11,FALSE))))))))*$Y$6</f>
        <v>0</v>
      </c>
      <c r="L72" s="20">
        <f>IF(C72&gt;80,0,IF($Y$7="3男",VLOOKUP(A72,'3年男'!A:P,12,FALSE),IF(鸿鑫查询!$Y$7="3女",VLOOKUP(A72,'3年女'!A:P,12,FALSE),IF($Y$7="5男",VLOOKUP(A72,'5年男'!A:P,12,FALSE),IF($Y$7="5女",VLOOKUP(A72,'5年女'!A:P,12,FALSE),IF($Y$7="10男",VLOOKUP(A72,'10年男'!A:P,12,FALSE),IF(鸿鑫查询!$Y$7="10女",VLOOKUP(鸿鑫查询!A72,'10年女'!A:P,12,FALSE))))))))*$Y$6</f>
        <v>0</v>
      </c>
      <c r="M72" s="20">
        <f>IF(C72&gt;80,0,IF($Y$7="3男",VLOOKUP(A72,'3年男'!A:P,13,FALSE),IF(鸿鑫查询!$Y$7="3女",VLOOKUP(A72,'3年女'!A:P,13,FALSE),IF($Y$7="5男",VLOOKUP(A72,'5年男'!A:P,13,FALSE),IF($Y$7="5女",VLOOKUP(A72,'5年女'!A:P,13,FALSE),IF($Y$7="10男",VLOOKUP(A72,'10年男'!A:P,13,FALSE),IF(鸿鑫查询!$Y$7="10女",VLOOKUP(鸿鑫查询!A72,'10年女'!A:P,13,FALSE))))))))*$Y$6</f>
        <v>0</v>
      </c>
      <c r="N72" s="20">
        <f>IF(C72&gt;80,0,IF($Y$7="3男",VLOOKUP(A72,'3年男'!A:P,14,FALSE),IF(鸿鑫查询!$Y$7="3女",VLOOKUP(A72,'3年女'!A:P,14,FALSE),IF($Y$7="5男",VLOOKUP(A72,'5年男'!A:P,14,FALSE),IF($Y$7="5女",VLOOKUP(A72,'5年女'!A:P,14,FALSE),IF($Y$7="10男",VLOOKUP(A72,'10年男'!A:P,14,FALSE),IF(鸿鑫查询!$Y$7="10女",VLOOKUP(鸿鑫查询!A72,'10年女'!A:P,14,FALSE))))))))*$Y$6</f>
        <v>0</v>
      </c>
      <c r="O72" s="20">
        <f>IF(C72&gt;80,0,IF($Y$7="3男",VLOOKUP(A72,'3年男'!A:P,15,FALSE),IF(鸿鑫查询!$Y$7="3女",VLOOKUP(A72,'3年女'!A:P,15,FALSE),IF($Y$7="5男",VLOOKUP(A72,'5年男'!A:P,15,FALSE),IF($Y$7="5女",VLOOKUP(A72,'5年女'!A:P,15,FALSE),IF($Y$7="10男",VLOOKUP(A72,'10年男'!A:P,15,FALSE),IF(鸿鑫查询!$Y$7="10女",VLOOKUP(鸿鑫查询!A72,'10年女'!A:P,15,FALSE))))))))*$Y$6</f>
        <v>0</v>
      </c>
      <c r="P72" s="20">
        <f>IF(C72&gt;80,0,IF($Y$7="3男",VLOOKUP(A72,'3年男'!A:P,16,FALSE),IF(鸿鑫查询!$Y$7="3女",VLOOKUP(A72,'3年女'!A:P,16,FALSE),IF($Y$7="5男",VLOOKUP(A72,'5年男'!A:P,16,FALSE),IF($Y$7="5女",VLOOKUP(A72,'5年女'!A:P,16,FALSE),IF($Y$7="10男",VLOOKUP(A72,'10年男'!A:P,16,FALSE),IF(鸿鑫查询!$Y$7="10女",VLOOKUP(鸿鑫查询!A72,'10年女'!A:P,16,FALSE))))))))*$Y$6</f>
        <v>0</v>
      </c>
      <c r="Q72" s="20">
        <f t="shared" si="10"/>
        <v>0</v>
      </c>
      <c r="R72" s="20">
        <f t="shared" si="10"/>
        <v>0</v>
      </c>
      <c r="S72" s="20">
        <f t="shared" si="11"/>
        <v>0</v>
      </c>
      <c r="T72" s="20">
        <f t="shared" si="14"/>
        <v>171208.2559718944</v>
      </c>
      <c r="U72" s="20">
        <f t="shared" si="15"/>
        <v>0</v>
      </c>
      <c r="V72" s="20">
        <f t="shared" si="12"/>
        <v>0</v>
      </c>
    </row>
    <row r="73" spans="1:36">
      <c r="A73" s="16" t="str">
        <f t="shared" si="9"/>
        <v>72117</v>
      </c>
      <c r="B73" s="13">
        <v>72</v>
      </c>
      <c r="C73" s="13">
        <f t="shared" si="13"/>
        <v>117</v>
      </c>
      <c r="D73" s="20">
        <f>IF(C73&gt;80,0,IF($Y$7="3男",VLOOKUP(A73,'3年男'!A:P,4,FALSE),IF(鸿鑫查询!$Y$7="3女",VLOOKUP(A73,'3年女'!A:P,4,FALSE),IF($Y$7="5男",VLOOKUP(A73,'5年男'!A:P,4,FALSE),IF($Y$7="5女",VLOOKUP(A73,'5年女'!A:P,4,FALSE),IF($Y$7="10男",VLOOKUP(A73,'10年男'!A:P,4,FALSE),IF(鸿鑫查询!$Y$7="10女",VLOOKUP(鸿鑫查询!A73,'10年女'!A:P,4,FALSE))))))))*$Y$6</f>
        <v>0</v>
      </c>
      <c r="E73" s="20">
        <f>IF(C73&gt;80,0,IF($Y$7="3男",VLOOKUP(A73,'3年男'!A:P,5,FALSE),IF(鸿鑫查询!$Y$7="3女",VLOOKUP(A73,'3年女'!A:P,5,FALSE),IF($Y$7="5男",VLOOKUP(A73,'5年男'!A:P,5,FALSE),IF($Y$7="5女",VLOOKUP(A73,'5年女'!A:P,5,FALSE),IF($Y$7="10男",VLOOKUP(A73,'10年男'!A:P,5,FALSE),IF(鸿鑫查询!$Y$7="10女",VLOOKUP(鸿鑫查询!A73,'10年女'!A:P,5,FALSE))))))))*$Y$6</f>
        <v>0</v>
      </c>
      <c r="F73" s="20">
        <f>IF(C73&gt;80,0,IF($Y$7="3男",VLOOKUP(A73,'3年男'!A:P,6,FALSE),IF(鸿鑫查询!$Y$7="3女",VLOOKUP(A73,'3年女'!A:P,6,FALSE),IF($Y$7="5男",VLOOKUP(A73,'5年男'!A:P,6,FALSE),IF($Y$7="5女",VLOOKUP(A73,'5年女'!A:P,6,FALSE),IF($Y$7="10男",VLOOKUP(A73,'10年男'!A:P,6,FALSE),IF(鸿鑫查询!$Y$7="10女",VLOOKUP(鸿鑫查询!A73,'10年女'!A:P,6,FALSE))))))))*$Y$6</f>
        <v>0</v>
      </c>
      <c r="G73" s="20">
        <f>IF(C73&gt;80,0,IF($Y$7="3男",VLOOKUP(A73,'3年男'!A:P,7,FALSE),IF(鸿鑫查询!$Y$7="3女",VLOOKUP(A73,'3年女'!A:P,7,FALSE),IF($Y$7="5男",VLOOKUP(A73,'5年男'!A:P,7,FALSE),IF($Y$7="5女",VLOOKUP(A73,'5年女'!A:P,7,FALSE),IF($Y$7="10男",VLOOKUP(A73,'10年男'!A:P,7,FALSE),IF(鸿鑫查询!$Y$7="10女",VLOOKUP(鸿鑫查询!A73,'10年女'!A:P,7,FALSE))))))))*$Y$6</f>
        <v>0</v>
      </c>
      <c r="H73" s="20">
        <f>IF(C73&gt;80,0,IF($Y$7="3男",VLOOKUP(A73,'3年男'!A:P,8,FALSE),IF(鸿鑫查询!$Y$7="3女",VLOOKUP(A73,'3年女'!A:P,8,FALSE),IF($Y$7="5男",VLOOKUP(A73,'5年男'!A:P,8,FALSE),IF($Y$7="5女",VLOOKUP(A73,'5年女'!A:P,8,FALSE),IF($Y$7="10男",VLOOKUP(A73,'10年男'!A:P,8,FALSE),IF(鸿鑫查询!$Y$7="10女",VLOOKUP(鸿鑫查询!A73,'10年女'!A:P,8,FALSE))))))))*$Y$6</f>
        <v>0</v>
      </c>
      <c r="I73" s="20">
        <f>IF(C73&gt;80,0,IF($Y$7="3男",VLOOKUP(A73,'3年男'!A:P,9,FALSE),IF(鸿鑫查询!$Y$7="3女",VLOOKUP(A73,'3年女'!A:P,9,FALSE),IF($Y$7="5男",VLOOKUP(A73,'5年男'!A:P,9,FALSE),IF($Y$7="5女",VLOOKUP(A73,'5年女'!A:P,9,FALSE),IF($Y$7="10男",VLOOKUP(A73,'10年男'!A:P,9,FALSE),IF(鸿鑫查询!$Y$7="10女",VLOOKUP(鸿鑫查询!A73,'10年女'!A:P,9,FALSE))))))))*$Y$6</f>
        <v>0</v>
      </c>
      <c r="J73" s="20">
        <f>IF(C73&gt;80,0,IF($Y$7="3男",VLOOKUP(A73,'3年男'!A:P,10,FALSE),IF(鸿鑫查询!$Y$7="3女",VLOOKUP(A73,'3年女'!A:P,10,FALSE),IF($Y$7="5男",VLOOKUP(A73,'5年男'!A:P,10,FALSE),IF($Y$7="5女",VLOOKUP(A73,'5年女'!A:P,10,FALSE),IF($Y$7="10男",VLOOKUP(A73,'10年男'!A:P,10,FALSE),IF(鸿鑫查询!$Y$7="10女",VLOOKUP(鸿鑫查询!A73,'10年女'!A:P,10,FALSE))))))))*$Y$6</f>
        <v>0</v>
      </c>
      <c r="K73" s="20">
        <f>IF(C73&gt;80,0,IF($Y$7="3男",VLOOKUP(A73,'3年男'!A:P,11,FALSE),IF(鸿鑫查询!$Y$7="3女",VLOOKUP(A73,'3年女'!A:P,11,FALSE),IF($Y$7="5男",VLOOKUP(A73,'5年男'!A:P,11,FALSE),IF($Y$7="5女",VLOOKUP(A73,'5年女'!A:P,11,FALSE),IF($Y$7="10男",VLOOKUP(A73,'10年男'!A:P,11,FALSE),IF(鸿鑫查询!$Y$7="10女",VLOOKUP(鸿鑫查询!A73,'10年女'!A:P,11,FALSE))))))))*$Y$6</f>
        <v>0</v>
      </c>
      <c r="L73" s="20">
        <f>IF(C73&gt;80,0,IF($Y$7="3男",VLOOKUP(A73,'3年男'!A:P,12,FALSE),IF(鸿鑫查询!$Y$7="3女",VLOOKUP(A73,'3年女'!A:P,12,FALSE),IF($Y$7="5男",VLOOKUP(A73,'5年男'!A:P,12,FALSE),IF($Y$7="5女",VLOOKUP(A73,'5年女'!A:P,12,FALSE),IF($Y$7="10男",VLOOKUP(A73,'10年男'!A:P,12,FALSE),IF(鸿鑫查询!$Y$7="10女",VLOOKUP(鸿鑫查询!A73,'10年女'!A:P,12,FALSE))))))))*$Y$6</f>
        <v>0</v>
      </c>
      <c r="M73" s="20">
        <f>IF(C73&gt;80,0,IF($Y$7="3男",VLOOKUP(A73,'3年男'!A:P,13,FALSE),IF(鸿鑫查询!$Y$7="3女",VLOOKUP(A73,'3年女'!A:P,13,FALSE),IF($Y$7="5男",VLOOKUP(A73,'5年男'!A:P,13,FALSE),IF($Y$7="5女",VLOOKUP(A73,'5年女'!A:P,13,FALSE),IF($Y$7="10男",VLOOKUP(A73,'10年男'!A:P,13,FALSE),IF(鸿鑫查询!$Y$7="10女",VLOOKUP(鸿鑫查询!A73,'10年女'!A:P,13,FALSE))))))))*$Y$6</f>
        <v>0</v>
      </c>
      <c r="N73" s="20">
        <f>IF(C73&gt;80,0,IF($Y$7="3男",VLOOKUP(A73,'3年男'!A:P,14,FALSE),IF(鸿鑫查询!$Y$7="3女",VLOOKUP(A73,'3年女'!A:P,14,FALSE),IF($Y$7="5男",VLOOKUP(A73,'5年男'!A:P,14,FALSE),IF($Y$7="5女",VLOOKUP(A73,'5年女'!A:P,14,FALSE),IF($Y$7="10男",VLOOKUP(A73,'10年男'!A:P,14,FALSE),IF(鸿鑫查询!$Y$7="10女",VLOOKUP(鸿鑫查询!A73,'10年女'!A:P,14,FALSE))))))))*$Y$6</f>
        <v>0</v>
      </c>
      <c r="O73" s="20">
        <f>IF(C73&gt;80,0,IF($Y$7="3男",VLOOKUP(A73,'3年男'!A:P,15,FALSE),IF(鸿鑫查询!$Y$7="3女",VLOOKUP(A73,'3年女'!A:P,15,FALSE),IF($Y$7="5男",VLOOKUP(A73,'5年男'!A:P,15,FALSE),IF($Y$7="5女",VLOOKUP(A73,'5年女'!A:P,15,FALSE),IF($Y$7="10男",VLOOKUP(A73,'10年男'!A:P,15,FALSE),IF(鸿鑫查询!$Y$7="10女",VLOOKUP(鸿鑫查询!A73,'10年女'!A:P,15,FALSE))))))))*$Y$6</f>
        <v>0</v>
      </c>
      <c r="P73" s="20">
        <f>IF(C73&gt;80,0,IF($Y$7="3男",VLOOKUP(A73,'3年男'!A:P,16,FALSE),IF(鸿鑫查询!$Y$7="3女",VLOOKUP(A73,'3年女'!A:P,16,FALSE),IF($Y$7="5男",VLOOKUP(A73,'5年男'!A:P,16,FALSE),IF($Y$7="5女",VLOOKUP(A73,'5年女'!A:P,16,FALSE),IF($Y$7="10男",VLOOKUP(A73,'10年男'!A:P,16,FALSE),IF(鸿鑫查询!$Y$7="10女",VLOOKUP(鸿鑫查询!A73,'10年女'!A:P,16,FALSE))))))))*$Y$6</f>
        <v>0</v>
      </c>
      <c r="Q73" s="20">
        <f t="shared" si="10"/>
        <v>0</v>
      </c>
      <c r="R73" s="20">
        <f t="shared" si="10"/>
        <v>0</v>
      </c>
      <c r="S73" s="20">
        <f t="shared" si="11"/>
        <v>0</v>
      </c>
      <c r="T73" s="20">
        <f t="shared" si="14"/>
        <v>179073.53329674769</v>
      </c>
      <c r="U73" s="20">
        <f t="shared" si="15"/>
        <v>0</v>
      </c>
      <c r="V73" s="20">
        <f t="shared" si="12"/>
        <v>0</v>
      </c>
    </row>
    <row r="74" spans="1:36">
      <c r="A74" s="16" t="str">
        <f t="shared" si="9"/>
        <v>73118</v>
      </c>
      <c r="B74" s="13">
        <v>73</v>
      </c>
      <c r="C74" s="13">
        <f t="shared" si="13"/>
        <v>118</v>
      </c>
      <c r="D74" s="20">
        <f>IF(C74&gt;80,0,IF($Y$7="3男",VLOOKUP(A74,'3年男'!A:P,4,FALSE),IF(鸿鑫查询!$Y$7="3女",VLOOKUP(A74,'3年女'!A:P,4,FALSE),IF($Y$7="5男",VLOOKUP(A74,'5年男'!A:P,4,FALSE),IF($Y$7="5女",VLOOKUP(A74,'5年女'!A:P,4,FALSE),IF($Y$7="10男",VLOOKUP(A74,'10年男'!A:P,4,FALSE),IF(鸿鑫查询!$Y$7="10女",VLOOKUP(鸿鑫查询!A74,'10年女'!A:P,4,FALSE))))))))*$Y$6</f>
        <v>0</v>
      </c>
      <c r="E74" s="20">
        <f>IF(C74&gt;80,0,IF($Y$7="3男",VLOOKUP(A74,'3年男'!A:P,5,FALSE),IF(鸿鑫查询!$Y$7="3女",VLOOKUP(A74,'3年女'!A:P,5,FALSE),IF($Y$7="5男",VLOOKUP(A74,'5年男'!A:P,5,FALSE),IF($Y$7="5女",VLOOKUP(A74,'5年女'!A:P,5,FALSE),IF($Y$7="10男",VLOOKUP(A74,'10年男'!A:P,5,FALSE),IF(鸿鑫查询!$Y$7="10女",VLOOKUP(鸿鑫查询!A74,'10年女'!A:P,5,FALSE))))))))*$Y$6</f>
        <v>0</v>
      </c>
      <c r="F74" s="20">
        <f>IF(C74&gt;80,0,IF($Y$7="3男",VLOOKUP(A74,'3年男'!A:P,6,FALSE),IF(鸿鑫查询!$Y$7="3女",VLOOKUP(A74,'3年女'!A:P,6,FALSE),IF($Y$7="5男",VLOOKUP(A74,'5年男'!A:P,6,FALSE),IF($Y$7="5女",VLOOKUP(A74,'5年女'!A:P,6,FALSE),IF($Y$7="10男",VLOOKUP(A74,'10年男'!A:P,6,FALSE),IF(鸿鑫查询!$Y$7="10女",VLOOKUP(鸿鑫查询!A74,'10年女'!A:P,6,FALSE))))))))*$Y$6</f>
        <v>0</v>
      </c>
      <c r="G74" s="20">
        <f>IF(C74&gt;80,0,IF($Y$7="3男",VLOOKUP(A74,'3年男'!A:P,7,FALSE),IF(鸿鑫查询!$Y$7="3女",VLOOKUP(A74,'3年女'!A:P,7,FALSE),IF($Y$7="5男",VLOOKUP(A74,'5年男'!A:P,7,FALSE),IF($Y$7="5女",VLOOKUP(A74,'5年女'!A:P,7,FALSE),IF($Y$7="10男",VLOOKUP(A74,'10年男'!A:P,7,FALSE),IF(鸿鑫查询!$Y$7="10女",VLOOKUP(鸿鑫查询!A74,'10年女'!A:P,7,FALSE))))))))*$Y$6</f>
        <v>0</v>
      </c>
      <c r="H74" s="20">
        <f>IF(C74&gt;80,0,IF($Y$7="3男",VLOOKUP(A74,'3年男'!A:P,8,FALSE),IF(鸿鑫查询!$Y$7="3女",VLOOKUP(A74,'3年女'!A:P,8,FALSE),IF($Y$7="5男",VLOOKUP(A74,'5年男'!A:P,8,FALSE),IF($Y$7="5女",VLOOKUP(A74,'5年女'!A:P,8,FALSE),IF($Y$7="10男",VLOOKUP(A74,'10年男'!A:P,8,FALSE),IF(鸿鑫查询!$Y$7="10女",VLOOKUP(鸿鑫查询!A74,'10年女'!A:P,8,FALSE))))))))*$Y$6</f>
        <v>0</v>
      </c>
      <c r="I74" s="20">
        <f>IF(C74&gt;80,0,IF($Y$7="3男",VLOOKUP(A74,'3年男'!A:P,9,FALSE),IF(鸿鑫查询!$Y$7="3女",VLOOKUP(A74,'3年女'!A:P,9,FALSE),IF($Y$7="5男",VLOOKUP(A74,'5年男'!A:P,9,FALSE),IF($Y$7="5女",VLOOKUP(A74,'5年女'!A:P,9,FALSE),IF($Y$7="10男",VLOOKUP(A74,'10年男'!A:P,9,FALSE),IF(鸿鑫查询!$Y$7="10女",VLOOKUP(鸿鑫查询!A74,'10年女'!A:P,9,FALSE))))))))*$Y$6</f>
        <v>0</v>
      </c>
      <c r="J74" s="20">
        <f>IF(C74&gt;80,0,IF($Y$7="3男",VLOOKUP(A74,'3年男'!A:P,10,FALSE),IF(鸿鑫查询!$Y$7="3女",VLOOKUP(A74,'3年女'!A:P,10,FALSE),IF($Y$7="5男",VLOOKUP(A74,'5年男'!A:P,10,FALSE),IF($Y$7="5女",VLOOKUP(A74,'5年女'!A:P,10,FALSE),IF($Y$7="10男",VLOOKUP(A74,'10年男'!A:P,10,FALSE),IF(鸿鑫查询!$Y$7="10女",VLOOKUP(鸿鑫查询!A74,'10年女'!A:P,10,FALSE))))))))*$Y$6</f>
        <v>0</v>
      </c>
      <c r="K74" s="20">
        <f>IF(C74&gt;80,0,IF($Y$7="3男",VLOOKUP(A74,'3年男'!A:P,11,FALSE),IF(鸿鑫查询!$Y$7="3女",VLOOKUP(A74,'3年女'!A:P,11,FALSE),IF($Y$7="5男",VLOOKUP(A74,'5年男'!A:P,11,FALSE),IF($Y$7="5女",VLOOKUP(A74,'5年女'!A:P,11,FALSE),IF($Y$7="10男",VLOOKUP(A74,'10年男'!A:P,11,FALSE),IF(鸿鑫查询!$Y$7="10女",VLOOKUP(鸿鑫查询!A74,'10年女'!A:P,11,FALSE))))))))*$Y$6</f>
        <v>0</v>
      </c>
      <c r="L74" s="20">
        <f>IF(C74&gt;80,0,IF($Y$7="3男",VLOOKUP(A74,'3年男'!A:P,12,FALSE),IF(鸿鑫查询!$Y$7="3女",VLOOKUP(A74,'3年女'!A:P,12,FALSE),IF($Y$7="5男",VLOOKUP(A74,'5年男'!A:P,12,FALSE),IF($Y$7="5女",VLOOKUP(A74,'5年女'!A:P,12,FALSE),IF($Y$7="10男",VLOOKUP(A74,'10年男'!A:P,12,FALSE),IF(鸿鑫查询!$Y$7="10女",VLOOKUP(鸿鑫查询!A74,'10年女'!A:P,12,FALSE))))))))*$Y$6</f>
        <v>0</v>
      </c>
      <c r="M74" s="20">
        <f>IF(C74&gt;80,0,IF($Y$7="3男",VLOOKUP(A74,'3年男'!A:P,13,FALSE),IF(鸿鑫查询!$Y$7="3女",VLOOKUP(A74,'3年女'!A:P,13,FALSE),IF($Y$7="5男",VLOOKUP(A74,'5年男'!A:P,13,FALSE),IF($Y$7="5女",VLOOKUP(A74,'5年女'!A:P,13,FALSE),IF($Y$7="10男",VLOOKUP(A74,'10年男'!A:P,13,FALSE),IF(鸿鑫查询!$Y$7="10女",VLOOKUP(鸿鑫查询!A74,'10年女'!A:P,13,FALSE))))))))*$Y$6</f>
        <v>0</v>
      </c>
      <c r="N74" s="20">
        <f>IF(C74&gt;80,0,IF($Y$7="3男",VLOOKUP(A74,'3年男'!A:P,14,FALSE),IF(鸿鑫查询!$Y$7="3女",VLOOKUP(A74,'3年女'!A:P,14,FALSE),IF($Y$7="5男",VLOOKUP(A74,'5年男'!A:P,14,FALSE),IF($Y$7="5女",VLOOKUP(A74,'5年女'!A:P,14,FALSE),IF($Y$7="10男",VLOOKUP(A74,'10年男'!A:P,14,FALSE),IF(鸿鑫查询!$Y$7="10女",VLOOKUP(鸿鑫查询!A74,'10年女'!A:P,14,FALSE))))))))*$Y$6</f>
        <v>0</v>
      </c>
      <c r="O74" s="20">
        <f>IF(C74&gt;80,0,IF($Y$7="3男",VLOOKUP(A74,'3年男'!A:P,15,FALSE),IF(鸿鑫查询!$Y$7="3女",VLOOKUP(A74,'3年女'!A:P,15,FALSE),IF($Y$7="5男",VLOOKUP(A74,'5年男'!A:P,15,FALSE),IF($Y$7="5女",VLOOKUP(A74,'5年女'!A:P,15,FALSE),IF($Y$7="10男",VLOOKUP(A74,'10年男'!A:P,15,FALSE),IF(鸿鑫查询!$Y$7="10女",VLOOKUP(鸿鑫查询!A74,'10年女'!A:P,15,FALSE))))))))*$Y$6</f>
        <v>0</v>
      </c>
      <c r="P74" s="20">
        <f>IF(C74&gt;80,0,IF($Y$7="3男",VLOOKUP(A74,'3年男'!A:P,16,FALSE),IF(鸿鑫查询!$Y$7="3女",VLOOKUP(A74,'3年女'!A:P,16,FALSE),IF($Y$7="5男",VLOOKUP(A74,'5年男'!A:P,16,FALSE),IF($Y$7="5女",VLOOKUP(A74,'5年女'!A:P,16,FALSE),IF($Y$7="10男",VLOOKUP(A74,'10年男'!A:P,16,FALSE),IF(鸿鑫查询!$Y$7="10女",VLOOKUP(鸿鑫查询!A74,'10年女'!A:P,16,FALSE))))))))*$Y$6</f>
        <v>0</v>
      </c>
      <c r="Q74" s="20">
        <f t="shared" si="10"/>
        <v>0</v>
      </c>
      <c r="R74" s="20">
        <f t="shared" si="10"/>
        <v>0</v>
      </c>
      <c r="S74" s="20">
        <f t="shared" si="11"/>
        <v>0</v>
      </c>
      <c r="T74" s="20">
        <f t="shared" si="14"/>
        <v>187300.14008580046</v>
      </c>
      <c r="U74" s="20">
        <f t="shared" si="15"/>
        <v>0</v>
      </c>
      <c r="V74" s="20">
        <f t="shared" si="12"/>
        <v>0</v>
      </c>
    </row>
    <row r="75" spans="1:36">
      <c r="A75" s="16" t="str">
        <f t="shared" si="9"/>
        <v>74119</v>
      </c>
      <c r="B75" s="13">
        <v>74</v>
      </c>
      <c r="C75" s="13">
        <f t="shared" si="13"/>
        <v>119</v>
      </c>
      <c r="D75" s="20">
        <f>IF(C75&gt;80,0,IF($Y$7="3男",VLOOKUP(A75,'3年男'!A:P,4,FALSE),IF(鸿鑫查询!$Y$7="3女",VLOOKUP(A75,'3年女'!A:P,4,FALSE),IF($Y$7="5男",VLOOKUP(A75,'5年男'!A:P,4,FALSE),IF($Y$7="5女",VLOOKUP(A75,'5年女'!A:P,4,FALSE),IF($Y$7="10男",VLOOKUP(A75,'10年男'!A:P,4,FALSE),IF(鸿鑫查询!$Y$7="10女",VLOOKUP(鸿鑫查询!A75,'10年女'!A:P,4,FALSE))))))))*$Y$6</f>
        <v>0</v>
      </c>
      <c r="E75" s="20">
        <f>IF(C75&gt;80,0,IF($Y$7="3男",VLOOKUP(A75,'3年男'!A:P,5,FALSE),IF(鸿鑫查询!$Y$7="3女",VLOOKUP(A75,'3年女'!A:P,5,FALSE),IF($Y$7="5男",VLOOKUP(A75,'5年男'!A:P,5,FALSE),IF($Y$7="5女",VLOOKUP(A75,'5年女'!A:P,5,FALSE),IF($Y$7="10男",VLOOKUP(A75,'10年男'!A:P,5,FALSE),IF(鸿鑫查询!$Y$7="10女",VLOOKUP(鸿鑫查询!A75,'10年女'!A:P,5,FALSE))))))))*$Y$6</f>
        <v>0</v>
      </c>
      <c r="F75" s="20">
        <f>IF(C75&gt;80,0,IF($Y$7="3男",VLOOKUP(A75,'3年男'!A:P,6,FALSE),IF(鸿鑫查询!$Y$7="3女",VLOOKUP(A75,'3年女'!A:P,6,FALSE),IF($Y$7="5男",VLOOKUP(A75,'5年男'!A:P,6,FALSE),IF($Y$7="5女",VLOOKUP(A75,'5年女'!A:P,6,FALSE),IF($Y$7="10男",VLOOKUP(A75,'10年男'!A:P,6,FALSE),IF(鸿鑫查询!$Y$7="10女",VLOOKUP(鸿鑫查询!A75,'10年女'!A:P,6,FALSE))))))))*$Y$6</f>
        <v>0</v>
      </c>
      <c r="G75" s="20">
        <f>IF(C75&gt;80,0,IF($Y$7="3男",VLOOKUP(A75,'3年男'!A:P,7,FALSE),IF(鸿鑫查询!$Y$7="3女",VLOOKUP(A75,'3年女'!A:P,7,FALSE),IF($Y$7="5男",VLOOKUP(A75,'5年男'!A:P,7,FALSE),IF($Y$7="5女",VLOOKUP(A75,'5年女'!A:P,7,FALSE),IF($Y$7="10男",VLOOKUP(A75,'10年男'!A:P,7,FALSE),IF(鸿鑫查询!$Y$7="10女",VLOOKUP(鸿鑫查询!A75,'10年女'!A:P,7,FALSE))))))))*$Y$6</f>
        <v>0</v>
      </c>
      <c r="H75" s="20">
        <f>IF(C75&gt;80,0,IF($Y$7="3男",VLOOKUP(A75,'3年男'!A:P,8,FALSE),IF(鸿鑫查询!$Y$7="3女",VLOOKUP(A75,'3年女'!A:P,8,FALSE),IF($Y$7="5男",VLOOKUP(A75,'5年男'!A:P,8,FALSE),IF($Y$7="5女",VLOOKUP(A75,'5年女'!A:P,8,FALSE),IF($Y$7="10男",VLOOKUP(A75,'10年男'!A:P,8,FALSE),IF(鸿鑫查询!$Y$7="10女",VLOOKUP(鸿鑫查询!A75,'10年女'!A:P,8,FALSE))))))))*$Y$6</f>
        <v>0</v>
      </c>
      <c r="I75" s="20">
        <f>IF(C75&gt;80,0,IF($Y$7="3男",VLOOKUP(A75,'3年男'!A:P,9,FALSE),IF(鸿鑫查询!$Y$7="3女",VLOOKUP(A75,'3年女'!A:P,9,FALSE),IF($Y$7="5男",VLOOKUP(A75,'5年男'!A:P,9,FALSE),IF($Y$7="5女",VLOOKUP(A75,'5年女'!A:P,9,FALSE),IF($Y$7="10男",VLOOKUP(A75,'10年男'!A:P,9,FALSE),IF(鸿鑫查询!$Y$7="10女",VLOOKUP(鸿鑫查询!A75,'10年女'!A:P,9,FALSE))))))))*$Y$6</f>
        <v>0</v>
      </c>
      <c r="J75" s="20">
        <f>IF(C75&gt;80,0,IF($Y$7="3男",VLOOKUP(A75,'3年男'!A:P,10,FALSE),IF(鸿鑫查询!$Y$7="3女",VLOOKUP(A75,'3年女'!A:P,10,FALSE),IF($Y$7="5男",VLOOKUP(A75,'5年男'!A:P,10,FALSE),IF($Y$7="5女",VLOOKUP(A75,'5年女'!A:P,10,FALSE),IF($Y$7="10男",VLOOKUP(A75,'10年男'!A:P,10,FALSE),IF(鸿鑫查询!$Y$7="10女",VLOOKUP(鸿鑫查询!A75,'10年女'!A:P,10,FALSE))))))))*$Y$6</f>
        <v>0</v>
      </c>
      <c r="K75" s="20">
        <f>IF(C75&gt;80,0,IF($Y$7="3男",VLOOKUP(A75,'3年男'!A:P,11,FALSE),IF(鸿鑫查询!$Y$7="3女",VLOOKUP(A75,'3年女'!A:P,11,FALSE),IF($Y$7="5男",VLOOKUP(A75,'5年男'!A:P,11,FALSE),IF($Y$7="5女",VLOOKUP(A75,'5年女'!A:P,11,FALSE),IF($Y$7="10男",VLOOKUP(A75,'10年男'!A:P,11,FALSE),IF(鸿鑫查询!$Y$7="10女",VLOOKUP(鸿鑫查询!A75,'10年女'!A:P,11,FALSE))))))))*$Y$6</f>
        <v>0</v>
      </c>
      <c r="L75" s="20">
        <f>IF(C75&gt;80,0,IF($Y$7="3男",VLOOKUP(A75,'3年男'!A:P,12,FALSE),IF(鸿鑫查询!$Y$7="3女",VLOOKUP(A75,'3年女'!A:P,12,FALSE),IF($Y$7="5男",VLOOKUP(A75,'5年男'!A:P,12,FALSE),IF($Y$7="5女",VLOOKUP(A75,'5年女'!A:P,12,FALSE),IF($Y$7="10男",VLOOKUP(A75,'10年男'!A:P,12,FALSE),IF(鸿鑫查询!$Y$7="10女",VLOOKUP(鸿鑫查询!A75,'10年女'!A:P,12,FALSE))))))))*$Y$6</f>
        <v>0</v>
      </c>
      <c r="M75" s="20">
        <f>IF(C75&gt;80,0,IF($Y$7="3男",VLOOKUP(A75,'3年男'!A:P,13,FALSE),IF(鸿鑫查询!$Y$7="3女",VLOOKUP(A75,'3年女'!A:P,13,FALSE),IF($Y$7="5男",VLOOKUP(A75,'5年男'!A:P,13,FALSE),IF($Y$7="5女",VLOOKUP(A75,'5年女'!A:P,13,FALSE),IF($Y$7="10男",VLOOKUP(A75,'10年男'!A:P,13,FALSE),IF(鸿鑫查询!$Y$7="10女",VLOOKUP(鸿鑫查询!A75,'10年女'!A:P,13,FALSE))))))))*$Y$6</f>
        <v>0</v>
      </c>
      <c r="N75" s="20">
        <f>IF(C75&gt;80,0,IF($Y$7="3男",VLOOKUP(A75,'3年男'!A:P,14,FALSE),IF(鸿鑫查询!$Y$7="3女",VLOOKUP(A75,'3年女'!A:P,14,FALSE),IF($Y$7="5男",VLOOKUP(A75,'5年男'!A:P,14,FALSE),IF($Y$7="5女",VLOOKUP(A75,'5年女'!A:P,14,FALSE),IF($Y$7="10男",VLOOKUP(A75,'10年男'!A:P,14,FALSE),IF(鸿鑫查询!$Y$7="10女",VLOOKUP(鸿鑫查询!A75,'10年女'!A:P,14,FALSE))))))))*$Y$6</f>
        <v>0</v>
      </c>
      <c r="O75" s="20">
        <f>IF(C75&gt;80,0,IF($Y$7="3男",VLOOKUP(A75,'3年男'!A:P,15,FALSE),IF(鸿鑫查询!$Y$7="3女",VLOOKUP(A75,'3年女'!A:P,15,FALSE),IF($Y$7="5男",VLOOKUP(A75,'5年男'!A:P,15,FALSE),IF($Y$7="5女",VLOOKUP(A75,'5年女'!A:P,15,FALSE),IF($Y$7="10男",VLOOKUP(A75,'10年男'!A:P,15,FALSE),IF(鸿鑫查询!$Y$7="10女",VLOOKUP(鸿鑫查询!A75,'10年女'!A:P,15,FALSE))))))))*$Y$6</f>
        <v>0</v>
      </c>
      <c r="P75" s="20">
        <f>IF(C75&gt;80,0,IF($Y$7="3男",VLOOKUP(A75,'3年男'!A:P,16,FALSE),IF(鸿鑫查询!$Y$7="3女",VLOOKUP(A75,'3年女'!A:P,16,FALSE),IF($Y$7="5男",VLOOKUP(A75,'5年男'!A:P,16,FALSE),IF($Y$7="5女",VLOOKUP(A75,'5年女'!A:P,16,FALSE),IF($Y$7="10男",VLOOKUP(A75,'10年男'!A:P,16,FALSE),IF(鸿鑫查询!$Y$7="10女",VLOOKUP(鸿鑫查询!A75,'10年女'!A:P,16,FALSE))))))))*$Y$6</f>
        <v>0</v>
      </c>
      <c r="Q75" s="20">
        <f t="shared" si="10"/>
        <v>0</v>
      </c>
      <c r="R75" s="20">
        <f t="shared" si="10"/>
        <v>0</v>
      </c>
      <c r="S75" s="20">
        <f t="shared" si="11"/>
        <v>0</v>
      </c>
      <c r="T75" s="20">
        <f t="shared" si="14"/>
        <v>195904.67575142006</v>
      </c>
      <c r="U75" s="20">
        <f t="shared" si="15"/>
        <v>0</v>
      </c>
      <c r="V75" s="20">
        <f t="shared" si="12"/>
        <v>0</v>
      </c>
    </row>
    <row r="76" spans="1:36">
      <c r="A76" s="16" t="str">
        <f t="shared" si="9"/>
        <v>75120</v>
      </c>
      <c r="B76" s="13">
        <v>75</v>
      </c>
      <c r="C76" s="13">
        <f t="shared" si="13"/>
        <v>120</v>
      </c>
      <c r="D76" s="20">
        <f>IF(C76&gt;80,0,IF($Y$7="3男",VLOOKUP(A76,'3年男'!A:P,4,FALSE),IF(鸿鑫查询!$Y$7="3女",VLOOKUP(A76,'3年女'!A:P,4,FALSE),IF($Y$7="5男",VLOOKUP(A76,'5年男'!A:P,4,FALSE),IF($Y$7="5女",VLOOKUP(A76,'5年女'!A:P,4,FALSE),IF($Y$7="10男",VLOOKUP(A76,'10年男'!A:P,4,FALSE),IF(鸿鑫查询!$Y$7="10女",VLOOKUP(鸿鑫查询!A76,'10年女'!A:P,4,FALSE))))))))*$Y$6</f>
        <v>0</v>
      </c>
      <c r="E76" s="20">
        <f>IF(C76&gt;80,0,IF($Y$7="3男",VLOOKUP(A76,'3年男'!A:P,5,FALSE),IF(鸿鑫查询!$Y$7="3女",VLOOKUP(A76,'3年女'!A:P,5,FALSE),IF($Y$7="5男",VLOOKUP(A76,'5年男'!A:P,5,FALSE),IF($Y$7="5女",VLOOKUP(A76,'5年女'!A:P,5,FALSE),IF($Y$7="10男",VLOOKUP(A76,'10年男'!A:P,5,FALSE),IF(鸿鑫查询!$Y$7="10女",VLOOKUP(鸿鑫查询!A76,'10年女'!A:P,5,FALSE))))))))*$Y$6</f>
        <v>0</v>
      </c>
      <c r="F76" s="20">
        <f>IF(C76&gt;80,0,IF($Y$7="3男",VLOOKUP(A76,'3年男'!A:P,6,FALSE),IF(鸿鑫查询!$Y$7="3女",VLOOKUP(A76,'3年女'!A:P,6,FALSE),IF($Y$7="5男",VLOOKUP(A76,'5年男'!A:P,6,FALSE),IF($Y$7="5女",VLOOKUP(A76,'5年女'!A:P,6,FALSE),IF($Y$7="10男",VLOOKUP(A76,'10年男'!A:P,6,FALSE),IF(鸿鑫查询!$Y$7="10女",VLOOKUP(鸿鑫查询!A76,'10年女'!A:P,6,FALSE))))))))*$Y$6</f>
        <v>0</v>
      </c>
      <c r="G76" s="20">
        <f>IF(C76&gt;80,0,IF($Y$7="3男",VLOOKUP(A76,'3年男'!A:P,7,FALSE),IF(鸿鑫查询!$Y$7="3女",VLOOKUP(A76,'3年女'!A:P,7,FALSE),IF($Y$7="5男",VLOOKUP(A76,'5年男'!A:P,7,FALSE),IF($Y$7="5女",VLOOKUP(A76,'5年女'!A:P,7,FALSE),IF($Y$7="10男",VLOOKUP(A76,'10年男'!A:P,7,FALSE),IF(鸿鑫查询!$Y$7="10女",VLOOKUP(鸿鑫查询!A76,'10年女'!A:P,7,FALSE))))))))*$Y$6</f>
        <v>0</v>
      </c>
      <c r="H76" s="20">
        <f>IF(C76&gt;80,0,IF($Y$7="3男",VLOOKUP(A76,'3年男'!A:P,8,FALSE),IF(鸿鑫查询!$Y$7="3女",VLOOKUP(A76,'3年女'!A:P,8,FALSE),IF($Y$7="5男",VLOOKUP(A76,'5年男'!A:P,8,FALSE),IF($Y$7="5女",VLOOKUP(A76,'5年女'!A:P,8,FALSE),IF($Y$7="10男",VLOOKUP(A76,'10年男'!A:P,8,FALSE),IF(鸿鑫查询!$Y$7="10女",VLOOKUP(鸿鑫查询!A76,'10年女'!A:P,8,FALSE))))))))*$Y$6</f>
        <v>0</v>
      </c>
      <c r="I76" s="20">
        <f>IF(C76&gt;80,0,IF($Y$7="3男",VLOOKUP(A76,'3年男'!A:P,9,FALSE),IF(鸿鑫查询!$Y$7="3女",VLOOKUP(A76,'3年女'!A:P,9,FALSE),IF($Y$7="5男",VLOOKUP(A76,'5年男'!A:P,9,FALSE),IF($Y$7="5女",VLOOKUP(A76,'5年女'!A:P,9,FALSE),IF($Y$7="10男",VLOOKUP(A76,'10年男'!A:P,9,FALSE),IF(鸿鑫查询!$Y$7="10女",VLOOKUP(鸿鑫查询!A76,'10年女'!A:P,9,FALSE))))))))*$Y$6</f>
        <v>0</v>
      </c>
      <c r="J76" s="20">
        <f>IF(C76&gt;80,0,IF($Y$7="3男",VLOOKUP(A76,'3年男'!A:P,10,FALSE),IF(鸿鑫查询!$Y$7="3女",VLOOKUP(A76,'3年女'!A:P,10,FALSE),IF($Y$7="5男",VLOOKUP(A76,'5年男'!A:P,10,FALSE),IF($Y$7="5女",VLOOKUP(A76,'5年女'!A:P,10,FALSE),IF($Y$7="10男",VLOOKUP(A76,'10年男'!A:P,10,FALSE),IF(鸿鑫查询!$Y$7="10女",VLOOKUP(鸿鑫查询!A76,'10年女'!A:P,10,FALSE))))))))*$Y$6</f>
        <v>0</v>
      </c>
      <c r="K76" s="20">
        <f>IF(C76&gt;80,0,IF($Y$7="3男",VLOOKUP(A76,'3年男'!A:P,11,FALSE),IF(鸿鑫查询!$Y$7="3女",VLOOKUP(A76,'3年女'!A:P,11,FALSE),IF($Y$7="5男",VLOOKUP(A76,'5年男'!A:P,11,FALSE),IF($Y$7="5女",VLOOKUP(A76,'5年女'!A:P,11,FALSE),IF($Y$7="10男",VLOOKUP(A76,'10年男'!A:P,11,FALSE),IF(鸿鑫查询!$Y$7="10女",VLOOKUP(鸿鑫查询!A76,'10年女'!A:P,11,FALSE))))))))*$Y$6</f>
        <v>0</v>
      </c>
      <c r="L76" s="20">
        <f>IF(C76&gt;80,0,IF($Y$7="3男",VLOOKUP(A76,'3年男'!A:P,12,FALSE),IF(鸿鑫查询!$Y$7="3女",VLOOKUP(A76,'3年女'!A:P,12,FALSE),IF($Y$7="5男",VLOOKUP(A76,'5年男'!A:P,12,FALSE),IF($Y$7="5女",VLOOKUP(A76,'5年女'!A:P,12,FALSE),IF($Y$7="10男",VLOOKUP(A76,'10年男'!A:P,12,FALSE),IF(鸿鑫查询!$Y$7="10女",VLOOKUP(鸿鑫查询!A76,'10年女'!A:P,12,FALSE))))))))*$Y$6</f>
        <v>0</v>
      </c>
      <c r="M76" s="20">
        <f>IF(C76&gt;80,0,IF($Y$7="3男",VLOOKUP(A76,'3年男'!A:P,13,FALSE),IF(鸿鑫查询!$Y$7="3女",VLOOKUP(A76,'3年女'!A:P,13,FALSE),IF($Y$7="5男",VLOOKUP(A76,'5年男'!A:P,13,FALSE),IF($Y$7="5女",VLOOKUP(A76,'5年女'!A:P,13,FALSE),IF($Y$7="10男",VLOOKUP(A76,'10年男'!A:P,13,FALSE),IF(鸿鑫查询!$Y$7="10女",VLOOKUP(鸿鑫查询!A76,'10年女'!A:P,13,FALSE))))))))*$Y$6</f>
        <v>0</v>
      </c>
      <c r="N76" s="20">
        <f>IF(C76&gt;80,0,IF($Y$7="3男",VLOOKUP(A76,'3年男'!A:P,14,FALSE),IF(鸿鑫查询!$Y$7="3女",VLOOKUP(A76,'3年女'!A:P,14,FALSE),IF($Y$7="5男",VLOOKUP(A76,'5年男'!A:P,14,FALSE),IF($Y$7="5女",VLOOKUP(A76,'5年女'!A:P,14,FALSE),IF($Y$7="10男",VLOOKUP(A76,'10年男'!A:P,14,FALSE),IF(鸿鑫查询!$Y$7="10女",VLOOKUP(鸿鑫查询!A76,'10年女'!A:P,14,FALSE))))))))*$Y$6</f>
        <v>0</v>
      </c>
      <c r="O76" s="20">
        <f>IF(C76&gt;80,0,IF($Y$7="3男",VLOOKUP(A76,'3年男'!A:P,15,FALSE),IF(鸿鑫查询!$Y$7="3女",VLOOKUP(A76,'3年女'!A:P,15,FALSE),IF($Y$7="5男",VLOOKUP(A76,'5年男'!A:P,15,FALSE),IF($Y$7="5女",VLOOKUP(A76,'5年女'!A:P,15,FALSE),IF($Y$7="10男",VLOOKUP(A76,'10年男'!A:P,15,FALSE),IF(鸿鑫查询!$Y$7="10女",VLOOKUP(鸿鑫查询!A76,'10年女'!A:P,15,FALSE))))))))*$Y$6</f>
        <v>0</v>
      </c>
      <c r="P76" s="20">
        <f>IF(C76&gt;80,0,IF($Y$7="3男",VLOOKUP(A76,'3年男'!A:P,16,FALSE),IF(鸿鑫查询!$Y$7="3女",VLOOKUP(A76,'3年女'!A:P,16,FALSE),IF($Y$7="5男",VLOOKUP(A76,'5年男'!A:P,16,FALSE),IF($Y$7="5女",VLOOKUP(A76,'5年女'!A:P,16,FALSE),IF($Y$7="10男",VLOOKUP(A76,'10年男'!A:P,16,FALSE),IF(鸿鑫查询!$Y$7="10女",VLOOKUP(鸿鑫查询!A76,'10年女'!A:P,16,FALSE))))))))*$Y$6</f>
        <v>0</v>
      </c>
      <c r="Q76" s="20">
        <f t="shared" si="10"/>
        <v>0</v>
      </c>
      <c r="R76" s="20">
        <f t="shared" si="10"/>
        <v>0</v>
      </c>
      <c r="S76" s="20">
        <f t="shared" si="11"/>
        <v>0</v>
      </c>
      <c r="T76" s="20">
        <f t="shared" si="14"/>
        <v>204904.50228007374</v>
      </c>
      <c r="U76" s="20">
        <f t="shared" si="15"/>
        <v>0</v>
      </c>
      <c r="V76" s="20">
        <f t="shared" si="12"/>
        <v>0</v>
      </c>
    </row>
    <row r="77" spans="1:36">
      <c r="A77" s="16" t="str">
        <f t="shared" si="9"/>
        <v>76121</v>
      </c>
      <c r="B77" s="13">
        <v>76</v>
      </c>
      <c r="C77" s="13">
        <f t="shared" si="13"/>
        <v>121</v>
      </c>
      <c r="D77" s="20">
        <f>IF(C77&gt;80,0,IF($Y$7="3男",VLOOKUP(A77,'3年男'!A:P,4,FALSE),IF(鸿鑫查询!$Y$7="3女",VLOOKUP(A77,'3年女'!A:P,4,FALSE),IF($Y$7="5男",VLOOKUP(A77,'5年男'!A:P,4,FALSE),IF($Y$7="5女",VLOOKUP(A77,'5年女'!A:P,4,FALSE),IF($Y$7="10男",VLOOKUP(A77,'10年男'!A:P,4,FALSE),IF(鸿鑫查询!$Y$7="10女",VLOOKUP(鸿鑫查询!A77,'10年女'!A:P,4,FALSE))))))))*$Y$6</f>
        <v>0</v>
      </c>
      <c r="E77" s="20">
        <f>IF(C77&gt;80,0,IF($Y$7="3男",VLOOKUP(A77,'3年男'!A:P,5,FALSE),IF(鸿鑫查询!$Y$7="3女",VLOOKUP(A77,'3年女'!A:P,5,FALSE),IF($Y$7="5男",VLOOKUP(A77,'5年男'!A:P,5,FALSE),IF($Y$7="5女",VLOOKUP(A77,'5年女'!A:P,5,FALSE),IF($Y$7="10男",VLOOKUP(A77,'10年男'!A:P,5,FALSE),IF(鸿鑫查询!$Y$7="10女",VLOOKUP(鸿鑫查询!A77,'10年女'!A:P,5,FALSE))))))))*$Y$6</f>
        <v>0</v>
      </c>
      <c r="F77" s="20">
        <f>IF(C77&gt;80,0,IF($Y$7="3男",VLOOKUP(A77,'3年男'!A:P,6,FALSE),IF(鸿鑫查询!$Y$7="3女",VLOOKUP(A77,'3年女'!A:P,6,FALSE),IF($Y$7="5男",VLOOKUP(A77,'5年男'!A:P,6,FALSE),IF($Y$7="5女",VLOOKUP(A77,'5年女'!A:P,6,FALSE),IF($Y$7="10男",VLOOKUP(A77,'10年男'!A:P,6,FALSE),IF(鸿鑫查询!$Y$7="10女",VLOOKUP(鸿鑫查询!A77,'10年女'!A:P,6,FALSE))))))))*$Y$6</f>
        <v>0</v>
      </c>
      <c r="G77" s="20">
        <f>IF(C77&gt;80,0,IF($Y$7="3男",VLOOKUP(A77,'3年男'!A:P,7,FALSE),IF(鸿鑫查询!$Y$7="3女",VLOOKUP(A77,'3年女'!A:P,7,FALSE),IF($Y$7="5男",VLOOKUP(A77,'5年男'!A:P,7,FALSE),IF($Y$7="5女",VLOOKUP(A77,'5年女'!A:P,7,FALSE),IF($Y$7="10男",VLOOKUP(A77,'10年男'!A:P,7,FALSE),IF(鸿鑫查询!$Y$7="10女",VLOOKUP(鸿鑫查询!A77,'10年女'!A:P,7,FALSE))))))))*$Y$6</f>
        <v>0</v>
      </c>
      <c r="H77" s="20">
        <f>IF(C77&gt;80,0,IF($Y$7="3男",VLOOKUP(A77,'3年男'!A:P,8,FALSE),IF(鸿鑫查询!$Y$7="3女",VLOOKUP(A77,'3年女'!A:P,8,FALSE),IF($Y$7="5男",VLOOKUP(A77,'5年男'!A:P,8,FALSE),IF($Y$7="5女",VLOOKUP(A77,'5年女'!A:P,8,FALSE),IF($Y$7="10男",VLOOKUP(A77,'10年男'!A:P,8,FALSE),IF(鸿鑫查询!$Y$7="10女",VLOOKUP(鸿鑫查询!A77,'10年女'!A:P,8,FALSE))))))))*$Y$6</f>
        <v>0</v>
      </c>
      <c r="I77" s="20">
        <f>IF(C77&gt;80,0,IF($Y$7="3男",VLOOKUP(A77,'3年男'!A:P,9,FALSE),IF(鸿鑫查询!$Y$7="3女",VLOOKUP(A77,'3年女'!A:P,9,FALSE),IF($Y$7="5男",VLOOKUP(A77,'5年男'!A:P,9,FALSE),IF($Y$7="5女",VLOOKUP(A77,'5年女'!A:P,9,FALSE),IF($Y$7="10男",VLOOKUP(A77,'10年男'!A:P,9,FALSE),IF(鸿鑫查询!$Y$7="10女",VLOOKUP(鸿鑫查询!A77,'10年女'!A:P,9,FALSE))))))))*$Y$6</f>
        <v>0</v>
      </c>
      <c r="J77" s="20">
        <f>IF(C77&gt;80,0,IF($Y$7="3男",VLOOKUP(A77,'3年男'!A:P,10,FALSE),IF(鸿鑫查询!$Y$7="3女",VLOOKUP(A77,'3年女'!A:P,10,FALSE),IF($Y$7="5男",VLOOKUP(A77,'5年男'!A:P,10,FALSE),IF($Y$7="5女",VLOOKUP(A77,'5年女'!A:P,10,FALSE),IF($Y$7="10男",VLOOKUP(A77,'10年男'!A:P,10,FALSE),IF(鸿鑫查询!$Y$7="10女",VLOOKUP(鸿鑫查询!A77,'10年女'!A:P,10,FALSE))))))))*$Y$6</f>
        <v>0</v>
      </c>
      <c r="K77" s="20">
        <f>IF(C77&gt;80,0,IF($Y$7="3男",VLOOKUP(A77,'3年男'!A:P,11,FALSE),IF(鸿鑫查询!$Y$7="3女",VLOOKUP(A77,'3年女'!A:P,11,FALSE),IF($Y$7="5男",VLOOKUP(A77,'5年男'!A:P,11,FALSE),IF($Y$7="5女",VLOOKUP(A77,'5年女'!A:P,11,FALSE),IF($Y$7="10男",VLOOKUP(A77,'10年男'!A:P,11,FALSE),IF(鸿鑫查询!$Y$7="10女",VLOOKUP(鸿鑫查询!A77,'10年女'!A:P,11,FALSE))))))))*$Y$6</f>
        <v>0</v>
      </c>
      <c r="L77" s="20">
        <f>IF(C77&gt;80,0,IF($Y$7="3男",VLOOKUP(A77,'3年男'!A:P,12,FALSE),IF(鸿鑫查询!$Y$7="3女",VLOOKUP(A77,'3年女'!A:P,12,FALSE),IF($Y$7="5男",VLOOKUP(A77,'5年男'!A:P,12,FALSE),IF($Y$7="5女",VLOOKUP(A77,'5年女'!A:P,12,FALSE),IF($Y$7="10男",VLOOKUP(A77,'10年男'!A:P,12,FALSE),IF(鸿鑫查询!$Y$7="10女",VLOOKUP(鸿鑫查询!A77,'10年女'!A:P,12,FALSE))))))))*$Y$6</f>
        <v>0</v>
      </c>
      <c r="M77" s="20">
        <f>IF(C77&gt;80,0,IF($Y$7="3男",VLOOKUP(A77,'3年男'!A:P,13,FALSE),IF(鸿鑫查询!$Y$7="3女",VLOOKUP(A77,'3年女'!A:P,13,FALSE),IF($Y$7="5男",VLOOKUP(A77,'5年男'!A:P,13,FALSE),IF($Y$7="5女",VLOOKUP(A77,'5年女'!A:P,13,FALSE),IF($Y$7="10男",VLOOKUP(A77,'10年男'!A:P,13,FALSE),IF(鸿鑫查询!$Y$7="10女",VLOOKUP(鸿鑫查询!A77,'10年女'!A:P,13,FALSE))))))))*$Y$6</f>
        <v>0</v>
      </c>
      <c r="N77" s="20">
        <f>IF(C77&gt;80,0,IF($Y$7="3男",VLOOKUP(A77,'3年男'!A:P,14,FALSE),IF(鸿鑫查询!$Y$7="3女",VLOOKUP(A77,'3年女'!A:P,14,FALSE),IF($Y$7="5男",VLOOKUP(A77,'5年男'!A:P,14,FALSE),IF($Y$7="5女",VLOOKUP(A77,'5年女'!A:P,14,FALSE),IF($Y$7="10男",VLOOKUP(A77,'10年男'!A:P,14,FALSE),IF(鸿鑫查询!$Y$7="10女",VLOOKUP(鸿鑫查询!A77,'10年女'!A:P,14,FALSE))))))))*$Y$6</f>
        <v>0</v>
      </c>
      <c r="O77" s="20">
        <f>IF(C77&gt;80,0,IF($Y$7="3男",VLOOKUP(A77,'3年男'!A:P,15,FALSE),IF(鸿鑫查询!$Y$7="3女",VLOOKUP(A77,'3年女'!A:P,15,FALSE),IF($Y$7="5男",VLOOKUP(A77,'5年男'!A:P,15,FALSE),IF($Y$7="5女",VLOOKUP(A77,'5年女'!A:P,15,FALSE),IF($Y$7="10男",VLOOKUP(A77,'10年男'!A:P,15,FALSE),IF(鸿鑫查询!$Y$7="10女",VLOOKUP(鸿鑫查询!A77,'10年女'!A:P,15,FALSE))))))))*$Y$6</f>
        <v>0</v>
      </c>
      <c r="P77" s="20">
        <f>IF(C77&gt;80,0,IF($Y$7="3男",VLOOKUP(A77,'3年男'!A:P,16,FALSE),IF(鸿鑫查询!$Y$7="3女",VLOOKUP(A77,'3年女'!A:P,16,FALSE),IF($Y$7="5男",VLOOKUP(A77,'5年男'!A:P,16,FALSE),IF($Y$7="5女",VLOOKUP(A77,'5年女'!A:P,16,FALSE),IF($Y$7="10男",VLOOKUP(A77,'10年男'!A:P,16,FALSE),IF(鸿鑫查询!$Y$7="10女",VLOOKUP(鸿鑫查询!A77,'10年女'!A:P,16,FALSE))))))))*$Y$6</f>
        <v>0</v>
      </c>
      <c r="Q77" s="20">
        <f t="shared" si="10"/>
        <v>0</v>
      </c>
      <c r="R77" s="20">
        <f t="shared" si="10"/>
        <v>0</v>
      </c>
      <c r="S77" s="20">
        <f t="shared" si="11"/>
        <v>0</v>
      </c>
      <c r="T77" s="20">
        <f t="shared" si="14"/>
        <v>214317.77926484941</v>
      </c>
      <c r="U77" s="20">
        <f t="shared" si="15"/>
        <v>0</v>
      </c>
      <c r="V77" s="20">
        <f t="shared" si="12"/>
        <v>0</v>
      </c>
    </row>
    <row r="78" spans="1:36">
      <c r="A78" s="16" t="str">
        <f t="shared" si="9"/>
        <v>77122</v>
      </c>
      <c r="B78" s="13">
        <v>77</v>
      </c>
      <c r="C78" s="13">
        <f t="shared" si="13"/>
        <v>122</v>
      </c>
      <c r="D78" s="20">
        <f>IF(C78&gt;80,0,IF($Y$7="3男",VLOOKUP(A78,'3年男'!A:P,4,FALSE),IF(鸿鑫查询!$Y$7="3女",VLOOKUP(A78,'3年女'!A:P,4,FALSE),IF($Y$7="5男",VLOOKUP(A78,'5年男'!A:P,4,FALSE),IF($Y$7="5女",VLOOKUP(A78,'5年女'!A:P,4,FALSE),IF($Y$7="10男",VLOOKUP(A78,'10年男'!A:P,4,FALSE),IF(鸿鑫查询!$Y$7="10女",VLOOKUP(鸿鑫查询!A78,'10年女'!A:P,4,FALSE))))))))*$Y$6</f>
        <v>0</v>
      </c>
      <c r="E78" s="20">
        <f>IF(C78&gt;80,0,IF($Y$7="3男",VLOOKUP(A78,'3年男'!A:P,5,FALSE),IF(鸿鑫查询!$Y$7="3女",VLOOKUP(A78,'3年女'!A:P,5,FALSE),IF($Y$7="5男",VLOOKUP(A78,'5年男'!A:P,5,FALSE),IF($Y$7="5女",VLOOKUP(A78,'5年女'!A:P,5,FALSE),IF($Y$7="10男",VLOOKUP(A78,'10年男'!A:P,5,FALSE),IF(鸿鑫查询!$Y$7="10女",VLOOKUP(鸿鑫查询!A78,'10年女'!A:P,5,FALSE))))))))*$Y$6</f>
        <v>0</v>
      </c>
      <c r="F78" s="20">
        <f>IF(C78&gt;80,0,IF($Y$7="3男",VLOOKUP(A78,'3年男'!A:P,6,FALSE),IF(鸿鑫查询!$Y$7="3女",VLOOKUP(A78,'3年女'!A:P,6,FALSE),IF($Y$7="5男",VLOOKUP(A78,'5年男'!A:P,6,FALSE),IF($Y$7="5女",VLOOKUP(A78,'5年女'!A:P,6,FALSE),IF($Y$7="10男",VLOOKUP(A78,'10年男'!A:P,6,FALSE),IF(鸿鑫查询!$Y$7="10女",VLOOKUP(鸿鑫查询!A78,'10年女'!A:P,6,FALSE))))))))*$Y$6</f>
        <v>0</v>
      </c>
      <c r="G78" s="20">
        <f>IF(C78&gt;80,0,IF($Y$7="3男",VLOOKUP(A78,'3年男'!A:P,7,FALSE),IF(鸿鑫查询!$Y$7="3女",VLOOKUP(A78,'3年女'!A:P,7,FALSE),IF($Y$7="5男",VLOOKUP(A78,'5年男'!A:P,7,FALSE),IF($Y$7="5女",VLOOKUP(A78,'5年女'!A:P,7,FALSE),IF($Y$7="10男",VLOOKUP(A78,'10年男'!A:P,7,FALSE),IF(鸿鑫查询!$Y$7="10女",VLOOKUP(鸿鑫查询!A78,'10年女'!A:P,7,FALSE))))))))*$Y$6</f>
        <v>0</v>
      </c>
      <c r="H78" s="20">
        <f>IF(C78&gt;80,0,IF($Y$7="3男",VLOOKUP(A78,'3年男'!A:P,8,FALSE),IF(鸿鑫查询!$Y$7="3女",VLOOKUP(A78,'3年女'!A:P,8,FALSE),IF($Y$7="5男",VLOOKUP(A78,'5年男'!A:P,8,FALSE),IF($Y$7="5女",VLOOKUP(A78,'5年女'!A:P,8,FALSE),IF($Y$7="10男",VLOOKUP(A78,'10年男'!A:P,8,FALSE),IF(鸿鑫查询!$Y$7="10女",VLOOKUP(鸿鑫查询!A78,'10年女'!A:P,8,FALSE))))))))*$Y$6</f>
        <v>0</v>
      </c>
      <c r="I78" s="20">
        <f>IF(C78&gt;80,0,IF($Y$7="3男",VLOOKUP(A78,'3年男'!A:P,9,FALSE),IF(鸿鑫查询!$Y$7="3女",VLOOKUP(A78,'3年女'!A:P,9,FALSE),IF($Y$7="5男",VLOOKUP(A78,'5年男'!A:P,9,FALSE),IF($Y$7="5女",VLOOKUP(A78,'5年女'!A:P,9,FALSE),IF($Y$7="10男",VLOOKUP(A78,'10年男'!A:P,9,FALSE),IF(鸿鑫查询!$Y$7="10女",VLOOKUP(鸿鑫查询!A78,'10年女'!A:P,9,FALSE))))))))*$Y$6</f>
        <v>0</v>
      </c>
      <c r="J78" s="20">
        <f>IF(C78&gt;80,0,IF($Y$7="3男",VLOOKUP(A78,'3年男'!A:P,10,FALSE),IF(鸿鑫查询!$Y$7="3女",VLOOKUP(A78,'3年女'!A:P,10,FALSE),IF($Y$7="5男",VLOOKUP(A78,'5年男'!A:P,10,FALSE),IF($Y$7="5女",VLOOKUP(A78,'5年女'!A:P,10,FALSE),IF($Y$7="10男",VLOOKUP(A78,'10年男'!A:P,10,FALSE),IF(鸿鑫查询!$Y$7="10女",VLOOKUP(鸿鑫查询!A78,'10年女'!A:P,10,FALSE))))))))*$Y$6</f>
        <v>0</v>
      </c>
      <c r="K78" s="20">
        <f>IF(C78&gt;80,0,IF($Y$7="3男",VLOOKUP(A78,'3年男'!A:P,11,FALSE),IF(鸿鑫查询!$Y$7="3女",VLOOKUP(A78,'3年女'!A:P,11,FALSE),IF($Y$7="5男",VLOOKUP(A78,'5年男'!A:P,11,FALSE),IF($Y$7="5女",VLOOKUP(A78,'5年女'!A:P,11,FALSE),IF($Y$7="10男",VLOOKUP(A78,'10年男'!A:P,11,FALSE),IF(鸿鑫查询!$Y$7="10女",VLOOKUP(鸿鑫查询!A78,'10年女'!A:P,11,FALSE))))))))*$Y$6</f>
        <v>0</v>
      </c>
      <c r="L78" s="20">
        <f>IF(C78&gt;80,0,IF($Y$7="3男",VLOOKUP(A78,'3年男'!A:P,12,FALSE),IF(鸿鑫查询!$Y$7="3女",VLOOKUP(A78,'3年女'!A:P,12,FALSE),IF($Y$7="5男",VLOOKUP(A78,'5年男'!A:P,12,FALSE),IF($Y$7="5女",VLOOKUP(A78,'5年女'!A:P,12,FALSE),IF($Y$7="10男",VLOOKUP(A78,'10年男'!A:P,12,FALSE),IF(鸿鑫查询!$Y$7="10女",VLOOKUP(鸿鑫查询!A78,'10年女'!A:P,12,FALSE))))))))*$Y$6</f>
        <v>0</v>
      </c>
      <c r="M78" s="20">
        <f>IF(C78&gt;80,0,IF($Y$7="3男",VLOOKUP(A78,'3年男'!A:P,13,FALSE),IF(鸿鑫查询!$Y$7="3女",VLOOKUP(A78,'3年女'!A:P,13,FALSE),IF($Y$7="5男",VLOOKUP(A78,'5年男'!A:P,13,FALSE),IF($Y$7="5女",VLOOKUP(A78,'5年女'!A:P,13,FALSE),IF($Y$7="10男",VLOOKUP(A78,'10年男'!A:P,13,FALSE),IF(鸿鑫查询!$Y$7="10女",VLOOKUP(鸿鑫查询!A78,'10年女'!A:P,13,FALSE))))))))*$Y$6</f>
        <v>0</v>
      </c>
      <c r="N78" s="20">
        <f>IF(C78&gt;80,0,IF($Y$7="3男",VLOOKUP(A78,'3年男'!A:P,14,FALSE),IF(鸿鑫查询!$Y$7="3女",VLOOKUP(A78,'3年女'!A:P,14,FALSE),IF($Y$7="5男",VLOOKUP(A78,'5年男'!A:P,14,FALSE),IF($Y$7="5女",VLOOKUP(A78,'5年女'!A:P,14,FALSE),IF($Y$7="10男",VLOOKUP(A78,'10年男'!A:P,14,FALSE),IF(鸿鑫查询!$Y$7="10女",VLOOKUP(鸿鑫查询!A78,'10年女'!A:P,14,FALSE))))))))*$Y$6</f>
        <v>0</v>
      </c>
      <c r="O78" s="20">
        <f>IF(C78&gt;80,0,IF($Y$7="3男",VLOOKUP(A78,'3年男'!A:P,15,FALSE),IF(鸿鑫查询!$Y$7="3女",VLOOKUP(A78,'3年女'!A:P,15,FALSE),IF($Y$7="5男",VLOOKUP(A78,'5年男'!A:P,15,FALSE),IF($Y$7="5女",VLOOKUP(A78,'5年女'!A:P,15,FALSE),IF($Y$7="10男",VLOOKUP(A78,'10年男'!A:P,15,FALSE),IF(鸿鑫查询!$Y$7="10女",VLOOKUP(鸿鑫查询!A78,'10年女'!A:P,15,FALSE))))))))*$Y$6</f>
        <v>0</v>
      </c>
      <c r="P78" s="20">
        <f>IF(C78&gt;80,0,IF($Y$7="3男",VLOOKUP(A78,'3年男'!A:P,16,FALSE),IF(鸿鑫查询!$Y$7="3女",VLOOKUP(A78,'3年女'!A:P,16,FALSE),IF($Y$7="5男",VLOOKUP(A78,'5年男'!A:P,16,FALSE),IF($Y$7="5女",VLOOKUP(A78,'5年女'!A:P,16,FALSE),IF($Y$7="10男",VLOOKUP(A78,'10年男'!A:P,16,FALSE),IF(鸿鑫查询!$Y$7="10女",VLOOKUP(鸿鑫查询!A78,'10年女'!A:P,16,FALSE))))))))*$Y$6</f>
        <v>0</v>
      </c>
      <c r="Q78" s="20">
        <f t="shared" si="10"/>
        <v>0</v>
      </c>
      <c r="R78" s="20">
        <f t="shared" si="10"/>
        <v>0</v>
      </c>
      <c r="S78" s="20">
        <f t="shared" si="11"/>
        <v>0</v>
      </c>
      <c r="T78" s="20">
        <f t="shared" si="14"/>
        <v>224163.5005473643</v>
      </c>
      <c r="U78" s="20">
        <f t="shared" si="15"/>
        <v>0</v>
      </c>
      <c r="V78" s="20">
        <f t="shared" si="12"/>
        <v>0</v>
      </c>
    </row>
    <row r="79" spans="1:36">
      <c r="A79" s="16" t="str">
        <f t="shared" si="9"/>
        <v>78123</v>
      </c>
      <c r="B79" s="13">
        <v>78</v>
      </c>
      <c r="C79" s="13">
        <f t="shared" si="13"/>
        <v>123</v>
      </c>
      <c r="D79" s="20">
        <f>IF(C79&gt;80,0,IF($Y$7="3男",VLOOKUP(A79,'3年男'!A:P,4,FALSE),IF(鸿鑫查询!$Y$7="3女",VLOOKUP(A79,'3年女'!A:P,4,FALSE),IF($Y$7="5男",VLOOKUP(A79,'5年男'!A:P,4,FALSE),IF($Y$7="5女",VLOOKUP(A79,'5年女'!A:P,4,FALSE),IF($Y$7="10男",VLOOKUP(A79,'10年男'!A:P,4,FALSE),IF(鸿鑫查询!$Y$7="10女",VLOOKUP(鸿鑫查询!A79,'10年女'!A:P,4,FALSE))))))))*$Y$6</f>
        <v>0</v>
      </c>
      <c r="E79" s="20">
        <f>IF(C79&gt;80,0,IF($Y$7="3男",VLOOKUP(A79,'3年男'!A:P,5,FALSE),IF(鸿鑫查询!$Y$7="3女",VLOOKUP(A79,'3年女'!A:P,5,FALSE),IF($Y$7="5男",VLOOKUP(A79,'5年男'!A:P,5,FALSE),IF($Y$7="5女",VLOOKUP(A79,'5年女'!A:P,5,FALSE),IF($Y$7="10男",VLOOKUP(A79,'10年男'!A:P,5,FALSE),IF(鸿鑫查询!$Y$7="10女",VLOOKUP(鸿鑫查询!A79,'10年女'!A:P,5,FALSE))))))))*$Y$6</f>
        <v>0</v>
      </c>
      <c r="F79" s="20">
        <f>IF(C79&gt;80,0,IF($Y$7="3男",VLOOKUP(A79,'3年男'!A:P,6,FALSE),IF(鸿鑫查询!$Y$7="3女",VLOOKUP(A79,'3年女'!A:P,6,FALSE),IF($Y$7="5男",VLOOKUP(A79,'5年男'!A:P,6,FALSE),IF($Y$7="5女",VLOOKUP(A79,'5年女'!A:P,6,FALSE),IF($Y$7="10男",VLOOKUP(A79,'10年男'!A:P,6,FALSE),IF(鸿鑫查询!$Y$7="10女",VLOOKUP(鸿鑫查询!A79,'10年女'!A:P,6,FALSE))))))))*$Y$6</f>
        <v>0</v>
      </c>
      <c r="G79" s="20">
        <f>IF(C79&gt;80,0,IF($Y$7="3男",VLOOKUP(A79,'3年男'!A:P,7,FALSE),IF(鸿鑫查询!$Y$7="3女",VLOOKUP(A79,'3年女'!A:P,7,FALSE),IF($Y$7="5男",VLOOKUP(A79,'5年男'!A:P,7,FALSE),IF($Y$7="5女",VLOOKUP(A79,'5年女'!A:P,7,FALSE),IF($Y$7="10男",VLOOKUP(A79,'10年男'!A:P,7,FALSE),IF(鸿鑫查询!$Y$7="10女",VLOOKUP(鸿鑫查询!A79,'10年女'!A:P,7,FALSE))))))))*$Y$6</f>
        <v>0</v>
      </c>
      <c r="H79" s="20">
        <f>IF(C79&gt;80,0,IF($Y$7="3男",VLOOKUP(A79,'3年男'!A:P,8,FALSE),IF(鸿鑫查询!$Y$7="3女",VLOOKUP(A79,'3年女'!A:P,8,FALSE),IF($Y$7="5男",VLOOKUP(A79,'5年男'!A:P,8,FALSE),IF($Y$7="5女",VLOOKUP(A79,'5年女'!A:P,8,FALSE),IF($Y$7="10男",VLOOKUP(A79,'10年男'!A:P,8,FALSE),IF(鸿鑫查询!$Y$7="10女",VLOOKUP(鸿鑫查询!A79,'10年女'!A:P,8,FALSE))))))))*$Y$6</f>
        <v>0</v>
      </c>
      <c r="I79" s="20">
        <f>IF(C79&gt;80,0,IF($Y$7="3男",VLOOKUP(A79,'3年男'!A:P,9,FALSE),IF(鸿鑫查询!$Y$7="3女",VLOOKUP(A79,'3年女'!A:P,9,FALSE),IF($Y$7="5男",VLOOKUP(A79,'5年男'!A:P,9,FALSE),IF($Y$7="5女",VLOOKUP(A79,'5年女'!A:P,9,FALSE),IF($Y$7="10男",VLOOKUP(A79,'10年男'!A:P,9,FALSE),IF(鸿鑫查询!$Y$7="10女",VLOOKUP(鸿鑫查询!A79,'10年女'!A:P,9,FALSE))))))))*$Y$6</f>
        <v>0</v>
      </c>
      <c r="J79" s="20">
        <f>IF(C79&gt;80,0,IF($Y$7="3男",VLOOKUP(A79,'3年男'!A:P,10,FALSE),IF(鸿鑫查询!$Y$7="3女",VLOOKUP(A79,'3年女'!A:P,10,FALSE),IF($Y$7="5男",VLOOKUP(A79,'5年男'!A:P,10,FALSE),IF($Y$7="5女",VLOOKUP(A79,'5年女'!A:P,10,FALSE),IF($Y$7="10男",VLOOKUP(A79,'10年男'!A:P,10,FALSE),IF(鸿鑫查询!$Y$7="10女",VLOOKUP(鸿鑫查询!A79,'10年女'!A:P,10,FALSE))))))))*$Y$6</f>
        <v>0</v>
      </c>
      <c r="K79" s="20">
        <f>IF(C79&gt;80,0,IF($Y$7="3男",VLOOKUP(A79,'3年男'!A:P,11,FALSE),IF(鸿鑫查询!$Y$7="3女",VLOOKUP(A79,'3年女'!A:P,11,FALSE),IF($Y$7="5男",VLOOKUP(A79,'5年男'!A:P,11,FALSE),IF($Y$7="5女",VLOOKUP(A79,'5年女'!A:P,11,FALSE),IF($Y$7="10男",VLOOKUP(A79,'10年男'!A:P,11,FALSE),IF(鸿鑫查询!$Y$7="10女",VLOOKUP(鸿鑫查询!A79,'10年女'!A:P,11,FALSE))))))))*$Y$6</f>
        <v>0</v>
      </c>
      <c r="L79" s="20">
        <f>IF(C79&gt;80,0,IF($Y$7="3男",VLOOKUP(A79,'3年男'!A:P,12,FALSE),IF(鸿鑫查询!$Y$7="3女",VLOOKUP(A79,'3年女'!A:P,12,FALSE),IF($Y$7="5男",VLOOKUP(A79,'5年男'!A:P,12,FALSE),IF($Y$7="5女",VLOOKUP(A79,'5年女'!A:P,12,FALSE),IF($Y$7="10男",VLOOKUP(A79,'10年男'!A:P,12,FALSE),IF(鸿鑫查询!$Y$7="10女",VLOOKUP(鸿鑫查询!A79,'10年女'!A:P,12,FALSE))))))))*$Y$6</f>
        <v>0</v>
      </c>
      <c r="M79" s="20">
        <f>IF(C79&gt;80,0,IF($Y$7="3男",VLOOKUP(A79,'3年男'!A:P,13,FALSE),IF(鸿鑫查询!$Y$7="3女",VLOOKUP(A79,'3年女'!A:P,13,FALSE),IF($Y$7="5男",VLOOKUP(A79,'5年男'!A:P,13,FALSE),IF($Y$7="5女",VLOOKUP(A79,'5年女'!A:P,13,FALSE),IF($Y$7="10男",VLOOKUP(A79,'10年男'!A:P,13,FALSE),IF(鸿鑫查询!$Y$7="10女",VLOOKUP(鸿鑫查询!A79,'10年女'!A:P,13,FALSE))))))))*$Y$6</f>
        <v>0</v>
      </c>
      <c r="N79" s="20">
        <f>IF(C79&gt;80,0,IF($Y$7="3男",VLOOKUP(A79,'3年男'!A:P,14,FALSE),IF(鸿鑫查询!$Y$7="3女",VLOOKUP(A79,'3年女'!A:P,14,FALSE),IF($Y$7="5男",VLOOKUP(A79,'5年男'!A:P,14,FALSE),IF($Y$7="5女",VLOOKUP(A79,'5年女'!A:P,14,FALSE),IF($Y$7="10男",VLOOKUP(A79,'10年男'!A:P,14,FALSE),IF(鸿鑫查询!$Y$7="10女",VLOOKUP(鸿鑫查询!A79,'10年女'!A:P,14,FALSE))))))))*$Y$6</f>
        <v>0</v>
      </c>
      <c r="O79" s="20">
        <f>IF(C79&gt;80,0,IF($Y$7="3男",VLOOKUP(A79,'3年男'!A:P,15,FALSE),IF(鸿鑫查询!$Y$7="3女",VLOOKUP(A79,'3年女'!A:P,15,FALSE),IF($Y$7="5男",VLOOKUP(A79,'5年男'!A:P,15,FALSE),IF($Y$7="5女",VLOOKUP(A79,'5年女'!A:P,15,FALSE),IF($Y$7="10男",VLOOKUP(A79,'10年男'!A:P,15,FALSE),IF(鸿鑫查询!$Y$7="10女",VLOOKUP(鸿鑫查询!A79,'10年女'!A:P,15,FALSE))))))))*$Y$6</f>
        <v>0</v>
      </c>
      <c r="P79" s="20">
        <f>IF(C79&gt;80,0,IF($Y$7="3男",VLOOKUP(A79,'3年男'!A:P,16,FALSE),IF(鸿鑫查询!$Y$7="3女",VLOOKUP(A79,'3年女'!A:P,16,FALSE),IF($Y$7="5男",VLOOKUP(A79,'5年男'!A:P,16,FALSE),IF($Y$7="5女",VLOOKUP(A79,'5年女'!A:P,16,FALSE),IF($Y$7="10男",VLOOKUP(A79,'10年男'!A:P,16,FALSE),IF(鸿鑫查询!$Y$7="10女",VLOOKUP(鸿鑫查询!A79,'10年女'!A:P,16,FALSE))))))))*$Y$6</f>
        <v>0</v>
      </c>
      <c r="Q79" s="20">
        <f t="shared" si="10"/>
        <v>0</v>
      </c>
      <c r="R79" s="20">
        <f t="shared" si="10"/>
        <v>0</v>
      </c>
      <c r="S79" s="20">
        <f t="shared" si="11"/>
        <v>0</v>
      </c>
      <c r="T79" s="20">
        <f t="shared" si="14"/>
        <v>234461.53254299631</v>
      </c>
      <c r="U79" s="20">
        <f t="shared" si="15"/>
        <v>0</v>
      </c>
      <c r="V79" s="20">
        <f t="shared" si="12"/>
        <v>0</v>
      </c>
    </row>
    <row r="80" spans="1:36">
      <c r="A80" s="16" t="str">
        <f t="shared" ref="A80:A81" si="16">B80&amp;C80</f>
        <v>79124</v>
      </c>
      <c r="B80" s="13">
        <v>79</v>
      </c>
      <c r="C80" s="13">
        <f t="shared" ref="C80:C111" si="17">C79+1</f>
        <v>124</v>
      </c>
      <c r="D80" s="20">
        <f>IF(C80&gt;80,0,IF($Y$7="3男",VLOOKUP(A80,'3年男'!A:P,4,FALSE),IF(鸿鑫查询!$Y$7="3女",VLOOKUP(A80,'3年女'!A:P,4,FALSE),IF($Y$7="5男",VLOOKUP(A80,'5年男'!A:P,4,FALSE),IF($Y$7="5女",VLOOKUP(A80,'5年女'!A:P,4,FALSE),IF($Y$7="10男",VLOOKUP(A80,'10年男'!A:P,4,FALSE),IF(鸿鑫查询!$Y$7="10女",VLOOKUP(鸿鑫查询!A80,'10年女'!A:P,4,FALSE))))))))*$Y$6</f>
        <v>0</v>
      </c>
      <c r="E80" s="20">
        <f>IF(C80&gt;80,0,IF($Y$7="3男",VLOOKUP(A80,'3年男'!A:P,5,FALSE),IF(鸿鑫查询!$Y$7="3女",VLOOKUP(A80,'3年女'!A:P,5,FALSE),IF($Y$7="5男",VLOOKUP(A80,'5年男'!A:P,5,FALSE),IF($Y$7="5女",VLOOKUP(A80,'5年女'!A:P,5,FALSE),IF($Y$7="10男",VLOOKUP(A80,'10年男'!A:P,5,FALSE),IF(鸿鑫查询!$Y$7="10女",VLOOKUP(鸿鑫查询!A80,'10年女'!A:P,5,FALSE))))))))*$Y$6</f>
        <v>0</v>
      </c>
      <c r="F80" s="20">
        <f>IF(C80&gt;80,0,IF($Y$7="3男",VLOOKUP(A80,'3年男'!A:P,6,FALSE),IF(鸿鑫查询!$Y$7="3女",VLOOKUP(A80,'3年女'!A:P,6,FALSE),IF($Y$7="5男",VLOOKUP(A80,'5年男'!A:P,6,FALSE),IF($Y$7="5女",VLOOKUP(A80,'5年女'!A:P,6,FALSE),IF($Y$7="10男",VLOOKUP(A80,'10年男'!A:P,6,FALSE),IF(鸿鑫查询!$Y$7="10女",VLOOKUP(鸿鑫查询!A80,'10年女'!A:P,6,FALSE))))))))*$Y$6</f>
        <v>0</v>
      </c>
      <c r="G80" s="20">
        <f>IF(C80&gt;80,0,IF($Y$7="3男",VLOOKUP(A80,'3年男'!A:P,7,FALSE),IF(鸿鑫查询!$Y$7="3女",VLOOKUP(A80,'3年女'!A:P,7,FALSE),IF($Y$7="5男",VLOOKUP(A80,'5年男'!A:P,7,FALSE),IF($Y$7="5女",VLOOKUP(A80,'5年女'!A:P,7,FALSE),IF($Y$7="10男",VLOOKUP(A80,'10年男'!A:P,7,FALSE),IF(鸿鑫查询!$Y$7="10女",VLOOKUP(鸿鑫查询!A80,'10年女'!A:P,7,FALSE))))))))*$Y$6</f>
        <v>0</v>
      </c>
      <c r="H80" s="20">
        <f>IF(C80&gt;80,0,IF($Y$7="3男",VLOOKUP(A80,'3年男'!A:P,8,FALSE),IF(鸿鑫查询!$Y$7="3女",VLOOKUP(A80,'3年女'!A:P,8,FALSE),IF($Y$7="5男",VLOOKUP(A80,'5年男'!A:P,8,FALSE),IF($Y$7="5女",VLOOKUP(A80,'5年女'!A:P,8,FALSE),IF($Y$7="10男",VLOOKUP(A80,'10年男'!A:P,8,FALSE),IF(鸿鑫查询!$Y$7="10女",VLOOKUP(鸿鑫查询!A80,'10年女'!A:P,8,FALSE))))))))*$Y$6</f>
        <v>0</v>
      </c>
      <c r="I80" s="20">
        <f>IF(C80&gt;80,0,IF($Y$7="3男",VLOOKUP(A80,'3年男'!A:P,9,FALSE),IF(鸿鑫查询!$Y$7="3女",VLOOKUP(A80,'3年女'!A:P,9,FALSE),IF($Y$7="5男",VLOOKUP(A80,'5年男'!A:P,9,FALSE),IF($Y$7="5女",VLOOKUP(A80,'5年女'!A:P,9,FALSE),IF($Y$7="10男",VLOOKUP(A80,'10年男'!A:P,9,FALSE),IF(鸿鑫查询!$Y$7="10女",VLOOKUP(鸿鑫查询!A80,'10年女'!A:P,9,FALSE))))))))*$Y$6</f>
        <v>0</v>
      </c>
      <c r="J80" s="20">
        <f>IF(C80&gt;80,0,IF($Y$7="3男",VLOOKUP(A80,'3年男'!A:P,10,FALSE),IF(鸿鑫查询!$Y$7="3女",VLOOKUP(A80,'3年女'!A:P,10,FALSE),IF($Y$7="5男",VLOOKUP(A80,'5年男'!A:P,10,FALSE),IF($Y$7="5女",VLOOKUP(A80,'5年女'!A:P,10,FALSE),IF($Y$7="10男",VLOOKUP(A80,'10年男'!A:P,10,FALSE),IF(鸿鑫查询!$Y$7="10女",VLOOKUP(鸿鑫查询!A80,'10年女'!A:P,10,FALSE))))))))*$Y$6</f>
        <v>0</v>
      </c>
      <c r="K80" s="20">
        <f>IF(C80&gt;80,0,IF($Y$7="3男",VLOOKUP(A80,'3年男'!A:P,11,FALSE),IF(鸿鑫查询!$Y$7="3女",VLOOKUP(A80,'3年女'!A:P,11,FALSE),IF($Y$7="5男",VLOOKUP(A80,'5年男'!A:P,11,FALSE),IF($Y$7="5女",VLOOKUP(A80,'5年女'!A:P,11,FALSE),IF($Y$7="10男",VLOOKUP(A80,'10年男'!A:P,11,FALSE),IF(鸿鑫查询!$Y$7="10女",VLOOKUP(鸿鑫查询!A80,'10年女'!A:P,11,FALSE))))))))*$Y$6</f>
        <v>0</v>
      </c>
      <c r="L80" s="20">
        <f>IF(C80&gt;80,0,IF($Y$7="3男",VLOOKUP(A80,'3年男'!A:P,12,FALSE),IF(鸿鑫查询!$Y$7="3女",VLOOKUP(A80,'3年女'!A:P,12,FALSE),IF($Y$7="5男",VLOOKUP(A80,'5年男'!A:P,12,FALSE),IF($Y$7="5女",VLOOKUP(A80,'5年女'!A:P,12,FALSE),IF($Y$7="10男",VLOOKUP(A80,'10年男'!A:P,12,FALSE),IF(鸿鑫查询!$Y$7="10女",VLOOKUP(鸿鑫查询!A80,'10年女'!A:P,12,FALSE))))))))*$Y$6</f>
        <v>0</v>
      </c>
      <c r="M80" s="20">
        <f>IF(C80&gt;80,0,IF($Y$7="3男",VLOOKUP(A80,'3年男'!A:P,13,FALSE),IF(鸿鑫查询!$Y$7="3女",VLOOKUP(A80,'3年女'!A:P,13,FALSE),IF($Y$7="5男",VLOOKUP(A80,'5年男'!A:P,13,FALSE),IF($Y$7="5女",VLOOKUP(A80,'5年女'!A:P,13,FALSE),IF($Y$7="10男",VLOOKUP(A80,'10年男'!A:P,13,FALSE),IF(鸿鑫查询!$Y$7="10女",VLOOKUP(鸿鑫查询!A80,'10年女'!A:P,13,FALSE))))))))*$Y$6</f>
        <v>0</v>
      </c>
      <c r="N80" s="20">
        <f>IF(C80&gt;80,0,IF($Y$7="3男",VLOOKUP(A80,'3年男'!A:P,14,FALSE),IF(鸿鑫查询!$Y$7="3女",VLOOKUP(A80,'3年女'!A:P,14,FALSE),IF($Y$7="5男",VLOOKUP(A80,'5年男'!A:P,14,FALSE),IF($Y$7="5女",VLOOKUP(A80,'5年女'!A:P,14,FALSE),IF($Y$7="10男",VLOOKUP(A80,'10年男'!A:P,14,FALSE),IF(鸿鑫查询!$Y$7="10女",VLOOKUP(鸿鑫查询!A80,'10年女'!A:P,14,FALSE))))))))*$Y$6</f>
        <v>0</v>
      </c>
      <c r="O80" s="20">
        <f>IF(C80&gt;80,0,IF($Y$7="3男",VLOOKUP(A80,'3年男'!A:P,15,FALSE),IF(鸿鑫查询!$Y$7="3女",VLOOKUP(A80,'3年女'!A:P,15,FALSE),IF($Y$7="5男",VLOOKUP(A80,'5年男'!A:P,15,FALSE),IF($Y$7="5女",VLOOKUP(A80,'5年女'!A:P,15,FALSE),IF($Y$7="10男",VLOOKUP(A80,'10年男'!A:P,15,FALSE),IF(鸿鑫查询!$Y$7="10女",VLOOKUP(鸿鑫查询!A80,'10年女'!A:P,15,FALSE))))))))*$Y$6</f>
        <v>0</v>
      </c>
      <c r="P80" s="20">
        <f>IF(C80&gt;80,0,IF($Y$7="3男",VLOOKUP(A80,'3年男'!A:P,16,FALSE),IF(鸿鑫查询!$Y$7="3女",VLOOKUP(A80,'3年女'!A:P,16,FALSE),IF($Y$7="5男",VLOOKUP(A80,'5年男'!A:P,16,FALSE),IF($Y$7="5女",VLOOKUP(A80,'5年女'!A:P,16,FALSE),IF($Y$7="10男",VLOOKUP(A80,'10年男'!A:P,16,FALSE),IF(鸿鑫查询!$Y$7="10女",VLOOKUP(鸿鑫查询!A80,'10年女'!A:P,16,FALSE))))))))*$Y$6</f>
        <v>0</v>
      </c>
      <c r="Q80" s="20">
        <f t="shared" si="10"/>
        <v>0</v>
      </c>
      <c r="R80" s="20">
        <f t="shared" si="10"/>
        <v>0</v>
      </c>
      <c r="S80" s="20">
        <f t="shared" si="11"/>
        <v>0</v>
      </c>
      <c r="T80" s="20">
        <f t="shared" si="14"/>
        <v>245232.65432677008</v>
      </c>
      <c r="U80" s="20">
        <f t="shared" si="15"/>
        <v>0</v>
      </c>
      <c r="V80" s="20">
        <f t="shared" si="12"/>
        <v>0</v>
      </c>
    </row>
    <row r="81" spans="1:22">
      <c r="A81" s="16" t="str">
        <f t="shared" si="16"/>
        <v>80125</v>
      </c>
      <c r="B81" s="13">
        <v>80</v>
      </c>
      <c r="C81" s="13">
        <f t="shared" si="17"/>
        <v>125</v>
      </c>
      <c r="D81" s="20">
        <f>IF(C81&gt;80,0,IF($Y$7="3男",VLOOKUP(A81,'3年男'!A:P,4,FALSE),IF(鸿鑫查询!$Y$7="3女",VLOOKUP(A81,'3年女'!A:P,4,FALSE),IF($Y$7="5男",VLOOKUP(A81,'5年男'!A:P,4,FALSE),IF($Y$7="5女",VLOOKUP(A81,'5年女'!A:P,4,FALSE),IF($Y$7="10男",VLOOKUP(A81,'10年男'!A:P,4,FALSE),IF(鸿鑫查询!$Y$7="10女",VLOOKUP(鸿鑫查询!A81,'10年女'!A:P,4,FALSE))))))))*$Y$6</f>
        <v>0</v>
      </c>
      <c r="E81" s="20">
        <f>IF(C81&gt;80,0,IF($Y$7="3男",VLOOKUP(A81,'3年男'!A:P,5,FALSE),IF(鸿鑫查询!$Y$7="3女",VLOOKUP(A81,'3年女'!A:P,5,FALSE),IF($Y$7="5男",VLOOKUP(A81,'5年男'!A:P,5,FALSE),IF($Y$7="5女",VLOOKUP(A81,'5年女'!A:P,5,FALSE),IF($Y$7="10男",VLOOKUP(A81,'10年男'!A:P,5,FALSE),IF(鸿鑫查询!$Y$7="10女",VLOOKUP(鸿鑫查询!A81,'10年女'!A:P,5,FALSE))))))))*$Y$6</f>
        <v>0</v>
      </c>
      <c r="F81" s="20">
        <f>IF(C81&gt;80,0,IF($Y$7="3男",VLOOKUP(A81,'3年男'!A:P,6,FALSE),IF(鸿鑫查询!$Y$7="3女",VLOOKUP(A81,'3年女'!A:P,6,FALSE),IF($Y$7="5男",VLOOKUP(A81,'5年男'!A:P,6,FALSE),IF($Y$7="5女",VLOOKUP(A81,'5年女'!A:P,6,FALSE),IF($Y$7="10男",VLOOKUP(A81,'10年男'!A:P,6,FALSE),IF(鸿鑫查询!$Y$7="10女",VLOOKUP(鸿鑫查询!A81,'10年女'!A:P,6,FALSE))))))))*$Y$6</f>
        <v>0</v>
      </c>
      <c r="G81" s="20">
        <f>IF(C81&gt;80,0,IF($Y$7="3男",VLOOKUP(A81,'3年男'!A:P,7,FALSE),IF(鸿鑫查询!$Y$7="3女",VLOOKUP(A81,'3年女'!A:P,7,FALSE),IF($Y$7="5男",VLOOKUP(A81,'5年男'!A:P,7,FALSE),IF($Y$7="5女",VLOOKUP(A81,'5年女'!A:P,7,FALSE),IF($Y$7="10男",VLOOKUP(A81,'10年男'!A:P,7,FALSE),IF(鸿鑫查询!$Y$7="10女",VLOOKUP(鸿鑫查询!A81,'10年女'!A:P,7,FALSE))))))))*$Y$6</f>
        <v>0</v>
      </c>
      <c r="H81" s="20">
        <f>IF(C81&gt;80,0,IF($Y$7="3男",VLOOKUP(A81,'3年男'!A:P,8,FALSE),IF(鸿鑫查询!$Y$7="3女",VLOOKUP(A81,'3年女'!A:P,8,FALSE),IF($Y$7="5男",VLOOKUP(A81,'5年男'!A:P,8,FALSE),IF($Y$7="5女",VLOOKUP(A81,'5年女'!A:P,8,FALSE),IF($Y$7="10男",VLOOKUP(A81,'10年男'!A:P,8,FALSE),IF(鸿鑫查询!$Y$7="10女",VLOOKUP(鸿鑫查询!A81,'10年女'!A:P,8,FALSE))))))))*$Y$6</f>
        <v>0</v>
      </c>
      <c r="I81" s="20">
        <f>IF(C81&gt;80,0,IF($Y$7="3男",VLOOKUP(A81,'3年男'!A:P,9,FALSE),IF(鸿鑫查询!$Y$7="3女",VLOOKUP(A81,'3年女'!A:P,9,FALSE),IF($Y$7="5男",VLOOKUP(A81,'5年男'!A:P,9,FALSE),IF($Y$7="5女",VLOOKUP(A81,'5年女'!A:P,9,FALSE),IF($Y$7="10男",VLOOKUP(A81,'10年男'!A:P,9,FALSE),IF(鸿鑫查询!$Y$7="10女",VLOOKUP(鸿鑫查询!A81,'10年女'!A:P,9,FALSE))))))))*$Y$6</f>
        <v>0</v>
      </c>
      <c r="J81" s="20">
        <f>IF(C81&gt;80,0,IF($Y$7="3男",VLOOKUP(A81,'3年男'!A:P,10,FALSE),IF(鸿鑫查询!$Y$7="3女",VLOOKUP(A81,'3年女'!A:P,10,FALSE),IF($Y$7="5男",VLOOKUP(A81,'5年男'!A:P,10,FALSE),IF($Y$7="5女",VLOOKUP(A81,'5年女'!A:P,10,FALSE),IF($Y$7="10男",VLOOKUP(A81,'10年男'!A:P,10,FALSE),IF(鸿鑫查询!$Y$7="10女",VLOOKUP(鸿鑫查询!A81,'10年女'!A:P,10,FALSE))))))))*$Y$6</f>
        <v>0</v>
      </c>
      <c r="K81" s="20">
        <f>IF(C81&gt;80,0,IF($Y$7="3男",VLOOKUP(A81,'3年男'!A:P,11,FALSE),IF(鸿鑫查询!$Y$7="3女",VLOOKUP(A81,'3年女'!A:P,11,FALSE),IF($Y$7="5男",VLOOKUP(A81,'5年男'!A:P,11,FALSE),IF($Y$7="5女",VLOOKUP(A81,'5年女'!A:P,11,FALSE),IF($Y$7="10男",VLOOKUP(A81,'10年男'!A:P,11,FALSE),IF(鸿鑫查询!$Y$7="10女",VLOOKUP(鸿鑫查询!A81,'10年女'!A:P,11,FALSE))))))))*$Y$6</f>
        <v>0</v>
      </c>
      <c r="L81" s="20">
        <f>IF(C81&gt;80,0,IF($Y$7="3男",VLOOKUP(A81,'3年男'!A:P,12,FALSE),IF(鸿鑫查询!$Y$7="3女",VLOOKUP(A81,'3年女'!A:P,12,FALSE),IF($Y$7="5男",VLOOKUP(A81,'5年男'!A:P,12,FALSE),IF($Y$7="5女",VLOOKUP(A81,'5年女'!A:P,12,FALSE),IF($Y$7="10男",VLOOKUP(A81,'10年男'!A:P,12,FALSE),IF(鸿鑫查询!$Y$7="10女",VLOOKUP(鸿鑫查询!A81,'10年女'!A:P,12,FALSE))))))))*$Y$6</f>
        <v>0</v>
      </c>
      <c r="M81" s="20">
        <f>IF(C81&gt;80,0,IF($Y$7="3男",VLOOKUP(A81,'3年男'!A:P,13,FALSE),IF(鸿鑫查询!$Y$7="3女",VLOOKUP(A81,'3年女'!A:P,13,FALSE),IF($Y$7="5男",VLOOKUP(A81,'5年男'!A:P,13,FALSE),IF($Y$7="5女",VLOOKUP(A81,'5年女'!A:P,13,FALSE),IF($Y$7="10男",VLOOKUP(A81,'10年男'!A:P,13,FALSE),IF(鸿鑫查询!$Y$7="10女",VLOOKUP(鸿鑫查询!A81,'10年女'!A:P,13,FALSE))))))))*$Y$6</f>
        <v>0</v>
      </c>
      <c r="N81" s="20">
        <f>IF(C81&gt;80,0,IF($Y$7="3男",VLOOKUP(A81,'3年男'!A:P,14,FALSE),IF(鸿鑫查询!$Y$7="3女",VLOOKUP(A81,'3年女'!A:P,14,FALSE),IF($Y$7="5男",VLOOKUP(A81,'5年男'!A:P,14,FALSE),IF($Y$7="5女",VLOOKUP(A81,'5年女'!A:P,14,FALSE),IF($Y$7="10男",VLOOKUP(A81,'10年男'!A:P,14,FALSE),IF(鸿鑫查询!$Y$7="10女",VLOOKUP(鸿鑫查询!A81,'10年女'!A:P,14,FALSE))))))))*$Y$6</f>
        <v>0</v>
      </c>
      <c r="O81" s="20">
        <f>IF(C81&gt;80,0,IF($Y$7="3男",VLOOKUP(A81,'3年男'!A:P,15,FALSE),IF(鸿鑫查询!$Y$7="3女",VLOOKUP(A81,'3年女'!A:P,15,FALSE),IF($Y$7="5男",VLOOKUP(A81,'5年男'!A:P,15,FALSE),IF($Y$7="5女",VLOOKUP(A81,'5年女'!A:P,15,FALSE),IF($Y$7="10男",VLOOKUP(A81,'10年男'!A:P,15,FALSE),IF(鸿鑫查询!$Y$7="10女",VLOOKUP(鸿鑫查询!A81,'10年女'!A:P,15,FALSE))))))))*$Y$6</f>
        <v>0</v>
      </c>
      <c r="P81" s="20">
        <f>IF(C81&gt;80,0,IF($Y$7="3男",VLOOKUP(A81,'3年男'!A:P,16,FALSE),IF(鸿鑫查询!$Y$7="3女",VLOOKUP(A81,'3年女'!A:P,16,FALSE),IF($Y$7="5男",VLOOKUP(A81,'5年男'!A:P,16,FALSE),IF($Y$7="5女",VLOOKUP(A81,'5年女'!A:P,16,FALSE),IF($Y$7="10男",VLOOKUP(A81,'10年男'!A:P,16,FALSE),IF(鸿鑫查询!$Y$7="10女",VLOOKUP(鸿鑫查询!A81,'10年女'!A:P,16,FALSE))))))))*$Y$6</f>
        <v>0</v>
      </c>
      <c r="Q81" s="20">
        <f t="shared" si="10"/>
        <v>0</v>
      </c>
      <c r="R81" s="20">
        <f t="shared" si="10"/>
        <v>0</v>
      </c>
      <c r="S81" s="20">
        <f t="shared" si="11"/>
        <v>0</v>
      </c>
      <c r="T81" s="20">
        <f t="shared" si="14"/>
        <v>256498.59956078127</v>
      </c>
      <c r="U81" s="20">
        <f t="shared" si="15"/>
        <v>0</v>
      </c>
      <c r="V81" s="20">
        <f t="shared" si="12"/>
        <v>0</v>
      </c>
    </row>
    <row r="82" spans="1:22">
      <c r="C82" s="13">
        <f t="shared" si="17"/>
        <v>126</v>
      </c>
      <c r="T82" s="20">
        <f>(T81+G82+I82)*(1+$Y$25/12)^12</f>
        <v>268282.10034775978</v>
      </c>
      <c r="U82" s="20">
        <f t="shared" si="15"/>
        <v>0</v>
      </c>
    </row>
    <row r="83" spans="1:22">
      <c r="C83" s="13">
        <f t="shared" si="17"/>
        <v>127</v>
      </c>
      <c r="T83" s="20">
        <f t="shared" ref="T83:T107" si="18">(T82+G83+I83)*(1+$Y$25/12)^12</f>
        <v>280606.93309925776</v>
      </c>
      <c r="U83" s="20">
        <f t="shared" si="15"/>
        <v>0</v>
      </c>
    </row>
    <row r="84" spans="1:22">
      <c r="C84" s="13">
        <f t="shared" si="17"/>
        <v>128</v>
      </c>
      <c r="T84" s="20">
        <f t="shared" si="18"/>
        <v>293497.96651101409</v>
      </c>
      <c r="U84" s="20">
        <f t="shared" si="15"/>
        <v>0</v>
      </c>
    </row>
    <row r="85" spans="1:22">
      <c r="C85" s="13">
        <f t="shared" si="17"/>
        <v>129</v>
      </c>
      <c r="T85" s="20">
        <f t="shared" si="18"/>
        <v>306981.21174229891</v>
      </c>
      <c r="U85" s="20">
        <f t="shared" si="15"/>
        <v>0</v>
      </c>
    </row>
    <row r="86" spans="1:22">
      <c r="C86" s="13">
        <f t="shared" si="17"/>
        <v>130</v>
      </c>
      <c r="T86" s="20">
        <f t="shared" si="18"/>
        <v>321083.8749004883</v>
      </c>
      <c r="U86" s="20">
        <f t="shared" si="15"/>
        <v>0</v>
      </c>
    </row>
    <row r="87" spans="1:22">
      <c r="C87" s="13">
        <f t="shared" si="17"/>
        <v>131</v>
      </c>
      <c r="T87" s="20">
        <f t="shared" si="18"/>
        <v>335834.4119367713</v>
      </c>
      <c r="U87" s="20">
        <f t="shared" si="15"/>
        <v>0</v>
      </c>
    </row>
    <row r="88" spans="1:22">
      <c r="C88" s="13">
        <f t="shared" si="17"/>
        <v>132</v>
      </c>
      <c r="T88" s="20">
        <f t="shared" si="18"/>
        <v>351262.58606375585</v>
      </c>
      <c r="U88" s="20">
        <f t="shared" si="15"/>
        <v>0</v>
      </c>
    </row>
    <row r="89" spans="1:22">
      <c r="C89" s="13">
        <f t="shared" si="17"/>
        <v>133</v>
      </c>
      <c r="T89" s="20">
        <f t="shared" si="18"/>
        <v>367399.52781082981</v>
      </c>
      <c r="U89" s="20">
        <f t="shared" si="15"/>
        <v>0</v>
      </c>
    </row>
    <row r="90" spans="1:22">
      <c r="C90" s="13">
        <f t="shared" si="17"/>
        <v>134</v>
      </c>
      <c r="T90" s="20">
        <f t="shared" si="18"/>
        <v>384277.79783845454</v>
      </c>
      <c r="U90" s="20">
        <f t="shared" si="15"/>
        <v>0</v>
      </c>
    </row>
    <row r="91" spans="1:22">
      <c r="C91" s="13">
        <f t="shared" si="17"/>
        <v>135</v>
      </c>
      <c r="T91" s="20">
        <f t="shared" si="18"/>
        <v>401931.45263813622</v>
      </c>
      <c r="U91" s="20">
        <f t="shared" si="15"/>
        <v>0</v>
      </c>
    </row>
    <row r="92" spans="1:22">
      <c r="C92" s="13">
        <f t="shared" si="17"/>
        <v>136</v>
      </c>
      <c r="T92" s="20">
        <f t="shared" si="18"/>
        <v>420396.1132506422</v>
      </c>
      <c r="U92" s="20">
        <f t="shared" si="15"/>
        <v>0</v>
      </c>
    </row>
    <row r="93" spans="1:22">
      <c r="C93" s="13">
        <f t="shared" si="17"/>
        <v>137</v>
      </c>
      <c r="T93" s="20">
        <f t="shared" si="18"/>
        <v>439709.03714112059</v>
      </c>
      <c r="U93" s="20">
        <f t="shared" si="15"/>
        <v>0</v>
      </c>
    </row>
    <row r="94" spans="1:22">
      <c r="C94" s="13">
        <f t="shared" si="17"/>
        <v>138</v>
      </c>
      <c r="T94" s="20">
        <f t="shared" si="18"/>
        <v>459909.19337614975</v>
      </c>
      <c r="U94" s="20">
        <f t="shared" si="15"/>
        <v>0</v>
      </c>
    </row>
    <row r="95" spans="1:22">
      <c r="C95" s="13">
        <f t="shared" si="17"/>
        <v>139</v>
      </c>
      <c r="T95" s="20">
        <f t="shared" si="18"/>
        <v>481037.34125440876</v>
      </c>
      <c r="U95" s="20">
        <f t="shared" si="15"/>
        <v>0</v>
      </c>
    </row>
    <row r="96" spans="1:22">
      <c r="C96" s="13">
        <f t="shared" si="17"/>
        <v>140</v>
      </c>
      <c r="T96" s="20">
        <f t="shared" si="18"/>
        <v>503136.11254962668</v>
      </c>
      <c r="U96" s="20">
        <f t="shared" si="15"/>
        <v>0</v>
      </c>
    </row>
    <row r="97" spans="3:21">
      <c r="C97" s="13">
        <f t="shared" si="17"/>
        <v>141</v>
      </c>
      <c r="T97" s="20">
        <f t="shared" si="18"/>
        <v>526250.09753175895</v>
      </c>
      <c r="U97" s="20">
        <f t="shared" si="15"/>
        <v>0</v>
      </c>
    </row>
    <row r="98" spans="3:21">
      <c r="C98" s="13">
        <f t="shared" si="17"/>
        <v>142</v>
      </c>
      <c r="T98" s="20">
        <f t="shared" si="18"/>
        <v>550425.93493996118</v>
      </c>
      <c r="U98" s="20">
        <f t="shared" si="15"/>
        <v>0</v>
      </c>
    </row>
    <row r="99" spans="3:21">
      <c r="C99" s="13">
        <f t="shared" si="17"/>
        <v>143</v>
      </c>
      <c r="T99" s="20">
        <f t="shared" si="18"/>
        <v>575712.40608890599</v>
      </c>
      <c r="U99" s="20">
        <f t="shared" si="15"/>
        <v>0</v>
      </c>
    </row>
    <row r="100" spans="3:21">
      <c r="C100" s="13">
        <f t="shared" si="17"/>
        <v>144</v>
      </c>
      <c r="T100" s="20">
        <f t="shared" si="18"/>
        <v>602160.53329832724</v>
      </c>
      <c r="U100" s="20">
        <f t="shared" si="15"/>
        <v>0</v>
      </c>
    </row>
    <row r="101" spans="3:21">
      <c r="C101" s="13">
        <f t="shared" si="17"/>
        <v>145</v>
      </c>
      <c r="T101" s="20">
        <f t="shared" si="18"/>
        <v>629823.68284440052</v>
      </c>
      <c r="U101" s="20">
        <f t="shared" si="15"/>
        <v>0</v>
      </c>
    </row>
    <row r="102" spans="3:21">
      <c r="C102" s="13">
        <f t="shared" si="17"/>
        <v>146</v>
      </c>
      <c r="T102" s="20">
        <f t="shared" si="18"/>
        <v>658757.67264069209</v>
      </c>
      <c r="U102" s="20">
        <f t="shared" si="15"/>
        <v>0</v>
      </c>
    </row>
    <row r="103" spans="3:21">
      <c r="C103" s="13">
        <f t="shared" si="17"/>
        <v>147</v>
      </c>
      <c r="T103" s="20">
        <f t="shared" si="18"/>
        <v>689020.88486595149</v>
      </c>
      <c r="U103" s="20">
        <f t="shared" si="15"/>
        <v>0</v>
      </c>
    </row>
    <row r="104" spans="3:21">
      <c r="C104" s="13">
        <f t="shared" si="17"/>
        <v>148</v>
      </c>
      <c r="T104" s="20">
        <f t="shared" si="18"/>
        <v>720674.38376600551</v>
      </c>
      <c r="U104" s="20">
        <f t="shared" si="15"/>
        <v>0</v>
      </c>
    </row>
    <row r="105" spans="3:21">
      <c r="C105" s="13">
        <f t="shared" si="17"/>
        <v>149</v>
      </c>
      <c r="T105" s="20">
        <f t="shared" si="18"/>
        <v>753782.03886745055</v>
      </c>
      <c r="U105" s="20">
        <f t="shared" si="15"/>
        <v>0</v>
      </c>
    </row>
    <row r="106" spans="3:21">
      <c r="C106" s="13">
        <f t="shared" si="17"/>
        <v>150</v>
      </c>
      <c r="T106" s="20">
        <f t="shared" si="18"/>
        <v>788410.65385176009</v>
      </c>
      <c r="U106" s="20">
        <f t="shared" si="15"/>
        <v>0</v>
      </c>
    </row>
    <row r="107" spans="3:21">
      <c r="C107" s="13">
        <f t="shared" si="17"/>
        <v>151</v>
      </c>
      <c r="T107" s="20">
        <f t="shared" si="18"/>
        <v>824630.10134984681</v>
      </c>
      <c r="U107" s="20">
        <f t="shared" si="15"/>
        <v>0</v>
      </c>
    </row>
    <row r="108" spans="3:21">
      <c r="C108" s="13">
        <f t="shared" si="17"/>
        <v>152</v>
      </c>
      <c r="U108" s="20">
        <f t="shared" si="15"/>
        <v>0</v>
      </c>
    </row>
    <row r="109" spans="3:21">
      <c r="C109" s="13">
        <f t="shared" si="17"/>
        <v>153</v>
      </c>
      <c r="U109" s="20">
        <f t="shared" si="15"/>
        <v>0</v>
      </c>
    </row>
    <row r="110" spans="3:21">
      <c r="C110" s="13">
        <f t="shared" si="17"/>
        <v>154</v>
      </c>
      <c r="U110" s="20">
        <f t="shared" si="15"/>
        <v>0</v>
      </c>
    </row>
    <row r="111" spans="3:21">
      <c r="C111" s="13">
        <f t="shared" si="17"/>
        <v>155</v>
      </c>
      <c r="U111" s="20">
        <f t="shared" si="15"/>
        <v>0</v>
      </c>
    </row>
  </sheetData>
  <mergeCells count="6">
    <mergeCell ref="AB1:AJ1"/>
    <mergeCell ref="AB2:AJ2"/>
    <mergeCell ref="AB3:AJ3"/>
    <mergeCell ref="AB4:AB5"/>
    <mergeCell ref="AC4:AF4"/>
    <mergeCell ref="AG4:AJ4"/>
  </mergeCells>
  <phoneticPr fontId="1" type="noConversion"/>
  <dataValidations disablePrompts="1" count="1">
    <dataValidation type="list" allowBlank="1" showInputMessage="1" showErrorMessage="1" sqref="Y3">
      <formula1>$Z$3:$Z$4</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sheetPr codeName="Sheet4"/>
  <dimension ref="A1:I68"/>
  <sheetViews>
    <sheetView topLeftCell="A26" workbookViewId="0">
      <selection activeCell="M60" sqref="M60"/>
    </sheetView>
  </sheetViews>
  <sheetFormatPr defaultRowHeight="13.5"/>
  <sheetData>
    <row r="1" spans="1:9" ht="17.25">
      <c r="A1" s="36" t="s">
        <v>0</v>
      </c>
      <c r="B1" s="36"/>
      <c r="C1" s="36"/>
      <c r="D1" s="36"/>
      <c r="E1" s="36"/>
      <c r="F1" s="36"/>
      <c r="G1" s="36"/>
      <c r="H1" s="36"/>
      <c r="I1" s="36"/>
    </row>
    <row r="2" spans="1:9">
      <c r="A2" s="37" t="s">
        <v>1</v>
      </c>
      <c r="B2" s="37"/>
      <c r="C2" s="37"/>
      <c r="D2" s="37"/>
      <c r="E2" s="37"/>
      <c r="F2" s="37"/>
      <c r="G2" s="37"/>
      <c r="H2" s="37"/>
      <c r="I2" s="37"/>
    </row>
    <row r="3" spans="1:9">
      <c r="A3" s="38" t="s">
        <v>2</v>
      </c>
      <c r="B3" s="38"/>
      <c r="C3" s="38"/>
      <c r="D3" s="38"/>
      <c r="E3" s="38"/>
      <c r="F3" s="38"/>
      <c r="G3" s="38"/>
      <c r="H3" s="38"/>
      <c r="I3" s="38"/>
    </row>
    <row r="4" spans="1:9" ht="14.25">
      <c r="A4" s="39" t="s">
        <v>3</v>
      </c>
      <c r="B4" s="41" t="s">
        <v>4</v>
      </c>
      <c r="C4" s="42"/>
      <c r="D4" s="42"/>
      <c r="E4" s="43"/>
      <c r="F4" s="41" t="s">
        <v>5</v>
      </c>
      <c r="G4" s="42"/>
      <c r="H4" s="42"/>
      <c r="I4" s="43"/>
    </row>
    <row r="5" spans="1:9" ht="14.25">
      <c r="A5" s="40"/>
      <c r="B5" s="1" t="s">
        <v>6</v>
      </c>
      <c r="C5" s="1" t="s">
        <v>7</v>
      </c>
      <c r="D5" s="1" t="s">
        <v>8</v>
      </c>
      <c r="E5" s="1" t="s">
        <v>9</v>
      </c>
      <c r="F5" s="1" t="s">
        <v>6</v>
      </c>
      <c r="G5" s="1" t="s">
        <v>7</v>
      </c>
      <c r="H5" s="1" t="s">
        <v>8</v>
      </c>
      <c r="I5" s="1" t="s">
        <v>9</v>
      </c>
    </row>
    <row r="6" spans="1:9" ht="14.25">
      <c r="A6" s="2">
        <v>0</v>
      </c>
      <c r="B6" s="3">
        <v>17267</v>
      </c>
      <c r="C6" s="3">
        <v>6240</v>
      </c>
      <c r="D6" s="3">
        <v>3822</v>
      </c>
      <c r="E6" s="3">
        <v>2010</v>
      </c>
      <c r="F6" s="3">
        <v>17035</v>
      </c>
      <c r="G6" s="3">
        <v>6155</v>
      </c>
      <c r="H6" s="3">
        <v>3768</v>
      </c>
      <c r="I6" s="3">
        <v>1981</v>
      </c>
    </row>
    <row r="7" spans="1:9" ht="14.25">
      <c r="A7" s="4">
        <v>1</v>
      </c>
      <c r="B7" s="5">
        <v>17299</v>
      </c>
      <c r="C7" s="5">
        <v>6247</v>
      </c>
      <c r="D7" s="5">
        <v>3824</v>
      </c>
      <c r="E7" s="5">
        <v>2010</v>
      </c>
      <c r="F7" s="5">
        <v>17072</v>
      </c>
      <c r="G7" s="5">
        <v>6163</v>
      </c>
      <c r="H7" s="5">
        <v>3771</v>
      </c>
      <c r="I7" s="5">
        <v>1981</v>
      </c>
    </row>
    <row r="8" spans="1:9" ht="14.25">
      <c r="A8" s="2">
        <v>2</v>
      </c>
      <c r="B8" s="3">
        <v>17333</v>
      </c>
      <c r="C8" s="3">
        <v>6256</v>
      </c>
      <c r="D8" s="3">
        <v>3828</v>
      </c>
      <c r="E8" s="3">
        <v>2012</v>
      </c>
      <c r="F8" s="3">
        <v>17111</v>
      </c>
      <c r="G8" s="3">
        <v>6174</v>
      </c>
      <c r="H8" s="3">
        <v>3777</v>
      </c>
      <c r="I8" s="3">
        <v>1983</v>
      </c>
    </row>
    <row r="9" spans="1:9" ht="14.25">
      <c r="A9" s="4">
        <v>3</v>
      </c>
      <c r="B9" s="5">
        <v>17292</v>
      </c>
      <c r="C9" s="5">
        <v>6239</v>
      </c>
      <c r="D9" s="5">
        <v>3817</v>
      </c>
      <c r="E9" s="5">
        <v>2005</v>
      </c>
      <c r="F9" s="5">
        <v>17048</v>
      </c>
      <c r="G9" s="5">
        <v>6149</v>
      </c>
      <c r="H9" s="5">
        <v>3761</v>
      </c>
      <c r="I9" s="5">
        <v>1975</v>
      </c>
    </row>
    <row r="10" spans="1:9" ht="14.25">
      <c r="A10" s="2">
        <v>4</v>
      </c>
      <c r="B10" s="3">
        <v>17334</v>
      </c>
      <c r="C10" s="3">
        <v>6253</v>
      </c>
      <c r="D10" s="3">
        <v>3825</v>
      </c>
      <c r="E10" s="3">
        <v>2009</v>
      </c>
      <c r="F10" s="3">
        <v>17096</v>
      </c>
      <c r="G10" s="3">
        <v>6165</v>
      </c>
      <c r="H10" s="3">
        <v>3770</v>
      </c>
      <c r="I10" s="3">
        <v>1979</v>
      </c>
    </row>
    <row r="11" spans="1:9" ht="14.25">
      <c r="A11" s="4">
        <v>5</v>
      </c>
      <c r="B11" s="5">
        <v>17377</v>
      </c>
      <c r="C11" s="5">
        <v>6267</v>
      </c>
      <c r="D11" s="5">
        <v>3833</v>
      </c>
      <c r="E11" s="5">
        <v>2013</v>
      </c>
      <c r="F11" s="5">
        <v>17144</v>
      </c>
      <c r="G11" s="5">
        <v>6182</v>
      </c>
      <c r="H11" s="5">
        <v>3780</v>
      </c>
      <c r="I11" s="5">
        <v>1984</v>
      </c>
    </row>
    <row r="12" spans="1:9" ht="14.25">
      <c r="A12" s="2">
        <v>6</v>
      </c>
      <c r="B12" s="3">
        <v>17336</v>
      </c>
      <c r="C12" s="3">
        <v>6252</v>
      </c>
      <c r="D12" s="3">
        <v>3823</v>
      </c>
      <c r="E12" s="3">
        <v>2008</v>
      </c>
      <c r="F12" s="3">
        <v>17080</v>
      </c>
      <c r="G12" s="3">
        <v>6158</v>
      </c>
      <c r="H12" s="3">
        <v>3765</v>
      </c>
      <c r="I12" s="3">
        <v>1976</v>
      </c>
    </row>
    <row r="13" spans="1:9" ht="14.25">
      <c r="A13" s="4">
        <v>7</v>
      </c>
      <c r="B13" s="5">
        <v>17384</v>
      </c>
      <c r="C13" s="5">
        <v>6268</v>
      </c>
      <c r="D13" s="5">
        <v>3833</v>
      </c>
      <c r="E13" s="5">
        <v>2013</v>
      </c>
      <c r="F13" s="5">
        <v>17134</v>
      </c>
      <c r="G13" s="5">
        <v>6177</v>
      </c>
      <c r="H13" s="5">
        <v>3777</v>
      </c>
      <c r="I13" s="5">
        <v>1982</v>
      </c>
    </row>
    <row r="14" spans="1:9" ht="14.25">
      <c r="A14" s="2">
        <v>8</v>
      </c>
      <c r="B14" s="3">
        <v>17431</v>
      </c>
      <c r="C14" s="3">
        <v>6285</v>
      </c>
      <c r="D14" s="3">
        <v>3843</v>
      </c>
      <c r="E14" s="3">
        <v>2018</v>
      </c>
      <c r="F14" s="3">
        <v>17187</v>
      </c>
      <c r="G14" s="3">
        <v>6196</v>
      </c>
      <c r="H14" s="3">
        <v>3788</v>
      </c>
      <c r="I14" s="3">
        <v>1988</v>
      </c>
    </row>
    <row r="15" spans="1:9" ht="14.25">
      <c r="A15" s="4">
        <v>9</v>
      </c>
      <c r="B15" s="5">
        <v>17389</v>
      </c>
      <c r="C15" s="5">
        <v>6269</v>
      </c>
      <c r="D15" s="5">
        <v>3834</v>
      </c>
      <c r="E15" s="5">
        <v>2013</v>
      </c>
      <c r="F15" s="5">
        <v>17120</v>
      </c>
      <c r="G15" s="5">
        <v>6171</v>
      </c>
      <c r="H15" s="5">
        <v>3773</v>
      </c>
      <c r="I15" s="5">
        <v>1980</v>
      </c>
    </row>
    <row r="16" spans="1:9" ht="14.25">
      <c r="A16" s="2">
        <v>10</v>
      </c>
      <c r="B16" s="3">
        <v>17441</v>
      </c>
      <c r="C16" s="3">
        <v>6288</v>
      </c>
      <c r="D16" s="3">
        <v>3845</v>
      </c>
      <c r="E16" s="3">
        <v>2020</v>
      </c>
      <c r="F16" s="3">
        <v>17178</v>
      </c>
      <c r="G16" s="3">
        <v>6192</v>
      </c>
      <c r="H16" s="3">
        <v>3786</v>
      </c>
      <c r="I16" s="3">
        <v>1987</v>
      </c>
    </row>
    <row r="17" spans="1:9" ht="14.25">
      <c r="A17" s="4">
        <v>11</v>
      </c>
      <c r="B17" s="5">
        <v>17491</v>
      </c>
      <c r="C17" s="5">
        <v>6306</v>
      </c>
      <c r="D17" s="5">
        <v>3857</v>
      </c>
      <c r="E17" s="5">
        <v>2026</v>
      </c>
      <c r="F17" s="5">
        <v>17235</v>
      </c>
      <c r="G17" s="5">
        <v>6213</v>
      </c>
      <c r="H17" s="5">
        <v>3798</v>
      </c>
      <c r="I17" s="5">
        <v>1994</v>
      </c>
    </row>
    <row r="18" spans="1:9" ht="14.25">
      <c r="A18" s="2">
        <v>12</v>
      </c>
      <c r="B18" s="3">
        <v>17447</v>
      </c>
      <c r="C18" s="3">
        <v>6291</v>
      </c>
      <c r="D18" s="3">
        <v>3847</v>
      </c>
      <c r="E18" s="3">
        <v>2022</v>
      </c>
      <c r="F18" s="3">
        <v>17164</v>
      </c>
      <c r="G18" s="3">
        <v>6187</v>
      </c>
      <c r="H18" s="3">
        <v>3783</v>
      </c>
      <c r="I18" s="3">
        <v>1986</v>
      </c>
    </row>
    <row r="19" spans="1:9" ht="14.25">
      <c r="A19" s="4">
        <v>13</v>
      </c>
      <c r="B19" s="5">
        <v>17503</v>
      </c>
      <c r="C19" s="5">
        <v>6311</v>
      </c>
      <c r="D19" s="5">
        <v>3860</v>
      </c>
      <c r="E19" s="5">
        <v>2029</v>
      </c>
      <c r="F19" s="5">
        <v>17226</v>
      </c>
      <c r="G19" s="5">
        <v>6210</v>
      </c>
      <c r="H19" s="5">
        <v>3797</v>
      </c>
      <c r="I19" s="5">
        <v>1993</v>
      </c>
    </row>
    <row r="20" spans="1:9" ht="14.25">
      <c r="A20" s="2">
        <v>14</v>
      </c>
      <c r="B20" s="3">
        <v>17556</v>
      </c>
      <c r="C20" s="3">
        <v>6331</v>
      </c>
      <c r="D20" s="3">
        <v>3873</v>
      </c>
      <c r="E20" s="3">
        <v>2036</v>
      </c>
      <c r="F20" s="3">
        <v>17286</v>
      </c>
      <c r="G20" s="3">
        <v>6232</v>
      </c>
      <c r="H20" s="3">
        <v>3810</v>
      </c>
      <c r="I20" s="3">
        <v>2000</v>
      </c>
    </row>
    <row r="21" spans="1:9" ht="14.25">
      <c r="A21" s="4">
        <v>15</v>
      </c>
      <c r="B21" s="5">
        <v>17508</v>
      </c>
      <c r="C21" s="5">
        <v>6314</v>
      </c>
      <c r="D21" s="5">
        <v>3863</v>
      </c>
      <c r="E21" s="5">
        <v>2031</v>
      </c>
      <c r="F21" s="5">
        <v>17211</v>
      </c>
      <c r="G21" s="5">
        <v>6205</v>
      </c>
      <c r="H21" s="5">
        <v>3794</v>
      </c>
      <c r="I21" s="5">
        <v>1992</v>
      </c>
    </row>
    <row r="22" spans="1:9" ht="14.25">
      <c r="A22" s="2">
        <v>16</v>
      </c>
      <c r="B22" s="3">
        <v>17566</v>
      </c>
      <c r="C22" s="3">
        <v>6336</v>
      </c>
      <c r="D22" s="3">
        <v>3877</v>
      </c>
      <c r="E22" s="3">
        <v>2038</v>
      </c>
      <c r="F22" s="3">
        <v>17276</v>
      </c>
      <c r="G22" s="3">
        <v>6229</v>
      </c>
      <c r="H22" s="3">
        <v>3809</v>
      </c>
      <c r="I22" s="3">
        <v>2000</v>
      </c>
    </row>
    <row r="23" spans="1:9" ht="14.25">
      <c r="A23" s="4">
        <v>17</v>
      </c>
      <c r="B23" s="5">
        <v>17622</v>
      </c>
      <c r="C23" s="5">
        <v>6357</v>
      </c>
      <c r="D23" s="5">
        <v>3889</v>
      </c>
      <c r="E23" s="5">
        <v>2045</v>
      </c>
      <c r="F23" s="5">
        <v>17340</v>
      </c>
      <c r="G23" s="5">
        <v>6252</v>
      </c>
      <c r="H23" s="5">
        <v>3823</v>
      </c>
      <c r="I23" s="5">
        <v>2007</v>
      </c>
    </row>
    <row r="24" spans="1:9" ht="14.25">
      <c r="A24" s="2">
        <v>18</v>
      </c>
      <c r="B24" s="3">
        <v>17569</v>
      </c>
      <c r="C24" s="3">
        <v>6338</v>
      </c>
      <c r="D24" s="3">
        <v>3878</v>
      </c>
      <c r="E24" s="3">
        <v>2039</v>
      </c>
      <c r="F24" s="3">
        <v>17259</v>
      </c>
      <c r="G24" s="3">
        <v>6223</v>
      </c>
      <c r="H24" s="3">
        <v>3806</v>
      </c>
      <c r="I24" s="3">
        <v>1998</v>
      </c>
    </row>
    <row r="25" spans="1:9" ht="14.25">
      <c r="A25" s="4">
        <v>19</v>
      </c>
      <c r="B25" s="5">
        <v>17630</v>
      </c>
      <c r="C25" s="5">
        <v>6360</v>
      </c>
      <c r="D25" s="5">
        <v>3892</v>
      </c>
      <c r="E25" s="5">
        <v>2046</v>
      </c>
      <c r="F25" s="5">
        <v>17328</v>
      </c>
      <c r="G25" s="5">
        <v>6248</v>
      </c>
      <c r="H25" s="5">
        <v>3821</v>
      </c>
      <c r="I25" s="5">
        <v>2006</v>
      </c>
    </row>
    <row r="26" spans="1:9" ht="14.25">
      <c r="A26" s="2">
        <v>20</v>
      </c>
      <c r="B26" s="3">
        <v>17688</v>
      </c>
      <c r="C26" s="3">
        <v>6381</v>
      </c>
      <c r="D26" s="3">
        <v>3905</v>
      </c>
      <c r="E26" s="3">
        <v>2053</v>
      </c>
      <c r="F26" s="3">
        <v>17395</v>
      </c>
      <c r="G26" s="3">
        <v>6272</v>
      </c>
      <c r="H26" s="3">
        <v>3836</v>
      </c>
      <c r="I26" s="3">
        <v>2014</v>
      </c>
    </row>
    <row r="27" spans="1:9" ht="14.25">
      <c r="A27" s="4">
        <v>21</v>
      </c>
      <c r="B27" s="5">
        <v>17632</v>
      </c>
      <c r="C27" s="5">
        <v>6361</v>
      </c>
      <c r="D27" s="5">
        <v>3892</v>
      </c>
      <c r="E27" s="5">
        <v>2046</v>
      </c>
      <c r="F27" s="5">
        <v>17309</v>
      </c>
      <c r="G27" s="5">
        <v>6241</v>
      </c>
      <c r="H27" s="5">
        <v>3817</v>
      </c>
      <c r="I27" s="5">
        <v>2004</v>
      </c>
    </row>
    <row r="28" spans="1:9" ht="14.25">
      <c r="A28" s="2">
        <v>22</v>
      </c>
      <c r="B28" s="3">
        <v>17696</v>
      </c>
      <c r="C28" s="3">
        <v>6384</v>
      </c>
      <c r="D28" s="3">
        <v>3906</v>
      </c>
      <c r="E28" s="3">
        <v>2053</v>
      </c>
      <c r="F28" s="3">
        <v>17382</v>
      </c>
      <c r="G28" s="3">
        <v>6267</v>
      </c>
      <c r="H28" s="3">
        <v>3833</v>
      </c>
      <c r="I28" s="3">
        <v>2013</v>
      </c>
    </row>
    <row r="29" spans="1:9" ht="14.25">
      <c r="A29" s="4">
        <v>23</v>
      </c>
      <c r="B29" s="5">
        <v>17758</v>
      </c>
      <c r="C29" s="5">
        <v>6406</v>
      </c>
      <c r="D29" s="5">
        <v>3919</v>
      </c>
      <c r="E29" s="5">
        <v>2060</v>
      </c>
      <c r="F29" s="5">
        <v>17453</v>
      </c>
      <c r="G29" s="5">
        <v>6293</v>
      </c>
      <c r="H29" s="5">
        <v>3848</v>
      </c>
      <c r="I29" s="5">
        <v>2021</v>
      </c>
    </row>
    <row r="30" spans="1:9" ht="14.25">
      <c r="A30" s="2">
        <v>24</v>
      </c>
      <c r="B30" s="3">
        <v>17698</v>
      </c>
      <c r="C30" s="3">
        <v>6384</v>
      </c>
      <c r="D30" s="3">
        <v>3906</v>
      </c>
      <c r="E30" s="3">
        <v>2053</v>
      </c>
      <c r="F30" s="3">
        <v>17362</v>
      </c>
      <c r="G30" s="3">
        <v>6260</v>
      </c>
      <c r="H30" s="3">
        <v>3828</v>
      </c>
      <c r="I30" s="3">
        <v>2010</v>
      </c>
    </row>
    <row r="31" spans="1:9" ht="14.25">
      <c r="A31" s="4">
        <v>25</v>
      </c>
      <c r="B31" s="5">
        <v>17766</v>
      </c>
      <c r="C31" s="5">
        <v>6409</v>
      </c>
      <c r="D31" s="5">
        <v>3921</v>
      </c>
      <c r="E31" s="5">
        <v>2061</v>
      </c>
      <c r="F31" s="5">
        <v>17439</v>
      </c>
      <c r="G31" s="5">
        <v>6288</v>
      </c>
      <c r="H31" s="5">
        <v>3846</v>
      </c>
      <c r="I31" s="5">
        <v>2020</v>
      </c>
    </row>
    <row r="32" spans="1:9" ht="14.25">
      <c r="A32" s="2">
        <v>26</v>
      </c>
      <c r="B32" s="3">
        <v>17833</v>
      </c>
      <c r="C32" s="3">
        <v>6433</v>
      </c>
      <c r="D32" s="3">
        <v>3936</v>
      </c>
      <c r="E32" s="3">
        <v>2069</v>
      </c>
      <c r="F32" s="3">
        <v>17514</v>
      </c>
      <c r="G32" s="3">
        <v>6315</v>
      </c>
      <c r="H32" s="3">
        <v>3862</v>
      </c>
      <c r="I32" s="3">
        <v>2028</v>
      </c>
    </row>
    <row r="33" spans="1:9" ht="14.25">
      <c r="A33" s="4">
        <v>27</v>
      </c>
      <c r="B33" s="5">
        <v>17769</v>
      </c>
      <c r="C33" s="5">
        <v>6410</v>
      </c>
      <c r="D33" s="5">
        <v>3922</v>
      </c>
      <c r="E33" s="5">
        <v>2062</v>
      </c>
      <c r="F33" s="5">
        <v>17417</v>
      </c>
      <c r="G33" s="5">
        <v>6280</v>
      </c>
      <c r="H33" s="5">
        <v>3841</v>
      </c>
      <c r="I33" s="5">
        <v>2017</v>
      </c>
    </row>
    <row r="34" spans="1:9" ht="14.25">
      <c r="A34" s="2">
        <v>28</v>
      </c>
      <c r="B34" s="3">
        <v>17843</v>
      </c>
      <c r="C34" s="3">
        <v>6436</v>
      </c>
      <c r="D34" s="3">
        <v>3938</v>
      </c>
      <c r="E34" s="3">
        <v>2071</v>
      </c>
      <c r="F34" s="3">
        <v>17500</v>
      </c>
      <c r="G34" s="3">
        <v>6310</v>
      </c>
      <c r="H34" s="3">
        <v>3859</v>
      </c>
      <c r="I34" s="3">
        <v>2027</v>
      </c>
    </row>
    <row r="35" spans="1:9" ht="14.25">
      <c r="A35" s="4">
        <v>29</v>
      </c>
      <c r="B35" s="5">
        <v>17913</v>
      </c>
      <c r="C35" s="5">
        <v>6462</v>
      </c>
      <c r="D35" s="5">
        <v>3954</v>
      </c>
      <c r="E35" s="5">
        <v>2080</v>
      </c>
      <c r="F35" s="5">
        <v>17579</v>
      </c>
      <c r="G35" s="5">
        <v>6339</v>
      </c>
      <c r="H35" s="5">
        <v>3877</v>
      </c>
      <c r="I35" s="5">
        <v>2037</v>
      </c>
    </row>
    <row r="36" spans="1:9" ht="14.25">
      <c r="A36" s="2">
        <v>30</v>
      </c>
      <c r="B36" s="3">
        <v>17846</v>
      </c>
      <c r="C36" s="3">
        <v>6438</v>
      </c>
      <c r="D36" s="3">
        <v>3939</v>
      </c>
      <c r="E36" s="3">
        <v>2072</v>
      </c>
      <c r="F36" s="3">
        <v>17477</v>
      </c>
      <c r="G36" s="3">
        <v>6302</v>
      </c>
      <c r="H36" s="3">
        <v>3854</v>
      </c>
      <c r="I36" s="3">
        <v>2025</v>
      </c>
    </row>
    <row r="37" spans="1:9" ht="14.25">
      <c r="A37" s="4">
        <v>31</v>
      </c>
      <c r="B37" s="5">
        <v>17924</v>
      </c>
      <c r="C37" s="5">
        <v>6466</v>
      </c>
      <c r="D37" s="5">
        <v>3957</v>
      </c>
      <c r="E37" s="5">
        <v>2082</v>
      </c>
      <c r="F37" s="5">
        <v>17564</v>
      </c>
      <c r="G37" s="5">
        <v>6333</v>
      </c>
      <c r="H37" s="5">
        <v>3874</v>
      </c>
      <c r="I37" s="5">
        <v>2036</v>
      </c>
    </row>
    <row r="38" spans="1:9" ht="14.25">
      <c r="A38" s="2">
        <v>32</v>
      </c>
      <c r="B38" s="3">
        <v>17998</v>
      </c>
      <c r="C38" s="3">
        <v>6494</v>
      </c>
      <c r="D38" s="3">
        <v>3974</v>
      </c>
      <c r="E38" s="3">
        <v>2092</v>
      </c>
      <c r="F38" s="3">
        <v>17648</v>
      </c>
      <c r="G38" s="3">
        <v>6364</v>
      </c>
      <c r="H38" s="3">
        <v>3893</v>
      </c>
      <c r="I38" s="3">
        <v>2046</v>
      </c>
    </row>
    <row r="39" spans="1:9" ht="14.25">
      <c r="A39" s="4">
        <v>33</v>
      </c>
      <c r="B39" s="5">
        <v>17926</v>
      </c>
      <c r="C39" s="5">
        <v>6468</v>
      </c>
      <c r="D39" s="5">
        <v>3959</v>
      </c>
      <c r="E39" s="5">
        <v>2085</v>
      </c>
      <c r="F39" s="5">
        <v>17538</v>
      </c>
      <c r="G39" s="5">
        <v>6325</v>
      </c>
      <c r="H39" s="5">
        <v>3869</v>
      </c>
      <c r="I39" s="5">
        <v>2034</v>
      </c>
    </row>
    <row r="40" spans="1:9" ht="14.25">
      <c r="A40" s="2">
        <v>34</v>
      </c>
      <c r="B40" s="3">
        <v>18008</v>
      </c>
      <c r="C40" s="3">
        <v>6498</v>
      </c>
      <c r="D40" s="3">
        <v>3978</v>
      </c>
      <c r="E40" s="3">
        <v>2095</v>
      </c>
      <c r="F40" s="3">
        <v>17631</v>
      </c>
      <c r="G40" s="3">
        <v>6359</v>
      </c>
      <c r="H40" s="3">
        <v>3890</v>
      </c>
      <c r="I40" s="3">
        <v>2045</v>
      </c>
    </row>
    <row r="41" spans="1:9" ht="14.25">
      <c r="A41" s="4">
        <v>35</v>
      </c>
      <c r="B41" s="5">
        <v>18087</v>
      </c>
      <c r="C41" s="5">
        <v>6527</v>
      </c>
      <c r="D41" s="5">
        <v>3996</v>
      </c>
      <c r="E41" s="5">
        <v>2106</v>
      </c>
      <c r="F41" s="5">
        <v>17720</v>
      </c>
      <c r="G41" s="5">
        <v>6391</v>
      </c>
      <c r="H41" s="5">
        <v>3910</v>
      </c>
      <c r="I41" s="5">
        <v>2056</v>
      </c>
    </row>
    <row r="42" spans="1:9" ht="14.25">
      <c r="A42" s="2">
        <v>36</v>
      </c>
      <c r="B42" s="3">
        <v>18009</v>
      </c>
      <c r="C42" s="3">
        <v>6500</v>
      </c>
      <c r="D42" s="3">
        <v>3980</v>
      </c>
      <c r="E42" s="3">
        <v>2098</v>
      </c>
      <c r="F42" s="3">
        <v>17603</v>
      </c>
      <c r="G42" s="3">
        <v>6349</v>
      </c>
      <c r="H42" s="3">
        <v>3885</v>
      </c>
      <c r="I42" s="3">
        <v>2044</v>
      </c>
    </row>
    <row r="43" spans="1:9" ht="14.25">
      <c r="A43" s="4">
        <v>37</v>
      </c>
      <c r="B43" s="5">
        <v>18095</v>
      </c>
      <c r="C43" s="5">
        <v>6532</v>
      </c>
      <c r="D43" s="5">
        <v>4000</v>
      </c>
      <c r="E43" s="5">
        <v>2110</v>
      </c>
      <c r="F43" s="5">
        <v>17700</v>
      </c>
      <c r="G43" s="5">
        <v>6385</v>
      </c>
      <c r="H43" s="5">
        <v>3907</v>
      </c>
      <c r="I43" s="5">
        <v>2056</v>
      </c>
    </row>
    <row r="44" spans="1:9" ht="14.25">
      <c r="A44" s="2">
        <v>38</v>
      </c>
      <c r="B44" s="3">
        <v>18178</v>
      </c>
      <c r="C44" s="3">
        <v>6563</v>
      </c>
      <c r="D44" s="3">
        <v>4020</v>
      </c>
      <c r="E44" s="3">
        <v>2122</v>
      </c>
      <c r="F44" s="3">
        <v>17794</v>
      </c>
      <c r="G44" s="3">
        <v>6420</v>
      </c>
      <c r="H44" s="3">
        <v>3929</v>
      </c>
      <c r="I44" s="3">
        <v>2068</v>
      </c>
    </row>
    <row r="45" spans="1:9" ht="14.25">
      <c r="A45" s="4">
        <v>39</v>
      </c>
      <c r="B45" s="5">
        <v>18094</v>
      </c>
      <c r="C45" s="5">
        <v>6534</v>
      </c>
      <c r="D45" s="5">
        <v>4003</v>
      </c>
      <c r="E45" s="5">
        <v>2114</v>
      </c>
      <c r="F45" s="5">
        <v>17669</v>
      </c>
      <c r="G45" s="5">
        <v>6375</v>
      </c>
      <c r="H45" s="5">
        <v>3902</v>
      </c>
      <c r="I45" s="5">
        <v>2055</v>
      </c>
    </row>
    <row r="46" spans="1:9" ht="14.25">
      <c r="A46" s="2">
        <v>40</v>
      </c>
      <c r="B46" s="3">
        <v>18184</v>
      </c>
      <c r="C46" s="3">
        <v>6568</v>
      </c>
      <c r="D46" s="3">
        <v>4024</v>
      </c>
      <c r="E46" s="3">
        <v>2127</v>
      </c>
      <c r="F46" s="3">
        <v>17771</v>
      </c>
      <c r="G46" s="3">
        <v>6413</v>
      </c>
      <c r="H46" s="3">
        <v>3925</v>
      </c>
      <c r="I46" s="3">
        <v>2068</v>
      </c>
    </row>
    <row r="47" spans="1:9" ht="14.25">
      <c r="A47" s="4">
        <v>41</v>
      </c>
      <c r="B47" s="5">
        <v>18271</v>
      </c>
      <c r="C47" s="5">
        <v>6600</v>
      </c>
      <c r="D47" s="5">
        <v>4045</v>
      </c>
      <c r="E47" s="5">
        <v>2140</v>
      </c>
      <c r="F47" s="5">
        <v>17870</v>
      </c>
      <c r="G47" s="5">
        <v>6449</v>
      </c>
      <c r="H47" s="5">
        <v>3948</v>
      </c>
      <c r="I47" s="5">
        <v>2081</v>
      </c>
    </row>
    <row r="48" spans="1:9" ht="14.25">
      <c r="A48" s="2">
        <v>42</v>
      </c>
      <c r="B48" s="3">
        <v>18178</v>
      </c>
      <c r="C48" s="3">
        <v>6569</v>
      </c>
      <c r="D48" s="3">
        <v>4027</v>
      </c>
      <c r="E48" s="3">
        <v>2132</v>
      </c>
      <c r="F48" s="3">
        <v>17735</v>
      </c>
      <c r="G48" s="3">
        <v>6401</v>
      </c>
      <c r="H48" s="3">
        <v>3920</v>
      </c>
      <c r="I48" s="3">
        <v>2067</v>
      </c>
    </row>
    <row r="49" spans="1:9" ht="14.25">
      <c r="A49" s="4">
        <v>43</v>
      </c>
      <c r="B49" s="5">
        <v>18273</v>
      </c>
      <c r="C49" s="5">
        <v>6604</v>
      </c>
      <c r="D49" s="5">
        <v>4050</v>
      </c>
      <c r="E49" s="5">
        <v>2146</v>
      </c>
      <c r="F49" s="5">
        <v>17843</v>
      </c>
      <c r="G49" s="5">
        <v>6441</v>
      </c>
      <c r="H49" s="5">
        <v>3945</v>
      </c>
      <c r="I49" s="5">
        <v>2082</v>
      </c>
    </row>
    <row r="50" spans="1:9" ht="14.25">
      <c r="A50" s="2">
        <v>44</v>
      </c>
      <c r="B50" s="3">
        <v>18363</v>
      </c>
      <c r="C50" s="3">
        <v>6639</v>
      </c>
      <c r="D50" s="3">
        <v>4073</v>
      </c>
      <c r="E50" s="3">
        <v>2160</v>
      </c>
      <c r="F50" s="3">
        <v>17947</v>
      </c>
      <c r="G50" s="3">
        <v>6480</v>
      </c>
      <c r="H50" s="3">
        <v>3970</v>
      </c>
      <c r="I50" s="3">
        <v>2096</v>
      </c>
    </row>
    <row r="51" spans="1:9" ht="14.25">
      <c r="A51" s="4">
        <v>45</v>
      </c>
      <c r="B51" s="5">
        <v>18262</v>
      </c>
      <c r="C51" s="5">
        <v>6604</v>
      </c>
      <c r="D51" s="5">
        <v>4053</v>
      </c>
      <c r="E51" s="5">
        <v>2152</v>
      </c>
      <c r="F51" s="5">
        <v>17801</v>
      </c>
      <c r="G51" s="5">
        <v>6429</v>
      </c>
      <c r="H51" s="5">
        <v>3939</v>
      </c>
      <c r="I51" s="5">
        <v>2082</v>
      </c>
    </row>
    <row r="52" spans="1:9" ht="14.25">
      <c r="A52" s="2">
        <v>46</v>
      </c>
      <c r="B52" s="3">
        <v>18360</v>
      </c>
      <c r="C52" s="3">
        <v>6642</v>
      </c>
      <c r="D52" s="3">
        <v>4078</v>
      </c>
      <c r="E52" s="3">
        <v>2168</v>
      </c>
      <c r="F52" s="3">
        <v>17914</v>
      </c>
      <c r="G52" s="3">
        <v>6471</v>
      </c>
      <c r="H52" s="3">
        <v>3966</v>
      </c>
      <c r="I52" s="3">
        <v>2098</v>
      </c>
    </row>
    <row r="53" spans="1:9" ht="14.25">
      <c r="A53" s="4">
        <v>47</v>
      </c>
      <c r="B53" s="5">
        <v>18453</v>
      </c>
      <c r="C53" s="5">
        <v>6679</v>
      </c>
      <c r="D53" s="5">
        <v>4102</v>
      </c>
      <c r="E53" s="5">
        <v>2184</v>
      </c>
      <c r="F53" s="5">
        <v>18022</v>
      </c>
      <c r="G53" s="5">
        <v>6512</v>
      </c>
      <c r="H53" s="5">
        <v>3992</v>
      </c>
      <c r="I53" s="5">
        <v>2114</v>
      </c>
    </row>
    <row r="54" spans="1:9" ht="14.25">
      <c r="A54" s="2">
        <v>48</v>
      </c>
      <c r="B54" s="3">
        <v>18341</v>
      </c>
      <c r="C54" s="3">
        <v>6641</v>
      </c>
      <c r="D54" s="3">
        <v>4081</v>
      </c>
      <c r="E54" s="3">
        <v>2176</v>
      </c>
      <c r="F54" s="3">
        <v>17864</v>
      </c>
      <c r="G54" s="3">
        <v>6456</v>
      </c>
      <c r="H54" s="3">
        <v>3960</v>
      </c>
      <c r="I54" s="3">
        <v>2098</v>
      </c>
    </row>
    <row r="55" spans="1:9" ht="14.25">
      <c r="A55" s="4">
        <v>49</v>
      </c>
      <c r="B55" s="5">
        <v>18443</v>
      </c>
      <c r="C55" s="5">
        <v>6681</v>
      </c>
      <c r="D55" s="5">
        <v>4108</v>
      </c>
      <c r="E55" s="5">
        <v>2194</v>
      </c>
      <c r="F55" s="5">
        <v>17982</v>
      </c>
      <c r="G55" s="5">
        <v>6501</v>
      </c>
      <c r="H55" s="5">
        <v>3988</v>
      </c>
      <c r="I55" s="5">
        <v>2116</v>
      </c>
    </row>
    <row r="56" spans="1:9" ht="14.25">
      <c r="A56" s="2">
        <v>50</v>
      </c>
      <c r="B56" s="3">
        <v>18540</v>
      </c>
      <c r="C56" s="3">
        <v>6719</v>
      </c>
      <c r="D56" s="3">
        <v>4134</v>
      </c>
      <c r="E56" s="3">
        <v>2212</v>
      </c>
      <c r="F56" s="3">
        <v>18095</v>
      </c>
      <c r="G56" s="3">
        <v>6544</v>
      </c>
      <c r="H56" s="3">
        <v>4016</v>
      </c>
      <c r="I56" s="3">
        <v>2134</v>
      </c>
    </row>
    <row r="57" spans="1:9" ht="14.25">
      <c r="A57" s="4">
        <v>51</v>
      </c>
      <c r="B57" s="5">
        <v>18415</v>
      </c>
      <c r="C57" s="5">
        <v>6678</v>
      </c>
      <c r="D57" s="5">
        <v>4111</v>
      </c>
      <c r="E57" s="5" t="s">
        <v>10</v>
      </c>
      <c r="F57" s="5">
        <v>17922</v>
      </c>
      <c r="G57" s="5">
        <v>6484</v>
      </c>
      <c r="H57" s="5">
        <v>3981</v>
      </c>
      <c r="I57" s="5" t="s">
        <v>10</v>
      </c>
    </row>
    <row r="58" spans="1:9" ht="14.25">
      <c r="A58" s="2">
        <v>52</v>
      </c>
      <c r="B58" s="3">
        <v>18519</v>
      </c>
      <c r="C58" s="3">
        <v>6720</v>
      </c>
      <c r="D58" s="3">
        <v>4140</v>
      </c>
      <c r="E58" s="3"/>
      <c r="F58" s="3">
        <v>18045</v>
      </c>
      <c r="G58" s="3">
        <v>6531</v>
      </c>
      <c r="H58" s="3">
        <v>4012</v>
      </c>
      <c r="I58" s="3"/>
    </row>
    <row r="59" spans="1:9" ht="14.25">
      <c r="A59" s="4">
        <v>53</v>
      </c>
      <c r="B59" s="5">
        <v>18618</v>
      </c>
      <c r="C59" s="5">
        <v>6760</v>
      </c>
      <c r="D59" s="5">
        <v>4168</v>
      </c>
      <c r="E59" s="5"/>
      <c r="F59" s="5">
        <v>18162</v>
      </c>
      <c r="G59" s="5">
        <v>6577</v>
      </c>
      <c r="H59" s="5">
        <v>4042</v>
      </c>
      <c r="I59" s="5"/>
    </row>
    <row r="60" spans="1:9" ht="14.25">
      <c r="A60" s="2">
        <v>54</v>
      </c>
      <c r="B60" s="3">
        <v>18477</v>
      </c>
      <c r="C60" s="3">
        <v>6714</v>
      </c>
      <c r="D60" s="3">
        <v>4143</v>
      </c>
      <c r="E60" s="3"/>
      <c r="F60" s="3">
        <v>17973</v>
      </c>
      <c r="G60" s="3">
        <v>6511</v>
      </c>
      <c r="H60" s="3">
        <v>4004</v>
      </c>
      <c r="I60" s="3"/>
    </row>
    <row r="61" spans="1:9" ht="14.25">
      <c r="A61" s="4">
        <v>55</v>
      </c>
      <c r="B61" s="5">
        <v>18584</v>
      </c>
      <c r="C61" s="5">
        <v>6759</v>
      </c>
      <c r="D61" s="5">
        <v>4174</v>
      </c>
      <c r="E61" s="5"/>
      <c r="F61" s="5">
        <v>18099</v>
      </c>
      <c r="G61" s="5">
        <v>6561</v>
      </c>
      <c r="H61" s="5">
        <v>4038</v>
      </c>
      <c r="I61" s="5"/>
    </row>
    <row r="62" spans="1:9" ht="14.25">
      <c r="A62" s="2">
        <v>56</v>
      </c>
      <c r="B62" s="3">
        <v>18685</v>
      </c>
      <c r="C62" s="3">
        <v>6801</v>
      </c>
      <c r="D62" s="3"/>
      <c r="E62" s="3"/>
      <c r="F62" s="3">
        <v>18220</v>
      </c>
      <c r="G62" s="3">
        <v>6609</v>
      </c>
      <c r="H62" s="3"/>
      <c r="I62" s="3"/>
    </row>
    <row r="63" spans="1:9" ht="14.25">
      <c r="A63" s="4">
        <v>57</v>
      </c>
      <c r="B63" s="5">
        <v>18524</v>
      </c>
      <c r="C63" s="5">
        <v>6750</v>
      </c>
      <c r="D63" s="5"/>
      <c r="E63" s="5"/>
      <c r="F63" s="5">
        <v>18010</v>
      </c>
      <c r="G63" s="5">
        <v>6537</v>
      </c>
      <c r="H63" s="5"/>
      <c r="I63" s="5"/>
    </row>
    <row r="64" spans="1:9" ht="14.25">
      <c r="A64" s="2">
        <v>58</v>
      </c>
      <c r="B64" s="3">
        <v>18632</v>
      </c>
      <c r="C64" s="3"/>
      <c r="D64" s="3"/>
      <c r="E64" s="3"/>
      <c r="F64" s="3">
        <v>18140</v>
      </c>
      <c r="G64" s="3"/>
      <c r="H64" s="3"/>
      <c r="I64" s="3"/>
    </row>
    <row r="65" spans="1:9" ht="14.25">
      <c r="A65" s="4">
        <v>59</v>
      </c>
      <c r="B65" s="5">
        <v>18733</v>
      </c>
      <c r="C65" s="5"/>
      <c r="D65" s="5"/>
      <c r="E65" s="5"/>
      <c r="F65" s="5">
        <v>18264</v>
      </c>
      <c r="G65" s="5"/>
      <c r="H65" s="5"/>
      <c r="I65" s="5"/>
    </row>
    <row r="66" spans="1:9" ht="14.25">
      <c r="A66" s="2">
        <v>60</v>
      </c>
      <c r="B66" s="3">
        <v>18547</v>
      </c>
      <c r="C66" s="3"/>
      <c r="D66" s="3"/>
      <c r="E66" s="3"/>
      <c r="F66" s="3">
        <v>18028</v>
      </c>
      <c r="G66" s="3"/>
      <c r="H66" s="3"/>
      <c r="I66" s="3"/>
    </row>
    <row r="67" spans="1:9" ht="14.25">
      <c r="A67" s="6"/>
      <c r="B67" s="6"/>
      <c r="C67" s="6"/>
      <c r="D67" s="6"/>
      <c r="E67" s="6"/>
      <c r="F67" s="6"/>
      <c r="G67" s="6"/>
      <c r="H67" s="6"/>
      <c r="I67" s="6"/>
    </row>
    <row r="68" spans="1:9" ht="14.25">
      <c r="A68" s="7" t="s">
        <v>11</v>
      </c>
      <c r="B68" s="7"/>
      <c r="C68" s="7"/>
      <c r="D68" s="7"/>
      <c r="E68" s="7"/>
      <c r="F68" s="6"/>
      <c r="G68" s="6"/>
      <c r="H68" s="6"/>
      <c r="I68" s="6"/>
    </row>
  </sheetData>
  <mergeCells count="6">
    <mergeCell ref="A1:I1"/>
    <mergeCell ref="A2:I2"/>
    <mergeCell ref="A3:I3"/>
    <mergeCell ref="A4:A5"/>
    <mergeCell ref="B4:E4"/>
    <mergeCell ref="F4:I4"/>
  </mergeCells>
  <phoneticPr fontId="1" type="noConversion"/>
  <pageMargins left="0.7" right="0.7" top="0.75" bottom="0.75" header="0.3" footer="0.3"/>
  <pageSetup paperSize="9" orientation="portrait" horizontalDpi="200" verticalDpi="200" r:id="rId1"/>
</worksheet>
</file>

<file path=xl/worksheets/sheet5.xml><?xml version="1.0" encoding="utf-8"?>
<worksheet xmlns="http://schemas.openxmlformats.org/spreadsheetml/2006/main" xmlns:r="http://schemas.openxmlformats.org/officeDocument/2006/relationships">
  <sheetPr codeName="Sheet5"/>
  <dimension ref="A1:P3045"/>
  <sheetViews>
    <sheetView topLeftCell="A136" workbookViewId="0">
      <selection activeCell="E1" sqref="E1"/>
    </sheetView>
  </sheetViews>
  <sheetFormatPr defaultRowHeight="13.5"/>
  <sheetData>
    <row r="1" spans="1:16" ht="54">
      <c r="B1" s="9" t="s">
        <v>12</v>
      </c>
      <c r="C1" s="9" t="s">
        <v>13</v>
      </c>
      <c r="D1" s="9" t="s">
        <v>14</v>
      </c>
      <c r="E1" s="9" t="s">
        <v>15</v>
      </c>
      <c r="F1" s="9" t="s">
        <v>16</v>
      </c>
      <c r="G1" s="9" t="s">
        <v>17</v>
      </c>
      <c r="H1" s="9" t="s">
        <v>18</v>
      </c>
      <c r="I1" s="9" t="s">
        <v>19</v>
      </c>
      <c r="J1" s="9" t="s">
        <v>20</v>
      </c>
      <c r="K1" s="9" t="s">
        <v>21</v>
      </c>
      <c r="L1" s="9" t="s">
        <v>22</v>
      </c>
      <c r="M1" s="9" t="s">
        <v>23</v>
      </c>
      <c r="N1" s="9" t="s">
        <v>24</v>
      </c>
      <c r="O1" s="9" t="s">
        <v>25</v>
      </c>
      <c r="P1" s="9" t="s">
        <v>26</v>
      </c>
    </row>
    <row r="2" spans="1:16">
      <c r="A2" s="13" t="s">
        <v>28</v>
      </c>
      <c r="B2" s="10">
        <v>1</v>
      </c>
      <c r="C2" s="10">
        <v>1</v>
      </c>
      <c r="D2" s="10">
        <v>6240</v>
      </c>
      <c r="E2" s="10">
        <v>6240</v>
      </c>
      <c r="F2" s="10">
        <v>20000</v>
      </c>
      <c r="G2" s="10"/>
      <c r="H2" s="10"/>
      <c r="I2" s="10"/>
      <c r="J2" s="10">
        <v>4056</v>
      </c>
      <c r="K2" s="10">
        <v>46.8</v>
      </c>
      <c r="L2" s="10">
        <v>46.8</v>
      </c>
      <c r="M2" s="10">
        <v>117</v>
      </c>
      <c r="N2" s="10">
        <v>117</v>
      </c>
      <c r="O2" s="10">
        <v>187.2</v>
      </c>
      <c r="P2" s="10">
        <v>187.2</v>
      </c>
    </row>
    <row r="3" spans="1:16">
      <c r="A3" s="13" t="s">
        <v>29</v>
      </c>
      <c r="B3" s="11">
        <v>2</v>
      </c>
      <c r="C3" s="11">
        <v>2</v>
      </c>
      <c r="D3" s="11">
        <v>6240</v>
      </c>
      <c r="E3" s="11">
        <v>12480</v>
      </c>
      <c r="F3" s="11">
        <v>20000</v>
      </c>
      <c r="G3" s="11"/>
      <c r="H3" s="11"/>
      <c r="I3" s="11"/>
      <c r="J3" s="11">
        <v>10178</v>
      </c>
      <c r="K3" s="11">
        <v>103.43</v>
      </c>
      <c r="L3" s="11">
        <v>151.63</v>
      </c>
      <c r="M3" s="11">
        <v>258.58</v>
      </c>
      <c r="N3" s="11">
        <v>379.09</v>
      </c>
      <c r="O3" s="11">
        <v>413.72</v>
      </c>
      <c r="P3" s="11">
        <v>606.54</v>
      </c>
    </row>
    <row r="4" spans="1:16">
      <c r="A4" s="13" t="s">
        <v>30</v>
      </c>
      <c r="B4" s="10">
        <v>3</v>
      </c>
      <c r="C4" s="10">
        <v>3</v>
      </c>
      <c r="D4" s="10">
        <v>6240</v>
      </c>
      <c r="E4" s="10">
        <v>18720</v>
      </c>
      <c r="F4" s="10">
        <v>20000</v>
      </c>
      <c r="G4" s="10">
        <v>900</v>
      </c>
      <c r="H4" s="10">
        <v>900</v>
      </c>
      <c r="I4" s="10"/>
      <c r="J4" s="10">
        <v>15562</v>
      </c>
      <c r="K4" s="10">
        <v>161.44999999999999</v>
      </c>
      <c r="L4" s="10">
        <v>317.63</v>
      </c>
      <c r="M4" s="10">
        <v>403.63</v>
      </c>
      <c r="N4" s="10">
        <v>794.08</v>
      </c>
      <c r="O4" s="10">
        <v>645.79999999999995</v>
      </c>
      <c r="P4" s="10">
        <v>1270.53</v>
      </c>
    </row>
    <row r="5" spans="1:16">
      <c r="A5" s="13" t="s">
        <v>31</v>
      </c>
      <c r="B5" s="11">
        <v>4</v>
      </c>
      <c r="C5" s="11">
        <v>4</v>
      </c>
      <c r="D5" s="11"/>
      <c r="E5" s="11">
        <v>18720</v>
      </c>
      <c r="F5" s="11">
        <v>20000</v>
      </c>
      <c r="G5" s="11"/>
      <c r="H5" s="11">
        <v>927</v>
      </c>
      <c r="I5" s="11"/>
      <c r="J5" s="11">
        <v>15868</v>
      </c>
      <c r="K5" s="11">
        <v>155.62</v>
      </c>
      <c r="L5" s="11">
        <v>482.78</v>
      </c>
      <c r="M5" s="11">
        <v>389.05</v>
      </c>
      <c r="N5" s="11">
        <v>1206.96</v>
      </c>
      <c r="O5" s="11">
        <v>622.48</v>
      </c>
      <c r="P5" s="11">
        <v>1931.13</v>
      </c>
    </row>
    <row r="6" spans="1:16">
      <c r="A6" s="13" t="s">
        <v>32</v>
      </c>
      <c r="B6" s="10">
        <v>5</v>
      </c>
      <c r="C6" s="10">
        <v>5</v>
      </c>
      <c r="D6" s="10"/>
      <c r="E6" s="10">
        <v>18720</v>
      </c>
      <c r="F6" s="10">
        <v>20000</v>
      </c>
      <c r="G6" s="10"/>
      <c r="H6" s="10">
        <v>954.81</v>
      </c>
      <c r="I6" s="10"/>
      <c r="J6" s="10">
        <v>16182</v>
      </c>
      <c r="K6" s="10">
        <v>158.68</v>
      </c>
      <c r="L6" s="10">
        <v>655.95</v>
      </c>
      <c r="M6" s="10">
        <v>396.7</v>
      </c>
      <c r="N6" s="10">
        <v>1639.86</v>
      </c>
      <c r="O6" s="10">
        <v>634.72</v>
      </c>
      <c r="P6" s="10">
        <v>2623.78</v>
      </c>
    </row>
    <row r="7" spans="1:16">
      <c r="A7" s="13" t="s">
        <v>33</v>
      </c>
      <c r="B7" s="11">
        <v>6</v>
      </c>
      <c r="C7" s="11">
        <v>6</v>
      </c>
      <c r="D7" s="11"/>
      <c r="E7" s="11">
        <v>18720</v>
      </c>
      <c r="F7" s="11">
        <v>20000</v>
      </c>
      <c r="G7" s="11">
        <v>900</v>
      </c>
      <c r="H7" s="11">
        <v>1883.45</v>
      </c>
      <c r="I7" s="11"/>
      <c r="J7" s="11">
        <v>15602</v>
      </c>
      <c r="K7" s="11">
        <v>161.82</v>
      </c>
      <c r="L7" s="11">
        <v>837.44</v>
      </c>
      <c r="M7" s="11">
        <v>404.55</v>
      </c>
      <c r="N7" s="11">
        <v>2093.61</v>
      </c>
      <c r="O7" s="11">
        <v>647.28</v>
      </c>
      <c r="P7" s="11">
        <v>3349.78</v>
      </c>
    </row>
    <row r="8" spans="1:16">
      <c r="A8" s="13" t="s">
        <v>34</v>
      </c>
      <c r="B8" s="10">
        <v>7</v>
      </c>
      <c r="C8" s="10">
        <v>7</v>
      </c>
      <c r="D8" s="10"/>
      <c r="E8" s="10">
        <v>18720</v>
      </c>
      <c r="F8" s="10">
        <v>20000</v>
      </c>
      <c r="G8" s="10"/>
      <c r="H8" s="10">
        <v>1939.96</v>
      </c>
      <c r="I8" s="10"/>
      <c r="J8" s="10">
        <v>15911</v>
      </c>
      <c r="K8" s="10">
        <v>156.02000000000001</v>
      </c>
      <c r="L8" s="10">
        <v>1018.59</v>
      </c>
      <c r="M8" s="10">
        <v>390.05</v>
      </c>
      <c r="N8" s="10">
        <v>2546.4699999999998</v>
      </c>
      <c r="O8" s="10">
        <v>624.08000000000004</v>
      </c>
      <c r="P8" s="10">
        <v>4074.35</v>
      </c>
    </row>
    <row r="9" spans="1:16">
      <c r="A9" s="13" t="s">
        <v>35</v>
      </c>
      <c r="B9" s="11">
        <v>8</v>
      </c>
      <c r="C9" s="11">
        <v>8</v>
      </c>
      <c r="D9" s="11"/>
      <c r="E9" s="11">
        <v>18720</v>
      </c>
      <c r="F9" s="11">
        <v>20000</v>
      </c>
      <c r="G9" s="11"/>
      <c r="H9" s="11">
        <v>1998.16</v>
      </c>
      <c r="I9" s="11"/>
      <c r="J9" s="11">
        <v>16227</v>
      </c>
      <c r="K9" s="11">
        <v>159.11000000000001</v>
      </c>
      <c r="L9" s="11">
        <v>1208.25</v>
      </c>
      <c r="M9" s="11">
        <v>397.78</v>
      </c>
      <c r="N9" s="11">
        <v>3020.64</v>
      </c>
      <c r="O9" s="11">
        <v>636.44000000000005</v>
      </c>
      <c r="P9" s="11">
        <v>4833.0200000000004</v>
      </c>
    </row>
    <row r="10" spans="1:16">
      <c r="A10" s="13" t="s">
        <v>36</v>
      </c>
      <c r="B10" s="10">
        <v>9</v>
      </c>
      <c r="C10" s="10">
        <v>9</v>
      </c>
      <c r="D10" s="10"/>
      <c r="E10" s="10">
        <v>18720</v>
      </c>
      <c r="F10" s="10">
        <v>20000</v>
      </c>
      <c r="G10" s="10">
        <v>900</v>
      </c>
      <c r="H10" s="10">
        <v>2958.1</v>
      </c>
      <c r="I10" s="10"/>
      <c r="J10" s="10">
        <v>15650</v>
      </c>
      <c r="K10" s="10">
        <v>162.27000000000001</v>
      </c>
      <c r="L10" s="10">
        <v>1406.77</v>
      </c>
      <c r="M10" s="10">
        <v>405.68</v>
      </c>
      <c r="N10" s="10">
        <v>3516.93</v>
      </c>
      <c r="O10" s="10">
        <v>649.08000000000004</v>
      </c>
      <c r="P10" s="10">
        <v>5627.09</v>
      </c>
    </row>
    <row r="11" spans="1:16">
      <c r="A11" s="13" t="s">
        <v>37</v>
      </c>
      <c r="B11" s="11">
        <v>10</v>
      </c>
      <c r="C11" s="11">
        <v>10</v>
      </c>
      <c r="D11" s="11"/>
      <c r="E11" s="11">
        <v>18720</v>
      </c>
      <c r="F11" s="11">
        <v>20000</v>
      </c>
      <c r="G11" s="11"/>
      <c r="H11" s="11">
        <v>3046.84</v>
      </c>
      <c r="I11" s="11"/>
      <c r="J11" s="11">
        <v>15961</v>
      </c>
      <c r="K11" s="11">
        <v>156.5</v>
      </c>
      <c r="L11" s="11">
        <v>1605.48</v>
      </c>
      <c r="M11" s="11">
        <v>391.25</v>
      </c>
      <c r="N11" s="11">
        <v>4013.69</v>
      </c>
      <c r="O11" s="11">
        <v>626</v>
      </c>
      <c r="P11" s="11">
        <v>6421.9</v>
      </c>
    </row>
    <row r="12" spans="1:16">
      <c r="A12" s="13" t="s">
        <v>38</v>
      </c>
      <c r="B12" s="10">
        <v>11</v>
      </c>
      <c r="C12" s="10">
        <v>11</v>
      </c>
      <c r="D12" s="10"/>
      <c r="E12" s="10">
        <v>18720</v>
      </c>
      <c r="F12" s="10">
        <v>20000</v>
      </c>
      <c r="G12" s="10"/>
      <c r="H12" s="10">
        <v>3138.25</v>
      </c>
      <c r="I12" s="10"/>
      <c r="J12" s="10">
        <v>16278</v>
      </c>
      <c r="K12" s="10">
        <v>159.61000000000001</v>
      </c>
      <c r="L12" s="10">
        <v>1813.25</v>
      </c>
      <c r="M12" s="10">
        <v>399.03</v>
      </c>
      <c r="N12" s="10">
        <v>4533.12</v>
      </c>
      <c r="O12" s="10">
        <v>638.44000000000005</v>
      </c>
      <c r="P12" s="10">
        <v>7253</v>
      </c>
    </row>
    <row r="13" spans="1:16">
      <c r="A13" s="13" t="s">
        <v>39</v>
      </c>
      <c r="B13" s="11">
        <v>12</v>
      </c>
      <c r="C13" s="11">
        <v>12</v>
      </c>
      <c r="D13" s="11"/>
      <c r="E13" s="11">
        <v>18720</v>
      </c>
      <c r="F13" s="11">
        <v>20000</v>
      </c>
      <c r="G13" s="11">
        <v>900</v>
      </c>
      <c r="H13" s="11">
        <v>4132.3999999999996</v>
      </c>
      <c r="I13" s="11"/>
      <c r="J13" s="11">
        <v>15702</v>
      </c>
      <c r="K13" s="11">
        <v>162.78</v>
      </c>
      <c r="L13" s="11">
        <v>2030.43</v>
      </c>
      <c r="M13" s="11">
        <v>406.95</v>
      </c>
      <c r="N13" s="11">
        <v>5076.07</v>
      </c>
      <c r="O13" s="11">
        <v>651.12</v>
      </c>
      <c r="P13" s="11">
        <v>8121.71</v>
      </c>
    </row>
    <row r="14" spans="1:16">
      <c r="A14" s="13" t="s">
        <v>40</v>
      </c>
      <c r="B14" s="10">
        <v>13</v>
      </c>
      <c r="C14" s="10">
        <v>13</v>
      </c>
      <c r="D14" s="10"/>
      <c r="E14" s="10">
        <v>18720</v>
      </c>
      <c r="F14" s="10">
        <v>20000</v>
      </c>
      <c r="G14" s="10"/>
      <c r="H14" s="10">
        <v>4256.37</v>
      </c>
      <c r="I14" s="10"/>
      <c r="J14" s="10">
        <v>16014</v>
      </c>
      <c r="K14" s="10">
        <v>157.02000000000001</v>
      </c>
      <c r="L14" s="10">
        <v>2248.36</v>
      </c>
      <c r="M14" s="10">
        <v>392.55</v>
      </c>
      <c r="N14" s="10">
        <v>5620.9</v>
      </c>
      <c r="O14" s="10">
        <v>628.08000000000004</v>
      </c>
      <c r="P14" s="10">
        <v>8993.44</v>
      </c>
    </row>
    <row r="15" spans="1:16">
      <c r="A15" s="13" t="s">
        <v>41</v>
      </c>
      <c r="B15" s="11">
        <v>14</v>
      </c>
      <c r="C15" s="11">
        <v>14</v>
      </c>
      <c r="D15" s="11"/>
      <c r="E15" s="11">
        <v>18720</v>
      </c>
      <c r="F15" s="11">
        <v>20000</v>
      </c>
      <c r="G15" s="11"/>
      <c r="H15" s="11">
        <v>4384.0600000000004</v>
      </c>
      <c r="I15" s="11"/>
      <c r="J15" s="11">
        <v>16333</v>
      </c>
      <c r="K15" s="11">
        <v>160.13999999999999</v>
      </c>
      <c r="L15" s="11">
        <v>2475.9499999999998</v>
      </c>
      <c r="M15" s="11">
        <v>400.35</v>
      </c>
      <c r="N15" s="11">
        <v>6189.88</v>
      </c>
      <c r="O15" s="11">
        <v>640.55999999999995</v>
      </c>
      <c r="P15" s="11">
        <v>9903.7999999999993</v>
      </c>
    </row>
    <row r="16" spans="1:16">
      <c r="A16" s="13" t="s">
        <v>42</v>
      </c>
      <c r="B16" s="10">
        <v>15</v>
      </c>
      <c r="C16" s="10">
        <v>15</v>
      </c>
      <c r="D16" s="10"/>
      <c r="E16" s="10">
        <v>18720</v>
      </c>
      <c r="F16" s="10">
        <v>20000</v>
      </c>
      <c r="G16" s="10">
        <v>900</v>
      </c>
      <c r="H16" s="10">
        <v>5415.58</v>
      </c>
      <c r="I16" s="10"/>
      <c r="J16" s="10">
        <v>15757</v>
      </c>
      <c r="K16" s="10">
        <v>163.33000000000001</v>
      </c>
      <c r="L16" s="10">
        <v>2713.56</v>
      </c>
      <c r="M16" s="10">
        <v>408.33</v>
      </c>
      <c r="N16" s="10">
        <v>6783.9</v>
      </c>
      <c r="O16" s="10">
        <v>653.32000000000005</v>
      </c>
      <c r="P16" s="10">
        <v>10854.24</v>
      </c>
    </row>
    <row r="17" spans="1:16">
      <c r="A17" s="13" t="s">
        <v>43</v>
      </c>
      <c r="B17" s="11">
        <v>16</v>
      </c>
      <c r="C17" s="11">
        <v>16</v>
      </c>
      <c r="D17" s="11"/>
      <c r="E17" s="11">
        <v>18720</v>
      </c>
      <c r="F17" s="11">
        <v>20000</v>
      </c>
      <c r="G17" s="11"/>
      <c r="H17" s="11">
        <v>5578.05</v>
      </c>
      <c r="I17" s="11"/>
      <c r="J17" s="11">
        <v>16069</v>
      </c>
      <c r="K17" s="11">
        <v>157.57</v>
      </c>
      <c r="L17" s="11">
        <v>2952.54</v>
      </c>
      <c r="M17" s="11">
        <v>393.93</v>
      </c>
      <c r="N17" s="11">
        <v>7381.34</v>
      </c>
      <c r="O17" s="11">
        <v>630.28</v>
      </c>
      <c r="P17" s="11">
        <v>11810.15</v>
      </c>
    </row>
    <row r="18" spans="1:16">
      <c r="A18" s="13" t="s">
        <v>44</v>
      </c>
      <c r="B18" s="10">
        <v>17</v>
      </c>
      <c r="C18" s="10">
        <v>17</v>
      </c>
      <c r="D18" s="10"/>
      <c r="E18" s="10">
        <v>18720</v>
      </c>
      <c r="F18" s="10">
        <v>20000</v>
      </c>
      <c r="G18" s="10"/>
      <c r="H18" s="10">
        <v>5745.39</v>
      </c>
      <c r="I18" s="10"/>
      <c r="J18" s="10">
        <v>16388</v>
      </c>
      <c r="K18" s="10">
        <v>160.69</v>
      </c>
      <c r="L18" s="10">
        <v>3201.8</v>
      </c>
      <c r="M18" s="10">
        <v>401.73</v>
      </c>
      <c r="N18" s="10">
        <v>8004.51</v>
      </c>
      <c r="O18" s="10">
        <v>642.76</v>
      </c>
      <c r="P18" s="10">
        <v>12807.21</v>
      </c>
    </row>
    <row r="19" spans="1:16">
      <c r="A19" s="13" t="s">
        <v>45</v>
      </c>
      <c r="B19" s="11">
        <v>18</v>
      </c>
      <c r="C19" s="11">
        <v>18</v>
      </c>
      <c r="D19" s="11"/>
      <c r="E19" s="11">
        <v>18720</v>
      </c>
      <c r="F19" s="11">
        <v>20000</v>
      </c>
      <c r="G19" s="11">
        <v>900</v>
      </c>
      <c r="H19" s="11">
        <v>6817.75</v>
      </c>
      <c r="I19" s="11"/>
      <c r="J19" s="11">
        <v>15812</v>
      </c>
      <c r="K19" s="11">
        <v>163.88</v>
      </c>
      <c r="L19" s="11">
        <v>3461.74</v>
      </c>
      <c r="M19" s="11">
        <v>409.7</v>
      </c>
      <c r="N19" s="11">
        <v>8654.34</v>
      </c>
      <c r="O19" s="11">
        <v>655.52</v>
      </c>
      <c r="P19" s="11">
        <v>13846.95</v>
      </c>
    </row>
    <row r="20" spans="1:16">
      <c r="A20" s="13" t="s">
        <v>46</v>
      </c>
      <c r="B20" s="10">
        <v>19</v>
      </c>
      <c r="C20" s="10">
        <v>19</v>
      </c>
      <c r="D20" s="10"/>
      <c r="E20" s="10">
        <v>18720</v>
      </c>
      <c r="F20" s="10">
        <v>20000</v>
      </c>
      <c r="G20" s="10"/>
      <c r="H20" s="10">
        <v>7022.29</v>
      </c>
      <c r="I20" s="10"/>
      <c r="J20" s="10">
        <v>16125</v>
      </c>
      <c r="K20" s="10">
        <v>158.12</v>
      </c>
      <c r="L20" s="10">
        <v>3723.71</v>
      </c>
      <c r="M20" s="10">
        <v>395.3</v>
      </c>
      <c r="N20" s="10">
        <v>9309.27</v>
      </c>
      <c r="O20" s="10">
        <v>632.48</v>
      </c>
      <c r="P20" s="10">
        <v>14894.83</v>
      </c>
    </row>
    <row r="21" spans="1:16">
      <c r="A21" s="13" t="s">
        <v>47</v>
      </c>
      <c r="B21" s="11">
        <v>20</v>
      </c>
      <c r="C21" s="11">
        <v>20</v>
      </c>
      <c r="D21" s="11"/>
      <c r="E21" s="11">
        <v>18720</v>
      </c>
      <c r="F21" s="11">
        <v>20000</v>
      </c>
      <c r="G21" s="11"/>
      <c r="H21" s="11">
        <v>7232.95</v>
      </c>
      <c r="I21" s="11"/>
      <c r="J21" s="11">
        <v>16443</v>
      </c>
      <c r="K21" s="11">
        <v>161.25</v>
      </c>
      <c r="L21" s="11">
        <v>3996.67</v>
      </c>
      <c r="M21" s="11">
        <v>403.13</v>
      </c>
      <c r="N21" s="11">
        <v>9991.67</v>
      </c>
      <c r="O21" s="11">
        <v>645</v>
      </c>
      <c r="P21" s="11">
        <v>15986.68</v>
      </c>
    </row>
    <row r="22" spans="1:16">
      <c r="A22" s="13" t="s">
        <v>48</v>
      </c>
      <c r="B22" s="10">
        <v>21</v>
      </c>
      <c r="C22" s="10">
        <v>21</v>
      </c>
      <c r="D22" s="10"/>
      <c r="E22" s="10">
        <v>18720</v>
      </c>
      <c r="F22" s="10">
        <v>20000</v>
      </c>
      <c r="G22" s="10">
        <v>900</v>
      </c>
      <c r="H22" s="10">
        <v>8349.94</v>
      </c>
      <c r="I22" s="10"/>
      <c r="J22" s="10">
        <v>15868</v>
      </c>
      <c r="K22" s="10">
        <v>164.43</v>
      </c>
      <c r="L22" s="10">
        <v>4281</v>
      </c>
      <c r="M22" s="10">
        <v>411.08</v>
      </c>
      <c r="N22" s="10">
        <v>10702.5</v>
      </c>
      <c r="O22" s="10">
        <v>657.72</v>
      </c>
      <c r="P22" s="10">
        <v>17124</v>
      </c>
    </row>
    <row r="23" spans="1:16">
      <c r="A23" s="13" t="s">
        <v>49</v>
      </c>
      <c r="B23" s="11">
        <v>22</v>
      </c>
      <c r="C23" s="11">
        <v>22</v>
      </c>
      <c r="D23" s="11"/>
      <c r="E23" s="11">
        <v>18720</v>
      </c>
      <c r="F23" s="11">
        <v>20000</v>
      </c>
      <c r="G23" s="11"/>
      <c r="H23" s="11">
        <v>8600.44</v>
      </c>
      <c r="I23" s="11"/>
      <c r="J23" s="11">
        <v>16182</v>
      </c>
      <c r="K23" s="11">
        <v>158.68</v>
      </c>
      <c r="L23" s="11">
        <v>4568.1099999999997</v>
      </c>
      <c r="M23" s="11">
        <v>396.7</v>
      </c>
      <c r="N23" s="11">
        <v>11420.27</v>
      </c>
      <c r="O23" s="11">
        <v>634.72</v>
      </c>
      <c r="P23" s="11">
        <v>18272.439999999999</v>
      </c>
    </row>
    <row r="24" spans="1:16">
      <c r="A24" s="13" t="s">
        <v>50</v>
      </c>
      <c r="B24" s="10">
        <v>23</v>
      </c>
      <c r="C24" s="10">
        <v>23</v>
      </c>
      <c r="D24" s="10"/>
      <c r="E24" s="10">
        <v>18720</v>
      </c>
      <c r="F24" s="10">
        <v>20000</v>
      </c>
      <c r="G24" s="10"/>
      <c r="H24" s="10">
        <v>8858.4500000000007</v>
      </c>
      <c r="I24" s="10"/>
      <c r="J24" s="10">
        <v>16501</v>
      </c>
      <c r="K24" s="10">
        <v>161.82</v>
      </c>
      <c r="L24" s="10">
        <v>4866.97</v>
      </c>
      <c r="M24" s="10">
        <v>404.55</v>
      </c>
      <c r="N24" s="10">
        <v>12167.43</v>
      </c>
      <c r="O24" s="10">
        <v>647.28</v>
      </c>
      <c r="P24" s="10">
        <v>19467.89</v>
      </c>
    </row>
    <row r="25" spans="1:16">
      <c r="A25" s="13" t="s">
        <v>51</v>
      </c>
      <c r="B25" s="11">
        <v>24</v>
      </c>
      <c r="C25" s="11">
        <v>24</v>
      </c>
      <c r="D25" s="11"/>
      <c r="E25" s="11">
        <v>18720</v>
      </c>
      <c r="F25" s="11">
        <v>20000</v>
      </c>
      <c r="G25" s="11">
        <v>900</v>
      </c>
      <c r="H25" s="11">
        <v>10024.209999999999</v>
      </c>
      <c r="I25" s="11"/>
      <c r="J25" s="11">
        <v>15928</v>
      </c>
      <c r="K25" s="11">
        <v>165.01</v>
      </c>
      <c r="L25" s="11">
        <v>5177.99</v>
      </c>
      <c r="M25" s="11">
        <v>412.53</v>
      </c>
      <c r="N25" s="11">
        <v>12944.98</v>
      </c>
      <c r="O25" s="11">
        <v>660.04</v>
      </c>
      <c r="P25" s="11">
        <v>20711.97</v>
      </c>
    </row>
    <row r="26" spans="1:16">
      <c r="A26" s="13" t="s">
        <v>52</v>
      </c>
      <c r="B26" s="10">
        <v>25</v>
      </c>
      <c r="C26" s="10">
        <v>25</v>
      </c>
      <c r="D26" s="10"/>
      <c r="E26" s="10">
        <v>18720</v>
      </c>
      <c r="F26" s="10">
        <v>20000</v>
      </c>
      <c r="G26" s="10"/>
      <c r="H26" s="10">
        <v>10324.93</v>
      </c>
      <c r="I26" s="10"/>
      <c r="J26" s="10">
        <v>16243</v>
      </c>
      <c r="K26" s="10">
        <v>159.28</v>
      </c>
      <c r="L26" s="10">
        <v>5492.61</v>
      </c>
      <c r="M26" s="10">
        <v>398.2</v>
      </c>
      <c r="N26" s="10">
        <v>13731.53</v>
      </c>
      <c r="O26" s="10">
        <v>637.12</v>
      </c>
      <c r="P26" s="10">
        <v>21970.45</v>
      </c>
    </row>
    <row r="27" spans="1:16">
      <c r="A27" s="13" t="s">
        <v>53</v>
      </c>
      <c r="B27" s="11">
        <v>26</v>
      </c>
      <c r="C27" s="11">
        <v>26</v>
      </c>
      <c r="D27" s="11"/>
      <c r="E27" s="11">
        <v>18720</v>
      </c>
      <c r="F27" s="11">
        <v>20000</v>
      </c>
      <c r="G27" s="11"/>
      <c r="H27" s="11">
        <v>10634.68</v>
      </c>
      <c r="I27" s="11"/>
      <c r="J27" s="11">
        <v>16564</v>
      </c>
      <c r="K27" s="11">
        <v>162.43</v>
      </c>
      <c r="L27" s="11">
        <v>5819.82</v>
      </c>
      <c r="M27" s="11">
        <v>406.08</v>
      </c>
      <c r="N27" s="11">
        <v>14549.55</v>
      </c>
      <c r="O27" s="11">
        <v>649.72</v>
      </c>
      <c r="P27" s="11">
        <v>23279.279999999999</v>
      </c>
    </row>
    <row r="28" spans="1:16">
      <c r="A28" s="13" t="s">
        <v>54</v>
      </c>
      <c r="B28" s="10">
        <v>27</v>
      </c>
      <c r="C28" s="10">
        <v>27</v>
      </c>
      <c r="D28" s="10"/>
      <c r="E28" s="10">
        <v>18720</v>
      </c>
      <c r="F28" s="10">
        <v>20000</v>
      </c>
      <c r="G28" s="10">
        <v>900</v>
      </c>
      <c r="H28" s="10">
        <v>11853.72</v>
      </c>
      <c r="I28" s="10"/>
      <c r="J28" s="10">
        <v>15992</v>
      </c>
      <c r="K28" s="10">
        <v>165.64</v>
      </c>
      <c r="L28" s="10">
        <v>6160.06</v>
      </c>
      <c r="M28" s="10">
        <v>414.1</v>
      </c>
      <c r="N28" s="10">
        <v>15400.14</v>
      </c>
      <c r="O28" s="10">
        <v>662.56</v>
      </c>
      <c r="P28" s="10">
        <v>24640.22</v>
      </c>
    </row>
    <row r="29" spans="1:16">
      <c r="A29" s="13" t="s">
        <v>55</v>
      </c>
      <c r="B29" s="11">
        <v>28</v>
      </c>
      <c r="C29" s="11">
        <v>28</v>
      </c>
      <c r="D29" s="11"/>
      <c r="E29" s="11">
        <v>18720</v>
      </c>
      <c r="F29" s="11">
        <v>20000</v>
      </c>
      <c r="G29" s="11"/>
      <c r="H29" s="11">
        <v>12209.33</v>
      </c>
      <c r="I29" s="11"/>
      <c r="J29" s="11">
        <v>16309</v>
      </c>
      <c r="K29" s="11">
        <v>159.91999999999999</v>
      </c>
      <c r="L29" s="11">
        <v>6504.78</v>
      </c>
      <c r="M29" s="11">
        <v>399.8</v>
      </c>
      <c r="N29" s="11">
        <v>16261.94</v>
      </c>
      <c r="O29" s="11">
        <v>639.67999999999995</v>
      </c>
      <c r="P29" s="11">
        <v>26019.11</v>
      </c>
    </row>
    <row r="30" spans="1:16">
      <c r="A30" s="13" t="s">
        <v>56</v>
      </c>
      <c r="B30" s="10">
        <v>29</v>
      </c>
      <c r="C30" s="10">
        <v>29</v>
      </c>
      <c r="D30" s="10"/>
      <c r="E30" s="10">
        <v>18720</v>
      </c>
      <c r="F30" s="10">
        <v>20000</v>
      </c>
      <c r="G30" s="10"/>
      <c r="H30" s="10">
        <v>12575.61</v>
      </c>
      <c r="I30" s="10"/>
      <c r="J30" s="10">
        <v>16632</v>
      </c>
      <c r="K30" s="10">
        <v>163.09</v>
      </c>
      <c r="L30" s="10">
        <v>6863.01</v>
      </c>
      <c r="M30" s="10">
        <v>407.73</v>
      </c>
      <c r="N30" s="10">
        <v>17157.53</v>
      </c>
      <c r="O30" s="10">
        <v>652.36</v>
      </c>
      <c r="P30" s="10">
        <v>27452.04</v>
      </c>
    </row>
    <row r="31" spans="1:16">
      <c r="A31" s="13" t="s">
        <v>57</v>
      </c>
      <c r="B31" s="11">
        <v>30</v>
      </c>
      <c r="C31" s="11">
        <v>30</v>
      </c>
      <c r="D31" s="11"/>
      <c r="E31" s="11">
        <v>18720</v>
      </c>
      <c r="F31" s="11">
        <v>20000</v>
      </c>
      <c r="G31" s="11">
        <v>900</v>
      </c>
      <c r="H31" s="11">
        <v>13852.88</v>
      </c>
      <c r="I31" s="11"/>
      <c r="J31" s="11">
        <v>16061</v>
      </c>
      <c r="K31" s="11">
        <v>166.32</v>
      </c>
      <c r="L31" s="11">
        <v>7235.22</v>
      </c>
      <c r="M31" s="11">
        <v>415.8</v>
      </c>
      <c r="N31" s="11">
        <v>18088.05</v>
      </c>
      <c r="O31" s="11">
        <v>665.28</v>
      </c>
      <c r="P31" s="11">
        <v>28940.880000000001</v>
      </c>
    </row>
    <row r="32" spans="1:16">
      <c r="A32" s="13" t="s">
        <v>58</v>
      </c>
      <c r="B32" s="10">
        <v>31</v>
      </c>
      <c r="C32" s="10">
        <v>31</v>
      </c>
      <c r="D32" s="10"/>
      <c r="E32" s="10">
        <v>18720</v>
      </c>
      <c r="F32" s="10">
        <v>20000</v>
      </c>
      <c r="G32" s="10"/>
      <c r="H32" s="10">
        <v>14268.47</v>
      </c>
      <c r="I32" s="10"/>
      <c r="J32" s="10">
        <v>16379</v>
      </c>
      <c r="K32" s="10">
        <v>160.61000000000001</v>
      </c>
      <c r="L32" s="10">
        <v>7612.89</v>
      </c>
      <c r="M32" s="10">
        <v>401.53</v>
      </c>
      <c r="N32" s="10">
        <v>19032.22</v>
      </c>
      <c r="O32" s="10">
        <v>642.44000000000005</v>
      </c>
      <c r="P32" s="10">
        <v>30451.55</v>
      </c>
    </row>
    <row r="33" spans="1:16">
      <c r="A33" s="13" t="s">
        <v>59</v>
      </c>
      <c r="B33" s="11">
        <v>32</v>
      </c>
      <c r="C33" s="11">
        <v>32</v>
      </c>
      <c r="D33" s="11"/>
      <c r="E33" s="11">
        <v>18720</v>
      </c>
      <c r="F33" s="11">
        <v>20000</v>
      </c>
      <c r="G33" s="11"/>
      <c r="H33" s="11">
        <v>14696.52</v>
      </c>
      <c r="I33" s="11"/>
      <c r="J33" s="11">
        <v>16703</v>
      </c>
      <c r="K33" s="11">
        <v>163.79</v>
      </c>
      <c r="L33" s="11">
        <v>8005.06</v>
      </c>
      <c r="M33" s="11">
        <v>409.48</v>
      </c>
      <c r="N33" s="11">
        <v>20012.66</v>
      </c>
      <c r="O33" s="11">
        <v>655.16</v>
      </c>
      <c r="P33" s="11">
        <v>32020.25</v>
      </c>
    </row>
    <row r="34" spans="1:16">
      <c r="A34" s="13" t="s">
        <v>60</v>
      </c>
      <c r="B34" s="10">
        <v>33</v>
      </c>
      <c r="C34" s="10">
        <v>33</v>
      </c>
      <c r="D34" s="10"/>
      <c r="E34" s="10">
        <v>18720</v>
      </c>
      <c r="F34" s="10">
        <v>20000</v>
      </c>
      <c r="G34" s="10">
        <v>900</v>
      </c>
      <c r="H34" s="10">
        <v>16037.42</v>
      </c>
      <c r="I34" s="10"/>
      <c r="J34" s="10">
        <v>16134</v>
      </c>
      <c r="K34" s="10">
        <v>167.03</v>
      </c>
      <c r="L34" s="10">
        <v>8412.25</v>
      </c>
      <c r="M34" s="10">
        <v>417.58</v>
      </c>
      <c r="N34" s="10">
        <v>21030.61</v>
      </c>
      <c r="O34" s="10">
        <v>668.12</v>
      </c>
      <c r="P34" s="10">
        <v>33648.980000000003</v>
      </c>
    </row>
    <row r="35" spans="1:16">
      <c r="A35" s="13" t="s">
        <v>61</v>
      </c>
      <c r="B35" s="11">
        <v>34</v>
      </c>
      <c r="C35" s="11">
        <v>34</v>
      </c>
      <c r="D35" s="11"/>
      <c r="E35" s="11">
        <v>18720</v>
      </c>
      <c r="F35" s="11">
        <v>20000</v>
      </c>
      <c r="G35" s="11"/>
      <c r="H35" s="11">
        <v>16518.54</v>
      </c>
      <c r="I35" s="11"/>
      <c r="J35" s="11">
        <v>16452</v>
      </c>
      <c r="K35" s="11">
        <v>161.34</v>
      </c>
      <c r="L35" s="11">
        <v>8825.9500000000007</v>
      </c>
      <c r="M35" s="11">
        <v>403.35</v>
      </c>
      <c r="N35" s="11">
        <v>22064.880000000001</v>
      </c>
      <c r="O35" s="11">
        <v>645.36</v>
      </c>
      <c r="P35" s="11">
        <v>35303.81</v>
      </c>
    </row>
    <row r="36" spans="1:16">
      <c r="A36" s="13" t="s">
        <v>62</v>
      </c>
      <c r="B36" s="10">
        <v>35</v>
      </c>
      <c r="C36" s="10">
        <v>35</v>
      </c>
      <c r="D36" s="10"/>
      <c r="E36" s="10">
        <v>18720</v>
      </c>
      <c r="F36" s="10">
        <v>20000</v>
      </c>
      <c r="G36" s="10"/>
      <c r="H36" s="10">
        <v>17014.099999999999</v>
      </c>
      <c r="I36" s="10"/>
      <c r="J36" s="10">
        <v>16777</v>
      </c>
      <c r="K36" s="10">
        <v>164.52</v>
      </c>
      <c r="L36" s="10">
        <v>9255.25</v>
      </c>
      <c r="M36" s="10">
        <v>411.3</v>
      </c>
      <c r="N36" s="10">
        <v>23138.13</v>
      </c>
      <c r="O36" s="10">
        <v>658.08</v>
      </c>
      <c r="P36" s="10">
        <v>37021.01</v>
      </c>
    </row>
    <row r="37" spans="1:16">
      <c r="A37" s="13" t="s">
        <v>63</v>
      </c>
      <c r="B37" s="11">
        <v>36</v>
      </c>
      <c r="C37" s="11">
        <v>36</v>
      </c>
      <c r="D37" s="11"/>
      <c r="E37" s="11">
        <v>18720</v>
      </c>
      <c r="F37" s="11">
        <v>20000</v>
      </c>
      <c r="G37" s="11">
        <v>900</v>
      </c>
      <c r="H37" s="11">
        <v>18424.52</v>
      </c>
      <c r="I37" s="11"/>
      <c r="J37" s="11">
        <v>16208</v>
      </c>
      <c r="K37" s="11">
        <v>167.77</v>
      </c>
      <c r="L37" s="11">
        <v>9700.68</v>
      </c>
      <c r="M37" s="11">
        <v>419.43</v>
      </c>
      <c r="N37" s="11">
        <v>24251.7</v>
      </c>
      <c r="O37" s="11">
        <v>671.08</v>
      </c>
      <c r="P37" s="11">
        <v>38802.720000000001</v>
      </c>
    </row>
    <row r="38" spans="1:16">
      <c r="A38" s="13" t="s">
        <v>64</v>
      </c>
      <c r="B38" s="10">
        <v>37</v>
      </c>
      <c r="C38" s="10">
        <v>37</v>
      </c>
      <c r="D38" s="10"/>
      <c r="E38" s="10">
        <v>18720</v>
      </c>
      <c r="F38" s="10">
        <v>20000</v>
      </c>
      <c r="G38" s="10"/>
      <c r="H38" s="10">
        <v>18977.259999999998</v>
      </c>
      <c r="I38" s="10"/>
      <c r="J38" s="10">
        <v>16527</v>
      </c>
      <c r="K38" s="10">
        <v>162.08000000000001</v>
      </c>
      <c r="L38" s="10">
        <v>10153.780000000001</v>
      </c>
      <c r="M38" s="10">
        <v>405.2</v>
      </c>
      <c r="N38" s="10">
        <v>25384.45</v>
      </c>
      <c r="O38" s="10">
        <v>648.32000000000005</v>
      </c>
      <c r="P38" s="10">
        <v>40615.120000000003</v>
      </c>
    </row>
    <row r="39" spans="1:16">
      <c r="A39" s="13" t="s">
        <v>65</v>
      </c>
      <c r="B39" s="11">
        <v>38</v>
      </c>
      <c r="C39" s="11">
        <v>38</v>
      </c>
      <c r="D39" s="11"/>
      <c r="E39" s="11">
        <v>18720</v>
      </c>
      <c r="F39" s="11">
        <v>20000</v>
      </c>
      <c r="G39" s="11"/>
      <c r="H39" s="11">
        <v>19546.57</v>
      </c>
      <c r="I39" s="11"/>
      <c r="J39" s="11">
        <v>16852</v>
      </c>
      <c r="K39" s="11">
        <v>165.27</v>
      </c>
      <c r="L39" s="11">
        <v>10623.66</v>
      </c>
      <c r="M39" s="11">
        <v>413.18</v>
      </c>
      <c r="N39" s="11">
        <v>26559.16</v>
      </c>
      <c r="O39" s="11">
        <v>661.08</v>
      </c>
      <c r="P39" s="11">
        <v>42494.65</v>
      </c>
    </row>
    <row r="40" spans="1:16">
      <c r="A40" s="13" t="s">
        <v>66</v>
      </c>
      <c r="B40" s="10">
        <v>39</v>
      </c>
      <c r="C40" s="10">
        <v>39</v>
      </c>
      <c r="D40" s="10"/>
      <c r="E40" s="10">
        <v>18720</v>
      </c>
      <c r="F40" s="10">
        <v>20000</v>
      </c>
      <c r="G40" s="10">
        <v>900</v>
      </c>
      <c r="H40" s="10">
        <v>21032.97</v>
      </c>
      <c r="I40" s="10"/>
      <c r="J40" s="10">
        <v>16284</v>
      </c>
      <c r="K40" s="10">
        <v>168.52</v>
      </c>
      <c r="L40" s="10">
        <v>11110.89</v>
      </c>
      <c r="M40" s="10">
        <v>421.3</v>
      </c>
      <c r="N40" s="10">
        <v>27777.23</v>
      </c>
      <c r="O40" s="10">
        <v>674.08</v>
      </c>
      <c r="P40" s="10">
        <v>44443.57</v>
      </c>
    </row>
    <row r="41" spans="1:16">
      <c r="A41" s="13" t="s">
        <v>67</v>
      </c>
      <c r="B41" s="11">
        <v>40</v>
      </c>
      <c r="C41" s="11">
        <v>40</v>
      </c>
      <c r="D41" s="11"/>
      <c r="E41" s="11">
        <v>18720</v>
      </c>
      <c r="F41" s="11">
        <v>20000</v>
      </c>
      <c r="G41" s="11"/>
      <c r="H41" s="11">
        <v>21663.96</v>
      </c>
      <c r="I41" s="11"/>
      <c r="J41" s="11">
        <v>16603</v>
      </c>
      <c r="K41" s="11">
        <v>162.84</v>
      </c>
      <c r="L41" s="11">
        <v>11607.06</v>
      </c>
      <c r="M41" s="11">
        <v>407.1</v>
      </c>
      <c r="N41" s="11">
        <v>29017.65</v>
      </c>
      <c r="O41" s="11">
        <v>651.36</v>
      </c>
      <c r="P41" s="11">
        <v>46428.24</v>
      </c>
    </row>
    <row r="42" spans="1:16">
      <c r="A42" s="13" t="s">
        <v>68</v>
      </c>
      <c r="B42" s="10">
        <v>41</v>
      </c>
      <c r="C42" s="10">
        <v>41</v>
      </c>
      <c r="D42" s="10"/>
      <c r="E42" s="10">
        <v>18720</v>
      </c>
      <c r="F42" s="10">
        <v>20000</v>
      </c>
      <c r="G42" s="10"/>
      <c r="H42" s="10">
        <v>22313.88</v>
      </c>
      <c r="I42" s="10"/>
      <c r="J42" s="10">
        <v>16929</v>
      </c>
      <c r="K42" s="10">
        <v>166.03</v>
      </c>
      <c r="L42" s="10">
        <v>12121.3</v>
      </c>
      <c r="M42" s="10">
        <v>415.08</v>
      </c>
      <c r="N42" s="10">
        <v>30303.25</v>
      </c>
      <c r="O42" s="10">
        <v>664.12</v>
      </c>
      <c r="P42" s="10">
        <v>48485.2</v>
      </c>
    </row>
    <row r="43" spans="1:16">
      <c r="A43" s="13" t="s">
        <v>69</v>
      </c>
      <c r="B43" s="11">
        <v>42</v>
      </c>
      <c r="C43" s="11">
        <v>42</v>
      </c>
      <c r="D43" s="11"/>
      <c r="E43" s="11">
        <v>18720</v>
      </c>
      <c r="F43" s="11">
        <v>20000</v>
      </c>
      <c r="G43" s="11">
        <v>900</v>
      </c>
      <c r="H43" s="11">
        <v>23883.3</v>
      </c>
      <c r="I43" s="11"/>
      <c r="J43" s="11">
        <v>16361</v>
      </c>
      <c r="K43" s="11">
        <v>169.29</v>
      </c>
      <c r="L43" s="11">
        <v>12654.23</v>
      </c>
      <c r="M43" s="11">
        <v>423.23</v>
      </c>
      <c r="N43" s="11">
        <v>31635.58</v>
      </c>
      <c r="O43" s="11">
        <v>677.16</v>
      </c>
      <c r="P43" s="11">
        <v>50616.92</v>
      </c>
    </row>
    <row r="44" spans="1:16">
      <c r="A44" s="13" t="s">
        <v>70</v>
      </c>
      <c r="B44" s="10">
        <v>43</v>
      </c>
      <c r="C44" s="10">
        <v>43</v>
      </c>
      <c r="D44" s="10"/>
      <c r="E44" s="10">
        <v>18720</v>
      </c>
      <c r="F44" s="10">
        <v>20000</v>
      </c>
      <c r="G44" s="10"/>
      <c r="H44" s="10">
        <v>24599.79</v>
      </c>
      <c r="I44" s="10"/>
      <c r="J44" s="10">
        <v>16679</v>
      </c>
      <c r="K44" s="10">
        <v>163.61000000000001</v>
      </c>
      <c r="L44" s="10">
        <v>13197.47</v>
      </c>
      <c r="M44" s="10">
        <v>409.03</v>
      </c>
      <c r="N44" s="10">
        <v>32993.67</v>
      </c>
      <c r="O44" s="10">
        <v>654.44000000000005</v>
      </c>
      <c r="P44" s="10">
        <v>52789.87</v>
      </c>
    </row>
    <row r="45" spans="1:16">
      <c r="A45" s="13" t="s">
        <v>71</v>
      </c>
      <c r="B45" s="11">
        <v>44</v>
      </c>
      <c r="C45" s="11">
        <v>44</v>
      </c>
      <c r="D45" s="11"/>
      <c r="E45" s="11">
        <v>18720</v>
      </c>
      <c r="F45" s="11">
        <v>20000</v>
      </c>
      <c r="G45" s="11"/>
      <c r="H45" s="11">
        <v>25337.79</v>
      </c>
      <c r="I45" s="11"/>
      <c r="J45" s="11">
        <v>17004</v>
      </c>
      <c r="K45" s="11">
        <v>166.79</v>
      </c>
      <c r="L45" s="11">
        <v>13760.18</v>
      </c>
      <c r="M45" s="11">
        <v>416.98</v>
      </c>
      <c r="N45" s="11">
        <v>34400.449999999997</v>
      </c>
      <c r="O45" s="11">
        <v>667.16</v>
      </c>
      <c r="P45" s="11">
        <v>55040.72</v>
      </c>
    </row>
    <row r="46" spans="1:16">
      <c r="A46" s="13" t="s">
        <v>72</v>
      </c>
      <c r="B46" s="10">
        <v>45</v>
      </c>
      <c r="C46" s="10">
        <v>45</v>
      </c>
      <c r="D46" s="10"/>
      <c r="E46" s="10">
        <v>18720</v>
      </c>
      <c r="F46" s="10">
        <v>20000</v>
      </c>
      <c r="G46" s="10">
        <v>900</v>
      </c>
      <c r="H46" s="10">
        <v>26997.919999999998</v>
      </c>
      <c r="I46" s="10"/>
      <c r="J46" s="10">
        <v>16436</v>
      </c>
      <c r="K46" s="10">
        <v>170.04</v>
      </c>
      <c r="L46" s="10">
        <v>14343.03</v>
      </c>
      <c r="M46" s="10">
        <v>425.1</v>
      </c>
      <c r="N46" s="10">
        <v>35857.57</v>
      </c>
      <c r="O46" s="10">
        <v>680.16</v>
      </c>
      <c r="P46" s="10">
        <v>57372.11</v>
      </c>
    </row>
    <row r="47" spans="1:16">
      <c r="A47" s="13" t="s">
        <v>73</v>
      </c>
      <c r="B47" s="11">
        <v>46</v>
      </c>
      <c r="C47" s="11">
        <v>46</v>
      </c>
      <c r="D47" s="11"/>
      <c r="E47" s="11">
        <v>18720</v>
      </c>
      <c r="F47" s="11">
        <v>20000</v>
      </c>
      <c r="G47" s="11"/>
      <c r="H47" s="11">
        <v>27807.86</v>
      </c>
      <c r="I47" s="11"/>
      <c r="J47" s="11">
        <v>16753</v>
      </c>
      <c r="K47" s="11">
        <v>164.36</v>
      </c>
      <c r="L47" s="11">
        <v>14937.68</v>
      </c>
      <c r="M47" s="11">
        <v>410.9</v>
      </c>
      <c r="N47" s="11">
        <v>37344.19</v>
      </c>
      <c r="O47" s="11">
        <v>657.44</v>
      </c>
      <c r="P47" s="11">
        <v>59750.71</v>
      </c>
    </row>
    <row r="48" spans="1:16">
      <c r="A48" s="13" t="s">
        <v>74</v>
      </c>
      <c r="B48" s="10">
        <v>47</v>
      </c>
      <c r="C48" s="10">
        <v>47</v>
      </c>
      <c r="D48" s="10"/>
      <c r="E48" s="10">
        <v>18720</v>
      </c>
      <c r="F48" s="10">
        <v>20000</v>
      </c>
      <c r="G48" s="10"/>
      <c r="H48" s="10">
        <v>28642.09</v>
      </c>
      <c r="I48" s="10"/>
      <c r="J48" s="10">
        <v>17077</v>
      </c>
      <c r="K48" s="10">
        <v>167.53</v>
      </c>
      <c r="L48" s="10">
        <v>15553.34</v>
      </c>
      <c r="M48" s="10">
        <v>418.83</v>
      </c>
      <c r="N48" s="10">
        <v>38883.339999999997</v>
      </c>
      <c r="O48" s="10">
        <v>670.12</v>
      </c>
      <c r="P48" s="10">
        <v>62213.35</v>
      </c>
    </row>
    <row r="49" spans="1:16">
      <c r="A49" s="13" t="s">
        <v>75</v>
      </c>
      <c r="B49" s="11">
        <v>48</v>
      </c>
      <c r="C49" s="11">
        <v>48</v>
      </c>
      <c r="D49" s="11"/>
      <c r="E49" s="11">
        <v>18720</v>
      </c>
      <c r="F49" s="11">
        <v>20000</v>
      </c>
      <c r="G49" s="11">
        <v>900</v>
      </c>
      <c r="H49" s="11">
        <v>30401.360000000001</v>
      </c>
      <c r="I49" s="11"/>
      <c r="J49" s="11">
        <v>16507</v>
      </c>
      <c r="K49" s="11">
        <v>170.77</v>
      </c>
      <c r="L49" s="11">
        <v>16190.71</v>
      </c>
      <c r="M49" s="11">
        <v>426.93</v>
      </c>
      <c r="N49" s="11">
        <v>40476.769999999997</v>
      </c>
      <c r="O49" s="11">
        <v>683.08</v>
      </c>
      <c r="P49" s="11">
        <v>64762.83</v>
      </c>
    </row>
    <row r="50" spans="1:16">
      <c r="A50" s="13" t="s">
        <v>76</v>
      </c>
      <c r="B50" s="10">
        <v>49</v>
      </c>
      <c r="C50" s="10">
        <v>49</v>
      </c>
      <c r="D50" s="10"/>
      <c r="E50" s="10">
        <v>18720</v>
      </c>
      <c r="F50" s="10">
        <v>20000</v>
      </c>
      <c r="G50" s="10"/>
      <c r="H50" s="10">
        <v>31313.4</v>
      </c>
      <c r="I50" s="10"/>
      <c r="J50" s="10">
        <v>16823</v>
      </c>
      <c r="K50" s="10">
        <v>165.07</v>
      </c>
      <c r="L50" s="10">
        <v>16841.5</v>
      </c>
      <c r="M50" s="10">
        <v>412.68</v>
      </c>
      <c r="N50" s="10">
        <v>42103.75</v>
      </c>
      <c r="O50" s="10">
        <v>660.28</v>
      </c>
      <c r="P50" s="10">
        <v>67366</v>
      </c>
    </row>
    <row r="51" spans="1:16">
      <c r="A51" s="13" t="s">
        <v>77</v>
      </c>
      <c r="B51" s="11">
        <v>50</v>
      </c>
      <c r="C51" s="11">
        <v>50</v>
      </c>
      <c r="D51" s="11"/>
      <c r="E51" s="11">
        <v>18720</v>
      </c>
      <c r="F51" s="11">
        <v>20000</v>
      </c>
      <c r="G51" s="11"/>
      <c r="H51" s="11">
        <v>32252.799999999999</v>
      </c>
      <c r="I51" s="11"/>
      <c r="J51" s="11">
        <v>17145</v>
      </c>
      <c r="K51" s="11">
        <v>168.23</v>
      </c>
      <c r="L51" s="11">
        <v>17514.97</v>
      </c>
      <c r="M51" s="11">
        <v>420.58</v>
      </c>
      <c r="N51" s="11">
        <v>43787.44</v>
      </c>
      <c r="O51" s="11">
        <v>672.92</v>
      </c>
      <c r="P51" s="11">
        <v>70059.899999999994</v>
      </c>
    </row>
    <row r="52" spans="1:16">
      <c r="A52" s="13" t="s">
        <v>78</v>
      </c>
      <c r="B52" s="10">
        <v>51</v>
      </c>
      <c r="C52" s="10">
        <v>51</v>
      </c>
      <c r="D52" s="10"/>
      <c r="E52" s="10">
        <v>18720</v>
      </c>
      <c r="F52" s="10">
        <v>20000</v>
      </c>
      <c r="G52" s="10">
        <v>900</v>
      </c>
      <c r="H52" s="10">
        <v>34120.379999999997</v>
      </c>
      <c r="I52" s="10"/>
      <c r="J52" s="10">
        <v>16573</v>
      </c>
      <c r="K52" s="10">
        <v>171.45</v>
      </c>
      <c r="L52" s="10">
        <v>18211.87</v>
      </c>
      <c r="M52" s="10">
        <v>428.63</v>
      </c>
      <c r="N52" s="10">
        <v>45529.68</v>
      </c>
      <c r="O52" s="10">
        <v>685.8</v>
      </c>
      <c r="P52" s="10">
        <v>72847.490000000005</v>
      </c>
    </row>
    <row r="53" spans="1:16">
      <c r="A53" s="13" t="s">
        <v>79</v>
      </c>
      <c r="B53" s="11">
        <v>52</v>
      </c>
      <c r="C53" s="11">
        <v>52</v>
      </c>
      <c r="D53" s="11"/>
      <c r="E53" s="11">
        <v>18720</v>
      </c>
      <c r="F53" s="11">
        <v>20000</v>
      </c>
      <c r="G53" s="11"/>
      <c r="H53" s="11">
        <v>35144</v>
      </c>
      <c r="I53" s="11"/>
      <c r="J53" s="11">
        <v>16885</v>
      </c>
      <c r="K53" s="11">
        <v>165.73</v>
      </c>
      <c r="L53" s="11">
        <v>18923.96</v>
      </c>
      <c r="M53" s="11">
        <v>414.33</v>
      </c>
      <c r="N53" s="11">
        <v>47309.9</v>
      </c>
      <c r="O53" s="11">
        <v>662.92</v>
      </c>
      <c r="P53" s="11">
        <v>75695.839999999997</v>
      </c>
    </row>
    <row r="54" spans="1:16">
      <c r="A54" s="13" t="s">
        <v>80</v>
      </c>
      <c r="B54" s="10">
        <v>53</v>
      </c>
      <c r="C54" s="10">
        <v>53</v>
      </c>
      <c r="D54" s="10"/>
      <c r="E54" s="10">
        <v>18720</v>
      </c>
      <c r="F54" s="10">
        <v>20000</v>
      </c>
      <c r="G54" s="10"/>
      <c r="H54" s="10">
        <v>36198.32</v>
      </c>
      <c r="I54" s="10"/>
      <c r="J54" s="10">
        <v>17204</v>
      </c>
      <c r="K54" s="10">
        <v>168.85</v>
      </c>
      <c r="L54" s="10">
        <v>19660.53</v>
      </c>
      <c r="M54" s="10">
        <v>422.13</v>
      </c>
      <c r="N54" s="10">
        <v>49151.32</v>
      </c>
      <c r="O54" s="10">
        <v>675.4</v>
      </c>
      <c r="P54" s="10">
        <v>78642.11</v>
      </c>
    </row>
    <row r="55" spans="1:16">
      <c r="A55" s="13" t="s">
        <v>81</v>
      </c>
      <c r="B55" s="11">
        <v>54</v>
      </c>
      <c r="C55" s="11">
        <v>54</v>
      </c>
      <c r="D55" s="11"/>
      <c r="E55" s="11">
        <v>18720</v>
      </c>
      <c r="F55" s="11">
        <v>20000</v>
      </c>
      <c r="G55" s="11">
        <v>900</v>
      </c>
      <c r="H55" s="11">
        <v>38184.269999999997</v>
      </c>
      <c r="I55" s="11"/>
      <c r="J55" s="11">
        <v>16630</v>
      </c>
      <c r="K55" s="11">
        <v>172.04</v>
      </c>
      <c r="L55" s="11">
        <v>20422.38</v>
      </c>
      <c r="M55" s="11">
        <v>430.1</v>
      </c>
      <c r="N55" s="11">
        <v>51055.96</v>
      </c>
      <c r="O55" s="11">
        <v>688.16</v>
      </c>
      <c r="P55" s="11">
        <v>81689.539999999994</v>
      </c>
    </row>
    <row r="56" spans="1:16">
      <c r="A56" s="13" t="s">
        <v>82</v>
      </c>
      <c r="B56" s="10">
        <v>55</v>
      </c>
      <c r="C56" s="10">
        <v>55</v>
      </c>
      <c r="D56" s="10"/>
      <c r="E56" s="10">
        <v>18720</v>
      </c>
      <c r="F56" s="10">
        <v>20000</v>
      </c>
      <c r="G56" s="10"/>
      <c r="H56" s="10">
        <v>39329.79</v>
      </c>
      <c r="I56" s="10"/>
      <c r="J56" s="10">
        <v>16937</v>
      </c>
      <c r="K56" s="10">
        <v>166.3</v>
      </c>
      <c r="L56" s="10">
        <v>21201.360000000001</v>
      </c>
      <c r="M56" s="10">
        <v>415.75</v>
      </c>
      <c r="N56" s="10">
        <v>53003.39</v>
      </c>
      <c r="O56" s="10">
        <v>665.2</v>
      </c>
      <c r="P56" s="10">
        <v>84805.42</v>
      </c>
    </row>
    <row r="57" spans="1:16">
      <c r="A57" s="13" t="s">
        <v>83</v>
      </c>
      <c r="B57" s="11">
        <v>56</v>
      </c>
      <c r="C57" s="11">
        <v>56</v>
      </c>
      <c r="D57" s="11"/>
      <c r="E57" s="11">
        <v>18720</v>
      </c>
      <c r="F57" s="11">
        <v>20000</v>
      </c>
      <c r="G57" s="11"/>
      <c r="H57" s="11">
        <v>40509.69</v>
      </c>
      <c r="I57" s="11"/>
      <c r="J57" s="11">
        <v>17251</v>
      </c>
      <c r="K57" s="11">
        <v>169.37</v>
      </c>
      <c r="L57" s="11">
        <v>22006.77</v>
      </c>
      <c r="M57" s="11">
        <v>423.43</v>
      </c>
      <c r="N57" s="11">
        <v>55016.92</v>
      </c>
      <c r="O57" s="11">
        <v>677.48</v>
      </c>
      <c r="P57" s="11">
        <v>88027.07</v>
      </c>
    </row>
    <row r="58" spans="1:16">
      <c r="A58" s="13" t="s">
        <v>84</v>
      </c>
      <c r="B58" s="10">
        <v>57</v>
      </c>
      <c r="C58" s="10">
        <v>57</v>
      </c>
      <c r="D58" s="10"/>
      <c r="E58" s="10">
        <v>18720</v>
      </c>
      <c r="F58" s="10">
        <v>20000</v>
      </c>
      <c r="G58" s="10">
        <v>900</v>
      </c>
      <c r="H58" s="10">
        <v>42624.98</v>
      </c>
      <c r="I58" s="10"/>
      <c r="J58" s="10">
        <v>16672</v>
      </c>
      <c r="K58" s="10">
        <v>172.51</v>
      </c>
      <c r="L58" s="10">
        <v>22839.48</v>
      </c>
      <c r="M58" s="10">
        <v>431.28</v>
      </c>
      <c r="N58" s="10">
        <v>57098.7</v>
      </c>
      <c r="O58" s="10">
        <v>690.04</v>
      </c>
      <c r="P58" s="10">
        <v>91357.92</v>
      </c>
    </row>
    <row r="59" spans="1:16">
      <c r="A59" s="13" t="s">
        <v>85</v>
      </c>
      <c r="B59" s="11">
        <v>58</v>
      </c>
      <c r="C59" s="11">
        <v>58</v>
      </c>
      <c r="D59" s="11"/>
      <c r="E59" s="11">
        <v>18720</v>
      </c>
      <c r="F59" s="11">
        <v>20000</v>
      </c>
      <c r="G59" s="11"/>
      <c r="H59" s="11">
        <v>43903.73</v>
      </c>
      <c r="I59" s="11"/>
      <c r="J59" s="11">
        <v>16972</v>
      </c>
      <c r="K59" s="11">
        <v>166.72</v>
      </c>
      <c r="L59" s="11">
        <v>23691.38</v>
      </c>
      <c r="M59" s="11">
        <v>416.8</v>
      </c>
      <c r="N59" s="11">
        <v>59228.46</v>
      </c>
      <c r="O59" s="11">
        <v>666.88</v>
      </c>
      <c r="P59" s="11">
        <v>94765.53</v>
      </c>
    </row>
    <row r="60" spans="1:16">
      <c r="A60" s="13" t="s">
        <v>86</v>
      </c>
      <c r="B60" s="10">
        <v>59</v>
      </c>
      <c r="C60" s="10">
        <v>59</v>
      </c>
      <c r="D60" s="10"/>
      <c r="E60" s="10">
        <v>18720</v>
      </c>
      <c r="F60" s="10">
        <v>20000</v>
      </c>
      <c r="G60" s="10"/>
      <c r="H60" s="10">
        <v>45220.84</v>
      </c>
      <c r="I60" s="10"/>
      <c r="J60" s="10">
        <v>17279</v>
      </c>
      <c r="K60" s="10">
        <v>169.72</v>
      </c>
      <c r="L60" s="10">
        <v>24571.85</v>
      </c>
      <c r="M60" s="10">
        <v>424.3</v>
      </c>
      <c r="N60" s="10">
        <v>61429.61</v>
      </c>
      <c r="O60" s="10">
        <v>678.88</v>
      </c>
      <c r="P60" s="10">
        <v>98287.38</v>
      </c>
    </row>
    <row r="61" spans="1:16">
      <c r="A61" s="13" t="s">
        <v>87</v>
      </c>
      <c r="B61" s="11">
        <v>60</v>
      </c>
      <c r="C61" s="11">
        <v>60</v>
      </c>
      <c r="D61" s="11"/>
      <c r="E61" s="11">
        <v>18720</v>
      </c>
      <c r="F61" s="11">
        <v>20000</v>
      </c>
      <c r="G61" s="11">
        <v>900</v>
      </c>
      <c r="H61" s="11">
        <v>47477.46</v>
      </c>
      <c r="I61" s="11"/>
      <c r="J61" s="11">
        <v>16692</v>
      </c>
      <c r="K61" s="11">
        <v>172.79</v>
      </c>
      <c r="L61" s="11">
        <v>25481.79</v>
      </c>
      <c r="M61" s="11">
        <v>431.98</v>
      </c>
      <c r="N61" s="11">
        <v>63704.480000000003</v>
      </c>
      <c r="O61" s="11">
        <v>691.16</v>
      </c>
      <c r="P61" s="11">
        <v>101927.16</v>
      </c>
    </row>
    <row r="62" spans="1:16">
      <c r="A62" s="13" t="s">
        <v>88</v>
      </c>
      <c r="B62" s="10">
        <v>61</v>
      </c>
      <c r="C62" s="10">
        <v>61</v>
      </c>
      <c r="D62" s="10"/>
      <c r="E62" s="10">
        <v>18720</v>
      </c>
      <c r="F62" s="10">
        <v>20000</v>
      </c>
      <c r="G62" s="10"/>
      <c r="H62" s="10">
        <v>48901.79</v>
      </c>
      <c r="I62" s="10"/>
      <c r="J62" s="10">
        <v>16982</v>
      </c>
      <c r="K62" s="10">
        <v>166.92</v>
      </c>
      <c r="L62" s="10">
        <v>26413.16</v>
      </c>
      <c r="M62" s="10">
        <v>417.3</v>
      </c>
      <c r="N62" s="10">
        <v>66032.91</v>
      </c>
      <c r="O62" s="10">
        <v>667.68</v>
      </c>
      <c r="P62" s="10">
        <v>105652.66</v>
      </c>
    </row>
    <row r="63" spans="1:16">
      <c r="A63" s="13" t="s">
        <v>89</v>
      </c>
      <c r="B63" s="11">
        <v>62</v>
      </c>
      <c r="C63" s="11">
        <v>62</v>
      </c>
      <c r="D63" s="11"/>
      <c r="E63" s="11">
        <v>18720</v>
      </c>
      <c r="F63" s="11">
        <v>20000</v>
      </c>
      <c r="G63" s="11"/>
      <c r="H63" s="11">
        <v>50368.84</v>
      </c>
      <c r="I63" s="11"/>
      <c r="J63" s="11">
        <v>17279</v>
      </c>
      <c r="K63" s="11">
        <v>169.82</v>
      </c>
      <c r="L63" s="11">
        <v>27375.38</v>
      </c>
      <c r="M63" s="11">
        <v>424.55</v>
      </c>
      <c r="N63" s="11">
        <v>68438.45</v>
      </c>
      <c r="O63" s="11">
        <v>679.28</v>
      </c>
      <c r="P63" s="11">
        <v>109501.52</v>
      </c>
    </row>
    <row r="64" spans="1:16">
      <c r="A64" s="13" t="s">
        <v>90</v>
      </c>
      <c r="B64" s="10">
        <v>63</v>
      </c>
      <c r="C64" s="10">
        <v>63</v>
      </c>
      <c r="D64" s="10"/>
      <c r="E64" s="10">
        <v>18720</v>
      </c>
      <c r="F64" s="10">
        <v>20000</v>
      </c>
      <c r="G64" s="10">
        <v>900</v>
      </c>
      <c r="H64" s="10">
        <v>52779.91</v>
      </c>
      <c r="I64" s="10"/>
      <c r="J64" s="10">
        <v>16681</v>
      </c>
      <c r="K64" s="10">
        <v>172.78</v>
      </c>
      <c r="L64" s="10">
        <v>28369.42</v>
      </c>
      <c r="M64" s="10">
        <v>431.95</v>
      </c>
      <c r="N64" s="10">
        <v>70923.55</v>
      </c>
      <c r="O64" s="10">
        <v>691.12</v>
      </c>
      <c r="P64" s="10">
        <v>113477.68</v>
      </c>
    </row>
    <row r="65" spans="1:16">
      <c r="A65" s="13" t="s">
        <v>91</v>
      </c>
      <c r="B65" s="11">
        <v>64</v>
      </c>
      <c r="C65" s="11">
        <v>64</v>
      </c>
      <c r="D65" s="11"/>
      <c r="E65" s="11">
        <v>18720</v>
      </c>
      <c r="F65" s="11">
        <v>20000</v>
      </c>
      <c r="G65" s="11"/>
      <c r="H65" s="11">
        <v>54363.3</v>
      </c>
      <c r="I65" s="11"/>
      <c r="J65" s="11">
        <v>16957</v>
      </c>
      <c r="K65" s="11">
        <v>166.81</v>
      </c>
      <c r="L65" s="11">
        <v>29387.31</v>
      </c>
      <c r="M65" s="11">
        <v>417.03</v>
      </c>
      <c r="N65" s="11">
        <v>73468.28</v>
      </c>
      <c r="O65" s="11">
        <v>667.24</v>
      </c>
      <c r="P65" s="11">
        <v>117549.25</v>
      </c>
    </row>
    <row r="66" spans="1:16">
      <c r="A66" s="13" t="s">
        <v>92</v>
      </c>
      <c r="B66" s="10">
        <v>65</v>
      </c>
      <c r="C66" s="10">
        <v>65</v>
      </c>
      <c r="D66" s="10"/>
      <c r="E66" s="10">
        <v>18720</v>
      </c>
      <c r="F66" s="10">
        <v>20000</v>
      </c>
      <c r="G66" s="10"/>
      <c r="H66" s="10">
        <v>55994.2</v>
      </c>
      <c r="I66" s="10"/>
      <c r="J66" s="10">
        <v>17237</v>
      </c>
      <c r="K66" s="10">
        <v>169.57</v>
      </c>
      <c r="L66" s="10">
        <v>30438.5</v>
      </c>
      <c r="M66" s="10">
        <v>423.93</v>
      </c>
      <c r="N66" s="10">
        <v>76096.259999999995</v>
      </c>
      <c r="O66" s="10">
        <v>678.28</v>
      </c>
      <c r="P66" s="10">
        <v>121754.01</v>
      </c>
    </row>
    <row r="67" spans="1:16">
      <c r="A67" s="13" t="s">
        <v>93</v>
      </c>
      <c r="B67" s="11">
        <v>66</v>
      </c>
      <c r="C67" s="11">
        <v>66</v>
      </c>
      <c r="D67" s="11"/>
      <c r="E67" s="11">
        <v>18720</v>
      </c>
      <c r="F67" s="11">
        <v>20000</v>
      </c>
      <c r="G67" s="11">
        <v>900</v>
      </c>
      <c r="H67" s="11">
        <v>58574.03</v>
      </c>
      <c r="I67" s="11"/>
      <c r="J67" s="11">
        <v>16624</v>
      </c>
      <c r="K67" s="11">
        <v>172.37</v>
      </c>
      <c r="L67" s="11">
        <v>31524.03</v>
      </c>
      <c r="M67" s="11">
        <v>430.93</v>
      </c>
      <c r="N67" s="11">
        <v>78810.070000000007</v>
      </c>
      <c r="O67" s="11">
        <v>689.48</v>
      </c>
      <c r="P67" s="11">
        <v>126096.11</v>
      </c>
    </row>
    <row r="68" spans="1:16">
      <c r="A68" s="13" t="s">
        <v>94</v>
      </c>
      <c r="B68" s="10">
        <v>67</v>
      </c>
      <c r="C68" s="10">
        <v>67</v>
      </c>
      <c r="D68" s="10"/>
      <c r="E68" s="10">
        <v>18720</v>
      </c>
      <c r="F68" s="10">
        <v>20000</v>
      </c>
      <c r="G68" s="10"/>
      <c r="H68" s="10">
        <v>60331.25</v>
      </c>
      <c r="I68" s="10"/>
      <c r="J68" s="10">
        <v>16877</v>
      </c>
      <c r="K68" s="10">
        <v>166.24</v>
      </c>
      <c r="L68" s="10">
        <v>32635.99</v>
      </c>
      <c r="M68" s="10">
        <v>415.6</v>
      </c>
      <c r="N68" s="10">
        <v>81589.97</v>
      </c>
      <c r="O68" s="10">
        <v>664.96</v>
      </c>
      <c r="P68" s="10">
        <v>130543.95</v>
      </c>
    </row>
    <row r="69" spans="1:16">
      <c r="A69" s="13" t="s">
        <v>95</v>
      </c>
      <c r="B69" s="11">
        <v>68</v>
      </c>
      <c r="C69" s="11">
        <v>68</v>
      </c>
      <c r="D69" s="11"/>
      <c r="E69" s="11">
        <v>18720</v>
      </c>
      <c r="F69" s="11">
        <v>20000</v>
      </c>
      <c r="G69" s="11"/>
      <c r="H69" s="11">
        <v>62141.19</v>
      </c>
      <c r="I69" s="11"/>
      <c r="J69" s="11">
        <v>17135</v>
      </c>
      <c r="K69" s="11">
        <v>168.77</v>
      </c>
      <c r="L69" s="11">
        <v>33783.839999999997</v>
      </c>
      <c r="M69" s="11">
        <v>421.93</v>
      </c>
      <c r="N69" s="11">
        <v>84459.6</v>
      </c>
      <c r="O69" s="11">
        <v>675.08</v>
      </c>
      <c r="P69" s="11">
        <v>135135.35</v>
      </c>
    </row>
    <row r="70" spans="1:16">
      <c r="A70" s="13" t="s">
        <v>96</v>
      </c>
      <c r="B70" s="10">
        <v>69</v>
      </c>
      <c r="C70" s="10">
        <v>69</v>
      </c>
      <c r="D70" s="10"/>
      <c r="E70" s="10">
        <v>18720</v>
      </c>
      <c r="F70" s="10">
        <v>20000</v>
      </c>
      <c r="G70" s="10">
        <v>900</v>
      </c>
      <c r="H70" s="10">
        <v>64905.42</v>
      </c>
      <c r="I70" s="10"/>
      <c r="J70" s="10">
        <v>16497</v>
      </c>
      <c r="K70" s="10">
        <v>171.35</v>
      </c>
      <c r="L70" s="10">
        <v>34968.699999999997</v>
      </c>
      <c r="M70" s="10">
        <v>428.38</v>
      </c>
      <c r="N70" s="10">
        <v>87421.759999999995</v>
      </c>
      <c r="O70" s="10">
        <v>685.4</v>
      </c>
      <c r="P70" s="10">
        <v>139874.81</v>
      </c>
    </row>
    <row r="71" spans="1:16">
      <c r="A71" s="13" t="s">
        <v>97</v>
      </c>
      <c r="B71" s="11">
        <v>70</v>
      </c>
      <c r="C71" s="11">
        <v>70</v>
      </c>
      <c r="D71" s="11"/>
      <c r="E71" s="11">
        <v>18720</v>
      </c>
      <c r="F71" s="11">
        <v>20000</v>
      </c>
      <c r="G71" s="11"/>
      <c r="H71" s="11">
        <v>66852.59</v>
      </c>
      <c r="I71" s="11"/>
      <c r="J71" s="11">
        <v>16718</v>
      </c>
      <c r="K71" s="11">
        <v>164.97</v>
      </c>
      <c r="L71" s="11">
        <v>36182.730000000003</v>
      </c>
      <c r="M71" s="11">
        <v>412.43</v>
      </c>
      <c r="N71" s="11">
        <v>90456.84</v>
      </c>
      <c r="O71" s="11">
        <v>659.88</v>
      </c>
      <c r="P71" s="11">
        <v>144730.94</v>
      </c>
    </row>
    <row r="72" spans="1:16">
      <c r="A72" s="13" t="s">
        <v>98</v>
      </c>
      <c r="B72" s="10">
        <v>71</v>
      </c>
      <c r="C72" s="10">
        <v>71</v>
      </c>
      <c r="D72" s="10"/>
      <c r="E72" s="10">
        <v>18720</v>
      </c>
      <c r="F72" s="10">
        <v>20000</v>
      </c>
      <c r="G72" s="10"/>
      <c r="H72" s="10">
        <v>68858.16</v>
      </c>
      <c r="I72" s="10"/>
      <c r="J72" s="10">
        <v>16940</v>
      </c>
      <c r="K72" s="10">
        <v>167.18</v>
      </c>
      <c r="L72" s="10">
        <v>37435.4</v>
      </c>
      <c r="M72" s="10">
        <v>417.95</v>
      </c>
      <c r="N72" s="10">
        <v>93588.49</v>
      </c>
      <c r="O72" s="10">
        <v>668.72</v>
      </c>
      <c r="P72" s="10">
        <v>149741.59</v>
      </c>
    </row>
    <row r="73" spans="1:16">
      <c r="A73" s="13" t="s">
        <v>99</v>
      </c>
      <c r="B73" s="11">
        <v>72</v>
      </c>
      <c r="C73" s="11">
        <v>72</v>
      </c>
      <c r="D73" s="11"/>
      <c r="E73" s="11">
        <v>18720</v>
      </c>
      <c r="F73" s="11">
        <v>20000</v>
      </c>
      <c r="G73" s="11">
        <v>900</v>
      </c>
      <c r="H73" s="11">
        <v>71823.91</v>
      </c>
      <c r="I73" s="11"/>
      <c r="J73" s="11">
        <v>16264</v>
      </c>
      <c r="K73" s="11">
        <v>169.4</v>
      </c>
      <c r="L73" s="11">
        <v>38727.86</v>
      </c>
      <c r="M73" s="11">
        <v>423.5</v>
      </c>
      <c r="N73" s="11">
        <v>96819.65</v>
      </c>
      <c r="O73" s="11">
        <v>677.6</v>
      </c>
      <c r="P73" s="11">
        <v>154911.43</v>
      </c>
    </row>
    <row r="74" spans="1:16">
      <c r="A74" s="13" t="s">
        <v>100</v>
      </c>
      <c r="B74" s="10">
        <v>73</v>
      </c>
      <c r="C74" s="10">
        <v>73</v>
      </c>
      <c r="D74" s="10"/>
      <c r="E74" s="10">
        <v>18720</v>
      </c>
      <c r="F74" s="10">
        <v>20000</v>
      </c>
      <c r="G74" s="10"/>
      <c r="H74" s="10">
        <v>73978.63</v>
      </c>
      <c r="I74" s="10"/>
      <c r="J74" s="10">
        <v>16433</v>
      </c>
      <c r="K74" s="10">
        <v>162.63999999999999</v>
      </c>
      <c r="L74" s="10">
        <v>40052.33</v>
      </c>
      <c r="M74" s="10">
        <v>406.6</v>
      </c>
      <c r="N74" s="10">
        <v>100130.84</v>
      </c>
      <c r="O74" s="10">
        <v>650.55999999999995</v>
      </c>
      <c r="P74" s="10">
        <v>160209.34</v>
      </c>
    </row>
    <row r="75" spans="1:16">
      <c r="A75" s="13" t="s">
        <v>101</v>
      </c>
      <c r="B75" s="11">
        <v>74</v>
      </c>
      <c r="C75" s="11">
        <v>74</v>
      </c>
      <c r="D75" s="11"/>
      <c r="E75" s="11">
        <v>18720</v>
      </c>
      <c r="F75" s="11">
        <v>20000</v>
      </c>
      <c r="G75" s="11"/>
      <c r="H75" s="11">
        <v>76197.98</v>
      </c>
      <c r="I75" s="11"/>
      <c r="J75" s="11">
        <v>16598</v>
      </c>
      <c r="K75" s="11">
        <v>164.33</v>
      </c>
      <c r="L75" s="11">
        <v>41418.230000000003</v>
      </c>
      <c r="M75" s="11">
        <v>410.83</v>
      </c>
      <c r="N75" s="11">
        <v>103545.59</v>
      </c>
      <c r="O75" s="11">
        <v>657.32</v>
      </c>
      <c r="P75" s="11">
        <v>165672.94</v>
      </c>
    </row>
    <row r="76" spans="1:16">
      <c r="A76" s="13" t="s">
        <v>102</v>
      </c>
      <c r="B76" s="10">
        <v>75</v>
      </c>
      <c r="C76" s="10">
        <v>75</v>
      </c>
      <c r="D76" s="10"/>
      <c r="E76" s="10">
        <v>18720</v>
      </c>
      <c r="F76" s="10">
        <v>20000</v>
      </c>
      <c r="G76" s="10">
        <v>900</v>
      </c>
      <c r="H76" s="10">
        <v>79383.92</v>
      </c>
      <c r="I76" s="10"/>
      <c r="J76" s="10">
        <v>15858</v>
      </c>
      <c r="K76" s="10">
        <v>165.98</v>
      </c>
      <c r="L76" s="10">
        <v>42826.76</v>
      </c>
      <c r="M76" s="10">
        <v>414.95</v>
      </c>
      <c r="N76" s="10">
        <v>107066.9</v>
      </c>
      <c r="O76" s="10">
        <v>663.92</v>
      </c>
      <c r="P76" s="10">
        <v>171307.04</v>
      </c>
    </row>
    <row r="77" spans="1:16">
      <c r="A77" s="13" t="s">
        <v>103</v>
      </c>
      <c r="B77" s="11">
        <v>76</v>
      </c>
      <c r="C77" s="11">
        <v>76</v>
      </c>
      <c r="D77" s="11"/>
      <c r="E77" s="11">
        <v>18720</v>
      </c>
      <c r="F77" s="11">
        <v>20000</v>
      </c>
      <c r="G77" s="11"/>
      <c r="H77" s="11">
        <v>81765.440000000002</v>
      </c>
      <c r="I77" s="11"/>
      <c r="J77" s="11">
        <v>15944</v>
      </c>
      <c r="K77" s="11">
        <v>158.58000000000001</v>
      </c>
      <c r="L77" s="11">
        <v>44270.14</v>
      </c>
      <c r="M77" s="11">
        <v>396.45</v>
      </c>
      <c r="N77" s="11">
        <v>110675.36</v>
      </c>
      <c r="O77" s="11">
        <v>634.32000000000005</v>
      </c>
      <c r="P77" s="11">
        <v>177080.58</v>
      </c>
    </row>
    <row r="78" spans="1:16">
      <c r="A78" s="13" t="s">
        <v>104</v>
      </c>
      <c r="B78" s="10">
        <v>77</v>
      </c>
      <c r="C78" s="10">
        <v>77</v>
      </c>
      <c r="D78" s="10"/>
      <c r="E78" s="10">
        <v>18720</v>
      </c>
      <c r="F78" s="10">
        <v>20000</v>
      </c>
      <c r="G78" s="10"/>
      <c r="H78" s="10">
        <v>84218.4</v>
      </c>
      <c r="I78" s="10"/>
      <c r="J78" s="10">
        <v>16013</v>
      </c>
      <c r="K78" s="10">
        <v>159.44</v>
      </c>
      <c r="L78" s="10">
        <v>45757.69</v>
      </c>
      <c r="M78" s="10">
        <v>398.6</v>
      </c>
      <c r="N78" s="10">
        <v>114394.22</v>
      </c>
      <c r="O78" s="10">
        <v>637.76</v>
      </c>
      <c r="P78" s="10">
        <v>183030.75</v>
      </c>
    </row>
    <row r="79" spans="1:16">
      <c r="A79" s="13" t="s">
        <v>105</v>
      </c>
      <c r="B79" s="11">
        <v>78</v>
      </c>
      <c r="C79" s="11">
        <v>78</v>
      </c>
      <c r="D79" s="11"/>
      <c r="E79" s="11">
        <v>18720</v>
      </c>
      <c r="F79" s="11">
        <v>20000</v>
      </c>
      <c r="G79" s="11">
        <v>900</v>
      </c>
      <c r="H79" s="11">
        <v>87644.96</v>
      </c>
      <c r="I79" s="11"/>
      <c r="J79" s="11">
        <v>15163</v>
      </c>
      <c r="K79" s="11">
        <v>160.13</v>
      </c>
      <c r="L79" s="11">
        <v>47290.55</v>
      </c>
      <c r="M79" s="11">
        <v>400.33</v>
      </c>
      <c r="N79" s="11">
        <v>118226.37</v>
      </c>
      <c r="O79" s="11">
        <v>640.52</v>
      </c>
      <c r="P79" s="11">
        <v>189162.2</v>
      </c>
    </row>
    <row r="80" spans="1:16">
      <c r="A80" s="13" t="s">
        <v>106</v>
      </c>
      <c r="B80" s="10">
        <v>79</v>
      </c>
      <c r="C80" s="10">
        <v>79</v>
      </c>
      <c r="D80" s="10"/>
      <c r="E80" s="10">
        <v>18720</v>
      </c>
      <c r="F80" s="10">
        <v>20000</v>
      </c>
      <c r="G80" s="10"/>
      <c r="H80" s="10">
        <v>90274.31</v>
      </c>
      <c r="I80" s="10"/>
      <c r="J80" s="10">
        <v>15103</v>
      </c>
      <c r="K80" s="10">
        <v>151.63</v>
      </c>
      <c r="L80" s="10">
        <v>48860.9</v>
      </c>
      <c r="M80" s="10">
        <v>379.08</v>
      </c>
      <c r="N80" s="10">
        <v>122152.24</v>
      </c>
      <c r="O80" s="10">
        <v>606.52</v>
      </c>
      <c r="P80" s="10">
        <v>195443.58</v>
      </c>
    </row>
    <row r="81" spans="1:16">
      <c r="A81" s="13" t="s">
        <v>107</v>
      </c>
      <c r="B81" s="11">
        <v>80</v>
      </c>
      <c r="C81" s="11">
        <v>80</v>
      </c>
      <c r="D81" s="11"/>
      <c r="E81" s="11">
        <v>18720</v>
      </c>
      <c r="F81" s="11">
        <v>20000</v>
      </c>
      <c r="G81" s="11"/>
      <c r="H81" s="11">
        <v>92982.53</v>
      </c>
      <c r="I81" s="11">
        <v>15000</v>
      </c>
      <c r="J81" s="11">
        <v>15000</v>
      </c>
      <c r="K81" s="11">
        <v>151.03</v>
      </c>
      <c r="L81" s="11">
        <v>50477.75</v>
      </c>
      <c r="M81" s="11">
        <v>377.58</v>
      </c>
      <c r="N81" s="11">
        <v>126194.38</v>
      </c>
      <c r="O81" s="11">
        <v>604.12</v>
      </c>
      <c r="P81" s="11">
        <v>201911.01</v>
      </c>
    </row>
    <row r="82" spans="1:16" ht="54">
      <c r="B82" s="9" t="s">
        <v>12</v>
      </c>
      <c r="C82" s="9" t="s">
        <v>13</v>
      </c>
      <c r="D82" s="9" t="s">
        <v>14</v>
      </c>
      <c r="E82" s="9" t="s">
        <v>15</v>
      </c>
      <c r="F82" s="9" t="s">
        <v>16</v>
      </c>
      <c r="G82" s="9" t="s">
        <v>17</v>
      </c>
      <c r="H82" s="9" t="s">
        <v>18</v>
      </c>
      <c r="I82" s="9" t="s">
        <v>19</v>
      </c>
      <c r="J82" s="9" t="s">
        <v>20</v>
      </c>
      <c r="K82" s="9" t="s">
        <v>21</v>
      </c>
      <c r="L82" s="9" t="s">
        <v>22</v>
      </c>
      <c r="M82" s="9" t="s">
        <v>23</v>
      </c>
      <c r="N82" s="9" t="s">
        <v>24</v>
      </c>
      <c r="O82" s="9" t="s">
        <v>25</v>
      </c>
      <c r="P82" s="9" t="s">
        <v>26</v>
      </c>
    </row>
    <row r="83" spans="1:16">
      <c r="A83" s="13" t="s">
        <v>108</v>
      </c>
      <c r="B83" s="10">
        <v>1</v>
      </c>
      <c r="C83" s="10">
        <v>2</v>
      </c>
      <c r="D83" s="10">
        <v>6247</v>
      </c>
      <c r="E83" s="10">
        <v>6247</v>
      </c>
      <c r="F83" s="10">
        <v>20000</v>
      </c>
      <c r="G83" s="10"/>
      <c r="H83" s="10"/>
      <c r="I83" s="10"/>
      <c r="J83" s="10">
        <v>4060.55</v>
      </c>
      <c r="K83" s="10">
        <v>46.85</v>
      </c>
      <c r="L83" s="10">
        <v>46.85</v>
      </c>
      <c r="M83" s="10">
        <v>117.13</v>
      </c>
      <c r="N83" s="10">
        <v>117.13</v>
      </c>
      <c r="O83" s="10">
        <v>187.41</v>
      </c>
      <c r="P83" s="10">
        <v>187.41</v>
      </c>
    </row>
    <row r="84" spans="1:16">
      <c r="A84" s="13" t="s">
        <v>109</v>
      </c>
      <c r="B84" s="11">
        <v>2</v>
      </c>
      <c r="C84" s="11">
        <v>3</v>
      </c>
      <c r="D84" s="11">
        <v>6247</v>
      </c>
      <c r="E84" s="11">
        <v>12494</v>
      </c>
      <c r="F84" s="11">
        <v>20000</v>
      </c>
      <c r="G84" s="11"/>
      <c r="H84" s="11"/>
      <c r="I84" s="11"/>
      <c r="J84" s="11">
        <v>10208</v>
      </c>
      <c r="K84" s="11">
        <v>103.68</v>
      </c>
      <c r="L84" s="11">
        <v>151.94</v>
      </c>
      <c r="M84" s="11">
        <v>259.20999999999998</v>
      </c>
      <c r="N84" s="11">
        <v>379.85</v>
      </c>
      <c r="O84" s="11">
        <v>414.73</v>
      </c>
      <c r="P84" s="11">
        <v>607.76</v>
      </c>
    </row>
    <row r="85" spans="1:16">
      <c r="A85" s="13" t="s">
        <v>110</v>
      </c>
      <c r="B85" s="10">
        <v>3</v>
      </c>
      <c r="C85" s="10">
        <v>4</v>
      </c>
      <c r="D85" s="10">
        <v>6247</v>
      </c>
      <c r="E85" s="10">
        <v>18741</v>
      </c>
      <c r="F85" s="10">
        <v>20000</v>
      </c>
      <c r="G85" s="10">
        <v>900</v>
      </c>
      <c r="H85" s="10">
        <v>900</v>
      </c>
      <c r="I85" s="10"/>
      <c r="J85" s="10">
        <v>15601</v>
      </c>
      <c r="K85" s="10">
        <v>161.82</v>
      </c>
      <c r="L85" s="10">
        <v>318.32</v>
      </c>
      <c r="M85" s="10">
        <v>404.56</v>
      </c>
      <c r="N85" s="10">
        <v>795.81</v>
      </c>
      <c r="O85" s="10">
        <v>647.29</v>
      </c>
      <c r="P85" s="10">
        <v>1273.29</v>
      </c>
    </row>
    <row r="86" spans="1:16">
      <c r="A86" s="13" t="s">
        <v>111</v>
      </c>
      <c r="B86" s="11">
        <v>4</v>
      </c>
      <c r="C86" s="11">
        <v>5</v>
      </c>
      <c r="D86" s="11"/>
      <c r="E86" s="11">
        <v>18741</v>
      </c>
      <c r="F86" s="11">
        <v>20000</v>
      </c>
      <c r="G86" s="11"/>
      <c r="H86" s="11">
        <v>927</v>
      </c>
      <c r="I86" s="11"/>
      <c r="J86" s="11">
        <v>15909</v>
      </c>
      <c r="K86" s="11">
        <v>156.01</v>
      </c>
      <c r="L86" s="11">
        <v>483.88</v>
      </c>
      <c r="M86" s="11">
        <v>390.03</v>
      </c>
      <c r="N86" s="11">
        <v>1209.7</v>
      </c>
      <c r="O86" s="11">
        <v>624.04</v>
      </c>
      <c r="P86" s="11">
        <v>1935.53</v>
      </c>
    </row>
    <row r="87" spans="1:16">
      <c r="A87" s="13" t="s">
        <v>112</v>
      </c>
      <c r="B87" s="10">
        <v>5</v>
      </c>
      <c r="C87" s="10">
        <v>6</v>
      </c>
      <c r="D87" s="10"/>
      <c r="E87" s="10">
        <v>18741</v>
      </c>
      <c r="F87" s="10">
        <v>20000</v>
      </c>
      <c r="G87" s="10"/>
      <c r="H87" s="10">
        <v>954.81</v>
      </c>
      <c r="I87" s="10"/>
      <c r="J87" s="10">
        <v>16224</v>
      </c>
      <c r="K87" s="10">
        <v>159.09</v>
      </c>
      <c r="L87" s="10">
        <v>657.49</v>
      </c>
      <c r="M87" s="10">
        <v>397.73</v>
      </c>
      <c r="N87" s="10">
        <v>1643.72</v>
      </c>
      <c r="O87" s="10">
        <v>636.36</v>
      </c>
      <c r="P87" s="10">
        <v>2629.95</v>
      </c>
    </row>
    <row r="88" spans="1:16">
      <c r="A88" s="13" t="s">
        <v>113</v>
      </c>
      <c r="B88" s="11">
        <v>6</v>
      </c>
      <c r="C88" s="11">
        <v>7</v>
      </c>
      <c r="D88" s="11"/>
      <c r="E88" s="11">
        <v>18741</v>
      </c>
      <c r="F88" s="11">
        <v>20000</v>
      </c>
      <c r="G88" s="11">
        <v>900</v>
      </c>
      <c r="H88" s="11">
        <v>1883.45</v>
      </c>
      <c r="I88" s="11"/>
      <c r="J88" s="11">
        <v>15646</v>
      </c>
      <c r="K88" s="11">
        <v>162.24</v>
      </c>
      <c r="L88" s="11">
        <v>839.45</v>
      </c>
      <c r="M88" s="11">
        <v>405.6</v>
      </c>
      <c r="N88" s="11">
        <v>2098.63</v>
      </c>
      <c r="O88" s="11">
        <v>648.96</v>
      </c>
      <c r="P88" s="11">
        <v>3357.81</v>
      </c>
    </row>
    <row r="89" spans="1:16">
      <c r="A89" s="13" t="s">
        <v>114</v>
      </c>
      <c r="B89" s="10">
        <v>7</v>
      </c>
      <c r="C89" s="10">
        <v>8</v>
      </c>
      <c r="D89" s="10"/>
      <c r="E89" s="10">
        <v>18741</v>
      </c>
      <c r="F89" s="10">
        <v>20000</v>
      </c>
      <c r="G89" s="10"/>
      <c r="H89" s="10">
        <v>1939.96</v>
      </c>
      <c r="I89" s="10"/>
      <c r="J89" s="10">
        <v>15956</v>
      </c>
      <c r="K89" s="10">
        <v>156.44999999999999</v>
      </c>
      <c r="L89" s="10">
        <v>1021.09</v>
      </c>
      <c r="M89" s="10">
        <v>391.13</v>
      </c>
      <c r="N89" s="10">
        <v>2552.7199999999998</v>
      </c>
      <c r="O89" s="10">
        <v>625.79999999999995</v>
      </c>
      <c r="P89" s="10">
        <v>4084.35</v>
      </c>
    </row>
    <row r="90" spans="1:16">
      <c r="A90" s="13" t="s">
        <v>115</v>
      </c>
      <c r="B90" s="11">
        <v>8</v>
      </c>
      <c r="C90" s="11">
        <v>9</v>
      </c>
      <c r="D90" s="11"/>
      <c r="E90" s="11">
        <v>18741</v>
      </c>
      <c r="F90" s="11">
        <v>20000</v>
      </c>
      <c r="G90" s="11"/>
      <c r="H90" s="11">
        <v>1998.16</v>
      </c>
      <c r="I90" s="11"/>
      <c r="J90" s="11">
        <v>16273</v>
      </c>
      <c r="K90" s="11">
        <v>159.56</v>
      </c>
      <c r="L90" s="11">
        <v>1211.28</v>
      </c>
      <c r="M90" s="11">
        <v>398.9</v>
      </c>
      <c r="N90" s="11">
        <v>3028.2</v>
      </c>
      <c r="O90" s="11">
        <v>638.24</v>
      </c>
      <c r="P90" s="11">
        <v>4845.12</v>
      </c>
    </row>
    <row r="91" spans="1:16">
      <c r="A91" s="13" t="s">
        <v>116</v>
      </c>
      <c r="B91" s="10">
        <v>9</v>
      </c>
      <c r="C91" s="10">
        <v>10</v>
      </c>
      <c r="D91" s="10"/>
      <c r="E91" s="10">
        <v>18741</v>
      </c>
      <c r="F91" s="10">
        <v>20000</v>
      </c>
      <c r="G91" s="10">
        <v>900</v>
      </c>
      <c r="H91" s="10">
        <v>2958.1</v>
      </c>
      <c r="I91" s="10"/>
      <c r="J91" s="10">
        <v>15697</v>
      </c>
      <c r="K91" s="10">
        <v>162.72999999999999</v>
      </c>
      <c r="L91" s="10">
        <v>1410.35</v>
      </c>
      <c r="M91" s="10">
        <v>406.83</v>
      </c>
      <c r="N91" s="10">
        <v>3525.87</v>
      </c>
      <c r="O91" s="10">
        <v>650.91999999999996</v>
      </c>
      <c r="P91" s="10">
        <v>5641.39</v>
      </c>
    </row>
    <row r="92" spans="1:16">
      <c r="A92" s="13" t="s">
        <v>117</v>
      </c>
      <c r="B92" s="11">
        <v>10</v>
      </c>
      <c r="C92" s="11">
        <v>11</v>
      </c>
      <c r="D92" s="11"/>
      <c r="E92" s="11">
        <v>18741</v>
      </c>
      <c r="F92" s="11">
        <v>20000</v>
      </c>
      <c r="G92" s="11"/>
      <c r="H92" s="11">
        <v>3046.84</v>
      </c>
      <c r="I92" s="11"/>
      <c r="J92" s="11">
        <v>16009</v>
      </c>
      <c r="K92" s="11">
        <v>156.97</v>
      </c>
      <c r="L92" s="11">
        <v>1609.63</v>
      </c>
      <c r="M92" s="11">
        <v>392.43</v>
      </c>
      <c r="N92" s="11">
        <v>4024.07</v>
      </c>
      <c r="O92" s="11">
        <v>627.88</v>
      </c>
      <c r="P92" s="11">
        <v>6438.51</v>
      </c>
    </row>
    <row r="93" spans="1:16">
      <c r="A93" s="13" t="s">
        <v>118</v>
      </c>
      <c r="B93" s="10">
        <v>11</v>
      </c>
      <c r="C93" s="10">
        <v>12</v>
      </c>
      <c r="D93" s="10"/>
      <c r="E93" s="10">
        <v>18741</v>
      </c>
      <c r="F93" s="10">
        <v>20000</v>
      </c>
      <c r="G93" s="10"/>
      <c r="H93" s="10">
        <v>3138.25</v>
      </c>
      <c r="I93" s="10"/>
      <c r="J93" s="10">
        <v>16327</v>
      </c>
      <c r="K93" s="10">
        <v>160.09</v>
      </c>
      <c r="L93" s="10">
        <v>1818.01</v>
      </c>
      <c r="M93" s="10">
        <v>400.23</v>
      </c>
      <c r="N93" s="10">
        <v>4545.0200000000004</v>
      </c>
      <c r="O93" s="10">
        <v>640.36</v>
      </c>
      <c r="P93" s="10">
        <v>7272.03</v>
      </c>
    </row>
    <row r="94" spans="1:16">
      <c r="A94" s="13" t="s">
        <v>119</v>
      </c>
      <c r="B94" s="11">
        <v>12</v>
      </c>
      <c r="C94" s="11">
        <v>13</v>
      </c>
      <c r="D94" s="11"/>
      <c r="E94" s="11">
        <v>18741</v>
      </c>
      <c r="F94" s="11">
        <v>20000</v>
      </c>
      <c r="G94" s="11">
        <v>900</v>
      </c>
      <c r="H94" s="11">
        <v>4132.3999999999996</v>
      </c>
      <c r="I94" s="11"/>
      <c r="J94" s="11">
        <v>15752</v>
      </c>
      <c r="K94" s="11">
        <v>163.27000000000001</v>
      </c>
      <c r="L94" s="11">
        <v>2035.82</v>
      </c>
      <c r="M94" s="11">
        <v>408.18</v>
      </c>
      <c r="N94" s="11">
        <v>5089.54</v>
      </c>
      <c r="O94" s="11">
        <v>653.08000000000004</v>
      </c>
      <c r="P94" s="11">
        <v>8143.27</v>
      </c>
    </row>
    <row r="95" spans="1:16">
      <c r="A95" s="13" t="s">
        <v>120</v>
      </c>
      <c r="B95" s="10">
        <v>13</v>
      </c>
      <c r="C95" s="10">
        <v>14</v>
      </c>
      <c r="D95" s="10"/>
      <c r="E95" s="10">
        <v>18741</v>
      </c>
      <c r="F95" s="10">
        <v>20000</v>
      </c>
      <c r="G95" s="10"/>
      <c r="H95" s="10">
        <v>4256.37</v>
      </c>
      <c r="I95" s="10"/>
      <c r="J95" s="10">
        <v>16065</v>
      </c>
      <c r="K95" s="10">
        <v>157.52000000000001</v>
      </c>
      <c r="L95" s="10">
        <v>2254.41</v>
      </c>
      <c r="M95" s="10">
        <v>393.8</v>
      </c>
      <c r="N95" s="10">
        <v>5636.03</v>
      </c>
      <c r="O95" s="10">
        <v>630.08000000000004</v>
      </c>
      <c r="P95" s="10">
        <v>9017.65</v>
      </c>
    </row>
    <row r="96" spans="1:16">
      <c r="A96" s="13" t="s">
        <v>121</v>
      </c>
      <c r="B96" s="11">
        <v>14</v>
      </c>
      <c r="C96" s="11">
        <v>15</v>
      </c>
      <c r="D96" s="11"/>
      <c r="E96" s="11">
        <v>18741</v>
      </c>
      <c r="F96" s="11">
        <v>20000</v>
      </c>
      <c r="G96" s="11"/>
      <c r="H96" s="11">
        <v>4384.0600000000004</v>
      </c>
      <c r="I96" s="11"/>
      <c r="J96" s="11">
        <v>16384</v>
      </c>
      <c r="K96" s="11">
        <v>160.65</v>
      </c>
      <c r="L96" s="11">
        <v>2482.69</v>
      </c>
      <c r="M96" s="11">
        <v>401.63</v>
      </c>
      <c r="N96" s="11">
        <v>6206.74</v>
      </c>
      <c r="O96" s="11">
        <v>642.6</v>
      </c>
      <c r="P96" s="11">
        <v>9930.7800000000007</v>
      </c>
    </row>
    <row r="97" spans="1:16">
      <c r="A97" s="13" t="s">
        <v>122</v>
      </c>
      <c r="B97" s="10">
        <v>15</v>
      </c>
      <c r="C97" s="10">
        <v>16</v>
      </c>
      <c r="D97" s="10"/>
      <c r="E97" s="10">
        <v>18741</v>
      </c>
      <c r="F97" s="10">
        <v>20000</v>
      </c>
      <c r="G97" s="10">
        <v>900</v>
      </c>
      <c r="H97" s="10">
        <v>5415.58</v>
      </c>
      <c r="I97" s="10"/>
      <c r="J97" s="10">
        <v>15809</v>
      </c>
      <c r="K97" s="10">
        <v>163.84</v>
      </c>
      <c r="L97" s="10">
        <v>2721.01</v>
      </c>
      <c r="M97" s="10">
        <v>409.6</v>
      </c>
      <c r="N97" s="10">
        <v>6802.54</v>
      </c>
      <c r="O97" s="10">
        <v>655.36</v>
      </c>
      <c r="P97" s="10">
        <v>10884.06</v>
      </c>
    </row>
    <row r="98" spans="1:16">
      <c r="A98" s="13" t="s">
        <v>123</v>
      </c>
      <c r="B98" s="11">
        <v>16</v>
      </c>
      <c r="C98" s="11">
        <v>17</v>
      </c>
      <c r="D98" s="11"/>
      <c r="E98" s="11">
        <v>18741</v>
      </c>
      <c r="F98" s="11">
        <v>20000</v>
      </c>
      <c r="G98" s="11"/>
      <c r="H98" s="11">
        <v>5578.05</v>
      </c>
      <c r="I98" s="11"/>
      <c r="J98" s="11">
        <v>16122</v>
      </c>
      <c r="K98" s="11">
        <v>158.09</v>
      </c>
      <c r="L98" s="11">
        <v>2960.74</v>
      </c>
      <c r="M98" s="11">
        <v>395.23</v>
      </c>
      <c r="N98" s="11">
        <v>7401.84</v>
      </c>
      <c r="O98" s="11">
        <v>632.36</v>
      </c>
      <c r="P98" s="11">
        <v>11842.94</v>
      </c>
    </row>
    <row r="99" spans="1:16">
      <c r="A99" s="13" t="s">
        <v>124</v>
      </c>
      <c r="B99" s="10">
        <v>17</v>
      </c>
      <c r="C99" s="10">
        <v>18</v>
      </c>
      <c r="D99" s="10"/>
      <c r="E99" s="10">
        <v>18741</v>
      </c>
      <c r="F99" s="10">
        <v>20000</v>
      </c>
      <c r="G99" s="10"/>
      <c r="H99" s="10">
        <v>5745.39</v>
      </c>
      <c r="I99" s="10"/>
      <c r="J99" s="10">
        <v>16441</v>
      </c>
      <c r="K99" s="10">
        <v>161.22</v>
      </c>
      <c r="L99" s="10">
        <v>3210.78</v>
      </c>
      <c r="M99" s="10">
        <v>403.05</v>
      </c>
      <c r="N99" s="10">
        <v>8026.94</v>
      </c>
      <c r="O99" s="10">
        <v>644.88</v>
      </c>
      <c r="P99" s="10">
        <v>12843.11</v>
      </c>
    </row>
    <row r="100" spans="1:16">
      <c r="A100" s="13" t="s">
        <v>125</v>
      </c>
      <c r="B100" s="11">
        <v>18</v>
      </c>
      <c r="C100" s="11">
        <v>19</v>
      </c>
      <c r="D100" s="11"/>
      <c r="E100" s="11">
        <v>18741</v>
      </c>
      <c r="F100" s="11">
        <v>20000</v>
      </c>
      <c r="G100" s="11">
        <v>900</v>
      </c>
      <c r="H100" s="11">
        <v>6817.75</v>
      </c>
      <c r="I100" s="11"/>
      <c r="J100" s="11">
        <v>15867</v>
      </c>
      <c r="K100" s="11">
        <v>164.41</v>
      </c>
      <c r="L100" s="11">
        <v>3471.51</v>
      </c>
      <c r="M100" s="11">
        <v>411.03</v>
      </c>
      <c r="N100" s="11">
        <v>8678.7800000000007</v>
      </c>
      <c r="O100" s="11">
        <v>657.64</v>
      </c>
      <c r="P100" s="11">
        <v>13886.04</v>
      </c>
    </row>
    <row r="101" spans="1:16">
      <c r="A101" s="13" t="s">
        <v>126</v>
      </c>
      <c r="B101" s="10">
        <v>19</v>
      </c>
      <c r="C101" s="10">
        <v>20</v>
      </c>
      <c r="D101" s="10"/>
      <c r="E101" s="10">
        <v>18741</v>
      </c>
      <c r="F101" s="10">
        <v>20000</v>
      </c>
      <c r="G101" s="10"/>
      <c r="H101" s="10">
        <v>7022.29</v>
      </c>
      <c r="I101" s="10"/>
      <c r="J101" s="10">
        <v>16180</v>
      </c>
      <c r="K101" s="10">
        <v>158.66999999999999</v>
      </c>
      <c r="L101" s="10">
        <v>3734.33</v>
      </c>
      <c r="M101" s="10">
        <v>396.68</v>
      </c>
      <c r="N101" s="10">
        <v>9335.81</v>
      </c>
      <c r="O101" s="10">
        <v>634.67999999999995</v>
      </c>
      <c r="P101" s="10">
        <v>14937.3</v>
      </c>
    </row>
    <row r="102" spans="1:16">
      <c r="A102" s="13" t="s">
        <v>127</v>
      </c>
      <c r="B102" s="11">
        <v>20</v>
      </c>
      <c r="C102" s="11">
        <v>21</v>
      </c>
      <c r="D102" s="11"/>
      <c r="E102" s="11">
        <v>18741</v>
      </c>
      <c r="F102" s="11">
        <v>20000</v>
      </c>
      <c r="G102" s="11"/>
      <c r="H102" s="11">
        <v>7232.95</v>
      </c>
      <c r="I102" s="11"/>
      <c r="J102" s="11">
        <v>16500</v>
      </c>
      <c r="K102" s="11">
        <v>161.80000000000001</v>
      </c>
      <c r="L102" s="11">
        <v>4008.16</v>
      </c>
      <c r="M102" s="11">
        <v>404.5</v>
      </c>
      <c r="N102" s="11">
        <v>10020.39</v>
      </c>
      <c r="O102" s="11">
        <v>647.20000000000005</v>
      </c>
      <c r="P102" s="11">
        <v>16032.62</v>
      </c>
    </row>
    <row r="103" spans="1:16">
      <c r="A103" s="13" t="s">
        <v>128</v>
      </c>
      <c r="B103" s="10">
        <v>21</v>
      </c>
      <c r="C103" s="10">
        <v>22</v>
      </c>
      <c r="D103" s="10"/>
      <c r="E103" s="10">
        <v>18741</v>
      </c>
      <c r="F103" s="10">
        <v>20000</v>
      </c>
      <c r="G103" s="10">
        <v>900</v>
      </c>
      <c r="H103" s="10">
        <v>8349.94</v>
      </c>
      <c r="I103" s="10"/>
      <c r="J103" s="10">
        <v>15926</v>
      </c>
      <c r="K103" s="10">
        <v>165</v>
      </c>
      <c r="L103" s="10">
        <v>4293.3999999999996</v>
      </c>
      <c r="M103" s="10">
        <v>412.5</v>
      </c>
      <c r="N103" s="10">
        <v>10733.5</v>
      </c>
      <c r="O103" s="10">
        <v>660</v>
      </c>
      <c r="P103" s="10">
        <v>17173.599999999999</v>
      </c>
    </row>
    <row r="104" spans="1:16">
      <c r="A104" s="13" t="s">
        <v>129</v>
      </c>
      <c r="B104" s="11">
        <v>22</v>
      </c>
      <c r="C104" s="11">
        <v>23</v>
      </c>
      <c r="D104" s="11"/>
      <c r="E104" s="11">
        <v>18741</v>
      </c>
      <c r="F104" s="11">
        <v>20000</v>
      </c>
      <c r="G104" s="11"/>
      <c r="H104" s="11">
        <v>8600.44</v>
      </c>
      <c r="I104" s="11"/>
      <c r="J104" s="11">
        <v>16241</v>
      </c>
      <c r="K104" s="11">
        <v>159.26</v>
      </c>
      <c r="L104" s="11">
        <v>4581.46</v>
      </c>
      <c r="M104" s="11">
        <v>398.15</v>
      </c>
      <c r="N104" s="11">
        <v>11453.66</v>
      </c>
      <c r="O104" s="11">
        <v>637.04</v>
      </c>
      <c r="P104" s="11">
        <v>18325.849999999999</v>
      </c>
    </row>
    <row r="105" spans="1:16">
      <c r="A105" s="13" t="s">
        <v>130</v>
      </c>
      <c r="B105" s="10">
        <v>23</v>
      </c>
      <c r="C105" s="10">
        <v>24</v>
      </c>
      <c r="D105" s="10"/>
      <c r="E105" s="10">
        <v>18741</v>
      </c>
      <c r="F105" s="10">
        <v>20000</v>
      </c>
      <c r="G105" s="10"/>
      <c r="H105" s="10">
        <v>8858.4500000000007</v>
      </c>
      <c r="I105" s="10"/>
      <c r="J105" s="10">
        <v>16562</v>
      </c>
      <c r="K105" s="10">
        <v>162.41</v>
      </c>
      <c r="L105" s="10">
        <v>4881.32</v>
      </c>
      <c r="M105" s="10">
        <v>406.03</v>
      </c>
      <c r="N105" s="10">
        <v>12203.29</v>
      </c>
      <c r="O105" s="10">
        <v>649.64</v>
      </c>
      <c r="P105" s="10">
        <v>19525.27</v>
      </c>
    </row>
    <row r="106" spans="1:16">
      <c r="A106" s="13" t="s">
        <v>131</v>
      </c>
      <c r="B106" s="11">
        <v>24</v>
      </c>
      <c r="C106" s="11">
        <v>25</v>
      </c>
      <c r="D106" s="11"/>
      <c r="E106" s="11">
        <v>18741</v>
      </c>
      <c r="F106" s="11">
        <v>20000</v>
      </c>
      <c r="G106" s="11">
        <v>900</v>
      </c>
      <c r="H106" s="11">
        <v>10024.209999999999</v>
      </c>
      <c r="I106" s="11"/>
      <c r="J106" s="11">
        <v>15990</v>
      </c>
      <c r="K106" s="11">
        <v>165.62</v>
      </c>
      <c r="L106" s="11">
        <v>5193.38</v>
      </c>
      <c r="M106" s="11">
        <v>414.05</v>
      </c>
      <c r="N106" s="11">
        <v>12983.44</v>
      </c>
      <c r="O106" s="11">
        <v>662.48</v>
      </c>
      <c r="P106" s="11">
        <v>20773.5</v>
      </c>
    </row>
    <row r="107" spans="1:16">
      <c r="A107" s="13" t="s">
        <v>132</v>
      </c>
      <c r="B107" s="10">
        <v>25</v>
      </c>
      <c r="C107" s="10">
        <v>26</v>
      </c>
      <c r="D107" s="10"/>
      <c r="E107" s="10">
        <v>18741</v>
      </c>
      <c r="F107" s="10">
        <v>20000</v>
      </c>
      <c r="G107" s="10"/>
      <c r="H107" s="10">
        <v>10324.93</v>
      </c>
      <c r="I107" s="10"/>
      <c r="J107" s="10">
        <v>16306</v>
      </c>
      <c r="K107" s="10">
        <v>159.9</v>
      </c>
      <c r="L107" s="10">
        <v>5509.08</v>
      </c>
      <c r="M107" s="10">
        <v>399.75</v>
      </c>
      <c r="N107" s="10">
        <v>13772.69</v>
      </c>
      <c r="O107" s="10">
        <v>639.6</v>
      </c>
      <c r="P107" s="10">
        <v>22036.31</v>
      </c>
    </row>
    <row r="108" spans="1:16">
      <c r="A108" s="13" t="s">
        <v>133</v>
      </c>
      <c r="B108" s="11">
        <v>26</v>
      </c>
      <c r="C108" s="11">
        <v>27</v>
      </c>
      <c r="D108" s="11"/>
      <c r="E108" s="11">
        <v>18741</v>
      </c>
      <c r="F108" s="11">
        <v>20000</v>
      </c>
      <c r="G108" s="11"/>
      <c r="H108" s="11">
        <v>10634.68</v>
      </c>
      <c r="I108" s="11"/>
      <c r="J108" s="11">
        <v>16629</v>
      </c>
      <c r="K108" s="11">
        <v>163.06</v>
      </c>
      <c r="L108" s="11">
        <v>5837.41</v>
      </c>
      <c r="M108" s="11">
        <v>407.65</v>
      </c>
      <c r="N108" s="11">
        <v>14593.52</v>
      </c>
      <c r="O108" s="11">
        <v>652.24</v>
      </c>
      <c r="P108" s="11">
        <v>23349.64</v>
      </c>
    </row>
    <row r="109" spans="1:16">
      <c r="A109" s="13" t="s">
        <v>134</v>
      </c>
      <c r="B109" s="10">
        <v>27</v>
      </c>
      <c r="C109" s="10">
        <v>28</v>
      </c>
      <c r="D109" s="10"/>
      <c r="E109" s="10">
        <v>18741</v>
      </c>
      <c r="F109" s="10">
        <v>20000</v>
      </c>
      <c r="G109" s="10">
        <v>900</v>
      </c>
      <c r="H109" s="10">
        <v>11853.72</v>
      </c>
      <c r="I109" s="10"/>
      <c r="J109" s="10">
        <v>16058</v>
      </c>
      <c r="K109" s="10">
        <v>166.29</v>
      </c>
      <c r="L109" s="10">
        <v>6178.82</v>
      </c>
      <c r="M109" s="10">
        <v>415.73</v>
      </c>
      <c r="N109" s="10">
        <v>15447.05</v>
      </c>
      <c r="O109" s="10">
        <v>665.16</v>
      </c>
      <c r="P109" s="10">
        <v>24715.29</v>
      </c>
    </row>
    <row r="110" spans="1:16">
      <c r="A110" s="13" t="s">
        <v>135</v>
      </c>
      <c r="B110" s="11">
        <v>28</v>
      </c>
      <c r="C110" s="11">
        <v>29</v>
      </c>
      <c r="D110" s="11"/>
      <c r="E110" s="11">
        <v>18741</v>
      </c>
      <c r="F110" s="11">
        <v>20000</v>
      </c>
      <c r="G110" s="11"/>
      <c r="H110" s="11">
        <v>12209.33</v>
      </c>
      <c r="I110" s="11"/>
      <c r="J110" s="11">
        <v>16376</v>
      </c>
      <c r="K110" s="11">
        <v>160.58000000000001</v>
      </c>
      <c r="L110" s="11">
        <v>6524.77</v>
      </c>
      <c r="M110" s="11">
        <v>401.45</v>
      </c>
      <c r="N110" s="11">
        <v>16311.92</v>
      </c>
      <c r="O110" s="11">
        <v>642.32000000000005</v>
      </c>
      <c r="P110" s="11">
        <v>26099.07</v>
      </c>
    </row>
    <row r="111" spans="1:16">
      <c r="A111" s="13" t="s">
        <v>136</v>
      </c>
      <c r="B111" s="10">
        <v>29</v>
      </c>
      <c r="C111" s="10">
        <v>30</v>
      </c>
      <c r="D111" s="10"/>
      <c r="E111" s="10">
        <v>18741</v>
      </c>
      <c r="F111" s="10">
        <v>20000</v>
      </c>
      <c r="G111" s="10"/>
      <c r="H111" s="10">
        <v>12575.61</v>
      </c>
      <c r="I111" s="10"/>
      <c r="J111" s="10">
        <v>16700</v>
      </c>
      <c r="K111" s="10">
        <v>163.76</v>
      </c>
      <c r="L111" s="10">
        <v>6884.27</v>
      </c>
      <c r="M111" s="10">
        <v>409.4</v>
      </c>
      <c r="N111" s="10">
        <v>17210.669999999998</v>
      </c>
      <c r="O111" s="10">
        <v>655.04</v>
      </c>
      <c r="P111" s="10">
        <v>27537.08</v>
      </c>
    </row>
    <row r="112" spans="1:16">
      <c r="A112" s="13" t="s">
        <v>137</v>
      </c>
      <c r="B112" s="11">
        <v>30</v>
      </c>
      <c r="C112" s="11">
        <v>31</v>
      </c>
      <c r="D112" s="11"/>
      <c r="E112" s="11">
        <v>18741</v>
      </c>
      <c r="F112" s="11">
        <v>20000</v>
      </c>
      <c r="G112" s="11">
        <v>900</v>
      </c>
      <c r="H112" s="11">
        <v>13852.88</v>
      </c>
      <c r="I112" s="11"/>
      <c r="J112" s="11">
        <v>16131</v>
      </c>
      <c r="K112" s="11">
        <v>167</v>
      </c>
      <c r="L112" s="11">
        <v>7257.8</v>
      </c>
      <c r="M112" s="11">
        <v>417.5</v>
      </c>
      <c r="N112" s="11">
        <v>18144.490000000002</v>
      </c>
      <c r="O112" s="11">
        <v>668</v>
      </c>
      <c r="P112" s="11">
        <v>29031.19</v>
      </c>
    </row>
    <row r="113" spans="1:16">
      <c r="A113" s="13" t="s">
        <v>138</v>
      </c>
      <c r="B113" s="10">
        <v>31</v>
      </c>
      <c r="C113" s="10">
        <v>32</v>
      </c>
      <c r="D113" s="10"/>
      <c r="E113" s="10">
        <v>18741</v>
      </c>
      <c r="F113" s="10">
        <v>20000</v>
      </c>
      <c r="G113" s="10"/>
      <c r="H113" s="10">
        <v>14268.47</v>
      </c>
      <c r="I113" s="10"/>
      <c r="J113" s="10">
        <v>16450</v>
      </c>
      <c r="K113" s="10">
        <v>161.31</v>
      </c>
      <c r="L113" s="10">
        <v>7636.84</v>
      </c>
      <c r="M113" s="10">
        <v>403.28</v>
      </c>
      <c r="N113" s="10">
        <v>19092.099999999999</v>
      </c>
      <c r="O113" s="10">
        <v>645.24</v>
      </c>
      <c r="P113" s="10">
        <v>30547.37</v>
      </c>
    </row>
    <row r="114" spans="1:16">
      <c r="A114" s="13" t="s">
        <v>139</v>
      </c>
      <c r="B114" s="11">
        <v>32</v>
      </c>
      <c r="C114" s="11">
        <v>33</v>
      </c>
      <c r="D114" s="11"/>
      <c r="E114" s="11">
        <v>18741</v>
      </c>
      <c r="F114" s="11">
        <v>20000</v>
      </c>
      <c r="G114" s="11"/>
      <c r="H114" s="11">
        <v>14696.52</v>
      </c>
      <c r="I114" s="11"/>
      <c r="J114" s="11">
        <v>16775</v>
      </c>
      <c r="K114" s="11">
        <v>164.5</v>
      </c>
      <c r="L114" s="11">
        <v>8030.45</v>
      </c>
      <c r="M114" s="11">
        <v>411.25</v>
      </c>
      <c r="N114" s="11">
        <v>20076.12</v>
      </c>
      <c r="O114" s="11">
        <v>658</v>
      </c>
      <c r="P114" s="11">
        <v>32121.79</v>
      </c>
    </row>
    <row r="115" spans="1:16">
      <c r="A115" s="13" t="s">
        <v>140</v>
      </c>
      <c r="B115" s="10">
        <v>33</v>
      </c>
      <c r="C115" s="10">
        <v>34</v>
      </c>
      <c r="D115" s="10"/>
      <c r="E115" s="10">
        <v>18741</v>
      </c>
      <c r="F115" s="10">
        <v>20000</v>
      </c>
      <c r="G115" s="10">
        <v>900</v>
      </c>
      <c r="H115" s="10">
        <v>16037.42</v>
      </c>
      <c r="I115" s="10"/>
      <c r="J115" s="10">
        <v>16207</v>
      </c>
      <c r="K115" s="10">
        <v>167.75</v>
      </c>
      <c r="L115" s="10">
        <v>8439.11</v>
      </c>
      <c r="M115" s="10">
        <v>419.38</v>
      </c>
      <c r="N115" s="10">
        <v>21097.77</v>
      </c>
      <c r="O115" s="10">
        <v>671</v>
      </c>
      <c r="P115" s="10">
        <v>33756.44</v>
      </c>
    </row>
    <row r="116" spans="1:16">
      <c r="A116" s="13" t="s">
        <v>141</v>
      </c>
      <c r="B116" s="11">
        <v>34</v>
      </c>
      <c r="C116" s="11">
        <v>35</v>
      </c>
      <c r="D116" s="11"/>
      <c r="E116" s="11">
        <v>18741</v>
      </c>
      <c r="F116" s="11">
        <v>20000</v>
      </c>
      <c r="G116" s="11"/>
      <c r="H116" s="11">
        <v>16518.54</v>
      </c>
      <c r="I116" s="11"/>
      <c r="J116" s="11">
        <v>16527</v>
      </c>
      <c r="K116" s="11">
        <v>162.07</v>
      </c>
      <c r="L116" s="11">
        <v>8854.35</v>
      </c>
      <c r="M116" s="11">
        <v>405.18</v>
      </c>
      <c r="N116" s="11">
        <v>22135.88</v>
      </c>
      <c r="O116" s="11">
        <v>648.28</v>
      </c>
      <c r="P116" s="11">
        <v>35417.410000000003</v>
      </c>
    </row>
    <row r="117" spans="1:16">
      <c r="A117" s="13" t="s">
        <v>142</v>
      </c>
      <c r="B117" s="10">
        <v>35</v>
      </c>
      <c r="C117" s="10">
        <v>36</v>
      </c>
      <c r="D117" s="10"/>
      <c r="E117" s="10">
        <v>18741</v>
      </c>
      <c r="F117" s="10">
        <v>20000</v>
      </c>
      <c r="G117" s="10"/>
      <c r="H117" s="10">
        <v>17014.099999999999</v>
      </c>
      <c r="I117" s="10"/>
      <c r="J117" s="10">
        <v>16853</v>
      </c>
      <c r="K117" s="10">
        <v>165.27</v>
      </c>
      <c r="L117" s="10">
        <v>9285.25</v>
      </c>
      <c r="M117" s="10">
        <v>413.18</v>
      </c>
      <c r="N117" s="10">
        <v>23213.13</v>
      </c>
      <c r="O117" s="10">
        <v>661.08</v>
      </c>
      <c r="P117" s="10">
        <v>37141.019999999997</v>
      </c>
    </row>
    <row r="118" spans="1:16">
      <c r="A118" s="13" t="s">
        <v>143</v>
      </c>
      <c r="B118" s="11">
        <v>36</v>
      </c>
      <c r="C118" s="11">
        <v>37</v>
      </c>
      <c r="D118" s="11"/>
      <c r="E118" s="11">
        <v>18741</v>
      </c>
      <c r="F118" s="11">
        <v>20000</v>
      </c>
      <c r="G118" s="11">
        <v>900</v>
      </c>
      <c r="H118" s="11">
        <v>18424.52</v>
      </c>
      <c r="I118" s="11"/>
      <c r="J118" s="11">
        <v>16286</v>
      </c>
      <c r="K118" s="11">
        <v>168.53</v>
      </c>
      <c r="L118" s="11">
        <v>9732.34</v>
      </c>
      <c r="M118" s="11">
        <v>421.33</v>
      </c>
      <c r="N118" s="11">
        <v>24330.85</v>
      </c>
      <c r="O118" s="11">
        <v>674.12</v>
      </c>
      <c r="P118" s="11">
        <v>38929.370000000003</v>
      </c>
    </row>
    <row r="119" spans="1:16">
      <c r="A119" s="13" t="s">
        <v>144</v>
      </c>
      <c r="B119" s="10">
        <v>37</v>
      </c>
      <c r="C119" s="10">
        <v>38</v>
      </c>
      <c r="D119" s="10"/>
      <c r="E119" s="10">
        <v>18741</v>
      </c>
      <c r="F119" s="10">
        <v>20000</v>
      </c>
      <c r="G119" s="10"/>
      <c r="H119" s="10">
        <v>18977.259999999998</v>
      </c>
      <c r="I119" s="10"/>
      <c r="J119" s="10">
        <v>16606</v>
      </c>
      <c r="K119" s="10">
        <v>162.86000000000001</v>
      </c>
      <c r="L119" s="10">
        <v>10187.17</v>
      </c>
      <c r="M119" s="10">
        <v>407.15</v>
      </c>
      <c r="N119" s="10">
        <v>25467.93</v>
      </c>
      <c r="O119" s="10">
        <v>651.44000000000005</v>
      </c>
      <c r="P119" s="10">
        <v>40748.69</v>
      </c>
    </row>
    <row r="120" spans="1:16">
      <c r="A120" s="13" t="s">
        <v>145</v>
      </c>
      <c r="B120" s="11">
        <v>38</v>
      </c>
      <c r="C120" s="11">
        <v>39</v>
      </c>
      <c r="D120" s="11"/>
      <c r="E120" s="11">
        <v>18741</v>
      </c>
      <c r="F120" s="11">
        <v>20000</v>
      </c>
      <c r="G120" s="11"/>
      <c r="H120" s="11">
        <v>19546.57</v>
      </c>
      <c r="I120" s="11"/>
      <c r="J120" s="11">
        <v>16933</v>
      </c>
      <c r="K120" s="11">
        <v>166.06</v>
      </c>
      <c r="L120" s="11">
        <v>10658.85</v>
      </c>
      <c r="M120" s="11">
        <v>415.15</v>
      </c>
      <c r="N120" s="11">
        <v>26647.119999999999</v>
      </c>
      <c r="O120" s="11">
        <v>664.24</v>
      </c>
      <c r="P120" s="11">
        <v>42635.39</v>
      </c>
    </row>
    <row r="121" spans="1:16">
      <c r="A121" s="13" t="s">
        <v>146</v>
      </c>
      <c r="B121" s="10">
        <v>39</v>
      </c>
      <c r="C121" s="10">
        <v>40</v>
      </c>
      <c r="D121" s="10"/>
      <c r="E121" s="10">
        <v>18741</v>
      </c>
      <c r="F121" s="10">
        <v>20000</v>
      </c>
      <c r="G121" s="10">
        <v>900</v>
      </c>
      <c r="H121" s="10">
        <v>21032.97</v>
      </c>
      <c r="I121" s="10"/>
      <c r="J121" s="10">
        <v>16366</v>
      </c>
      <c r="K121" s="10">
        <v>169.33</v>
      </c>
      <c r="L121" s="10">
        <v>11147.94</v>
      </c>
      <c r="M121" s="10">
        <v>423.33</v>
      </c>
      <c r="N121" s="10">
        <v>27869.86</v>
      </c>
      <c r="O121" s="10">
        <v>677.32</v>
      </c>
      <c r="P121" s="10">
        <v>44591.77</v>
      </c>
    </row>
    <row r="122" spans="1:16">
      <c r="A122" s="13" t="s">
        <v>147</v>
      </c>
      <c r="B122" s="11">
        <v>40</v>
      </c>
      <c r="C122" s="11">
        <v>41</v>
      </c>
      <c r="D122" s="11"/>
      <c r="E122" s="11">
        <v>18741</v>
      </c>
      <c r="F122" s="11">
        <v>20000</v>
      </c>
      <c r="G122" s="11"/>
      <c r="H122" s="11">
        <v>21663.96</v>
      </c>
      <c r="I122" s="11"/>
      <c r="J122" s="11">
        <v>16686</v>
      </c>
      <c r="K122" s="11">
        <v>163.66</v>
      </c>
      <c r="L122" s="11">
        <v>11646.04</v>
      </c>
      <c r="M122" s="11">
        <v>409.15</v>
      </c>
      <c r="N122" s="11">
        <v>29115.1</v>
      </c>
      <c r="O122" s="11">
        <v>654.64</v>
      </c>
      <c r="P122" s="11">
        <v>46584.160000000003</v>
      </c>
    </row>
    <row r="123" spans="1:16">
      <c r="A123" s="13" t="s">
        <v>148</v>
      </c>
      <c r="B123" s="10">
        <v>41</v>
      </c>
      <c r="C123" s="10">
        <v>42</v>
      </c>
      <c r="D123" s="10"/>
      <c r="E123" s="10">
        <v>18741</v>
      </c>
      <c r="F123" s="10">
        <v>20000</v>
      </c>
      <c r="G123" s="10"/>
      <c r="H123" s="10">
        <v>22313.88</v>
      </c>
      <c r="I123" s="10"/>
      <c r="J123" s="10">
        <v>17012</v>
      </c>
      <c r="K123" s="10">
        <v>166.86</v>
      </c>
      <c r="L123" s="10">
        <v>12162.28</v>
      </c>
      <c r="M123" s="10">
        <v>417.15</v>
      </c>
      <c r="N123" s="10">
        <v>30405.7</v>
      </c>
      <c r="O123" s="10">
        <v>667.44</v>
      </c>
      <c r="P123" s="10">
        <v>48649.13</v>
      </c>
    </row>
    <row r="124" spans="1:16">
      <c r="A124" s="13" t="s">
        <v>149</v>
      </c>
      <c r="B124" s="11">
        <v>42</v>
      </c>
      <c r="C124" s="11">
        <v>43</v>
      </c>
      <c r="D124" s="11"/>
      <c r="E124" s="11">
        <v>18741</v>
      </c>
      <c r="F124" s="11">
        <v>20000</v>
      </c>
      <c r="G124" s="11">
        <v>900</v>
      </c>
      <c r="H124" s="11">
        <v>23883.3</v>
      </c>
      <c r="I124" s="11"/>
      <c r="J124" s="11">
        <v>16446</v>
      </c>
      <c r="K124" s="11">
        <v>170.12</v>
      </c>
      <c r="L124" s="11">
        <v>12697.27</v>
      </c>
      <c r="M124" s="11">
        <v>425.3</v>
      </c>
      <c r="N124" s="11">
        <v>31743.18</v>
      </c>
      <c r="O124" s="11">
        <v>680.48</v>
      </c>
      <c r="P124" s="11">
        <v>50789.08</v>
      </c>
    </row>
    <row r="125" spans="1:16">
      <c r="A125" s="13" t="s">
        <v>150</v>
      </c>
      <c r="B125" s="10">
        <v>43</v>
      </c>
      <c r="C125" s="10">
        <v>44</v>
      </c>
      <c r="D125" s="10"/>
      <c r="E125" s="10">
        <v>18741</v>
      </c>
      <c r="F125" s="10">
        <v>20000</v>
      </c>
      <c r="G125" s="10"/>
      <c r="H125" s="10">
        <v>24599.79</v>
      </c>
      <c r="I125" s="10"/>
      <c r="J125" s="10">
        <v>16765</v>
      </c>
      <c r="K125" s="10">
        <v>164.46</v>
      </c>
      <c r="L125" s="10">
        <v>13242.65</v>
      </c>
      <c r="M125" s="10">
        <v>411.15</v>
      </c>
      <c r="N125" s="10">
        <v>33106.620000000003</v>
      </c>
      <c r="O125" s="10">
        <v>657.84</v>
      </c>
      <c r="P125" s="10">
        <v>52970.59</v>
      </c>
    </row>
    <row r="126" spans="1:16">
      <c r="A126" s="13" t="s">
        <v>151</v>
      </c>
      <c r="B126" s="11">
        <v>44</v>
      </c>
      <c r="C126" s="11">
        <v>45</v>
      </c>
      <c r="D126" s="11"/>
      <c r="E126" s="11">
        <v>18741</v>
      </c>
      <c r="F126" s="11">
        <v>20000</v>
      </c>
      <c r="G126" s="11"/>
      <c r="H126" s="11">
        <v>25337.79</v>
      </c>
      <c r="I126" s="11"/>
      <c r="J126" s="11">
        <v>17091</v>
      </c>
      <c r="K126" s="11">
        <v>167.65</v>
      </c>
      <c r="L126" s="11">
        <v>13807.58</v>
      </c>
      <c r="M126" s="11">
        <v>419.13</v>
      </c>
      <c r="N126" s="11">
        <v>34518.94</v>
      </c>
      <c r="O126" s="11">
        <v>670.6</v>
      </c>
      <c r="P126" s="11">
        <v>55230.31</v>
      </c>
    </row>
    <row r="127" spans="1:16">
      <c r="A127" s="13" t="s">
        <v>152</v>
      </c>
      <c r="B127" s="10">
        <v>45</v>
      </c>
      <c r="C127" s="10">
        <v>46</v>
      </c>
      <c r="D127" s="10"/>
      <c r="E127" s="10">
        <v>18741</v>
      </c>
      <c r="F127" s="10">
        <v>20000</v>
      </c>
      <c r="G127" s="10">
        <v>900</v>
      </c>
      <c r="H127" s="10">
        <v>26997.919999999998</v>
      </c>
      <c r="I127" s="10"/>
      <c r="J127" s="10">
        <v>16524</v>
      </c>
      <c r="K127" s="10">
        <v>170.91</v>
      </c>
      <c r="L127" s="10">
        <v>14392.72</v>
      </c>
      <c r="M127" s="10">
        <v>427.28</v>
      </c>
      <c r="N127" s="10">
        <v>35981.79</v>
      </c>
      <c r="O127" s="10">
        <v>683.64</v>
      </c>
      <c r="P127" s="10">
        <v>57570.86</v>
      </c>
    </row>
    <row r="128" spans="1:16">
      <c r="A128" s="13" t="s">
        <v>153</v>
      </c>
      <c r="B128" s="11">
        <v>46</v>
      </c>
      <c r="C128" s="11">
        <v>47</v>
      </c>
      <c r="D128" s="11"/>
      <c r="E128" s="11">
        <v>18741</v>
      </c>
      <c r="F128" s="11">
        <v>20000</v>
      </c>
      <c r="G128" s="11"/>
      <c r="H128" s="11">
        <v>27807.86</v>
      </c>
      <c r="I128" s="11"/>
      <c r="J128" s="11">
        <v>16842</v>
      </c>
      <c r="K128" s="11">
        <v>165.24</v>
      </c>
      <c r="L128" s="11">
        <v>14989.74</v>
      </c>
      <c r="M128" s="11">
        <v>413.1</v>
      </c>
      <c r="N128" s="11">
        <v>37474.339999999997</v>
      </c>
      <c r="O128" s="11">
        <v>660.96</v>
      </c>
      <c r="P128" s="11">
        <v>59958.95</v>
      </c>
    </row>
    <row r="129" spans="1:16">
      <c r="A129" s="13" t="s">
        <v>154</v>
      </c>
      <c r="B129" s="10">
        <v>47</v>
      </c>
      <c r="C129" s="10">
        <v>48</v>
      </c>
      <c r="D129" s="10"/>
      <c r="E129" s="10">
        <v>18741</v>
      </c>
      <c r="F129" s="10">
        <v>20000</v>
      </c>
      <c r="G129" s="10"/>
      <c r="H129" s="10">
        <v>28642.09</v>
      </c>
      <c r="I129" s="10"/>
      <c r="J129" s="10">
        <v>17167</v>
      </c>
      <c r="K129" s="10">
        <v>168.42</v>
      </c>
      <c r="L129" s="10">
        <v>15607.85</v>
      </c>
      <c r="M129" s="10">
        <v>421.05</v>
      </c>
      <c r="N129" s="10">
        <v>39019.620000000003</v>
      </c>
      <c r="O129" s="10">
        <v>673.68</v>
      </c>
      <c r="P129" s="10">
        <v>62431.39</v>
      </c>
    </row>
    <row r="130" spans="1:16">
      <c r="A130" s="13" t="s">
        <v>155</v>
      </c>
      <c r="B130" s="11">
        <v>48</v>
      </c>
      <c r="C130" s="11">
        <v>49</v>
      </c>
      <c r="D130" s="11"/>
      <c r="E130" s="11">
        <v>18741</v>
      </c>
      <c r="F130" s="11">
        <v>20000</v>
      </c>
      <c r="G130" s="11">
        <v>900</v>
      </c>
      <c r="H130" s="11">
        <v>30401.360000000001</v>
      </c>
      <c r="I130" s="11"/>
      <c r="J130" s="11">
        <v>16599</v>
      </c>
      <c r="K130" s="11">
        <v>171.67</v>
      </c>
      <c r="L130" s="11">
        <v>16247.75</v>
      </c>
      <c r="M130" s="11">
        <v>429.18</v>
      </c>
      <c r="N130" s="11">
        <v>40619.39</v>
      </c>
      <c r="O130" s="11">
        <v>686.68</v>
      </c>
      <c r="P130" s="11">
        <v>64991.02</v>
      </c>
    </row>
    <row r="131" spans="1:16">
      <c r="A131" s="13" t="s">
        <v>156</v>
      </c>
      <c r="B131" s="10">
        <v>49</v>
      </c>
      <c r="C131" s="10">
        <v>50</v>
      </c>
      <c r="D131" s="10"/>
      <c r="E131" s="10">
        <v>18741</v>
      </c>
      <c r="F131" s="10">
        <v>20000</v>
      </c>
      <c r="G131" s="10"/>
      <c r="H131" s="10">
        <v>31313.4</v>
      </c>
      <c r="I131" s="10"/>
      <c r="J131" s="10">
        <v>16915</v>
      </c>
      <c r="K131" s="10">
        <v>165.99</v>
      </c>
      <c r="L131" s="10">
        <v>16901.18</v>
      </c>
      <c r="M131" s="10">
        <v>414.98</v>
      </c>
      <c r="N131" s="10">
        <v>42252.94</v>
      </c>
      <c r="O131" s="10">
        <v>663.96</v>
      </c>
      <c r="P131" s="10">
        <v>67604.710000000006</v>
      </c>
    </row>
    <row r="132" spans="1:16">
      <c r="A132" s="13" t="s">
        <v>157</v>
      </c>
      <c r="B132" s="11">
        <v>50</v>
      </c>
      <c r="C132" s="11">
        <v>51</v>
      </c>
      <c r="D132" s="11"/>
      <c r="E132" s="11">
        <v>18741</v>
      </c>
      <c r="F132" s="11">
        <v>20000</v>
      </c>
      <c r="G132" s="11"/>
      <c r="H132" s="11">
        <v>32252.799999999999</v>
      </c>
      <c r="I132" s="11"/>
      <c r="J132" s="11">
        <v>17238</v>
      </c>
      <c r="K132" s="11">
        <v>169.15</v>
      </c>
      <c r="L132" s="11">
        <v>17577.36</v>
      </c>
      <c r="M132" s="11">
        <v>422.88</v>
      </c>
      <c r="N132" s="11">
        <v>43943.4</v>
      </c>
      <c r="O132" s="11">
        <v>676.6</v>
      </c>
      <c r="P132" s="11">
        <v>70309.45</v>
      </c>
    </row>
    <row r="133" spans="1:16">
      <c r="A133" s="13" t="s">
        <v>158</v>
      </c>
      <c r="B133" s="10">
        <v>51</v>
      </c>
      <c r="C133" s="10">
        <v>52</v>
      </c>
      <c r="D133" s="10"/>
      <c r="E133" s="10">
        <v>18741</v>
      </c>
      <c r="F133" s="10">
        <v>20000</v>
      </c>
      <c r="G133" s="10">
        <v>900</v>
      </c>
      <c r="H133" s="10">
        <v>34120.379999999997</v>
      </c>
      <c r="I133" s="10"/>
      <c r="J133" s="10">
        <v>16667</v>
      </c>
      <c r="K133" s="10">
        <v>172.38</v>
      </c>
      <c r="L133" s="10">
        <v>18277.060000000001</v>
      </c>
      <c r="M133" s="10">
        <v>430.95</v>
      </c>
      <c r="N133" s="10">
        <v>45692.66</v>
      </c>
      <c r="O133" s="10">
        <v>689.52</v>
      </c>
      <c r="P133" s="10">
        <v>73108.25</v>
      </c>
    </row>
    <row r="134" spans="1:16">
      <c r="A134" s="13" t="s">
        <v>159</v>
      </c>
      <c r="B134" s="11">
        <v>52</v>
      </c>
      <c r="C134" s="11">
        <v>53</v>
      </c>
      <c r="D134" s="11"/>
      <c r="E134" s="11">
        <v>18741</v>
      </c>
      <c r="F134" s="11">
        <v>20000</v>
      </c>
      <c r="G134" s="11"/>
      <c r="H134" s="11">
        <v>35144</v>
      </c>
      <c r="I134" s="11"/>
      <c r="J134" s="11">
        <v>16980</v>
      </c>
      <c r="K134" s="11">
        <v>166.67</v>
      </c>
      <c r="L134" s="11">
        <v>18992.04</v>
      </c>
      <c r="M134" s="11">
        <v>416.68</v>
      </c>
      <c r="N134" s="11">
        <v>47480.11</v>
      </c>
      <c r="O134" s="11">
        <v>666.68</v>
      </c>
      <c r="P134" s="11">
        <v>75968.179999999993</v>
      </c>
    </row>
    <row r="135" spans="1:16">
      <c r="A135" s="13" t="s">
        <v>160</v>
      </c>
      <c r="B135" s="10">
        <v>53</v>
      </c>
      <c r="C135" s="10">
        <v>54</v>
      </c>
      <c r="D135" s="10"/>
      <c r="E135" s="10">
        <v>18741</v>
      </c>
      <c r="F135" s="10">
        <v>20000</v>
      </c>
      <c r="G135" s="10"/>
      <c r="H135" s="10">
        <v>36198.32</v>
      </c>
      <c r="I135" s="10"/>
      <c r="J135" s="10">
        <v>17300</v>
      </c>
      <c r="K135" s="10">
        <v>169.8</v>
      </c>
      <c r="L135" s="10">
        <v>19731.61</v>
      </c>
      <c r="M135" s="10">
        <v>424.5</v>
      </c>
      <c r="N135" s="10">
        <v>49329.02</v>
      </c>
      <c r="O135" s="10">
        <v>679.2</v>
      </c>
      <c r="P135" s="10">
        <v>78926.42</v>
      </c>
    </row>
    <row r="136" spans="1:16">
      <c r="A136" s="13" t="s">
        <v>161</v>
      </c>
      <c r="B136" s="11">
        <v>54</v>
      </c>
      <c r="C136" s="11">
        <v>55</v>
      </c>
      <c r="D136" s="11"/>
      <c r="E136" s="11">
        <v>18741</v>
      </c>
      <c r="F136" s="11">
        <v>20000</v>
      </c>
      <c r="G136" s="11">
        <v>900</v>
      </c>
      <c r="H136" s="11">
        <v>38184.269999999997</v>
      </c>
      <c r="I136" s="11"/>
      <c r="J136" s="11">
        <v>16726</v>
      </c>
      <c r="K136" s="11">
        <v>173</v>
      </c>
      <c r="L136" s="11">
        <v>20496.55</v>
      </c>
      <c r="M136" s="11">
        <v>432.5</v>
      </c>
      <c r="N136" s="11">
        <v>51241.39</v>
      </c>
      <c r="O136" s="11">
        <v>692</v>
      </c>
      <c r="P136" s="11">
        <v>81986.22</v>
      </c>
    </row>
    <row r="137" spans="1:16">
      <c r="A137" s="13" t="s">
        <v>162</v>
      </c>
      <c r="B137" s="10">
        <v>55</v>
      </c>
      <c r="C137" s="10">
        <v>56</v>
      </c>
      <c r="D137" s="10"/>
      <c r="E137" s="10">
        <v>18741</v>
      </c>
      <c r="F137" s="10">
        <v>20000</v>
      </c>
      <c r="G137" s="10"/>
      <c r="H137" s="10">
        <v>39329.79</v>
      </c>
      <c r="I137" s="10"/>
      <c r="J137" s="10">
        <v>17033</v>
      </c>
      <c r="K137" s="10">
        <v>167.26</v>
      </c>
      <c r="L137" s="10">
        <v>21278.71</v>
      </c>
      <c r="M137" s="10">
        <v>418.15</v>
      </c>
      <c r="N137" s="10">
        <v>53196.78</v>
      </c>
      <c r="O137" s="10">
        <v>669.04</v>
      </c>
      <c r="P137" s="10">
        <v>85114.84</v>
      </c>
    </row>
    <row r="138" spans="1:16">
      <c r="A138" s="13" t="s">
        <v>163</v>
      </c>
      <c r="B138" s="11">
        <v>56</v>
      </c>
      <c r="C138" s="11">
        <v>57</v>
      </c>
      <c r="D138" s="11"/>
      <c r="E138" s="11">
        <v>18741</v>
      </c>
      <c r="F138" s="11">
        <v>20000</v>
      </c>
      <c r="G138" s="11"/>
      <c r="H138" s="11">
        <v>40509.69</v>
      </c>
      <c r="I138" s="11"/>
      <c r="J138" s="11">
        <v>17348</v>
      </c>
      <c r="K138" s="11">
        <v>170.33</v>
      </c>
      <c r="L138" s="11">
        <v>22087.4</v>
      </c>
      <c r="M138" s="11">
        <v>425.83</v>
      </c>
      <c r="N138" s="11">
        <v>55218.51</v>
      </c>
      <c r="O138" s="11">
        <v>681.32</v>
      </c>
      <c r="P138" s="11">
        <v>88349.61</v>
      </c>
    </row>
    <row r="139" spans="1:16">
      <c r="A139" s="13" t="s">
        <v>164</v>
      </c>
      <c r="B139" s="10">
        <v>57</v>
      </c>
      <c r="C139" s="10">
        <v>58</v>
      </c>
      <c r="D139" s="10"/>
      <c r="E139" s="10">
        <v>18741</v>
      </c>
      <c r="F139" s="10">
        <v>20000</v>
      </c>
      <c r="G139" s="10">
        <v>900</v>
      </c>
      <c r="H139" s="10">
        <v>42624.98</v>
      </c>
      <c r="I139" s="10"/>
      <c r="J139" s="10">
        <v>16769</v>
      </c>
      <c r="K139" s="10">
        <v>173.48</v>
      </c>
      <c r="L139" s="10">
        <v>22923.5</v>
      </c>
      <c r="M139" s="10">
        <v>433.7</v>
      </c>
      <c r="N139" s="10">
        <v>57308.76</v>
      </c>
      <c r="O139" s="10">
        <v>693.92</v>
      </c>
      <c r="P139" s="10">
        <v>91694.02</v>
      </c>
    </row>
    <row r="140" spans="1:16">
      <c r="A140" s="13" t="s">
        <v>165</v>
      </c>
      <c r="B140" s="11">
        <v>58</v>
      </c>
      <c r="C140" s="11">
        <v>59</v>
      </c>
      <c r="D140" s="11"/>
      <c r="E140" s="11">
        <v>18741</v>
      </c>
      <c r="F140" s="11">
        <v>20000</v>
      </c>
      <c r="G140" s="11"/>
      <c r="H140" s="11">
        <v>43903.73</v>
      </c>
      <c r="I140" s="11"/>
      <c r="J140" s="11">
        <v>17069</v>
      </c>
      <c r="K140" s="11">
        <v>167.69</v>
      </c>
      <c r="L140" s="11">
        <v>23778.9</v>
      </c>
      <c r="M140" s="11">
        <v>419.23</v>
      </c>
      <c r="N140" s="11">
        <v>59447.25</v>
      </c>
      <c r="O140" s="11">
        <v>670.76</v>
      </c>
      <c r="P140" s="11">
        <v>95115.6</v>
      </c>
    </row>
    <row r="141" spans="1:16">
      <c r="A141" s="13" t="s">
        <v>166</v>
      </c>
      <c r="B141" s="10">
        <v>59</v>
      </c>
      <c r="C141" s="10">
        <v>60</v>
      </c>
      <c r="D141" s="10"/>
      <c r="E141" s="10">
        <v>18741</v>
      </c>
      <c r="F141" s="10">
        <v>20000</v>
      </c>
      <c r="G141" s="10"/>
      <c r="H141" s="10">
        <v>45220.84</v>
      </c>
      <c r="I141" s="10"/>
      <c r="J141" s="10">
        <v>17376</v>
      </c>
      <c r="K141" s="10">
        <v>170.69</v>
      </c>
      <c r="L141" s="10">
        <v>24662.959999999999</v>
      </c>
      <c r="M141" s="10">
        <v>426.73</v>
      </c>
      <c r="N141" s="10">
        <v>61657.39</v>
      </c>
      <c r="O141" s="10">
        <v>682.76</v>
      </c>
      <c r="P141" s="10">
        <v>98651.83</v>
      </c>
    </row>
    <row r="142" spans="1:16">
      <c r="A142" s="13" t="s">
        <v>167</v>
      </c>
      <c r="B142" s="11">
        <v>60</v>
      </c>
      <c r="C142" s="11">
        <v>61</v>
      </c>
      <c r="D142" s="11"/>
      <c r="E142" s="11">
        <v>18741</v>
      </c>
      <c r="F142" s="11">
        <v>20000</v>
      </c>
      <c r="G142" s="11">
        <v>900</v>
      </c>
      <c r="H142" s="11">
        <v>47477.46</v>
      </c>
      <c r="I142" s="11"/>
      <c r="J142" s="11">
        <v>16789</v>
      </c>
      <c r="K142" s="11">
        <v>173.76</v>
      </c>
      <c r="L142" s="11">
        <v>25576.61</v>
      </c>
      <c r="M142" s="11">
        <v>434.4</v>
      </c>
      <c r="N142" s="11">
        <v>63941.51</v>
      </c>
      <c r="O142" s="11">
        <v>695.04</v>
      </c>
      <c r="P142" s="11">
        <v>102306.42</v>
      </c>
    </row>
    <row r="143" spans="1:16">
      <c r="A143" s="13" t="s">
        <v>168</v>
      </c>
      <c r="B143" s="10">
        <v>61</v>
      </c>
      <c r="C143" s="10">
        <v>62</v>
      </c>
      <c r="D143" s="10"/>
      <c r="E143" s="10">
        <v>18741</v>
      </c>
      <c r="F143" s="10">
        <v>20000</v>
      </c>
      <c r="G143" s="10"/>
      <c r="H143" s="10">
        <v>48901.79</v>
      </c>
      <c r="I143" s="10"/>
      <c r="J143" s="10">
        <v>17078</v>
      </c>
      <c r="K143" s="10">
        <v>167.89</v>
      </c>
      <c r="L143" s="10">
        <v>26511.79</v>
      </c>
      <c r="M143" s="10">
        <v>419.73</v>
      </c>
      <c r="N143" s="10">
        <v>66279.48</v>
      </c>
      <c r="O143" s="10">
        <v>671.56</v>
      </c>
      <c r="P143" s="10">
        <v>106047.17</v>
      </c>
    </row>
    <row r="144" spans="1:16">
      <c r="A144" s="13" t="s">
        <v>169</v>
      </c>
      <c r="B144" s="11">
        <v>62</v>
      </c>
      <c r="C144" s="11">
        <v>63</v>
      </c>
      <c r="D144" s="11"/>
      <c r="E144" s="11">
        <v>18741</v>
      </c>
      <c r="F144" s="11">
        <v>20000</v>
      </c>
      <c r="G144" s="11"/>
      <c r="H144" s="11">
        <v>50368.84</v>
      </c>
      <c r="I144" s="11"/>
      <c r="J144" s="11">
        <v>17374</v>
      </c>
      <c r="K144" s="11">
        <v>170.78</v>
      </c>
      <c r="L144" s="11">
        <v>27477.93</v>
      </c>
      <c r="M144" s="11">
        <v>426.95</v>
      </c>
      <c r="N144" s="11">
        <v>68694.820000000007</v>
      </c>
      <c r="O144" s="11">
        <v>683.12</v>
      </c>
      <c r="P144" s="11">
        <v>109911.71</v>
      </c>
    </row>
    <row r="145" spans="1:16">
      <c r="A145" s="13" t="s">
        <v>170</v>
      </c>
      <c r="B145" s="10">
        <v>63</v>
      </c>
      <c r="C145" s="10">
        <v>64</v>
      </c>
      <c r="D145" s="10"/>
      <c r="E145" s="10">
        <v>18741</v>
      </c>
      <c r="F145" s="10">
        <v>20000</v>
      </c>
      <c r="G145" s="10">
        <v>900</v>
      </c>
      <c r="H145" s="10">
        <v>52779.91</v>
      </c>
      <c r="I145" s="10"/>
      <c r="J145" s="10">
        <v>16776</v>
      </c>
      <c r="K145" s="10">
        <v>173.74</v>
      </c>
      <c r="L145" s="10">
        <v>28476</v>
      </c>
      <c r="M145" s="10">
        <v>434.35</v>
      </c>
      <c r="N145" s="10">
        <v>71190.009999999995</v>
      </c>
      <c r="O145" s="10">
        <v>694.96</v>
      </c>
      <c r="P145" s="10">
        <v>113904.02</v>
      </c>
    </row>
    <row r="146" spans="1:16">
      <c r="A146" s="13" t="s">
        <v>171</v>
      </c>
      <c r="B146" s="11">
        <v>64</v>
      </c>
      <c r="C146" s="11">
        <v>65</v>
      </c>
      <c r="D146" s="11"/>
      <c r="E146" s="11">
        <v>18741</v>
      </c>
      <c r="F146" s="11">
        <v>20000</v>
      </c>
      <c r="G146" s="11"/>
      <c r="H146" s="11">
        <v>54363.3</v>
      </c>
      <c r="I146" s="11"/>
      <c r="J146" s="11">
        <v>17049</v>
      </c>
      <c r="K146" s="11">
        <v>167.76</v>
      </c>
      <c r="L146" s="11">
        <v>29498.04</v>
      </c>
      <c r="M146" s="11">
        <v>419.4</v>
      </c>
      <c r="N146" s="11">
        <v>73745.11</v>
      </c>
      <c r="O146" s="11">
        <v>671.04</v>
      </c>
      <c r="P146" s="11">
        <v>117992.18</v>
      </c>
    </row>
    <row r="147" spans="1:16">
      <c r="A147" s="13" t="s">
        <v>172</v>
      </c>
      <c r="B147" s="10">
        <v>65</v>
      </c>
      <c r="C147" s="10">
        <v>66</v>
      </c>
      <c r="D147" s="10"/>
      <c r="E147" s="10">
        <v>18741</v>
      </c>
      <c r="F147" s="10">
        <v>20000</v>
      </c>
      <c r="G147" s="10"/>
      <c r="H147" s="10">
        <v>55994.2</v>
      </c>
      <c r="I147" s="10"/>
      <c r="J147" s="10">
        <v>17328</v>
      </c>
      <c r="K147" s="10">
        <v>170.49</v>
      </c>
      <c r="L147" s="10">
        <v>30553.48</v>
      </c>
      <c r="M147" s="10">
        <v>426.23</v>
      </c>
      <c r="N147" s="10">
        <v>76383.69</v>
      </c>
      <c r="O147" s="10">
        <v>681.96</v>
      </c>
      <c r="P147" s="10">
        <v>122213.91</v>
      </c>
    </row>
    <row r="148" spans="1:16">
      <c r="A148" s="13" t="s">
        <v>173</v>
      </c>
      <c r="B148" s="11">
        <v>66</v>
      </c>
      <c r="C148" s="11">
        <v>67</v>
      </c>
      <c r="D148" s="11"/>
      <c r="E148" s="11">
        <v>18741</v>
      </c>
      <c r="F148" s="11">
        <v>20000</v>
      </c>
      <c r="G148" s="11">
        <v>900</v>
      </c>
      <c r="H148" s="11">
        <v>58574.03</v>
      </c>
      <c r="I148" s="11"/>
      <c r="J148" s="11">
        <v>16713</v>
      </c>
      <c r="K148" s="11">
        <v>173.28</v>
      </c>
      <c r="L148" s="11">
        <v>31643.360000000001</v>
      </c>
      <c r="M148" s="11">
        <v>433.2</v>
      </c>
      <c r="N148" s="11">
        <v>79108.399999999994</v>
      </c>
      <c r="O148" s="11">
        <v>693.12</v>
      </c>
      <c r="P148" s="11">
        <v>126573.44</v>
      </c>
    </row>
    <row r="149" spans="1:16">
      <c r="A149" s="13" t="s">
        <v>174</v>
      </c>
      <c r="B149" s="10">
        <v>67</v>
      </c>
      <c r="C149" s="10">
        <v>68</v>
      </c>
      <c r="D149" s="10"/>
      <c r="E149" s="10">
        <v>18741</v>
      </c>
      <c r="F149" s="10">
        <v>20000</v>
      </c>
      <c r="G149" s="10"/>
      <c r="H149" s="10">
        <v>60331.25</v>
      </c>
      <c r="I149" s="10"/>
      <c r="J149" s="10">
        <v>16963</v>
      </c>
      <c r="K149" s="10">
        <v>167.13</v>
      </c>
      <c r="L149" s="10">
        <v>32759.79</v>
      </c>
      <c r="M149" s="10">
        <v>417.83</v>
      </c>
      <c r="N149" s="10">
        <v>81899.48</v>
      </c>
      <c r="O149" s="10">
        <v>668.52</v>
      </c>
      <c r="P149" s="10">
        <v>131039.17</v>
      </c>
    </row>
    <row r="150" spans="1:16">
      <c r="A150" s="13" t="s">
        <v>175</v>
      </c>
      <c r="B150" s="11">
        <v>68</v>
      </c>
      <c r="C150" s="11">
        <v>69</v>
      </c>
      <c r="D150" s="11"/>
      <c r="E150" s="11">
        <v>18741</v>
      </c>
      <c r="F150" s="11">
        <v>20000</v>
      </c>
      <c r="G150" s="11"/>
      <c r="H150" s="11">
        <v>62141.19</v>
      </c>
      <c r="I150" s="11"/>
      <c r="J150" s="11">
        <v>17216</v>
      </c>
      <c r="K150" s="11">
        <v>169.63</v>
      </c>
      <c r="L150" s="11">
        <v>33912.22</v>
      </c>
      <c r="M150" s="11">
        <v>424.08</v>
      </c>
      <c r="N150" s="11">
        <v>84780.54</v>
      </c>
      <c r="O150" s="11">
        <v>678.52</v>
      </c>
      <c r="P150" s="11">
        <v>135648.85999999999</v>
      </c>
    </row>
    <row r="151" spans="1:16">
      <c r="A151" s="13" t="s">
        <v>176</v>
      </c>
      <c r="B151" s="10">
        <v>69</v>
      </c>
      <c r="C151" s="10">
        <v>70</v>
      </c>
      <c r="D151" s="10"/>
      <c r="E151" s="10">
        <v>18741</v>
      </c>
      <c r="F151" s="10">
        <v>20000</v>
      </c>
      <c r="G151" s="10">
        <v>900</v>
      </c>
      <c r="H151" s="10">
        <v>64905.42</v>
      </c>
      <c r="I151" s="10"/>
      <c r="J151" s="10">
        <v>16575</v>
      </c>
      <c r="K151" s="10">
        <v>172.16</v>
      </c>
      <c r="L151" s="10">
        <v>35101.74</v>
      </c>
      <c r="M151" s="10">
        <v>430.4</v>
      </c>
      <c r="N151" s="10">
        <v>87754.35</v>
      </c>
      <c r="O151" s="10">
        <v>688.64</v>
      </c>
      <c r="P151" s="10">
        <v>140406.97</v>
      </c>
    </row>
    <row r="152" spans="1:16">
      <c r="A152" s="13" t="s">
        <v>177</v>
      </c>
      <c r="B152" s="11">
        <v>70</v>
      </c>
      <c r="C152" s="11">
        <v>71</v>
      </c>
      <c r="D152" s="11"/>
      <c r="E152" s="11">
        <v>18741</v>
      </c>
      <c r="F152" s="11">
        <v>20000</v>
      </c>
      <c r="G152" s="11"/>
      <c r="H152" s="11">
        <v>66852.59</v>
      </c>
      <c r="I152" s="11"/>
      <c r="J152" s="11">
        <v>16789</v>
      </c>
      <c r="K152" s="11">
        <v>165.75</v>
      </c>
      <c r="L152" s="11">
        <v>36320.54</v>
      </c>
      <c r="M152" s="11">
        <v>414.38</v>
      </c>
      <c r="N152" s="11">
        <v>90801.36</v>
      </c>
      <c r="O152" s="11">
        <v>663</v>
      </c>
      <c r="P152" s="11">
        <v>145282.18</v>
      </c>
    </row>
    <row r="153" spans="1:16">
      <c r="A153" s="13" t="s">
        <v>178</v>
      </c>
      <c r="B153" s="10">
        <v>71</v>
      </c>
      <c r="C153" s="10">
        <v>72</v>
      </c>
      <c r="D153" s="10"/>
      <c r="E153" s="10">
        <v>18741</v>
      </c>
      <c r="F153" s="10">
        <v>20000</v>
      </c>
      <c r="G153" s="10"/>
      <c r="H153" s="10">
        <v>68858.16</v>
      </c>
      <c r="I153" s="10"/>
      <c r="J153" s="10">
        <v>17004</v>
      </c>
      <c r="K153" s="10">
        <v>167.89</v>
      </c>
      <c r="L153" s="10">
        <v>37578.050000000003</v>
      </c>
      <c r="M153" s="10">
        <v>419.73</v>
      </c>
      <c r="N153" s="10">
        <v>93945.13</v>
      </c>
      <c r="O153" s="10">
        <v>671.56</v>
      </c>
      <c r="P153" s="10">
        <v>150312.20000000001</v>
      </c>
    </row>
    <row r="154" spans="1:16">
      <c r="A154" s="13" t="s">
        <v>179</v>
      </c>
      <c r="B154" s="11">
        <v>72</v>
      </c>
      <c r="C154" s="11">
        <v>73</v>
      </c>
      <c r="D154" s="11"/>
      <c r="E154" s="11">
        <v>18741</v>
      </c>
      <c r="F154" s="11">
        <v>20000</v>
      </c>
      <c r="G154" s="11">
        <v>900</v>
      </c>
      <c r="H154" s="11">
        <v>71823.91</v>
      </c>
      <c r="I154" s="11"/>
      <c r="J154" s="11">
        <v>16320</v>
      </c>
      <c r="K154" s="11">
        <v>170.04</v>
      </c>
      <c r="L154" s="11">
        <v>38875.43</v>
      </c>
      <c r="M154" s="11">
        <v>425.1</v>
      </c>
      <c r="N154" s="11">
        <v>97188.58</v>
      </c>
      <c r="O154" s="11">
        <v>680.16</v>
      </c>
      <c r="P154" s="11">
        <v>155501.73000000001</v>
      </c>
    </row>
    <row r="155" spans="1:16">
      <c r="A155" s="13" t="s">
        <v>180</v>
      </c>
      <c r="B155" s="10">
        <v>73</v>
      </c>
      <c r="C155" s="10">
        <v>74</v>
      </c>
      <c r="D155" s="10"/>
      <c r="E155" s="10">
        <v>18741</v>
      </c>
      <c r="F155" s="10">
        <v>20000</v>
      </c>
      <c r="G155" s="10"/>
      <c r="H155" s="10">
        <v>73978.63</v>
      </c>
      <c r="I155" s="10"/>
      <c r="J155" s="10">
        <v>16478</v>
      </c>
      <c r="K155" s="10">
        <v>163.19999999999999</v>
      </c>
      <c r="L155" s="10">
        <v>40204.89</v>
      </c>
      <c r="M155" s="10">
        <v>408</v>
      </c>
      <c r="N155" s="10">
        <v>100512.24</v>
      </c>
      <c r="O155" s="10">
        <v>652.79999999999995</v>
      </c>
      <c r="P155" s="10">
        <v>160819.57999999999</v>
      </c>
    </row>
    <row r="156" spans="1:16">
      <c r="A156" s="13" t="s">
        <v>181</v>
      </c>
      <c r="B156" s="11">
        <v>74</v>
      </c>
      <c r="C156" s="11">
        <v>75</v>
      </c>
      <c r="D156" s="11"/>
      <c r="E156" s="11">
        <v>18741</v>
      </c>
      <c r="F156" s="11">
        <v>20000</v>
      </c>
      <c r="G156" s="11"/>
      <c r="H156" s="11">
        <v>76197.98</v>
      </c>
      <c r="I156" s="11"/>
      <c r="J156" s="11">
        <v>16629</v>
      </c>
      <c r="K156" s="11">
        <v>164.78</v>
      </c>
      <c r="L156" s="11">
        <v>41575.82</v>
      </c>
      <c r="M156" s="11">
        <v>411.95</v>
      </c>
      <c r="N156" s="11">
        <v>103939.55</v>
      </c>
      <c r="O156" s="11">
        <v>659.12</v>
      </c>
      <c r="P156" s="11">
        <v>166303.29</v>
      </c>
    </row>
    <row r="157" spans="1:16">
      <c r="A157" s="13" t="s">
        <v>182</v>
      </c>
      <c r="B157" s="10">
        <v>75</v>
      </c>
      <c r="C157" s="10">
        <v>76</v>
      </c>
      <c r="D157" s="10"/>
      <c r="E157" s="10">
        <v>18741</v>
      </c>
      <c r="F157" s="10">
        <v>20000</v>
      </c>
      <c r="G157" s="10">
        <v>900</v>
      </c>
      <c r="H157" s="10">
        <v>79383.92</v>
      </c>
      <c r="I157" s="10"/>
      <c r="J157" s="10">
        <v>15875</v>
      </c>
      <c r="K157" s="10">
        <v>166.29</v>
      </c>
      <c r="L157" s="10">
        <v>42989.39</v>
      </c>
      <c r="M157" s="10">
        <v>415.73</v>
      </c>
      <c r="N157" s="10">
        <v>107473.47</v>
      </c>
      <c r="O157" s="10">
        <v>665.16</v>
      </c>
      <c r="P157" s="10">
        <v>171957.54</v>
      </c>
    </row>
    <row r="158" spans="1:16">
      <c r="A158" s="13" t="s">
        <v>183</v>
      </c>
      <c r="B158" s="11">
        <v>76</v>
      </c>
      <c r="C158" s="11">
        <v>77</v>
      </c>
      <c r="D158" s="11"/>
      <c r="E158" s="11">
        <v>18741</v>
      </c>
      <c r="F158" s="11">
        <v>20000</v>
      </c>
      <c r="G158" s="11"/>
      <c r="H158" s="11">
        <v>81765.440000000002</v>
      </c>
      <c r="I158" s="11"/>
      <c r="J158" s="11">
        <v>15939</v>
      </c>
      <c r="K158" s="11">
        <v>158.75</v>
      </c>
      <c r="L158" s="11">
        <v>44437.82</v>
      </c>
      <c r="M158" s="11">
        <v>396.88</v>
      </c>
      <c r="N158" s="11">
        <v>111094.54</v>
      </c>
      <c r="O158" s="11">
        <v>635</v>
      </c>
      <c r="P158" s="11">
        <v>177751.27</v>
      </c>
    </row>
    <row r="159" spans="1:16">
      <c r="A159" s="13" t="s">
        <v>184</v>
      </c>
      <c r="B159" s="10">
        <v>77</v>
      </c>
      <c r="C159" s="10">
        <v>78</v>
      </c>
      <c r="D159" s="10"/>
      <c r="E159" s="10">
        <v>18741</v>
      </c>
      <c r="F159" s="10">
        <v>20000</v>
      </c>
      <c r="G159" s="10"/>
      <c r="H159" s="10">
        <v>84218.4</v>
      </c>
      <c r="I159" s="10"/>
      <c r="J159" s="10">
        <v>15983</v>
      </c>
      <c r="K159" s="10">
        <v>159.38999999999999</v>
      </c>
      <c r="L159" s="10">
        <v>45930.34</v>
      </c>
      <c r="M159" s="10">
        <v>398.48</v>
      </c>
      <c r="N159" s="10">
        <v>114825.86</v>
      </c>
      <c r="O159" s="10">
        <v>637.55999999999995</v>
      </c>
      <c r="P159" s="10">
        <v>183721.37</v>
      </c>
    </row>
    <row r="160" spans="1:16">
      <c r="A160" s="13" t="s">
        <v>185</v>
      </c>
      <c r="B160" s="11">
        <v>78</v>
      </c>
      <c r="C160" s="11">
        <v>79</v>
      </c>
      <c r="D160" s="11"/>
      <c r="E160" s="11">
        <v>18741</v>
      </c>
      <c r="F160" s="11">
        <v>20000</v>
      </c>
      <c r="G160" s="11">
        <v>900</v>
      </c>
      <c r="H160" s="11">
        <v>87644.96</v>
      </c>
      <c r="I160" s="11"/>
      <c r="J160" s="11">
        <v>15103</v>
      </c>
      <c r="K160" s="11">
        <v>159.83000000000001</v>
      </c>
      <c r="L160" s="11">
        <v>47468.08</v>
      </c>
      <c r="M160" s="11">
        <v>399.58</v>
      </c>
      <c r="N160" s="11">
        <v>118670.21</v>
      </c>
      <c r="O160" s="11">
        <v>639.32000000000005</v>
      </c>
      <c r="P160" s="11">
        <v>189872.33</v>
      </c>
    </row>
    <row r="161" spans="1:16">
      <c r="A161" s="13" t="s">
        <v>186</v>
      </c>
      <c r="B161" s="10">
        <v>79</v>
      </c>
      <c r="C161" s="10">
        <v>80</v>
      </c>
      <c r="D161" s="10"/>
      <c r="E161" s="10">
        <v>18741</v>
      </c>
      <c r="F161" s="10">
        <v>20000</v>
      </c>
      <c r="G161" s="10"/>
      <c r="H161" s="10">
        <v>90274.31</v>
      </c>
      <c r="I161" s="10">
        <v>15000</v>
      </c>
      <c r="J161" s="10">
        <v>15000</v>
      </c>
      <c r="K161" s="10">
        <v>151.03</v>
      </c>
      <c r="L161" s="10">
        <v>49043.16</v>
      </c>
      <c r="M161" s="10">
        <v>377.58</v>
      </c>
      <c r="N161" s="10">
        <v>122607.89</v>
      </c>
      <c r="O161" s="10">
        <v>604.12</v>
      </c>
      <c r="P161" s="8"/>
    </row>
    <row r="162" spans="1:16" ht="54">
      <c r="B162" s="9" t="s">
        <v>27</v>
      </c>
      <c r="C162" s="9" t="s">
        <v>13</v>
      </c>
      <c r="D162" s="9" t="s">
        <v>14</v>
      </c>
      <c r="E162" s="9" t="s">
        <v>15</v>
      </c>
      <c r="F162" s="9" t="s">
        <v>16</v>
      </c>
      <c r="G162" s="9" t="s">
        <v>17</v>
      </c>
      <c r="H162" s="9" t="s">
        <v>18</v>
      </c>
      <c r="I162" s="9" t="s">
        <v>19</v>
      </c>
      <c r="J162" s="9" t="s">
        <v>20</v>
      </c>
      <c r="K162" s="9" t="s">
        <v>21</v>
      </c>
      <c r="L162" s="9" t="s">
        <v>22</v>
      </c>
      <c r="M162" s="9" t="s">
        <v>23</v>
      </c>
      <c r="N162" s="9" t="s">
        <v>24</v>
      </c>
      <c r="O162" s="9" t="s">
        <v>25</v>
      </c>
      <c r="P162" s="9" t="s">
        <v>26</v>
      </c>
    </row>
    <row r="163" spans="1:16">
      <c r="A163" s="13" t="s">
        <v>187</v>
      </c>
      <c r="B163" s="10">
        <v>1</v>
      </c>
      <c r="C163" s="10">
        <v>3</v>
      </c>
      <c r="D163" s="10">
        <v>6256</v>
      </c>
      <c r="E163" s="10">
        <v>6256</v>
      </c>
      <c r="F163" s="10">
        <v>20000</v>
      </c>
      <c r="G163" s="10"/>
      <c r="H163" s="10"/>
      <c r="I163" s="10"/>
      <c r="J163" s="10">
        <v>4066.4</v>
      </c>
      <c r="K163" s="10">
        <v>46.92</v>
      </c>
      <c r="L163" s="10">
        <v>46.92</v>
      </c>
      <c r="M163" s="10">
        <v>117.3</v>
      </c>
      <c r="N163" s="10">
        <v>117.3</v>
      </c>
      <c r="O163" s="10">
        <v>187.68</v>
      </c>
      <c r="P163" s="10">
        <v>187.68</v>
      </c>
    </row>
    <row r="164" spans="1:16">
      <c r="A164" s="13" t="s">
        <v>188</v>
      </c>
      <c r="B164" s="11">
        <v>2</v>
      </c>
      <c r="C164" s="11">
        <v>4</v>
      </c>
      <c r="D164" s="11">
        <v>6256</v>
      </c>
      <c r="E164" s="11">
        <v>12512</v>
      </c>
      <c r="F164" s="11">
        <v>20000</v>
      </c>
      <c r="G164" s="11"/>
      <c r="H164" s="11"/>
      <c r="I164" s="11"/>
      <c r="J164" s="11">
        <v>16218</v>
      </c>
      <c r="K164" s="11">
        <v>103.91</v>
      </c>
      <c r="L164" s="11">
        <v>152.24</v>
      </c>
      <c r="M164" s="11">
        <v>259.79000000000002</v>
      </c>
      <c r="N164" s="11">
        <v>380.6</v>
      </c>
      <c r="O164" s="11">
        <v>415.66</v>
      </c>
      <c r="P164" s="11">
        <v>608.97</v>
      </c>
    </row>
    <row r="165" spans="1:16">
      <c r="A165" s="13" t="s">
        <v>189</v>
      </c>
      <c r="B165" s="10">
        <v>3</v>
      </c>
      <c r="C165" s="10">
        <v>5</v>
      </c>
      <c r="D165" s="10">
        <v>6256</v>
      </c>
      <c r="E165" s="10">
        <v>18768</v>
      </c>
      <c r="F165" s="10">
        <v>20000</v>
      </c>
      <c r="G165" s="10">
        <v>900</v>
      </c>
      <c r="H165" s="10">
        <v>900</v>
      </c>
      <c r="I165" s="10"/>
      <c r="J165" s="10">
        <v>10235</v>
      </c>
      <c r="K165" s="10">
        <v>162.18</v>
      </c>
      <c r="L165" s="10">
        <v>318.99</v>
      </c>
      <c r="M165" s="10">
        <v>405.46</v>
      </c>
      <c r="N165" s="10">
        <v>797.48</v>
      </c>
      <c r="O165" s="10">
        <v>648.74</v>
      </c>
      <c r="P165" s="10">
        <v>1275.97</v>
      </c>
    </row>
    <row r="166" spans="1:16">
      <c r="A166" s="13" t="s">
        <v>190</v>
      </c>
      <c r="B166" s="11">
        <v>4</v>
      </c>
      <c r="C166" s="11">
        <v>6</v>
      </c>
      <c r="D166" s="11"/>
      <c r="E166" s="11">
        <v>18768</v>
      </c>
      <c r="F166" s="11">
        <v>20000</v>
      </c>
      <c r="G166" s="11"/>
      <c r="H166" s="11">
        <v>927</v>
      </c>
      <c r="I166" s="11"/>
      <c r="J166" s="11">
        <v>15639</v>
      </c>
      <c r="K166" s="11">
        <v>156.38999999999999</v>
      </c>
      <c r="L166" s="11">
        <v>484.95</v>
      </c>
      <c r="M166" s="11">
        <v>390.98</v>
      </c>
      <c r="N166" s="11">
        <v>1212.3800000000001</v>
      </c>
      <c r="O166" s="11">
        <v>625.55999999999995</v>
      </c>
      <c r="P166" s="11">
        <v>1939.81</v>
      </c>
    </row>
    <row r="167" spans="1:16">
      <c r="A167" s="13" t="s">
        <v>191</v>
      </c>
      <c r="B167" s="10">
        <v>5</v>
      </c>
      <c r="C167" s="10">
        <v>7</v>
      </c>
      <c r="D167" s="10"/>
      <c r="E167" s="10">
        <v>18768</v>
      </c>
      <c r="F167" s="10">
        <v>20000</v>
      </c>
      <c r="G167" s="10"/>
      <c r="H167" s="10">
        <v>954.81</v>
      </c>
      <c r="I167" s="10"/>
      <c r="J167" s="10">
        <v>15639</v>
      </c>
      <c r="K167" s="10">
        <v>159.47999999999999</v>
      </c>
      <c r="L167" s="10">
        <v>658.98</v>
      </c>
      <c r="M167" s="10">
        <v>398.7</v>
      </c>
      <c r="N167" s="10">
        <v>1647.45</v>
      </c>
      <c r="O167" s="10">
        <v>637.91999999999996</v>
      </c>
      <c r="P167" s="10">
        <v>2635.92</v>
      </c>
    </row>
    <row r="168" spans="1:16">
      <c r="A168" s="13" t="s">
        <v>192</v>
      </c>
      <c r="B168" s="11">
        <v>6</v>
      </c>
      <c r="C168" s="11">
        <v>8</v>
      </c>
      <c r="D168" s="11"/>
      <c r="E168" s="11">
        <v>18768</v>
      </c>
      <c r="F168" s="11">
        <v>20000</v>
      </c>
      <c r="G168" s="11">
        <v>900</v>
      </c>
      <c r="H168" s="11">
        <v>1883.45</v>
      </c>
      <c r="I168" s="11"/>
      <c r="J168" s="11">
        <v>15948</v>
      </c>
      <c r="K168" s="11">
        <v>162.65</v>
      </c>
      <c r="L168" s="11">
        <v>841.4</v>
      </c>
      <c r="M168" s="11">
        <v>406.63</v>
      </c>
      <c r="N168" s="11">
        <v>2103.5</v>
      </c>
      <c r="O168" s="11">
        <v>650.6</v>
      </c>
      <c r="P168" s="11">
        <v>3365.6</v>
      </c>
    </row>
    <row r="169" spans="1:16">
      <c r="A169" s="13" t="s">
        <v>193</v>
      </c>
      <c r="B169" s="10">
        <v>7</v>
      </c>
      <c r="C169" s="10">
        <v>9</v>
      </c>
      <c r="D169" s="10"/>
      <c r="E169" s="10">
        <v>18768</v>
      </c>
      <c r="F169" s="10">
        <v>20000</v>
      </c>
      <c r="G169" s="10"/>
      <c r="H169" s="10">
        <v>1939.96</v>
      </c>
      <c r="I169" s="10"/>
      <c r="J169" s="10">
        <v>15948</v>
      </c>
      <c r="K169" s="10">
        <v>156.88</v>
      </c>
      <c r="L169" s="10">
        <v>1023.52</v>
      </c>
      <c r="M169" s="10">
        <v>392.2</v>
      </c>
      <c r="N169" s="10">
        <v>2558.81</v>
      </c>
      <c r="O169" s="10">
        <v>627.52</v>
      </c>
      <c r="P169" s="10">
        <v>4094.09</v>
      </c>
    </row>
    <row r="170" spans="1:16">
      <c r="A170" s="13" t="s">
        <v>194</v>
      </c>
      <c r="B170" s="11">
        <v>8</v>
      </c>
      <c r="C170" s="11">
        <v>10</v>
      </c>
      <c r="D170" s="11"/>
      <c r="E170" s="11">
        <v>18768</v>
      </c>
      <c r="F170" s="11">
        <v>20000</v>
      </c>
      <c r="G170" s="11"/>
      <c r="H170" s="11">
        <v>1998.16</v>
      </c>
      <c r="I170" s="11"/>
      <c r="J170" s="11">
        <v>16265</v>
      </c>
      <c r="K170" s="11">
        <v>159.99</v>
      </c>
      <c r="L170" s="11">
        <v>1214.22</v>
      </c>
      <c r="M170" s="11">
        <v>399.98</v>
      </c>
      <c r="N170" s="11">
        <v>3035.55</v>
      </c>
      <c r="O170" s="11">
        <v>639.96</v>
      </c>
      <c r="P170" s="11">
        <v>4856.87</v>
      </c>
    </row>
    <row r="171" spans="1:16">
      <c r="A171" s="13" t="s">
        <v>195</v>
      </c>
      <c r="B171" s="10">
        <v>9</v>
      </c>
      <c r="C171" s="10">
        <v>11</v>
      </c>
      <c r="D171" s="10"/>
      <c r="E171" s="10">
        <v>18768</v>
      </c>
      <c r="F171" s="10">
        <v>20000</v>
      </c>
      <c r="G171" s="10">
        <v>900</v>
      </c>
      <c r="H171" s="10">
        <v>2958.1</v>
      </c>
      <c r="I171" s="10"/>
      <c r="J171" s="10">
        <v>16265</v>
      </c>
      <c r="K171" s="10">
        <v>163.18</v>
      </c>
      <c r="L171" s="10">
        <v>1413.82</v>
      </c>
      <c r="M171" s="10">
        <v>407.95</v>
      </c>
      <c r="N171" s="10">
        <v>3534.56</v>
      </c>
      <c r="O171" s="10">
        <v>652.72</v>
      </c>
      <c r="P171" s="10">
        <v>5655.3</v>
      </c>
    </row>
    <row r="172" spans="1:16">
      <c r="A172" s="13" t="s">
        <v>196</v>
      </c>
      <c r="B172" s="11">
        <v>10</v>
      </c>
      <c r="C172" s="11">
        <v>12</v>
      </c>
      <c r="D172" s="11"/>
      <c r="E172" s="11">
        <v>18768</v>
      </c>
      <c r="F172" s="11">
        <v>20000</v>
      </c>
      <c r="G172" s="11"/>
      <c r="H172" s="11">
        <v>3046.84</v>
      </c>
      <c r="I172" s="11"/>
      <c r="J172" s="11">
        <v>15688</v>
      </c>
      <c r="K172" s="11">
        <v>157.41999999999999</v>
      </c>
      <c r="L172" s="11">
        <v>1613.66</v>
      </c>
      <c r="M172" s="11">
        <v>393.55</v>
      </c>
      <c r="N172" s="11">
        <v>4034.15</v>
      </c>
      <c r="O172" s="11">
        <v>629.67999999999995</v>
      </c>
      <c r="P172" s="11">
        <v>6454.64</v>
      </c>
    </row>
    <row r="173" spans="1:16">
      <c r="A173" s="13" t="s">
        <v>197</v>
      </c>
      <c r="B173" s="10">
        <v>11</v>
      </c>
      <c r="C173" s="10">
        <v>13</v>
      </c>
      <c r="D173" s="10"/>
      <c r="E173" s="10">
        <v>18768</v>
      </c>
      <c r="F173" s="10">
        <v>20000</v>
      </c>
      <c r="G173" s="10"/>
      <c r="H173" s="10">
        <v>3138.25</v>
      </c>
      <c r="I173" s="10"/>
      <c r="J173" s="10">
        <v>15688</v>
      </c>
      <c r="K173" s="10">
        <v>160.55000000000001</v>
      </c>
      <c r="L173" s="10">
        <v>1822.62</v>
      </c>
      <c r="M173" s="10">
        <v>401.38</v>
      </c>
      <c r="N173" s="10">
        <v>4556.55</v>
      </c>
      <c r="O173" s="10">
        <v>642.20000000000005</v>
      </c>
      <c r="P173" s="10">
        <v>7290.48</v>
      </c>
    </row>
    <row r="174" spans="1:16">
      <c r="A174" s="13" t="s">
        <v>198</v>
      </c>
      <c r="B174" s="11">
        <v>12</v>
      </c>
      <c r="C174" s="11">
        <v>14</v>
      </c>
      <c r="D174" s="11"/>
      <c r="E174" s="11">
        <v>18768</v>
      </c>
      <c r="F174" s="11">
        <v>20000</v>
      </c>
      <c r="G174" s="11">
        <v>900</v>
      </c>
      <c r="H174" s="11">
        <v>4132.3999999999996</v>
      </c>
      <c r="I174" s="11"/>
      <c r="J174" s="11">
        <v>15999</v>
      </c>
      <c r="K174" s="11">
        <v>163.75</v>
      </c>
      <c r="L174" s="11">
        <v>2041.05</v>
      </c>
      <c r="M174" s="11">
        <v>409.38</v>
      </c>
      <c r="N174" s="11">
        <v>5102.62</v>
      </c>
      <c r="O174" s="11">
        <v>655</v>
      </c>
      <c r="P174" s="11">
        <v>8164.19</v>
      </c>
    </row>
    <row r="175" spans="1:16">
      <c r="A175" s="13" t="s">
        <v>199</v>
      </c>
      <c r="B175" s="10">
        <v>13</v>
      </c>
      <c r="C175" s="10">
        <v>15</v>
      </c>
      <c r="D175" s="10"/>
      <c r="E175" s="10">
        <v>18768</v>
      </c>
      <c r="F175" s="10">
        <v>20000</v>
      </c>
      <c r="G175" s="10"/>
      <c r="H175" s="10">
        <v>4256.37</v>
      </c>
      <c r="I175" s="10"/>
      <c r="J175" s="10">
        <v>15999</v>
      </c>
      <c r="K175" s="10">
        <v>158</v>
      </c>
      <c r="L175" s="10">
        <v>2260.2800000000002</v>
      </c>
      <c r="M175" s="10">
        <v>395</v>
      </c>
      <c r="N175" s="10">
        <v>5650.7</v>
      </c>
      <c r="O175" s="10">
        <v>632</v>
      </c>
      <c r="P175" s="10">
        <v>9041.1200000000008</v>
      </c>
    </row>
    <row r="176" spans="1:16">
      <c r="A176" s="13" t="s">
        <v>200</v>
      </c>
      <c r="B176" s="11">
        <v>14</v>
      </c>
      <c r="C176" s="11">
        <v>16</v>
      </c>
      <c r="D176" s="11"/>
      <c r="E176" s="11">
        <v>18768</v>
      </c>
      <c r="F176" s="11">
        <v>20000</v>
      </c>
      <c r="G176" s="11"/>
      <c r="H176" s="11">
        <v>4384.0600000000004</v>
      </c>
      <c r="I176" s="11"/>
      <c r="J176" s="11">
        <v>16318</v>
      </c>
      <c r="K176" s="11">
        <v>161.13999999999999</v>
      </c>
      <c r="L176" s="11">
        <v>2489.23</v>
      </c>
      <c r="M176" s="11">
        <v>402.85</v>
      </c>
      <c r="N176" s="11">
        <v>6223.07</v>
      </c>
      <c r="O176" s="11">
        <v>644.55999999999995</v>
      </c>
      <c r="P176" s="11">
        <v>9956.91</v>
      </c>
    </row>
    <row r="177" spans="1:16">
      <c r="A177" s="13" t="s">
        <v>201</v>
      </c>
      <c r="B177" s="10">
        <v>15</v>
      </c>
      <c r="C177" s="10">
        <v>17</v>
      </c>
      <c r="D177" s="10"/>
      <c r="E177" s="10">
        <v>18768</v>
      </c>
      <c r="F177" s="10">
        <v>20000</v>
      </c>
      <c r="G177" s="10">
        <v>900</v>
      </c>
      <c r="H177" s="10">
        <v>5415.58</v>
      </c>
      <c r="I177" s="10"/>
      <c r="J177" s="10">
        <v>16318</v>
      </c>
      <c r="K177" s="10">
        <v>164.34</v>
      </c>
      <c r="L177" s="10">
        <v>2728.24</v>
      </c>
      <c r="M177" s="10">
        <v>410.85</v>
      </c>
      <c r="N177" s="10">
        <v>6820.61</v>
      </c>
      <c r="O177" s="10">
        <v>657.36</v>
      </c>
      <c r="P177" s="10">
        <v>10912.98</v>
      </c>
    </row>
    <row r="178" spans="1:16">
      <c r="A178" s="13" t="s">
        <v>202</v>
      </c>
      <c r="B178" s="11">
        <v>16</v>
      </c>
      <c r="C178" s="11">
        <v>18</v>
      </c>
      <c r="D178" s="11"/>
      <c r="E178" s="11">
        <v>18768</v>
      </c>
      <c r="F178" s="11">
        <v>20000</v>
      </c>
      <c r="G178" s="11"/>
      <c r="H178" s="11">
        <v>5578.05</v>
      </c>
      <c r="I178" s="11"/>
      <c r="J178" s="11">
        <v>15742</v>
      </c>
      <c r="K178" s="11">
        <v>158.59</v>
      </c>
      <c r="L178" s="11">
        <v>2968.68</v>
      </c>
      <c r="M178" s="11">
        <v>396.48</v>
      </c>
      <c r="N178" s="11">
        <v>7421.71</v>
      </c>
      <c r="O178" s="11">
        <v>634.36</v>
      </c>
      <c r="P178" s="11">
        <v>11874.73</v>
      </c>
    </row>
    <row r="179" spans="1:16">
      <c r="A179" s="13" t="s">
        <v>203</v>
      </c>
      <c r="B179" s="10">
        <v>17</v>
      </c>
      <c r="C179" s="10">
        <v>19</v>
      </c>
      <c r="D179" s="10"/>
      <c r="E179" s="10">
        <v>18768</v>
      </c>
      <c r="F179" s="10">
        <v>20000</v>
      </c>
      <c r="G179" s="10"/>
      <c r="H179" s="10">
        <v>5745.39</v>
      </c>
      <c r="I179" s="10"/>
      <c r="J179" s="10">
        <v>15742</v>
      </c>
      <c r="K179" s="10">
        <v>161.72999999999999</v>
      </c>
      <c r="L179" s="10">
        <v>3219.47</v>
      </c>
      <c r="M179" s="10">
        <v>404.33</v>
      </c>
      <c r="N179" s="10">
        <v>8048.68</v>
      </c>
      <c r="O179" s="10">
        <v>646.91999999999996</v>
      </c>
      <c r="P179" s="10">
        <v>12877.89</v>
      </c>
    </row>
    <row r="180" spans="1:16">
      <c r="A180" s="13" t="s">
        <v>204</v>
      </c>
      <c r="B180" s="11">
        <v>18</v>
      </c>
      <c r="C180" s="11">
        <v>20</v>
      </c>
      <c r="D180" s="11"/>
      <c r="E180" s="11">
        <v>18768</v>
      </c>
      <c r="F180" s="11">
        <v>20000</v>
      </c>
      <c r="G180" s="11">
        <v>900</v>
      </c>
      <c r="H180" s="11">
        <v>6817.75</v>
      </c>
      <c r="I180" s="11"/>
      <c r="J180" s="11">
        <v>16055</v>
      </c>
      <c r="K180" s="11">
        <v>164.93</v>
      </c>
      <c r="L180" s="11">
        <v>3480.99</v>
      </c>
      <c r="M180" s="11">
        <v>412.33</v>
      </c>
      <c r="N180" s="11">
        <v>8702.4699999999993</v>
      </c>
      <c r="O180" s="11">
        <v>659.72</v>
      </c>
      <c r="P180" s="11">
        <v>13923.95</v>
      </c>
    </row>
    <row r="181" spans="1:16">
      <c r="A181" s="13" t="s">
        <v>205</v>
      </c>
      <c r="B181" s="10">
        <v>19</v>
      </c>
      <c r="C181" s="10">
        <v>21</v>
      </c>
      <c r="D181" s="10"/>
      <c r="E181" s="10">
        <v>18768</v>
      </c>
      <c r="F181" s="10">
        <v>20000</v>
      </c>
      <c r="G181" s="10"/>
      <c r="H181" s="10">
        <v>7022.29</v>
      </c>
      <c r="I181" s="10"/>
      <c r="J181" s="10">
        <v>16055</v>
      </c>
      <c r="K181" s="10">
        <v>159.19</v>
      </c>
      <c r="L181" s="10">
        <v>3744.61</v>
      </c>
      <c r="M181" s="10">
        <v>397.98</v>
      </c>
      <c r="N181" s="10">
        <v>9361.52</v>
      </c>
      <c r="O181" s="10">
        <v>636.76</v>
      </c>
      <c r="P181" s="10">
        <v>14978.43</v>
      </c>
    </row>
    <row r="182" spans="1:16">
      <c r="A182" s="13" t="s">
        <v>206</v>
      </c>
      <c r="B182" s="11">
        <v>20</v>
      </c>
      <c r="C182" s="11">
        <v>22</v>
      </c>
      <c r="D182" s="11"/>
      <c r="E182" s="11">
        <v>18768</v>
      </c>
      <c r="F182" s="11">
        <v>20000</v>
      </c>
      <c r="G182" s="11"/>
      <c r="H182" s="11">
        <v>7232.95</v>
      </c>
      <c r="I182" s="11"/>
      <c r="J182" s="11">
        <v>16375</v>
      </c>
      <c r="K182" s="11">
        <v>162.33000000000001</v>
      </c>
      <c r="L182" s="11">
        <v>4019.27</v>
      </c>
      <c r="M182" s="11">
        <v>405.83</v>
      </c>
      <c r="N182" s="11">
        <v>10048.19</v>
      </c>
      <c r="O182" s="11">
        <v>649.32000000000005</v>
      </c>
      <c r="P182" s="11">
        <v>16077.1</v>
      </c>
    </row>
    <row r="183" spans="1:16">
      <c r="A183" s="13" t="s">
        <v>207</v>
      </c>
      <c r="B183" s="10">
        <v>21</v>
      </c>
      <c r="C183" s="10">
        <v>23</v>
      </c>
      <c r="D183" s="10"/>
      <c r="E183" s="10">
        <v>18768</v>
      </c>
      <c r="F183" s="10">
        <v>20000</v>
      </c>
      <c r="G183" s="10">
        <v>900</v>
      </c>
      <c r="H183" s="10">
        <v>8349.94</v>
      </c>
      <c r="I183" s="10"/>
      <c r="J183" s="10">
        <v>16375</v>
      </c>
      <c r="K183" s="10">
        <v>165.54</v>
      </c>
      <c r="L183" s="10">
        <v>4305.3900000000003</v>
      </c>
      <c r="M183" s="10">
        <v>413.85</v>
      </c>
      <c r="N183" s="10">
        <v>10763.48</v>
      </c>
      <c r="O183" s="10">
        <v>662.16</v>
      </c>
      <c r="P183" s="10">
        <v>17221.57</v>
      </c>
    </row>
    <row r="184" spans="1:16">
      <c r="A184" s="13" t="s">
        <v>208</v>
      </c>
      <c r="B184" s="11">
        <v>22</v>
      </c>
      <c r="C184" s="11">
        <v>24</v>
      </c>
      <c r="D184" s="11"/>
      <c r="E184" s="11">
        <v>18768</v>
      </c>
      <c r="F184" s="11">
        <v>20000</v>
      </c>
      <c r="G184" s="11"/>
      <c r="H184" s="11">
        <v>8600.44</v>
      </c>
      <c r="I184" s="11"/>
      <c r="J184" s="11">
        <v>15800</v>
      </c>
      <c r="K184" s="11">
        <v>159.82</v>
      </c>
      <c r="L184" s="11">
        <v>4594.37</v>
      </c>
      <c r="M184" s="11">
        <v>399.55</v>
      </c>
      <c r="N184" s="11">
        <v>11485.94</v>
      </c>
      <c r="O184" s="11">
        <v>639.28</v>
      </c>
      <c r="P184" s="11">
        <v>18377.5</v>
      </c>
    </row>
    <row r="185" spans="1:16">
      <c r="A185" s="13" t="s">
        <v>209</v>
      </c>
      <c r="B185" s="10">
        <v>23</v>
      </c>
      <c r="C185" s="10">
        <v>25</v>
      </c>
      <c r="D185" s="10"/>
      <c r="E185" s="10">
        <v>18768</v>
      </c>
      <c r="F185" s="10">
        <v>20000</v>
      </c>
      <c r="G185" s="10"/>
      <c r="H185" s="10">
        <v>8858.4500000000007</v>
      </c>
      <c r="I185" s="10"/>
      <c r="J185" s="10">
        <v>15800</v>
      </c>
      <c r="K185" s="10">
        <v>162.97999999999999</v>
      </c>
      <c r="L185" s="10">
        <v>4895.1899999999996</v>
      </c>
      <c r="M185" s="10">
        <v>407.45</v>
      </c>
      <c r="N185" s="10">
        <v>12237.96</v>
      </c>
      <c r="O185" s="10">
        <v>651.91999999999996</v>
      </c>
      <c r="P185" s="10">
        <v>19580.740000000002</v>
      </c>
    </row>
    <row r="186" spans="1:16">
      <c r="A186" s="13" t="s">
        <v>210</v>
      </c>
      <c r="B186" s="11">
        <v>24</v>
      </c>
      <c r="C186" s="11">
        <v>26</v>
      </c>
      <c r="D186" s="11"/>
      <c r="E186" s="11">
        <v>18768</v>
      </c>
      <c r="F186" s="11">
        <v>20000</v>
      </c>
      <c r="G186" s="11">
        <v>900</v>
      </c>
      <c r="H186" s="11">
        <v>10024.209999999999</v>
      </c>
      <c r="I186" s="11"/>
      <c r="J186" s="11">
        <v>16114</v>
      </c>
      <c r="K186" s="11">
        <v>166.2</v>
      </c>
      <c r="L186" s="11">
        <v>5208.24</v>
      </c>
      <c r="M186" s="11">
        <v>415.5</v>
      </c>
      <c r="N186" s="11">
        <v>13020.6</v>
      </c>
      <c r="O186" s="11">
        <v>664.8</v>
      </c>
      <c r="P186" s="11">
        <v>20832.97</v>
      </c>
    </row>
    <row r="187" spans="1:16">
      <c r="A187" s="13" t="s">
        <v>211</v>
      </c>
      <c r="B187" s="10">
        <v>25</v>
      </c>
      <c r="C187" s="10">
        <v>27</v>
      </c>
      <c r="D187" s="10"/>
      <c r="E187" s="10">
        <v>18768</v>
      </c>
      <c r="F187" s="10">
        <v>20000</v>
      </c>
      <c r="G187" s="10"/>
      <c r="H187" s="10">
        <v>10324.93</v>
      </c>
      <c r="I187" s="10"/>
      <c r="J187" s="10">
        <v>16114</v>
      </c>
      <c r="K187" s="10">
        <v>160.49</v>
      </c>
      <c r="L187" s="10">
        <v>5524.98</v>
      </c>
      <c r="M187" s="10">
        <v>401.23</v>
      </c>
      <c r="N187" s="10">
        <v>13812.45</v>
      </c>
      <c r="O187" s="10">
        <v>641.96</v>
      </c>
      <c r="P187" s="10">
        <v>22099.91</v>
      </c>
    </row>
    <row r="188" spans="1:16">
      <c r="A188" s="13" t="s">
        <v>212</v>
      </c>
      <c r="B188" s="11">
        <v>26</v>
      </c>
      <c r="C188" s="11">
        <v>28</v>
      </c>
      <c r="D188" s="11"/>
      <c r="E188" s="11">
        <v>18768</v>
      </c>
      <c r="F188" s="11">
        <v>20000</v>
      </c>
      <c r="G188" s="11"/>
      <c r="H188" s="11">
        <v>10634.68</v>
      </c>
      <c r="I188" s="11"/>
      <c r="J188" s="11">
        <v>16434</v>
      </c>
      <c r="K188" s="11">
        <v>163.66999999999999</v>
      </c>
      <c r="L188" s="11">
        <v>5854.4</v>
      </c>
      <c r="M188" s="11">
        <v>409.18</v>
      </c>
      <c r="N188" s="11">
        <v>14635.99</v>
      </c>
      <c r="O188" s="11">
        <v>654.67999999999995</v>
      </c>
      <c r="P188" s="11">
        <v>23417.59</v>
      </c>
    </row>
    <row r="189" spans="1:16">
      <c r="A189" s="13" t="s">
        <v>213</v>
      </c>
      <c r="B189" s="10">
        <v>27</v>
      </c>
      <c r="C189" s="10">
        <v>29</v>
      </c>
      <c r="D189" s="10"/>
      <c r="E189" s="10">
        <v>18768</v>
      </c>
      <c r="F189" s="10">
        <v>20000</v>
      </c>
      <c r="G189" s="10">
        <v>900</v>
      </c>
      <c r="H189" s="10">
        <v>11853.72</v>
      </c>
      <c r="I189" s="10"/>
      <c r="J189" s="10">
        <v>16434</v>
      </c>
      <c r="K189" s="10">
        <v>166.91</v>
      </c>
      <c r="L189" s="10">
        <v>6196.94</v>
      </c>
      <c r="M189" s="10">
        <v>417.28</v>
      </c>
      <c r="N189" s="10">
        <v>15492.35</v>
      </c>
      <c r="O189" s="10">
        <v>667.64</v>
      </c>
      <c r="P189" s="10">
        <v>24787.759999999998</v>
      </c>
    </row>
    <row r="190" spans="1:16">
      <c r="A190" s="13" t="s">
        <v>214</v>
      </c>
      <c r="B190" s="11">
        <v>28</v>
      </c>
      <c r="C190" s="11">
        <v>30</v>
      </c>
      <c r="D190" s="11"/>
      <c r="E190" s="11">
        <v>18768</v>
      </c>
      <c r="F190" s="11">
        <v>20000</v>
      </c>
      <c r="G190" s="11"/>
      <c r="H190" s="11">
        <v>12209.33</v>
      </c>
      <c r="I190" s="11"/>
      <c r="J190" s="11">
        <v>15859</v>
      </c>
      <c r="K190" s="11">
        <v>161.22</v>
      </c>
      <c r="L190" s="11">
        <v>6544.07</v>
      </c>
      <c r="M190" s="11">
        <v>403.05</v>
      </c>
      <c r="N190" s="11">
        <v>16360.17</v>
      </c>
      <c r="O190" s="11">
        <v>644.88</v>
      </c>
      <c r="P190" s="11">
        <v>26176.27</v>
      </c>
    </row>
    <row r="191" spans="1:16">
      <c r="A191" s="13" t="s">
        <v>215</v>
      </c>
      <c r="B191" s="10">
        <v>29</v>
      </c>
      <c r="C191" s="10">
        <v>31</v>
      </c>
      <c r="D191" s="10"/>
      <c r="E191" s="10">
        <v>18768</v>
      </c>
      <c r="F191" s="10">
        <v>20000</v>
      </c>
      <c r="G191" s="10"/>
      <c r="H191" s="10">
        <v>12575.61</v>
      </c>
      <c r="I191" s="10"/>
      <c r="J191" s="10">
        <v>15859</v>
      </c>
      <c r="K191" s="10">
        <v>164.41</v>
      </c>
      <c r="L191" s="10">
        <v>6904.8</v>
      </c>
      <c r="M191" s="10">
        <v>411.03</v>
      </c>
      <c r="N191" s="10">
        <v>17262</v>
      </c>
      <c r="O191" s="10">
        <v>657.64</v>
      </c>
      <c r="P191" s="10">
        <v>27619.200000000001</v>
      </c>
    </row>
    <row r="192" spans="1:16">
      <c r="A192" s="13" t="s">
        <v>216</v>
      </c>
      <c r="B192" s="11">
        <v>30</v>
      </c>
      <c r="C192" s="11">
        <v>32</v>
      </c>
      <c r="D192" s="11"/>
      <c r="E192" s="11">
        <v>18768</v>
      </c>
      <c r="F192" s="11">
        <v>20000</v>
      </c>
      <c r="G192" s="11">
        <v>900</v>
      </c>
      <c r="H192" s="11">
        <v>13852.88</v>
      </c>
      <c r="I192" s="11"/>
      <c r="J192" s="11">
        <v>16173</v>
      </c>
      <c r="K192" s="11">
        <v>167.66</v>
      </c>
      <c r="L192" s="11">
        <v>7279.6</v>
      </c>
      <c r="M192" s="11">
        <v>419.15</v>
      </c>
      <c r="N192" s="11">
        <v>18199.009999999998</v>
      </c>
      <c r="O192" s="11">
        <v>670.64</v>
      </c>
      <c r="P192" s="11">
        <v>29118.42</v>
      </c>
    </row>
    <row r="193" spans="1:16">
      <c r="A193" s="13" t="s">
        <v>217</v>
      </c>
      <c r="B193" s="10">
        <v>31</v>
      </c>
      <c r="C193" s="10">
        <v>33</v>
      </c>
      <c r="D193" s="10"/>
      <c r="E193" s="10">
        <v>18768</v>
      </c>
      <c r="F193" s="10">
        <v>20000</v>
      </c>
      <c r="G193" s="10"/>
      <c r="H193" s="10">
        <v>14268.47</v>
      </c>
      <c r="I193" s="10"/>
      <c r="J193" s="10">
        <v>16173</v>
      </c>
      <c r="K193" s="10">
        <v>161.99</v>
      </c>
      <c r="L193" s="10">
        <v>7659.98</v>
      </c>
      <c r="M193" s="10">
        <v>404.98</v>
      </c>
      <c r="N193" s="10">
        <v>19149.96</v>
      </c>
      <c r="O193" s="10">
        <v>647.96</v>
      </c>
      <c r="P193" s="10">
        <v>30639.93</v>
      </c>
    </row>
    <row r="194" spans="1:16">
      <c r="A194" s="13" t="s">
        <v>218</v>
      </c>
      <c r="B194" s="11">
        <v>32</v>
      </c>
      <c r="C194" s="11">
        <v>34</v>
      </c>
      <c r="D194" s="11"/>
      <c r="E194" s="11">
        <v>18768</v>
      </c>
      <c r="F194" s="11">
        <v>20000</v>
      </c>
      <c r="G194" s="11"/>
      <c r="H194" s="11">
        <v>14696.52</v>
      </c>
      <c r="I194" s="11"/>
      <c r="J194" s="11">
        <v>16493</v>
      </c>
      <c r="K194" s="11">
        <v>165.19</v>
      </c>
      <c r="L194" s="11">
        <v>8054.97</v>
      </c>
      <c r="M194" s="11">
        <v>412.98</v>
      </c>
      <c r="N194" s="11">
        <v>20137.43</v>
      </c>
      <c r="O194" s="11">
        <v>660.76</v>
      </c>
      <c r="P194" s="11">
        <v>32219.89</v>
      </c>
    </row>
    <row r="195" spans="1:16">
      <c r="A195" s="13" t="s">
        <v>219</v>
      </c>
      <c r="B195" s="10">
        <v>33</v>
      </c>
      <c r="C195" s="10">
        <v>35</v>
      </c>
      <c r="D195" s="10"/>
      <c r="E195" s="10">
        <v>18768</v>
      </c>
      <c r="F195" s="10">
        <v>20000</v>
      </c>
      <c r="G195" s="10">
        <v>900</v>
      </c>
      <c r="H195" s="10">
        <v>16037.42</v>
      </c>
      <c r="I195" s="10"/>
      <c r="J195" s="10">
        <v>16493</v>
      </c>
      <c r="K195" s="10">
        <v>168.45</v>
      </c>
      <c r="L195" s="10">
        <v>8465.07</v>
      </c>
      <c r="M195" s="10">
        <v>421.13</v>
      </c>
      <c r="N195" s="10">
        <v>21162.68</v>
      </c>
      <c r="O195" s="10">
        <v>673.8</v>
      </c>
      <c r="P195" s="10">
        <v>33860.28</v>
      </c>
    </row>
    <row r="196" spans="1:16">
      <c r="A196" s="13" t="s">
        <v>220</v>
      </c>
      <c r="B196" s="11">
        <v>34</v>
      </c>
      <c r="C196" s="11">
        <v>36</v>
      </c>
      <c r="D196" s="11"/>
      <c r="E196" s="11">
        <v>18768</v>
      </c>
      <c r="F196" s="11">
        <v>20000</v>
      </c>
      <c r="G196" s="11"/>
      <c r="H196" s="11">
        <v>16518.54</v>
      </c>
      <c r="I196" s="11"/>
      <c r="J196" s="11">
        <v>15919</v>
      </c>
      <c r="K196" s="11">
        <v>162.78</v>
      </c>
      <c r="L196" s="11">
        <v>8881.7999999999993</v>
      </c>
      <c r="M196" s="11">
        <v>406.95</v>
      </c>
      <c r="N196" s="11">
        <v>22204.51</v>
      </c>
      <c r="O196" s="11">
        <v>651.12</v>
      </c>
      <c r="P196" s="11">
        <v>35527.21</v>
      </c>
    </row>
    <row r="197" spans="1:16">
      <c r="A197" s="13" t="s">
        <v>221</v>
      </c>
      <c r="B197" s="10">
        <v>35</v>
      </c>
      <c r="C197" s="10">
        <v>37</v>
      </c>
      <c r="D197" s="10"/>
      <c r="E197" s="10">
        <v>18768</v>
      </c>
      <c r="F197" s="10">
        <v>20000</v>
      </c>
      <c r="G197" s="10"/>
      <c r="H197" s="10">
        <v>17014.099999999999</v>
      </c>
      <c r="I197" s="10"/>
      <c r="J197" s="10">
        <v>15919</v>
      </c>
      <c r="K197" s="10">
        <v>165.99</v>
      </c>
      <c r="L197" s="10">
        <v>9314.25</v>
      </c>
      <c r="M197" s="10">
        <v>414.98</v>
      </c>
      <c r="N197" s="10">
        <v>23285.62</v>
      </c>
      <c r="O197" s="10">
        <v>663.96</v>
      </c>
      <c r="P197" s="10">
        <v>37256.99</v>
      </c>
    </row>
    <row r="198" spans="1:16">
      <c r="A198" s="13" t="s">
        <v>222</v>
      </c>
      <c r="B198" s="11">
        <v>36</v>
      </c>
      <c r="C198" s="11">
        <v>38</v>
      </c>
      <c r="D198" s="11"/>
      <c r="E198" s="11">
        <v>18768</v>
      </c>
      <c r="F198" s="11">
        <v>20000</v>
      </c>
      <c r="G198" s="11">
        <v>900</v>
      </c>
      <c r="H198" s="11">
        <v>18424.52</v>
      </c>
      <c r="I198" s="11"/>
      <c r="J198" s="11">
        <v>16233</v>
      </c>
      <c r="K198" s="11">
        <v>169.27</v>
      </c>
      <c r="L198" s="11">
        <v>9762.94</v>
      </c>
      <c r="M198" s="11">
        <v>423.18</v>
      </c>
      <c r="N198" s="11">
        <v>24407.360000000001</v>
      </c>
      <c r="O198" s="11">
        <v>677.08</v>
      </c>
      <c r="P198" s="11">
        <v>39051.78</v>
      </c>
    </row>
    <row r="199" spans="1:16">
      <c r="A199" s="13" t="s">
        <v>223</v>
      </c>
      <c r="B199" s="10">
        <v>37</v>
      </c>
      <c r="C199" s="10">
        <v>39</v>
      </c>
      <c r="D199" s="10"/>
      <c r="E199" s="10">
        <v>18768</v>
      </c>
      <c r="F199" s="10">
        <v>20000</v>
      </c>
      <c r="G199" s="10"/>
      <c r="H199" s="10">
        <v>18977.259999999998</v>
      </c>
      <c r="I199" s="10"/>
      <c r="J199" s="10">
        <v>16233</v>
      </c>
      <c r="K199" s="10">
        <v>163.6</v>
      </c>
      <c r="L199" s="10">
        <v>10219.43</v>
      </c>
      <c r="M199" s="10">
        <v>409</v>
      </c>
      <c r="N199" s="10">
        <v>25548.58</v>
      </c>
      <c r="O199" s="10">
        <v>654.4</v>
      </c>
      <c r="P199" s="10">
        <v>40877.730000000003</v>
      </c>
    </row>
    <row r="200" spans="1:16">
      <c r="A200" s="13" t="s">
        <v>224</v>
      </c>
      <c r="B200" s="11">
        <v>38</v>
      </c>
      <c r="C200" s="11">
        <v>40</v>
      </c>
      <c r="D200" s="11"/>
      <c r="E200" s="11">
        <v>18768</v>
      </c>
      <c r="F200" s="11">
        <v>20000</v>
      </c>
      <c r="G200" s="11"/>
      <c r="H200" s="11">
        <v>19546.57</v>
      </c>
      <c r="I200" s="11"/>
      <c r="J200" s="11">
        <v>16554</v>
      </c>
      <c r="K200" s="11">
        <v>166.82</v>
      </c>
      <c r="L200" s="11">
        <v>10692.84</v>
      </c>
      <c r="M200" s="11">
        <v>417.05</v>
      </c>
      <c r="N200" s="11">
        <v>26732.09</v>
      </c>
      <c r="O200" s="11">
        <v>667.28</v>
      </c>
      <c r="P200" s="11">
        <v>42771.34</v>
      </c>
    </row>
    <row r="201" spans="1:16">
      <c r="A201" s="13" t="s">
        <v>225</v>
      </c>
      <c r="B201" s="10">
        <v>39</v>
      </c>
      <c r="C201" s="10">
        <v>41</v>
      </c>
      <c r="D201" s="10"/>
      <c r="E201" s="10">
        <v>18768</v>
      </c>
      <c r="F201" s="10">
        <v>20000</v>
      </c>
      <c r="G201" s="10">
        <v>900</v>
      </c>
      <c r="H201" s="10">
        <v>21032.97</v>
      </c>
      <c r="I201" s="10"/>
      <c r="J201" s="10">
        <v>16554</v>
      </c>
      <c r="K201" s="10">
        <v>170.09</v>
      </c>
      <c r="L201" s="10">
        <v>11183.71</v>
      </c>
      <c r="M201" s="10">
        <v>425.23</v>
      </c>
      <c r="N201" s="10">
        <v>27959.279999999999</v>
      </c>
      <c r="O201" s="10">
        <v>680.36</v>
      </c>
      <c r="P201" s="10">
        <v>44734.84</v>
      </c>
    </row>
    <row r="202" spans="1:16">
      <c r="A202" s="13" t="s">
        <v>226</v>
      </c>
      <c r="B202" s="11">
        <v>40</v>
      </c>
      <c r="C202" s="11">
        <v>42</v>
      </c>
      <c r="D202" s="11"/>
      <c r="E202" s="11">
        <v>18768</v>
      </c>
      <c r="F202" s="11">
        <v>20000</v>
      </c>
      <c r="G202" s="11"/>
      <c r="H202" s="11">
        <v>21663.96</v>
      </c>
      <c r="I202" s="11"/>
      <c r="J202" s="11">
        <v>15982</v>
      </c>
      <c r="K202" s="11">
        <v>164.44</v>
      </c>
      <c r="L202" s="11">
        <v>11683.66</v>
      </c>
      <c r="M202" s="11">
        <v>411.1</v>
      </c>
      <c r="N202" s="11">
        <v>29209.16</v>
      </c>
      <c r="O202" s="11">
        <v>657.76</v>
      </c>
      <c r="P202" s="11">
        <v>46734.65</v>
      </c>
    </row>
    <row r="203" spans="1:16">
      <c r="A203" s="13" t="s">
        <v>227</v>
      </c>
      <c r="B203" s="10">
        <v>41</v>
      </c>
      <c r="C203" s="10">
        <v>43</v>
      </c>
      <c r="D203" s="10"/>
      <c r="E203" s="10">
        <v>18768</v>
      </c>
      <c r="F203" s="10">
        <v>20000</v>
      </c>
      <c r="G203" s="10"/>
      <c r="H203" s="10">
        <v>22313.88</v>
      </c>
      <c r="I203" s="10"/>
      <c r="J203" s="10">
        <v>15982</v>
      </c>
      <c r="K203" s="10">
        <v>167.65</v>
      </c>
      <c r="L203" s="10">
        <v>12201.82</v>
      </c>
      <c r="M203" s="10">
        <v>419.13</v>
      </c>
      <c r="N203" s="10">
        <v>30504.55</v>
      </c>
      <c r="O203" s="10">
        <v>670.6</v>
      </c>
      <c r="P203" s="10">
        <v>48807.29</v>
      </c>
    </row>
    <row r="204" spans="1:16">
      <c r="A204" s="13" t="s">
        <v>228</v>
      </c>
      <c r="B204" s="11">
        <v>42</v>
      </c>
      <c r="C204" s="11">
        <v>44</v>
      </c>
      <c r="D204" s="11"/>
      <c r="E204" s="11">
        <v>18768</v>
      </c>
      <c r="F204" s="11">
        <v>20000</v>
      </c>
      <c r="G204" s="11">
        <v>900</v>
      </c>
      <c r="H204" s="11">
        <v>23883.3</v>
      </c>
      <c r="I204" s="11"/>
      <c r="J204" s="11">
        <v>16298</v>
      </c>
      <c r="K204" s="11">
        <v>170.92</v>
      </c>
      <c r="L204" s="11">
        <v>12738.8</v>
      </c>
      <c r="M204" s="11">
        <v>427.3</v>
      </c>
      <c r="N204" s="11">
        <v>31846.99</v>
      </c>
      <c r="O204" s="11">
        <v>683.68</v>
      </c>
      <c r="P204" s="11">
        <v>50955.19</v>
      </c>
    </row>
    <row r="205" spans="1:16">
      <c r="A205" s="13" t="s">
        <v>229</v>
      </c>
      <c r="B205" s="10">
        <v>43</v>
      </c>
      <c r="C205" s="10">
        <v>45</v>
      </c>
      <c r="D205" s="10"/>
      <c r="E205" s="10">
        <v>18768</v>
      </c>
      <c r="F205" s="10">
        <v>20000</v>
      </c>
      <c r="G205" s="10"/>
      <c r="H205" s="10">
        <v>24599.79</v>
      </c>
      <c r="I205" s="10"/>
      <c r="J205" s="10">
        <v>16298</v>
      </c>
      <c r="K205" s="10">
        <v>165.27</v>
      </c>
      <c r="L205" s="10">
        <v>13286.23</v>
      </c>
      <c r="M205" s="10">
        <v>413.18</v>
      </c>
      <c r="N205" s="10">
        <v>33215.58</v>
      </c>
      <c r="O205" s="10">
        <v>661.08</v>
      </c>
      <c r="P205" s="10">
        <v>53144.92</v>
      </c>
    </row>
    <row r="206" spans="1:16">
      <c r="A206" s="13" t="s">
        <v>230</v>
      </c>
      <c r="B206" s="11">
        <v>44</v>
      </c>
      <c r="C206" s="11">
        <v>46</v>
      </c>
      <c r="D206" s="11"/>
      <c r="E206" s="11">
        <v>18768</v>
      </c>
      <c r="F206" s="11">
        <v>20000</v>
      </c>
      <c r="G206" s="11"/>
      <c r="H206" s="11">
        <v>25337.79</v>
      </c>
      <c r="I206" s="11"/>
      <c r="J206" s="11">
        <v>16620</v>
      </c>
      <c r="K206" s="11">
        <v>168.47</v>
      </c>
      <c r="L206" s="11">
        <v>13853.29</v>
      </c>
      <c r="M206" s="11">
        <v>421.18</v>
      </c>
      <c r="N206" s="11">
        <v>34633.22</v>
      </c>
      <c r="O206" s="11">
        <v>673.88</v>
      </c>
      <c r="P206" s="11">
        <v>55413.15</v>
      </c>
    </row>
    <row r="207" spans="1:16">
      <c r="A207" s="13" t="s">
        <v>231</v>
      </c>
      <c r="B207" s="10">
        <v>45</v>
      </c>
      <c r="C207" s="10">
        <v>47</v>
      </c>
      <c r="D207" s="10"/>
      <c r="E207" s="10">
        <v>18768</v>
      </c>
      <c r="F207" s="10">
        <v>20000</v>
      </c>
      <c r="G207" s="10">
        <v>900</v>
      </c>
      <c r="H207" s="10">
        <v>26997.919999999998</v>
      </c>
      <c r="I207" s="10"/>
      <c r="J207" s="10">
        <v>16620</v>
      </c>
      <c r="K207" s="10">
        <v>171.74</v>
      </c>
      <c r="L207" s="10">
        <v>14440.63</v>
      </c>
      <c r="M207" s="10">
        <v>429.35</v>
      </c>
      <c r="N207" s="10">
        <v>36101.57</v>
      </c>
      <c r="O207" s="10">
        <v>686.96</v>
      </c>
      <c r="P207" s="10">
        <v>57762.5</v>
      </c>
    </row>
    <row r="208" spans="1:16">
      <c r="A208" s="13" t="s">
        <v>232</v>
      </c>
      <c r="B208" s="11">
        <v>46</v>
      </c>
      <c r="C208" s="11">
        <v>48</v>
      </c>
      <c r="D208" s="11"/>
      <c r="E208" s="11">
        <v>18768</v>
      </c>
      <c r="F208" s="11">
        <v>20000</v>
      </c>
      <c r="G208" s="11"/>
      <c r="H208" s="11">
        <v>27807.86</v>
      </c>
      <c r="I208" s="11"/>
      <c r="J208" s="11">
        <v>16049</v>
      </c>
      <c r="K208" s="11">
        <v>166.08</v>
      </c>
      <c r="L208" s="11">
        <v>15039.92</v>
      </c>
      <c r="M208" s="11">
        <v>415.2</v>
      </c>
      <c r="N208" s="11">
        <v>37599.81</v>
      </c>
      <c r="O208" s="11">
        <v>664.32</v>
      </c>
      <c r="P208" s="11">
        <v>60159.7</v>
      </c>
    </row>
    <row r="209" spans="1:16">
      <c r="A209" s="13" t="s">
        <v>233</v>
      </c>
      <c r="B209" s="10">
        <v>47</v>
      </c>
      <c r="C209" s="10">
        <v>49</v>
      </c>
      <c r="D209" s="10"/>
      <c r="E209" s="10">
        <v>18768</v>
      </c>
      <c r="F209" s="10">
        <v>20000</v>
      </c>
      <c r="G209" s="10"/>
      <c r="H209" s="10">
        <v>28642.09</v>
      </c>
      <c r="I209" s="10"/>
      <c r="J209" s="10">
        <v>16049</v>
      </c>
      <c r="K209" s="10">
        <v>169.27</v>
      </c>
      <c r="L209" s="10">
        <v>15660.39</v>
      </c>
      <c r="M209" s="10">
        <v>423.18</v>
      </c>
      <c r="N209" s="10">
        <v>39150.980000000003</v>
      </c>
      <c r="O209" s="10">
        <v>677.08</v>
      </c>
      <c r="P209" s="10">
        <v>62641.57</v>
      </c>
    </row>
    <row r="210" spans="1:16">
      <c r="A210" s="13" t="s">
        <v>234</v>
      </c>
      <c r="B210" s="11">
        <v>48</v>
      </c>
      <c r="C210" s="11">
        <v>50</v>
      </c>
      <c r="D210" s="11"/>
      <c r="E210" s="11">
        <v>18768</v>
      </c>
      <c r="F210" s="11">
        <v>20000</v>
      </c>
      <c r="G210" s="11">
        <v>900</v>
      </c>
      <c r="H210" s="11">
        <v>30401.360000000001</v>
      </c>
      <c r="I210" s="11"/>
      <c r="J210" s="11">
        <v>16367</v>
      </c>
      <c r="K210" s="11">
        <v>172.53</v>
      </c>
      <c r="L210" s="11">
        <v>16302.73</v>
      </c>
      <c r="M210" s="11">
        <v>431.33</v>
      </c>
      <c r="N210" s="11">
        <v>40756.839999999997</v>
      </c>
      <c r="O210" s="11">
        <v>690.12</v>
      </c>
      <c r="P210" s="11">
        <v>65210.94</v>
      </c>
    </row>
    <row r="211" spans="1:16">
      <c r="A211" s="13" t="s">
        <v>235</v>
      </c>
      <c r="B211" s="10">
        <v>49</v>
      </c>
      <c r="C211" s="10">
        <v>51</v>
      </c>
      <c r="D211" s="10"/>
      <c r="E211" s="10">
        <v>18768</v>
      </c>
      <c r="F211" s="10">
        <v>20000</v>
      </c>
      <c r="G211" s="10"/>
      <c r="H211" s="10">
        <v>31313.4</v>
      </c>
      <c r="I211" s="10"/>
      <c r="J211" s="10">
        <v>16367</v>
      </c>
      <c r="K211" s="10">
        <v>166.86</v>
      </c>
      <c r="L211" s="10">
        <v>16958.68</v>
      </c>
      <c r="M211" s="10">
        <v>417.15</v>
      </c>
      <c r="N211" s="10">
        <v>42396.69</v>
      </c>
      <c r="O211" s="10">
        <v>667.44</v>
      </c>
      <c r="P211" s="10">
        <v>67834.710000000006</v>
      </c>
    </row>
    <row r="212" spans="1:16">
      <c r="A212" s="13" t="s">
        <v>236</v>
      </c>
      <c r="B212" s="11">
        <v>50</v>
      </c>
      <c r="C212" s="11">
        <v>52</v>
      </c>
      <c r="D212" s="11"/>
      <c r="E212" s="11">
        <v>18768</v>
      </c>
      <c r="F212" s="11">
        <v>20000</v>
      </c>
      <c r="G212" s="11"/>
      <c r="H212" s="11">
        <v>32252.799999999999</v>
      </c>
      <c r="I212" s="11"/>
      <c r="J212" s="11">
        <v>16691</v>
      </c>
      <c r="K212" s="11">
        <v>170.02</v>
      </c>
      <c r="L212" s="11">
        <v>17637.46</v>
      </c>
      <c r="M212" s="11">
        <v>425.05</v>
      </c>
      <c r="N212" s="11">
        <v>44093.64</v>
      </c>
      <c r="O212" s="11">
        <v>680.08</v>
      </c>
      <c r="P212" s="11">
        <v>70549.83</v>
      </c>
    </row>
    <row r="213" spans="1:16">
      <c r="A213" s="13" t="s">
        <v>237</v>
      </c>
      <c r="B213" s="10">
        <v>51</v>
      </c>
      <c r="C213" s="10">
        <v>53</v>
      </c>
      <c r="D213" s="10"/>
      <c r="E213" s="10">
        <v>18768</v>
      </c>
      <c r="F213" s="10">
        <v>20000</v>
      </c>
      <c r="G213" s="10">
        <v>900</v>
      </c>
      <c r="H213" s="10">
        <v>34120.379999999997</v>
      </c>
      <c r="I213" s="10"/>
      <c r="J213" s="10">
        <v>16691</v>
      </c>
      <c r="K213" s="10">
        <v>173.26</v>
      </c>
      <c r="L213" s="10">
        <v>18339.84</v>
      </c>
      <c r="M213" s="10">
        <v>433.15</v>
      </c>
      <c r="N213" s="10">
        <v>45849.599999999999</v>
      </c>
      <c r="O213" s="10">
        <v>693.04</v>
      </c>
      <c r="P213" s="10">
        <v>73359.360000000001</v>
      </c>
    </row>
    <row r="214" spans="1:16">
      <c r="A214" s="13" t="s">
        <v>238</v>
      </c>
      <c r="B214" s="11">
        <v>52</v>
      </c>
      <c r="C214" s="11">
        <v>54</v>
      </c>
      <c r="D214" s="11"/>
      <c r="E214" s="11">
        <v>18768</v>
      </c>
      <c r="F214" s="11">
        <v>20000</v>
      </c>
      <c r="G214" s="11"/>
      <c r="H214" s="11">
        <v>35144</v>
      </c>
      <c r="I214" s="11"/>
      <c r="J214" s="11">
        <v>16122</v>
      </c>
      <c r="K214" s="11">
        <v>167.56</v>
      </c>
      <c r="L214" s="11">
        <v>19057.599999999999</v>
      </c>
      <c r="M214" s="11">
        <v>418.9</v>
      </c>
      <c r="N214" s="11">
        <v>47643.99</v>
      </c>
      <c r="O214" s="11">
        <v>670.24</v>
      </c>
      <c r="P214" s="11">
        <v>76230.38</v>
      </c>
    </row>
    <row r="215" spans="1:16">
      <c r="A215" s="13" t="s">
        <v>239</v>
      </c>
      <c r="B215" s="10">
        <v>53</v>
      </c>
      <c r="C215" s="10">
        <v>55</v>
      </c>
      <c r="D215" s="10"/>
      <c r="E215" s="10">
        <v>18768</v>
      </c>
      <c r="F215" s="10">
        <v>20000</v>
      </c>
      <c r="G215" s="10"/>
      <c r="H215" s="10">
        <v>36198.32</v>
      </c>
      <c r="I215" s="10"/>
      <c r="J215" s="10">
        <v>16122</v>
      </c>
      <c r="K215" s="10">
        <v>170.7</v>
      </c>
      <c r="L215" s="10">
        <v>19800.02</v>
      </c>
      <c r="M215" s="10">
        <v>426.75</v>
      </c>
      <c r="N215" s="10">
        <v>49500.06</v>
      </c>
      <c r="O215" s="10">
        <v>682.8</v>
      </c>
      <c r="P215" s="10">
        <v>79200.09</v>
      </c>
    </row>
    <row r="216" spans="1:16">
      <c r="A216" s="13" t="s">
        <v>240</v>
      </c>
      <c r="B216" s="11">
        <v>54</v>
      </c>
      <c r="C216" s="11">
        <v>56</v>
      </c>
      <c r="D216" s="11"/>
      <c r="E216" s="11">
        <v>18768</v>
      </c>
      <c r="F216" s="11">
        <v>20000</v>
      </c>
      <c r="G216" s="11">
        <v>900</v>
      </c>
      <c r="H216" s="11">
        <v>38184.269999999997</v>
      </c>
      <c r="I216" s="11"/>
      <c r="J216" s="11">
        <v>16441</v>
      </c>
      <c r="K216" s="11">
        <v>173.89</v>
      </c>
      <c r="L216" s="11">
        <v>20567.91</v>
      </c>
      <c r="M216" s="11">
        <v>434.73</v>
      </c>
      <c r="N216" s="11">
        <v>51419.79</v>
      </c>
      <c r="O216" s="11">
        <v>695.56</v>
      </c>
      <c r="P216" s="11">
        <v>82271.66</v>
      </c>
    </row>
    <row r="217" spans="1:16">
      <c r="A217" s="13" t="s">
        <v>241</v>
      </c>
      <c r="B217" s="10">
        <v>55</v>
      </c>
      <c r="C217" s="10">
        <v>57</v>
      </c>
      <c r="D217" s="10"/>
      <c r="E217" s="10">
        <v>18768</v>
      </c>
      <c r="F217" s="10">
        <v>20000</v>
      </c>
      <c r="G217" s="10"/>
      <c r="H217" s="10">
        <v>39329.79</v>
      </c>
      <c r="I217" s="10"/>
      <c r="J217" s="10">
        <v>16441</v>
      </c>
      <c r="K217" s="10">
        <v>168.16</v>
      </c>
      <c r="L217" s="10">
        <v>21353.11</v>
      </c>
      <c r="M217" s="10">
        <v>420.4</v>
      </c>
      <c r="N217" s="10">
        <v>53382.78</v>
      </c>
      <c r="O217" s="10">
        <v>672.64</v>
      </c>
      <c r="P217" s="10">
        <v>85412.45</v>
      </c>
    </row>
    <row r="218" spans="1:16">
      <c r="A218" s="13" t="s">
        <v>242</v>
      </c>
      <c r="B218" s="11">
        <v>56</v>
      </c>
      <c r="C218" s="11">
        <v>58</v>
      </c>
      <c r="D218" s="11"/>
      <c r="E218" s="11">
        <v>18768</v>
      </c>
      <c r="F218" s="11">
        <v>20000</v>
      </c>
      <c r="G218" s="11"/>
      <c r="H218" s="11">
        <v>40509.69</v>
      </c>
      <c r="I218" s="11"/>
      <c r="J218" s="11">
        <v>16766</v>
      </c>
      <c r="K218" s="11">
        <v>171.24</v>
      </c>
      <c r="L218" s="11">
        <v>22164.94</v>
      </c>
      <c r="M218" s="11">
        <v>428.1</v>
      </c>
      <c r="N218" s="11">
        <v>55412.36</v>
      </c>
      <c r="O218" s="11">
        <v>684.96</v>
      </c>
      <c r="P218" s="11">
        <v>88659.78</v>
      </c>
    </row>
    <row r="219" spans="1:16">
      <c r="A219" s="13" t="s">
        <v>243</v>
      </c>
      <c r="B219" s="10">
        <v>57</v>
      </c>
      <c r="C219" s="10">
        <v>59</v>
      </c>
      <c r="D219" s="10"/>
      <c r="E219" s="10">
        <v>18768</v>
      </c>
      <c r="F219" s="10">
        <v>20000</v>
      </c>
      <c r="G219" s="10">
        <v>900</v>
      </c>
      <c r="H219" s="10">
        <v>42624.98</v>
      </c>
      <c r="I219" s="10"/>
      <c r="J219" s="10">
        <v>16766</v>
      </c>
      <c r="K219" s="10">
        <v>174.38</v>
      </c>
      <c r="L219" s="10">
        <v>23004.27</v>
      </c>
      <c r="M219" s="10">
        <v>435.95</v>
      </c>
      <c r="N219" s="10">
        <v>57510.68</v>
      </c>
      <c r="O219" s="10">
        <v>697.52</v>
      </c>
      <c r="P219" s="10">
        <v>92017.09</v>
      </c>
    </row>
    <row r="220" spans="1:16">
      <c r="A220" s="13" t="s">
        <v>244</v>
      </c>
      <c r="B220" s="11">
        <v>58</v>
      </c>
      <c r="C220" s="11">
        <v>60</v>
      </c>
      <c r="D220" s="11"/>
      <c r="E220" s="11">
        <v>18768</v>
      </c>
      <c r="F220" s="11">
        <v>20000</v>
      </c>
      <c r="G220" s="11"/>
      <c r="H220" s="11">
        <v>43903.73</v>
      </c>
      <c r="I220" s="11"/>
      <c r="J220" s="11">
        <v>16199</v>
      </c>
      <c r="K220" s="11">
        <v>168.6</v>
      </c>
      <c r="L220" s="11">
        <v>23863</v>
      </c>
      <c r="M220" s="11">
        <v>421.5</v>
      </c>
      <c r="N220" s="11">
        <v>59657.5</v>
      </c>
      <c r="O220" s="11">
        <v>674.4</v>
      </c>
      <c r="P220" s="11">
        <v>95452.01</v>
      </c>
    </row>
    <row r="221" spans="1:16">
      <c r="A221" s="13" t="s">
        <v>245</v>
      </c>
      <c r="B221" s="10">
        <v>59</v>
      </c>
      <c r="C221" s="10">
        <v>61</v>
      </c>
      <c r="D221" s="10"/>
      <c r="E221" s="10">
        <v>18768</v>
      </c>
      <c r="F221" s="10">
        <v>20000</v>
      </c>
      <c r="G221" s="10"/>
      <c r="H221" s="10">
        <v>45220.84</v>
      </c>
      <c r="I221" s="10"/>
      <c r="J221" s="10">
        <v>16199</v>
      </c>
      <c r="K221" s="10">
        <v>171.59</v>
      </c>
      <c r="L221" s="10">
        <v>24750.48</v>
      </c>
      <c r="M221" s="10">
        <v>428.98</v>
      </c>
      <c r="N221" s="10">
        <v>61876.2</v>
      </c>
      <c r="O221" s="10">
        <v>686.36</v>
      </c>
      <c r="P221" s="10">
        <v>99001.93</v>
      </c>
    </row>
    <row r="222" spans="1:16">
      <c r="A222" s="13" t="s">
        <v>246</v>
      </c>
      <c r="B222" s="11">
        <v>60</v>
      </c>
      <c r="C222" s="11">
        <v>62</v>
      </c>
      <c r="D222" s="11"/>
      <c r="E222" s="11">
        <v>18768</v>
      </c>
      <c r="F222" s="11">
        <v>20000</v>
      </c>
      <c r="G222" s="11">
        <v>900</v>
      </c>
      <c r="H222" s="11">
        <v>47477.46</v>
      </c>
      <c r="I222" s="11"/>
      <c r="J222" s="11">
        <v>16519</v>
      </c>
      <c r="K222" s="11">
        <v>174.65</v>
      </c>
      <c r="L222" s="11">
        <v>25667.65</v>
      </c>
      <c r="M222" s="11">
        <v>436.63</v>
      </c>
      <c r="N222" s="11">
        <v>64169.11</v>
      </c>
      <c r="O222" s="11">
        <v>698.6</v>
      </c>
      <c r="P222" s="11">
        <v>102670.58</v>
      </c>
    </row>
    <row r="223" spans="1:16">
      <c r="A223" s="13" t="s">
        <v>247</v>
      </c>
      <c r="B223" s="10">
        <v>61</v>
      </c>
      <c r="C223" s="10">
        <v>63</v>
      </c>
      <c r="D223" s="10"/>
      <c r="E223" s="10">
        <v>18768</v>
      </c>
      <c r="F223" s="10">
        <v>20000</v>
      </c>
      <c r="G223" s="10"/>
      <c r="H223" s="10">
        <v>48901.79</v>
      </c>
      <c r="I223" s="10"/>
      <c r="J223" s="10">
        <v>16519</v>
      </c>
      <c r="K223" s="10">
        <v>168.79</v>
      </c>
      <c r="L223" s="10">
        <v>26606.47</v>
      </c>
      <c r="M223" s="10">
        <v>421.98</v>
      </c>
      <c r="N223" s="10">
        <v>66516.160000000003</v>
      </c>
      <c r="O223" s="10">
        <v>675.16</v>
      </c>
      <c r="P223" s="10">
        <v>106425.86</v>
      </c>
    </row>
    <row r="224" spans="1:16">
      <c r="A224" s="13" t="s">
        <v>248</v>
      </c>
      <c r="B224" s="11">
        <v>62</v>
      </c>
      <c r="C224" s="11">
        <v>64</v>
      </c>
      <c r="D224" s="11"/>
      <c r="E224" s="11">
        <v>18768</v>
      </c>
      <c r="F224" s="11">
        <v>20000</v>
      </c>
      <c r="G224" s="11"/>
      <c r="H224" s="11">
        <v>50368.84</v>
      </c>
      <c r="I224" s="11"/>
      <c r="J224" s="11">
        <v>16845</v>
      </c>
      <c r="K224" s="11">
        <v>171.67</v>
      </c>
      <c r="L224" s="11">
        <v>27576.33</v>
      </c>
      <c r="M224" s="11">
        <v>429.18</v>
      </c>
      <c r="N224" s="11">
        <v>68940.820000000007</v>
      </c>
      <c r="O224" s="11">
        <v>686.68</v>
      </c>
      <c r="P224" s="11">
        <v>110305.32</v>
      </c>
    </row>
    <row r="225" spans="1:16">
      <c r="A225" s="13" t="s">
        <v>249</v>
      </c>
      <c r="B225" s="10">
        <v>63</v>
      </c>
      <c r="C225" s="10">
        <v>65</v>
      </c>
      <c r="D225" s="10"/>
      <c r="E225" s="10">
        <v>18768</v>
      </c>
      <c r="F225" s="10">
        <v>20000</v>
      </c>
      <c r="G225" s="10">
        <v>900</v>
      </c>
      <c r="H225" s="10">
        <v>52779.91</v>
      </c>
      <c r="I225" s="10"/>
      <c r="J225" s="10">
        <v>16845</v>
      </c>
      <c r="K225" s="10">
        <v>174.61</v>
      </c>
      <c r="L225" s="10">
        <v>28578.23</v>
      </c>
      <c r="M225" s="10">
        <v>436.53</v>
      </c>
      <c r="N225" s="10">
        <v>71445.570000000007</v>
      </c>
      <c r="O225" s="10">
        <v>698.44</v>
      </c>
      <c r="P225" s="10">
        <v>114312.92</v>
      </c>
    </row>
    <row r="226" spans="1:16">
      <c r="A226" s="13" t="s">
        <v>250</v>
      </c>
      <c r="B226" s="11">
        <v>64</v>
      </c>
      <c r="C226" s="11">
        <v>66</v>
      </c>
      <c r="D226" s="11"/>
      <c r="E226" s="11">
        <v>18768</v>
      </c>
      <c r="F226" s="11">
        <v>20000</v>
      </c>
      <c r="G226" s="11"/>
      <c r="H226" s="11">
        <v>54363.3</v>
      </c>
      <c r="I226" s="11"/>
      <c r="J226" s="11">
        <v>16278</v>
      </c>
      <c r="K226" s="11">
        <v>168.62</v>
      </c>
      <c r="L226" s="11">
        <v>29604.2</v>
      </c>
      <c r="M226" s="11">
        <v>421.55</v>
      </c>
      <c r="N226" s="11">
        <v>74010.490000000005</v>
      </c>
      <c r="O226" s="11">
        <v>674.48</v>
      </c>
      <c r="P226" s="11">
        <v>118416.78</v>
      </c>
    </row>
    <row r="227" spans="1:16">
      <c r="A227" s="13" t="s">
        <v>251</v>
      </c>
      <c r="B227" s="10">
        <v>65</v>
      </c>
      <c r="C227" s="10">
        <v>67</v>
      </c>
      <c r="D227" s="10"/>
      <c r="E227" s="10">
        <v>18768</v>
      </c>
      <c r="F227" s="10">
        <v>20000</v>
      </c>
      <c r="G227" s="10"/>
      <c r="H227" s="10">
        <v>55994.2</v>
      </c>
      <c r="I227" s="10"/>
      <c r="J227" s="10">
        <v>16278</v>
      </c>
      <c r="K227" s="10">
        <v>171.33</v>
      </c>
      <c r="L227" s="10">
        <v>30663.65</v>
      </c>
      <c r="M227" s="10">
        <v>428.33</v>
      </c>
      <c r="N227" s="10">
        <v>76659.13</v>
      </c>
      <c r="O227" s="10">
        <v>685.32</v>
      </c>
      <c r="P227" s="10">
        <v>122654.61</v>
      </c>
    </row>
    <row r="228" spans="1:16">
      <c r="A228" s="13" t="s">
        <v>252</v>
      </c>
      <c r="B228" s="11">
        <v>66</v>
      </c>
      <c r="C228" s="11">
        <v>68</v>
      </c>
      <c r="D228" s="11"/>
      <c r="E228" s="11">
        <v>18768</v>
      </c>
      <c r="F228" s="11">
        <v>20000</v>
      </c>
      <c r="G228" s="11">
        <v>900</v>
      </c>
      <c r="H228" s="11">
        <v>58574.03</v>
      </c>
      <c r="I228" s="11"/>
      <c r="J228" s="11">
        <v>16599</v>
      </c>
      <c r="K228" s="11">
        <v>174.09</v>
      </c>
      <c r="L228" s="11">
        <v>31757.65</v>
      </c>
      <c r="M228" s="11">
        <v>435.23</v>
      </c>
      <c r="N228" s="11">
        <v>79394.13</v>
      </c>
      <c r="O228" s="11">
        <v>696.36</v>
      </c>
      <c r="P228" s="11">
        <v>127030.61</v>
      </c>
    </row>
    <row r="229" spans="1:16">
      <c r="A229" s="13" t="s">
        <v>253</v>
      </c>
      <c r="B229" s="10">
        <v>67</v>
      </c>
      <c r="C229" s="10">
        <v>69</v>
      </c>
      <c r="D229" s="10"/>
      <c r="E229" s="10">
        <v>18768</v>
      </c>
      <c r="F229" s="10">
        <v>20000</v>
      </c>
      <c r="G229" s="10"/>
      <c r="H229" s="10">
        <v>60331.25</v>
      </c>
      <c r="I229" s="10"/>
      <c r="J229" s="10">
        <v>16599</v>
      </c>
      <c r="K229" s="10">
        <v>167.92</v>
      </c>
      <c r="L229" s="10">
        <v>32878.300000000003</v>
      </c>
      <c r="M229" s="10">
        <v>419.8</v>
      </c>
      <c r="N229" s="10">
        <v>82195.75</v>
      </c>
      <c r="O229" s="10">
        <v>671.68</v>
      </c>
      <c r="P229" s="10">
        <v>131513.20000000001</v>
      </c>
    </row>
    <row r="230" spans="1:16">
      <c r="A230" s="13" t="s">
        <v>254</v>
      </c>
      <c r="B230" s="11">
        <v>68</v>
      </c>
      <c r="C230" s="11">
        <v>70</v>
      </c>
      <c r="D230" s="11"/>
      <c r="E230" s="11">
        <v>18768</v>
      </c>
      <c r="F230" s="11">
        <v>20000</v>
      </c>
      <c r="G230" s="11"/>
      <c r="H230" s="11">
        <v>62141.19</v>
      </c>
      <c r="I230" s="11"/>
      <c r="J230" s="11">
        <v>16927</v>
      </c>
      <c r="K230" s="11">
        <v>170.37</v>
      </c>
      <c r="L230" s="11">
        <v>34035.019999999997</v>
      </c>
      <c r="M230" s="11">
        <v>425.93</v>
      </c>
      <c r="N230" s="11">
        <v>85087.55</v>
      </c>
      <c r="O230" s="11">
        <v>681.48</v>
      </c>
      <c r="P230" s="11">
        <v>136140.07999999999</v>
      </c>
    </row>
    <row r="231" spans="1:16">
      <c r="A231" s="13" t="s">
        <v>255</v>
      </c>
      <c r="B231" s="10">
        <v>69</v>
      </c>
      <c r="C231" s="10">
        <v>71</v>
      </c>
      <c r="D231" s="10"/>
      <c r="E231" s="10">
        <v>18768</v>
      </c>
      <c r="F231" s="10">
        <v>20000</v>
      </c>
      <c r="G231" s="10">
        <v>900</v>
      </c>
      <c r="H231" s="10">
        <v>64905.42</v>
      </c>
      <c r="I231" s="10"/>
      <c r="J231" s="10">
        <v>16927</v>
      </c>
      <c r="K231" s="10">
        <v>172.86</v>
      </c>
      <c r="L231" s="10">
        <v>35228.93</v>
      </c>
      <c r="M231" s="10">
        <v>432.15</v>
      </c>
      <c r="N231" s="10">
        <v>88072.33</v>
      </c>
      <c r="O231" s="10">
        <v>691.44</v>
      </c>
      <c r="P231" s="10">
        <v>140915.72</v>
      </c>
    </row>
    <row r="232" spans="1:16">
      <c r="A232" s="13" t="s">
        <v>256</v>
      </c>
      <c r="B232" s="11">
        <v>70</v>
      </c>
      <c r="C232" s="11">
        <v>72</v>
      </c>
      <c r="D232" s="11"/>
      <c r="E232" s="11">
        <v>18768</v>
      </c>
      <c r="F232" s="11">
        <v>20000</v>
      </c>
      <c r="G232" s="11"/>
      <c r="H232" s="11">
        <v>66852.59</v>
      </c>
      <c r="I232" s="11"/>
      <c r="J232" s="11">
        <v>16360</v>
      </c>
      <c r="K232" s="11">
        <v>166.4</v>
      </c>
      <c r="L232" s="11">
        <v>36452.199999999997</v>
      </c>
      <c r="M232" s="11">
        <v>416</v>
      </c>
      <c r="N232" s="11">
        <v>91130.5</v>
      </c>
      <c r="O232" s="11">
        <v>665.6</v>
      </c>
      <c r="P232" s="11">
        <v>145808.79</v>
      </c>
    </row>
    <row r="233" spans="1:16">
      <c r="A233" s="13" t="s">
        <v>257</v>
      </c>
      <c r="B233" s="10">
        <v>71</v>
      </c>
      <c r="C233" s="10">
        <v>73</v>
      </c>
      <c r="D233" s="10"/>
      <c r="E233" s="10">
        <v>18768</v>
      </c>
      <c r="F233" s="10">
        <v>20000</v>
      </c>
      <c r="G233" s="10"/>
      <c r="H233" s="10">
        <v>68858.16</v>
      </c>
      <c r="I233" s="10"/>
      <c r="J233" s="10">
        <v>16360</v>
      </c>
      <c r="K233" s="10">
        <v>168.46</v>
      </c>
      <c r="L233" s="10">
        <v>37714.22</v>
      </c>
      <c r="M233" s="10">
        <v>421.15</v>
      </c>
      <c r="N233" s="10">
        <v>94285.56</v>
      </c>
      <c r="O233" s="10">
        <v>673.84</v>
      </c>
      <c r="P233" s="10">
        <v>150856.9</v>
      </c>
    </row>
    <row r="234" spans="1:16">
      <c r="A234" s="13" t="s">
        <v>258</v>
      </c>
      <c r="B234" s="11">
        <v>72</v>
      </c>
      <c r="C234" s="11">
        <v>74</v>
      </c>
      <c r="D234" s="11"/>
      <c r="E234" s="11">
        <v>18768</v>
      </c>
      <c r="F234" s="11">
        <v>20000</v>
      </c>
      <c r="G234" s="11">
        <v>900</v>
      </c>
      <c r="H234" s="11">
        <v>71823.91</v>
      </c>
      <c r="I234" s="11"/>
      <c r="J234" s="11">
        <v>16682</v>
      </c>
      <c r="K234" s="11">
        <v>170.52</v>
      </c>
      <c r="L234" s="11">
        <v>39016.17</v>
      </c>
      <c r="M234" s="11">
        <v>426.3</v>
      </c>
      <c r="N234" s="11">
        <v>97540.43</v>
      </c>
      <c r="O234" s="11">
        <v>682.08</v>
      </c>
      <c r="P234" s="11">
        <v>156064.68</v>
      </c>
    </row>
    <row r="235" spans="1:16">
      <c r="A235" s="13" t="s">
        <v>259</v>
      </c>
      <c r="B235" s="10">
        <v>73</v>
      </c>
      <c r="C235" s="10">
        <v>75</v>
      </c>
      <c r="D235" s="10"/>
      <c r="E235" s="10">
        <v>18768</v>
      </c>
      <c r="F235" s="10">
        <v>20000</v>
      </c>
      <c r="G235" s="10"/>
      <c r="H235" s="10">
        <v>73978.63</v>
      </c>
      <c r="I235" s="10"/>
      <c r="J235" s="10">
        <v>16682</v>
      </c>
      <c r="K235" s="10">
        <v>163.6</v>
      </c>
      <c r="L235" s="10">
        <v>40350.26</v>
      </c>
      <c r="M235" s="10">
        <v>409</v>
      </c>
      <c r="N235" s="10">
        <v>100875.64</v>
      </c>
      <c r="O235" s="10">
        <v>654.4</v>
      </c>
      <c r="P235" s="10">
        <v>161401.03</v>
      </c>
    </row>
    <row r="236" spans="1:16">
      <c r="A236" s="13" t="s">
        <v>260</v>
      </c>
      <c r="B236" s="11">
        <v>74</v>
      </c>
      <c r="C236" s="11">
        <v>76</v>
      </c>
      <c r="D236" s="11"/>
      <c r="E236" s="11">
        <v>18768</v>
      </c>
      <c r="F236" s="11">
        <v>20000</v>
      </c>
      <c r="G236" s="11"/>
      <c r="H236" s="11">
        <v>76197.98</v>
      </c>
      <c r="I236" s="11"/>
      <c r="J236" s="11">
        <v>17009</v>
      </c>
      <c r="K236" s="11">
        <v>165.03</v>
      </c>
      <c r="L236" s="11">
        <v>41725.79</v>
      </c>
      <c r="M236" s="11">
        <v>412.58</v>
      </c>
      <c r="N236" s="11">
        <v>104314.49</v>
      </c>
      <c r="O236" s="11">
        <v>660.12</v>
      </c>
      <c r="P236" s="11">
        <v>166903.18</v>
      </c>
    </row>
    <row r="237" spans="1:16">
      <c r="A237" s="13" t="s">
        <v>261</v>
      </c>
      <c r="B237" s="10">
        <v>75</v>
      </c>
      <c r="C237" s="10">
        <v>77</v>
      </c>
      <c r="D237" s="10"/>
      <c r="E237" s="10">
        <v>18768</v>
      </c>
      <c r="F237" s="10">
        <v>20000</v>
      </c>
      <c r="G237" s="10">
        <v>900</v>
      </c>
      <c r="H237" s="10">
        <v>79383.92</v>
      </c>
      <c r="I237" s="10"/>
      <c r="J237" s="10">
        <v>17009</v>
      </c>
      <c r="K237" s="10">
        <v>166.39</v>
      </c>
      <c r="L237" s="10">
        <v>43143.96</v>
      </c>
      <c r="M237" s="10">
        <v>415.98</v>
      </c>
      <c r="N237" s="10">
        <v>107859.89</v>
      </c>
      <c r="O237" s="10">
        <v>665.56</v>
      </c>
      <c r="P237" s="10">
        <v>172575.83</v>
      </c>
    </row>
    <row r="238" spans="1:16">
      <c r="A238" s="13" t="s">
        <v>262</v>
      </c>
      <c r="B238" s="11">
        <v>76</v>
      </c>
      <c r="C238" s="11">
        <v>78</v>
      </c>
      <c r="D238" s="11"/>
      <c r="E238" s="11">
        <v>18768</v>
      </c>
      <c r="F238" s="11">
        <v>20000</v>
      </c>
      <c r="G238" s="11"/>
      <c r="H238" s="11">
        <v>81765.440000000002</v>
      </c>
      <c r="I238" s="11"/>
      <c r="J238" s="11">
        <v>16444</v>
      </c>
      <c r="K238" s="11">
        <v>158.66999999999999</v>
      </c>
      <c r="L238" s="11">
        <v>44596.95</v>
      </c>
      <c r="M238" s="11">
        <v>396.68</v>
      </c>
      <c r="N238" s="11">
        <v>111492.37</v>
      </c>
      <c r="O238" s="11">
        <v>634.67999999999995</v>
      </c>
      <c r="P238" s="11">
        <v>178387.79</v>
      </c>
    </row>
    <row r="239" spans="1:16">
      <c r="A239" s="13" t="s">
        <v>263</v>
      </c>
      <c r="B239" s="10">
        <v>77</v>
      </c>
      <c r="C239" s="10">
        <v>79</v>
      </c>
      <c r="D239" s="10"/>
      <c r="E239" s="10">
        <v>18768</v>
      </c>
      <c r="F239" s="10">
        <v>20000</v>
      </c>
      <c r="G239" s="10"/>
      <c r="H239" s="10">
        <v>84218.4</v>
      </c>
      <c r="I239" s="10"/>
      <c r="J239" s="10">
        <v>16444</v>
      </c>
      <c r="K239" s="10">
        <v>159.04</v>
      </c>
      <c r="L239" s="10">
        <v>46093.9</v>
      </c>
      <c r="M239" s="10">
        <v>397.6</v>
      </c>
      <c r="N239" s="10">
        <v>115234.74</v>
      </c>
      <c r="O239" s="10">
        <v>636.16</v>
      </c>
      <c r="P239" s="10">
        <v>184375.58</v>
      </c>
    </row>
    <row r="240" spans="1:16">
      <c r="A240" s="13" t="s">
        <v>264</v>
      </c>
      <c r="B240" s="11">
        <v>78</v>
      </c>
      <c r="C240" s="11">
        <v>80</v>
      </c>
      <c r="D240" s="11"/>
      <c r="E240" s="11">
        <v>18768</v>
      </c>
      <c r="F240" s="11">
        <v>20000</v>
      </c>
      <c r="G240" s="11">
        <v>900</v>
      </c>
      <c r="H240" s="11">
        <v>87644.96</v>
      </c>
      <c r="I240" s="11">
        <v>15000</v>
      </c>
      <c r="J240" s="11">
        <v>16765</v>
      </c>
      <c r="K240" s="11">
        <v>159.16999999999999</v>
      </c>
      <c r="L240" s="11">
        <v>47635.88</v>
      </c>
      <c r="M240" s="11">
        <v>397.93</v>
      </c>
      <c r="N240" s="11">
        <v>119089.7</v>
      </c>
      <c r="O240" s="11">
        <v>636.67999999999995</v>
      </c>
      <c r="P240" s="11">
        <v>190543.53</v>
      </c>
    </row>
    <row r="241" spans="1:16" ht="54">
      <c r="B241" s="9" t="s">
        <v>27</v>
      </c>
      <c r="C241" s="9" t="s">
        <v>13</v>
      </c>
      <c r="D241" s="9" t="s">
        <v>14</v>
      </c>
      <c r="E241" s="9" t="s">
        <v>15</v>
      </c>
      <c r="F241" s="9" t="s">
        <v>16</v>
      </c>
      <c r="G241" s="9" t="s">
        <v>17</v>
      </c>
      <c r="H241" s="9" t="s">
        <v>18</v>
      </c>
      <c r="I241" s="9" t="s">
        <v>19</v>
      </c>
      <c r="J241" s="9" t="s">
        <v>20</v>
      </c>
      <c r="K241" s="9" t="s">
        <v>21</v>
      </c>
      <c r="L241" s="9" t="s">
        <v>22</v>
      </c>
      <c r="M241" s="9" t="s">
        <v>23</v>
      </c>
      <c r="N241" s="9" t="s">
        <v>24</v>
      </c>
      <c r="O241" s="9" t="s">
        <v>25</v>
      </c>
      <c r="P241" s="9" t="s">
        <v>26</v>
      </c>
    </row>
    <row r="242" spans="1:16">
      <c r="A242" s="13" t="s">
        <v>265</v>
      </c>
      <c r="B242" s="10">
        <v>1</v>
      </c>
      <c r="C242" s="10">
        <v>4</v>
      </c>
      <c r="D242" s="10">
        <v>6239</v>
      </c>
      <c r="E242" s="10">
        <v>6239</v>
      </c>
      <c r="F242" s="10">
        <v>20000</v>
      </c>
      <c r="G242" s="10"/>
      <c r="H242" s="10"/>
      <c r="I242" s="10"/>
      <c r="J242" s="10">
        <v>4055.35</v>
      </c>
      <c r="K242" s="10">
        <v>46.79</v>
      </c>
      <c r="L242" s="10">
        <v>46.79</v>
      </c>
      <c r="M242" s="10">
        <v>116.98</v>
      </c>
      <c r="N242" s="10">
        <v>116.98</v>
      </c>
      <c r="O242" s="10">
        <v>187.17</v>
      </c>
      <c r="P242" s="10">
        <v>187.17</v>
      </c>
    </row>
    <row r="243" spans="1:16">
      <c r="A243" s="13" t="s">
        <v>266</v>
      </c>
      <c r="B243" s="11">
        <v>2</v>
      </c>
      <c r="C243" s="11">
        <v>5</v>
      </c>
      <c r="D243" s="11">
        <v>6239</v>
      </c>
      <c r="E243" s="11">
        <v>12478</v>
      </c>
      <c r="F243" s="11">
        <v>20000</v>
      </c>
      <c r="G243" s="11"/>
      <c r="H243" s="11"/>
      <c r="I243" s="11"/>
      <c r="J243" s="11">
        <v>10214</v>
      </c>
      <c r="K243" s="11">
        <v>103.69</v>
      </c>
      <c r="L243" s="11">
        <v>151.88999999999999</v>
      </c>
      <c r="M243" s="11">
        <v>259.23</v>
      </c>
      <c r="N243" s="11">
        <v>379.72</v>
      </c>
      <c r="O243" s="11">
        <v>414.76</v>
      </c>
      <c r="P243" s="11">
        <v>607.54999999999995</v>
      </c>
    </row>
    <row r="244" spans="1:16">
      <c r="A244" s="13" t="s">
        <v>267</v>
      </c>
      <c r="B244" s="10">
        <v>3</v>
      </c>
      <c r="C244" s="10">
        <v>6</v>
      </c>
      <c r="D244" s="10">
        <v>6239</v>
      </c>
      <c r="E244" s="10">
        <v>18717</v>
      </c>
      <c r="F244" s="10">
        <v>20000</v>
      </c>
      <c r="G244" s="10">
        <v>900</v>
      </c>
      <c r="H244" s="10">
        <v>900</v>
      </c>
      <c r="I244" s="10"/>
      <c r="J244" s="10">
        <v>15602</v>
      </c>
      <c r="K244" s="10">
        <v>161.81</v>
      </c>
      <c r="L244" s="10">
        <v>318.25</v>
      </c>
      <c r="M244" s="10">
        <v>404.53</v>
      </c>
      <c r="N244" s="10">
        <v>795.64</v>
      </c>
      <c r="O244" s="10">
        <v>647.24</v>
      </c>
      <c r="P244" s="10">
        <v>1273.02</v>
      </c>
    </row>
    <row r="245" spans="1:16">
      <c r="A245" s="13" t="s">
        <v>268</v>
      </c>
      <c r="B245" s="11">
        <v>4</v>
      </c>
      <c r="C245" s="11">
        <v>7</v>
      </c>
      <c r="D245" s="11"/>
      <c r="E245" s="11">
        <v>18717</v>
      </c>
      <c r="F245" s="11">
        <v>20000</v>
      </c>
      <c r="G245" s="11"/>
      <c r="H245" s="11">
        <v>927</v>
      </c>
      <c r="I245" s="11"/>
      <c r="J245" s="11">
        <v>15911</v>
      </c>
      <c r="K245" s="11">
        <v>156.02000000000001</v>
      </c>
      <c r="L245" s="11">
        <v>483.82</v>
      </c>
      <c r="M245" s="11">
        <v>390.05</v>
      </c>
      <c r="N245" s="11">
        <v>1209.56</v>
      </c>
      <c r="O245" s="11">
        <v>624.08000000000004</v>
      </c>
      <c r="P245" s="11">
        <v>1935.29</v>
      </c>
    </row>
    <row r="246" spans="1:16">
      <c r="A246" s="13" t="s">
        <v>269</v>
      </c>
      <c r="B246" s="10">
        <v>5</v>
      </c>
      <c r="C246" s="10">
        <v>8</v>
      </c>
      <c r="D246" s="10"/>
      <c r="E246" s="10">
        <v>18717</v>
      </c>
      <c r="F246" s="10">
        <v>20000</v>
      </c>
      <c r="G246" s="10"/>
      <c r="H246" s="10">
        <v>954.81</v>
      </c>
      <c r="I246" s="10"/>
      <c r="J246" s="10">
        <v>16227</v>
      </c>
      <c r="K246" s="10">
        <v>159.11000000000001</v>
      </c>
      <c r="L246" s="10">
        <v>657.45</v>
      </c>
      <c r="M246" s="10">
        <v>397.78</v>
      </c>
      <c r="N246" s="10">
        <v>1643.62</v>
      </c>
      <c r="O246" s="10">
        <v>636.44000000000005</v>
      </c>
      <c r="P246" s="10">
        <v>2629.79</v>
      </c>
    </row>
    <row r="247" spans="1:16">
      <c r="A247" s="13" t="s">
        <v>270</v>
      </c>
      <c r="B247" s="11">
        <v>6</v>
      </c>
      <c r="C247" s="11">
        <v>9</v>
      </c>
      <c r="D247" s="11"/>
      <c r="E247" s="11">
        <v>18717</v>
      </c>
      <c r="F247" s="11">
        <v>20000</v>
      </c>
      <c r="G247" s="11">
        <v>900</v>
      </c>
      <c r="H247" s="11">
        <v>1883.45</v>
      </c>
      <c r="I247" s="11"/>
      <c r="J247" s="11">
        <v>15650</v>
      </c>
      <c r="K247" s="11">
        <v>162.27000000000001</v>
      </c>
      <c r="L247" s="11">
        <v>839.44</v>
      </c>
      <c r="M247" s="11">
        <v>405.68</v>
      </c>
      <c r="N247" s="11">
        <v>2098.6</v>
      </c>
      <c r="O247" s="11">
        <v>649.08000000000004</v>
      </c>
      <c r="P247" s="11">
        <v>3357.76</v>
      </c>
    </row>
    <row r="248" spans="1:16">
      <c r="A248" s="13" t="s">
        <v>271</v>
      </c>
      <c r="B248" s="10">
        <v>7</v>
      </c>
      <c r="C248" s="10">
        <v>10</v>
      </c>
      <c r="D248" s="10"/>
      <c r="E248" s="10">
        <v>18717</v>
      </c>
      <c r="F248" s="10">
        <v>20000</v>
      </c>
      <c r="G248" s="10"/>
      <c r="H248" s="10">
        <v>1939.96</v>
      </c>
      <c r="I248" s="10"/>
      <c r="J248" s="10">
        <v>15961</v>
      </c>
      <c r="K248" s="10">
        <v>156.5</v>
      </c>
      <c r="L248" s="10">
        <v>1021.12</v>
      </c>
      <c r="M248" s="10">
        <v>391.25</v>
      </c>
      <c r="N248" s="10">
        <v>2552.81</v>
      </c>
      <c r="O248" s="10">
        <v>626</v>
      </c>
      <c r="P248" s="10">
        <v>4084.5</v>
      </c>
    </row>
    <row r="249" spans="1:16">
      <c r="A249" s="13" t="s">
        <v>272</v>
      </c>
      <c r="B249" s="11">
        <v>8</v>
      </c>
      <c r="C249" s="11">
        <v>11</v>
      </c>
      <c r="D249" s="11"/>
      <c r="E249" s="11">
        <v>18717</v>
      </c>
      <c r="F249" s="11">
        <v>20000</v>
      </c>
      <c r="G249" s="11"/>
      <c r="H249" s="11">
        <v>1998.16</v>
      </c>
      <c r="I249" s="11"/>
      <c r="J249" s="11">
        <v>16278</v>
      </c>
      <c r="K249" s="11">
        <v>159.61000000000001</v>
      </c>
      <c r="L249" s="11">
        <v>1211.3699999999999</v>
      </c>
      <c r="M249" s="11">
        <v>399.03</v>
      </c>
      <c r="N249" s="11">
        <v>3028.42</v>
      </c>
      <c r="O249" s="11">
        <v>638.44000000000005</v>
      </c>
      <c r="P249" s="11">
        <v>4845.47</v>
      </c>
    </row>
    <row r="250" spans="1:16">
      <c r="A250" s="13" t="s">
        <v>273</v>
      </c>
      <c r="B250" s="10">
        <v>9</v>
      </c>
      <c r="C250" s="10">
        <v>12</v>
      </c>
      <c r="D250" s="10"/>
      <c r="E250" s="10">
        <v>18717</v>
      </c>
      <c r="F250" s="10">
        <v>20000</v>
      </c>
      <c r="G250" s="10">
        <v>900</v>
      </c>
      <c r="H250" s="10">
        <v>2958.1</v>
      </c>
      <c r="I250" s="10"/>
      <c r="J250" s="10">
        <v>15702</v>
      </c>
      <c r="K250" s="10">
        <v>162.78</v>
      </c>
      <c r="L250" s="10">
        <v>1410.49</v>
      </c>
      <c r="M250" s="10">
        <v>406.95</v>
      </c>
      <c r="N250" s="10">
        <v>3526.22</v>
      </c>
      <c r="O250" s="10">
        <v>651.12</v>
      </c>
      <c r="P250" s="10">
        <v>5641.95</v>
      </c>
    </row>
    <row r="251" spans="1:16">
      <c r="A251" s="13" t="s">
        <v>274</v>
      </c>
      <c r="B251" s="11">
        <v>10</v>
      </c>
      <c r="C251" s="11">
        <v>13</v>
      </c>
      <c r="D251" s="11"/>
      <c r="E251" s="11">
        <v>18717</v>
      </c>
      <c r="F251" s="11">
        <v>20000</v>
      </c>
      <c r="G251" s="11"/>
      <c r="H251" s="11">
        <v>3046.84</v>
      </c>
      <c r="I251" s="11"/>
      <c r="J251" s="11">
        <v>16014</v>
      </c>
      <c r="K251" s="11">
        <v>157.02000000000001</v>
      </c>
      <c r="L251" s="11">
        <v>1609.82</v>
      </c>
      <c r="M251" s="11">
        <v>392.55</v>
      </c>
      <c r="N251" s="11">
        <v>4024.56</v>
      </c>
      <c r="O251" s="11">
        <v>628.08000000000004</v>
      </c>
      <c r="P251" s="11">
        <v>6439.29</v>
      </c>
    </row>
    <row r="252" spans="1:16">
      <c r="A252" s="13" t="s">
        <v>275</v>
      </c>
      <c r="B252" s="10">
        <v>11</v>
      </c>
      <c r="C252" s="10">
        <v>14</v>
      </c>
      <c r="D252" s="10"/>
      <c r="E252" s="10">
        <v>18717</v>
      </c>
      <c r="F252" s="10">
        <v>20000</v>
      </c>
      <c r="G252" s="10"/>
      <c r="H252" s="10">
        <v>3138.25</v>
      </c>
      <c r="I252" s="10"/>
      <c r="J252" s="10">
        <v>16333</v>
      </c>
      <c r="K252" s="10">
        <v>160.13999999999999</v>
      </c>
      <c r="L252" s="10">
        <v>1818.26</v>
      </c>
      <c r="M252" s="10">
        <v>400.35</v>
      </c>
      <c r="N252" s="10">
        <v>4545.6400000000003</v>
      </c>
      <c r="O252" s="10">
        <v>640.55999999999995</v>
      </c>
      <c r="P252" s="10">
        <v>7273.03</v>
      </c>
    </row>
    <row r="253" spans="1:16">
      <c r="A253" s="13" t="s">
        <v>276</v>
      </c>
      <c r="B253" s="11">
        <v>12</v>
      </c>
      <c r="C253" s="11">
        <v>15</v>
      </c>
      <c r="D253" s="11"/>
      <c r="E253" s="11">
        <v>18717</v>
      </c>
      <c r="F253" s="11">
        <v>20000</v>
      </c>
      <c r="G253" s="11">
        <v>900</v>
      </c>
      <c r="H253" s="11">
        <v>4132.3999999999996</v>
      </c>
      <c r="I253" s="11"/>
      <c r="J253" s="11">
        <v>15757</v>
      </c>
      <c r="K253" s="11">
        <v>163.33000000000001</v>
      </c>
      <c r="L253" s="11">
        <v>2036.14</v>
      </c>
      <c r="M253" s="11">
        <v>408.33</v>
      </c>
      <c r="N253" s="11">
        <v>5090.34</v>
      </c>
      <c r="O253" s="11">
        <v>653.32000000000005</v>
      </c>
      <c r="P253" s="11">
        <v>8144.54</v>
      </c>
    </row>
    <row r="254" spans="1:16">
      <c r="A254" s="13" t="s">
        <v>277</v>
      </c>
      <c r="B254" s="10">
        <v>13</v>
      </c>
      <c r="C254" s="10">
        <v>16</v>
      </c>
      <c r="D254" s="10"/>
      <c r="E254" s="10">
        <v>18717</v>
      </c>
      <c r="F254" s="10">
        <v>20000</v>
      </c>
      <c r="G254" s="10"/>
      <c r="H254" s="10">
        <v>4256.37</v>
      </c>
      <c r="I254" s="10"/>
      <c r="J254" s="10">
        <v>16069</v>
      </c>
      <c r="K254" s="10">
        <v>157.57</v>
      </c>
      <c r="L254" s="10">
        <v>2254.79</v>
      </c>
      <c r="M254" s="10">
        <v>393.93</v>
      </c>
      <c r="N254" s="10">
        <v>5636.97</v>
      </c>
      <c r="O254" s="10">
        <v>630.28</v>
      </c>
      <c r="P254" s="10">
        <v>9019.16</v>
      </c>
    </row>
    <row r="255" spans="1:16">
      <c r="A255" s="13" t="s">
        <v>278</v>
      </c>
      <c r="B255" s="11">
        <v>14</v>
      </c>
      <c r="C255" s="11">
        <v>17</v>
      </c>
      <c r="D255" s="11"/>
      <c r="E255" s="11">
        <v>18717</v>
      </c>
      <c r="F255" s="11">
        <v>20000</v>
      </c>
      <c r="G255" s="11"/>
      <c r="H255" s="11">
        <v>4384.0600000000004</v>
      </c>
      <c r="I255" s="11"/>
      <c r="J255" s="11">
        <v>16388</v>
      </c>
      <c r="K255" s="11">
        <v>160.69</v>
      </c>
      <c r="L255" s="11">
        <v>2483.12</v>
      </c>
      <c r="M255" s="11">
        <v>401.73</v>
      </c>
      <c r="N255" s="11">
        <v>6207.81</v>
      </c>
      <c r="O255" s="11">
        <v>642.76</v>
      </c>
      <c r="P255" s="11">
        <v>9932.49</v>
      </c>
    </row>
    <row r="256" spans="1:16">
      <c r="A256" s="13" t="s">
        <v>279</v>
      </c>
      <c r="B256" s="10">
        <v>15</v>
      </c>
      <c r="C256" s="10">
        <v>18</v>
      </c>
      <c r="D256" s="10"/>
      <c r="E256" s="10">
        <v>18717</v>
      </c>
      <c r="F256" s="10">
        <v>20000</v>
      </c>
      <c r="G256" s="10">
        <v>900</v>
      </c>
      <c r="H256" s="10">
        <v>5415.58</v>
      </c>
      <c r="I256" s="10"/>
      <c r="J256" s="10">
        <v>15812</v>
      </c>
      <c r="K256" s="10">
        <v>163.88</v>
      </c>
      <c r="L256" s="10">
        <v>2721.5</v>
      </c>
      <c r="M256" s="10">
        <v>409.7</v>
      </c>
      <c r="N256" s="10">
        <v>6803.74</v>
      </c>
      <c r="O256" s="10">
        <v>655.52</v>
      </c>
      <c r="P256" s="10">
        <v>10885.99</v>
      </c>
    </row>
    <row r="257" spans="1:16">
      <c r="A257" s="13" t="s">
        <v>280</v>
      </c>
      <c r="B257" s="11">
        <v>16</v>
      </c>
      <c r="C257" s="11">
        <v>19</v>
      </c>
      <c r="D257" s="11"/>
      <c r="E257" s="11">
        <v>18717</v>
      </c>
      <c r="F257" s="11">
        <v>20000</v>
      </c>
      <c r="G257" s="11"/>
      <c r="H257" s="11">
        <v>5578.05</v>
      </c>
      <c r="I257" s="11"/>
      <c r="J257" s="11">
        <v>16125</v>
      </c>
      <c r="K257" s="11">
        <v>158.12</v>
      </c>
      <c r="L257" s="11">
        <v>2961.26</v>
      </c>
      <c r="M257" s="11">
        <v>395.3</v>
      </c>
      <c r="N257" s="11">
        <v>7403.16</v>
      </c>
      <c r="O257" s="11">
        <v>632.48</v>
      </c>
      <c r="P257" s="11">
        <v>11845.05</v>
      </c>
    </row>
    <row r="258" spans="1:16">
      <c r="A258" s="13" t="s">
        <v>281</v>
      </c>
      <c r="B258" s="10">
        <v>17</v>
      </c>
      <c r="C258" s="10">
        <v>20</v>
      </c>
      <c r="D258" s="10"/>
      <c r="E258" s="10">
        <v>18717</v>
      </c>
      <c r="F258" s="10">
        <v>20000</v>
      </c>
      <c r="G258" s="10"/>
      <c r="H258" s="10">
        <v>5745.39</v>
      </c>
      <c r="I258" s="10"/>
      <c r="J258" s="10">
        <v>16443</v>
      </c>
      <c r="K258" s="10">
        <v>161.25</v>
      </c>
      <c r="L258" s="10">
        <v>3211.35</v>
      </c>
      <c r="M258" s="10">
        <v>403.13</v>
      </c>
      <c r="N258" s="10">
        <v>8028.37</v>
      </c>
      <c r="O258" s="10">
        <v>645</v>
      </c>
      <c r="P258" s="10">
        <v>12845.4</v>
      </c>
    </row>
    <row r="259" spans="1:16">
      <c r="A259" s="13" t="s">
        <v>282</v>
      </c>
      <c r="B259" s="11">
        <v>18</v>
      </c>
      <c r="C259" s="11">
        <v>21</v>
      </c>
      <c r="D259" s="11"/>
      <c r="E259" s="11">
        <v>18717</v>
      </c>
      <c r="F259" s="11">
        <v>20000</v>
      </c>
      <c r="G259" s="11">
        <v>900</v>
      </c>
      <c r="H259" s="11">
        <v>6817.75</v>
      </c>
      <c r="I259" s="11"/>
      <c r="J259" s="11">
        <v>15868</v>
      </c>
      <c r="K259" s="11">
        <v>164.43</v>
      </c>
      <c r="L259" s="11">
        <v>3472.12</v>
      </c>
      <c r="M259" s="11">
        <v>411.08</v>
      </c>
      <c r="N259" s="11">
        <v>8680.2999999999993</v>
      </c>
      <c r="O259" s="11">
        <v>657.72</v>
      </c>
      <c r="P259" s="11">
        <v>13888.48</v>
      </c>
    </row>
    <row r="260" spans="1:16">
      <c r="A260" s="13" t="s">
        <v>283</v>
      </c>
      <c r="B260" s="10">
        <v>19</v>
      </c>
      <c r="C260" s="10">
        <v>22</v>
      </c>
      <c r="D260" s="10"/>
      <c r="E260" s="10">
        <v>18717</v>
      </c>
      <c r="F260" s="10">
        <v>20000</v>
      </c>
      <c r="G260" s="10"/>
      <c r="H260" s="10">
        <v>7022.29</v>
      </c>
      <c r="I260" s="10"/>
      <c r="J260" s="10">
        <v>16182</v>
      </c>
      <c r="K260" s="10">
        <v>158.68</v>
      </c>
      <c r="L260" s="10">
        <v>3734.96</v>
      </c>
      <c r="M260" s="10">
        <v>396.7</v>
      </c>
      <c r="N260" s="10">
        <v>9337.41</v>
      </c>
      <c r="O260" s="10">
        <v>634.72</v>
      </c>
      <c r="P260" s="10">
        <v>14939.86</v>
      </c>
    </row>
    <row r="261" spans="1:16">
      <c r="A261" s="13" t="s">
        <v>284</v>
      </c>
      <c r="B261" s="11">
        <v>20</v>
      </c>
      <c r="C261" s="11">
        <v>23</v>
      </c>
      <c r="D261" s="11"/>
      <c r="E261" s="11">
        <v>18717</v>
      </c>
      <c r="F261" s="11">
        <v>20000</v>
      </c>
      <c r="G261" s="11"/>
      <c r="H261" s="11">
        <v>7232.95</v>
      </c>
      <c r="I261" s="11"/>
      <c r="J261" s="11">
        <v>16501</v>
      </c>
      <c r="K261" s="11">
        <v>161.82</v>
      </c>
      <c r="L261" s="11">
        <v>4008.83</v>
      </c>
      <c r="M261" s="11">
        <v>404.55</v>
      </c>
      <c r="N261" s="11">
        <v>10022.08</v>
      </c>
      <c r="O261" s="11">
        <v>647.28</v>
      </c>
      <c r="P261" s="11">
        <v>16035.33</v>
      </c>
    </row>
    <row r="262" spans="1:16">
      <c r="A262" s="13" t="s">
        <v>285</v>
      </c>
      <c r="B262" s="10">
        <v>21</v>
      </c>
      <c r="C262" s="10">
        <v>24</v>
      </c>
      <c r="D262" s="10"/>
      <c r="E262" s="10">
        <v>18717</v>
      </c>
      <c r="F262" s="10">
        <v>20000</v>
      </c>
      <c r="G262" s="10">
        <v>900</v>
      </c>
      <c r="H262" s="10">
        <v>8349.94</v>
      </c>
      <c r="I262" s="10"/>
      <c r="J262" s="10">
        <v>15928</v>
      </c>
      <c r="K262" s="10">
        <v>165.01</v>
      </c>
      <c r="L262" s="10">
        <v>4294.1099999999997</v>
      </c>
      <c r="M262" s="10">
        <v>412.53</v>
      </c>
      <c r="N262" s="10">
        <v>10735.27</v>
      </c>
      <c r="O262" s="10">
        <v>660.04</v>
      </c>
      <c r="P262" s="10">
        <v>17176.43</v>
      </c>
    </row>
    <row r="263" spans="1:16">
      <c r="A263" s="13" t="s">
        <v>286</v>
      </c>
      <c r="B263" s="11">
        <v>22</v>
      </c>
      <c r="C263" s="11">
        <v>25</v>
      </c>
      <c r="D263" s="11"/>
      <c r="E263" s="11">
        <v>18717</v>
      </c>
      <c r="F263" s="11">
        <v>20000</v>
      </c>
      <c r="G263" s="11"/>
      <c r="H263" s="11">
        <v>8600.44</v>
      </c>
      <c r="I263" s="11"/>
      <c r="J263" s="11">
        <v>16243</v>
      </c>
      <c r="K263" s="11">
        <v>159.28</v>
      </c>
      <c r="L263" s="11">
        <v>4582.21</v>
      </c>
      <c r="M263" s="11">
        <v>398.2</v>
      </c>
      <c r="N263" s="11">
        <v>11455.53</v>
      </c>
      <c r="O263" s="11">
        <v>637.12</v>
      </c>
      <c r="P263" s="11">
        <v>18328.84</v>
      </c>
    </row>
    <row r="264" spans="1:16">
      <c r="A264" s="13" t="s">
        <v>287</v>
      </c>
      <c r="B264" s="10">
        <v>23</v>
      </c>
      <c r="C264" s="10">
        <v>26</v>
      </c>
      <c r="D264" s="10"/>
      <c r="E264" s="10">
        <v>18717</v>
      </c>
      <c r="F264" s="10">
        <v>20000</v>
      </c>
      <c r="G264" s="10"/>
      <c r="H264" s="10">
        <v>8858.4500000000007</v>
      </c>
      <c r="I264" s="10"/>
      <c r="J264" s="10">
        <v>16564</v>
      </c>
      <c r="K264" s="10">
        <v>162.43</v>
      </c>
      <c r="L264" s="10">
        <v>4882.1099999999997</v>
      </c>
      <c r="M264" s="10">
        <v>406.08</v>
      </c>
      <c r="N264" s="10">
        <v>12205.27</v>
      </c>
      <c r="O264" s="10">
        <v>649.72</v>
      </c>
      <c r="P264" s="10">
        <v>19528.43</v>
      </c>
    </row>
    <row r="265" spans="1:16">
      <c r="A265" s="13" t="s">
        <v>288</v>
      </c>
      <c r="B265" s="11">
        <v>24</v>
      </c>
      <c r="C265" s="11">
        <v>27</v>
      </c>
      <c r="D265" s="11"/>
      <c r="E265" s="11">
        <v>18717</v>
      </c>
      <c r="F265" s="11">
        <v>20000</v>
      </c>
      <c r="G265" s="11">
        <v>900</v>
      </c>
      <c r="H265" s="11">
        <v>10024.209999999999</v>
      </c>
      <c r="I265" s="11"/>
      <c r="J265" s="11">
        <v>15992</v>
      </c>
      <c r="K265" s="11">
        <v>165.64</v>
      </c>
      <c r="L265" s="11">
        <v>5194.21</v>
      </c>
      <c r="M265" s="11">
        <v>414.1</v>
      </c>
      <c r="N265" s="11">
        <v>12985.53</v>
      </c>
      <c r="O265" s="11">
        <v>662.56</v>
      </c>
      <c r="P265" s="11">
        <v>20776.84</v>
      </c>
    </row>
    <row r="266" spans="1:16">
      <c r="A266" s="13" t="s">
        <v>289</v>
      </c>
      <c r="B266" s="10">
        <v>25</v>
      </c>
      <c r="C266" s="10">
        <v>28</v>
      </c>
      <c r="D266" s="10"/>
      <c r="E266" s="10">
        <v>18717</v>
      </c>
      <c r="F266" s="10">
        <v>20000</v>
      </c>
      <c r="G266" s="10"/>
      <c r="H266" s="10">
        <v>10324.93</v>
      </c>
      <c r="I266" s="10"/>
      <c r="J266" s="10">
        <v>16309</v>
      </c>
      <c r="K266" s="10">
        <v>159.91999999999999</v>
      </c>
      <c r="L266" s="10">
        <v>5509.96</v>
      </c>
      <c r="M266" s="10">
        <v>399.8</v>
      </c>
      <c r="N266" s="10">
        <v>13774.89</v>
      </c>
      <c r="O266" s="10">
        <v>639.67999999999995</v>
      </c>
      <c r="P266" s="10">
        <v>22039.83</v>
      </c>
    </row>
    <row r="267" spans="1:16">
      <c r="A267" s="13" t="s">
        <v>290</v>
      </c>
      <c r="B267" s="11">
        <v>26</v>
      </c>
      <c r="C267" s="11">
        <v>29</v>
      </c>
      <c r="D267" s="11"/>
      <c r="E267" s="11">
        <v>18717</v>
      </c>
      <c r="F267" s="11">
        <v>20000</v>
      </c>
      <c r="G267" s="11"/>
      <c r="H267" s="11">
        <v>10634.68</v>
      </c>
      <c r="I267" s="11"/>
      <c r="J267" s="11">
        <v>16632</v>
      </c>
      <c r="K267" s="11">
        <v>163.09</v>
      </c>
      <c r="L267" s="11">
        <v>5838.35</v>
      </c>
      <c r="M267" s="11">
        <v>407.73</v>
      </c>
      <c r="N267" s="11">
        <v>14595.86</v>
      </c>
      <c r="O267" s="11">
        <v>652.36</v>
      </c>
      <c r="P267" s="11">
        <v>23353.38</v>
      </c>
    </row>
    <row r="268" spans="1:16">
      <c r="A268" s="13" t="s">
        <v>291</v>
      </c>
      <c r="B268" s="10">
        <v>27</v>
      </c>
      <c r="C268" s="10">
        <v>30</v>
      </c>
      <c r="D268" s="10"/>
      <c r="E268" s="10">
        <v>18717</v>
      </c>
      <c r="F268" s="10">
        <v>20000</v>
      </c>
      <c r="G268" s="10">
        <v>900</v>
      </c>
      <c r="H268" s="10">
        <v>11853.72</v>
      </c>
      <c r="I268" s="10"/>
      <c r="J268" s="10">
        <v>16061</v>
      </c>
      <c r="K268" s="10">
        <v>166.32</v>
      </c>
      <c r="L268" s="10">
        <v>6179.82</v>
      </c>
      <c r="M268" s="10">
        <v>415.8</v>
      </c>
      <c r="N268" s="10">
        <v>15449.54</v>
      </c>
      <c r="O268" s="10">
        <v>665.28</v>
      </c>
      <c r="P268" s="10">
        <v>24719.26</v>
      </c>
    </row>
    <row r="269" spans="1:16">
      <c r="A269" s="13" t="s">
        <v>292</v>
      </c>
      <c r="B269" s="11">
        <v>28</v>
      </c>
      <c r="C269" s="11">
        <v>31</v>
      </c>
      <c r="D269" s="11"/>
      <c r="E269" s="11">
        <v>18717</v>
      </c>
      <c r="F269" s="11">
        <v>20000</v>
      </c>
      <c r="G269" s="11"/>
      <c r="H269" s="11">
        <v>12209.33</v>
      </c>
      <c r="I269" s="11"/>
      <c r="J269" s="11">
        <v>16379</v>
      </c>
      <c r="K269" s="11">
        <v>160.61000000000001</v>
      </c>
      <c r="L269" s="11">
        <v>6525.82</v>
      </c>
      <c r="M269" s="11">
        <v>401.53</v>
      </c>
      <c r="N269" s="11">
        <v>16314.55</v>
      </c>
      <c r="O269" s="11">
        <v>642.44000000000005</v>
      </c>
      <c r="P269" s="11">
        <v>26103.279999999999</v>
      </c>
    </row>
    <row r="270" spans="1:16">
      <c r="A270" s="13" t="s">
        <v>293</v>
      </c>
      <c r="B270" s="10">
        <v>29</v>
      </c>
      <c r="C270" s="10">
        <v>32</v>
      </c>
      <c r="D270" s="10"/>
      <c r="E270" s="10">
        <v>18717</v>
      </c>
      <c r="F270" s="10">
        <v>20000</v>
      </c>
      <c r="G270" s="10"/>
      <c r="H270" s="10">
        <v>12575.61</v>
      </c>
      <c r="I270" s="10"/>
      <c r="J270" s="10">
        <v>16703</v>
      </c>
      <c r="K270" s="10">
        <v>163.79</v>
      </c>
      <c r="L270" s="10">
        <v>6885.39</v>
      </c>
      <c r="M270" s="10">
        <v>409.48</v>
      </c>
      <c r="N270" s="10">
        <v>17213.46</v>
      </c>
      <c r="O270" s="10">
        <v>655.16</v>
      </c>
      <c r="P270" s="10">
        <v>27541.54</v>
      </c>
    </row>
    <row r="271" spans="1:16">
      <c r="A271" s="13" t="s">
        <v>294</v>
      </c>
      <c r="B271" s="11">
        <v>30</v>
      </c>
      <c r="C271" s="11">
        <v>33</v>
      </c>
      <c r="D271" s="11"/>
      <c r="E271" s="11">
        <v>18717</v>
      </c>
      <c r="F271" s="11">
        <v>20000</v>
      </c>
      <c r="G271" s="11">
        <v>900</v>
      </c>
      <c r="H271" s="11">
        <v>13852.88</v>
      </c>
      <c r="I271" s="11"/>
      <c r="J271" s="11">
        <v>16134</v>
      </c>
      <c r="K271" s="11">
        <v>167.03</v>
      </c>
      <c r="L271" s="11">
        <v>7258.98</v>
      </c>
      <c r="M271" s="11">
        <v>417.58</v>
      </c>
      <c r="N271" s="11">
        <v>18147.439999999999</v>
      </c>
      <c r="O271" s="11">
        <v>668.12</v>
      </c>
      <c r="P271" s="11">
        <v>29035.91</v>
      </c>
    </row>
    <row r="272" spans="1:16">
      <c r="A272" s="13" t="s">
        <v>295</v>
      </c>
      <c r="B272" s="10">
        <v>31</v>
      </c>
      <c r="C272" s="10">
        <v>34</v>
      </c>
      <c r="D272" s="10"/>
      <c r="E272" s="10">
        <v>18717</v>
      </c>
      <c r="F272" s="10">
        <v>20000</v>
      </c>
      <c r="G272" s="10"/>
      <c r="H272" s="10">
        <v>14268.47</v>
      </c>
      <c r="I272" s="10"/>
      <c r="J272" s="10">
        <v>16452</v>
      </c>
      <c r="K272" s="10">
        <v>161.34</v>
      </c>
      <c r="L272" s="10">
        <v>7638.09</v>
      </c>
      <c r="M272" s="10">
        <v>403.35</v>
      </c>
      <c r="N272" s="10">
        <v>19095.22</v>
      </c>
      <c r="O272" s="10">
        <v>645.36</v>
      </c>
      <c r="P272" s="10">
        <v>30552.34</v>
      </c>
    </row>
    <row r="273" spans="1:16">
      <c r="A273" s="13" t="s">
        <v>296</v>
      </c>
      <c r="B273" s="11">
        <v>32</v>
      </c>
      <c r="C273" s="11">
        <v>35</v>
      </c>
      <c r="D273" s="11"/>
      <c r="E273" s="11">
        <v>18717</v>
      </c>
      <c r="F273" s="11">
        <v>20000</v>
      </c>
      <c r="G273" s="11"/>
      <c r="H273" s="11">
        <v>14696.52</v>
      </c>
      <c r="I273" s="11"/>
      <c r="J273" s="11">
        <v>16777</v>
      </c>
      <c r="K273" s="11">
        <v>164.52</v>
      </c>
      <c r="L273" s="11">
        <v>8031.75</v>
      </c>
      <c r="M273" s="11">
        <v>411.3</v>
      </c>
      <c r="N273" s="11">
        <v>20079.37</v>
      </c>
      <c r="O273" s="11">
        <v>658.08</v>
      </c>
      <c r="P273" s="11">
        <v>32126.99</v>
      </c>
    </row>
    <row r="274" spans="1:16">
      <c r="A274" s="13" t="s">
        <v>297</v>
      </c>
      <c r="B274" s="10">
        <v>33</v>
      </c>
      <c r="C274" s="10">
        <v>36</v>
      </c>
      <c r="D274" s="10"/>
      <c r="E274" s="10">
        <v>18717</v>
      </c>
      <c r="F274" s="10">
        <v>20000</v>
      </c>
      <c r="G274" s="10">
        <v>900</v>
      </c>
      <c r="H274" s="10">
        <v>16037.42</v>
      </c>
      <c r="I274" s="10"/>
      <c r="J274" s="10">
        <v>16208</v>
      </c>
      <c r="K274" s="10">
        <v>167.77</v>
      </c>
      <c r="L274" s="10">
        <v>8440.4699999999993</v>
      </c>
      <c r="M274" s="10">
        <v>419.43</v>
      </c>
      <c r="N274" s="10">
        <v>21101.18</v>
      </c>
      <c r="O274" s="10">
        <v>671.08</v>
      </c>
      <c r="P274" s="10">
        <v>33761.879999999997</v>
      </c>
    </row>
    <row r="275" spans="1:16">
      <c r="A275" s="13" t="s">
        <v>298</v>
      </c>
      <c r="B275" s="11">
        <v>34</v>
      </c>
      <c r="C275" s="11">
        <v>37</v>
      </c>
      <c r="D275" s="11"/>
      <c r="E275" s="11">
        <v>18717</v>
      </c>
      <c r="F275" s="11">
        <v>20000</v>
      </c>
      <c r="G275" s="11"/>
      <c r="H275" s="11">
        <v>16518.54</v>
      </c>
      <c r="I275" s="11"/>
      <c r="J275" s="11">
        <v>16527</v>
      </c>
      <c r="K275" s="11">
        <v>162.08000000000001</v>
      </c>
      <c r="L275" s="11">
        <v>8855.77</v>
      </c>
      <c r="M275" s="11">
        <v>405.2</v>
      </c>
      <c r="N275" s="11">
        <v>22139.41</v>
      </c>
      <c r="O275" s="11">
        <v>648.32000000000005</v>
      </c>
      <c r="P275" s="11">
        <v>35423.06</v>
      </c>
    </row>
    <row r="276" spans="1:16">
      <c r="A276" s="13" t="s">
        <v>299</v>
      </c>
      <c r="B276" s="10">
        <v>35</v>
      </c>
      <c r="C276" s="10">
        <v>38</v>
      </c>
      <c r="D276" s="10"/>
      <c r="E276" s="10">
        <v>18717</v>
      </c>
      <c r="F276" s="10">
        <v>20000</v>
      </c>
      <c r="G276" s="10"/>
      <c r="H276" s="10">
        <v>17014.099999999999</v>
      </c>
      <c r="I276" s="10"/>
      <c r="J276" s="10">
        <v>16852</v>
      </c>
      <c r="K276" s="10">
        <v>165.27</v>
      </c>
      <c r="L276" s="10">
        <v>9286.7099999999991</v>
      </c>
      <c r="M276" s="10">
        <v>413.18</v>
      </c>
      <c r="N276" s="10">
        <v>23216.77</v>
      </c>
      <c r="O276" s="10">
        <v>661.08</v>
      </c>
      <c r="P276" s="10">
        <v>37146.83</v>
      </c>
    </row>
    <row r="277" spans="1:16">
      <c r="A277" s="13" t="s">
        <v>300</v>
      </c>
      <c r="B277" s="11">
        <v>36</v>
      </c>
      <c r="C277" s="11">
        <v>39</v>
      </c>
      <c r="D277" s="11"/>
      <c r="E277" s="11">
        <v>18717</v>
      </c>
      <c r="F277" s="11">
        <v>20000</v>
      </c>
      <c r="G277" s="11">
        <v>900</v>
      </c>
      <c r="H277" s="11">
        <v>18424.52</v>
      </c>
      <c r="I277" s="11"/>
      <c r="J277" s="11">
        <v>16284</v>
      </c>
      <c r="K277" s="11">
        <v>168.52</v>
      </c>
      <c r="L277" s="11">
        <v>9733.83</v>
      </c>
      <c r="M277" s="11">
        <v>421.3</v>
      </c>
      <c r="N277" s="11">
        <v>24334.57</v>
      </c>
      <c r="O277" s="11">
        <v>674.08</v>
      </c>
      <c r="P277" s="11">
        <v>38935.32</v>
      </c>
    </row>
    <row r="278" spans="1:16">
      <c r="A278" s="13" t="s">
        <v>301</v>
      </c>
      <c r="B278" s="10">
        <v>37</v>
      </c>
      <c r="C278" s="10">
        <v>40</v>
      </c>
      <c r="D278" s="10"/>
      <c r="E278" s="10">
        <v>18717</v>
      </c>
      <c r="F278" s="10">
        <v>20000</v>
      </c>
      <c r="G278" s="10"/>
      <c r="H278" s="10">
        <v>18977.259999999998</v>
      </c>
      <c r="I278" s="10"/>
      <c r="J278" s="10">
        <v>16603</v>
      </c>
      <c r="K278" s="10">
        <v>162.84</v>
      </c>
      <c r="L278" s="10">
        <v>10188.68</v>
      </c>
      <c r="M278" s="10">
        <v>407.1</v>
      </c>
      <c r="N278" s="10">
        <v>25471.71</v>
      </c>
      <c r="O278" s="10">
        <v>651.36</v>
      </c>
      <c r="P278" s="10">
        <v>40754.74</v>
      </c>
    </row>
    <row r="279" spans="1:16">
      <c r="A279" s="13" t="s">
        <v>302</v>
      </c>
      <c r="B279" s="11">
        <v>38</v>
      </c>
      <c r="C279" s="11">
        <v>41</v>
      </c>
      <c r="D279" s="11"/>
      <c r="E279" s="11">
        <v>18717</v>
      </c>
      <c r="F279" s="11">
        <v>20000</v>
      </c>
      <c r="G279" s="11"/>
      <c r="H279" s="11">
        <v>19546.57</v>
      </c>
      <c r="I279" s="11"/>
      <c r="J279" s="11">
        <v>16929</v>
      </c>
      <c r="K279" s="11">
        <v>166.03</v>
      </c>
      <c r="L279" s="11">
        <v>10660.37</v>
      </c>
      <c r="M279" s="11">
        <v>415.08</v>
      </c>
      <c r="N279" s="11">
        <v>26650.94</v>
      </c>
      <c r="O279" s="11">
        <v>664.12</v>
      </c>
      <c r="P279" s="11">
        <v>42641.5</v>
      </c>
    </row>
    <row r="280" spans="1:16">
      <c r="A280" s="13" t="s">
        <v>303</v>
      </c>
      <c r="B280" s="10">
        <v>39</v>
      </c>
      <c r="C280" s="10">
        <v>42</v>
      </c>
      <c r="D280" s="10"/>
      <c r="E280" s="10">
        <v>18717</v>
      </c>
      <c r="F280" s="10">
        <v>20000</v>
      </c>
      <c r="G280" s="10">
        <v>900</v>
      </c>
      <c r="H280" s="10">
        <v>21032.97</v>
      </c>
      <c r="I280" s="10"/>
      <c r="J280" s="10">
        <v>16361</v>
      </c>
      <c r="K280" s="10">
        <v>169.29</v>
      </c>
      <c r="L280" s="10">
        <v>11149.48</v>
      </c>
      <c r="M280" s="10">
        <v>423.23</v>
      </c>
      <c r="N280" s="10">
        <v>27873.69</v>
      </c>
      <c r="O280" s="10">
        <v>677.16</v>
      </c>
      <c r="P280" s="10">
        <v>44597.9</v>
      </c>
    </row>
    <row r="281" spans="1:16">
      <c r="A281" s="13" t="s">
        <v>304</v>
      </c>
      <c r="B281" s="11">
        <v>40</v>
      </c>
      <c r="C281" s="11">
        <v>43</v>
      </c>
      <c r="D281" s="11"/>
      <c r="E281" s="11">
        <v>18717</v>
      </c>
      <c r="F281" s="11">
        <v>20000</v>
      </c>
      <c r="G281" s="11"/>
      <c r="H281" s="11">
        <v>21663.96</v>
      </c>
      <c r="I281" s="11"/>
      <c r="J281" s="11">
        <v>16679</v>
      </c>
      <c r="K281" s="11">
        <v>163.61000000000001</v>
      </c>
      <c r="L281" s="11">
        <v>11647.57</v>
      </c>
      <c r="M281" s="11">
        <v>409.03</v>
      </c>
      <c r="N281" s="11">
        <v>29118.93</v>
      </c>
      <c r="O281" s="11">
        <v>654.44000000000005</v>
      </c>
      <c r="P281" s="11">
        <v>46590.28</v>
      </c>
    </row>
    <row r="282" spans="1:16">
      <c r="A282" s="13" t="s">
        <v>305</v>
      </c>
      <c r="B282" s="10">
        <v>41</v>
      </c>
      <c r="C282" s="10">
        <v>44</v>
      </c>
      <c r="D282" s="10"/>
      <c r="E282" s="10">
        <v>18717</v>
      </c>
      <c r="F282" s="10">
        <v>20000</v>
      </c>
      <c r="G282" s="10"/>
      <c r="H282" s="10">
        <v>22313.88</v>
      </c>
      <c r="I282" s="10"/>
      <c r="J282" s="10">
        <v>17004</v>
      </c>
      <c r="K282" s="10">
        <v>166.79</v>
      </c>
      <c r="L282" s="10">
        <v>12163.79</v>
      </c>
      <c r="M282" s="10">
        <v>416.98</v>
      </c>
      <c r="N282" s="10">
        <v>30409.47</v>
      </c>
      <c r="O282" s="10">
        <v>667.16</v>
      </c>
      <c r="P282" s="10">
        <v>48655.15</v>
      </c>
    </row>
    <row r="283" spans="1:16">
      <c r="A283" s="13" t="s">
        <v>306</v>
      </c>
      <c r="B283" s="11">
        <v>42</v>
      </c>
      <c r="C283" s="11">
        <v>45</v>
      </c>
      <c r="D283" s="11"/>
      <c r="E283" s="11">
        <v>18717</v>
      </c>
      <c r="F283" s="11">
        <v>20000</v>
      </c>
      <c r="G283" s="11">
        <v>900</v>
      </c>
      <c r="H283" s="11">
        <v>23883.3</v>
      </c>
      <c r="I283" s="11"/>
      <c r="J283" s="11">
        <v>16436</v>
      </c>
      <c r="K283" s="11">
        <v>170.04</v>
      </c>
      <c r="L283" s="11">
        <v>12698.74</v>
      </c>
      <c r="M283" s="11">
        <v>425.1</v>
      </c>
      <c r="N283" s="11">
        <v>31746.85</v>
      </c>
      <c r="O283" s="11">
        <v>680.16</v>
      </c>
      <c r="P283" s="11">
        <v>50794.96</v>
      </c>
    </row>
    <row r="284" spans="1:16">
      <c r="A284" s="13" t="s">
        <v>307</v>
      </c>
      <c r="B284" s="10">
        <v>43</v>
      </c>
      <c r="C284" s="10">
        <v>46</v>
      </c>
      <c r="D284" s="10"/>
      <c r="E284" s="10">
        <v>18717</v>
      </c>
      <c r="F284" s="10">
        <v>20000</v>
      </c>
      <c r="G284" s="10"/>
      <c r="H284" s="10">
        <v>24599.79</v>
      </c>
      <c r="I284" s="10"/>
      <c r="J284" s="10">
        <v>16753</v>
      </c>
      <c r="K284" s="10">
        <v>164.36</v>
      </c>
      <c r="L284" s="10">
        <v>13244.06</v>
      </c>
      <c r="M284" s="10">
        <v>410.9</v>
      </c>
      <c r="N284" s="10">
        <v>33110.160000000003</v>
      </c>
      <c r="O284" s="10">
        <v>657.44</v>
      </c>
      <c r="P284" s="10">
        <v>52976.25</v>
      </c>
    </row>
    <row r="285" spans="1:16">
      <c r="A285" s="13" t="s">
        <v>308</v>
      </c>
      <c r="B285" s="11">
        <v>44</v>
      </c>
      <c r="C285" s="11">
        <v>47</v>
      </c>
      <c r="D285" s="11"/>
      <c r="E285" s="11">
        <v>18717</v>
      </c>
      <c r="F285" s="11">
        <v>20000</v>
      </c>
      <c r="G285" s="11"/>
      <c r="H285" s="11">
        <v>25337.79</v>
      </c>
      <c r="I285" s="11"/>
      <c r="J285" s="11">
        <v>17077</v>
      </c>
      <c r="K285" s="11">
        <v>167.53</v>
      </c>
      <c r="L285" s="11">
        <v>13808.92</v>
      </c>
      <c r="M285" s="11">
        <v>418.83</v>
      </c>
      <c r="N285" s="11">
        <v>34522.29</v>
      </c>
      <c r="O285" s="11">
        <v>670.12</v>
      </c>
      <c r="P285" s="11">
        <v>55235.66</v>
      </c>
    </row>
    <row r="286" spans="1:16">
      <c r="A286" s="13" t="s">
        <v>309</v>
      </c>
      <c r="B286" s="10">
        <v>45</v>
      </c>
      <c r="C286" s="10">
        <v>48</v>
      </c>
      <c r="D286" s="10"/>
      <c r="E286" s="10">
        <v>18717</v>
      </c>
      <c r="F286" s="10">
        <v>20000</v>
      </c>
      <c r="G286" s="10">
        <v>900</v>
      </c>
      <c r="H286" s="10">
        <v>26997.919999999998</v>
      </c>
      <c r="I286" s="10"/>
      <c r="J286" s="10">
        <v>16507</v>
      </c>
      <c r="K286" s="10">
        <v>170.77</v>
      </c>
      <c r="L286" s="10">
        <v>14393.95</v>
      </c>
      <c r="M286" s="10">
        <v>426.93</v>
      </c>
      <c r="N286" s="10">
        <v>35984.879999999997</v>
      </c>
      <c r="O286" s="10">
        <v>683.08</v>
      </c>
      <c r="P286" s="10">
        <v>57575.81</v>
      </c>
    </row>
    <row r="287" spans="1:16">
      <c r="A287" s="13" t="s">
        <v>310</v>
      </c>
      <c r="B287" s="11">
        <v>46</v>
      </c>
      <c r="C287" s="11">
        <v>49</v>
      </c>
      <c r="D287" s="11"/>
      <c r="E287" s="11">
        <v>18717</v>
      </c>
      <c r="F287" s="11">
        <v>20000</v>
      </c>
      <c r="G287" s="11"/>
      <c r="H287" s="11">
        <v>27807.86</v>
      </c>
      <c r="I287" s="11"/>
      <c r="J287" s="11">
        <v>16823</v>
      </c>
      <c r="K287" s="11">
        <v>165.07</v>
      </c>
      <c r="L287" s="11">
        <v>14990.84</v>
      </c>
      <c r="M287" s="11">
        <v>412.68</v>
      </c>
      <c r="N287" s="11">
        <v>37477.1</v>
      </c>
      <c r="O287" s="11">
        <v>660.28</v>
      </c>
      <c r="P287" s="11">
        <v>59963.37</v>
      </c>
    </row>
    <row r="288" spans="1:16">
      <c r="A288" s="13" t="s">
        <v>311</v>
      </c>
      <c r="B288" s="10">
        <v>47</v>
      </c>
      <c r="C288" s="10">
        <v>50</v>
      </c>
      <c r="D288" s="10"/>
      <c r="E288" s="10">
        <v>18717</v>
      </c>
      <c r="F288" s="10">
        <v>20000</v>
      </c>
      <c r="G288" s="10"/>
      <c r="H288" s="10">
        <v>28642.09</v>
      </c>
      <c r="I288" s="10"/>
      <c r="J288" s="10">
        <v>17145</v>
      </c>
      <c r="K288" s="10">
        <v>168.23</v>
      </c>
      <c r="L288" s="10">
        <v>15608.8</v>
      </c>
      <c r="M288" s="10">
        <v>420.58</v>
      </c>
      <c r="N288" s="10">
        <v>39021.99</v>
      </c>
      <c r="O288" s="10">
        <v>672.92</v>
      </c>
      <c r="P288" s="10">
        <v>62435.19</v>
      </c>
    </row>
    <row r="289" spans="1:16">
      <c r="A289" s="13" t="s">
        <v>312</v>
      </c>
      <c r="B289" s="11">
        <v>48</v>
      </c>
      <c r="C289" s="11">
        <v>51</v>
      </c>
      <c r="D289" s="11"/>
      <c r="E289" s="11">
        <v>18717</v>
      </c>
      <c r="F289" s="11">
        <v>20000</v>
      </c>
      <c r="G289" s="11">
        <v>900</v>
      </c>
      <c r="H289" s="11">
        <v>30401.360000000001</v>
      </c>
      <c r="I289" s="11"/>
      <c r="J289" s="11">
        <v>16573</v>
      </c>
      <c r="K289" s="11">
        <v>171.45</v>
      </c>
      <c r="L289" s="11">
        <v>16248.51</v>
      </c>
      <c r="M289" s="11">
        <v>428.63</v>
      </c>
      <c r="N289" s="11">
        <v>40621.279999999999</v>
      </c>
      <c r="O289" s="11">
        <v>685.8</v>
      </c>
      <c r="P289" s="11">
        <v>64994.04</v>
      </c>
    </row>
    <row r="290" spans="1:16">
      <c r="A290" s="13" t="s">
        <v>313</v>
      </c>
      <c r="B290" s="10">
        <v>49</v>
      </c>
      <c r="C290" s="10">
        <v>52</v>
      </c>
      <c r="D290" s="10"/>
      <c r="E290" s="10">
        <v>18717</v>
      </c>
      <c r="F290" s="10">
        <v>20000</v>
      </c>
      <c r="G290" s="10"/>
      <c r="H290" s="10">
        <v>31313.4</v>
      </c>
      <c r="I290" s="10"/>
      <c r="J290" s="10">
        <v>16885</v>
      </c>
      <c r="K290" s="10">
        <v>165.73</v>
      </c>
      <c r="L290" s="10">
        <v>16901.7</v>
      </c>
      <c r="M290" s="10">
        <v>414.33</v>
      </c>
      <c r="N290" s="10">
        <v>42254.239999999998</v>
      </c>
      <c r="O290" s="10">
        <v>662.92</v>
      </c>
      <c r="P290" s="10">
        <v>67606.78</v>
      </c>
    </row>
    <row r="291" spans="1:16">
      <c r="A291" s="13" t="s">
        <v>314</v>
      </c>
      <c r="B291" s="11">
        <v>50</v>
      </c>
      <c r="C291" s="11">
        <v>53</v>
      </c>
      <c r="D291" s="11"/>
      <c r="E291" s="11">
        <v>18717</v>
      </c>
      <c r="F291" s="11">
        <v>20000</v>
      </c>
      <c r="G291" s="11"/>
      <c r="H291" s="11">
        <v>32252.799999999999</v>
      </c>
      <c r="I291" s="11"/>
      <c r="J291" s="11">
        <v>17204</v>
      </c>
      <c r="K291" s="11">
        <v>168.85</v>
      </c>
      <c r="L291" s="11">
        <v>17577.599999999999</v>
      </c>
      <c r="M291" s="11">
        <v>422.13</v>
      </c>
      <c r="N291" s="11">
        <v>43943.99</v>
      </c>
      <c r="O291" s="11">
        <v>675.4</v>
      </c>
      <c r="P291" s="11">
        <v>70310.39</v>
      </c>
    </row>
    <row r="292" spans="1:16">
      <c r="A292" s="13" t="s">
        <v>315</v>
      </c>
      <c r="B292" s="10">
        <v>51</v>
      </c>
      <c r="C292" s="10">
        <v>54</v>
      </c>
      <c r="D292" s="10"/>
      <c r="E292" s="10">
        <v>18717</v>
      </c>
      <c r="F292" s="10">
        <v>20000</v>
      </c>
      <c r="G292" s="10">
        <v>900</v>
      </c>
      <c r="H292" s="10">
        <v>34120.379999999997</v>
      </c>
      <c r="I292" s="10"/>
      <c r="J292" s="10">
        <v>16630</v>
      </c>
      <c r="K292" s="10">
        <v>172.04</v>
      </c>
      <c r="L292" s="10">
        <v>18276.96</v>
      </c>
      <c r="M292" s="10">
        <v>430.1</v>
      </c>
      <c r="N292" s="10">
        <v>45692.41</v>
      </c>
      <c r="O292" s="10">
        <v>688.16</v>
      </c>
      <c r="P292" s="10">
        <v>73107.86</v>
      </c>
    </row>
    <row r="293" spans="1:16">
      <c r="A293" s="13" t="s">
        <v>316</v>
      </c>
      <c r="B293" s="11">
        <v>52</v>
      </c>
      <c r="C293" s="11">
        <v>55</v>
      </c>
      <c r="D293" s="11"/>
      <c r="E293" s="11">
        <v>18717</v>
      </c>
      <c r="F293" s="11">
        <v>20000</v>
      </c>
      <c r="G293" s="11"/>
      <c r="H293" s="11">
        <v>35144</v>
      </c>
      <c r="I293" s="11"/>
      <c r="J293" s="11">
        <v>16937</v>
      </c>
      <c r="K293" s="11">
        <v>166.3</v>
      </c>
      <c r="L293" s="11">
        <v>18991.57</v>
      </c>
      <c r="M293" s="11">
        <v>415.75</v>
      </c>
      <c r="N293" s="11">
        <v>47478.93</v>
      </c>
      <c r="O293" s="11">
        <v>665.2</v>
      </c>
      <c r="P293" s="11">
        <v>75966.289999999994</v>
      </c>
    </row>
    <row r="294" spans="1:16">
      <c r="A294" s="13" t="s">
        <v>317</v>
      </c>
      <c r="B294" s="10">
        <v>53</v>
      </c>
      <c r="C294" s="10">
        <v>56</v>
      </c>
      <c r="D294" s="10"/>
      <c r="E294" s="10">
        <v>18717</v>
      </c>
      <c r="F294" s="10">
        <v>20000</v>
      </c>
      <c r="G294" s="10"/>
      <c r="H294" s="10">
        <v>36198.32</v>
      </c>
      <c r="I294" s="10"/>
      <c r="J294" s="10">
        <v>17251</v>
      </c>
      <c r="K294" s="10">
        <v>169.37</v>
      </c>
      <c r="L294" s="10">
        <v>19730.689999999999</v>
      </c>
      <c r="M294" s="10">
        <v>423.43</v>
      </c>
      <c r="N294" s="10">
        <v>49326.73</v>
      </c>
      <c r="O294" s="10">
        <v>677.48</v>
      </c>
      <c r="P294" s="10">
        <v>78922.759999999995</v>
      </c>
    </row>
    <row r="295" spans="1:16">
      <c r="A295" s="13" t="s">
        <v>318</v>
      </c>
      <c r="B295" s="11">
        <v>54</v>
      </c>
      <c r="C295" s="11">
        <v>57</v>
      </c>
      <c r="D295" s="11"/>
      <c r="E295" s="11">
        <v>18717</v>
      </c>
      <c r="F295" s="11">
        <v>20000</v>
      </c>
      <c r="G295" s="11">
        <v>900</v>
      </c>
      <c r="H295" s="11">
        <v>38184.269999999997</v>
      </c>
      <c r="I295" s="11"/>
      <c r="J295" s="11">
        <v>16672</v>
      </c>
      <c r="K295" s="11">
        <v>172.51</v>
      </c>
      <c r="L295" s="11">
        <v>20495.12</v>
      </c>
      <c r="M295" s="11">
        <v>431.28</v>
      </c>
      <c r="N295" s="11">
        <v>51237.8</v>
      </c>
      <c r="O295" s="11">
        <v>690.04</v>
      </c>
      <c r="P295" s="11">
        <v>81980.490000000005</v>
      </c>
    </row>
    <row r="296" spans="1:16">
      <c r="A296" s="13" t="s">
        <v>319</v>
      </c>
      <c r="B296" s="10">
        <v>55</v>
      </c>
      <c r="C296" s="10">
        <v>58</v>
      </c>
      <c r="D296" s="10"/>
      <c r="E296" s="10">
        <v>18717</v>
      </c>
      <c r="F296" s="10">
        <v>20000</v>
      </c>
      <c r="G296" s="10"/>
      <c r="H296" s="10">
        <v>39329.79</v>
      </c>
      <c r="I296" s="10"/>
      <c r="J296" s="10">
        <v>16972</v>
      </c>
      <c r="K296" s="10">
        <v>166.72</v>
      </c>
      <c r="L296" s="10">
        <v>21276.7</v>
      </c>
      <c r="M296" s="10">
        <v>416.8</v>
      </c>
      <c r="N296" s="10">
        <v>53191.74</v>
      </c>
      <c r="O296" s="10">
        <v>666.88</v>
      </c>
      <c r="P296" s="10">
        <v>85106.78</v>
      </c>
    </row>
    <row r="297" spans="1:16">
      <c r="A297" s="13" t="s">
        <v>320</v>
      </c>
      <c r="B297" s="11">
        <v>56</v>
      </c>
      <c r="C297" s="11">
        <v>59</v>
      </c>
      <c r="D297" s="11"/>
      <c r="E297" s="11">
        <v>18717</v>
      </c>
      <c r="F297" s="11">
        <v>20000</v>
      </c>
      <c r="G297" s="11"/>
      <c r="H297" s="11">
        <v>40509.69</v>
      </c>
      <c r="I297" s="11"/>
      <c r="J297" s="11">
        <v>17279</v>
      </c>
      <c r="K297" s="11">
        <v>169.72</v>
      </c>
      <c r="L297" s="11">
        <v>22084.720000000001</v>
      </c>
      <c r="M297" s="11">
        <v>424.3</v>
      </c>
      <c r="N297" s="11">
        <v>55211.79</v>
      </c>
      <c r="O297" s="11">
        <v>678.88</v>
      </c>
      <c r="P297" s="11">
        <v>88338.86</v>
      </c>
    </row>
    <row r="298" spans="1:16">
      <c r="A298" s="13" t="s">
        <v>321</v>
      </c>
      <c r="B298" s="10">
        <v>57</v>
      </c>
      <c r="C298" s="10">
        <v>60</v>
      </c>
      <c r="D298" s="10"/>
      <c r="E298" s="10">
        <v>18717</v>
      </c>
      <c r="F298" s="10">
        <v>20000</v>
      </c>
      <c r="G298" s="10">
        <v>900</v>
      </c>
      <c r="H298" s="10">
        <v>42624.98</v>
      </c>
      <c r="I298" s="10"/>
      <c r="J298" s="10">
        <v>16692</v>
      </c>
      <c r="K298" s="10">
        <v>172.79</v>
      </c>
      <c r="L298" s="10">
        <v>22920.05</v>
      </c>
      <c r="M298" s="10">
        <v>431.98</v>
      </c>
      <c r="N298" s="10">
        <v>57300.12</v>
      </c>
      <c r="O298" s="10">
        <v>691.16</v>
      </c>
      <c r="P298" s="10">
        <v>91680.19</v>
      </c>
    </row>
    <row r="299" spans="1:16">
      <c r="A299" s="13" t="s">
        <v>322</v>
      </c>
      <c r="B299" s="11">
        <v>58</v>
      </c>
      <c r="C299" s="11">
        <v>61</v>
      </c>
      <c r="D299" s="11"/>
      <c r="E299" s="11">
        <v>18717</v>
      </c>
      <c r="F299" s="11">
        <v>20000</v>
      </c>
      <c r="G299" s="11"/>
      <c r="H299" s="11">
        <v>43903.73</v>
      </c>
      <c r="I299" s="11"/>
      <c r="J299" s="11">
        <v>16982</v>
      </c>
      <c r="K299" s="11">
        <v>166.92</v>
      </c>
      <c r="L299" s="11">
        <v>23774.57</v>
      </c>
      <c r="M299" s="11">
        <v>417.3</v>
      </c>
      <c r="N299" s="11">
        <v>59436.42</v>
      </c>
      <c r="O299" s="11">
        <v>667.68</v>
      </c>
      <c r="P299" s="11">
        <v>95098.28</v>
      </c>
    </row>
    <row r="300" spans="1:16">
      <c r="A300" s="13" t="s">
        <v>323</v>
      </c>
      <c r="B300" s="10">
        <v>59</v>
      </c>
      <c r="C300" s="10">
        <v>62</v>
      </c>
      <c r="D300" s="10"/>
      <c r="E300" s="10">
        <v>18717</v>
      </c>
      <c r="F300" s="10">
        <v>20000</v>
      </c>
      <c r="G300" s="10"/>
      <c r="H300" s="10">
        <v>45220.84</v>
      </c>
      <c r="I300" s="10"/>
      <c r="J300" s="10">
        <v>17279</v>
      </c>
      <c r="K300" s="10">
        <v>169.82</v>
      </c>
      <c r="L300" s="10">
        <v>24657.63</v>
      </c>
      <c r="M300" s="10">
        <v>424.55</v>
      </c>
      <c r="N300" s="10">
        <v>61644.06</v>
      </c>
      <c r="O300" s="10">
        <v>679.28</v>
      </c>
      <c r="P300" s="10">
        <v>98630.5</v>
      </c>
    </row>
    <row r="301" spans="1:16">
      <c r="A301" s="13" t="s">
        <v>324</v>
      </c>
      <c r="B301" s="11">
        <v>60</v>
      </c>
      <c r="C301" s="11">
        <v>63</v>
      </c>
      <c r="D301" s="11"/>
      <c r="E301" s="11">
        <v>18717</v>
      </c>
      <c r="F301" s="11">
        <v>20000</v>
      </c>
      <c r="G301" s="11">
        <v>900</v>
      </c>
      <c r="H301" s="11">
        <v>47477.46</v>
      </c>
      <c r="I301" s="11"/>
      <c r="J301" s="11">
        <v>16681</v>
      </c>
      <c r="K301" s="11">
        <v>172.78</v>
      </c>
      <c r="L301" s="11">
        <v>25570.13</v>
      </c>
      <c r="M301" s="11">
        <v>431.95</v>
      </c>
      <c r="N301" s="11">
        <v>63925.34</v>
      </c>
      <c r="O301" s="11">
        <v>691.12</v>
      </c>
      <c r="P301" s="11">
        <v>102280.54</v>
      </c>
    </row>
    <row r="302" spans="1:16">
      <c r="A302" s="13" t="s">
        <v>325</v>
      </c>
      <c r="B302" s="10">
        <v>61</v>
      </c>
      <c r="C302" s="10">
        <v>64</v>
      </c>
      <c r="D302" s="10"/>
      <c r="E302" s="10">
        <v>18717</v>
      </c>
      <c r="F302" s="10">
        <v>20000</v>
      </c>
      <c r="G302" s="10"/>
      <c r="H302" s="10">
        <v>48901.79</v>
      </c>
      <c r="I302" s="10"/>
      <c r="J302" s="10">
        <v>16957</v>
      </c>
      <c r="K302" s="10">
        <v>166.81</v>
      </c>
      <c r="L302" s="10">
        <v>26504.05</v>
      </c>
      <c r="M302" s="10">
        <v>417.03</v>
      </c>
      <c r="N302" s="10">
        <v>66260.12</v>
      </c>
      <c r="O302" s="10">
        <v>667.24</v>
      </c>
      <c r="P302" s="10">
        <v>106016.2</v>
      </c>
    </row>
    <row r="303" spans="1:16">
      <c r="A303" s="13" t="s">
        <v>326</v>
      </c>
      <c r="B303" s="11">
        <v>62</v>
      </c>
      <c r="C303" s="11">
        <v>65</v>
      </c>
      <c r="D303" s="11"/>
      <c r="E303" s="11">
        <v>18717</v>
      </c>
      <c r="F303" s="11">
        <v>20000</v>
      </c>
      <c r="G303" s="11"/>
      <c r="H303" s="11">
        <v>50368.84</v>
      </c>
      <c r="I303" s="11"/>
      <c r="J303" s="11">
        <v>17237</v>
      </c>
      <c r="K303" s="11">
        <v>169.57</v>
      </c>
      <c r="L303" s="11">
        <v>27468.74</v>
      </c>
      <c r="M303" s="11">
        <v>423.93</v>
      </c>
      <c r="N303" s="11">
        <v>68671.850000000006</v>
      </c>
      <c r="O303" s="11">
        <v>678.28</v>
      </c>
      <c r="P303" s="11">
        <v>109874.96</v>
      </c>
    </row>
    <row r="304" spans="1:16">
      <c r="A304" s="13" t="s">
        <v>327</v>
      </c>
      <c r="B304" s="10">
        <v>63</v>
      </c>
      <c r="C304" s="10">
        <v>66</v>
      </c>
      <c r="D304" s="10"/>
      <c r="E304" s="10">
        <v>18717</v>
      </c>
      <c r="F304" s="10">
        <v>20000</v>
      </c>
      <c r="G304" s="10">
        <v>900</v>
      </c>
      <c r="H304" s="10">
        <v>52779.91</v>
      </c>
      <c r="I304" s="10"/>
      <c r="J304" s="10">
        <v>16624</v>
      </c>
      <c r="K304" s="10">
        <v>172.37</v>
      </c>
      <c r="L304" s="10">
        <v>28465.17</v>
      </c>
      <c r="M304" s="10">
        <v>430.93</v>
      </c>
      <c r="N304" s="10">
        <v>71162.929999999993</v>
      </c>
      <c r="O304" s="10">
        <v>689.48</v>
      </c>
      <c r="P304" s="10">
        <v>113860.69</v>
      </c>
    </row>
    <row r="305" spans="1:16">
      <c r="A305" s="13" t="s">
        <v>328</v>
      </c>
      <c r="B305" s="11">
        <v>64</v>
      </c>
      <c r="C305" s="11">
        <v>67</v>
      </c>
      <c r="D305" s="11"/>
      <c r="E305" s="11">
        <v>18717</v>
      </c>
      <c r="F305" s="11">
        <v>20000</v>
      </c>
      <c r="G305" s="11"/>
      <c r="H305" s="11">
        <v>54363.3</v>
      </c>
      <c r="I305" s="11"/>
      <c r="J305" s="11">
        <v>16877</v>
      </c>
      <c r="K305" s="11">
        <v>166.24</v>
      </c>
      <c r="L305" s="11">
        <v>29485.37</v>
      </c>
      <c r="M305" s="11">
        <v>415.6</v>
      </c>
      <c r="N305" s="11">
        <v>73713.42</v>
      </c>
      <c r="O305" s="11">
        <v>664.96</v>
      </c>
      <c r="P305" s="11">
        <v>117941.47</v>
      </c>
    </row>
    <row r="306" spans="1:16">
      <c r="A306" s="13" t="s">
        <v>329</v>
      </c>
      <c r="B306" s="10">
        <v>65</v>
      </c>
      <c r="C306" s="10">
        <v>68</v>
      </c>
      <c r="D306" s="10"/>
      <c r="E306" s="10">
        <v>18717</v>
      </c>
      <c r="F306" s="10">
        <v>20000</v>
      </c>
      <c r="G306" s="10"/>
      <c r="H306" s="10">
        <v>55994.2</v>
      </c>
      <c r="I306" s="10"/>
      <c r="J306" s="10">
        <v>17135</v>
      </c>
      <c r="K306" s="10">
        <v>168.77</v>
      </c>
      <c r="L306" s="10">
        <v>30538.7</v>
      </c>
      <c r="M306" s="10">
        <v>421.93</v>
      </c>
      <c r="N306" s="10">
        <v>76346.75</v>
      </c>
      <c r="O306" s="10">
        <v>675.08</v>
      </c>
      <c r="P306" s="10">
        <v>122154.79</v>
      </c>
    </row>
    <row r="307" spans="1:16">
      <c r="A307" s="13" t="s">
        <v>330</v>
      </c>
      <c r="B307" s="11">
        <v>66</v>
      </c>
      <c r="C307" s="11">
        <v>69</v>
      </c>
      <c r="D307" s="11"/>
      <c r="E307" s="11">
        <v>18717</v>
      </c>
      <c r="F307" s="11">
        <v>20000</v>
      </c>
      <c r="G307" s="11">
        <v>900</v>
      </c>
      <c r="H307" s="11">
        <v>58574.03</v>
      </c>
      <c r="I307" s="11"/>
      <c r="J307" s="11">
        <v>16497</v>
      </c>
      <c r="K307" s="11">
        <v>171.35</v>
      </c>
      <c r="L307" s="11">
        <v>31626.21</v>
      </c>
      <c r="M307" s="11">
        <v>428.38</v>
      </c>
      <c r="N307" s="11">
        <v>79065.52</v>
      </c>
      <c r="O307" s="11">
        <v>685.4</v>
      </c>
      <c r="P307" s="11">
        <v>126504.84</v>
      </c>
    </row>
    <row r="308" spans="1:16">
      <c r="A308" s="13" t="s">
        <v>331</v>
      </c>
      <c r="B308" s="10">
        <v>67</v>
      </c>
      <c r="C308" s="10">
        <v>70</v>
      </c>
      <c r="D308" s="10"/>
      <c r="E308" s="10">
        <v>18717</v>
      </c>
      <c r="F308" s="10">
        <v>20000</v>
      </c>
      <c r="G308" s="10"/>
      <c r="H308" s="10">
        <v>60331.25</v>
      </c>
      <c r="I308" s="10"/>
      <c r="J308" s="10">
        <v>16718</v>
      </c>
      <c r="K308" s="10">
        <v>164.97</v>
      </c>
      <c r="L308" s="10">
        <v>32739.97</v>
      </c>
      <c r="M308" s="10">
        <v>412.43</v>
      </c>
      <c r="N308" s="10">
        <v>81849.91</v>
      </c>
      <c r="O308" s="10">
        <v>659.88</v>
      </c>
      <c r="P308" s="10">
        <v>130959.86</v>
      </c>
    </row>
    <row r="309" spans="1:16">
      <c r="A309" s="13" t="s">
        <v>332</v>
      </c>
      <c r="B309" s="11">
        <v>68</v>
      </c>
      <c r="C309" s="11">
        <v>71</v>
      </c>
      <c r="D309" s="11"/>
      <c r="E309" s="11">
        <v>18717</v>
      </c>
      <c r="F309" s="11">
        <v>20000</v>
      </c>
      <c r="G309" s="11"/>
      <c r="H309" s="11">
        <v>62141.19</v>
      </c>
      <c r="I309" s="11"/>
      <c r="J309" s="11">
        <v>16940</v>
      </c>
      <c r="K309" s="11">
        <v>167.18</v>
      </c>
      <c r="L309" s="11">
        <v>33889.339999999997</v>
      </c>
      <c r="M309" s="11">
        <v>417.95</v>
      </c>
      <c r="N309" s="11">
        <v>84723.36</v>
      </c>
      <c r="O309" s="11">
        <v>668.72</v>
      </c>
      <c r="P309" s="11">
        <v>135557.38</v>
      </c>
    </row>
    <row r="310" spans="1:16">
      <c r="A310" s="13" t="s">
        <v>333</v>
      </c>
      <c r="B310" s="10">
        <v>69</v>
      </c>
      <c r="C310" s="10">
        <v>72</v>
      </c>
      <c r="D310" s="10"/>
      <c r="E310" s="10">
        <v>18717</v>
      </c>
      <c r="F310" s="10">
        <v>20000</v>
      </c>
      <c r="G310" s="10">
        <v>900</v>
      </c>
      <c r="H310" s="10">
        <v>64905.42</v>
      </c>
      <c r="I310" s="10"/>
      <c r="J310" s="10">
        <v>16264</v>
      </c>
      <c r="K310" s="10">
        <v>169.4</v>
      </c>
      <c r="L310" s="10">
        <v>35075.43</v>
      </c>
      <c r="M310" s="10">
        <v>423.5</v>
      </c>
      <c r="N310" s="10">
        <v>87688.56</v>
      </c>
      <c r="O310" s="10">
        <v>677.6</v>
      </c>
      <c r="P310" s="10">
        <v>140301.70000000001</v>
      </c>
    </row>
    <row r="311" spans="1:16">
      <c r="A311" s="13" t="s">
        <v>334</v>
      </c>
      <c r="B311" s="11">
        <v>70</v>
      </c>
      <c r="C311" s="11">
        <v>73</v>
      </c>
      <c r="D311" s="11"/>
      <c r="E311" s="11">
        <v>18717</v>
      </c>
      <c r="F311" s="11">
        <v>20000</v>
      </c>
      <c r="G311" s="11"/>
      <c r="H311" s="11">
        <v>66852.59</v>
      </c>
      <c r="I311" s="11"/>
      <c r="J311" s="11">
        <v>16433</v>
      </c>
      <c r="K311" s="11">
        <v>162.63999999999999</v>
      </c>
      <c r="L311" s="11">
        <v>36290.33</v>
      </c>
      <c r="M311" s="11">
        <v>406.6</v>
      </c>
      <c r="N311" s="11">
        <v>90725.82</v>
      </c>
      <c r="O311" s="11">
        <v>650.55999999999995</v>
      </c>
      <c r="P311" s="11">
        <v>145161.31</v>
      </c>
    </row>
    <row r="312" spans="1:16">
      <c r="A312" s="13" t="s">
        <v>335</v>
      </c>
      <c r="B312" s="10">
        <v>71</v>
      </c>
      <c r="C312" s="10">
        <v>74</v>
      </c>
      <c r="D312" s="10"/>
      <c r="E312" s="10">
        <v>18717</v>
      </c>
      <c r="F312" s="10">
        <v>20000</v>
      </c>
      <c r="G312" s="10"/>
      <c r="H312" s="10">
        <v>68858.16</v>
      </c>
      <c r="I312" s="10"/>
      <c r="J312" s="10">
        <v>16598</v>
      </c>
      <c r="K312" s="10">
        <v>164.33</v>
      </c>
      <c r="L312" s="10">
        <v>37543.370000000003</v>
      </c>
      <c r="M312" s="10">
        <v>410.83</v>
      </c>
      <c r="N312" s="10">
        <v>93858.42</v>
      </c>
      <c r="O312" s="10">
        <v>657.32</v>
      </c>
      <c r="P312" s="10">
        <v>150173.47</v>
      </c>
    </row>
    <row r="313" spans="1:16">
      <c r="A313" s="13" t="s">
        <v>336</v>
      </c>
      <c r="B313" s="11">
        <v>72</v>
      </c>
      <c r="C313" s="11">
        <v>75</v>
      </c>
      <c r="D313" s="11"/>
      <c r="E313" s="11">
        <v>18717</v>
      </c>
      <c r="F313" s="11">
        <v>20000</v>
      </c>
      <c r="G313" s="11">
        <v>900</v>
      </c>
      <c r="H313" s="11">
        <v>71823.91</v>
      </c>
      <c r="I313" s="11"/>
      <c r="J313" s="11">
        <v>15858</v>
      </c>
      <c r="K313" s="11">
        <v>165.98</v>
      </c>
      <c r="L313" s="11">
        <v>38835.65</v>
      </c>
      <c r="M313" s="11">
        <v>414.95</v>
      </c>
      <c r="N313" s="11">
        <v>97089.12</v>
      </c>
      <c r="O313" s="11">
        <v>663.92</v>
      </c>
      <c r="P313" s="11">
        <v>155342.6</v>
      </c>
    </row>
    <row r="314" spans="1:16">
      <c r="A314" s="13" t="s">
        <v>337</v>
      </c>
      <c r="B314" s="10">
        <v>73</v>
      </c>
      <c r="C314" s="10">
        <v>76</v>
      </c>
      <c r="D314" s="10"/>
      <c r="E314" s="10">
        <v>18717</v>
      </c>
      <c r="F314" s="10">
        <v>20000</v>
      </c>
      <c r="G314" s="10"/>
      <c r="H314" s="10">
        <v>73978.63</v>
      </c>
      <c r="I314" s="10"/>
      <c r="J314" s="10">
        <v>15944</v>
      </c>
      <c r="K314" s="10">
        <v>158.58000000000001</v>
      </c>
      <c r="L314" s="10">
        <v>40159.300000000003</v>
      </c>
      <c r="M314" s="10">
        <v>396.45</v>
      </c>
      <c r="N314" s="10">
        <v>100398.25</v>
      </c>
      <c r="O314" s="10">
        <v>634.32000000000005</v>
      </c>
      <c r="P314" s="10">
        <v>160637.19</v>
      </c>
    </row>
    <row r="315" spans="1:16">
      <c r="A315" s="13" t="s">
        <v>338</v>
      </c>
      <c r="B315" s="11">
        <v>74</v>
      </c>
      <c r="C315" s="11">
        <v>77</v>
      </c>
      <c r="D315" s="11"/>
      <c r="E315" s="11">
        <v>18717</v>
      </c>
      <c r="F315" s="11">
        <v>20000</v>
      </c>
      <c r="G315" s="11"/>
      <c r="H315" s="11">
        <v>76197.98</v>
      </c>
      <c r="I315" s="11"/>
      <c r="J315" s="11">
        <v>16013</v>
      </c>
      <c r="K315" s="11">
        <v>159.44</v>
      </c>
      <c r="L315" s="11">
        <v>41523.519999999997</v>
      </c>
      <c r="M315" s="11">
        <v>398.6</v>
      </c>
      <c r="N315" s="11">
        <v>103808.79</v>
      </c>
      <c r="O315" s="11">
        <v>637.76</v>
      </c>
      <c r="P315" s="11">
        <v>166094.07</v>
      </c>
    </row>
    <row r="316" spans="1:16">
      <c r="A316" s="13" t="s">
        <v>339</v>
      </c>
      <c r="B316" s="10">
        <v>75</v>
      </c>
      <c r="C316" s="10">
        <v>78</v>
      </c>
      <c r="D316" s="10"/>
      <c r="E316" s="10">
        <v>18717</v>
      </c>
      <c r="F316" s="10">
        <v>20000</v>
      </c>
      <c r="G316" s="10">
        <v>900</v>
      </c>
      <c r="H316" s="10">
        <v>79383.92</v>
      </c>
      <c r="I316" s="10"/>
      <c r="J316" s="10">
        <v>15163</v>
      </c>
      <c r="K316" s="10">
        <v>160.13</v>
      </c>
      <c r="L316" s="10">
        <v>42929.35</v>
      </c>
      <c r="M316" s="10">
        <v>400.33</v>
      </c>
      <c r="N316" s="10">
        <v>107323.38</v>
      </c>
      <c r="O316" s="10">
        <v>640.52</v>
      </c>
      <c r="P316" s="10">
        <v>171717.41</v>
      </c>
    </row>
    <row r="317" spans="1:16">
      <c r="A317" s="13" t="s">
        <v>340</v>
      </c>
      <c r="B317" s="11">
        <v>76</v>
      </c>
      <c r="C317" s="11">
        <v>79</v>
      </c>
      <c r="D317" s="11"/>
      <c r="E317" s="11">
        <v>18717</v>
      </c>
      <c r="F317" s="11">
        <v>20000</v>
      </c>
      <c r="G317" s="11"/>
      <c r="H317" s="11">
        <v>81765.440000000002</v>
      </c>
      <c r="I317" s="11"/>
      <c r="J317" s="11">
        <v>15103</v>
      </c>
      <c r="K317" s="11">
        <v>151.63</v>
      </c>
      <c r="L317" s="11">
        <v>44368.86</v>
      </c>
      <c r="M317" s="11">
        <v>379.08</v>
      </c>
      <c r="N317" s="11">
        <v>110922.16</v>
      </c>
      <c r="O317" s="11">
        <v>606.52</v>
      </c>
      <c r="P317" s="11">
        <v>177475.45</v>
      </c>
    </row>
    <row r="318" spans="1:16">
      <c r="A318" s="13" t="s">
        <v>341</v>
      </c>
      <c r="B318" s="10">
        <v>77</v>
      </c>
      <c r="C318" s="10">
        <v>80</v>
      </c>
      <c r="D318" s="10"/>
      <c r="E318" s="10">
        <v>18717</v>
      </c>
      <c r="F318" s="10">
        <v>20000</v>
      </c>
      <c r="G318" s="10"/>
      <c r="H318" s="10">
        <v>84218.4</v>
      </c>
      <c r="I318" s="10">
        <v>15000</v>
      </c>
      <c r="J318" s="10">
        <v>15000</v>
      </c>
      <c r="K318" s="10">
        <v>151.03</v>
      </c>
      <c r="L318" s="10">
        <v>45850.96</v>
      </c>
      <c r="M318" s="10">
        <v>377.58</v>
      </c>
      <c r="N318" s="10">
        <v>114627.4</v>
      </c>
      <c r="O318" s="10">
        <v>604.12</v>
      </c>
      <c r="P318" s="10">
        <v>183233.49</v>
      </c>
    </row>
    <row r="319" spans="1:16" ht="54">
      <c r="B319" s="9" t="s">
        <v>27</v>
      </c>
      <c r="C319" s="9" t="s">
        <v>13</v>
      </c>
      <c r="D319" s="9" t="s">
        <v>14</v>
      </c>
      <c r="E319" s="9" t="s">
        <v>15</v>
      </c>
      <c r="F319" s="9" t="s">
        <v>16</v>
      </c>
      <c r="G319" s="9" t="s">
        <v>17</v>
      </c>
      <c r="H319" s="9" t="s">
        <v>18</v>
      </c>
      <c r="I319" s="9" t="s">
        <v>19</v>
      </c>
      <c r="J319" s="9" t="s">
        <v>20</v>
      </c>
      <c r="K319" s="9" t="s">
        <v>21</v>
      </c>
      <c r="L319" s="9" t="s">
        <v>22</v>
      </c>
      <c r="M319" s="9" t="s">
        <v>23</v>
      </c>
      <c r="N319" s="9" t="s">
        <v>24</v>
      </c>
      <c r="O319" s="9" t="s">
        <v>25</v>
      </c>
      <c r="P319" s="9" t="s">
        <v>26</v>
      </c>
    </row>
    <row r="320" spans="1:16">
      <c r="A320" s="13" t="s">
        <v>342</v>
      </c>
      <c r="B320" s="10">
        <v>1</v>
      </c>
      <c r="C320" s="10">
        <v>5</v>
      </c>
      <c r="D320" s="10">
        <v>6253</v>
      </c>
      <c r="E320" s="10">
        <v>6253</v>
      </c>
      <c r="F320" s="10">
        <v>20000</v>
      </c>
      <c r="G320" s="10"/>
      <c r="H320" s="10"/>
      <c r="I320" s="10"/>
      <c r="J320" s="10">
        <v>4064.45</v>
      </c>
      <c r="K320" s="10">
        <v>46.9</v>
      </c>
      <c r="L320" s="10">
        <v>46.9</v>
      </c>
      <c r="M320" s="10">
        <v>117.24</v>
      </c>
      <c r="N320" s="10">
        <v>117.24</v>
      </c>
      <c r="O320" s="10">
        <v>187.59</v>
      </c>
      <c r="P320" s="10">
        <v>187.59</v>
      </c>
    </row>
    <row r="321" spans="1:16">
      <c r="A321" s="13" t="s">
        <v>343</v>
      </c>
      <c r="B321" s="11">
        <v>2</v>
      </c>
      <c r="C321" s="11">
        <v>6</v>
      </c>
      <c r="D321" s="11">
        <v>6253</v>
      </c>
      <c r="E321" s="11">
        <v>12506</v>
      </c>
      <c r="F321" s="11">
        <v>20000</v>
      </c>
      <c r="G321" s="11"/>
      <c r="H321" s="11"/>
      <c r="I321" s="11"/>
      <c r="J321" s="11">
        <v>10243</v>
      </c>
      <c r="K321" s="11">
        <v>103.96</v>
      </c>
      <c r="L321" s="11">
        <v>152.26</v>
      </c>
      <c r="M321" s="11">
        <v>259.89</v>
      </c>
      <c r="N321" s="11">
        <v>380.65</v>
      </c>
      <c r="O321" s="11">
        <v>415.83</v>
      </c>
      <c r="P321" s="11">
        <v>609.04999999999995</v>
      </c>
    </row>
    <row r="322" spans="1:16">
      <c r="A322" s="13" t="s">
        <v>344</v>
      </c>
      <c r="B322" s="10">
        <v>3</v>
      </c>
      <c r="C322" s="10">
        <v>7</v>
      </c>
      <c r="D322" s="10">
        <v>6253</v>
      </c>
      <c r="E322" s="10">
        <v>18759</v>
      </c>
      <c r="F322" s="10">
        <v>20000</v>
      </c>
      <c r="G322" s="10">
        <v>900</v>
      </c>
      <c r="H322" s="10">
        <v>900</v>
      </c>
      <c r="I322" s="10"/>
      <c r="J322" s="10">
        <v>15646</v>
      </c>
      <c r="K322" s="10">
        <v>162.24</v>
      </c>
      <c r="L322" s="10">
        <v>319.07</v>
      </c>
      <c r="M322" s="10">
        <v>405.59</v>
      </c>
      <c r="N322" s="10">
        <v>797.67</v>
      </c>
      <c r="O322" s="10">
        <v>648.95000000000005</v>
      </c>
      <c r="P322" s="10">
        <v>1276.27</v>
      </c>
    </row>
    <row r="323" spans="1:16">
      <c r="A323" s="13" t="s">
        <v>345</v>
      </c>
      <c r="B323" s="11">
        <v>4</v>
      </c>
      <c r="C323" s="11">
        <v>8</v>
      </c>
      <c r="D323" s="11"/>
      <c r="E323" s="11">
        <v>18759</v>
      </c>
      <c r="F323" s="11">
        <v>20000</v>
      </c>
      <c r="G323" s="11"/>
      <c r="H323" s="11">
        <v>927</v>
      </c>
      <c r="I323" s="11"/>
      <c r="J323" s="11">
        <v>15956</v>
      </c>
      <c r="K323" s="11">
        <v>156.44999999999999</v>
      </c>
      <c r="L323" s="11">
        <v>485.09</v>
      </c>
      <c r="M323" s="11">
        <v>391.13</v>
      </c>
      <c r="N323" s="11">
        <v>1212.72</v>
      </c>
      <c r="O323" s="11">
        <v>625.79999999999995</v>
      </c>
      <c r="P323" s="11">
        <v>1940.35</v>
      </c>
    </row>
    <row r="324" spans="1:16">
      <c r="A324" s="13" t="s">
        <v>346</v>
      </c>
      <c r="B324" s="10">
        <v>5</v>
      </c>
      <c r="C324" s="10">
        <v>9</v>
      </c>
      <c r="D324" s="10"/>
      <c r="E324" s="10">
        <v>18759</v>
      </c>
      <c r="F324" s="10">
        <v>20000</v>
      </c>
      <c r="G324" s="10"/>
      <c r="H324" s="10">
        <v>954.81</v>
      </c>
      <c r="I324" s="10"/>
      <c r="J324" s="10">
        <v>16273</v>
      </c>
      <c r="K324" s="10">
        <v>159.56</v>
      </c>
      <c r="L324" s="10">
        <v>659.2</v>
      </c>
      <c r="M324" s="10">
        <v>398.9</v>
      </c>
      <c r="N324" s="10">
        <v>1648</v>
      </c>
      <c r="O324" s="10">
        <v>638.24</v>
      </c>
      <c r="P324" s="10">
        <v>2636.8</v>
      </c>
    </row>
    <row r="325" spans="1:16">
      <c r="A325" s="13" t="s">
        <v>347</v>
      </c>
      <c r="B325" s="11">
        <v>6</v>
      </c>
      <c r="C325" s="11">
        <v>10</v>
      </c>
      <c r="D325" s="11"/>
      <c r="E325" s="11">
        <v>18759</v>
      </c>
      <c r="F325" s="11">
        <v>20000</v>
      </c>
      <c r="G325" s="11">
        <v>900</v>
      </c>
      <c r="H325" s="11">
        <v>1883.45</v>
      </c>
      <c r="I325" s="11"/>
      <c r="J325" s="11">
        <v>15697</v>
      </c>
      <c r="K325" s="11">
        <v>162.72999999999999</v>
      </c>
      <c r="L325" s="11">
        <v>841.71</v>
      </c>
      <c r="M325" s="11">
        <v>406.83</v>
      </c>
      <c r="N325" s="11">
        <v>2104.27</v>
      </c>
      <c r="O325" s="11">
        <v>650.91999999999996</v>
      </c>
      <c r="P325" s="11">
        <v>3366.83</v>
      </c>
    </row>
    <row r="326" spans="1:16">
      <c r="A326" s="13" t="s">
        <v>348</v>
      </c>
      <c r="B326" s="10">
        <v>7</v>
      </c>
      <c r="C326" s="10">
        <v>11</v>
      </c>
      <c r="D326" s="10"/>
      <c r="E326" s="10">
        <v>18759</v>
      </c>
      <c r="F326" s="10">
        <v>20000</v>
      </c>
      <c r="G326" s="10"/>
      <c r="H326" s="10">
        <v>1939.96</v>
      </c>
      <c r="I326" s="10"/>
      <c r="J326" s="10">
        <v>16009</v>
      </c>
      <c r="K326" s="10">
        <v>156.97</v>
      </c>
      <c r="L326" s="10">
        <v>1023.93</v>
      </c>
      <c r="M326" s="10">
        <v>392.43</v>
      </c>
      <c r="N326" s="10">
        <v>2559.8200000000002</v>
      </c>
      <c r="O326" s="10">
        <v>627.88</v>
      </c>
      <c r="P326" s="10">
        <v>4095.71</v>
      </c>
    </row>
    <row r="327" spans="1:16">
      <c r="A327" s="13" t="s">
        <v>349</v>
      </c>
      <c r="B327" s="11">
        <v>8</v>
      </c>
      <c r="C327" s="11">
        <v>12</v>
      </c>
      <c r="D327" s="11"/>
      <c r="E327" s="11">
        <v>18759</v>
      </c>
      <c r="F327" s="11">
        <v>20000</v>
      </c>
      <c r="G327" s="11"/>
      <c r="H327" s="11">
        <v>1998.16</v>
      </c>
      <c r="I327" s="11"/>
      <c r="J327" s="11">
        <v>16327</v>
      </c>
      <c r="K327" s="11">
        <v>160.09</v>
      </c>
      <c r="L327" s="11">
        <v>1214.74</v>
      </c>
      <c r="M327" s="11">
        <v>400.23</v>
      </c>
      <c r="N327" s="11">
        <v>3036.84</v>
      </c>
      <c r="O327" s="11">
        <v>640.36</v>
      </c>
      <c r="P327" s="11">
        <v>4858.9399999999996</v>
      </c>
    </row>
    <row r="328" spans="1:16">
      <c r="A328" s="13" t="s">
        <v>350</v>
      </c>
      <c r="B328" s="10">
        <v>9</v>
      </c>
      <c r="C328" s="10">
        <v>13</v>
      </c>
      <c r="D328" s="10"/>
      <c r="E328" s="10">
        <v>18759</v>
      </c>
      <c r="F328" s="10">
        <v>20000</v>
      </c>
      <c r="G328" s="10">
        <v>900</v>
      </c>
      <c r="H328" s="10">
        <v>2958.1</v>
      </c>
      <c r="I328" s="10"/>
      <c r="J328" s="10">
        <v>15752</v>
      </c>
      <c r="K328" s="10">
        <v>163.27000000000001</v>
      </c>
      <c r="L328" s="10">
        <v>1414.45</v>
      </c>
      <c r="M328" s="10">
        <v>408.18</v>
      </c>
      <c r="N328" s="10">
        <v>3536.12</v>
      </c>
      <c r="O328" s="10">
        <v>653.08000000000004</v>
      </c>
      <c r="P328" s="10">
        <v>5657.79</v>
      </c>
    </row>
    <row r="329" spans="1:16">
      <c r="A329" s="13" t="s">
        <v>351</v>
      </c>
      <c r="B329" s="11">
        <v>10</v>
      </c>
      <c r="C329" s="11">
        <v>14</v>
      </c>
      <c r="D329" s="11"/>
      <c r="E329" s="11">
        <v>18759</v>
      </c>
      <c r="F329" s="11">
        <v>20000</v>
      </c>
      <c r="G329" s="11"/>
      <c r="H329" s="11">
        <v>3046.84</v>
      </c>
      <c r="I329" s="11"/>
      <c r="J329" s="11">
        <v>16065</v>
      </c>
      <c r="K329" s="11">
        <v>157.52000000000001</v>
      </c>
      <c r="L329" s="11">
        <v>1614.4</v>
      </c>
      <c r="M329" s="11">
        <v>393.8</v>
      </c>
      <c r="N329" s="11">
        <v>4036</v>
      </c>
      <c r="O329" s="11">
        <v>630.08000000000004</v>
      </c>
      <c r="P329" s="11">
        <v>6457.61</v>
      </c>
    </row>
    <row r="330" spans="1:16">
      <c r="A330" s="13" t="s">
        <v>352</v>
      </c>
      <c r="B330" s="10">
        <v>11</v>
      </c>
      <c r="C330" s="10">
        <v>15</v>
      </c>
      <c r="D330" s="10"/>
      <c r="E330" s="10">
        <v>18759</v>
      </c>
      <c r="F330" s="10">
        <v>20000</v>
      </c>
      <c r="G330" s="10"/>
      <c r="H330" s="10">
        <v>3138.25</v>
      </c>
      <c r="I330" s="10"/>
      <c r="J330" s="10">
        <v>16384</v>
      </c>
      <c r="K330" s="10">
        <v>160.65</v>
      </c>
      <c r="L330" s="10">
        <v>1823.48</v>
      </c>
      <c r="M330" s="10">
        <v>401.63</v>
      </c>
      <c r="N330" s="10">
        <v>4558.71</v>
      </c>
      <c r="O330" s="10">
        <v>642.6</v>
      </c>
      <c r="P330" s="10">
        <v>7293.93</v>
      </c>
    </row>
    <row r="331" spans="1:16">
      <c r="A331" s="13" t="s">
        <v>353</v>
      </c>
      <c r="B331" s="11">
        <v>12</v>
      </c>
      <c r="C331" s="11">
        <v>16</v>
      </c>
      <c r="D331" s="11"/>
      <c r="E331" s="11">
        <v>18759</v>
      </c>
      <c r="F331" s="11">
        <v>20000</v>
      </c>
      <c r="G331" s="11">
        <v>900</v>
      </c>
      <c r="H331" s="11">
        <v>4132.3999999999996</v>
      </c>
      <c r="I331" s="11"/>
      <c r="J331" s="11">
        <v>15809</v>
      </c>
      <c r="K331" s="11">
        <v>163.84</v>
      </c>
      <c r="L331" s="11">
        <v>2042.03</v>
      </c>
      <c r="M331" s="11">
        <v>409.6</v>
      </c>
      <c r="N331" s="11">
        <v>5105.07</v>
      </c>
      <c r="O331" s="11">
        <v>655.36</v>
      </c>
      <c r="P331" s="11">
        <v>8168.11</v>
      </c>
    </row>
    <row r="332" spans="1:16">
      <c r="A332" s="13" t="s">
        <v>354</v>
      </c>
      <c r="B332" s="10">
        <v>13</v>
      </c>
      <c r="C332" s="10">
        <v>17</v>
      </c>
      <c r="D332" s="10"/>
      <c r="E332" s="10">
        <v>18759</v>
      </c>
      <c r="F332" s="10">
        <v>20000</v>
      </c>
      <c r="G332" s="10"/>
      <c r="H332" s="10">
        <v>4256.37</v>
      </c>
      <c r="I332" s="10"/>
      <c r="J332" s="10">
        <v>16122</v>
      </c>
      <c r="K332" s="10">
        <v>158.09</v>
      </c>
      <c r="L332" s="10">
        <v>2261.38</v>
      </c>
      <c r="M332" s="10">
        <v>395.23</v>
      </c>
      <c r="N332" s="10">
        <v>5653.45</v>
      </c>
      <c r="O332" s="10">
        <v>632.36</v>
      </c>
      <c r="P332" s="10">
        <v>9045.52</v>
      </c>
    </row>
    <row r="333" spans="1:16">
      <c r="A333" s="13" t="s">
        <v>355</v>
      </c>
      <c r="B333" s="11">
        <v>14</v>
      </c>
      <c r="C333" s="11">
        <v>18</v>
      </c>
      <c r="D333" s="11"/>
      <c r="E333" s="11">
        <v>18759</v>
      </c>
      <c r="F333" s="11">
        <v>20000</v>
      </c>
      <c r="G333" s="11"/>
      <c r="H333" s="11">
        <v>4384.0600000000004</v>
      </c>
      <c r="I333" s="11"/>
      <c r="J333" s="11">
        <v>16441</v>
      </c>
      <c r="K333" s="11">
        <v>161.22</v>
      </c>
      <c r="L333" s="11">
        <v>2490.44</v>
      </c>
      <c r="M333" s="11">
        <v>403.05</v>
      </c>
      <c r="N333" s="11">
        <v>6226.1</v>
      </c>
      <c r="O333" s="11">
        <v>644.88</v>
      </c>
      <c r="P333" s="11">
        <v>9961.76</v>
      </c>
    </row>
    <row r="334" spans="1:16">
      <c r="A334" s="13" t="s">
        <v>356</v>
      </c>
      <c r="B334" s="10">
        <v>15</v>
      </c>
      <c r="C334" s="10">
        <v>19</v>
      </c>
      <c r="D334" s="10"/>
      <c r="E334" s="10">
        <v>18759</v>
      </c>
      <c r="F334" s="10">
        <v>20000</v>
      </c>
      <c r="G334" s="10">
        <v>900</v>
      </c>
      <c r="H334" s="10">
        <v>5415.58</v>
      </c>
      <c r="I334" s="10"/>
      <c r="J334" s="10">
        <v>15867</v>
      </c>
      <c r="K334" s="10">
        <v>164.41</v>
      </c>
      <c r="L334" s="10">
        <v>2729.56</v>
      </c>
      <c r="M334" s="10">
        <v>411.03</v>
      </c>
      <c r="N334" s="10">
        <v>6823.91</v>
      </c>
      <c r="O334" s="10">
        <v>657.64</v>
      </c>
      <c r="P334" s="10">
        <v>10918.25</v>
      </c>
    </row>
    <row r="335" spans="1:16">
      <c r="A335" s="13" t="s">
        <v>357</v>
      </c>
      <c r="B335" s="11">
        <v>16</v>
      </c>
      <c r="C335" s="11">
        <v>20</v>
      </c>
      <c r="D335" s="11"/>
      <c r="E335" s="11">
        <v>18759</v>
      </c>
      <c r="F335" s="11">
        <v>20000</v>
      </c>
      <c r="G335" s="11"/>
      <c r="H335" s="11">
        <v>5578.05</v>
      </c>
      <c r="I335" s="11"/>
      <c r="J335" s="11">
        <v>16180</v>
      </c>
      <c r="K335" s="11">
        <v>158.66999999999999</v>
      </c>
      <c r="L335" s="11">
        <v>2970.12</v>
      </c>
      <c r="M335" s="11">
        <v>396.68</v>
      </c>
      <c r="N335" s="11">
        <v>7425.3</v>
      </c>
      <c r="O335" s="11">
        <v>634.67999999999995</v>
      </c>
      <c r="P335" s="11">
        <v>11880.48</v>
      </c>
    </row>
    <row r="336" spans="1:16">
      <c r="A336" s="13" t="s">
        <v>358</v>
      </c>
      <c r="B336" s="10">
        <v>17</v>
      </c>
      <c r="C336" s="10">
        <v>21</v>
      </c>
      <c r="D336" s="10"/>
      <c r="E336" s="10">
        <v>18759</v>
      </c>
      <c r="F336" s="10">
        <v>20000</v>
      </c>
      <c r="G336" s="10"/>
      <c r="H336" s="10">
        <v>5745.39</v>
      </c>
      <c r="I336" s="10"/>
      <c r="J336" s="10">
        <v>16500</v>
      </c>
      <c r="K336" s="10">
        <v>161.80000000000001</v>
      </c>
      <c r="L336" s="10">
        <v>3221.02</v>
      </c>
      <c r="M336" s="10">
        <v>404.5</v>
      </c>
      <c r="N336" s="10">
        <v>8052.56</v>
      </c>
      <c r="O336" s="10">
        <v>647.20000000000005</v>
      </c>
      <c r="P336" s="10">
        <v>12884.1</v>
      </c>
    </row>
    <row r="337" spans="1:16">
      <c r="A337" s="13" t="s">
        <v>359</v>
      </c>
      <c r="B337" s="11">
        <v>18</v>
      </c>
      <c r="C337" s="11">
        <v>22</v>
      </c>
      <c r="D337" s="11"/>
      <c r="E337" s="11">
        <v>18759</v>
      </c>
      <c r="F337" s="11">
        <v>20000</v>
      </c>
      <c r="G337" s="11">
        <v>900</v>
      </c>
      <c r="H337" s="11">
        <v>6817.75</v>
      </c>
      <c r="I337" s="11"/>
      <c r="J337" s="11">
        <v>15926</v>
      </c>
      <c r="K337" s="11">
        <v>165</v>
      </c>
      <c r="L337" s="11">
        <v>3482.65</v>
      </c>
      <c r="M337" s="11">
        <v>412.5</v>
      </c>
      <c r="N337" s="11">
        <v>8706.64</v>
      </c>
      <c r="O337" s="11">
        <v>660</v>
      </c>
      <c r="P337" s="11">
        <v>13930.62</v>
      </c>
    </row>
    <row r="338" spans="1:16">
      <c r="A338" s="13" t="s">
        <v>360</v>
      </c>
      <c r="B338" s="10">
        <v>19</v>
      </c>
      <c r="C338" s="10">
        <v>23</v>
      </c>
      <c r="D338" s="10"/>
      <c r="E338" s="10">
        <v>18759</v>
      </c>
      <c r="F338" s="10">
        <v>20000</v>
      </c>
      <c r="G338" s="10"/>
      <c r="H338" s="10">
        <v>7022.29</v>
      </c>
      <c r="I338" s="10"/>
      <c r="J338" s="10">
        <v>16241</v>
      </c>
      <c r="K338" s="10">
        <v>159.26</v>
      </c>
      <c r="L338" s="10">
        <v>3746.39</v>
      </c>
      <c r="M338" s="10">
        <v>398.15</v>
      </c>
      <c r="N338" s="10">
        <v>9365.99</v>
      </c>
      <c r="O338" s="10">
        <v>637.04</v>
      </c>
      <c r="P338" s="10">
        <v>14985.58</v>
      </c>
    </row>
    <row r="339" spans="1:16">
      <c r="A339" s="13" t="s">
        <v>361</v>
      </c>
      <c r="B339" s="11">
        <v>20</v>
      </c>
      <c r="C339" s="11">
        <v>24</v>
      </c>
      <c r="D339" s="11"/>
      <c r="E339" s="11">
        <v>18759</v>
      </c>
      <c r="F339" s="11">
        <v>20000</v>
      </c>
      <c r="G339" s="11"/>
      <c r="H339" s="11">
        <v>7232.95</v>
      </c>
      <c r="I339" s="11"/>
      <c r="J339" s="11">
        <v>16562</v>
      </c>
      <c r="K339" s="11">
        <v>162.41</v>
      </c>
      <c r="L339" s="11">
        <v>4021.2</v>
      </c>
      <c r="M339" s="11">
        <v>406.03</v>
      </c>
      <c r="N339" s="11">
        <v>10052.99</v>
      </c>
      <c r="O339" s="11">
        <v>649.64</v>
      </c>
      <c r="P339" s="11">
        <v>16084.78</v>
      </c>
    </row>
    <row r="340" spans="1:16">
      <c r="A340" s="13" t="s">
        <v>362</v>
      </c>
      <c r="B340" s="10">
        <v>21</v>
      </c>
      <c r="C340" s="10">
        <v>25</v>
      </c>
      <c r="D340" s="10"/>
      <c r="E340" s="10">
        <v>18759</v>
      </c>
      <c r="F340" s="10">
        <v>20000</v>
      </c>
      <c r="G340" s="10">
        <v>900</v>
      </c>
      <c r="H340" s="10">
        <v>8349.94</v>
      </c>
      <c r="I340" s="10"/>
      <c r="J340" s="10">
        <v>15990</v>
      </c>
      <c r="K340" s="10">
        <v>165.62</v>
      </c>
      <c r="L340" s="10">
        <v>4307.45</v>
      </c>
      <c r="M340" s="10">
        <v>414.05</v>
      </c>
      <c r="N340" s="10">
        <v>10768.63</v>
      </c>
      <c r="O340" s="10">
        <v>662.48</v>
      </c>
      <c r="P340" s="10">
        <v>17229.810000000001</v>
      </c>
    </row>
    <row r="341" spans="1:16">
      <c r="A341" s="13" t="s">
        <v>363</v>
      </c>
      <c r="B341" s="11">
        <v>22</v>
      </c>
      <c r="C341" s="11">
        <v>26</v>
      </c>
      <c r="D341" s="11"/>
      <c r="E341" s="11">
        <v>18759</v>
      </c>
      <c r="F341" s="11">
        <v>20000</v>
      </c>
      <c r="G341" s="11"/>
      <c r="H341" s="11">
        <v>8600.44</v>
      </c>
      <c r="I341" s="11"/>
      <c r="J341" s="11">
        <v>16306</v>
      </c>
      <c r="K341" s="11">
        <v>159.9</v>
      </c>
      <c r="L341" s="11">
        <v>4596.58</v>
      </c>
      <c r="M341" s="11">
        <v>399.75</v>
      </c>
      <c r="N341" s="11">
        <v>11491.44</v>
      </c>
      <c r="O341" s="11">
        <v>639.6</v>
      </c>
      <c r="P341" s="11">
        <v>18386.3</v>
      </c>
    </row>
    <row r="342" spans="1:16">
      <c r="A342" s="13" t="s">
        <v>364</v>
      </c>
      <c r="B342" s="10">
        <v>23</v>
      </c>
      <c r="C342" s="10">
        <v>27</v>
      </c>
      <c r="D342" s="10"/>
      <c r="E342" s="10">
        <v>18759</v>
      </c>
      <c r="F342" s="10">
        <v>20000</v>
      </c>
      <c r="G342" s="10"/>
      <c r="H342" s="10">
        <v>8858.4500000000007</v>
      </c>
      <c r="I342" s="10"/>
      <c r="J342" s="10">
        <v>16629</v>
      </c>
      <c r="K342" s="10">
        <v>163.06</v>
      </c>
      <c r="L342" s="10">
        <v>4897.53</v>
      </c>
      <c r="M342" s="10">
        <v>407.65</v>
      </c>
      <c r="N342" s="10">
        <v>12243.83</v>
      </c>
      <c r="O342" s="10">
        <v>652.24</v>
      </c>
      <c r="P342" s="10">
        <v>19590.13</v>
      </c>
    </row>
    <row r="343" spans="1:16">
      <c r="A343" s="13" t="s">
        <v>365</v>
      </c>
      <c r="B343" s="11">
        <v>24</v>
      </c>
      <c r="C343" s="11">
        <v>28</v>
      </c>
      <c r="D343" s="11"/>
      <c r="E343" s="11">
        <v>18759</v>
      </c>
      <c r="F343" s="11">
        <v>20000</v>
      </c>
      <c r="G343" s="11">
        <v>900</v>
      </c>
      <c r="H343" s="11">
        <v>10024.209999999999</v>
      </c>
      <c r="I343" s="11"/>
      <c r="J343" s="11">
        <v>16058</v>
      </c>
      <c r="K343" s="11">
        <v>166.29</v>
      </c>
      <c r="L343" s="11">
        <v>5210.75</v>
      </c>
      <c r="M343" s="11">
        <v>415.73</v>
      </c>
      <c r="N343" s="11">
        <v>13026.87</v>
      </c>
      <c r="O343" s="11">
        <v>665.16</v>
      </c>
      <c r="P343" s="11">
        <v>20843</v>
      </c>
    </row>
    <row r="344" spans="1:16">
      <c r="A344" s="13" t="s">
        <v>366</v>
      </c>
      <c r="B344" s="10">
        <v>25</v>
      </c>
      <c r="C344" s="10">
        <v>29</v>
      </c>
      <c r="D344" s="10"/>
      <c r="E344" s="10">
        <v>18759</v>
      </c>
      <c r="F344" s="10">
        <v>20000</v>
      </c>
      <c r="G344" s="10"/>
      <c r="H344" s="10">
        <v>10324.93</v>
      </c>
      <c r="I344" s="10"/>
      <c r="J344" s="10">
        <v>16376</v>
      </c>
      <c r="K344" s="10">
        <v>160.58000000000001</v>
      </c>
      <c r="L344" s="10">
        <v>5527.65</v>
      </c>
      <c r="M344" s="10">
        <v>401.45</v>
      </c>
      <c r="N344" s="10">
        <v>13819.13</v>
      </c>
      <c r="O344" s="10">
        <v>642.32000000000005</v>
      </c>
      <c r="P344" s="10">
        <v>22110.61</v>
      </c>
    </row>
    <row r="345" spans="1:16">
      <c r="A345" s="13" t="s">
        <v>367</v>
      </c>
      <c r="B345" s="11">
        <v>26</v>
      </c>
      <c r="C345" s="11">
        <v>30</v>
      </c>
      <c r="D345" s="11"/>
      <c r="E345" s="11">
        <v>18759</v>
      </c>
      <c r="F345" s="11">
        <v>20000</v>
      </c>
      <c r="G345" s="11"/>
      <c r="H345" s="11">
        <v>10634.68</v>
      </c>
      <c r="I345" s="11"/>
      <c r="J345" s="11">
        <v>16700</v>
      </c>
      <c r="K345" s="11">
        <v>163.76</v>
      </c>
      <c r="L345" s="11">
        <v>5857.24</v>
      </c>
      <c r="M345" s="11">
        <v>409.4</v>
      </c>
      <c r="N345" s="11">
        <v>14643.1</v>
      </c>
      <c r="O345" s="11">
        <v>655.04</v>
      </c>
      <c r="P345" s="11">
        <v>23428.959999999999</v>
      </c>
    </row>
    <row r="346" spans="1:16">
      <c r="A346" s="13" t="s">
        <v>368</v>
      </c>
      <c r="B346" s="10">
        <v>27</v>
      </c>
      <c r="C346" s="10">
        <v>31</v>
      </c>
      <c r="D346" s="10"/>
      <c r="E346" s="10">
        <v>18759</v>
      </c>
      <c r="F346" s="10">
        <v>20000</v>
      </c>
      <c r="G346" s="10">
        <v>900</v>
      </c>
      <c r="H346" s="10">
        <v>11853.72</v>
      </c>
      <c r="I346" s="10"/>
      <c r="J346" s="10">
        <v>16131</v>
      </c>
      <c r="K346" s="10">
        <v>167</v>
      </c>
      <c r="L346" s="10">
        <v>6199.96</v>
      </c>
      <c r="M346" s="10">
        <v>417.5</v>
      </c>
      <c r="N346" s="10">
        <v>15499.9</v>
      </c>
      <c r="O346" s="10">
        <v>668</v>
      </c>
      <c r="P346" s="10">
        <v>24799.83</v>
      </c>
    </row>
    <row r="347" spans="1:16">
      <c r="A347" s="13" t="s">
        <v>369</v>
      </c>
      <c r="B347" s="11">
        <v>28</v>
      </c>
      <c r="C347" s="11">
        <v>32</v>
      </c>
      <c r="D347" s="11"/>
      <c r="E347" s="11">
        <v>18759</v>
      </c>
      <c r="F347" s="11">
        <v>20000</v>
      </c>
      <c r="G347" s="11"/>
      <c r="H347" s="11">
        <v>12209.33</v>
      </c>
      <c r="I347" s="11"/>
      <c r="J347" s="11">
        <v>16450</v>
      </c>
      <c r="K347" s="11">
        <v>161.31</v>
      </c>
      <c r="L347" s="11">
        <v>6547.27</v>
      </c>
      <c r="M347" s="11">
        <v>403.28</v>
      </c>
      <c r="N347" s="11">
        <v>16368.17</v>
      </c>
      <c r="O347" s="11">
        <v>645.24</v>
      </c>
      <c r="P347" s="11">
        <v>26189.07</v>
      </c>
    </row>
    <row r="348" spans="1:16">
      <c r="A348" s="13" t="s">
        <v>370</v>
      </c>
      <c r="B348" s="10">
        <v>29</v>
      </c>
      <c r="C348" s="10">
        <v>33</v>
      </c>
      <c r="D348" s="10"/>
      <c r="E348" s="10">
        <v>18759</v>
      </c>
      <c r="F348" s="10">
        <v>20000</v>
      </c>
      <c r="G348" s="10"/>
      <c r="H348" s="10">
        <v>12575.61</v>
      </c>
      <c r="I348" s="10"/>
      <c r="J348" s="10">
        <v>16775</v>
      </c>
      <c r="K348" s="10">
        <v>164.5</v>
      </c>
      <c r="L348" s="10">
        <v>6908.18</v>
      </c>
      <c r="M348" s="10">
        <v>411.25</v>
      </c>
      <c r="N348" s="10">
        <v>17270.46</v>
      </c>
      <c r="O348" s="10">
        <v>658</v>
      </c>
      <c r="P348" s="10">
        <v>27632.74</v>
      </c>
    </row>
    <row r="349" spans="1:16">
      <c r="A349" s="13" t="s">
        <v>371</v>
      </c>
      <c r="B349" s="11">
        <v>30</v>
      </c>
      <c r="C349" s="11">
        <v>34</v>
      </c>
      <c r="D349" s="11"/>
      <c r="E349" s="11">
        <v>18759</v>
      </c>
      <c r="F349" s="11">
        <v>20000</v>
      </c>
      <c r="G349" s="11">
        <v>900</v>
      </c>
      <c r="H349" s="11">
        <v>13852.88</v>
      </c>
      <c r="I349" s="11"/>
      <c r="J349" s="11">
        <v>16207</v>
      </c>
      <c r="K349" s="11">
        <v>167.75</v>
      </c>
      <c r="L349" s="11">
        <v>7283.18</v>
      </c>
      <c r="M349" s="11">
        <v>419.38</v>
      </c>
      <c r="N349" s="11">
        <v>18207.95</v>
      </c>
      <c r="O349" s="11">
        <v>671</v>
      </c>
      <c r="P349" s="11">
        <v>29132.720000000001</v>
      </c>
    </row>
    <row r="350" spans="1:16">
      <c r="A350" s="13" t="s">
        <v>372</v>
      </c>
      <c r="B350" s="10">
        <v>31</v>
      </c>
      <c r="C350" s="10">
        <v>35</v>
      </c>
      <c r="D350" s="10"/>
      <c r="E350" s="10">
        <v>18759</v>
      </c>
      <c r="F350" s="10">
        <v>20000</v>
      </c>
      <c r="G350" s="10"/>
      <c r="H350" s="10">
        <v>14268.47</v>
      </c>
      <c r="I350" s="10"/>
      <c r="J350" s="10">
        <v>16527</v>
      </c>
      <c r="K350" s="10">
        <v>162.07</v>
      </c>
      <c r="L350" s="10">
        <v>7663.75</v>
      </c>
      <c r="M350" s="10">
        <v>405.18</v>
      </c>
      <c r="N350" s="10">
        <v>19159.36</v>
      </c>
      <c r="O350" s="10">
        <v>648.28</v>
      </c>
      <c r="P350" s="10">
        <v>30654.98</v>
      </c>
    </row>
    <row r="351" spans="1:16">
      <c r="A351" s="13" t="s">
        <v>373</v>
      </c>
      <c r="B351" s="11">
        <v>32</v>
      </c>
      <c r="C351" s="11">
        <v>36</v>
      </c>
      <c r="D351" s="11"/>
      <c r="E351" s="11">
        <v>18759</v>
      </c>
      <c r="F351" s="11">
        <v>20000</v>
      </c>
      <c r="G351" s="11"/>
      <c r="H351" s="11">
        <v>14696.52</v>
      </c>
      <c r="I351" s="11"/>
      <c r="J351" s="11">
        <v>16853</v>
      </c>
      <c r="K351" s="11">
        <v>165.27</v>
      </c>
      <c r="L351" s="11">
        <v>8058.93</v>
      </c>
      <c r="M351" s="11">
        <v>413.18</v>
      </c>
      <c r="N351" s="11">
        <v>20147.32</v>
      </c>
      <c r="O351" s="11">
        <v>661.08</v>
      </c>
      <c r="P351" s="11">
        <v>32235.71</v>
      </c>
    </row>
    <row r="352" spans="1:16">
      <c r="A352" s="13" t="s">
        <v>374</v>
      </c>
      <c r="B352" s="10">
        <v>33</v>
      </c>
      <c r="C352" s="10">
        <v>37</v>
      </c>
      <c r="D352" s="10"/>
      <c r="E352" s="10">
        <v>18759</v>
      </c>
      <c r="F352" s="10">
        <v>20000</v>
      </c>
      <c r="G352" s="10">
        <v>900</v>
      </c>
      <c r="H352" s="10">
        <v>16037.42</v>
      </c>
      <c r="I352" s="10"/>
      <c r="J352" s="10">
        <v>16286</v>
      </c>
      <c r="K352" s="10">
        <v>168.53</v>
      </c>
      <c r="L352" s="10">
        <v>8469.23</v>
      </c>
      <c r="M352" s="10">
        <v>421.33</v>
      </c>
      <c r="N352" s="10">
        <v>21173.07</v>
      </c>
      <c r="O352" s="10">
        <v>674.12</v>
      </c>
      <c r="P352" s="10">
        <v>33876.9</v>
      </c>
    </row>
    <row r="353" spans="1:16">
      <c r="A353" s="13" t="s">
        <v>375</v>
      </c>
      <c r="B353" s="11">
        <v>34</v>
      </c>
      <c r="C353" s="11">
        <v>38</v>
      </c>
      <c r="D353" s="11"/>
      <c r="E353" s="11">
        <v>18759</v>
      </c>
      <c r="F353" s="11">
        <v>20000</v>
      </c>
      <c r="G353" s="11"/>
      <c r="H353" s="11">
        <v>16518.54</v>
      </c>
      <c r="I353" s="11"/>
      <c r="J353" s="11">
        <v>16606</v>
      </c>
      <c r="K353" s="11">
        <v>162.86000000000001</v>
      </c>
      <c r="L353" s="11">
        <v>8886.16</v>
      </c>
      <c r="M353" s="11">
        <v>407.15</v>
      </c>
      <c r="N353" s="11">
        <v>22215.41</v>
      </c>
      <c r="O353" s="11">
        <v>651.44000000000005</v>
      </c>
      <c r="P353" s="11">
        <v>35544.65</v>
      </c>
    </row>
    <row r="354" spans="1:16">
      <c r="A354" s="13" t="s">
        <v>376</v>
      </c>
      <c r="B354" s="10">
        <v>35</v>
      </c>
      <c r="C354" s="10">
        <v>39</v>
      </c>
      <c r="D354" s="10"/>
      <c r="E354" s="10">
        <v>18759</v>
      </c>
      <c r="F354" s="10">
        <v>20000</v>
      </c>
      <c r="G354" s="10"/>
      <c r="H354" s="10">
        <v>17014.099999999999</v>
      </c>
      <c r="I354" s="10"/>
      <c r="J354" s="10">
        <v>16933</v>
      </c>
      <c r="K354" s="10">
        <v>166.06</v>
      </c>
      <c r="L354" s="10">
        <v>9318.81</v>
      </c>
      <c r="M354" s="10">
        <v>415.15</v>
      </c>
      <c r="N354" s="10">
        <v>23297.02</v>
      </c>
      <c r="O354" s="10">
        <v>664.24</v>
      </c>
      <c r="P354" s="10">
        <v>37275.230000000003</v>
      </c>
    </row>
    <row r="355" spans="1:16">
      <c r="A355" s="13" t="s">
        <v>377</v>
      </c>
      <c r="B355" s="11">
        <v>36</v>
      </c>
      <c r="C355" s="11">
        <v>40</v>
      </c>
      <c r="D355" s="11"/>
      <c r="E355" s="11">
        <v>18759</v>
      </c>
      <c r="F355" s="11">
        <v>20000</v>
      </c>
      <c r="G355" s="11">
        <v>900</v>
      </c>
      <c r="H355" s="11">
        <v>18424.52</v>
      </c>
      <c r="I355" s="11"/>
      <c r="J355" s="11">
        <v>16366</v>
      </c>
      <c r="K355" s="11">
        <v>169.33</v>
      </c>
      <c r="L355" s="11">
        <v>9767.7000000000007</v>
      </c>
      <c r="M355" s="11">
        <v>423.33</v>
      </c>
      <c r="N355" s="11">
        <v>24419.25</v>
      </c>
      <c r="O355" s="11">
        <v>677.32</v>
      </c>
      <c r="P355" s="11">
        <v>39070.81</v>
      </c>
    </row>
    <row r="356" spans="1:16">
      <c r="A356" s="13" t="s">
        <v>378</v>
      </c>
      <c r="B356" s="10">
        <v>37</v>
      </c>
      <c r="C356" s="10">
        <v>41</v>
      </c>
      <c r="D356" s="10"/>
      <c r="E356" s="10">
        <v>18759</v>
      </c>
      <c r="F356" s="10">
        <v>20000</v>
      </c>
      <c r="G356" s="10"/>
      <c r="H356" s="10">
        <v>18977.259999999998</v>
      </c>
      <c r="I356" s="10"/>
      <c r="J356" s="10">
        <v>16686</v>
      </c>
      <c r="K356" s="10">
        <v>163.66</v>
      </c>
      <c r="L356" s="10">
        <v>10224.39</v>
      </c>
      <c r="M356" s="10">
        <v>409.15</v>
      </c>
      <c r="N356" s="10">
        <v>25560.98</v>
      </c>
      <c r="O356" s="10">
        <v>654.64</v>
      </c>
      <c r="P356" s="10">
        <v>40897.57</v>
      </c>
    </row>
    <row r="357" spans="1:16">
      <c r="A357" s="13" t="s">
        <v>379</v>
      </c>
      <c r="B357" s="11">
        <v>38</v>
      </c>
      <c r="C357" s="11">
        <v>42</v>
      </c>
      <c r="D357" s="11"/>
      <c r="E357" s="11">
        <v>18759</v>
      </c>
      <c r="F357" s="11">
        <v>20000</v>
      </c>
      <c r="G357" s="11"/>
      <c r="H357" s="11">
        <v>19546.57</v>
      </c>
      <c r="I357" s="11"/>
      <c r="J357" s="11">
        <v>17012</v>
      </c>
      <c r="K357" s="11">
        <v>166.86</v>
      </c>
      <c r="L357" s="11">
        <v>10697.98</v>
      </c>
      <c r="M357" s="11">
        <v>417.15</v>
      </c>
      <c r="N357" s="11">
        <v>26744.959999999999</v>
      </c>
      <c r="O357" s="11">
        <v>667.44</v>
      </c>
      <c r="P357" s="11">
        <v>42791.94</v>
      </c>
    </row>
    <row r="358" spans="1:16">
      <c r="A358" s="13" t="s">
        <v>380</v>
      </c>
      <c r="B358" s="10">
        <v>39</v>
      </c>
      <c r="C358" s="10">
        <v>43</v>
      </c>
      <c r="D358" s="10"/>
      <c r="E358" s="10">
        <v>18759</v>
      </c>
      <c r="F358" s="10">
        <v>20000</v>
      </c>
      <c r="G358" s="10">
        <v>900</v>
      </c>
      <c r="H358" s="10">
        <v>21032.97</v>
      </c>
      <c r="I358" s="10"/>
      <c r="J358" s="10">
        <v>16446</v>
      </c>
      <c r="K358" s="10">
        <v>170.12</v>
      </c>
      <c r="L358" s="10">
        <v>11189.04</v>
      </c>
      <c r="M358" s="10">
        <v>425.3</v>
      </c>
      <c r="N358" s="10">
        <v>27972.61</v>
      </c>
      <c r="O358" s="10">
        <v>680.48</v>
      </c>
      <c r="P358" s="10">
        <v>44756.18</v>
      </c>
    </row>
    <row r="359" spans="1:16">
      <c r="A359" s="13" t="s">
        <v>381</v>
      </c>
      <c r="B359" s="11">
        <v>40</v>
      </c>
      <c r="C359" s="11">
        <v>44</v>
      </c>
      <c r="D359" s="11"/>
      <c r="E359" s="11">
        <v>18759</v>
      </c>
      <c r="F359" s="11">
        <v>20000</v>
      </c>
      <c r="G359" s="11"/>
      <c r="H359" s="11">
        <v>21663.96</v>
      </c>
      <c r="I359" s="11"/>
      <c r="J359" s="11">
        <v>16765</v>
      </c>
      <c r="K359" s="11">
        <v>164.46</v>
      </c>
      <c r="L359" s="11">
        <v>11689.18</v>
      </c>
      <c r="M359" s="11">
        <v>411.15</v>
      </c>
      <c r="N359" s="11">
        <v>29222.94</v>
      </c>
      <c r="O359" s="11">
        <v>657.84</v>
      </c>
      <c r="P359" s="11">
        <v>46756.7</v>
      </c>
    </row>
    <row r="360" spans="1:16">
      <c r="A360" s="13" t="s">
        <v>382</v>
      </c>
      <c r="B360" s="10">
        <v>41</v>
      </c>
      <c r="C360" s="10">
        <v>45</v>
      </c>
      <c r="D360" s="10"/>
      <c r="E360" s="10">
        <v>18759</v>
      </c>
      <c r="F360" s="10">
        <v>20000</v>
      </c>
      <c r="G360" s="10"/>
      <c r="H360" s="10">
        <v>22313.88</v>
      </c>
      <c r="I360" s="10"/>
      <c r="J360" s="10">
        <v>17091</v>
      </c>
      <c r="K360" s="10">
        <v>167.65</v>
      </c>
      <c r="L360" s="10">
        <v>12207.5</v>
      </c>
      <c r="M360" s="10">
        <v>419.13</v>
      </c>
      <c r="N360" s="10">
        <v>30518.75</v>
      </c>
      <c r="O360" s="10">
        <v>670.6</v>
      </c>
      <c r="P360" s="10">
        <v>48830</v>
      </c>
    </row>
    <row r="361" spans="1:16">
      <c r="A361" s="13" t="s">
        <v>383</v>
      </c>
      <c r="B361" s="11">
        <v>42</v>
      </c>
      <c r="C361" s="11">
        <v>46</v>
      </c>
      <c r="D361" s="11"/>
      <c r="E361" s="11">
        <v>18759</v>
      </c>
      <c r="F361" s="11">
        <v>20000</v>
      </c>
      <c r="G361" s="11">
        <v>900</v>
      </c>
      <c r="H361" s="11">
        <v>23883.3</v>
      </c>
      <c r="I361" s="11"/>
      <c r="J361" s="11">
        <v>16524</v>
      </c>
      <c r="K361" s="11">
        <v>170.91</v>
      </c>
      <c r="L361" s="11">
        <v>12744.64</v>
      </c>
      <c r="M361" s="11">
        <v>427.28</v>
      </c>
      <c r="N361" s="11">
        <v>31861.59</v>
      </c>
      <c r="O361" s="11">
        <v>683.64</v>
      </c>
      <c r="P361" s="11">
        <v>50978.54</v>
      </c>
    </row>
    <row r="362" spans="1:16">
      <c r="A362" s="13" t="s">
        <v>384</v>
      </c>
      <c r="B362" s="10">
        <v>43</v>
      </c>
      <c r="C362" s="10">
        <v>47</v>
      </c>
      <c r="D362" s="10"/>
      <c r="E362" s="10">
        <v>18759</v>
      </c>
      <c r="F362" s="10">
        <v>20000</v>
      </c>
      <c r="G362" s="10"/>
      <c r="H362" s="10">
        <v>24599.79</v>
      </c>
      <c r="I362" s="10"/>
      <c r="J362" s="10">
        <v>16842</v>
      </c>
      <c r="K362" s="10">
        <v>165.24</v>
      </c>
      <c r="L362" s="10">
        <v>13292.22</v>
      </c>
      <c r="M362" s="10">
        <v>413.1</v>
      </c>
      <c r="N362" s="10">
        <v>33230.54</v>
      </c>
      <c r="O362" s="10">
        <v>660.96</v>
      </c>
      <c r="P362" s="10">
        <v>53168.86</v>
      </c>
    </row>
    <row r="363" spans="1:16">
      <c r="A363" s="13" t="s">
        <v>385</v>
      </c>
      <c r="B363" s="11">
        <v>44</v>
      </c>
      <c r="C363" s="11">
        <v>48</v>
      </c>
      <c r="D363" s="11"/>
      <c r="E363" s="11">
        <v>18759</v>
      </c>
      <c r="F363" s="11">
        <v>20000</v>
      </c>
      <c r="G363" s="11"/>
      <c r="H363" s="11">
        <v>25337.79</v>
      </c>
      <c r="I363" s="11"/>
      <c r="J363" s="11">
        <v>17167</v>
      </c>
      <c r="K363" s="11">
        <v>168.42</v>
      </c>
      <c r="L363" s="11">
        <v>13859.4</v>
      </c>
      <c r="M363" s="11">
        <v>421.05</v>
      </c>
      <c r="N363" s="11">
        <v>34648.5</v>
      </c>
      <c r="O363" s="11">
        <v>673.68</v>
      </c>
      <c r="P363" s="11">
        <v>55437.61</v>
      </c>
    </row>
    <row r="364" spans="1:16">
      <c r="A364" s="13" t="s">
        <v>386</v>
      </c>
      <c r="B364" s="10">
        <v>45</v>
      </c>
      <c r="C364" s="10">
        <v>49</v>
      </c>
      <c r="D364" s="10"/>
      <c r="E364" s="10">
        <v>18759</v>
      </c>
      <c r="F364" s="10">
        <v>20000</v>
      </c>
      <c r="G364" s="10">
        <v>900</v>
      </c>
      <c r="H364" s="10">
        <v>26997.919999999998</v>
      </c>
      <c r="I364" s="10"/>
      <c r="J364" s="10">
        <v>16599</v>
      </c>
      <c r="K364" s="10">
        <v>171.67</v>
      </c>
      <c r="L364" s="10">
        <v>14446.85</v>
      </c>
      <c r="M364" s="10">
        <v>429.18</v>
      </c>
      <c r="N364" s="10">
        <v>36117.129999999997</v>
      </c>
      <c r="O364" s="10">
        <v>686.68</v>
      </c>
      <c r="P364" s="10">
        <v>57787.41</v>
      </c>
    </row>
    <row r="365" spans="1:16">
      <c r="A365" s="13" t="s">
        <v>387</v>
      </c>
      <c r="B365" s="11">
        <v>46</v>
      </c>
      <c r="C365" s="11">
        <v>50</v>
      </c>
      <c r="D365" s="11"/>
      <c r="E365" s="11">
        <v>18759</v>
      </c>
      <c r="F365" s="11">
        <v>20000</v>
      </c>
      <c r="G365" s="11"/>
      <c r="H365" s="11">
        <v>27807.86</v>
      </c>
      <c r="I365" s="11"/>
      <c r="J365" s="11">
        <v>16915</v>
      </c>
      <c r="K365" s="11">
        <v>165.99</v>
      </c>
      <c r="L365" s="11">
        <v>15046.25</v>
      </c>
      <c r="M365" s="11">
        <v>414.98</v>
      </c>
      <c r="N365" s="11">
        <v>37615.620000000003</v>
      </c>
      <c r="O365" s="11">
        <v>663.96</v>
      </c>
      <c r="P365" s="11">
        <v>60185</v>
      </c>
    </row>
    <row r="366" spans="1:16">
      <c r="A366" s="13" t="s">
        <v>388</v>
      </c>
      <c r="B366" s="10">
        <v>47</v>
      </c>
      <c r="C366" s="10">
        <v>51</v>
      </c>
      <c r="D366" s="10"/>
      <c r="E366" s="10">
        <v>18759</v>
      </c>
      <c r="F366" s="10">
        <v>20000</v>
      </c>
      <c r="G366" s="10"/>
      <c r="H366" s="10">
        <v>28642.09</v>
      </c>
      <c r="I366" s="10"/>
      <c r="J366" s="10">
        <v>17238</v>
      </c>
      <c r="K366" s="10">
        <v>169.15</v>
      </c>
      <c r="L366" s="10">
        <v>15666.79</v>
      </c>
      <c r="M366" s="10">
        <v>422.88</v>
      </c>
      <c r="N366" s="10">
        <v>39166.97</v>
      </c>
      <c r="O366" s="10">
        <v>676.6</v>
      </c>
      <c r="P366" s="10">
        <v>62667.15</v>
      </c>
    </row>
    <row r="367" spans="1:16">
      <c r="A367" s="13" t="s">
        <v>389</v>
      </c>
      <c r="B367" s="11">
        <v>48</v>
      </c>
      <c r="C367" s="11">
        <v>52</v>
      </c>
      <c r="D367" s="11"/>
      <c r="E367" s="11">
        <v>18759</v>
      </c>
      <c r="F367" s="11">
        <v>20000</v>
      </c>
      <c r="G367" s="11">
        <v>900</v>
      </c>
      <c r="H367" s="11">
        <v>30401.360000000001</v>
      </c>
      <c r="I367" s="11"/>
      <c r="J367" s="11">
        <v>16667</v>
      </c>
      <c r="K367" s="11">
        <v>172.38</v>
      </c>
      <c r="L367" s="11">
        <v>16309.17</v>
      </c>
      <c r="M367" s="11">
        <v>430.95</v>
      </c>
      <c r="N367" s="11">
        <v>40772.93</v>
      </c>
      <c r="O367" s="11">
        <v>689.52</v>
      </c>
      <c r="P367" s="11">
        <v>65236.68</v>
      </c>
    </row>
    <row r="368" spans="1:16">
      <c r="A368" s="13" t="s">
        <v>390</v>
      </c>
      <c r="B368" s="10">
        <v>49</v>
      </c>
      <c r="C368" s="10">
        <v>53</v>
      </c>
      <c r="D368" s="10"/>
      <c r="E368" s="10">
        <v>18759</v>
      </c>
      <c r="F368" s="10">
        <v>20000</v>
      </c>
      <c r="G368" s="10"/>
      <c r="H368" s="10">
        <v>31313.4</v>
      </c>
      <c r="I368" s="10"/>
      <c r="J368" s="10">
        <v>16980</v>
      </c>
      <c r="K368" s="10">
        <v>166.67</v>
      </c>
      <c r="L368" s="10">
        <v>16965.12</v>
      </c>
      <c r="M368" s="10">
        <v>416.68</v>
      </c>
      <c r="N368" s="10">
        <v>42412.79</v>
      </c>
      <c r="O368" s="10">
        <v>666.68</v>
      </c>
      <c r="P368" s="10">
        <v>67860.460000000006</v>
      </c>
    </row>
    <row r="369" spans="1:16">
      <c r="A369" s="13" t="s">
        <v>391</v>
      </c>
      <c r="B369" s="11">
        <v>50</v>
      </c>
      <c r="C369" s="11">
        <v>54</v>
      </c>
      <c r="D369" s="11"/>
      <c r="E369" s="11">
        <v>18759</v>
      </c>
      <c r="F369" s="11">
        <v>20000</v>
      </c>
      <c r="G369" s="11"/>
      <c r="H369" s="11">
        <v>32252.799999999999</v>
      </c>
      <c r="I369" s="11"/>
      <c r="J369" s="11">
        <v>17300</v>
      </c>
      <c r="K369" s="11">
        <v>169.8</v>
      </c>
      <c r="L369" s="11">
        <v>17643.87</v>
      </c>
      <c r="M369" s="11">
        <v>424.5</v>
      </c>
      <c r="N369" s="11">
        <v>44109.67</v>
      </c>
      <c r="O369" s="11">
        <v>679.2</v>
      </c>
      <c r="P369" s="11">
        <v>70575.48</v>
      </c>
    </row>
    <row r="370" spans="1:16">
      <c r="A370" s="13" t="s">
        <v>392</v>
      </c>
      <c r="B370" s="10">
        <v>51</v>
      </c>
      <c r="C370" s="10">
        <v>55</v>
      </c>
      <c r="D370" s="10"/>
      <c r="E370" s="10">
        <v>18759</v>
      </c>
      <c r="F370" s="10">
        <v>20000</v>
      </c>
      <c r="G370" s="10">
        <v>900</v>
      </c>
      <c r="H370" s="10">
        <v>34120.379999999997</v>
      </c>
      <c r="I370" s="10"/>
      <c r="J370" s="10">
        <v>16726</v>
      </c>
      <c r="K370" s="10">
        <v>173</v>
      </c>
      <c r="L370" s="10">
        <v>18346.18</v>
      </c>
      <c r="M370" s="10">
        <v>432.5</v>
      </c>
      <c r="N370" s="10">
        <v>45865.46</v>
      </c>
      <c r="O370" s="10">
        <v>692</v>
      </c>
      <c r="P370" s="10">
        <v>73384.740000000005</v>
      </c>
    </row>
    <row r="371" spans="1:16">
      <c r="A371" s="13" t="s">
        <v>393</v>
      </c>
      <c r="B371" s="11">
        <v>52</v>
      </c>
      <c r="C371" s="11">
        <v>56</v>
      </c>
      <c r="D371" s="11"/>
      <c r="E371" s="11">
        <v>18759</v>
      </c>
      <c r="F371" s="11">
        <v>20000</v>
      </c>
      <c r="G371" s="11"/>
      <c r="H371" s="11">
        <v>35144</v>
      </c>
      <c r="I371" s="11"/>
      <c r="J371" s="11">
        <v>17033</v>
      </c>
      <c r="K371" s="11">
        <v>167.26</v>
      </c>
      <c r="L371" s="11">
        <v>19063.830000000002</v>
      </c>
      <c r="M371" s="11">
        <v>418.15</v>
      </c>
      <c r="N371" s="11">
        <v>47659.58</v>
      </c>
      <c r="O371" s="11">
        <v>669.04</v>
      </c>
      <c r="P371" s="11">
        <v>76255.320000000007</v>
      </c>
    </row>
    <row r="372" spans="1:16">
      <c r="A372" s="13" t="s">
        <v>394</v>
      </c>
      <c r="B372" s="10">
        <v>53</v>
      </c>
      <c r="C372" s="10">
        <v>57</v>
      </c>
      <c r="D372" s="10"/>
      <c r="E372" s="10">
        <v>18759</v>
      </c>
      <c r="F372" s="10">
        <v>20000</v>
      </c>
      <c r="G372" s="10"/>
      <c r="H372" s="10">
        <v>36198.32</v>
      </c>
      <c r="I372" s="10"/>
      <c r="J372" s="10">
        <v>17348</v>
      </c>
      <c r="K372" s="10">
        <v>170.33</v>
      </c>
      <c r="L372" s="10">
        <v>19806.080000000002</v>
      </c>
      <c r="M372" s="10">
        <v>425.83</v>
      </c>
      <c r="N372" s="10">
        <v>49515.19</v>
      </c>
      <c r="O372" s="10">
        <v>681.32</v>
      </c>
      <c r="P372" s="10">
        <v>79224.3</v>
      </c>
    </row>
    <row r="373" spans="1:16">
      <c r="A373" s="13" t="s">
        <v>395</v>
      </c>
      <c r="B373" s="11">
        <v>54</v>
      </c>
      <c r="C373" s="11">
        <v>58</v>
      </c>
      <c r="D373" s="11"/>
      <c r="E373" s="11">
        <v>18759</v>
      </c>
      <c r="F373" s="11">
        <v>20000</v>
      </c>
      <c r="G373" s="11">
        <v>900</v>
      </c>
      <c r="H373" s="11">
        <v>38184.269999999997</v>
      </c>
      <c r="I373" s="11"/>
      <c r="J373" s="11">
        <v>16769</v>
      </c>
      <c r="K373" s="11">
        <v>173.48</v>
      </c>
      <c r="L373" s="11">
        <v>20573.740000000002</v>
      </c>
      <c r="M373" s="11">
        <v>433.7</v>
      </c>
      <c r="N373" s="11">
        <v>51434.34</v>
      </c>
      <c r="O373" s="11">
        <v>693.92</v>
      </c>
      <c r="P373" s="11">
        <v>82294.95</v>
      </c>
    </row>
    <row r="374" spans="1:16">
      <c r="A374" s="13" t="s">
        <v>396</v>
      </c>
      <c r="B374" s="10">
        <v>55</v>
      </c>
      <c r="C374" s="10">
        <v>59</v>
      </c>
      <c r="D374" s="10"/>
      <c r="E374" s="10">
        <v>18759</v>
      </c>
      <c r="F374" s="10">
        <v>20000</v>
      </c>
      <c r="G374" s="10"/>
      <c r="H374" s="10">
        <v>39329.79</v>
      </c>
      <c r="I374" s="10"/>
      <c r="J374" s="10">
        <v>17069</v>
      </c>
      <c r="K374" s="10">
        <v>167.69</v>
      </c>
      <c r="L374" s="10">
        <v>21358.639999999999</v>
      </c>
      <c r="M374" s="10">
        <v>419.23</v>
      </c>
      <c r="N374" s="10">
        <v>53396.6</v>
      </c>
      <c r="O374" s="10">
        <v>670.76</v>
      </c>
      <c r="P374" s="10">
        <v>85434.559999999998</v>
      </c>
    </row>
    <row r="375" spans="1:16">
      <c r="A375" s="13" t="s">
        <v>397</v>
      </c>
      <c r="B375" s="11">
        <v>56</v>
      </c>
      <c r="C375" s="11">
        <v>60</v>
      </c>
      <c r="D375" s="11"/>
      <c r="E375" s="11">
        <v>18759</v>
      </c>
      <c r="F375" s="11">
        <v>20000</v>
      </c>
      <c r="G375" s="11"/>
      <c r="H375" s="11">
        <v>40509.69</v>
      </c>
      <c r="I375" s="11"/>
      <c r="J375" s="11">
        <v>17376</v>
      </c>
      <c r="K375" s="11">
        <v>170.69</v>
      </c>
      <c r="L375" s="11">
        <v>22170.09</v>
      </c>
      <c r="M375" s="11">
        <v>426.73</v>
      </c>
      <c r="N375" s="11">
        <v>55425.22</v>
      </c>
      <c r="O375" s="11">
        <v>682.76</v>
      </c>
      <c r="P375" s="11">
        <v>88680.36</v>
      </c>
    </row>
    <row r="376" spans="1:16">
      <c r="A376" s="13" t="s">
        <v>398</v>
      </c>
      <c r="B376" s="10">
        <v>57</v>
      </c>
      <c r="C376" s="10">
        <v>61</v>
      </c>
      <c r="D376" s="10"/>
      <c r="E376" s="10">
        <v>18759</v>
      </c>
      <c r="F376" s="10">
        <v>20000</v>
      </c>
      <c r="G376" s="10">
        <v>900</v>
      </c>
      <c r="H376" s="10">
        <v>42624.98</v>
      </c>
      <c r="I376" s="10"/>
      <c r="J376" s="10">
        <v>16789</v>
      </c>
      <c r="K376" s="10">
        <v>173.76</v>
      </c>
      <c r="L376" s="10">
        <v>23008.95</v>
      </c>
      <c r="M376" s="10">
        <v>434.4</v>
      </c>
      <c r="N376" s="10">
        <v>57522.38</v>
      </c>
      <c r="O376" s="10">
        <v>695.04</v>
      </c>
      <c r="P376" s="10">
        <v>92035.81</v>
      </c>
    </row>
    <row r="377" spans="1:16">
      <c r="A377" s="13" t="s">
        <v>399</v>
      </c>
      <c r="B377" s="11">
        <v>58</v>
      </c>
      <c r="C377" s="11">
        <v>62</v>
      </c>
      <c r="D377" s="11"/>
      <c r="E377" s="11">
        <v>18759</v>
      </c>
      <c r="F377" s="11">
        <v>20000</v>
      </c>
      <c r="G377" s="11"/>
      <c r="H377" s="11">
        <v>43903.73</v>
      </c>
      <c r="I377" s="11"/>
      <c r="J377" s="11">
        <v>17078</v>
      </c>
      <c r="K377" s="11">
        <v>167.89</v>
      </c>
      <c r="L377" s="11">
        <v>23867.11</v>
      </c>
      <c r="M377" s="11">
        <v>419.73</v>
      </c>
      <c r="N377" s="11">
        <v>59667.78</v>
      </c>
      <c r="O377" s="11">
        <v>671.56</v>
      </c>
      <c r="P377" s="11">
        <v>95468.44</v>
      </c>
    </row>
    <row r="378" spans="1:16">
      <c r="A378" s="13" t="s">
        <v>400</v>
      </c>
      <c r="B378" s="10">
        <v>59</v>
      </c>
      <c r="C378" s="10">
        <v>63</v>
      </c>
      <c r="D378" s="10"/>
      <c r="E378" s="10">
        <v>18759</v>
      </c>
      <c r="F378" s="10">
        <v>20000</v>
      </c>
      <c r="G378" s="10"/>
      <c r="H378" s="10">
        <v>45220.84</v>
      </c>
      <c r="I378" s="10"/>
      <c r="J378" s="10">
        <v>17374</v>
      </c>
      <c r="K378" s="10">
        <v>170.78</v>
      </c>
      <c r="L378" s="10">
        <v>24753.9</v>
      </c>
      <c r="M378" s="10">
        <v>426.95</v>
      </c>
      <c r="N378" s="10">
        <v>61884.76</v>
      </c>
      <c r="O378" s="10">
        <v>683.12</v>
      </c>
      <c r="P378" s="10">
        <v>99015.61</v>
      </c>
    </row>
    <row r="379" spans="1:16">
      <c r="A379" s="13" t="s">
        <v>401</v>
      </c>
      <c r="B379" s="11">
        <v>60</v>
      </c>
      <c r="C379" s="11">
        <v>64</v>
      </c>
      <c r="D379" s="11"/>
      <c r="E379" s="11">
        <v>18759</v>
      </c>
      <c r="F379" s="11">
        <v>20000</v>
      </c>
      <c r="G379" s="11">
        <v>900</v>
      </c>
      <c r="H379" s="11">
        <v>47477.46</v>
      </c>
      <c r="I379" s="11"/>
      <c r="J379" s="11">
        <v>16776</v>
      </c>
      <c r="K379" s="11">
        <v>173.74</v>
      </c>
      <c r="L379" s="11">
        <v>25670.26</v>
      </c>
      <c r="M379" s="11">
        <v>434.35</v>
      </c>
      <c r="N379" s="11">
        <v>64175.65</v>
      </c>
      <c r="O379" s="11">
        <v>694.96</v>
      </c>
      <c r="P379" s="11">
        <v>102681.04</v>
      </c>
    </row>
    <row r="380" spans="1:16">
      <c r="A380" s="13" t="s">
        <v>402</v>
      </c>
      <c r="B380" s="10">
        <v>61</v>
      </c>
      <c r="C380" s="10">
        <v>65</v>
      </c>
      <c r="D380" s="10"/>
      <c r="E380" s="10">
        <v>18759</v>
      </c>
      <c r="F380" s="10">
        <v>20000</v>
      </c>
      <c r="G380" s="10"/>
      <c r="H380" s="10">
        <v>48901.79</v>
      </c>
      <c r="I380" s="10"/>
      <c r="J380" s="10">
        <v>17049</v>
      </c>
      <c r="K380" s="10">
        <v>167.76</v>
      </c>
      <c r="L380" s="10">
        <v>26608.13</v>
      </c>
      <c r="M380" s="10">
        <v>419.4</v>
      </c>
      <c r="N380" s="10">
        <v>66520.320000000007</v>
      </c>
      <c r="O380" s="10">
        <v>671.04</v>
      </c>
      <c r="P380" s="10">
        <v>106432.51</v>
      </c>
    </row>
    <row r="381" spans="1:16">
      <c r="A381" s="13" t="s">
        <v>403</v>
      </c>
      <c r="B381" s="11">
        <v>62</v>
      </c>
      <c r="C381" s="11">
        <v>66</v>
      </c>
      <c r="D381" s="11"/>
      <c r="E381" s="11">
        <v>18759</v>
      </c>
      <c r="F381" s="11">
        <v>20000</v>
      </c>
      <c r="G381" s="11"/>
      <c r="H381" s="11">
        <v>50368.84</v>
      </c>
      <c r="I381" s="11"/>
      <c r="J381" s="11">
        <v>17328</v>
      </c>
      <c r="K381" s="11">
        <v>170.49</v>
      </c>
      <c r="L381" s="11">
        <v>27576.86</v>
      </c>
      <c r="M381" s="11">
        <v>426.23</v>
      </c>
      <c r="N381" s="11">
        <v>68942.16</v>
      </c>
      <c r="O381" s="11">
        <v>681.96</v>
      </c>
      <c r="P381" s="11">
        <v>110307.45</v>
      </c>
    </row>
    <row r="382" spans="1:16">
      <c r="A382" s="13" t="s">
        <v>404</v>
      </c>
      <c r="B382" s="10">
        <v>63</v>
      </c>
      <c r="C382" s="10">
        <v>67</v>
      </c>
      <c r="D382" s="10"/>
      <c r="E382" s="10">
        <v>18759</v>
      </c>
      <c r="F382" s="10">
        <v>20000</v>
      </c>
      <c r="G382" s="10">
        <v>900</v>
      </c>
      <c r="H382" s="10">
        <v>52779.91</v>
      </c>
      <c r="I382" s="10"/>
      <c r="J382" s="10">
        <v>16713</v>
      </c>
      <c r="K382" s="10">
        <v>173.28</v>
      </c>
      <c r="L382" s="10">
        <v>28577.45</v>
      </c>
      <c r="M382" s="10">
        <v>433.2</v>
      </c>
      <c r="N382" s="10">
        <v>71443.62</v>
      </c>
      <c r="O382" s="10">
        <v>693.12</v>
      </c>
      <c r="P382" s="10">
        <v>114309.79</v>
      </c>
    </row>
    <row r="383" spans="1:16">
      <c r="A383" s="13" t="s">
        <v>405</v>
      </c>
      <c r="B383" s="11">
        <v>64</v>
      </c>
      <c r="C383" s="11">
        <v>68</v>
      </c>
      <c r="D383" s="11"/>
      <c r="E383" s="11">
        <v>18759</v>
      </c>
      <c r="F383" s="11">
        <v>20000</v>
      </c>
      <c r="G383" s="11"/>
      <c r="H383" s="11">
        <v>54363.3</v>
      </c>
      <c r="I383" s="11"/>
      <c r="J383" s="11">
        <v>16963</v>
      </c>
      <c r="K383" s="11">
        <v>167.13</v>
      </c>
      <c r="L383" s="11">
        <v>29601.9</v>
      </c>
      <c r="M383" s="11">
        <v>417.83</v>
      </c>
      <c r="N383" s="11">
        <v>74004.75</v>
      </c>
      <c r="O383" s="11">
        <v>668.52</v>
      </c>
      <c r="P383" s="11">
        <v>118407.61</v>
      </c>
    </row>
    <row r="384" spans="1:16">
      <c r="A384" s="13" t="s">
        <v>406</v>
      </c>
      <c r="B384" s="10">
        <v>65</v>
      </c>
      <c r="C384" s="10">
        <v>69</v>
      </c>
      <c r="D384" s="10"/>
      <c r="E384" s="10">
        <v>18759</v>
      </c>
      <c r="F384" s="10">
        <v>20000</v>
      </c>
      <c r="G384" s="10"/>
      <c r="H384" s="10">
        <v>55994.2</v>
      </c>
      <c r="I384" s="10"/>
      <c r="J384" s="10">
        <v>17216</v>
      </c>
      <c r="K384" s="10">
        <v>169.63</v>
      </c>
      <c r="L384" s="10">
        <v>30659.59</v>
      </c>
      <c r="M384" s="10">
        <v>424.08</v>
      </c>
      <c r="N384" s="10">
        <v>76648.97</v>
      </c>
      <c r="O384" s="10">
        <v>678.52</v>
      </c>
      <c r="P384" s="10">
        <v>122638.35</v>
      </c>
    </row>
    <row r="385" spans="1:16">
      <c r="A385" s="13" t="s">
        <v>407</v>
      </c>
      <c r="B385" s="11">
        <v>66</v>
      </c>
      <c r="C385" s="11">
        <v>70</v>
      </c>
      <c r="D385" s="11"/>
      <c r="E385" s="11">
        <v>18759</v>
      </c>
      <c r="F385" s="11">
        <v>20000</v>
      </c>
      <c r="G385" s="11">
        <v>900</v>
      </c>
      <c r="H385" s="11">
        <v>58574.03</v>
      </c>
      <c r="I385" s="11"/>
      <c r="J385" s="11">
        <v>16575</v>
      </c>
      <c r="K385" s="11">
        <v>172.16</v>
      </c>
      <c r="L385" s="11">
        <v>31751.54</v>
      </c>
      <c r="M385" s="11">
        <v>430.4</v>
      </c>
      <c r="N385" s="11">
        <v>79378.84</v>
      </c>
      <c r="O385" s="11">
        <v>688.64</v>
      </c>
      <c r="P385" s="11">
        <v>127006.14</v>
      </c>
    </row>
    <row r="386" spans="1:16">
      <c r="A386" s="13" t="s">
        <v>408</v>
      </c>
      <c r="B386" s="10">
        <v>67</v>
      </c>
      <c r="C386" s="10">
        <v>71</v>
      </c>
      <c r="D386" s="10"/>
      <c r="E386" s="10">
        <v>18759</v>
      </c>
      <c r="F386" s="10">
        <v>20000</v>
      </c>
      <c r="G386" s="10"/>
      <c r="H386" s="10">
        <v>60331.25</v>
      </c>
      <c r="I386" s="10"/>
      <c r="J386" s="10">
        <v>16789</v>
      </c>
      <c r="K386" s="10">
        <v>165.75</v>
      </c>
      <c r="L386" s="10">
        <v>32869.83</v>
      </c>
      <c r="M386" s="10">
        <v>414.38</v>
      </c>
      <c r="N386" s="10">
        <v>82174.58</v>
      </c>
      <c r="O386" s="10">
        <v>663</v>
      </c>
      <c r="P386" s="10">
        <v>131479.32999999999</v>
      </c>
    </row>
    <row r="387" spans="1:16">
      <c r="A387" s="13" t="s">
        <v>409</v>
      </c>
      <c r="B387" s="11">
        <v>68</v>
      </c>
      <c r="C387" s="11">
        <v>72</v>
      </c>
      <c r="D387" s="11"/>
      <c r="E387" s="11">
        <v>18759</v>
      </c>
      <c r="F387" s="11">
        <v>20000</v>
      </c>
      <c r="G387" s="11"/>
      <c r="H387" s="11">
        <v>62141.19</v>
      </c>
      <c r="I387" s="11"/>
      <c r="J387" s="11">
        <v>17004</v>
      </c>
      <c r="K387" s="11">
        <v>167.89</v>
      </c>
      <c r="L387" s="11">
        <v>34023.82</v>
      </c>
      <c r="M387" s="11">
        <v>419.73</v>
      </c>
      <c r="N387" s="11">
        <v>85059.54</v>
      </c>
      <c r="O387" s="11">
        <v>671.56</v>
      </c>
      <c r="P387" s="11">
        <v>136095.26999999999</v>
      </c>
    </row>
    <row r="388" spans="1:16">
      <c r="A388" s="13" t="s">
        <v>410</v>
      </c>
      <c r="B388" s="10">
        <v>69</v>
      </c>
      <c r="C388" s="10">
        <v>73</v>
      </c>
      <c r="D388" s="10"/>
      <c r="E388" s="10">
        <v>18759</v>
      </c>
      <c r="F388" s="10">
        <v>20000</v>
      </c>
      <c r="G388" s="10">
        <v>900</v>
      </c>
      <c r="H388" s="10">
        <v>64905.42</v>
      </c>
      <c r="I388" s="10"/>
      <c r="J388" s="10">
        <v>16320</v>
      </c>
      <c r="K388" s="10">
        <v>170.04</v>
      </c>
      <c r="L388" s="10">
        <v>35214.57</v>
      </c>
      <c r="M388" s="10">
        <v>425.1</v>
      </c>
      <c r="N388" s="10">
        <v>88036.43</v>
      </c>
      <c r="O388" s="10">
        <v>680.16</v>
      </c>
      <c r="P388" s="10">
        <v>140858.29</v>
      </c>
    </row>
    <row r="389" spans="1:16">
      <c r="A389" s="13" t="s">
        <v>411</v>
      </c>
      <c r="B389" s="11">
        <v>70</v>
      </c>
      <c r="C389" s="11">
        <v>74</v>
      </c>
      <c r="D389" s="11"/>
      <c r="E389" s="11">
        <v>18759</v>
      </c>
      <c r="F389" s="11">
        <v>20000</v>
      </c>
      <c r="G389" s="11"/>
      <c r="H389" s="11">
        <v>66852.59</v>
      </c>
      <c r="I389" s="11"/>
      <c r="J389" s="11">
        <v>16478</v>
      </c>
      <c r="K389" s="11">
        <v>163.19999999999999</v>
      </c>
      <c r="L389" s="11">
        <v>36434.21</v>
      </c>
      <c r="M389" s="11">
        <v>408</v>
      </c>
      <c r="N389" s="11">
        <v>91085.52</v>
      </c>
      <c r="O389" s="11">
        <v>652.79999999999995</v>
      </c>
      <c r="P389" s="11">
        <v>145736.84</v>
      </c>
    </row>
    <row r="390" spans="1:16">
      <c r="A390" s="13" t="s">
        <v>412</v>
      </c>
      <c r="B390" s="10">
        <v>71</v>
      </c>
      <c r="C390" s="10">
        <v>75</v>
      </c>
      <c r="D390" s="10"/>
      <c r="E390" s="10">
        <v>18759</v>
      </c>
      <c r="F390" s="10">
        <v>20000</v>
      </c>
      <c r="G390" s="10"/>
      <c r="H390" s="10">
        <v>68858.16</v>
      </c>
      <c r="I390" s="10"/>
      <c r="J390" s="10">
        <v>16629</v>
      </c>
      <c r="K390" s="10">
        <v>164.78</v>
      </c>
      <c r="L390" s="10">
        <v>37692.019999999997</v>
      </c>
      <c r="M390" s="10">
        <v>411.95</v>
      </c>
      <c r="N390" s="10">
        <v>94230.04</v>
      </c>
      <c r="O390" s="10">
        <v>659.12</v>
      </c>
      <c r="P390" s="10">
        <v>150768.06</v>
      </c>
    </row>
    <row r="391" spans="1:16">
      <c r="A391" s="13" t="s">
        <v>413</v>
      </c>
      <c r="B391" s="11">
        <v>72</v>
      </c>
      <c r="C391" s="11">
        <v>76</v>
      </c>
      <c r="D391" s="11"/>
      <c r="E391" s="11">
        <v>18759</v>
      </c>
      <c r="F391" s="11">
        <v>20000</v>
      </c>
      <c r="G391" s="11">
        <v>900</v>
      </c>
      <c r="H391" s="11">
        <v>71823.91</v>
      </c>
      <c r="I391" s="11"/>
      <c r="J391" s="11">
        <v>15875</v>
      </c>
      <c r="K391" s="11">
        <v>166.29</v>
      </c>
      <c r="L391" s="11">
        <v>38989.07</v>
      </c>
      <c r="M391" s="11">
        <v>415.73</v>
      </c>
      <c r="N391" s="11">
        <v>97472.66</v>
      </c>
      <c r="O391" s="11">
        <v>665.16</v>
      </c>
      <c r="P391" s="11">
        <v>155956.26</v>
      </c>
    </row>
    <row r="392" spans="1:16">
      <c r="A392" s="13" t="s">
        <v>414</v>
      </c>
      <c r="B392" s="10">
        <v>73</v>
      </c>
      <c r="C392" s="10">
        <v>77</v>
      </c>
      <c r="D392" s="10"/>
      <c r="E392" s="10">
        <v>18759</v>
      </c>
      <c r="F392" s="10">
        <v>20000</v>
      </c>
      <c r="G392" s="10"/>
      <c r="H392" s="10">
        <v>73978.63</v>
      </c>
      <c r="I392" s="10"/>
      <c r="J392" s="10">
        <v>15939</v>
      </c>
      <c r="K392" s="10">
        <v>158.75</v>
      </c>
      <c r="L392" s="10">
        <v>40317.49</v>
      </c>
      <c r="M392" s="10">
        <v>396.88</v>
      </c>
      <c r="N392" s="10">
        <v>100793.72</v>
      </c>
      <c r="O392" s="10">
        <v>635</v>
      </c>
      <c r="P392" s="10">
        <v>161269.95000000001</v>
      </c>
    </row>
    <row r="393" spans="1:16">
      <c r="A393" s="13" t="s">
        <v>415</v>
      </c>
      <c r="B393" s="11">
        <v>74</v>
      </c>
      <c r="C393" s="11">
        <v>78</v>
      </c>
      <c r="D393" s="11"/>
      <c r="E393" s="11">
        <v>18759</v>
      </c>
      <c r="F393" s="11">
        <v>20000</v>
      </c>
      <c r="G393" s="11"/>
      <c r="H393" s="11">
        <v>76197.98</v>
      </c>
      <c r="I393" s="11"/>
      <c r="J393" s="11">
        <v>15983</v>
      </c>
      <c r="K393" s="11">
        <v>159.38999999999999</v>
      </c>
      <c r="L393" s="11">
        <v>41686.400000000001</v>
      </c>
      <c r="M393" s="11">
        <v>398.48</v>
      </c>
      <c r="N393" s="11">
        <v>104216.01</v>
      </c>
      <c r="O393" s="11">
        <v>637.55999999999995</v>
      </c>
      <c r="P393" s="11">
        <v>166745.60999999999</v>
      </c>
    </row>
    <row r="394" spans="1:16">
      <c r="A394" s="13" t="s">
        <v>416</v>
      </c>
      <c r="B394" s="10">
        <v>75</v>
      </c>
      <c r="C394" s="10">
        <v>79</v>
      </c>
      <c r="D394" s="10"/>
      <c r="E394" s="10">
        <v>18759</v>
      </c>
      <c r="F394" s="10">
        <v>20000</v>
      </c>
      <c r="G394" s="10">
        <v>900</v>
      </c>
      <c r="H394" s="10">
        <v>79383.92</v>
      </c>
      <c r="I394" s="10"/>
      <c r="J394" s="10">
        <v>15103</v>
      </c>
      <c r="K394" s="10">
        <v>159.83000000000001</v>
      </c>
      <c r="L394" s="10">
        <v>43096.82</v>
      </c>
      <c r="M394" s="10">
        <v>399.58</v>
      </c>
      <c r="N394" s="10">
        <v>107742.06</v>
      </c>
      <c r="O394" s="10">
        <v>639.32000000000005</v>
      </c>
      <c r="P394" s="10">
        <v>172387.3</v>
      </c>
    </row>
    <row r="395" spans="1:16">
      <c r="A395" s="13" t="s">
        <v>417</v>
      </c>
      <c r="B395" s="11">
        <v>76</v>
      </c>
      <c r="C395" s="11">
        <v>80</v>
      </c>
      <c r="D395" s="11"/>
      <c r="E395" s="11">
        <v>18759</v>
      </c>
      <c r="F395" s="11">
        <v>20000</v>
      </c>
      <c r="G395" s="11"/>
      <c r="H395" s="11">
        <v>81765.440000000002</v>
      </c>
      <c r="I395" s="11">
        <v>15000</v>
      </c>
      <c r="J395" s="11">
        <v>15000</v>
      </c>
      <c r="K395" s="11">
        <v>151.03</v>
      </c>
      <c r="L395" s="11">
        <v>44540.76</v>
      </c>
      <c r="M395" s="11">
        <v>377.58</v>
      </c>
      <c r="N395" s="11">
        <v>111351.9</v>
      </c>
      <c r="O395" s="11">
        <v>604.12</v>
      </c>
      <c r="P395" s="11">
        <v>178028.99</v>
      </c>
    </row>
    <row r="396" spans="1:16" ht="54">
      <c r="B396" s="9" t="s">
        <v>27</v>
      </c>
      <c r="C396" s="9" t="s">
        <v>13</v>
      </c>
      <c r="D396" s="9" t="s">
        <v>14</v>
      </c>
      <c r="E396" s="9" t="s">
        <v>15</v>
      </c>
      <c r="F396" s="9" t="s">
        <v>16</v>
      </c>
      <c r="G396" s="9" t="s">
        <v>17</v>
      </c>
      <c r="H396" s="9" t="s">
        <v>18</v>
      </c>
      <c r="I396" s="9" t="s">
        <v>19</v>
      </c>
      <c r="J396" s="9" t="s">
        <v>20</v>
      </c>
      <c r="K396" s="9" t="s">
        <v>21</v>
      </c>
      <c r="L396" s="9" t="s">
        <v>22</v>
      </c>
      <c r="M396" s="9" t="s">
        <v>23</v>
      </c>
      <c r="N396" s="9" t="s">
        <v>24</v>
      </c>
      <c r="O396" s="9" t="s">
        <v>25</v>
      </c>
      <c r="P396" s="9" t="s">
        <v>26</v>
      </c>
    </row>
    <row r="397" spans="1:16">
      <c r="A397" s="13" t="s">
        <v>418</v>
      </c>
      <c r="B397" s="10">
        <v>1</v>
      </c>
      <c r="C397" s="10">
        <v>6</v>
      </c>
      <c r="D397" s="10">
        <v>6267</v>
      </c>
      <c r="E397" s="10">
        <v>6267</v>
      </c>
      <c r="F397" s="10">
        <v>20000</v>
      </c>
      <c r="G397" s="10"/>
      <c r="H397" s="10"/>
      <c r="I397" s="10"/>
      <c r="J397" s="10">
        <v>4073.55</v>
      </c>
      <c r="K397" s="10">
        <v>47</v>
      </c>
      <c r="L397" s="10">
        <v>47</v>
      </c>
      <c r="M397" s="10">
        <v>117.51</v>
      </c>
      <c r="N397" s="10">
        <v>117.51</v>
      </c>
      <c r="O397" s="10">
        <v>188.01</v>
      </c>
      <c r="P397" s="10">
        <v>188.01</v>
      </c>
    </row>
    <row r="398" spans="1:16">
      <c r="A398" s="13" t="s">
        <v>419</v>
      </c>
      <c r="B398" s="11">
        <v>2</v>
      </c>
      <c r="C398" s="11">
        <v>7</v>
      </c>
      <c r="D398" s="11">
        <v>6267</v>
      </c>
      <c r="E398" s="11">
        <v>12534</v>
      </c>
      <c r="F398" s="11">
        <v>20000</v>
      </c>
      <c r="G398" s="11"/>
      <c r="H398" s="11"/>
      <c r="I398" s="11"/>
      <c r="J398" s="11">
        <v>10270</v>
      </c>
      <c r="K398" s="11">
        <v>104.22</v>
      </c>
      <c r="L398" s="11">
        <v>152.63999999999999</v>
      </c>
      <c r="M398" s="11">
        <v>260.56</v>
      </c>
      <c r="N398" s="11">
        <v>381.59</v>
      </c>
      <c r="O398" s="11">
        <v>416.89</v>
      </c>
      <c r="P398" s="11">
        <v>610.54</v>
      </c>
    </row>
    <row r="399" spans="1:16">
      <c r="A399" s="13" t="s">
        <v>420</v>
      </c>
      <c r="B399" s="10">
        <v>3</v>
      </c>
      <c r="C399" s="10">
        <v>8</v>
      </c>
      <c r="D399" s="10">
        <v>6267</v>
      </c>
      <c r="E399" s="10">
        <v>18801</v>
      </c>
      <c r="F399" s="10">
        <v>20000</v>
      </c>
      <c r="G399" s="10">
        <v>900</v>
      </c>
      <c r="H399" s="10">
        <v>900</v>
      </c>
      <c r="I399" s="10"/>
      <c r="J399" s="10">
        <v>15688</v>
      </c>
      <c r="K399" s="10">
        <v>162.63999999999999</v>
      </c>
      <c r="L399" s="10">
        <v>319.86</v>
      </c>
      <c r="M399" s="10">
        <v>406.61</v>
      </c>
      <c r="N399" s="10">
        <v>799.64</v>
      </c>
      <c r="O399" s="10">
        <v>650.57000000000005</v>
      </c>
      <c r="P399" s="10">
        <v>1279.43</v>
      </c>
    </row>
    <row r="400" spans="1:16">
      <c r="A400" s="13" t="s">
        <v>421</v>
      </c>
      <c r="B400" s="11">
        <v>4</v>
      </c>
      <c r="C400" s="11">
        <v>9</v>
      </c>
      <c r="D400" s="11"/>
      <c r="E400" s="11">
        <v>18801</v>
      </c>
      <c r="F400" s="11">
        <v>20000</v>
      </c>
      <c r="G400" s="11"/>
      <c r="H400" s="11">
        <v>927</v>
      </c>
      <c r="I400" s="11"/>
      <c r="J400" s="11">
        <v>15999</v>
      </c>
      <c r="K400" s="11">
        <v>156.88</v>
      </c>
      <c r="L400" s="11">
        <v>486.33</v>
      </c>
      <c r="M400" s="11">
        <v>392.2</v>
      </c>
      <c r="N400" s="11">
        <v>1215.83</v>
      </c>
      <c r="O400" s="11">
        <v>627.52</v>
      </c>
      <c r="P400" s="11">
        <v>1945.33</v>
      </c>
    </row>
    <row r="401" spans="1:16">
      <c r="A401" s="13" t="s">
        <v>422</v>
      </c>
      <c r="B401" s="10">
        <v>5</v>
      </c>
      <c r="C401" s="10">
        <v>10</v>
      </c>
      <c r="D401" s="10"/>
      <c r="E401" s="10">
        <v>18801</v>
      </c>
      <c r="F401" s="10">
        <v>20000</v>
      </c>
      <c r="G401" s="10"/>
      <c r="H401" s="10">
        <v>954.81</v>
      </c>
      <c r="I401" s="10"/>
      <c r="J401" s="10">
        <v>16318</v>
      </c>
      <c r="K401" s="10">
        <v>159.99</v>
      </c>
      <c r="L401" s="10">
        <v>660.91</v>
      </c>
      <c r="M401" s="10">
        <v>399.98</v>
      </c>
      <c r="N401" s="10">
        <v>1652.28</v>
      </c>
      <c r="O401" s="10">
        <v>639.96</v>
      </c>
      <c r="P401" s="10">
        <v>2643.65</v>
      </c>
    </row>
    <row r="402" spans="1:16">
      <c r="A402" s="13" t="s">
        <v>423</v>
      </c>
      <c r="B402" s="11">
        <v>6</v>
      </c>
      <c r="C402" s="11">
        <v>11</v>
      </c>
      <c r="D402" s="11"/>
      <c r="E402" s="11">
        <v>18801</v>
      </c>
      <c r="F402" s="11">
        <v>20000</v>
      </c>
      <c r="G402" s="11">
        <v>900</v>
      </c>
      <c r="H402" s="11">
        <v>1883.45</v>
      </c>
      <c r="I402" s="11"/>
      <c r="J402" s="11">
        <v>15742</v>
      </c>
      <c r="K402" s="11">
        <v>163.18</v>
      </c>
      <c r="L402" s="11">
        <v>843.92</v>
      </c>
      <c r="M402" s="11">
        <v>407.95</v>
      </c>
      <c r="N402" s="11">
        <v>2109.8000000000002</v>
      </c>
      <c r="O402" s="11">
        <v>652.72</v>
      </c>
      <c r="P402" s="11">
        <v>3375.68</v>
      </c>
    </row>
    <row r="403" spans="1:16">
      <c r="A403" s="13" t="s">
        <v>424</v>
      </c>
      <c r="B403" s="10">
        <v>7</v>
      </c>
      <c r="C403" s="10">
        <v>12</v>
      </c>
      <c r="D403" s="10"/>
      <c r="E403" s="10">
        <v>18801</v>
      </c>
      <c r="F403" s="10">
        <v>20000</v>
      </c>
      <c r="G403" s="10"/>
      <c r="H403" s="10">
        <v>1939.96</v>
      </c>
      <c r="I403" s="10"/>
      <c r="J403" s="10">
        <v>16055</v>
      </c>
      <c r="K403" s="10">
        <v>157.41999999999999</v>
      </c>
      <c r="L403" s="10">
        <v>1026.6600000000001</v>
      </c>
      <c r="M403" s="10">
        <v>393.55</v>
      </c>
      <c r="N403" s="10">
        <v>2566.65</v>
      </c>
      <c r="O403" s="10">
        <v>629.67999999999995</v>
      </c>
      <c r="P403" s="10">
        <v>4106.63</v>
      </c>
    </row>
    <row r="404" spans="1:16">
      <c r="A404" s="13" t="s">
        <v>425</v>
      </c>
      <c r="B404" s="11">
        <v>8</v>
      </c>
      <c r="C404" s="11">
        <v>13</v>
      </c>
      <c r="D404" s="11"/>
      <c r="E404" s="11">
        <v>18801</v>
      </c>
      <c r="F404" s="11">
        <v>20000</v>
      </c>
      <c r="G404" s="11"/>
      <c r="H404" s="11">
        <v>1998.16</v>
      </c>
      <c r="I404" s="11"/>
      <c r="J404" s="11">
        <v>16375</v>
      </c>
      <c r="K404" s="11">
        <v>160.55000000000001</v>
      </c>
      <c r="L404" s="11">
        <v>1218.01</v>
      </c>
      <c r="M404" s="11">
        <v>401.38</v>
      </c>
      <c r="N404" s="11">
        <v>3045.02</v>
      </c>
      <c r="O404" s="11">
        <v>642.20000000000005</v>
      </c>
      <c r="P404" s="11">
        <v>4872.03</v>
      </c>
    </row>
    <row r="405" spans="1:16">
      <c r="A405" s="13" t="s">
        <v>426</v>
      </c>
      <c r="B405" s="10">
        <v>9</v>
      </c>
      <c r="C405" s="10">
        <v>14</v>
      </c>
      <c r="D405" s="10"/>
      <c r="E405" s="10">
        <v>18801</v>
      </c>
      <c r="F405" s="10">
        <v>20000</v>
      </c>
      <c r="G405" s="10">
        <v>900</v>
      </c>
      <c r="H405" s="10">
        <v>2958.1</v>
      </c>
      <c r="I405" s="10"/>
      <c r="J405" s="10">
        <v>15800</v>
      </c>
      <c r="K405" s="10">
        <v>163.75</v>
      </c>
      <c r="L405" s="10">
        <v>1418.3</v>
      </c>
      <c r="M405" s="10">
        <v>409.38</v>
      </c>
      <c r="N405" s="10">
        <v>3545.75</v>
      </c>
      <c r="O405" s="10">
        <v>655</v>
      </c>
      <c r="P405" s="10">
        <v>5673.19</v>
      </c>
    </row>
    <row r="406" spans="1:16">
      <c r="A406" s="13" t="s">
        <v>427</v>
      </c>
      <c r="B406" s="11">
        <v>10</v>
      </c>
      <c r="C406" s="11">
        <v>15</v>
      </c>
      <c r="D406" s="11"/>
      <c r="E406" s="11">
        <v>18801</v>
      </c>
      <c r="F406" s="11">
        <v>20000</v>
      </c>
      <c r="G406" s="11"/>
      <c r="H406" s="11">
        <v>3046.84</v>
      </c>
      <c r="I406" s="11"/>
      <c r="J406" s="11">
        <v>16114</v>
      </c>
      <c r="K406" s="11">
        <v>158</v>
      </c>
      <c r="L406" s="11">
        <v>1618.85</v>
      </c>
      <c r="M406" s="11">
        <v>395</v>
      </c>
      <c r="N406" s="11">
        <v>4047.12</v>
      </c>
      <c r="O406" s="11">
        <v>632</v>
      </c>
      <c r="P406" s="11">
        <v>6475.39</v>
      </c>
    </row>
    <row r="407" spans="1:16">
      <c r="A407" s="13" t="s">
        <v>428</v>
      </c>
      <c r="B407" s="10">
        <v>11</v>
      </c>
      <c r="C407" s="10">
        <v>16</v>
      </c>
      <c r="D407" s="10"/>
      <c r="E407" s="10">
        <v>18801</v>
      </c>
      <c r="F407" s="10">
        <v>20000</v>
      </c>
      <c r="G407" s="10"/>
      <c r="H407" s="10">
        <v>3138.25</v>
      </c>
      <c r="I407" s="10"/>
      <c r="J407" s="10">
        <v>16434</v>
      </c>
      <c r="K407" s="10">
        <v>161.13999999999999</v>
      </c>
      <c r="L407" s="10">
        <v>1828.55</v>
      </c>
      <c r="M407" s="10">
        <v>402.85</v>
      </c>
      <c r="N407" s="10">
        <v>4571.38</v>
      </c>
      <c r="O407" s="10">
        <v>644.55999999999995</v>
      </c>
      <c r="P407" s="10">
        <v>7314.21</v>
      </c>
    </row>
    <row r="408" spans="1:16">
      <c r="A408" s="13" t="s">
        <v>429</v>
      </c>
      <c r="B408" s="11">
        <v>12</v>
      </c>
      <c r="C408" s="11">
        <v>17</v>
      </c>
      <c r="D408" s="11"/>
      <c r="E408" s="11">
        <v>18801</v>
      </c>
      <c r="F408" s="11">
        <v>20000</v>
      </c>
      <c r="G408" s="11">
        <v>900</v>
      </c>
      <c r="H408" s="11">
        <v>4132.3999999999996</v>
      </c>
      <c r="I408" s="11"/>
      <c r="J408" s="11">
        <v>15859</v>
      </c>
      <c r="K408" s="11">
        <v>164.34</v>
      </c>
      <c r="L408" s="11">
        <v>2047.75</v>
      </c>
      <c r="M408" s="11">
        <v>410.85</v>
      </c>
      <c r="N408" s="11">
        <v>5119.37</v>
      </c>
      <c r="O408" s="11">
        <v>657.36</v>
      </c>
      <c r="P408" s="11">
        <v>8191</v>
      </c>
    </row>
    <row r="409" spans="1:16">
      <c r="A409" s="13" t="s">
        <v>430</v>
      </c>
      <c r="B409" s="10">
        <v>13</v>
      </c>
      <c r="C409" s="10">
        <v>18</v>
      </c>
      <c r="D409" s="10"/>
      <c r="E409" s="10">
        <v>18801</v>
      </c>
      <c r="F409" s="10">
        <v>20000</v>
      </c>
      <c r="G409" s="10"/>
      <c r="H409" s="10">
        <v>4256.37</v>
      </c>
      <c r="I409" s="10"/>
      <c r="J409" s="10">
        <v>16173</v>
      </c>
      <c r="K409" s="10">
        <v>158.59</v>
      </c>
      <c r="L409" s="10">
        <v>2267.77</v>
      </c>
      <c r="M409" s="10">
        <v>396.48</v>
      </c>
      <c r="N409" s="10">
        <v>5669.43</v>
      </c>
      <c r="O409" s="10">
        <v>634.36</v>
      </c>
      <c r="P409" s="10">
        <v>9071.09</v>
      </c>
    </row>
    <row r="410" spans="1:16">
      <c r="A410" s="13" t="s">
        <v>431</v>
      </c>
      <c r="B410" s="11">
        <v>14</v>
      </c>
      <c r="C410" s="11">
        <v>19</v>
      </c>
      <c r="D410" s="11"/>
      <c r="E410" s="11">
        <v>18801</v>
      </c>
      <c r="F410" s="11">
        <v>20000</v>
      </c>
      <c r="G410" s="11"/>
      <c r="H410" s="11">
        <v>4384.0600000000004</v>
      </c>
      <c r="I410" s="11"/>
      <c r="J410" s="11">
        <v>16493</v>
      </c>
      <c r="K410" s="11">
        <v>161.72999999999999</v>
      </c>
      <c r="L410" s="11">
        <v>2497.5300000000002</v>
      </c>
      <c r="M410" s="11">
        <v>404.33</v>
      </c>
      <c r="N410" s="11">
        <v>6243.84</v>
      </c>
      <c r="O410" s="11">
        <v>646.91999999999996</v>
      </c>
      <c r="P410" s="11">
        <v>9990.14</v>
      </c>
    </row>
    <row r="411" spans="1:16">
      <c r="A411" s="13" t="s">
        <v>432</v>
      </c>
      <c r="B411" s="10">
        <v>15</v>
      </c>
      <c r="C411" s="10">
        <v>20</v>
      </c>
      <c r="D411" s="10"/>
      <c r="E411" s="10">
        <v>18801</v>
      </c>
      <c r="F411" s="10">
        <v>20000</v>
      </c>
      <c r="G411" s="10">
        <v>900</v>
      </c>
      <c r="H411" s="10">
        <v>5415.58</v>
      </c>
      <c r="I411" s="10"/>
      <c r="J411" s="10">
        <v>15919</v>
      </c>
      <c r="K411" s="10">
        <v>164.93</v>
      </c>
      <c r="L411" s="10">
        <v>2737.39</v>
      </c>
      <c r="M411" s="10">
        <v>412.33</v>
      </c>
      <c r="N411" s="10">
        <v>6843.48</v>
      </c>
      <c r="O411" s="10">
        <v>659.72</v>
      </c>
      <c r="P411" s="10">
        <v>10949.56</v>
      </c>
    </row>
    <row r="412" spans="1:16">
      <c r="A412" s="13" t="s">
        <v>433</v>
      </c>
      <c r="B412" s="11">
        <v>16</v>
      </c>
      <c r="C412" s="11">
        <v>21</v>
      </c>
      <c r="D412" s="11"/>
      <c r="E412" s="11">
        <v>18801</v>
      </c>
      <c r="F412" s="11">
        <v>20000</v>
      </c>
      <c r="G412" s="11"/>
      <c r="H412" s="11">
        <v>5578.05</v>
      </c>
      <c r="I412" s="11"/>
      <c r="J412" s="11">
        <v>16233</v>
      </c>
      <c r="K412" s="11">
        <v>159.19</v>
      </c>
      <c r="L412" s="11">
        <v>2978.7</v>
      </c>
      <c r="M412" s="11">
        <v>397.98</v>
      </c>
      <c r="N412" s="11">
        <v>7446.76</v>
      </c>
      <c r="O412" s="11">
        <v>636.76</v>
      </c>
      <c r="P412" s="11">
        <v>11914.81</v>
      </c>
    </row>
    <row r="413" spans="1:16">
      <c r="A413" s="13" t="s">
        <v>434</v>
      </c>
      <c r="B413" s="10">
        <v>17</v>
      </c>
      <c r="C413" s="10">
        <v>22</v>
      </c>
      <c r="D413" s="10"/>
      <c r="E413" s="10">
        <v>18801</v>
      </c>
      <c r="F413" s="10">
        <v>20000</v>
      </c>
      <c r="G413" s="10"/>
      <c r="H413" s="10">
        <v>5745.39</v>
      </c>
      <c r="I413" s="10"/>
      <c r="J413" s="10">
        <v>16554</v>
      </c>
      <c r="K413" s="10">
        <v>162.33000000000001</v>
      </c>
      <c r="L413" s="10">
        <v>3230.39</v>
      </c>
      <c r="M413" s="10">
        <v>405.83</v>
      </c>
      <c r="N413" s="10">
        <v>8075.98</v>
      </c>
      <c r="O413" s="10">
        <v>649.32000000000005</v>
      </c>
      <c r="P413" s="10">
        <v>12921.58</v>
      </c>
    </row>
    <row r="414" spans="1:16">
      <c r="A414" s="13" t="s">
        <v>435</v>
      </c>
      <c r="B414" s="11">
        <v>18</v>
      </c>
      <c r="C414" s="11">
        <v>23</v>
      </c>
      <c r="D414" s="11"/>
      <c r="E414" s="11">
        <v>18801</v>
      </c>
      <c r="F414" s="11">
        <v>20000</v>
      </c>
      <c r="G414" s="11">
        <v>900</v>
      </c>
      <c r="H414" s="11">
        <v>6817.75</v>
      </c>
      <c r="I414" s="11"/>
      <c r="J414" s="11">
        <v>15982</v>
      </c>
      <c r="K414" s="11">
        <v>165.54</v>
      </c>
      <c r="L414" s="11">
        <v>3492.85</v>
      </c>
      <c r="M414" s="11">
        <v>413.85</v>
      </c>
      <c r="N414" s="11">
        <v>8732.11</v>
      </c>
      <c r="O414" s="11">
        <v>662.16</v>
      </c>
      <c r="P414" s="11">
        <v>13971.38</v>
      </c>
    </row>
    <row r="415" spans="1:16">
      <c r="A415" s="13" t="s">
        <v>436</v>
      </c>
      <c r="B415" s="10">
        <v>19</v>
      </c>
      <c r="C415" s="10">
        <v>24</v>
      </c>
      <c r="D415" s="10"/>
      <c r="E415" s="10">
        <v>18801</v>
      </c>
      <c r="F415" s="10">
        <v>20000</v>
      </c>
      <c r="G415" s="10"/>
      <c r="H415" s="10">
        <v>7022.29</v>
      </c>
      <c r="I415" s="10"/>
      <c r="J415" s="10">
        <v>16298</v>
      </c>
      <c r="K415" s="10">
        <v>159.82</v>
      </c>
      <c r="L415" s="10">
        <v>3757.45</v>
      </c>
      <c r="M415" s="10">
        <v>399.55</v>
      </c>
      <c r="N415" s="10">
        <v>9393.6299999999992</v>
      </c>
      <c r="O415" s="10">
        <v>639.28</v>
      </c>
      <c r="P415" s="10">
        <v>15029.8</v>
      </c>
    </row>
    <row r="416" spans="1:16">
      <c r="A416" s="13" t="s">
        <v>437</v>
      </c>
      <c r="B416" s="11">
        <v>20</v>
      </c>
      <c r="C416" s="11">
        <v>25</v>
      </c>
      <c r="D416" s="11"/>
      <c r="E416" s="11">
        <v>18801</v>
      </c>
      <c r="F416" s="11">
        <v>20000</v>
      </c>
      <c r="G416" s="11"/>
      <c r="H416" s="11">
        <v>7232.95</v>
      </c>
      <c r="I416" s="11"/>
      <c r="J416" s="11">
        <v>16620</v>
      </c>
      <c r="K416" s="11">
        <v>162.97999999999999</v>
      </c>
      <c r="L416" s="11">
        <v>4033.15</v>
      </c>
      <c r="M416" s="11">
        <v>407.45</v>
      </c>
      <c r="N416" s="11">
        <v>10082.89</v>
      </c>
      <c r="O416" s="11">
        <v>651.91999999999996</v>
      </c>
      <c r="P416" s="11">
        <v>16132.62</v>
      </c>
    </row>
    <row r="417" spans="1:16">
      <c r="A417" s="13" t="s">
        <v>438</v>
      </c>
      <c r="B417" s="10">
        <v>21</v>
      </c>
      <c r="C417" s="10">
        <v>26</v>
      </c>
      <c r="D417" s="10"/>
      <c r="E417" s="10">
        <v>18801</v>
      </c>
      <c r="F417" s="10">
        <v>20000</v>
      </c>
      <c r="G417" s="10">
        <v>900</v>
      </c>
      <c r="H417" s="10">
        <v>8349.94</v>
      </c>
      <c r="I417" s="10"/>
      <c r="J417" s="10">
        <v>16049</v>
      </c>
      <c r="K417" s="10">
        <v>166.2</v>
      </c>
      <c r="L417" s="10">
        <v>4320.3500000000004</v>
      </c>
      <c r="M417" s="10">
        <v>415.5</v>
      </c>
      <c r="N417" s="10">
        <v>10800.87</v>
      </c>
      <c r="O417" s="10">
        <v>664.8</v>
      </c>
      <c r="P417" s="10">
        <v>17281.400000000001</v>
      </c>
    </row>
    <row r="418" spans="1:16">
      <c r="A418" s="13" t="s">
        <v>439</v>
      </c>
      <c r="B418" s="11">
        <v>22</v>
      </c>
      <c r="C418" s="11">
        <v>27</v>
      </c>
      <c r="D418" s="11"/>
      <c r="E418" s="11">
        <v>18801</v>
      </c>
      <c r="F418" s="11">
        <v>20000</v>
      </c>
      <c r="G418" s="11"/>
      <c r="H418" s="11">
        <v>8600.44</v>
      </c>
      <c r="I418" s="11"/>
      <c r="J418" s="11">
        <v>16367</v>
      </c>
      <c r="K418" s="11">
        <v>160.49</v>
      </c>
      <c r="L418" s="11">
        <v>4610.45</v>
      </c>
      <c r="M418" s="11">
        <v>401.23</v>
      </c>
      <c r="N418" s="11">
        <v>11526.12</v>
      </c>
      <c r="O418" s="11">
        <v>641.96</v>
      </c>
      <c r="P418" s="11">
        <v>18441.8</v>
      </c>
    </row>
    <row r="419" spans="1:16">
      <c r="A419" s="13" t="s">
        <v>440</v>
      </c>
      <c r="B419" s="10">
        <v>23</v>
      </c>
      <c r="C419" s="10">
        <v>28</v>
      </c>
      <c r="D419" s="10"/>
      <c r="E419" s="10">
        <v>18801</v>
      </c>
      <c r="F419" s="10">
        <v>20000</v>
      </c>
      <c r="G419" s="10"/>
      <c r="H419" s="10">
        <v>8858.4500000000007</v>
      </c>
      <c r="I419" s="10"/>
      <c r="J419" s="10">
        <v>16691</v>
      </c>
      <c r="K419" s="10">
        <v>163.66999999999999</v>
      </c>
      <c r="L419" s="10">
        <v>4912.43</v>
      </c>
      <c r="M419" s="10">
        <v>409.18</v>
      </c>
      <c r="N419" s="10">
        <v>12281.08</v>
      </c>
      <c r="O419" s="10">
        <v>654.67999999999995</v>
      </c>
      <c r="P419" s="10">
        <v>19649.73</v>
      </c>
    </row>
    <row r="420" spans="1:16">
      <c r="A420" s="13" t="s">
        <v>441</v>
      </c>
      <c r="B420" s="11">
        <v>24</v>
      </c>
      <c r="C420" s="11">
        <v>29</v>
      </c>
      <c r="D420" s="11"/>
      <c r="E420" s="11">
        <v>18801</v>
      </c>
      <c r="F420" s="11">
        <v>20000</v>
      </c>
      <c r="G420" s="11">
        <v>900</v>
      </c>
      <c r="H420" s="11">
        <v>10024.209999999999</v>
      </c>
      <c r="I420" s="11"/>
      <c r="J420" s="11">
        <v>16122</v>
      </c>
      <c r="K420" s="11">
        <v>166.91</v>
      </c>
      <c r="L420" s="11">
        <v>5226.72</v>
      </c>
      <c r="M420" s="11">
        <v>417.28</v>
      </c>
      <c r="N420" s="11">
        <v>13066.79</v>
      </c>
      <c r="O420" s="11">
        <v>667.64</v>
      </c>
      <c r="P420" s="11">
        <v>20906.86</v>
      </c>
    </row>
    <row r="421" spans="1:16">
      <c r="A421" s="13" t="s">
        <v>442</v>
      </c>
      <c r="B421" s="10">
        <v>25</v>
      </c>
      <c r="C421" s="10">
        <v>30</v>
      </c>
      <c r="D421" s="10"/>
      <c r="E421" s="10">
        <v>18801</v>
      </c>
      <c r="F421" s="10">
        <v>20000</v>
      </c>
      <c r="G421" s="10"/>
      <c r="H421" s="10">
        <v>10324.93</v>
      </c>
      <c r="I421" s="10"/>
      <c r="J421" s="10">
        <v>16441</v>
      </c>
      <c r="K421" s="10">
        <v>161.22</v>
      </c>
      <c r="L421" s="10">
        <v>5544.74</v>
      </c>
      <c r="M421" s="10">
        <v>403.05</v>
      </c>
      <c r="N421" s="10">
        <v>13861.84</v>
      </c>
      <c r="O421" s="10">
        <v>644.88</v>
      </c>
      <c r="P421" s="10">
        <v>22178.95</v>
      </c>
    </row>
    <row r="422" spans="1:16">
      <c r="A422" s="13" t="s">
        <v>443</v>
      </c>
      <c r="B422" s="11">
        <v>26</v>
      </c>
      <c r="C422" s="11">
        <v>31</v>
      </c>
      <c r="D422" s="11"/>
      <c r="E422" s="11">
        <v>18801</v>
      </c>
      <c r="F422" s="11">
        <v>20000</v>
      </c>
      <c r="G422" s="11"/>
      <c r="H422" s="11">
        <v>10634.68</v>
      </c>
      <c r="I422" s="11"/>
      <c r="J422" s="11">
        <v>16766</v>
      </c>
      <c r="K422" s="11">
        <v>164.41</v>
      </c>
      <c r="L422" s="11">
        <v>5875.49</v>
      </c>
      <c r="M422" s="11">
        <v>411.03</v>
      </c>
      <c r="N422" s="11">
        <v>14688.72</v>
      </c>
      <c r="O422" s="11">
        <v>657.64</v>
      </c>
      <c r="P422" s="11">
        <v>23501.96</v>
      </c>
    </row>
    <row r="423" spans="1:16">
      <c r="A423" s="13" t="s">
        <v>444</v>
      </c>
      <c r="B423" s="10">
        <v>27</v>
      </c>
      <c r="C423" s="10">
        <v>32</v>
      </c>
      <c r="D423" s="10"/>
      <c r="E423" s="10">
        <v>18801</v>
      </c>
      <c r="F423" s="10">
        <v>20000</v>
      </c>
      <c r="G423" s="10">
        <v>900</v>
      </c>
      <c r="H423" s="10">
        <v>11853.72</v>
      </c>
      <c r="I423" s="10"/>
      <c r="J423" s="10">
        <v>16199</v>
      </c>
      <c r="K423" s="10">
        <v>167.66</v>
      </c>
      <c r="L423" s="10">
        <v>6219.41</v>
      </c>
      <c r="M423" s="10">
        <v>419.15</v>
      </c>
      <c r="N423" s="10">
        <v>15548.54</v>
      </c>
      <c r="O423" s="10">
        <v>670.64</v>
      </c>
      <c r="P423" s="10">
        <v>24877.66</v>
      </c>
    </row>
    <row r="424" spans="1:16">
      <c r="A424" s="13" t="s">
        <v>445</v>
      </c>
      <c r="B424" s="11">
        <v>28</v>
      </c>
      <c r="C424" s="11">
        <v>33</v>
      </c>
      <c r="D424" s="11"/>
      <c r="E424" s="11">
        <v>18801</v>
      </c>
      <c r="F424" s="11">
        <v>20000</v>
      </c>
      <c r="G424" s="11"/>
      <c r="H424" s="11">
        <v>12209.33</v>
      </c>
      <c r="I424" s="11"/>
      <c r="J424" s="11">
        <v>16519</v>
      </c>
      <c r="K424" s="11">
        <v>161.99</v>
      </c>
      <c r="L424" s="11">
        <v>6567.99</v>
      </c>
      <c r="M424" s="11">
        <v>404.98</v>
      </c>
      <c r="N424" s="11">
        <v>16419.97</v>
      </c>
      <c r="O424" s="11">
        <v>647.96</v>
      </c>
      <c r="P424" s="11">
        <v>26271.95</v>
      </c>
    </row>
    <row r="425" spans="1:16">
      <c r="A425" s="13" t="s">
        <v>446</v>
      </c>
      <c r="B425" s="10">
        <v>29</v>
      </c>
      <c r="C425" s="10">
        <v>34</v>
      </c>
      <c r="D425" s="10"/>
      <c r="E425" s="10">
        <v>18801</v>
      </c>
      <c r="F425" s="10">
        <v>20000</v>
      </c>
      <c r="G425" s="10"/>
      <c r="H425" s="10">
        <v>12575.61</v>
      </c>
      <c r="I425" s="10"/>
      <c r="J425" s="10">
        <v>16845</v>
      </c>
      <c r="K425" s="10">
        <v>165.19</v>
      </c>
      <c r="L425" s="10">
        <v>6930.22</v>
      </c>
      <c r="M425" s="10">
        <v>412.98</v>
      </c>
      <c r="N425" s="10">
        <v>17325.54</v>
      </c>
      <c r="O425" s="10">
        <v>660.76</v>
      </c>
      <c r="P425" s="10">
        <v>27720.87</v>
      </c>
    </row>
    <row r="426" spans="1:16">
      <c r="A426" s="13" t="s">
        <v>447</v>
      </c>
      <c r="B426" s="11">
        <v>30</v>
      </c>
      <c r="C426" s="11">
        <v>35</v>
      </c>
      <c r="D426" s="11"/>
      <c r="E426" s="11">
        <v>18801</v>
      </c>
      <c r="F426" s="11">
        <v>20000</v>
      </c>
      <c r="G426" s="11">
        <v>900</v>
      </c>
      <c r="H426" s="11">
        <v>13852.88</v>
      </c>
      <c r="I426" s="11"/>
      <c r="J426" s="11">
        <v>16278</v>
      </c>
      <c r="K426" s="11">
        <v>168.45</v>
      </c>
      <c r="L426" s="11">
        <v>7306.57</v>
      </c>
      <c r="M426" s="11">
        <v>421.13</v>
      </c>
      <c r="N426" s="11">
        <v>18266.43</v>
      </c>
      <c r="O426" s="11">
        <v>673.8</v>
      </c>
      <c r="P426" s="11">
        <v>29226.29</v>
      </c>
    </row>
    <row r="427" spans="1:16">
      <c r="A427" s="13" t="s">
        <v>448</v>
      </c>
      <c r="B427" s="10">
        <v>31</v>
      </c>
      <c r="C427" s="10">
        <v>36</v>
      </c>
      <c r="D427" s="10"/>
      <c r="E427" s="10">
        <v>18801</v>
      </c>
      <c r="F427" s="10">
        <v>20000</v>
      </c>
      <c r="G427" s="10"/>
      <c r="H427" s="10">
        <v>14268.47</v>
      </c>
      <c r="I427" s="10"/>
      <c r="J427" s="10">
        <v>16599</v>
      </c>
      <c r="K427" s="10">
        <v>162.78</v>
      </c>
      <c r="L427" s="10">
        <v>7688.55</v>
      </c>
      <c r="M427" s="10">
        <v>406.95</v>
      </c>
      <c r="N427" s="10">
        <v>19221.38</v>
      </c>
      <c r="O427" s="10">
        <v>651.12</v>
      </c>
      <c r="P427" s="10">
        <v>30754.2</v>
      </c>
    </row>
    <row r="428" spans="1:16">
      <c r="A428" s="13" t="s">
        <v>449</v>
      </c>
      <c r="B428" s="11">
        <v>32</v>
      </c>
      <c r="C428" s="11">
        <v>37</v>
      </c>
      <c r="D428" s="11"/>
      <c r="E428" s="11">
        <v>18801</v>
      </c>
      <c r="F428" s="11">
        <v>20000</v>
      </c>
      <c r="G428" s="11"/>
      <c r="H428" s="11">
        <v>14696.52</v>
      </c>
      <c r="I428" s="11"/>
      <c r="J428" s="11">
        <v>16927</v>
      </c>
      <c r="K428" s="11">
        <v>165.99</v>
      </c>
      <c r="L428" s="11">
        <v>8085.2</v>
      </c>
      <c r="M428" s="11">
        <v>414.98</v>
      </c>
      <c r="N428" s="11">
        <v>20212.990000000002</v>
      </c>
      <c r="O428" s="11">
        <v>663.96</v>
      </c>
      <c r="P428" s="11">
        <v>32340.79</v>
      </c>
    </row>
    <row r="429" spans="1:16">
      <c r="A429" s="13" t="s">
        <v>450</v>
      </c>
      <c r="B429" s="10">
        <v>33</v>
      </c>
      <c r="C429" s="10">
        <v>38</v>
      </c>
      <c r="D429" s="10"/>
      <c r="E429" s="10">
        <v>18801</v>
      </c>
      <c r="F429" s="10">
        <v>20000</v>
      </c>
      <c r="G429" s="10">
        <v>900</v>
      </c>
      <c r="H429" s="10">
        <v>16037.42</v>
      </c>
      <c r="I429" s="10"/>
      <c r="J429" s="10">
        <v>16360</v>
      </c>
      <c r="K429" s="10">
        <v>169.27</v>
      </c>
      <c r="L429" s="10">
        <v>8497.02</v>
      </c>
      <c r="M429" s="10">
        <v>423.18</v>
      </c>
      <c r="N429" s="10">
        <v>21242.560000000001</v>
      </c>
      <c r="O429" s="10">
        <v>677.08</v>
      </c>
      <c r="P429" s="10">
        <v>33988.089999999997</v>
      </c>
    </row>
    <row r="430" spans="1:16">
      <c r="A430" s="13" t="s">
        <v>451</v>
      </c>
      <c r="B430" s="11">
        <v>34</v>
      </c>
      <c r="C430" s="11">
        <v>39</v>
      </c>
      <c r="D430" s="11"/>
      <c r="E430" s="11">
        <v>18801</v>
      </c>
      <c r="F430" s="11">
        <v>20000</v>
      </c>
      <c r="G430" s="11"/>
      <c r="H430" s="11">
        <v>16518.54</v>
      </c>
      <c r="I430" s="11"/>
      <c r="J430" s="11">
        <v>16682</v>
      </c>
      <c r="K430" s="11">
        <v>163.6</v>
      </c>
      <c r="L430" s="11">
        <v>8915.5300000000007</v>
      </c>
      <c r="M430" s="11">
        <v>409</v>
      </c>
      <c r="N430" s="11">
        <v>22288.83</v>
      </c>
      <c r="O430" s="11">
        <v>654.4</v>
      </c>
      <c r="P430" s="11">
        <v>35662.129999999997</v>
      </c>
    </row>
    <row r="431" spans="1:16">
      <c r="A431" s="13" t="s">
        <v>452</v>
      </c>
      <c r="B431" s="10">
        <v>35</v>
      </c>
      <c r="C431" s="10">
        <v>40</v>
      </c>
      <c r="D431" s="10"/>
      <c r="E431" s="10">
        <v>18801</v>
      </c>
      <c r="F431" s="10">
        <v>20000</v>
      </c>
      <c r="G431" s="10"/>
      <c r="H431" s="10">
        <v>17014.099999999999</v>
      </c>
      <c r="I431" s="10"/>
      <c r="J431" s="10">
        <v>17009</v>
      </c>
      <c r="K431" s="10">
        <v>166.82</v>
      </c>
      <c r="L431" s="10">
        <v>9349.82</v>
      </c>
      <c r="M431" s="10">
        <v>417.05</v>
      </c>
      <c r="N431" s="10">
        <v>23374.55</v>
      </c>
      <c r="O431" s="10">
        <v>667.28</v>
      </c>
      <c r="P431" s="10">
        <v>37399.279999999999</v>
      </c>
    </row>
    <row r="432" spans="1:16">
      <c r="A432" s="13" t="s">
        <v>453</v>
      </c>
      <c r="B432" s="11">
        <v>36</v>
      </c>
      <c r="C432" s="11">
        <v>41</v>
      </c>
      <c r="D432" s="11"/>
      <c r="E432" s="11">
        <v>18801</v>
      </c>
      <c r="F432" s="11">
        <v>20000</v>
      </c>
      <c r="G432" s="11">
        <v>900</v>
      </c>
      <c r="H432" s="11">
        <v>18424.52</v>
      </c>
      <c r="I432" s="11"/>
      <c r="J432" s="11">
        <v>16444</v>
      </c>
      <c r="K432" s="11">
        <v>170.09</v>
      </c>
      <c r="L432" s="11">
        <v>9800.4</v>
      </c>
      <c r="M432" s="11">
        <v>425.23</v>
      </c>
      <c r="N432" s="11">
        <v>24501.01</v>
      </c>
      <c r="O432" s="11">
        <v>680.36</v>
      </c>
      <c r="P432" s="11">
        <v>39201.620000000003</v>
      </c>
    </row>
    <row r="433" spans="1:16">
      <c r="A433" s="13" t="s">
        <v>454</v>
      </c>
      <c r="B433" s="10">
        <v>37</v>
      </c>
      <c r="C433" s="10">
        <v>42</v>
      </c>
      <c r="D433" s="10"/>
      <c r="E433" s="10">
        <v>18801</v>
      </c>
      <c r="F433" s="10">
        <v>20000</v>
      </c>
      <c r="G433" s="10"/>
      <c r="H433" s="10">
        <v>18977.259999999998</v>
      </c>
      <c r="I433" s="10"/>
      <c r="J433" s="10">
        <v>16765</v>
      </c>
      <c r="K433" s="10">
        <v>164.44</v>
      </c>
      <c r="L433" s="10">
        <v>10258.86</v>
      </c>
      <c r="M433" s="10">
        <v>411.1</v>
      </c>
      <c r="N433" s="10">
        <v>25647.14</v>
      </c>
      <c r="O433" s="10">
        <v>657.76</v>
      </c>
      <c r="P433" s="10">
        <v>41035.42</v>
      </c>
    </row>
    <row r="434" spans="1:16">
      <c r="A434" s="13" t="s">
        <v>455</v>
      </c>
      <c r="B434" s="11">
        <v>38</v>
      </c>
      <c r="C434" s="11">
        <v>43</v>
      </c>
      <c r="D434" s="11"/>
      <c r="E434" s="11">
        <v>18801</v>
      </c>
      <c r="F434" s="11">
        <v>20000</v>
      </c>
      <c r="G434" s="11"/>
      <c r="H434" s="11">
        <v>19546.57</v>
      </c>
      <c r="I434" s="11"/>
      <c r="J434" s="11">
        <v>17092</v>
      </c>
      <c r="K434" s="11">
        <v>167.65</v>
      </c>
      <c r="L434" s="11">
        <v>10734.27</v>
      </c>
      <c r="M434" s="11">
        <v>419.13</v>
      </c>
      <c r="N434" s="11">
        <v>26835.68</v>
      </c>
      <c r="O434" s="11">
        <v>670.6</v>
      </c>
      <c r="P434" s="11">
        <v>42937.09</v>
      </c>
    </row>
    <row r="435" spans="1:16">
      <c r="A435" s="13" t="s">
        <v>456</v>
      </c>
      <c r="B435" s="10">
        <v>39</v>
      </c>
      <c r="C435" s="10">
        <v>44</v>
      </c>
      <c r="D435" s="10"/>
      <c r="E435" s="10">
        <v>18801</v>
      </c>
      <c r="F435" s="10">
        <v>20000</v>
      </c>
      <c r="G435" s="10">
        <v>900</v>
      </c>
      <c r="H435" s="10">
        <v>21032.97</v>
      </c>
      <c r="I435" s="10"/>
      <c r="J435" s="10">
        <v>16527</v>
      </c>
      <c r="K435" s="10">
        <v>170.92</v>
      </c>
      <c r="L435" s="10">
        <v>11227.22</v>
      </c>
      <c r="M435" s="10">
        <v>427.3</v>
      </c>
      <c r="N435" s="10">
        <v>28068.05</v>
      </c>
      <c r="O435" s="10">
        <v>683.68</v>
      </c>
      <c r="P435" s="10">
        <v>44908.88</v>
      </c>
    </row>
    <row r="436" spans="1:16">
      <c r="A436" s="13" t="s">
        <v>457</v>
      </c>
      <c r="B436" s="11">
        <v>40</v>
      </c>
      <c r="C436" s="11">
        <v>45</v>
      </c>
      <c r="D436" s="11"/>
      <c r="E436" s="11">
        <v>18801</v>
      </c>
      <c r="F436" s="11">
        <v>20000</v>
      </c>
      <c r="G436" s="11"/>
      <c r="H436" s="11">
        <v>21663.96</v>
      </c>
      <c r="I436" s="11"/>
      <c r="J436" s="11">
        <v>16847</v>
      </c>
      <c r="K436" s="11">
        <v>165.27</v>
      </c>
      <c r="L436" s="11">
        <v>11729.31</v>
      </c>
      <c r="M436" s="11">
        <v>413.18</v>
      </c>
      <c r="N436" s="11">
        <v>29323.27</v>
      </c>
      <c r="O436" s="11">
        <v>661.08</v>
      </c>
      <c r="P436" s="11">
        <v>46917.23</v>
      </c>
    </row>
    <row r="437" spans="1:16">
      <c r="A437" s="13" t="s">
        <v>458</v>
      </c>
      <c r="B437" s="10">
        <v>41</v>
      </c>
      <c r="C437" s="10">
        <v>46</v>
      </c>
      <c r="D437" s="10"/>
      <c r="E437" s="10">
        <v>18801</v>
      </c>
      <c r="F437" s="10">
        <v>20000</v>
      </c>
      <c r="G437" s="10"/>
      <c r="H437" s="10">
        <v>22313.88</v>
      </c>
      <c r="I437" s="10"/>
      <c r="J437" s="10">
        <v>17174</v>
      </c>
      <c r="K437" s="10">
        <v>168.47</v>
      </c>
      <c r="L437" s="10">
        <v>12249.66</v>
      </c>
      <c r="M437" s="10">
        <v>421.18</v>
      </c>
      <c r="N437" s="10">
        <v>30624.14</v>
      </c>
      <c r="O437" s="10">
        <v>673.88</v>
      </c>
      <c r="P437" s="10">
        <v>48998.62</v>
      </c>
    </row>
    <row r="438" spans="1:16">
      <c r="A438" s="13" t="s">
        <v>459</v>
      </c>
      <c r="B438" s="11">
        <v>42</v>
      </c>
      <c r="C438" s="11">
        <v>47</v>
      </c>
      <c r="D438" s="11"/>
      <c r="E438" s="11">
        <v>18801</v>
      </c>
      <c r="F438" s="11">
        <v>20000</v>
      </c>
      <c r="G438" s="11">
        <v>900</v>
      </c>
      <c r="H438" s="11">
        <v>23883.3</v>
      </c>
      <c r="I438" s="11"/>
      <c r="J438" s="11">
        <v>16608</v>
      </c>
      <c r="K438" s="11">
        <v>171.74</v>
      </c>
      <c r="L438" s="11">
        <v>12788.89</v>
      </c>
      <c r="M438" s="11">
        <v>429.35</v>
      </c>
      <c r="N438" s="11">
        <v>31972.21</v>
      </c>
      <c r="O438" s="11">
        <v>686.96</v>
      </c>
      <c r="P438" s="11">
        <v>51155.54</v>
      </c>
    </row>
    <row r="439" spans="1:16">
      <c r="A439" s="13" t="s">
        <v>460</v>
      </c>
      <c r="B439" s="10">
        <v>43</v>
      </c>
      <c r="C439" s="10">
        <v>48</v>
      </c>
      <c r="D439" s="10"/>
      <c r="E439" s="10">
        <v>18801</v>
      </c>
      <c r="F439" s="10">
        <v>20000</v>
      </c>
      <c r="G439" s="10"/>
      <c r="H439" s="10">
        <v>24599.79</v>
      </c>
      <c r="I439" s="10"/>
      <c r="J439" s="10">
        <v>16927</v>
      </c>
      <c r="K439" s="10">
        <v>166.08</v>
      </c>
      <c r="L439" s="10">
        <v>13338.63</v>
      </c>
      <c r="M439" s="10">
        <v>415.2</v>
      </c>
      <c r="N439" s="10">
        <v>33346.58</v>
      </c>
      <c r="O439" s="10">
        <v>664.32</v>
      </c>
      <c r="P439" s="10">
        <v>53354.53</v>
      </c>
    </row>
    <row r="440" spans="1:16">
      <c r="A440" s="13" t="s">
        <v>461</v>
      </c>
      <c r="B440" s="11">
        <v>44</v>
      </c>
      <c r="C440" s="11">
        <v>49</v>
      </c>
      <c r="D440" s="11"/>
      <c r="E440" s="11">
        <v>18801</v>
      </c>
      <c r="F440" s="11">
        <v>20000</v>
      </c>
      <c r="G440" s="11"/>
      <c r="H440" s="11">
        <v>25337.79</v>
      </c>
      <c r="I440" s="11"/>
      <c r="J440" s="11">
        <v>17253</v>
      </c>
      <c r="K440" s="11">
        <v>169.27</v>
      </c>
      <c r="L440" s="11">
        <v>13908.06</v>
      </c>
      <c r="M440" s="11">
        <v>423.18</v>
      </c>
      <c r="N440" s="11">
        <v>34770.15</v>
      </c>
      <c r="O440" s="11">
        <v>677.08</v>
      </c>
      <c r="P440" s="11">
        <v>55632.24</v>
      </c>
    </row>
    <row r="441" spans="1:16">
      <c r="A441" s="13" t="s">
        <v>462</v>
      </c>
      <c r="B441" s="10">
        <v>45</v>
      </c>
      <c r="C441" s="10">
        <v>50</v>
      </c>
      <c r="D441" s="10"/>
      <c r="E441" s="10">
        <v>18801</v>
      </c>
      <c r="F441" s="10">
        <v>20000</v>
      </c>
      <c r="G441" s="10">
        <v>900</v>
      </c>
      <c r="H441" s="10">
        <v>26997.919999999998</v>
      </c>
      <c r="I441" s="10"/>
      <c r="J441" s="10">
        <v>16686</v>
      </c>
      <c r="K441" s="10">
        <v>172.53</v>
      </c>
      <c r="L441" s="10">
        <v>14497.83</v>
      </c>
      <c r="M441" s="10">
        <v>431.33</v>
      </c>
      <c r="N441" s="10">
        <v>36244.58</v>
      </c>
      <c r="O441" s="10">
        <v>690.12</v>
      </c>
      <c r="P441" s="10">
        <v>57991.33</v>
      </c>
    </row>
    <row r="442" spans="1:16">
      <c r="A442" s="13" t="s">
        <v>463</v>
      </c>
      <c r="B442" s="11">
        <v>46</v>
      </c>
      <c r="C442" s="11">
        <v>51</v>
      </c>
      <c r="D442" s="11"/>
      <c r="E442" s="11">
        <v>18801</v>
      </c>
      <c r="F442" s="11">
        <v>20000</v>
      </c>
      <c r="G442" s="11"/>
      <c r="H442" s="11">
        <v>27807.86</v>
      </c>
      <c r="I442" s="11"/>
      <c r="J442" s="11">
        <v>17002</v>
      </c>
      <c r="K442" s="11">
        <v>166.86</v>
      </c>
      <c r="L442" s="11">
        <v>15099.63</v>
      </c>
      <c r="M442" s="11">
        <v>417.15</v>
      </c>
      <c r="N442" s="11">
        <v>37749.07</v>
      </c>
      <c r="O442" s="11">
        <v>667.44</v>
      </c>
      <c r="P442" s="11">
        <v>60398.51</v>
      </c>
    </row>
    <row r="443" spans="1:16">
      <c r="A443" s="13" t="s">
        <v>464</v>
      </c>
      <c r="B443" s="10">
        <v>47</v>
      </c>
      <c r="C443" s="10">
        <v>52</v>
      </c>
      <c r="D443" s="10"/>
      <c r="E443" s="10">
        <v>18801</v>
      </c>
      <c r="F443" s="10">
        <v>20000</v>
      </c>
      <c r="G443" s="10"/>
      <c r="H443" s="10">
        <v>28642.09</v>
      </c>
      <c r="I443" s="10"/>
      <c r="J443" s="10">
        <v>17326</v>
      </c>
      <c r="K443" s="10">
        <v>170.02</v>
      </c>
      <c r="L443" s="10">
        <v>15722.64</v>
      </c>
      <c r="M443" s="10">
        <v>425.05</v>
      </c>
      <c r="N443" s="10">
        <v>39306.589999999997</v>
      </c>
      <c r="O443" s="10">
        <v>680.08</v>
      </c>
      <c r="P443" s="10">
        <v>62890.55</v>
      </c>
    </row>
    <row r="444" spans="1:16">
      <c r="A444" s="13" t="s">
        <v>465</v>
      </c>
      <c r="B444" s="11">
        <v>48</v>
      </c>
      <c r="C444" s="11">
        <v>53</v>
      </c>
      <c r="D444" s="11"/>
      <c r="E444" s="11">
        <v>18801</v>
      </c>
      <c r="F444" s="11">
        <v>20000</v>
      </c>
      <c r="G444" s="11">
        <v>900</v>
      </c>
      <c r="H444" s="11">
        <v>30401.360000000001</v>
      </c>
      <c r="I444" s="11"/>
      <c r="J444" s="11">
        <v>16756</v>
      </c>
      <c r="K444" s="11">
        <v>173.26</v>
      </c>
      <c r="L444" s="11">
        <v>16367.58</v>
      </c>
      <c r="M444" s="11">
        <v>433.15</v>
      </c>
      <c r="N444" s="11">
        <v>40918.94</v>
      </c>
      <c r="O444" s="11">
        <v>693.04</v>
      </c>
      <c r="P444" s="11">
        <v>65470.3</v>
      </c>
    </row>
    <row r="445" spans="1:16">
      <c r="A445" s="13" t="s">
        <v>466</v>
      </c>
      <c r="B445" s="10">
        <v>49</v>
      </c>
      <c r="C445" s="10">
        <v>54</v>
      </c>
      <c r="D445" s="10"/>
      <c r="E445" s="10">
        <v>18801</v>
      </c>
      <c r="F445" s="10">
        <v>20000</v>
      </c>
      <c r="G445" s="10"/>
      <c r="H445" s="10">
        <v>31313.4</v>
      </c>
      <c r="I445" s="10"/>
      <c r="J445" s="10">
        <v>17070</v>
      </c>
      <c r="K445" s="10">
        <v>167.56</v>
      </c>
      <c r="L445" s="10">
        <v>17026.16</v>
      </c>
      <c r="M445" s="10">
        <v>418.9</v>
      </c>
      <c r="N445" s="10">
        <v>42565.41</v>
      </c>
      <c r="O445" s="10">
        <v>670.24</v>
      </c>
      <c r="P445" s="10">
        <v>68104.649999999994</v>
      </c>
    </row>
    <row r="446" spans="1:16">
      <c r="A446" s="13" t="s">
        <v>467</v>
      </c>
      <c r="B446" s="11">
        <v>50</v>
      </c>
      <c r="C446" s="11">
        <v>55</v>
      </c>
      <c r="D446" s="11"/>
      <c r="E446" s="11">
        <v>18801</v>
      </c>
      <c r="F446" s="11">
        <v>20000</v>
      </c>
      <c r="G446" s="11"/>
      <c r="H446" s="11">
        <v>32252.799999999999</v>
      </c>
      <c r="I446" s="11"/>
      <c r="J446" s="11">
        <v>17389</v>
      </c>
      <c r="K446" s="11">
        <v>170.7</v>
      </c>
      <c r="L446" s="11">
        <v>17707.650000000001</v>
      </c>
      <c r="M446" s="11">
        <v>426.75</v>
      </c>
      <c r="N446" s="11">
        <v>44269.120000000003</v>
      </c>
      <c r="O446" s="11">
        <v>682.8</v>
      </c>
      <c r="P446" s="11">
        <v>70830.59</v>
      </c>
    </row>
    <row r="447" spans="1:16">
      <c r="A447" s="13" t="s">
        <v>468</v>
      </c>
      <c r="B447" s="10">
        <v>51</v>
      </c>
      <c r="C447" s="10">
        <v>56</v>
      </c>
      <c r="D447" s="10"/>
      <c r="E447" s="10">
        <v>18801</v>
      </c>
      <c r="F447" s="10">
        <v>20000</v>
      </c>
      <c r="G447" s="10">
        <v>900</v>
      </c>
      <c r="H447" s="10">
        <v>34120.379999999997</v>
      </c>
      <c r="I447" s="10"/>
      <c r="J447" s="10">
        <v>16816</v>
      </c>
      <c r="K447" s="10">
        <v>173.89</v>
      </c>
      <c r="L447" s="10">
        <v>18412.77</v>
      </c>
      <c r="M447" s="10">
        <v>434.73</v>
      </c>
      <c r="N447" s="10">
        <v>46031.92</v>
      </c>
      <c r="O447" s="10">
        <v>695.56</v>
      </c>
      <c r="P447" s="10">
        <v>73651.070000000007</v>
      </c>
    </row>
    <row r="448" spans="1:16">
      <c r="A448" s="13" t="s">
        <v>469</v>
      </c>
      <c r="B448" s="11">
        <v>52</v>
      </c>
      <c r="C448" s="11">
        <v>57</v>
      </c>
      <c r="D448" s="11"/>
      <c r="E448" s="11">
        <v>18801</v>
      </c>
      <c r="F448" s="11">
        <v>20000</v>
      </c>
      <c r="G448" s="11"/>
      <c r="H448" s="11">
        <v>35144</v>
      </c>
      <c r="I448" s="11"/>
      <c r="J448" s="11">
        <v>17124</v>
      </c>
      <c r="K448" s="11">
        <v>168.16</v>
      </c>
      <c r="L448" s="11">
        <v>19133.310000000001</v>
      </c>
      <c r="M448" s="11">
        <v>420.4</v>
      </c>
      <c r="N448" s="11">
        <v>47833.279999999999</v>
      </c>
      <c r="O448" s="11">
        <v>672.64</v>
      </c>
      <c r="P448" s="11">
        <v>76533.240000000005</v>
      </c>
    </row>
    <row r="449" spans="1:16">
      <c r="A449" s="13" t="s">
        <v>470</v>
      </c>
      <c r="B449" s="10">
        <v>53</v>
      </c>
      <c r="C449" s="10">
        <v>58</v>
      </c>
      <c r="D449" s="10"/>
      <c r="E449" s="10">
        <v>18801</v>
      </c>
      <c r="F449" s="10">
        <v>20000</v>
      </c>
      <c r="G449" s="10"/>
      <c r="H449" s="10">
        <v>36198.32</v>
      </c>
      <c r="I449" s="10"/>
      <c r="J449" s="10">
        <v>17438</v>
      </c>
      <c r="K449" s="10">
        <v>171.24</v>
      </c>
      <c r="L449" s="10">
        <v>19878.55</v>
      </c>
      <c r="M449" s="10">
        <v>428.1</v>
      </c>
      <c r="N449" s="10">
        <v>49696.37</v>
      </c>
      <c r="O449" s="10">
        <v>684.96</v>
      </c>
      <c r="P449" s="10">
        <v>79514.2</v>
      </c>
    </row>
    <row r="450" spans="1:16">
      <c r="A450" s="13" t="s">
        <v>471</v>
      </c>
      <c r="B450" s="11">
        <v>54</v>
      </c>
      <c r="C450" s="11">
        <v>59</v>
      </c>
      <c r="D450" s="11"/>
      <c r="E450" s="11">
        <v>18801</v>
      </c>
      <c r="F450" s="11">
        <v>20000</v>
      </c>
      <c r="G450" s="11">
        <v>900</v>
      </c>
      <c r="H450" s="11">
        <v>38184.269999999997</v>
      </c>
      <c r="I450" s="11"/>
      <c r="J450" s="11">
        <v>16860</v>
      </c>
      <c r="K450" s="11">
        <v>174.38</v>
      </c>
      <c r="L450" s="11">
        <v>20649.29</v>
      </c>
      <c r="M450" s="11">
        <v>435.95</v>
      </c>
      <c r="N450" s="11">
        <v>51623.21</v>
      </c>
      <c r="O450" s="11">
        <v>697.52</v>
      </c>
      <c r="P450" s="11">
        <v>82597.14</v>
      </c>
    </row>
    <row r="451" spans="1:16">
      <c r="A451" s="13" t="s">
        <v>472</v>
      </c>
      <c r="B451" s="10">
        <v>55</v>
      </c>
      <c r="C451" s="10">
        <v>60</v>
      </c>
      <c r="D451" s="10"/>
      <c r="E451" s="10">
        <v>18801</v>
      </c>
      <c r="F451" s="10">
        <v>20000</v>
      </c>
      <c r="G451" s="10"/>
      <c r="H451" s="10">
        <v>39329.79</v>
      </c>
      <c r="I451" s="10"/>
      <c r="J451" s="10">
        <v>17159</v>
      </c>
      <c r="K451" s="10">
        <v>168.6</v>
      </c>
      <c r="L451" s="10">
        <v>21437.360000000001</v>
      </c>
      <c r="M451" s="10">
        <v>421.5</v>
      </c>
      <c r="N451" s="10">
        <v>53593.41</v>
      </c>
      <c r="O451" s="10">
        <v>674.4</v>
      </c>
      <c r="P451" s="10">
        <v>85749.46</v>
      </c>
    </row>
    <row r="452" spans="1:16">
      <c r="A452" s="13" t="s">
        <v>473</v>
      </c>
      <c r="B452" s="11">
        <v>56</v>
      </c>
      <c r="C452" s="11">
        <v>61</v>
      </c>
      <c r="D452" s="11"/>
      <c r="E452" s="11">
        <v>18801</v>
      </c>
      <c r="F452" s="11">
        <v>20000</v>
      </c>
      <c r="G452" s="11"/>
      <c r="H452" s="11">
        <v>40509.69</v>
      </c>
      <c r="I452" s="11"/>
      <c r="J452" s="11">
        <v>17465</v>
      </c>
      <c r="K452" s="11">
        <v>171.59</v>
      </c>
      <c r="L452" s="11">
        <v>22252.080000000002</v>
      </c>
      <c r="M452" s="11">
        <v>428.98</v>
      </c>
      <c r="N452" s="11">
        <v>55630.19</v>
      </c>
      <c r="O452" s="11">
        <v>686.36</v>
      </c>
      <c r="P452" s="11">
        <v>89008.3</v>
      </c>
    </row>
    <row r="453" spans="1:16">
      <c r="A453" s="13" t="s">
        <v>474</v>
      </c>
      <c r="B453" s="10">
        <v>57</v>
      </c>
      <c r="C453" s="10">
        <v>62</v>
      </c>
      <c r="D453" s="10"/>
      <c r="E453" s="10">
        <v>18801</v>
      </c>
      <c r="F453" s="10">
        <v>20000</v>
      </c>
      <c r="G453" s="10">
        <v>900</v>
      </c>
      <c r="H453" s="10">
        <v>42624.98</v>
      </c>
      <c r="I453" s="10"/>
      <c r="J453" s="10">
        <v>16879</v>
      </c>
      <c r="K453" s="10">
        <v>174.65</v>
      </c>
      <c r="L453" s="10">
        <v>23094.29</v>
      </c>
      <c r="M453" s="10">
        <v>436.63</v>
      </c>
      <c r="N453" s="10">
        <v>57735.72</v>
      </c>
      <c r="O453" s="10">
        <v>698.6</v>
      </c>
      <c r="P453" s="10">
        <v>92377.15</v>
      </c>
    </row>
    <row r="454" spans="1:16">
      <c r="A454" s="13" t="s">
        <v>475</v>
      </c>
      <c r="B454" s="11">
        <v>58</v>
      </c>
      <c r="C454" s="11">
        <v>63</v>
      </c>
      <c r="D454" s="11"/>
      <c r="E454" s="11">
        <v>18801</v>
      </c>
      <c r="F454" s="11">
        <v>20000</v>
      </c>
      <c r="G454" s="11"/>
      <c r="H454" s="11">
        <v>43903.73</v>
      </c>
      <c r="I454" s="11"/>
      <c r="J454" s="11">
        <v>17167</v>
      </c>
      <c r="K454" s="11">
        <v>168.79</v>
      </c>
      <c r="L454" s="11">
        <v>23955.91</v>
      </c>
      <c r="M454" s="11">
        <v>421.98</v>
      </c>
      <c r="N454" s="11">
        <v>59889.77</v>
      </c>
      <c r="O454" s="11">
        <v>675.16</v>
      </c>
      <c r="P454" s="11">
        <v>95823.63</v>
      </c>
    </row>
    <row r="455" spans="1:16">
      <c r="A455" s="13" t="s">
        <v>476</v>
      </c>
      <c r="B455" s="10">
        <v>59</v>
      </c>
      <c r="C455" s="10">
        <v>64</v>
      </c>
      <c r="D455" s="10"/>
      <c r="E455" s="10">
        <v>18801</v>
      </c>
      <c r="F455" s="10">
        <v>20000</v>
      </c>
      <c r="G455" s="10"/>
      <c r="H455" s="10">
        <v>45220.84</v>
      </c>
      <c r="I455" s="10"/>
      <c r="J455" s="10">
        <v>17461</v>
      </c>
      <c r="K455" s="10">
        <v>171.67</v>
      </c>
      <c r="L455" s="10">
        <v>24846.25</v>
      </c>
      <c r="M455" s="10">
        <v>429.18</v>
      </c>
      <c r="N455" s="10">
        <v>62115.63</v>
      </c>
      <c r="O455" s="10">
        <v>686.68</v>
      </c>
      <c r="P455" s="10">
        <v>99385.01</v>
      </c>
    </row>
    <row r="456" spans="1:16">
      <c r="A456" s="13" t="s">
        <v>477</v>
      </c>
      <c r="B456" s="11">
        <v>60</v>
      </c>
      <c r="C456" s="11">
        <v>65</v>
      </c>
      <c r="D456" s="11"/>
      <c r="E456" s="11">
        <v>18801</v>
      </c>
      <c r="F456" s="11">
        <v>20000</v>
      </c>
      <c r="G456" s="11">
        <v>900</v>
      </c>
      <c r="H456" s="11">
        <v>47477.46</v>
      </c>
      <c r="I456" s="11"/>
      <c r="J456" s="11">
        <v>16862</v>
      </c>
      <c r="K456" s="11">
        <v>174.61</v>
      </c>
      <c r="L456" s="11">
        <v>25766.25</v>
      </c>
      <c r="M456" s="11">
        <v>436.53</v>
      </c>
      <c r="N456" s="11">
        <v>64415.63</v>
      </c>
      <c r="O456" s="11">
        <v>698.44</v>
      </c>
      <c r="P456" s="11">
        <v>103065</v>
      </c>
    </row>
    <row r="457" spans="1:16">
      <c r="A457" s="13" t="s">
        <v>478</v>
      </c>
      <c r="B457" s="10">
        <v>61</v>
      </c>
      <c r="C457" s="10">
        <v>66</v>
      </c>
      <c r="D457" s="10"/>
      <c r="E457" s="10">
        <v>18801</v>
      </c>
      <c r="F457" s="10">
        <v>20000</v>
      </c>
      <c r="G457" s="10"/>
      <c r="H457" s="10">
        <v>48901.79</v>
      </c>
      <c r="I457" s="10"/>
      <c r="J457" s="10">
        <v>17133</v>
      </c>
      <c r="K457" s="10">
        <v>168.62</v>
      </c>
      <c r="L457" s="10">
        <v>26707.86</v>
      </c>
      <c r="M457" s="10">
        <v>421.55</v>
      </c>
      <c r="N457" s="10">
        <v>66769.649999999994</v>
      </c>
      <c r="O457" s="10">
        <v>674.48</v>
      </c>
      <c r="P457" s="10">
        <v>106831.43</v>
      </c>
    </row>
    <row r="458" spans="1:16">
      <c r="A458" s="13" t="s">
        <v>479</v>
      </c>
      <c r="B458" s="11">
        <v>62</v>
      </c>
      <c r="C458" s="11">
        <v>67</v>
      </c>
      <c r="D458" s="11"/>
      <c r="E458" s="11">
        <v>18801</v>
      </c>
      <c r="F458" s="11">
        <v>20000</v>
      </c>
      <c r="G458" s="11"/>
      <c r="H458" s="11">
        <v>50368.84</v>
      </c>
      <c r="I458" s="11"/>
      <c r="J458" s="11">
        <v>17409</v>
      </c>
      <c r="K458" s="11">
        <v>171.33</v>
      </c>
      <c r="L458" s="11">
        <v>27680.42</v>
      </c>
      <c r="M458" s="11">
        <v>428.33</v>
      </c>
      <c r="N458" s="11">
        <v>69201.06</v>
      </c>
      <c r="O458" s="11">
        <v>685.32</v>
      </c>
      <c r="P458" s="11">
        <v>110721.7</v>
      </c>
    </row>
    <row r="459" spans="1:16">
      <c r="A459" s="13" t="s">
        <v>480</v>
      </c>
      <c r="B459" s="10">
        <v>63</v>
      </c>
      <c r="C459" s="10">
        <v>68</v>
      </c>
      <c r="D459" s="10"/>
      <c r="E459" s="10">
        <v>18801</v>
      </c>
      <c r="F459" s="10">
        <v>20000</v>
      </c>
      <c r="G459" s="10">
        <v>900</v>
      </c>
      <c r="H459" s="10">
        <v>52779.91</v>
      </c>
      <c r="I459" s="10"/>
      <c r="J459" s="10">
        <v>16792</v>
      </c>
      <c r="K459" s="10">
        <v>174.09</v>
      </c>
      <c r="L459" s="10">
        <v>28684.93</v>
      </c>
      <c r="M459" s="10">
        <v>435.23</v>
      </c>
      <c r="N459" s="10">
        <v>71712.320000000007</v>
      </c>
      <c r="O459" s="10">
        <v>696.36</v>
      </c>
      <c r="P459" s="10">
        <v>114739.71</v>
      </c>
    </row>
    <row r="460" spans="1:16">
      <c r="A460" s="13" t="s">
        <v>481</v>
      </c>
      <c r="B460" s="11">
        <v>64</v>
      </c>
      <c r="C460" s="11">
        <v>69</v>
      </c>
      <c r="D460" s="11"/>
      <c r="E460" s="11">
        <v>18801</v>
      </c>
      <c r="F460" s="11">
        <v>20000</v>
      </c>
      <c r="G460" s="11"/>
      <c r="H460" s="11">
        <v>54363.3</v>
      </c>
      <c r="I460" s="11"/>
      <c r="J460" s="11">
        <v>17037</v>
      </c>
      <c r="K460" s="11">
        <v>167.92</v>
      </c>
      <c r="L460" s="11">
        <v>29713.39</v>
      </c>
      <c r="M460" s="11">
        <v>419.8</v>
      </c>
      <c r="N460" s="11">
        <v>74283.490000000005</v>
      </c>
      <c r="O460" s="11">
        <v>671.68</v>
      </c>
      <c r="P460" s="11">
        <v>118853.58</v>
      </c>
    </row>
    <row r="461" spans="1:16">
      <c r="A461" s="13" t="s">
        <v>482</v>
      </c>
      <c r="B461" s="10">
        <v>65</v>
      </c>
      <c r="C461" s="10">
        <v>70</v>
      </c>
      <c r="D461" s="10"/>
      <c r="E461" s="10">
        <v>18801</v>
      </c>
      <c r="F461" s="10">
        <v>20000</v>
      </c>
      <c r="G461" s="10"/>
      <c r="H461" s="10">
        <v>55994.2</v>
      </c>
      <c r="I461" s="10"/>
      <c r="J461" s="10">
        <v>17286</v>
      </c>
      <c r="K461" s="10">
        <v>170.37</v>
      </c>
      <c r="L461" s="10">
        <v>30775.17</v>
      </c>
      <c r="M461" s="10">
        <v>425.93</v>
      </c>
      <c r="N461" s="10">
        <v>76937.919999999998</v>
      </c>
      <c r="O461" s="10">
        <v>681.48</v>
      </c>
      <c r="P461" s="10">
        <v>123100.67</v>
      </c>
    </row>
    <row r="462" spans="1:16">
      <c r="A462" s="13" t="s">
        <v>483</v>
      </c>
      <c r="B462" s="11">
        <v>66</v>
      </c>
      <c r="C462" s="11">
        <v>71</v>
      </c>
      <c r="D462" s="11"/>
      <c r="E462" s="11">
        <v>18801</v>
      </c>
      <c r="F462" s="11">
        <v>20000</v>
      </c>
      <c r="G462" s="11">
        <v>900</v>
      </c>
      <c r="H462" s="11">
        <v>58574.03</v>
      </c>
      <c r="I462" s="11"/>
      <c r="J462" s="11">
        <v>16640</v>
      </c>
      <c r="K462" s="11">
        <v>172.86</v>
      </c>
      <c r="L462" s="11">
        <v>31871.279999999999</v>
      </c>
      <c r="M462" s="11">
        <v>432.15</v>
      </c>
      <c r="N462" s="11">
        <v>79678.2</v>
      </c>
      <c r="O462" s="11">
        <v>691.44</v>
      </c>
      <c r="P462" s="11">
        <v>127485.13</v>
      </c>
    </row>
    <row r="463" spans="1:16">
      <c r="A463" s="13" t="s">
        <v>484</v>
      </c>
      <c r="B463" s="10">
        <v>67</v>
      </c>
      <c r="C463" s="10">
        <v>72</v>
      </c>
      <c r="D463" s="10"/>
      <c r="E463" s="10">
        <v>18801</v>
      </c>
      <c r="F463" s="10">
        <v>20000</v>
      </c>
      <c r="G463" s="10"/>
      <c r="H463" s="10">
        <v>60331.25</v>
      </c>
      <c r="I463" s="10"/>
      <c r="J463" s="10">
        <v>16846</v>
      </c>
      <c r="K463" s="10">
        <v>166.4</v>
      </c>
      <c r="L463" s="10">
        <v>32993.82</v>
      </c>
      <c r="M463" s="10">
        <v>416</v>
      </c>
      <c r="N463" s="10">
        <v>82484.55</v>
      </c>
      <c r="O463" s="10">
        <v>665.6</v>
      </c>
      <c r="P463" s="10">
        <v>131975.28</v>
      </c>
    </row>
    <row r="464" spans="1:16">
      <c r="A464" s="13" t="s">
        <v>485</v>
      </c>
      <c r="B464" s="11">
        <v>68</v>
      </c>
      <c r="C464" s="11">
        <v>73</v>
      </c>
      <c r="D464" s="11"/>
      <c r="E464" s="11">
        <v>18801</v>
      </c>
      <c r="F464" s="11">
        <v>20000</v>
      </c>
      <c r="G464" s="11"/>
      <c r="H464" s="11">
        <v>62141.19</v>
      </c>
      <c r="I464" s="11"/>
      <c r="J464" s="11">
        <v>17052</v>
      </c>
      <c r="K464" s="11">
        <v>168.46</v>
      </c>
      <c r="L464" s="11">
        <v>34152.089999999997</v>
      </c>
      <c r="M464" s="11">
        <v>421.15</v>
      </c>
      <c r="N464" s="11">
        <v>85380.24</v>
      </c>
      <c r="O464" s="11">
        <v>673.84</v>
      </c>
      <c r="P464" s="11">
        <v>136608.38</v>
      </c>
    </row>
    <row r="465" spans="1:16">
      <c r="A465" s="13" t="s">
        <v>486</v>
      </c>
      <c r="B465" s="10">
        <v>69</v>
      </c>
      <c r="C465" s="10">
        <v>74</v>
      </c>
      <c r="D465" s="10"/>
      <c r="E465" s="10">
        <v>18801</v>
      </c>
      <c r="F465" s="10">
        <v>20000</v>
      </c>
      <c r="G465" s="10">
        <v>900</v>
      </c>
      <c r="H465" s="10">
        <v>64905.42</v>
      </c>
      <c r="I465" s="10"/>
      <c r="J465" s="10">
        <v>16360</v>
      </c>
      <c r="K465" s="10">
        <v>170.52</v>
      </c>
      <c r="L465" s="10">
        <v>35347.18</v>
      </c>
      <c r="M465" s="10">
        <v>426.3</v>
      </c>
      <c r="N465" s="10">
        <v>88367.94</v>
      </c>
      <c r="O465" s="10">
        <v>682.08</v>
      </c>
      <c r="P465" s="10">
        <v>141388.71</v>
      </c>
    </row>
    <row r="466" spans="1:16">
      <c r="A466" s="13" t="s">
        <v>487</v>
      </c>
      <c r="B466" s="11">
        <v>70</v>
      </c>
      <c r="C466" s="11">
        <v>75</v>
      </c>
      <c r="D466" s="11"/>
      <c r="E466" s="11">
        <v>18801</v>
      </c>
      <c r="F466" s="11">
        <v>20000</v>
      </c>
      <c r="G466" s="11"/>
      <c r="H466" s="11">
        <v>66852.59</v>
      </c>
      <c r="I466" s="11"/>
      <c r="J466" s="11">
        <v>16503</v>
      </c>
      <c r="K466" s="11">
        <v>163.6</v>
      </c>
      <c r="L466" s="11">
        <v>36571.19</v>
      </c>
      <c r="M466" s="11">
        <v>409</v>
      </c>
      <c r="N466" s="11">
        <v>91427.98</v>
      </c>
      <c r="O466" s="11">
        <v>654.4</v>
      </c>
      <c r="P466" s="11">
        <v>146284.76999999999</v>
      </c>
    </row>
    <row r="467" spans="1:16">
      <c r="A467" s="13" t="s">
        <v>488</v>
      </c>
      <c r="B467" s="10">
        <v>71</v>
      </c>
      <c r="C467" s="10">
        <v>76</v>
      </c>
      <c r="D467" s="10"/>
      <c r="E467" s="10">
        <v>18801</v>
      </c>
      <c r="F467" s="10">
        <v>20000</v>
      </c>
      <c r="G467" s="10"/>
      <c r="H467" s="10">
        <v>68858.16</v>
      </c>
      <c r="I467" s="10"/>
      <c r="J467" s="10">
        <v>16639</v>
      </c>
      <c r="K467" s="10">
        <v>165.03</v>
      </c>
      <c r="L467" s="10">
        <v>37833.360000000001</v>
      </c>
      <c r="M467" s="10">
        <v>412.58</v>
      </c>
      <c r="N467" s="10">
        <v>94583.4</v>
      </c>
      <c r="O467" s="10">
        <v>660.12</v>
      </c>
      <c r="P467" s="10">
        <v>151333.43</v>
      </c>
    </row>
    <row r="468" spans="1:16">
      <c r="A468" s="13" t="s">
        <v>489</v>
      </c>
      <c r="B468" s="11">
        <v>72</v>
      </c>
      <c r="C468" s="11">
        <v>77</v>
      </c>
      <c r="D468" s="11"/>
      <c r="E468" s="11">
        <v>18801</v>
      </c>
      <c r="F468" s="11">
        <v>20000</v>
      </c>
      <c r="G468" s="11">
        <v>900</v>
      </c>
      <c r="H468" s="11">
        <v>71823.91</v>
      </c>
      <c r="I468" s="11"/>
      <c r="J468" s="11">
        <v>15867</v>
      </c>
      <c r="K468" s="11">
        <v>166.39</v>
      </c>
      <c r="L468" s="11">
        <v>39134.75</v>
      </c>
      <c r="M468" s="11">
        <v>415.98</v>
      </c>
      <c r="N468" s="11">
        <v>97836.87</v>
      </c>
      <c r="O468" s="11">
        <v>665.56</v>
      </c>
      <c r="P468" s="11">
        <v>156539</v>
      </c>
    </row>
    <row r="469" spans="1:16">
      <c r="A469" s="13" t="s">
        <v>490</v>
      </c>
      <c r="B469" s="10">
        <v>73</v>
      </c>
      <c r="C469" s="10">
        <v>78</v>
      </c>
      <c r="D469" s="10"/>
      <c r="E469" s="10">
        <v>18801</v>
      </c>
      <c r="F469" s="10">
        <v>20000</v>
      </c>
      <c r="G469" s="10"/>
      <c r="H469" s="10">
        <v>73978.63</v>
      </c>
      <c r="I469" s="10"/>
      <c r="J469" s="10">
        <v>15904</v>
      </c>
      <c r="K469" s="10">
        <v>158.66999999999999</v>
      </c>
      <c r="L469" s="10">
        <v>40467.46</v>
      </c>
      <c r="M469" s="10">
        <v>396.68</v>
      </c>
      <c r="N469" s="10">
        <v>101168.65</v>
      </c>
      <c r="O469" s="10">
        <v>634.67999999999995</v>
      </c>
      <c r="P469" s="10">
        <v>161869.85</v>
      </c>
    </row>
    <row r="470" spans="1:16">
      <c r="A470" s="13" t="s">
        <v>491</v>
      </c>
      <c r="B470" s="11">
        <v>74</v>
      </c>
      <c r="C470" s="11">
        <v>79</v>
      </c>
      <c r="D470" s="11"/>
      <c r="E470" s="11">
        <v>18801</v>
      </c>
      <c r="F470" s="11">
        <v>20000</v>
      </c>
      <c r="G470" s="11"/>
      <c r="H470" s="11">
        <v>76197.98</v>
      </c>
      <c r="I470" s="11"/>
      <c r="J470" s="11">
        <v>15917</v>
      </c>
      <c r="K470" s="11">
        <v>159.04</v>
      </c>
      <c r="L470" s="11">
        <v>41840.53</v>
      </c>
      <c r="M470" s="11">
        <v>397.6</v>
      </c>
      <c r="N470" s="11">
        <v>104601.31</v>
      </c>
      <c r="O470" s="11">
        <v>636.16</v>
      </c>
      <c r="P470" s="11">
        <v>167362.1</v>
      </c>
    </row>
    <row r="471" spans="1:16">
      <c r="A471" s="13" t="s">
        <v>492</v>
      </c>
      <c r="B471" s="10">
        <v>75</v>
      </c>
      <c r="C471" s="10">
        <v>80</v>
      </c>
      <c r="D471" s="10"/>
      <c r="E471" s="10">
        <v>18801</v>
      </c>
      <c r="F471" s="10">
        <v>20000</v>
      </c>
      <c r="G471" s="10">
        <v>900</v>
      </c>
      <c r="H471" s="10">
        <v>79383.92</v>
      </c>
      <c r="I471" s="10">
        <v>15000</v>
      </c>
      <c r="J471" s="10">
        <v>15900</v>
      </c>
      <c r="K471" s="10">
        <v>159.16999999999999</v>
      </c>
      <c r="L471" s="10">
        <v>43254.91</v>
      </c>
      <c r="M471" s="10">
        <v>397.93</v>
      </c>
      <c r="N471" s="10">
        <v>108137.28</v>
      </c>
      <c r="O471" s="10">
        <v>636.67999999999995</v>
      </c>
      <c r="P471" s="10">
        <v>173019.65</v>
      </c>
    </row>
    <row r="472" spans="1:16" ht="54">
      <c r="B472" s="9" t="s">
        <v>27</v>
      </c>
      <c r="C472" s="9" t="s">
        <v>13</v>
      </c>
      <c r="D472" s="9" t="s">
        <v>14</v>
      </c>
      <c r="E472" s="9" t="s">
        <v>15</v>
      </c>
      <c r="F472" s="9" t="s">
        <v>16</v>
      </c>
      <c r="G472" s="9" t="s">
        <v>17</v>
      </c>
      <c r="H472" s="9" t="s">
        <v>18</v>
      </c>
      <c r="I472" s="9" t="s">
        <v>19</v>
      </c>
      <c r="J472" s="9" t="s">
        <v>20</v>
      </c>
      <c r="K472" s="9" t="s">
        <v>21</v>
      </c>
      <c r="L472" s="9" t="s">
        <v>22</v>
      </c>
      <c r="M472" s="9" t="s">
        <v>23</v>
      </c>
      <c r="N472" s="9" t="s">
        <v>24</v>
      </c>
      <c r="O472" s="9" t="s">
        <v>25</v>
      </c>
      <c r="P472" s="9" t="s">
        <v>26</v>
      </c>
    </row>
    <row r="473" spans="1:16">
      <c r="A473" s="13" t="s">
        <v>493</v>
      </c>
      <c r="B473" s="10">
        <v>1</v>
      </c>
      <c r="C473" s="10">
        <v>7</v>
      </c>
      <c r="D473" s="10">
        <v>6252</v>
      </c>
      <c r="E473" s="10">
        <v>6252</v>
      </c>
      <c r="F473" s="10">
        <v>20000</v>
      </c>
      <c r="G473" s="10"/>
      <c r="H473" s="10"/>
      <c r="I473" s="10"/>
      <c r="J473" s="10">
        <v>4063.8</v>
      </c>
      <c r="K473" s="10">
        <v>46.89</v>
      </c>
      <c r="L473" s="10">
        <v>46.89</v>
      </c>
      <c r="M473" s="10">
        <v>117.23</v>
      </c>
      <c r="N473" s="10">
        <v>117.23</v>
      </c>
      <c r="O473" s="10">
        <v>187.56</v>
      </c>
      <c r="P473" s="10">
        <v>187.56</v>
      </c>
    </row>
    <row r="474" spans="1:16">
      <c r="A474" s="13" t="s">
        <v>494</v>
      </c>
      <c r="B474" s="11">
        <v>2</v>
      </c>
      <c r="C474" s="11">
        <v>8</v>
      </c>
      <c r="D474" s="11">
        <v>6252</v>
      </c>
      <c r="E474" s="11">
        <v>12504</v>
      </c>
      <c r="F474" s="11">
        <v>20000</v>
      </c>
      <c r="G474" s="11"/>
      <c r="H474" s="11"/>
      <c r="I474" s="11"/>
      <c r="J474" s="11">
        <v>10247</v>
      </c>
      <c r="K474" s="11">
        <v>103.99</v>
      </c>
      <c r="L474" s="11">
        <v>152.28</v>
      </c>
      <c r="M474" s="11">
        <v>259.97000000000003</v>
      </c>
      <c r="N474" s="11">
        <v>380.71</v>
      </c>
      <c r="O474" s="11">
        <v>415.95</v>
      </c>
      <c r="P474" s="11">
        <v>609.14</v>
      </c>
    </row>
    <row r="475" spans="1:16">
      <c r="A475" s="13" t="s">
        <v>495</v>
      </c>
      <c r="B475" s="10">
        <v>3</v>
      </c>
      <c r="C475" s="10">
        <v>9</v>
      </c>
      <c r="D475" s="10">
        <v>6252</v>
      </c>
      <c r="E475" s="10">
        <v>18756</v>
      </c>
      <c r="F475" s="10">
        <v>20000</v>
      </c>
      <c r="G475" s="10">
        <v>900</v>
      </c>
      <c r="H475" s="10">
        <v>900</v>
      </c>
      <c r="I475" s="10"/>
      <c r="J475" s="10">
        <v>15650</v>
      </c>
      <c r="K475" s="10">
        <v>162.28</v>
      </c>
      <c r="L475" s="10">
        <v>319.13</v>
      </c>
      <c r="M475" s="10">
        <v>405.7</v>
      </c>
      <c r="N475" s="10">
        <v>797.83</v>
      </c>
      <c r="O475" s="10">
        <v>649.11</v>
      </c>
      <c r="P475" s="10">
        <v>1276.52</v>
      </c>
    </row>
    <row r="476" spans="1:16">
      <c r="A476" s="13" t="s">
        <v>496</v>
      </c>
      <c r="B476" s="11">
        <v>4</v>
      </c>
      <c r="C476" s="11">
        <v>10</v>
      </c>
      <c r="D476" s="11"/>
      <c r="E476" s="11">
        <v>18756</v>
      </c>
      <c r="F476" s="11">
        <v>20000</v>
      </c>
      <c r="G476" s="11"/>
      <c r="H476" s="11">
        <v>927</v>
      </c>
      <c r="I476" s="11"/>
      <c r="J476" s="11">
        <v>15961</v>
      </c>
      <c r="K476" s="11">
        <v>156.5</v>
      </c>
      <c r="L476" s="11">
        <v>485.21</v>
      </c>
      <c r="M476" s="11">
        <v>391.25</v>
      </c>
      <c r="N476" s="11">
        <v>1213.01</v>
      </c>
      <c r="O476" s="11">
        <v>626</v>
      </c>
      <c r="P476" s="11">
        <v>1940.82</v>
      </c>
    </row>
    <row r="477" spans="1:16">
      <c r="A477" s="13" t="s">
        <v>497</v>
      </c>
      <c r="B477" s="10">
        <v>5</v>
      </c>
      <c r="C477" s="10">
        <v>11</v>
      </c>
      <c r="D477" s="10"/>
      <c r="E477" s="10">
        <v>18756</v>
      </c>
      <c r="F477" s="10">
        <v>20000</v>
      </c>
      <c r="G477" s="10"/>
      <c r="H477" s="10">
        <v>954.81</v>
      </c>
      <c r="I477" s="10"/>
      <c r="J477" s="10">
        <v>16278</v>
      </c>
      <c r="K477" s="10">
        <v>159.61000000000001</v>
      </c>
      <c r="L477" s="10">
        <v>659.37</v>
      </c>
      <c r="M477" s="10">
        <v>399.03</v>
      </c>
      <c r="N477" s="10">
        <v>1648.43</v>
      </c>
      <c r="O477" s="10">
        <v>638.44000000000005</v>
      </c>
      <c r="P477" s="10">
        <v>2637.49</v>
      </c>
    </row>
    <row r="478" spans="1:16">
      <c r="A478" s="13" t="s">
        <v>498</v>
      </c>
      <c r="B478" s="11">
        <v>6</v>
      </c>
      <c r="C478" s="11">
        <v>12</v>
      </c>
      <c r="D478" s="11"/>
      <c r="E478" s="11">
        <v>18756</v>
      </c>
      <c r="F478" s="11">
        <v>20000</v>
      </c>
      <c r="G478" s="11">
        <v>900</v>
      </c>
      <c r="H478" s="11">
        <v>1883.45</v>
      </c>
      <c r="I478" s="11"/>
      <c r="J478" s="11">
        <v>15702</v>
      </c>
      <c r="K478" s="11">
        <v>162.78</v>
      </c>
      <c r="L478" s="11">
        <v>841.93</v>
      </c>
      <c r="M478" s="11">
        <v>406.95</v>
      </c>
      <c r="N478" s="11">
        <v>2104.83</v>
      </c>
      <c r="O478" s="11">
        <v>651.12</v>
      </c>
      <c r="P478" s="11">
        <v>3367.73</v>
      </c>
    </row>
    <row r="479" spans="1:16">
      <c r="A479" s="13" t="s">
        <v>499</v>
      </c>
      <c r="B479" s="10">
        <v>7</v>
      </c>
      <c r="C479" s="10">
        <v>13</v>
      </c>
      <c r="D479" s="10"/>
      <c r="E479" s="10">
        <v>18756</v>
      </c>
      <c r="F479" s="10">
        <v>20000</v>
      </c>
      <c r="G479" s="10"/>
      <c r="H479" s="10">
        <v>1939.96</v>
      </c>
      <c r="I479" s="10"/>
      <c r="J479" s="10">
        <v>16014</v>
      </c>
      <c r="K479" s="10">
        <v>157.02000000000001</v>
      </c>
      <c r="L479" s="10">
        <v>1024.21</v>
      </c>
      <c r="M479" s="10">
        <v>392.55</v>
      </c>
      <c r="N479" s="10">
        <v>2560.5300000000002</v>
      </c>
      <c r="O479" s="10">
        <v>628.08000000000004</v>
      </c>
      <c r="P479" s="10">
        <v>4096.84</v>
      </c>
    </row>
    <row r="480" spans="1:16">
      <c r="A480" s="13" t="s">
        <v>500</v>
      </c>
      <c r="B480" s="11">
        <v>8</v>
      </c>
      <c r="C480" s="11">
        <v>14</v>
      </c>
      <c r="D480" s="11"/>
      <c r="E480" s="11">
        <v>18756</v>
      </c>
      <c r="F480" s="11">
        <v>20000</v>
      </c>
      <c r="G480" s="11"/>
      <c r="H480" s="11">
        <v>1998.16</v>
      </c>
      <c r="I480" s="11"/>
      <c r="J480" s="11">
        <v>16333</v>
      </c>
      <c r="K480" s="11">
        <v>160.13999999999999</v>
      </c>
      <c r="L480" s="11">
        <v>1215.08</v>
      </c>
      <c r="M480" s="11">
        <v>400.35</v>
      </c>
      <c r="N480" s="11">
        <v>3037.69</v>
      </c>
      <c r="O480" s="11">
        <v>640.55999999999995</v>
      </c>
      <c r="P480" s="11">
        <v>4860.3100000000004</v>
      </c>
    </row>
    <row r="481" spans="1:16">
      <c r="A481" s="13" t="s">
        <v>501</v>
      </c>
      <c r="B481" s="10">
        <v>9</v>
      </c>
      <c r="C481" s="10">
        <v>15</v>
      </c>
      <c r="D481" s="10"/>
      <c r="E481" s="10">
        <v>18756</v>
      </c>
      <c r="F481" s="10">
        <v>20000</v>
      </c>
      <c r="G481" s="10">
        <v>900</v>
      </c>
      <c r="H481" s="10">
        <v>2958.1</v>
      </c>
      <c r="I481" s="10"/>
      <c r="J481" s="10">
        <v>15757</v>
      </c>
      <c r="K481" s="10">
        <v>163.33000000000001</v>
      </c>
      <c r="L481" s="10">
        <v>1414.86</v>
      </c>
      <c r="M481" s="10">
        <v>408.33</v>
      </c>
      <c r="N481" s="10">
        <v>3537.15</v>
      </c>
      <c r="O481" s="10">
        <v>653.32000000000005</v>
      </c>
      <c r="P481" s="10">
        <v>5659.44</v>
      </c>
    </row>
    <row r="482" spans="1:16">
      <c r="A482" s="13" t="s">
        <v>502</v>
      </c>
      <c r="B482" s="11">
        <v>10</v>
      </c>
      <c r="C482" s="11">
        <v>16</v>
      </c>
      <c r="D482" s="11"/>
      <c r="E482" s="11">
        <v>18756</v>
      </c>
      <c r="F482" s="11">
        <v>20000</v>
      </c>
      <c r="G482" s="11"/>
      <c r="H482" s="11">
        <v>3046.84</v>
      </c>
      <c r="I482" s="11"/>
      <c r="J482" s="11">
        <v>16069</v>
      </c>
      <c r="K482" s="11">
        <v>157.57</v>
      </c>
      <c r="L482" s="11">
        <v>1614.87</v>
      </c>
      <c r="M482" s="11">
        <v>393.93</v>
      </c>
      <c r="N482" s="11">
        <v>4037.19</v>
      </c>
      <c r="O482" s="11">
        <v>630.28</v>
      </c>
      <c r="P482" s="11">
        <v>6459.5</v>
      </c>
    </row>
    <row r="483" spans="1:16">
      <c r="A483" s="13" t="s">
        <v>503</v>
      </c>
      <c r="B483" s="10">
        <v>11</v>
      </c>
      <c r="C483" s="10">
        <v>17</v>
      </c>
      <c r="D483" s="10"/>
      <c r="E483" s="10">
        <v>18756</v>
      </c>
      <c r="F483" s="10">
        <v>20000</v>
      </c>
      <c r="G483" s="10"/>
      <c r="H483" s="10">
        <v>3138.25</v>
      </c>
      <c r="I483" s="10"/>
      <c r="J483" s="10">
        <v>16388</v>
      </c>
      <c r="K483" s="10">
        <v>160.69</v>
      </c>
      <c r="L483" s="10">
        <v>1824.01</v>
      </c>
      <c r="M483" s="10">
        <v>401.73</v>
      </c>
      <c r="N483" s="10">
        <v>4560.03</v>
      </c>
      <c r="O483" s="10">
        <v>642.76</v>
      </c>
      <c r="P483" s="10">
        <v>7296.04</v>
      </c>
    </row>
    <row r="484" spans="1:16">
      <c r="A484" s="13" t="s">
        <v>504</v>
      </c>
      <c r="B484" s="11">
        <v>12</v>
      </c>
      <c r="C484" s="11">
        <v>18</v>
      </c>
      <c r="D484" s="11"/>
      <c r="E484" s="11">
        <v>18756</v>
      </c>
      <c r="F484" s="11">
        <v>20000</v>
      </c>
      <c r="G484" s="11">
        <v>900</v>
      </c>
      <c r="H484" s="11">
        <v>4132.3999999999996</v>
      </c>
      <c r="I484" s="11"/>
      <c r="J484" s="11">
        <v>15812</v>
      </c>
      <c r="K484" s="11">
        <v>163.88</v>
      </c>
      <c r="L484" s="11">
        <v>2042.61</v>
      </c>
      <c r="M484" s="11">
        <v>409.7</v>
      </c>
      <c r="N484" s="11">
        <v>5106.53</v>
      </c>
      <c r="O484" s="11">
        <v>655.52</v>
      </c>
      <c r="P484" s="11">
        <v>8170.45</v>
      </c>
    </row>
    <row r="485" spans="1:16">
      <c r="A485" s="13" t="s">
        <v>505</v>
      </c>
      <c r="B485" s="10">
        <v>13</v>
      </c>
      <c r="C485" s="10">
        <v>19</v>
      </c>
      <c r="D485" s="10"/>
      <c r="E485" s="10">
        <v>18756</v>
      </c>
      <c r="F485" s="10">
        <v>20000</v>
      </c>
      <c r="G485" s="10"/>
      <c r="H485" s="10">
        <v>4256.37</v>
      </c>
      <c r="I485" s="10"/>
      <c r="J485" s="10">
        <v>16125</v>
      </c>
      <c r="K485" s="10">
        <v>158.12</v>
      </c>
      <c r="L485" s="10">
        <v>2262.0100000000002</v>
      </c>
      <c r="M485" s="10">
        <v>395.3</v>
      </c>
      <c r="N485" s="10">
        <v>5655.02</v>
      </c>
      <c r="O485" s="10">
        <v>632.48</v>
      </c>
      <c r="P485" s="10">
        <v>9048.0400000000009</v>
      </c>
    </row>
    <row r="486" spans="1:16">
      <c r="A486" s="13" t="s">
        <v>506</v>
      </c>
      <c r="B486" s="11">
        <v>14</v>
      </c>
      <c r="C486" s="11">
        <v>20</v>
      </c>
      <c r="D486" s="11"/>
      <c r="E486" s="11">
        <v>18756</v>
      </c>
      <c r="F486" s="11">
        <v>20000</v>
      </c>
      <c r="G486" s="11"/>
      <c r="H486" s="11">
        <v>4384.0600000000004</v>
      </c>
      <c r="I486" s="11"/>
      <c r="J486" s="11">
        <v>16443</v>
      </c>
      <c r="K486" s="11">
        <v>161.25</v>
      </c>
      <c r="L486" s="11">
        <v>2491.12</v>
      </c>
      <c r="M486" s="11">
        <v>403.13</v>
      </c>
      <c r="N486" s="11">
        <v>6227.8</v>
      </c>
      <c r="O486" s="11">
        <v>645</v>
      </c>
      <c r="P486" s="11">
        <v>9964.48</v>
      </c>
    </row>
    <row r="487" spans="1:16">
      <c r="A487" s="13" t="s">
        <v>507</v>
      </c>
      <c r="B487" s="10">
        <v>15</v>
      </c>
      <c r="C487" s="10">
        <v>21</v>
      </c>
      <c r="D487" s="10"/>
      <c r="E487" s="10">
        <v>18756</v>
      </c>
      <c r="F487" s="10">
        <v>20000</v>
      </c>
      <c r="G487" s="10">
        <v>900</v>
      </c>
      <c r="H487" s="10">
        <v>5415.58</v>
      </c>
      <c r="I487" s="10"/>
      <c r="J487" s="10">
        <v>15868</v>
      </c>
      <c r="K487" s="10">
        <v>164.43</v>
      </c>
      <c r="L487" s="10">
        <v>2730.28</v>
      </c>
      <c r="M487" s="10">
        <v>411.08</v>
      </c>
      <c r="N487" s="10">
        <v>6825.71</v>
      </c>
      <c r="O487" s="10">
        <v>657.72</v>
      </c>
      <c r="P487" s="10">
        <v>10921.13</v>
      </c>
    </row>
    <row r="488" spans="1:16">
      <c r="A488" s="13" t="s">
        <v>508</v>
      </c>
      <c r="B488" s="11">
        <v>16</v>
      </c>
      <c r="C488" s="11">
        <v>22</v>
      </c>
      <c r="D488" s="11"/>
      <c r="E488" s="11">
        <v>18756</v>
      </c>
      <c r="F488" s="11">
        <v>20000</v>
      </c>
      <c r="G488" s="11"/>
      <c r="H488" s="11">
        <v>5578.05</v>
      </c>
      <c r="I488" s="11"/>
      <c r="J488" s="11">
        <v>16182</v>
      </c>
      <c r="K488" s="11">
        <v>158.68</v>
      </c>
      <c r="L488" s="11">
        <v>2970.87</v>
      </c>
      <c r="M488" s="11">
        <v>396.7</v>
      </c>
      <c r="N488" s="11">
        <v>7427.18</v>
      </c>
      <c r="O488" s="11">
        <v>634.72</v>
      </c>
      <c r="P488" s="11">
        <v>11883.49</v>
      </c>
    </row>
    <row r="489" spans="1:16">
      <c r="A489" s="13" t="s">
        <v>509</v>
      </c>
      <c r="B489" s="10">
        <v>17</v>
      </c>
      <c r="C489" s="10">
        <v>23</v>
      </c>
      <c r="D489" s="10"/>
      <c r="E489" s="10">
        <v>18756</v>
      </c>
      <c r="F489" s="10">
        <v>20000</v>
      </c>
      <c r="G489" s="10"/>
      <c r="H489" s="10">
        <v>5745.39</v>
      </c>
      <c r="I489" s="10"/>
      <c r="J489" s="10">
        <v>16501</v>
      </c>
      <c r="K489" s="10">
        <v>161.82</v>
      </c>
      <c r="L489" s="10">
        <v>3221.82</v>
      </c>
      <c r="M489" s="10">
        <v>404.55</v>
      </c>
      <c r="N489" s="10">
        <v>8054.55</v>
      </c>
      <c r="O489" s="10">
        <v>647.28</v>
      </c>
      <c r="P489" s="10">
        <v>12887.27</v>
      </c>
    </row>
    <row r="490" spans="1:16">
      <c r="A490" s="13" t="s">
        <v>510</v>
      </c>
      <c r="B490" s="11">
        <v>18</v>
      </c>
      <c r="C490" s="11">
        <v>24</v>
      </c>
      <c r="D490" s="11"/>
      <c r="E490" s="11">
        <v>18756</v>
      </c>
      <c r="F490" s="11">
        <v>20000</v>
      </c>
      <c r="G490" s="11">
        <v>900</v>
      </c>
      <c r="H490" s="11">
        <v>6817.75</v>
      </c>
      <c r="I490" s="11"/>
      <c r="J490" s="11">
        <v>15928</v>
      </c>
      <c r="K490" s="11">
        <v>165.01</v>
      </c>
      <c r="L490" s="11">
        <v>3483.48</v>
      </c>
      <c r="M490" s="11">
        <v>412.53</v>
      </c>
      <c r="N490" s="11">
        <v>8708.7099999999991</v>
      </c>
      <c r="O490" s="11">
        <v>660.04</v>
      </c>
      <c r="P490" s="11">
        <v>13933.93</v>
      </c>
    </row>
    <row r="491" spans="1:16">
      <c r="A491" s="13" t="s">
        <v>511</v>
      </c>
      <c r="B491" s="10">
        <v>19</v>
      </c>
      <c r="C491" s="10">
        <v>25</v>
      </c>
      <c r="D491" s="10"/>
      <c r="E491" s="10">
        <v>18756</v>
      </c>
      <c r="F491" s="10">
        <v>20000</v>
      </c>
      <c r="G491" s="10"/>
      <c r="H491" s="10">
        <v>7022.29</v>
      </c>
      <c r="I491" s="10"/>
      <c r="J491" s="10">
        <v>16243</v>
      </c>
      <c r="K491" s="10">
        <v>159.28</v>
      </c>
      <c r="L491" s="10">
        <v>3747.27</v>
      </c>
      <c r="M491" s="10">
        <v>398.2</v>
      </c>
      <c r="N491" s="10">
        <v>9368.17</v>
      </c>
      <c r="O491" s="10">
        <v>637.12</v>
      </c>
      <c r="P491" s="10">
        <v>14989.07</v>
      </c>
    </row>
    <row r="492" spans="1:16">
      <c r="A492" s="13" t="s">
        <v>512</v>
      </c>
      <c r="B492" s="11">
        <v>20</v>
      </c>
      <c r="C492" s="11">
        <v>26</v>
      </c>
      <c r="D492" s="11"/>
      <c r="E492" s="11">
        <v>18756</v>
      </c>
      <c r="F492" s="11">
        <v>20000</v>
      </c>
      <c r="G492" s="11"/>
      <c r="H492" s="11">
        <v>7232.95</v>
      </c>
      <c r="I492" s="11"/>
      <c r="J492" s="11">
        <v>16564</v>
      </c>
      <c r="K492" s="11">
        <v>162.43</v>
      </c>
      <c r="L492" s="11">
        <v>4022.12</v>
      </c>
      <c r="M492" s="11">
        <v>406.08</v>
      </c>
      <c r="N492" s="11">
        <v>10055.290000000001</v>
      </c>
      <c r="O492" s="11">
        <v>649.72</v>
      </c>
      <c r="P492" s="11">
        <v>16088.46</v>
      </c>
    </row>
    <row r="493" spans="1:16">
      <c r="A493" s="13" t="s">
        <v>513</v>
      </c>
      <c r="B493" s="10">
        <v>21</v>
      </c>
      <c r="C493" s="10">
        <v>27</v>
      </c>
      <c r="D493" s="10"/>
      <c r="E493" s="10">
        <v>18756</v>
      </c>
      <c r="F493" s="10">
        <v>20000</v>
      </c>
      <c r="G493" s="10">
        <v>900</v>
      </c>
      <c r="H493" s="10">
        <v>8349.94</v>
      </c>
      <c r="I493" s="10"/>
      <c r="J493" s="10">
        <v>15992</v>
      </c>
      <c r="K493" s="10">
        <v>165.64</v>
      </c>
      <c r="L493" s="10">
        <v>4308.42</v>
      </c>
      <c r="M493" s="10">
        <v>414.1</v>
      </c>
      <c r="N493" s="10">
        <v>10771.05</v>
      </c>
      <c r="O493" s="10">
        <v>662.56</v>
      </c>
      <c r="P493" s="10">
        <v>17233.68</v>
      </c>
    </row>
    <row r="494" spans="1:16">
      <c r="A494" s="13" t="s">
        <v>514</v>
      </c>
      <c r="B494" s="11">
        <v>22</v>
      </c>
      <c r="C494" s="11">
        <v>28</v>
      </c>
      <c r="D494" s="11"/>
      <c r="E494" s="11">
        <v>18756</v>
      </c>
      <c r="F494" s="11">
        <v>20000</v>
      </c>
      <c r="G494" s="11"/>
      <c r="H494" s="11">
        <v>8600.44</v>
      </c>
      <c r="I494" s="11"/>
      <c r="J494" s="11">
        <v>16309</v>
      </c>
      <c r="K494" s="11">
        <v>159.91999999999999</v>
      </c>
      <c r="L494" s="11">
        <v>4597.59</v>
      </c>
      <c r="M494" s="11">
        <v>399.8</v>
      </c>
      <c r="N494" s="11">
        <v>11493.98</v>
      </c>
      <c r="O494" s="11">
        <v>639.67999999999995</v>
      </c>
      <c r="P494" s="11">
        <v>18390.37</v>
      </c>
    </row>
    <row r="495" spans="1:16">
      <c r="A495" s="13" t="s">
        <v>515</v>
      </c>
      <c r="B495" s="10">
        <v>23</v>
      </c>
      <c r="C495" s="10">
        <v>29</v>
      </c>
      <c r="D495" s="10"/>
      <c r="E495" s="10">
        <v>18756</v>
      </c>
      <c r="F495" s="10">
        <v>20000</v>
      </c>
      <c r="G495" s="10"/>
      <c r="H495" s="10">
        <v>8858.4500000000007</v>
      </c>
      <c r="I495" s="10"/>
      <c r="J495" s="10">
        <v>16632</v>
      </c>
      <c r="K495" s="10">
        <v>163.09</v>
      </c>
      <c r="L495" s="10">
        <v>4898.6099999999997</v>
      </c>
      <c r="M495" s="10">
        <v>407.73</v>
      </c>
      <c r="N495" s="10">
        <v>12246.52</v>
      </c>
      <c r="O495" s="10">
        <v>652.36</v>
      </c>
      <c r="P495" s="10">
        <v>19594.439999999999</v>
      </c>
    </row>
    <row r="496" spans="1:16">
      <c r="A496" s="13" t="s">
        <v>516</v>
      </c>
      <c r="B496" s="11">
        <v>24</v>
      </c>
      <c r="C496" s="11">
        <v>30</v>
      </c>
      <c r="D496" s="11"/>
      <c r="E496" s="11">
        <v>18756</v>
      </c>
      <c r="F496" s="11">
        <v>20000</v>
      </c>
      <c r="G496" s="11">
        <v>900</v>
      </c>
      <c r="H496" s="11">
        <v>10024.209999999999</v>
      </c>
      <c r="I496" s="11"/>
      <c r="J496" s="11">
        <v>16061</v>
      </c>
      <c r="K496" s="11">
        <v>166.32</v>
      </c>
      <c r="L496" s="11">
        <v>5211.8900000000003</v>
      </c>
      <c r="M496" s="11">
        <v>415.8</v>
      </c>
      <c r="N496" s="11">
        <v>13029.72</v>
      </c>
      <c r="O496" s="11">
        <v>665.28</v>
      </c>
      <c r="P496" s="11">
        <v>20847.55</v>
      </c>
    </row>
    <row r="497" spans="1:16">
      <c r="A497" s="13" t="s">
        <v>517</v>
      </c>
      <c r="B497" s="10">
        <v>25</v>
      </c>
      <c r="C497" s="10">
        <v>31</v>
      </c>
      <c r="D497" s="10"/>
      <c r="E497" s="10">
        <v>18756</v>
      </c>
      <c r="F497" s="10">
        <v>20000</v>
      </c>
      <c r="G497" s="10"/>
      <c r="H497" s="10">
        <v>10324.93</v>
      </c>
      <c r="I497" s="10"/>
      <c r="J497" s="10">
        <v>16379</v>
      </c>
      <c r="K497" s="10">
        <v>160.61000000000001</v>
      </c>
      <c r="L497" s="10">
        <v>5528.85</v>
      </c>
      <c r="M497" s="10">
        <v>401.53</v>
      </c>
      <c r="N497" s="10">
        <v>13822.14</v>
      </c>
      <c r="O497" s="10">
        <v>642.44000000000005</v>
      </c>
      <c r="P497" s="10">
        <v>22115.42</v>
      </c>
    </row>
    <row r="498" spans="1:16">
      <c r="A498" s="13" t="s">
        <v>518</v>
      </c>
      <c r="B498" s="11">
        <v>26</v>
      </c>
      <c r="C498" s="11">
        <v>32</v>
      </c>
      <c r="D498" s="11"/>
      <c r="E498" s="11">
        <v>18756</v>
      </c>
      <c r="F498" s="11">
        <v>20000</v>
      </c>
      <c r="G498" s="11"/>
      <c r="H498" s="11">
        <v>10634.68</v>
      </c>
      <c r="I498" s="11"/>
      <c r="J498" s="11">
        <v>16703</v>
      </c>
      <c r="K498" s="11">
        <v>163.79</v>
      </c>
      <c r="L498" s="11">
        <v>5858.51</v>
      </c>
      <c r="M498" s="11">
        <v>409.48</v>
      </c>
      <c r="N498" s="11">
        <v>14646.27</v>
      </c>
      <c r="O498" s="11">
        <v>655.16</v>
      </c>
      <c r="P498" s="11">
        <v>23434.04</v>
      </c>
    </row>
    <row r="499" spans="1:16">
      <c r="A499" s="13" t="s">
        <v>519</v>
      </c>
      <c r="B499" s="10">
        <v>27</v>
      </c>
      <c r="C499" s="10">
        <v>33</v>
      </c>
      <c r="D499" s="10"/>
      <c r="E499" s="10">
        <v>18756</v>
      </c>
      <c r="F499" s="10">
        <v>20000</v>
      </c>
      <c r="G499" s="10">
        <v>900</v>
      </c>
      <c r="H499" s="10">
        <v>11853.72</v>
      </c>
      <c r="I499" s="10"/>
      <c r="J499" s="10">
        <v>16134</v>
      </c>
      <c r="K499" s="10">
        <v>167.03</v>
      </c>
      <c r="L499" s="10">
        <v>6201.29</v>
      </c>
      <c r="M499" s="10">
        <v>417.58</v>
      </c>
      <c r="N499" s="10">
        <v>15503.24</v>
      </c>
      <c r="O499" s="10">
        <v>668.12</v>
      </c>
      <c r="P499" s="10">
        <v>24805.18</v>
      </c>
    </row>
    <row r="500" spans="1:16">
      <c r="A500" s="13" t="s">
        <v>520</v>
      </c>
      <c r="B500" s="11">
        <v>28</v>
      </c>
      <c r="C500" s="11">
        <v>34</v>
      </c>
      <c r="D500" s="11"/>
      <c r="E500" s="11">
        <v>18756</v>
      </c>
      <c r="F500" s="11">
        <v>20000</v>
      </c>
      <c r="G500" s="11"/>
      <c r="H500" s="11">
        <v>12209.33</v>
      </c>
      <c r="I500" s="11"/>
      <c r="J500" s="11">
        <v>16452</v>
      </c>
      <c r="K500" s="11">
        <v>161.34</v>
      </c>
      <c r="L500" s="11">
        <v>6548.67</v>
      </c>
      <c r="M500" s="11">
        <v>403.35</v>
      </c>
      <c r="N500" s="11">
        <v>16371.68</v>
      </c>
      <c r="O500" s="11">
        <v>645.36</v>
      </c>
      <c r="P500" s="11">
        <v>26194.7</v>
      </c>
    </row>
    <row r="501" spans="1:16">
      <c r="A501" s="13" t="s">
        <v>521</v>
      </c>
      <c r="B501" s="10">
        <v>29</v>
      </c>
      <c r="C501" s="10">
        <v>35</v>
      </c>
      <c r="D501" s="10"/>
      <c r="E501" s="10">
        <v>18756</v>
      </c>
      <c r="F501" s="10">
        <v>20000</v>
      </c>
      <c r="G501" s="10"/>
      <c r="H501" s="10">
        <v>12575.61</v>
      </c>
      <c r="I501" s="10"/>
      <c r="J501" s="10">
        <v>16777</v>
      </c>
      <c r="K501" s="10">
        <v>164.52</v>
      </c>
      <c r="L501" s="10">
        <v>6909.65</v>
      </c>
      <c r="M501" s="10">
        <v>411.3</v>
      </c>
      <c r="N501" s="10">
        <v>17274.14</v>
      </c>
      <c r="O501" s="10">
        <v>658.08</v>
      </c>
      <c r="P501" s="10">
        <v>27638.62</v>
      </c>
    </row>
    <row r="502" spans="1:16">
      <c r="A502" s="13" t="s">
        <v>522</v>
      </c>
      <c r="B502" s="11">
        <v>30</v>
      </c>
      <c r="C502" s="11">
        <v>36</v>
      </c>
      <c r="D502" s="11"/>
      <c r="E502" s="11">
        <v>18756</v>
      </c>
      <c r="F502" s="11">
        <v>20000</v>
      </c>
      <c r="G502" s="11">
        <v>900</v>
      </c>
      <c r="H502" s="11">
        <v>13852.88</v>
      </c>
      <c r="I502" s="11"/>
      <c r="J502" s="11">
        <v>16208</v>
      </c>
      <c r="K502" s="11">
        <v>167.77</v>
      </c>
      <c r="L502" s="11">
        <v>7284.71</v>
      </c>
      <c r="M502" s="11">
        <v>419.43</v>
      </c>
      <c r="N502" s="11">
        <v>18211.78</v>
      </c>
      <c r="O502" s="11">
        <v>671.08</v>
      </c>
      <c r="P502" s="11">
        <v>29138.85</v>
      </c>
    </row>
    <row r="503" spans="1:16">
      <c r="A503" s="13" t="s">
        <v>523</v>
      </c>
      <c r="B503" s="10">
        <v>31</v>
      </c>
      <c r="C503" s="10">
        <v>37</v>
      </c>
      <c r="D503" s="10"/>
      <c r="E503" s="10">
        <v>18756</v>
      </c>
      <c r="F503" s="10">
        <v>20000</v>
      </c>
      <c r="G503" s="10"/>
      <c r="H503" s="10">
        <v>14268.47</v>
      </c>
      <c r="I503" s="10"/>
      <c r="J503" s="10">
        <v>16527</v>
      </c>
      <c r="K503" s="10">
        <v>162.08000000000001</v>
      </c>
      <c r="L503" s="10">
        <v>7665.34</v>
      </c>
      <c r="M503" s="10">
        <v>405.2</v>
      </c>
      <c r="N503" s="10">
        <v>19163.34</v>
      </c>
      <c r="O503" s="10">
        <v>648.32000000000005</v>
      </c>
      <c r="P503" s="10">
        <v>30661.34</v>
      </c>
    </row>
    <row r="504" spans="1:16">
      <c r="A504" s="13" t="s">
        <v>524</v>
      </c>
      <c r="B504" s="11">
        <v>32</v>
      </c>
      <c r="C504" s="11">
        <v>38</v>
      </c>
      <c r="D504" s="11"/>
      <c r="E504" s="11">
        <v>18756</v>
      </c>
      <c r="F504" s="11">
        <v>20000</v>
      </c>
      <c r="G504" s="11"/>
      <c r="H504" s="11">
        <v>14696.52</v>
      </c>
      <c r="I504" s="11"/>
      <c r="J504" s="11">
        <v>16852</v>
      </c>
      <c r="K504" s="11">
        <v>165.27</v>
      </c>
      <c r="L504" s="11">
        <v>8060.57</v>
      </c>
      <c r="M504" s="11">
        <v>413.18</v>
      </c>
      <c r="N504" s="11">
        <v>20151.41</v>
      </c>
      <c r="O504" s="11">
        <v>661.08</v>
      </c>
      <c r="P504" s="11">
        <v>32242.26</v>
      </c>
    </row>
    <row r="505" spans="1:16">
      <c r="A505" s="13" t="s">
        <v>525</v>
      </c>
      <c r="B505" s="10">
        <v>33</v>
      </c>
      <c r="C505" s="10">
        <v>39</v>
      </c>
      <c r="D505" s="10"/>
      <c r="E505" s="10">
        <v>18756</v>
      </c>
      <c r="F505" s="10">
        <v>20000</v>
      </c>
      <c r="G505" s="10">
        <v>900</v>
      </c>
      <c r="H505" s="10">
        <v>16037.42</v>
      </c>
      <c r="I505" s="10"/>
      <c r="J505" s="10">
        <v>16284</v>
      </c>
      <c r="K505" s="10">
        <v>168.52</v>
      </c>
      <c r="L505" s="10">
        <v>8470.9</v>
      </c>
      <c r="M505" s="10">
        <v>421.3</v>
      </c>
      <c r="N505" s="10">
        <v>21177.26</v>
      </c>
      <c r="O505" s="10">
        <v>674.08</v>
      </c>
      <c r="P505" s="10">
        <v>33883.61</v>
      </c>
    </row>
    <row r="506" spans="1:16">
      <c r="A506" s="13" t="s">
        <v>526</v>
      </c>
      <c r="B506" s="11">
        <v>34</v>
      </c>
      <c r="C506" s="11">
        <v>40</v>
      </c>
      <c r="D506" s="11"/>
      <c r="E506" s="11">
        <v>18756</v>
      </c>
      <c r="F506" s="11">
        <v>20000</v>
      </c>
      <c r="G506" s="11"/>
      <c r="H506" s="11">
        <v>16518.54</v>
      </c>
      <c r="I506" s="11"/>
      <c r="J506" s="11">
        <v>16603</v>
      </c>
      <c r="K506" s="11">
        <v>162.84</v>
      </c>
      <c r="L506" s="11">
        <v>8887.8700000000008</v>
      </c>
      <c r="M506" s="11">
        <v>407.1</v>
      </c>
      <c r="N506" s="11">
        <v>22219.67</v>
      </c>
      <c r="O506" s="11">
        <v>651.36</v>
      </c>
      <c r="P506" s="11">
        <v>35551.480000000003</v>
      </c>
    </row>
    <row r="507" spans="1:16">
      <c r="A507" s="13" t="s">
        <v>527</v>
      </c>
      <c r="B507" s="10">
        <v>35</v>
      </c>
      <c r="C507" s="10">
        <v>41</v>
      </c>
      <c r="D507" s="10"/>
      <c r="E507" s="10">
        <v>18756</v>
      </c>
      <c r="F507" s="10">
        <v>20000</v>
      </c>
      <c r="G507" s="10"/>
      <c r="H507" s="10">
        <v>17014.099999999999</v>
      </c>
      <c r="I507" s="10"/>
      <c r="J507" s="10">
        <v>16929</v>
      </c>
      <c r="K507" s="10">
        <v>166.03</v>
      </c>
      <c r="L507" s="10">
        <v>9320.5400000000009</v>
      </c>
      <c r="M507" s="10">
        <v>415.08</v>
      </c>
      <c r="N507" s="10">
        <v>23301.34</v>
      </c>
      <c r="O507" s="10">
        <v>664.12</v>
      </c>
      <c r="P507" s="10">
        <v>37282.14</v>
      </c>
    </row>
    <row r="508" spans="1:16">
      <c r="A508" s="13" t="s">
        <v>528</v>
      </c>
      <c r="B508" s="11">
        <v>36</v>
      </c>
      <c r="C508" s="11">
        <v>42</v>
      </c>
      <c r="D508" s="11"/>
      <c r="E508" s="11">
        <v>18756</v>
      </c>
      <c r="F508" s="11">
        <v>20000</v>
      </c>
      <c r="G508" s="11">
        <v>900</v>
      </c>
      <c r="H508" s="11">
        <v>18424.52</v>
      </c>
      <c r="I508" s="11"/>
      <c r="J508" s="11">
        <v>16361</v>
      </c>
      <c r="K508" s="11">
        <v>169.29</v>
      </c>
      <c r="L508" s="11">
        <v>9769.44</v>
      </c>
      <c r="M508" s="11">
        <v>423.23</v>
      </c>
      <c r="N508" s="11">
        <v>24423.599999999999</v>
      </c>
      <c r="O508" s="11">
        <v>677.16</v>
      </c>
      <c r="P508" s="11">
        <v>39077.760000000002</v>
      </c>
    </row>
    <row r="509" spans="1:16">
      <c r="A509" s="13" t="s">
        <v>529</v>
      </c>
      <c r="B509" s="10">
        <v>37</v>
      </c>
      <c r="C509" s="10">
        <v>43</v>
      </c>
      <c r="D509" s="10"/>
      <c r="E509" s="10">
        <v>18756</v>
      </c>
      <c r="F509" s="10">
        <v>20000</v>
      </c>
      <c r="G509" s="10"/>
      <c r="H509" s="10">
        <v>18977.259999999998</v>
      </c>
      <c r="I509" s="10"/>
      <c r="J509" s="10">
        <v>16679</v>
      </c>
      <c r="K509" s="10">
        <v>163.61000000000001</v>
      </c>
      <c r="L509" s="10">
        <v>10226.129999999999</v>
      </c>
      <c r="M509" s="10">
        <v>409.03</v>
      </c>
      <c r="N509" s="10">
        <v>25565.34</v>
      </c>
      <c r="O509" s="10">
        <v>654.44000000000005</v>
      </c>
      <c r="P509" s="10">
        <v>40904.54</v>
      </c>
    </row>
    <row r="510" spans="1:16">
      <c r="A510" s="13" t="s">
        <v>530</v>
      </c>
      <c r="B510" s="11">
        <v>38</v>
      </c>
      <c r="C510" s="11">
        <v>44</v>
      </c>
      <c r="D510" s="11"/>
      <c r="E510" s="11">
        <v>18756</v>
      </c>
      <c r="F510" s="11">
        <v>20000</v>
      </c>
      <c r="G510" s="11"/>
      <c r="H510" s="11">
        <v>19546.57</v>
      </c>
      <c r="I510" s="11"/>
      <c r="J510" s="11">
        <v>17004</v>
      </c>
      <c r="K510" s="11">
        <v>166.79</v>
      </c>
      <c r="L510" s="11">
        <v>10699.71</v>
      </c>
      <c r="M510" s="11">
        <v>416.98</v>
      </c>
      <c r="N510" s="11">
        <v>26749.27</v>
      </c>
      <c r="O510" s="11">
        <v>667.16</v>
      </c>
      <c r="P510" s="11">
        <v>42798.83</v>
      </c>
    </row>
    <row r="511" spans="1:16">
      <c r="A511" s="13" t="s">
        <v>531</v>
      </c>
      <c r="B511" s="10">
        <v>39</v>
      </c>
      <c r="C511" s="10">
        <v>45</v>
      </c>
      <c r="D511" s="10"/>
      <c r="E511" s="10">
        <v>18756</v>
      </c>
      <c r="F511" s="10">
        <v>20000</v>
      </c>
      <c r="G511" s="10">
        <v>900</v>
      </c>
      <c r="H511" s="10">
        <v>21032.97</v>
      </c>
      <c r="I511" s="10"/>
      <c r="J511" s="10">
        <v>16436</v>
      </c>
      <c r="K511" s="10">
        <v>170.04</v>
      </c>
      <c r="L511" s="10">
        <v>11190.74</v>
      </c>
      <c r="M511" s="10">
        <v>425.1</v>
      </c>
      <c r="N511" s="10">
        <v>27976.85</v>
      </c>
      <c r="O511" s="10">
        <v>680.16</v>
      </c>
      <c r="P511" s="10">
        <v>44762.96</v>
      </c>
    </row>
    <row r="512" spans="1:16">
      <c r="A512" s="13" t="s">
        <v>532</v>
      </c>
      <c r="B512" s="11">
        <v>40</v>
      </c>
      <c r="C512" s="11">
        <v>46</v>
      </c>
      <c r="D512" s="11"/>
      <c r="E512" s="11">
        <v>18756</v>
      </c>
      <c r="F512" s="11">
        <v>20000</v>
      </c>
      <c r="G512" s="11"/>
      <c r="H512" s="11">
        <v>21663.96</v>
      </c>
      <c r="I512" s="11"/>
      <c r="J512" s="11">
        <v>16753</v>
      </c>
      <c r="K512" s="11">
        <v>164.36</v>
      </c>
      <c r="L512" s="11">
        <v>11690.82</v>
      </c>
      <c r="M512" s="11">
        <v>410.9</v>
      </c>
      <c r="N512" s="11">
        <v>29227.05</v>
      </c>
      <c r="O512" s="11">
        <v>657.44</v>
      </c>
      <c r="P512" s="11">
        <v>46763.29</v>
      </c>
    </row>
    <row r="513" spans="1:16">
      <c r="A513" s="13" t="s">
        <v>533</v>
      </c>
      <c r="B513" s="10">
        <v>41</v>
      </c>
      <c r="C513" s="10">
        <v>47</v>
      </c>
      <c r="D513" s="10"/>
      <c r="E513" s="10">
        <v>18756</v>
      </c>
      <c r="F513" s="10">
        <v>20000</v>
      </c>
      <c r="G513" s="10"/>
      <c r="H513" s="10">
        <v>22313.88</v>
      </c>
      <c r="I513" s="10"/>
      <c r="J513" s="10">
        <v>17077</v>
      </c>
      <c r="K513" s="10">
        <v>167.53</v>
      </c>
      <c r="L513" s="10">
        <v>12209.08</v>
      </c>
      <c r="M513" s="10">
        <v>418.83</v>
      </c>
      <c r="N513" s="10">
        <v>30522.69</v>
      </c>
      <c r="O513" s="10">
        <v>670.12</v>
      </c>
      <c r="P513" s="10">
        <v>48836.31</v>
      </c>
    </row>
    <row r="514" spans="1:16">
      <c r="A514" s="13" t="s">
        <v>534</v>
      </c>
      <c r="B514" s="11">
        <v>42</v>
      </c>
      <c r="C514" s="11">
        <v>48</v>
      </c>
      <c r="D514" s="11"/>
      <c r="E514" s="11">
        <v>18756</v>
      </c>
      <c r="F514" s="11">
        <v>20000</v>
      </c>
      <c r="G514" s="11">
        <v>900</v>
      </c>
      <c r="H514" s="11">
        <v>23883.3</v>
      </c>
      <c r="I514" s="11"/>
      <c r="J514" s="11">
        <v>16507</v>
      </c>
      <c r="K514" s="11">
        <v>170.77</v>
      </c>
      <c r="L514" s="11">
        <v>12746.12</v>
      </c>
      <c r="M514" s="11">
        <v>426.93</v>
      </c>
      <c r="N514" s="11">
        <v>31865.3</v>
      </c>
      <c r="O514" s="11">
        <v>683.08</v>
      </c>
      <c r="P514" s="11">
        <v>50984.480000000003</v>
      </c>
    </row>
    <row r="515" spans="1:16">
      <c r="A515" s="13" t="s">
        <v>535</v>
      </c>
      <c r="B515" s="10">
        <v>43</v>
      </c>
      <c r="C515" s="10">
        <v>49</v>
      </c>
      <c r="D515" s="10"/>
      <c r="E515" s="10">
        <v>18756</v>
      </c>
      <c r="F515" s="10">
        <v>20000</v>
      </c>
      <c r="G515" s="10"/>
      <c r="H515" s="10">
        <v>24599.79</v>
      </c>
      <c r="I515" s="10"/>
      <c r="J515" s="10">
        <v>16823</v>
      </c>
      <c r="K515" s="10">
        <v>165.07</v>
      </c>
      <c r="L515" s="10">
        <v>13293.57</v>
      </c>
      <c r="M515" s="10">
        <v>412.68</v>
      </c>
      <c r="N515" s="10">
        <v>33233.93</v>
      </c>
      <c r="O515" s="10">
        <v>660.28</v>
      </c>
      <c r="P515" s="10">
        <v>53174.29</v>
      </c>
    </row>
    <row r="516" spans="1:16">
      <c r="A516" s="13" t="s">
        <v>536</v>
      </c>
      <c r="B516" s="11">
        <v>44</v>
      </c>
      <c r="C516" s="11">
        <v>50</v>
      </c>
      <c r="D516" s="11"/>
      <c r="E516" s="11">
        <v>18756</v>
      </c>
      <c r="F516" s="11">
        <v>20000</v>
      </c>
      <c r="G516" s="11"/>
      <c r="H516" s="11">
        <v>25337.79</v>
      </c>
      <c r="I516" s="11"/>
      <c r="J516" s="11">
        <v>17145</v>
      </c>
      <c r="K516" s="11">
        <v>168.23</v>
      </c>
      <c r="L516" s="11">
        <v>13860.61</v>
      </c>
      <c r="M516" s="11">
        <v>420.58</v>
      </c>
      <c r="N516" s="11">
        <v>34651.519999999997</v>
      </c>
      <c r="O516" s="11">
        <v>672.92</v>
      </c>
      <c r="P516" s="11">
        <v>55442.44</v>
      </c>
    </row>
    <row r="517" spans="1:16">
      <c r="A517" s="13" t="s">
        <v>537</v>
      </c>
      <c r="B517" s="10">
        <v>45</v>
      </c>
      <c r="C517" s="10">
        <v>51</v>
      </c>
      <c r="D517" s="10"/>
      <c r="E517" s="10">
        <v>18756</v>
      </c>
      <c r="F517" s="10">
        <v>20000</v>
      </c>
      <c r="G517" s="10">
        <v>900</v>
      </c>
      <c r="H517" s="10">
        <v>26997.919999999998</v>
      </c>
      <c r="I517" s="10"/>
      <c r="J517" s="10">
        <v>16573</v>
      </c>
      <c r="K517" s="10">
        <v>171.45</v>
      </c>
      <c r="L517" s="10">
        <v>14447.88</v>
      </c>
      <c r="M517" s="10">
        <v>428.63</v>
      </c>
      <c r="N517" s="10">
        <v>36119.69</v>
      </c>
      <c r="O517" s="10">
        <v>685.8</v>
      </c>
      <c r="P517" s="10">
        <v>57791.51</v>
      </c>
    </row>
    <row r="518" spans="1:16">
      <c r="A518" s="13" t="s">
        <v>538</v>
      </c>
      <c r="B518" s="11">
        <v>46</v>
      </c>
      <c r="C518" s="11">
        <v>52</v>
      </c>
      <c r="D518" s="11"/>
      <c r="E518" s="11">
        <v>18756</v>
      </c>
      <c r="F518" s="11">
        <v>20000</v>
      </c>
      <c r="G518" s="11"/>
      <c r="H518" s="11">
        <v>27807.86</v>
      </c>
      <c r="I518" s="11"/>
      <c r="J518" s="11">
        <v>16885</v>
      </c>
      <c r="K518" s="11">
        <v>165.73</v>
      </c>
      <c r="L518" s="11">
        <v>15047.04</v>
      </c>
      <c r="M518" s="11">
        <v>414.33</v>
      </c>
      <c r="N518" s="11">
        <v>37617.61</v>
      </c>
      <c r="O518" s="11">
        <v>662.92</v>
      </c>
      <c r="P518" s="11">
        <v>60188.18</v>
      </c>
    </row>
    <row r="519" spans="1:16">
      <c r="A519" s="13" t="s">
        <v>539</v>
      </c>
      <c r="B519" s="10">
        <v>47</v>
      </c>
      <c r="C519" s="10">
        <v>53</v>
      </c>
      <c r="D519" s="10"/>
      <c r="E519" s="10">
        <v>18756</v>
      </c>
      <c r="F519" s="10">
        <v>20000</v>
      </c>
      <c r="G519" s="10"/>
      <c r="H519" s="10">
        <v>28642.09</v>
      </c>
      <c r="I519" s="10"/>
      <c r="J519" s="10">
        <v>17204</v>
      </c>
      <c r="K519" s="10">
        <v>168.85</v>
      </c>
      <c r="L519" s="10">
        <v>15667.31</v>
      </c>
      <c r="M519" s="10">
        <v>422.13</v>
      </c>
      <c r="N519" s="10">
        <v>39168.26</v>
      </c>
      <c r="O519" s="10">
        <v>675.4</v>
      </c>
      <c r="P519" s="10">
        <v>62669.22</v>
      </c>
    </row>
    <row r="520" spans="1:16">
      <c r="A520" s="13" t="s">
        <v>540</v>
      </c>
      <c r="B520" s="11">
        <v>48</v>
      </c>
      <c r="C520" s="11">
        <v>54</v>
      </c>
      <c r="D520" s="11"/>
      <c r="E520" s="11">
        <v>18756</v>
      </c>
      <c r="F520" s="11">
        <v>20000</v>
      </c>
      <c r="G520" s="11">
        <v>900</v>
      </c>
      <c r="H520" s="11">
        <v>30401.360000000001</v>
      </c>
      <c r="I520" s="11"/>
      <c r="J520" s="11">
        <v>16630</v>
      </c>
      <c r="K520" s="11">
        <v>172.04</v>
      </c>
      <c r="L520" s="11">
        <v>16309.36</v>
      </c>
      <c r="M520" s="11">
        <v>430.1</v>
      </c>
      <c r="N520" s="11">
        <v>40773.410000000003</v>
      </c>
      <c r="O520" s="11">
        <v>688.16</v>
      </c>
      <c r="P520" s="11">
        <v>65237.46</v>
      </c>
    </row>
    <row r="521" spans="1:16">
      <c r="A521" s="13" t="s">
        <v>541</v>
      </c>
      <c r="B521" s="10">
        <v>49</v>
      </c>
      <c r="C521" s="10">
        <v>55</v>
      </c>
      <c r="D521" s="10"/>
      <c r="E521" s="10">
        <v>18756</v>
      </c>
      <c r="F521" s="10">
        <v>20000</v>
      </c>
      <c r="G521" s="10"/>
      <c r="H521" s="10">
        <v>31313.4</v>
      </c>
      <c r="I521" s="10"/>
      <c r="J521" s="10">
        <v>16937</v>
      </c>
      <c r="K521" s="10">
        <v>166.3</v>
      </c>
      <c r="L521" s="10">
        <v>16964.95</v>
      </c>
      <c r="M521" s="10">
        <v>415.75</v>
      </c>
      <c r="N521" s="10">
        <v>42412.36</v>
      </c>
      <c r="O521" s="10">
        <v>665.2</v>
      </c>
      <c r="P521" s="10">
        <v>67859.78</v>
      </c>
    </row>
    <row r="522" spans="1:16">
      <c r="A522" s="13" t="s">
        <v>542</v>
      </c>
      <c r="B522" s="11">
        <v>50</v>
      </c>
      <c r="C522" s="11">
        <v>56</v>
      </c>
      <c r="D522" s="11"/>
      <c r="E522" s="11">
        <v>18756</v>
      </c>
      <c r="F522" s="11">
        <v>20000</v>
      </c>
      <c r="G522" s="11"/>
      <c r="H522" s="11">
        <v>32252.799999999999</v>
      </c>
      <c r="I522" s="11"/>
      <c r="J522" s="11">
        <v>17251</v>
      </c>
      <c r="K522" s="11">
        <v>169.37</v>
      </c>
      <c r="L522" s="11">
        <v>17643.259999999998</v>
      </c>
      <c r="M522" s="11">
        <v>423.43</v>
      </c>
      <c r="N522" s="11">
        <v>44108.160000000003</v>
      </c>
      <c r="O522" s="11">
        <v>677.48</v>
      </c>
      <c r="P522" s="11">
        <v>70573.06</v>
      </c>
    </row>
    <row r="523" spans="1:16">
      <c r="A523" s="13" t="s">
        <v>543</v>
      </c>
      <c r="B523" s="10">
        <v>51</v>
      </c>
      <c r="C523" s="10">
        <v>57</v>
      </c>
      <c r="D523" s="10"/>
      <c r="E523" s="10">
        <v>18756</v>
      </c>
      <c r="F523" s="10">
        <v>20000</v>
      </c>
      <c r="G523" s="10">
        <v>900</v>
      </c>
      <c r="H523" s="10">
        <v>34120.379999999997</v>
      </c>
      <c r="I523" s="10"/>
      <c r="J523" s="10">
        <v>16672</v>
      </c>
      <c r="K523" s="10">
        <v>172.51</v>
      </c>
      <c r="L523" s="10">
        <v>18345.07</v>
      </c>
      <c r="M523" s="10">
        <v>431.28</v>
      </c>
      <c r="N523" s="10">
        <v>45862.68</v>
      </c>
      <c r="O523" s="10">
        <v>690.04</v>
      </c>
      <c r="P523" s="10">
        <v>73380.289999999994</v>
      </c>
    </row>
    <row r="524" spans="1:16">
      <c r="A524" s="13" t="s">
        <v>544</v>
      </c>
      <c r="B524" s="11">
        <v>52</v>
      </c>
      <c r="C524" s="11">
        <v>58</v>
      </c>
      <c r="D524" s="11"/>
      <c r="E524" s="11">
        <v>18756</v>
      </c>
      <c r="F524" s="11">
        <v>20000</v>
      </c>
      <c r="G524" s="11"/>
      <c r="H524" s="11">
        <v>35144</v>
      </c>
      <c r="I524" s="11"/>
      <c r="J524" s="11">
        <v>16972</v>
      </c>
      <c r="K524" s="11">
        <v>166.72</v>
      </c>
      <c r="L524" s="11">
        <v>19062.14</v>
      </c>
      <c r="M524" s="11">
        <v>416.8</v>
      </c>
      <c r="N524" s="11">
        <v>47655.360000000001</v>
      </c>
      <c r="O524" s="11">
        <v>666.88</v>
      </c>
      <c r="P524" s="11">
        <v>76248.58</v>
      </c>
    </row>
    <row r="525" spans="1:16">
      <c r="A525" s="13" t="s">
        <v>545</v>
      </c>
      <c r="B525" s="10">
        <v>53</v>
      </c>
      <c r="C525" s="10">
        <v>59</v>
      </c>
      <c r="D525" s="10"/>
      <c r="E525" s="10">
        <v>18756</v>
      </c>
      <c r="F525" s="10">
        <v>20000</v>
      </c>
      <c r="G525" s="10"/>
      <c r="H525" s="10">
        <v>36198.32</v>
      </c>
      <c r="I525" s="10"/>
      <c r="J525" s="10">
        <v>17279</v>
      </c>
      <c r="K525" s="10">
        <v>169.72</v>
      </c>
      <c r="L525" s="10">
        <v>19803.73</v>
      </c>
      <c r="M525" s="10">
        <v>424.3</v>
      </c>
      <c r="N525" s="10">
        <v>49509.32</v>
      </c>
      <c r="O525" s="10">
        <v>678.88</v>
      </c>
      <c r="P525" s="10">
        <v>79214.91</v>
      </c>
    </row>
    <row r="526" spans="1:16">
      <c r="A526" s="13" t="s">
        <v>546</v>
      </c>
      <c r="B526" s="11">
        <v>54</v>
      </c>
      <c r="C526" s="11">
        <v>60</v>
      </c>
      <c r="D526" s="11"/>
      <c r="E526" s="11">
        <v>18756</v>
      </c>
      <c r="F526" s="11">
        <v>20000</v>
      </c>
      <c r="G526" s="11">
        <v>900</v>
      </c>
      <c r="H526" s="11">
        <v>38184.269999999997</v>
      </c>
      <c r="I526" s="11"/>
      <c r="J526" s="11">
        <v>16692</v>
      </c>
      <c r="K526" s="11">
        <v>172.79</v>
      </c>
      <c r="L526" s="11">
        <v>20570.63</v>
      </c>
      <c r="M526" s="11">
        <v>431.98</v>
      </c>
      <c r="N526" s="11">
        <v>51426.58</v>
      </c>
      <c r="O526" s="11">
        <v>691.16</v>
      </c>
      <c r="P526" s="11">
        <v>82282.52</v>
      </c>
    </row>
    <row r="527" spans="1:16">
      <c r="A527" s="13" t="s">
        <v>547</v>
      </c>
      <c r="B527" s="10">
        <v>55</v>
      </c>
      <c r="C527" s="10">
        <v>61</v>
      </c>
      <c r="D527" s="10"/>
      <c r="E527" s="10">
        <v>18756</v>
      </c>
      <c r="F527" s="10">
        <v>20000</v>
      </c>
      <c r="G527" s="10"/>
      <c r="H527" s="10">
        <v>39329.79</v>
      </c>
      <c r="I527" s="10"/>
      <c r="J527" s="10">
        <v>16982</v>
      </c>
      <c r="K527" s="10">
        <v>166.92</v>
      </c>
      <c r="L527" s="10">
        <v>21354.67</v>
      </c>
      <c r="M527" s="10">
        <v>417.3</v>
      </c>
      <c r="N527" s="10">
        <v>53386.67</v>
      </c>
      <c r="O527" s="10">
        <v>667.68</v>
      </c>
      <c r="P527" s="10">
        <v>85418.68</v>
      </c>
    </row>
    <row r="528" spans="1:16">
      <c r="A528" s="13" t="s">
        <v>548</v>
      </c>
      <c r="B528" s="11">
        <v>56</v>
      </c>
      <c r="C528" s="11">
        <v>62</v>
      </c>
      <c r="D528" s="11"/>
      <c r="E528" s="11">
        <v>18756</v>
      </c>
      <c r="F528" s="11">
        <v>20000</v>
      </c>
      <c r="G528" s="11"/>
      <c r="H528" s="11">
        <v>40509.69</v>
      </c>
      <c r="I528" s="11"/>
      <c r="J528" s="11">
        <v>17279</v>
      </c>
      <c r="K528" s="11">
        <v>169.82</v>
      </c>
      <c r="L528" s="11">
        <v>22165.13</v>
      </c>
      <c r="M528" s="11">
        <v>424.55</v>
      </c>
      <c r="N528" s="11">
        <v>55412.82</v>
      </c>
      <c r="O528" s="11">
        <v>679.28</v>
      </c>
      <c r="P528" s="11">
        <v>88660.52</v>
      </c>
    </row>
    <row r="529" spans="1:16">
      <c r="A529" s="13" t="s">
        <v>549</v>
      </c>
      <c r="B529" s="10">
        <v>57</v>
      </c>
      <c r="C529" s="10">
        <v>63</v>
      </c>
      <c r="D529" s="10"/>
      <c r="E529" s="10">
        <v>18756</v>
      </c>
      <c r="F529" s="10">
        <v>20000</v>
      </c>
      <c r="G529" s="10">
        <v>900</v>
      </c>
      <c r="H529" s="10">
        <v>42624.98</v>
      </c>
      <c r="I529" s="10"/>
      <c r="J529" s="10">
        <v>16681</v>
      </c>
      <c r="K529" s="10">
        <v>172.78</v>
      </c>
      <c r="L529" s="10">
        <v>23002.86</v>
      </c>
      <c r="M529" s="10">
        <v>431.95</v>
      </c>
      <c r="N529" s="10">
        <v>57507.16</v>
      </c>
      <c r="O529" s="10">
        <v>691.12</v>
      </c>
      <c r="P529" s="10">
        <v>92011.45</v>
      </c>
    </row>
    <row r="530" spans="1:16">
      <c r="A530" s="13" t="s">
        <v>550</v>
      </c>
      <c r="B530" s="11">
        <v>58</v>
      </c>
      <c r="C530" s="11">
        <v>64</v>
      </c>
      <c r="D530" s="11"/>
      <c r="E530" s="11">
        <v>18756</v>
      </c>
      <c r="F530" s="11">
        <v>20000</v>
      </c>
      <c r="G530" s="11"/>
      <c r="H530" s="11">
        <v>43903.73</v>
      </c>
      <c r="I530" s="11"/>
      <c r="J530" s="11">
        <v>16957</v>
      </c>
      <c r="K530" s="11">
        <v>166.81</v>
      </c>
      <c r="L530" s="11">
        <v>23859.759999999998</v>
      </c>
      <c r="M530" s="11">
        <v>417.03</v>
      </c>
      <c r="N530" s="11">
        <v>59649.4</v>
      </c>
      <c r="O530" s="11">
        <v>667.24</v>
      </c>
      <c r="P530" s="11">
        <v>95439.039999999994</v>
      </c>
    </row>
    <row r="531" spans="1:16">
      <c r="A531" s="13" t="s">
        <v>551</v>
      </c>
      <c r="B531" s="10">
        <v>59</v>
      </c>
      <c r="C531" s="10">
        <v>65</v>
      </c>
      <c r="D531" s="10"/>
      <c r="E531" s="10">
        <v>18756</v>
      </c>
      <c r="F531" s="10">
        <v>20000</v>
      </c>
      <c r="G531" s="10"/>
      <c r="H531" s="10">
        <v>45220.84</v>
      </c>
      <c r="I531" s="10"/>
      <c r="J531" s="10">
        <v>17237</v>
      </c>
      <c r="K531" s="10">
        <v>169.57</v>
      </c>
      <c r="L531" s="10">
        <v>24745.119999999999</v>
      </c>
      <c r="M531" s="10">
        <v>423.93</v>
      </c>
      <c r="N531" s="10">
        <v>61862.8</v>
      </c>
      <c r="O531" s="10">
        <v>678.28</v>
      </c>
      <c r="P531" s="10">
        <v>98980.49</v>
      </c>
    </row>
    <row r="532" spans="1:16">
      <c r="A532" s="13" t="s">
        <v>552</v>
      </c>
      <c r="B532" s="11">
        <v>60</v>
      </c>
      <c r="C532" s="11">
        <v>66</v>
      </c>
      <c r="D532" s="11"/>
      <c r="E532" s="11">
        <v>18756</v>
      </c>
      <c r="F532" s="11">
        <v>20000</v>
      </c>
      <c r="G532" s="11">
        <v>900</v>
      </c>
      <c r="H532" s="11">
        <v>47477.46</v>
      </c>
      <c r="I532" s="11"/>
      <c r="J532" s="11">
        <v>16624</v>
      </c>
      <c r="K532" s="11">
        <v>172.37</v>
      </c>
      <c r="L532" s="11">
        <v>25659.85</v>
      </c>
      <c r="M532" s="11">
        <v>430.93</v>
      </c>
      <c r="N532" s="11">
        <v>64149.61</v>
      </c>
      <c r="O532" s="11">
        <v>689.48</v>
      </c>
      <c r="P532" s="11">
        <v>102639.38</v>
      </c>
    </row>
    <row r="533" spans="1:16">
      <c r="A533" s="13" t="s">
        <v>553</v>
      </c>
      <c r="B533" s="10">
        <v>61</v>
      </c>
      <c r="C533" s="10">
        <v>67</v>
      </c>
      <c r="D533" s="10"/>
      <c r="E533" s="10">
        <v>18756</v>
      </c>
      <c r="F533" s="10">
        <v>20000</v>
      </c>
      <c r="G533" s="10"/>
      <c r="H533" s="10">
        <v>48901.79</v>
      </c>
      <c r="I533" s="10"/>
      <c r="J533" s="10">
        <v>16877</v>
      </c>
      <c r="K533" s="10">
        <v>166.24</v>
      </c>
      <c r="L533" s="10">
        <v>26595.88</v>
      </c>
      <c r="M533" s="10">
        <v>415.6</v>
      </c>
      <c r="N533" s="10">
        <v>66489.7</v>
      </c>
      <c r="O533" s="10">
        <v>664.96</v>
      </c>
      <c r="P533" s="10">
        <v>106383.52</v>
      </c>
    </row>
    <row r="534" spans="1:16">
      <c r="A534" s="13" t="s">
        <v>554</v>
      </c>
      <c r="B534" s="11">
        <v>62</v>
      </c>
      <c r="C534" s="11">
        <v>68</v>
      </c>
      <c r="D534" s="11"/>
      <c r="E534" s="11">
        <v>18756</v>
      </c>
      <c r="F534" s="11">
        <v>20000</v>
      </c>
      <c r="G534" s="11"/>
      <c r="H534" s="11">
        <v>50368.84</v>
      </c>
      <c r="I534" s="11"/>
      <c r="J534" s="11">
        <v>17135</v>
      </c>
      <c r="K534" s="11">
        <v>168.77</v>
      </c>
      <c r="L534" s="11">
        <v>27562.53</v>
      </c>
      <c r="M534" s="11">
        <v>421.93</v>
      </c>
      <c r="N534" s="11">
        <v>68906.320000000007</v>
      </c>
      <c r="O534" s="11">
        <v>675.08</v>
      </c>
      <c r="P534" s="11">
        <v>110250.11</v>
      </c>
    </row>
    <row r="535" spans="1:16">
      <c r="A535" s="13" t="s">
        <v>555</v>
      </c>
      <c r="B535" s="10">
        <v>63</v>
      </c>
      <c r="C535" s="10">
        <v>69</v>
      </c>
      <c r="D535" s="10"/>
      <c r="E535" s="10">
        <v>18756</v>
      </c>
      <c r="F535" s="10">
        <v>20000</v>
      </c>
      <c r="G535" s="10">
        <v>900</v>
      </c>
      <c r="H535" s="10">
        <v>52779.91</v>
      </c>
      <c r="I535" s="10"/>
      <c r="J535" s="10">
        <v>16497</v>
      </c>
      <c r="K535" s="10">
        <v>171.35</v>
      </c>
      <c r="L535" s="10">
        <v>28560.75</v>
      </c>
      <c r="M535" s="10">
        <v>428.38</v>
      </c>
      <c r="N535" s="10">
        <v>71401.88</v>
      </c>
      <c r="O535" s="10">
        <v>685.4</v>
      </c>
      <c r="P535" s="10">
        <v>114243.01</v>
      </c>
    </row>
    <row r="536" spans="1:16">
      <c r="A536" s="13" t="s">
        <v>556</v>
      </c>
      <c r="B536" s="11">
        <v>64</v>
      </c>
      <c r="C536" s="11">
        <v>70</v>
      </c>
      <c r="D536" s="11"/>
      <c r="E536" s="11">
        <v>18756</v>
      </c>
      <c r="F536" s="11">
        <v>20000</v>
      </c>
      <c r="G536" s="11"/>
      <c r="H536" s="11">
        <v>54363.3</v>
      </c>
      <c r="I536" s="11"/>
      <c r="J536" s="11">
        <v>16718</v>
      </c>
      <c r="K536" s="11">
        <v>164.97</v>
      </c>
      <c r="L536" s="11">
        <v>29582.55</v>
      </c>
      <c r="M536" s="11">
        <v>412.43</v>
      </c>
      <c r="N536" s="11">
        <v>73956.36</v>
      </c>
      <c r="O536" s="11">
        <v>659.88</v>
      </c>
      <c r="P536" s="11">
        <v>118330.18</v>
      </c>
    </row>
    <row r="537" spans="1:16">
      <c r="A537" s="13" t="s">
        <v>557</v>
      </c>
      <c r="B537" s="10">
        <v>65</v>
      </c>
      <c r="C537" s="10">
        <v>71</v>
      </c>
      <c r="D537" s="10"/>
      <c r="E537" s="10">
        <v>18756</v>
      </c>
      <c r="F537" s="10">
        <v>20000</v>
      </c>
      <c r="G537" s="10"/>
      <c r="H537" s="10">
        <v>55994.2</v>
      </c>
      <c r="I537" s="10"/>
      <c r="J537" s="10">
        <v>16940</v>
      </c>
      <c r="K537" s="10">
        <v>167.18</v>
      </c>
      <c r="L537" s="10">
        <v>30637.200000000001</v>
      </c>
      <c r="M537" s="10">
        <v>417.95</v>
      </c>
      <c r="N537" s="10">
        <v>76593.009999999995</v>
      </c>
      <c r="O537" s="10">
        <v>668.72</v>
      </c>
      <c r="P537" s="10">
        <v>122548.81</v>
      </c>
    </row>
    <row r="538" spans="1:16">
      <c r="A538" s="13" t="s">
        <v>558</v>
      </c>
      <c r="B538" s="11">
        <v>66</v>
      </c>
      <c r="C538" s="11">
        <v>72</v>
      </c>
      <c r="D538" s="11"/>
      <c r="E538" s="11">
        <v>18756</v>
      </c>
      <c r="F538" s="11">
        <v>20000</v>
      </c>
      <c r="G538" s="11">
        <v>900</v>
      </c>
      <c r="H538" s="11">
        <v>58574.03</v>
      </c>
      <c r="I538" s="11"/>
      <c r="J538" s="11">
        <v>16264</v>
      </c>
      <c r="K538" s="11">
        <v>169.4</v>
      </c>
      <c r="L538" s="11">
        <v>31725.72</v>
      </c>
      <c r="M538" s="11">
        <v>423.5</v>
      </c>
      <c r="N538" s="11">
        <v>79314.3</v>
      </c>
      <c r="O538" s="11">
        <v>677.6</v>
      </c>
      <c r="P538" s="11">
        <v>126902.87</v>
      </c>
    </row>
    <row r="539" spans="1:16">
      <c r="A539" s="13" t="s">
        <v>559</v>
      </c>
      <c r="B539" s="10">
        <v>67</v>
      </c>
      <c r="C539" s="10">
        <v>73</v>
      </c>
      <c r="D539" s="10"/>
      <c r="E539" s="10">
        <v>18756</v>
      </c>
      <c r="F539" s="10">
        <v>20000</v>
      </c>
      <c r="G539" s="10"/>
      <c r="H539" s="10">
        <v>60331.25</v>
      </c>
      <c r="I539" s="10"/>
      <c r="J539" s="10">
        <v>16433</v>
      </c>
      <c r="K539" s="10">
        <v>162.63999999999999</v>
      </c>
      <c r="L539" s="10">
        <v>32840.129999999997</v>
      </c>
      <c r="M539" s="10">
        <v>406.6</v>
      </c>
      <c r="N539" s="10">
        <v>82100.320000000007</v>
      </c>
      <c r="O539" s="10">
        <v>650.55999999999995</v>
      </c>
      <c r="P539" s="10">
        <v>131360.51999999999</v>
      </c>
    </row>
    <row r="540" spans="1:16">
      <c r="A540" s="13" t="s">
        <v>560</v>
      </c>
      <c r="B540" s="11">
        <v>68</v>
      </c>
      <c r="C540" s="11">
        <v>74</v>
      </c>
      <c r="D540" s="11"/>
      <c r="E540" s="11">
        <v>18756</v>
      </c>
      <c r="F540" s="11">
        <v>20000</v>
      </c>
      <c r="G540" s="11"/>
      <c r="H540" s="11">
        <v>62141.19</v>
      </c>
      <c r="I540" s="11"/>
      <c r="J540" s="11">
        <v>16598</v>
      </c>
      <c r="K540" s="11">
        <v>164.33</v>
      </c>
      <c r="L540" s="11">
        <v>33989.660000000003</v>
      </c>
      <c r="M540" s="11">
        <v>410.83</v>
      </c>
      <c r="N540" s="11">
        <v>84974.16</v>
      </c>
      <c r="O540" s="11">
        <v>657.32</v>
      </c>
      <c r="P540" s="11">
        <v>135958.65</v>
      </c>
    </row>
    <row r="541" spans="1:16">
      <c r="A541" s="13" t="s">
        <v>561</v>
      </c>
      <c r="B541" s="10">
        <v>69</v>
      </c>
      <c r="C541" s="10">
        <v>75</v>
      </c>
      <c r="D541" s="10"/>
      <c r="E541" s="10">
        <v>18756</v>
      </c>
      <c r="F541" s="10">
        <v>20000</v>
      </c>
      <c r="G541" s="10">
        <v>900</v>
      </c>
      <c r="H541" s="10">
        <v>64905.42</v>
      </c>
      <c r="I541" s="10"/>
      <c r="J541" s="10">
        <v>15858</v>
      </c>
      <c r="K541" s="10">
        <v>165.98</v>
      </c>
      <c r="L541" s="10">
        <v>35175.33</v>
      </c>
      <c r="M541" s="10">
        <v>414.95</v>
      </c>
      <c r="N541" s="10">
        <v>87938.33</v>
      </c>
      <c r="O541" s="10">
        <v>663.92</v>
      </c>
      <c r="P541" s="10">
        <v>140701.32999999999</v>
      </c>
    </row>
    <row r="542" spans="1:16">
      <c r="A542" s="13" t="s">
        <v>562</v>
      </c>
      <c r="B542" s="11">
        <v>70</v>
      </c>
      <c r="C542" s="11">
        <v>76</v>
      </c>
      <c r="D542" s="11"/>
      <c r="E542" s="11">
        <v>18756</v>
      </c>
      <c r="F542" s="11">
        <v>20000</v>
      </c>
      <c r="G542" s="11"/>
      <c r="H542" s="11">
        <v>66852.59</v>
      </c>
      <c r="I542" s="11"/>
      <c r="J542" s="11">
        <v>15944</v>
      </c>
      <c r="K542" s="11">
        <v>158.58000000000001</v>
      </c>
      <c r="L542" s="11">
        <v>36389.17</v>
      </c>
      <c r="M542" s="11">
        <v>396.45</v>
      </c>
      <c r="N542" s="11">
        <v>90972.93</v>
      </c>
      <c r="O542" s="11">
        <v>634.32000000000005</v>
      </c>
      <c r="P542" s="11">
        <v>145556.69</v>
      </c>
    </row>
    <row r="543" spans="1:16">
      <c r="A543" s="13" t="s">
        <v>563</v>
      </c>
      <c r="B543" s="10">
        <v>71</v>
      </c>
      <c r="C543" s="10">
        <v>77</v>
      </c>
      <c r="D543" s="10"/>
      <c r="E543" s="10">
        <v>18756</v>
      </c>
      <c r="F543" s="10">
        <v>20000</v>
      </c>
      <c r="G543" s="10"/>
      <c r="H543" s="10">
        <v>68858.16</v>
      </c>
      <c r="I543" s="10"/>
      <c r="J543" s="10">
        <v>16013</v>
      </c>
      <c r="K543" s="10">
        <v>159.44</v>
      </c>
      <c r="L543" s="10">
        <v>37640.29</v>
      </c>
      <c r="M543" s="10">
        <v>398.6</v>
      </c>
      <c r="N543" s="10">
        <v>94100.72</v>
      </c>
      <c r="O543" s="10">
        <v>637.76</v>
      </c>
      <c r="P543" s="10">
        <v>150561.16</v>
      </c>
    </row>
    <row r="544" spans="1:16">
      <c r="A544" s="13" t="s">
        <v>564</v>
      </c>
      <c r="B544" s="11">
        <v>72</v>
      </c>
      <c r="C544" s="11">
        <v>78</v>
      </c>
      <c r="D544" s="11"/>
      <c r="E544" s="11">
        <v>18756</v>
      </c>
      <c r="F544" s="11">
        <v>20000</v>
      </c>
      <c r="G544" s="11">
        <v>900</v>
      </c>
      <c r="H544" s="11">
        <v>71823.91</v>
      </c>
      <c r="I544" s="11"/>
      <c r="J544" s="11">
        <v>15163</v>
      </c>
      <c r="K544" s="11">
        <v>160.13</v>
      </c>
      <c r="L544" s="11">
        <v>38929.629999999997</v>
      </c>
      <c r="M544" s="11">
        <v>400.33</v>
      </c>
      <c r="N544" s="11">
        <v>97324.07</v>
      </c>
      <c r="O544" s="11">
        <v>640.52</v>
      </c>
      <c r="P544" s="11">
        <v>155718.51</v>
      </c>
    </row>
    <row r="545" spans="1:16">
      <c r="A545" s="13" t="s">
        <v>565</v>
      </c>
      <c r="B545" s="10">
        <v>73</v>
      </c>
      <c r="C545" s="10">
        <v>79</v>
      </c>
      <c r="D545" s="10"/>
      <c r="E545" s="10">
        <v>18756</v>
      </c>
      <c r="F545" s="10">
        <v>20000</v>
      </c>
      <c r="G545" s="10"/>
      <c r="H545" s="10">
        <v>73978.63</v>
      </c>
      <c r="I545" s="10"/>
      <c r="J545" s="10">
        <v>15103</v>
      </c>
      <c r="K545" s="10">
        <v>151.63</v>
      </c>
      <c r="L545" s="10">
        <v>40249.15</v>
      </c>
      <c r="M545" s="10">
        <v>379.08</v>
      </c>
      <c r="N545" s="10">
        <v>100622.87</v>
      </c>
      <c r="O545" s="10">
        <v>606.52</v>
      </c>
      <c r="P545" s="10">
        <v>160996.59</v>
      </c>
    </row>
    <row r="546" spans="1:16">
      <c r="A546" s="13" t="s">
        <v>566</v>
      </c>
      <c r="B546" s="11">
        <v>74</v>
      </c>
      <c r="C546" s="11">
        <v>80</v>
      </c>
      <c r="D546" s="11"/>
      <c r="E546" s="11">
        <v>18756</v>
      </c>
      <c r="F546" s="11">
        <v>20000</v>
      </c>
      <c r="G546" s="11"/>
      <c r="H546" s="11">
        <v>76197.98</v>
      </c>
      <c r="I546" s="11">
        <v>15000</v>
      </c>
      <c r="J546" s="11">
        <v>15000</v>
      </c>
      <c r="K546" s="11">
        <v>151.03</v>
      </c>
      <c r="L546" s="11">
        <v>41607.65</v>
      </c>
      <c r="M546" s="11">
        <v>377.58</v>
      </c>
      <c r="N546" s="11">
        <v>104019.13</v>
      </c>
      <c r="O546" s="11">
        <v>604.12</v>
      </c>
      <c r="P546" s="11">
        <v>166430.6</v>
      </c>
    </row>
    <row r="547" spans="1:16" ht="54">
      <c r="B547" s="9" t="s">
        <v>27</v>
      </c>
      <c r="C547" s="9" t="s">
        <v>13</v>
      </c>
      <c r="D547" s="9" t="s">
        <v>14</v>
      </c>
      <c r="E547" s="9" t="s">
        <v>15</v>
      </c>
      <c r="F547" s="9" t="s">
        <v>16</v>
      </c>
      <c r="G547" s="9" t="s">
        <v>17</v>
      </c>
      <c r="H547" s="9" t="s">
        <v>18</v>
      </c>
      <c r="I547" s="9" t="s">
        <v>19</v>
      </c>
      <c r="J547" s="9" t="s">
        <v>20</v>
      </c>
      <c r="K547" s="9" t="s">
        <v>21</v>
      </c>
      <c r="L547" s="9" t="s">
        <v>22</v>
      </c>
      <c r="M547" s="9" t="s">
        <v>23</v>
      </c>
      <c r="N547" s="9" t="s">
        <v>24</v>
      </c>
      <c r="O547" s="9" t="s">
        <v>25</v>
      </c>
      <c r="P547" s="9" t="s">
        <v>26</v>
      </c>
    </row>
    <row r="548" spans="1:16">
      <c r="A548" s="13" t="s">
        <v>567</v>
      </c>
      <c r="B548" s="10">
        <v>1</v>
      </c>
      <c r="C548" s="10">
        <v>8</v>
      </c>
      <c r="D548" s="10">
        <v>6268</v>
      </c>
      <c r="E548" s="10">
        <v>6268</v>
      </c>
      <c r="F548" s="10">
        <v>20000</v>
      </c>
      <c r="G548" s="10"/>
      <c r="H548" s="10"/>
      <c r="I548" s="10"/>
      <c r="J548" s="10">
        <v>4074.2</v>
      </c>
      <c r="K548" s="10">
        <v>47.01</v>
      </c>
      <c r="L548" s="10">
        <v>47.01</v>
      </c>
      <c r="M548" s="10">
        <v>117.53</v>
      </c>
      <c r="N548" s="10">
        <v>117.53</v>
      </c>
      <c r="O548" s="10">
        <v>188.04</v>
      </c>
      <c r="P548" s="10">
        <v>188.04</v>
      </c>
    </row>
    <row r="549" spans="1:16">
      <c r="A549" s="13" t="s">
        <v>568</v>
      </c>
      <c r="B549" s="11">
        <v>2</v>
      </c>
      <c r="C549" s="11">
        <v>9</v>
      </c>
      <c r="D549" s="11">
        <v>6268</v>
      </c>
      <c r="E549" s="11">
        <v>12536</v>
      </c>
      <c r="F549" s="11">
        <v>20000</v>
      </c>
      <c r="G549" s="11"/>
      <c r="H549" s="11"/>
      <c r="I549" s="11"/>
      <c r="J549" s="11">
        <v>10277</v>
      </c>
      <c r="K549" s="11">
        <v>104.27</v>
      </c>
      <c r="L549" s="11">
        <v>152.69</v>
      </c>
      <c r="M549" s="11">
        <v>260.68</v>
      </c>
      <c r="N549" s="11">
        <v>381.73</v>
      </c>
      <c r="O549" s="11">
        <v>417.09</v>
      </c>
      <c r="P549" s="11">
        <v>610.77</v>
      </c>
    </row>
    <row r="550" spans="1:16">
      <c r="A550" s="13" t="s">
        <v>569</v>
      </c>
      <c r="B550" s="10">
        <v>3</v>
      </c>
      <c r="C550" s="10">
        <v>10</v>
      </c>
      <c r="D550" s="10">
        <v>6268</v>
      </c>
      <c r="E550" s="10">
        <v>18804</v>
      </c>
      <c r="F550" s="10">
        <v>20000</v>
      </c>
      <c r="G550" s="10">
        <v>900</v>
      </c>
      <c r="H550" s="10">
        <v>900</v>
      </c>
      <c r="I550" s="10"/>
      <c r="J550" s="10">
        <v>15697</v>
      </c>
      <c r="K550" s="10">
        <v>162.72</v>
      </c>
      <c r="L550" s="10">
        <v>320</v>
      </c>
      <c r="M550" s="10">
        <v>406.81</v>
      </c>
      <c r="N550" s="10">
        <v>799.99</v>
      </c>
      <c r="O550" s="10">
        <v>650.89</v>
      </c>
      <c r="P550" s="10">
        <v>1279.98</v>
      </c>
    </row>
    <row r="551" spans="1:16">
      <c r="A551" s="13" t="s">
        <v>570</v>
      </c>
      <c r="B551" s="11">
        <v>4</v>
      </c>
      <c r="C551" s="11">
        <v>11</v>
      </c>
      <c r="D551" s="11"/>
      <c r="E551" s="11">
        <v>18804</v>
      </c>
      <c r="F551" s="11">
        <v>20000</v>
      </c>
      <c r="G551" s="11"/>
      <c r="H551" s="11">
        <v>927</v>
      </c>
      <c r="I551" s="11"/>
      <c r="J551" s="11">
        <v>16009</v>
      </c>
      <c r="K551" s="11">
        <v>156.97</v>
      </c>
      <c r="L551" s="11">
        <v>486.56</v>
      </c>
      <c r="M551" s="11">
        <v>392.43</v>
      </c>
      <c r="N551" s="11">
        <v>1216.4100000000001</v>
      </c>
      <c r="O551" s="11">
        <v>627.88</v>
      </c>
      <c r="P551" s="11">
        <v>1946.26</v>
      </c>
    </row>
    <row r="552" spans="1:16">
      <c r="A552" s="13" t="s">
        <v>571</v>
      </c>
      <c r="B552" s="10">
        <v>5</v>
      </c>
      <c r="C552" s="10">
        <v>12</v>
      </c>
      <c r="D552" s="10"/>
      <c r="E552" s="10">
        <v>18804</v>
      </c>
      <c r="F552" s="10">
        <v>20000</v>
      </c>
      <c r="G552" s="10"/>
      <c r="H552" s="10">
        <v>954.81</v>
      </c>
      <c r="I552" s="10"/>
      <c r="J552" s="10">
        <v>16327</v>
      </c>
      <c r="K552" s="10">
        <v>160.09</v>
      </c>
      <c r="L552" s="10">
        <v>661.25</v>
      </c>
      <c r="M552" s="10">
        <v>400.23</v>
      </c>
      <c r="N552" s="10">
        <v>1653.13</v>
      </c>
      <c r="O552" s="10">
        <v>640.36</v>
      </c>
      <c r="P552" s="10">
        <v>2645.01</v>
      </c>
    </row>
    <row r="553" spans="1:16">
      <c r="A553" s="13" t="s">
        <v>572</v>
      </c>
      <c r="B553" s="11">
        <v>6</v>
      </c>
      <c r="C553" s="11">
        <v>13</v>
      </c>
      <c r="D553" s="11"/>
      <c r="E553" s="11">
        <v>18804</v>
      </c>
      <c r="F553" s="11">
        <v>20000</v>
      </c>
      <c r="G553" s="11">
        <v>900</v>
      </c>
      <c r="H553" s="11">
        <v>1883.45</v>
      </c>
      <c r="I553" s="11"/>
      <c r="J553" s="11">
        <v>15752</v>
      </c>
      <c r="K553" s="11">
        <v>163.27000000000001</v>
      </c>
      <c r="L553" s="11">
        <v>844.36</v>
      </c>
      <c r="M553" s="11">
        <v>408.18</v>
      </c>
      <c r="N553" s="11">
        <v>2110.9</v>
      </c>
      <c r="O553" s="11">
        <v>653.08000000000004</v>
      </c>
      <c r="P553" s="11">
        <v>3377.44</v>
      </c>
    </row>
    <row r="554" spans="1:16">
      <c r="A554" s="13" t="s">
        <v>573</v>
      </c>
      <c r="B554" s="10">
        <v>7</v>
      </c>
      <c r="C554" s="10">
        <v>14</v>
      </c>
      <c r="D554" s="10"/>
      <c r="E554" s="10">
        <v>18804</v>
      </c>
      <c r="F554" s="10">
        <v>20000</v>
      </c>
      <c r="G554" s="10"/>
      <c r="H554" s="10">
        <v>1939.96</v>
      </c>
      <c r="I554" s="10"/>
      <c r="J554" s="10">
        <v>16065</v>
      </c>
      <c r="K554" s="10">
        <v>157.52000000000001</v>
      </c>
      <c r="L554" s="10">
        <v>1027.21</v>
      </c>
      <c r="M554" s="10">
        <v>393.8</v>
      </c>
      <c r="N554" s="10">
        <v>2568.0300000000002</v>
      </c>
      <c r="O554" s="10">
        <v>630.08000000000004</v>
      </c>
      <c r="P554" s="10">
        <v>4108.84</v>
      </c>
    </row>
    <row r="555" spans="1:16">
      <c r="A555" s="13" t="s">
        <v>574</v>
      </c>
      <c r="B555" s="11">
        <v>8</v>
      </c>
      <c r="C555" s="11">
        <v>15</v>
      </c>
      <c r="D555" s="11"/>
      <c r="E555" s="11">
        <v>18804</v>
      </c>
      <c r="F555" s="11">
        <v>20000</v>
      </c>
      <c r="G555" s="11"/>
      <c r="H555" s="11">
        <v>1998.16</v>
      </c>
      <c r="I555" s="11"/>
      <c r="J555" s="11">
        <v>16384</v>
      </c>
      <c r="K555" s="11">
        <v>160.65</v>
      </c>
      <c r="L555" s="11">
        <v>1218.68</v>
      </c>
      <c r="M555" s="11">
        <v>401.63</v>
      </c>
      <c r="N555" s="11">
        <v>3046.69</v>
      </c>
      <c r="O555" s="11">
        <v>642.6</v>
      </c>
      <c r="P555" s="11">
        <v>4874.71</v>
      </c>
    </row>
    <row r="556" spans="1:16">
      <c r="A556" s="13" t="s">
        <v>575</v>
      </c>
      <c r="B556" s="10">
        <v>9</v>
      </c>
      <c r="C556" s="10">
        <v>16</v>
      </c>
      <c r="D556" s="10"/>
      <c r="E556" s="10">
        <v>18804</v>
      </c>
      <c r="F556" s="10">
        <v>20000</v>
      </c>
      <c r="G556" s="10">
        <v>900</v>
      </c>
      <c r="H556" s="10">
        <v>2958.1</v>
      </c>
      <c r="I556" s="10"/>
      <c r="J556" s="10">
        <v>15809</v>
      </c>
      <c r="K556" s="10">
        <v>163.84</v>
      </c>
      <c r="L556" s="10">
        <v>1419.08</v>
      </c>
      <c r="M556" s="10">
        <v>409.6</v>
      </c>
      <c r="N556" s="10">
        <v>3547.69</v>
      </c>
      <c r="O556" s="10">
        <v>655.36</v>
      </c>
      <c r="P556" s="10">
        <v>5676.31</v>
      </c>
    </row>
    <row r="557" spans="1:16">
      <c r="A557" s="13" t="s">
        <v>576</v>
      </c>
      <c r="B557" s="11">
        <v>10</v>
      </c>
      <c r="C557" s="11">
        <v>17</v>
      </c>
      <c r="D557" s="11"/>
      <c r="E557" s="11">
        <v>18804</v>
      </c>
      <c r="F557" s="11">
        <v>20000</v>
      </c>
      <c r="G557" s="11"/>
      <c r="H557" s="11">
        <v>3046.84</v>
      </c>
      <c r="I557" s="11"/>
      <c r="J557" s="11">
        <v>16122</v>
      </c>
      <c r="K557" s="11">
        <v>158.09</v>
      </c>
      <c r="L557" s="11">
        <v>1619.74</v>
      </c>
      <c r="M557" s="11">
        <v>395.23</v>
      </c>
      <c r="N557" s="11">
        <v>4049.35</v>
      </c>
      <c r="O557" s="11">
        <v>632.36</v>
      </c>
      <c r="P557" s="11">
        <v>6478.96</v>
      </c>
    </row>
    <row r="558" spans="1:16">
      <c r="A558" s="13" t="s">
        <v>577</v>
      </c>
      <c r="B558" s="10">
        <v>11</v>
      </c>
      <c r="C558" s="10">
        <v>18</v>
      </c>
      <c r="D558" s="10"/>
      <c r="E558" s="10">
        <v>18804</v>
      </c>
      <c r="F558" s="10">
        <v>20000</v>
      </c>
      <c r="G558" s="10"/>
      <c r="H558" s="10">
        <v>3138.25</v>
      </c>
      <c r="I558" s="10"/>
      <c r="J558" s="10">
        <v>16441</v>
      </c>
      <c r="K558" s="10">
        <v>161.22</v>
      </c>
      <c r="L558" s="10">
        <v>1829.55</v>
      </c>
      <c r="M558" s="10">
        <v>403.05</v>
      </c>
      <c r="N558" s="10">
        <v>4573.88</v>
      </c>
      <c r="O558" s="10">
        <v>644.88</v>
      </c>
      <c r="P558" s="10">
        <v>7318.21</v>
      </c>
    </row>
    <row r="559" spans="1:16">
      <c r="A559" s="13" t="s">
        <v>578</v>
      </c>
      <c r="B559" s="11">
        <v>12</v>
      </c>
      <c r="C559" s="11">
        <v>19</v>
      </c>
      <c r="D559" s="11"/>
      <c r="E559" s="11">
        <v>18804</v>
      </c>
      <c r="F559" s="11">
        <v>20000</v>
      </c>
      <c r="G559" s="11">
        <v>900</v>
      </c>
      <c r="H559" s="11">
        <v>4132.3999999999996</v>
      </c>
      <c r="I559" s="11"/>
      <c r="J559" s="11">
        <v>15867</v>
      </c>
      <c r="K559" s="11">
        <v>164.41</v>
      </c>
      <c r="L559" s="11">
        <v>2048.85</v>
      </c>
      <c r="M559" s="11">
        <v>411.03</v>
      </c>
      <c r="N559" s="11">
        <v>5122.12</v>
      </c>
      <c r="O559" s="11">
        <v>657.64</v>
      </c>
      <c r="P559" s="11">
        <v>8195.39</v>
      </c>
    </row>
    <row r="560" spans="1:16">
      <c r="A560" s="13" t="s">
        <v>579</v>
      </c>
      <c r="B560" s="10">
        <v>13</v>
      </c>
      <c r="C560" s="10">
        <v>20</v>
      </c>
      <c r="D560" s="10"/>
      <c r="E560" s="10">
        <v>18804</v>
      </c>
      <c r="F560" s="10">
        <v>20000</v>
      </c>
      <c r="G560" s="10"/>
      <c r="H560" s="10">
        <v>4256.37</v>
      </c>
      <c r="I560" s="10"/>
      <c r="J560" s="10">
        <v>16180</v>
      </c>
      <c r="K560" s="10">
        <v>158.66999999999999</v>
      </c>
      <c r="L560" s="10">
        <v>2268.98</v>
      </c>
      <c r="M560" s="10">
        <v>396.68</v>
      </c>
      <c r="N560" s="10">
        <v>5672.46</v>
      </c>
      <c r="O560" s="10">
        <v>634.67999999999995</v>
      </c>
      <c r="P560" s="10">
        <v>9075.93</v>
      </c>
    </row>
    <row r="561" spans="1:16">
      <c r="A561" s="13" t="s">
        <v>580</v>
      </c>
      <c r="B561" s="11">
        <v>14</v>
      </c>
      <c r="C561" s="11">
        <v>21</v>
      </c>
      <c r="D561" s="11"/>
      <c r="E561" s="11">
        <v>18804</v>
      </c>
      <c r="F561" s="11">
        <v>20000</v>
      </c>
      <c r="G561" s="11"/>
      <c r="H561" s="11">
        <v>4384.0600000000004</v>
      </c>
      <c r="I561" s="11"/>
      <c r="J561" s="11">
        <v>16500</v>
      </c>
      <c r="K561" s="11">
        <v>161.80000000000001</v>
      </c>
      <c r="L561" s="11">
        <v>2498.85</v>
      </c>
      <c r="M561" s="11">
        <v>404.5</v>
      </c>
      <c r="N561" s="11">
        <v>6247.13</v>
      </c>
      <c r="O561" s="11">
        <v>647.20000000000005</v>
      </c>
      <c r="P561" s="11">
        <v>9995.41</v>
      </c>
    </row>
    <row r="562" spans="1:16">
      <c r="A562" s="13" t="s">
        <v>581</v>
      </c>
      <c r="B562" s="10">
        <v>15</v>
      </c>
      <c r="C562" s="10">
        <v>22</v>
      </c>
      <c r="D562" s="10"/>
      <c r="E562" s="10">
        <v>18804</v>
      </c>
      <c r="F562" s="10">
        <v>20000</v>
      </c>
      <c r="G562" s="10">
        <v>900</v>
      </c>
      <c r="H562" s="10">
        <v>5415.58</v>
      </c>
      <c r="I562" s="10"/>
      <c r="J562" s="10">
        <v>15926</v>
      </c>
      <c r="K562" s="10">
        <v>165</v>
      </c>
      <c r="L562" s="10">
        <v>2738.82</v>
      </c>
      <c r="M562" s="10">
        <v>412.5</v>
      </c>
      <c r="N562" s="10">
        <v>6847.05</v>
      </c>
      <c r="O562" s="10">
        <v>660</v>
      </c>
      <c r="P562" s="10">
        <v>10955.27</v>
      </c>
    </row>
    <row r="563" spans="1:16">
      <c r="A563" s="13" t="s">
        <v>582</v>
      </c>
      <c r="B563" s="11">
        <v>16</v>
      </c>
      <c r="C563" s="11">
        <v>23</v>
      </c>
      <c r="D563" s="11"/>
      <c r="E563" s="11">
        <v>18804</v>
      </c>
      <c r="F563" s="11">
        <v>20000</v>
      </c>
      <c r="G563" s="11"/>
      <c r="H563" s="11">
        <v>5578.05</v>
      </c>
      <c r="I563" s="11"/>
      <c r="J563" s="11">
        <v>16241</v>
      </c>
      <c r="K563" s="11">
        <v>159.26</v>
      </c>
      <c r="L563" s="11">
        <v>2980.24</v>
      </c>
      <c r="M563" s="11">
        <v>398.15</v>
      </c>
      <c r="N563" s="11">
        <v>7450.61</v>
      </c>
      <c r="O563" s="11">
        <v>637.04</v>
      </c>
      <c r="P563" s="11">
        <v>11920.97</v>
      </c>
    </row>
    <row r="564" spans="1:16">
      <c r="A564" s="13" t="s">
        <v>583</v>
      </c>
      <c r="B564" s="10">
        <v>17</v>
      </c>
      <c r="C564" s="10">
        <v>24</v>
      </c>
      <c r="D564" s="10"/>
      <c r="E564" s="10">
        <v>18804</v>
      </c>
      <c r="F564" s="10">
        <v>20000</v>
      </c>
      <c r="G564" s="10"/>
      <c r="H564" s="10">
        <v>5745.39</v>
      </c>
      <c r="I564" s="10"/>
      <c r="J564" s="10">
        <v>16562</v>
      </c>
      <c r="K564" s="10">
        <v>162.41</v>
      </c>
      <c r="L564" s="10">
        <v>3232.06</v>
      </c>
      <c r="M564" s="10">
        <v>406.03</v>
      </c>
      <c r="N564" s="10">
        <v>8080.15</v>
      </c>
      <c r="O564" s="10">
        <v>649.64</v>
      </c>
      <c r="P564" s="10">
        <v>12928.24</v>
      </c>
    </row>
    <row r="565" spans="1:16">
      <c r="A565" s="13" t="s">
        <v>584</v>
      </c>
      <c r="B565" s="11">
        <v>18</v>
      </c>
      <c r="C565" s="11">
        <v>25</v>
      </c>
      <c r="D565" s="11"/>
      <c r="E565" s="11">
        <v>18804</v>
      </c>
      <c r="F565" s="11">
        <v>20000</v>
      </c>
      <c r="G565" s="11">
        <v>900</v>
      </c>
      <c r="H565" s="11">
        <v>6817.75</v>
      </c>
      <c r="I565" s="11"/>
      <c r="J565" s="11">
        <v>15990</v>
      </c>
      <c r="K565" s="11">
        <v>165.62</v>
      </c>
      <c r="L565" s="11">
        <v>3494.64</v>
      </c>
      <c r="M565" s="11">
        <v>414.05</v>
      </c>
      <c r="N565" s="11">
        <v>8736.6</v>
      </c>
      <c r="O565" s="11">
        <v>662.48</v>
      </c>
      <c r="P565" s="11">
        <v>13978.57</v>
      </c>
    </row>
    <row r="566" spans="1:16">
      <c r="A566" s="13" t="s">
        <v>585</v>
      </c>
      <c r="B566" s="10">
        <v>19</v>
      </c>
      <c r="C566" s="10">
        <v>26</v>
      </c>
      <c r="D566" s="10"/>
      <c r="E566" s="10">
        <v>18804</v>
      </c>
      <c r="F566" s="10">
        <v>20000</v>
      </c>
      <c r="G566" s="10"/>
      <c r="H566" s="10">
        <v>7022.29</v>
      </c>
      <c r="I566" s="10"/>
      <c r="J566" s="10">
        <v>16306</v>
      </c>
      <c r="K566" s="10">
        <v>159.9</v>
      </c>
      <c r="L566" s="10">
        <v>3759.38</v>
      </c>
      <c r="M566" s="10">
        <v>399.75</v>
      </c>
      <c r="N566" s="10">
        <v>9398.4500000000007</v>
      </c>
      <c r="O566" s="10">
        <v>639.6</v>
      </c>
      <c r="P566" s="10">
        <v>15037.52</v>
      </c>
    </row>
    <row r="567" spans="1:16">
      <c r="A567" s="13" t="s">
        <v>586</v>
      </c>
      <c r="B567" s="11">
        <v>20</v>
      </c>
      <c r="C567" s="11">
        <v>27</v>
      </c>
      <c r="D567" s="11"/>
      <c r="E567" s="11">
        <v>18804</v>
      </c>
      <c r="F567" s="11">
        <v>20000</v>
      </c>
      <c r="G567" s="11"/>
      <c r="H567" s="11">
        <v>7232.95</v>
      </c>
      <c r="I567" s="11"/>
      <c r="J567" s="11">
        <v>16629</v>
      </c>
      <c r="K567" s="11">
        <v>163.06</v>
      </c>
      <c r="L567" s="11">
        <v>4035.22</v>
      </c>
      <c r="M567" s="11">
        <v>407.65</v>
      </c>
      <c r="N567" s="11">
        <v>10088.06</v>
      </c>
      <c r="O567" s="11">
        <v>652.24</v>
      </c>
      <c r="P567" s="11">
        <v>16140.89</v>
      </c>
    </row>
    <row r="568" spans="1:16">
      <c r="A568" s="13" t="s">
        <v>587</v>
      </c>
      <c r="B568" s="10">
        <v>21</v>
      </c>
      <c r="C568" s="10">
        <v>28</v>
      </c>
      <c r="D568" s="10"/>
      <c r="E568" s="10">
        <v>18804</v>
      </c>
      <c r="F568" s="10">
        <v>20000</v>
      </c>
      <c r="G568" s="10">
        <v>900</v>
      </c>
      <c r="H568" s="10">
        <v>8349.94</v>
      </c>
      <c r="I568" s="10"/>
      <c r="J568" s="10">
        <v>16058</v>
      </c>
      <c r="K568" s="10">
        <v>166.29</v>
      </c>
      <c r="L568" s="10">
        <v>4322.57</v>
      </c>
      <c r="M568" s="10">
        <v>415.73</v>
      </c>
      <c r="N568" s="10">
        <v>10806.42</v>
      </c>
      <c r="O568" s="10">
        <v>665.16</v>
      </c>
      <c r="P568" s="10">
        <v>17290.28</v>
      </c>
    </row>
    <row r="569" spans="1:16">
      <c r="A569" s="13" t="s">
        <v>588</v>
      </c>
      <c r="B569" s="11">
        <v>22</v>
      </c>
      <c r="C569" s="11">
        <v>29</v>
      </c>
      <c r="D569" s="11"/>
      <c r="E569" s="11">
        <v>18804</v>
      </c>
      <c r="F569" s="11">
        <v>20000</v>
      </c>
      <c r="G569" s="11"/>
      <c r="H569" s="11">
        <v>8600.44</v>
      </c>
      <c r="I569" s="11"/>
      <c r="J569" s="11">
        <v>16376</v>
      </c>
      <c r="K569" s="11">
        <v>160.58000000000001</v>
      </c>
      <c r="L569" s="11">
        <v>4612.83</v>
      </c>
      <c r="M569" s="11">
        <v>401.45</v>
      </c>
      <c r="N569" s="11">
        <v>11532.07</v>
      </c>
      <c r="O569" s="11">
        <v>642.32000000000005</v>
      </c>
      <c r="P569" s="11">
        <v>18451.310000000001</v>
      </c>
    </row>
    <row r="570" spans="1:16">
      <c r="A570" s="13" t="s">
        <v>589</v>
      </c>
      <c r="B570" s="10">
        <v>23</v>
      </c>
      <c r="C570" s="10">
        <v>30</v>
      </c>
      <c r="D570" s="10"/>
      <c r="E570" s="10">
        <v>18804</v>
      </c>
      <c r="F570" s="10">
        <v>20000</v>
      </c>
      <c r="G570" s="10"/>
      <c r="H570" s="10">
        <v>8858.4500000000007</v>
      </c>
      <c r="I570" s="10"/>
      <c r="J570" s="10">
        <v>16700</v>
      </c>
      <c r="K570" s="10">
        <v>163.76</v>
      </c>
      <c r="L570" s="10">
        <v>4914.97</v>
      </c>
      <c r="M570" s="10">
        <v>409.4</v>
      </c>
      <c r="N570" s="10">
        <v>12287.43</v>
      </c>
      <c r="O570" s="10">
        <v>655.04</v>
      </c>
      <c r="P570" s="10">
        <v>19659.88</v>
      </c>
    </row>
    <row r="571" spans="1:16">
      <c r="A571" s="13" t="s">
        <v>590</v>
      </c>
      <c r="B571" s="11">
        <v>24</v>
      </c>
      <c r="C571" s="11">
        <v>31</v>
      </c>
      <c r="D571" s="11"/>
      <c r="E571" s="11">
        <v>18804</v>
      </c>
      <c r="F571" s="11">
        <v>20000</v>
      </c>
      <c r="G571" s="11">
        <v>900</v>
      </c>
      <c r="H571" s="11">
        <v>10024.209999999999</v>
      </c>
      <c r="I571" s="11"/>
      <c r="J571" s="11">
        <v>16131</v>
      </c>
      <c r="K571" s="11">
        <v>167</v>
      </c>
      <c r="L571" s="11">
        <v>5229.42</v>
      </c>
      <c r="M571" s="11">
        <v>417.5</v>
      </c>
      <c r="N571" s="11">
        <v>13073.55</v>
      </c>
      <c r="O571" s="11">
        <v>668</v>
      </c>
      <c r="P571" s="11">
        <v>20917.68</v>
      </c>
    </row>
    <row r="572" spans="1:16">
      <c r="A572" s="13" t="s">
        <v>591</v>
      </c>
      <c r="B572" s="10">
        <v>25</v>
      </c>
      <c r="C572" s="10">
        <v>32</v>
      </c>
      <c r="D572" s="10"/>
      <c r="E572" s="10">
        <v>18804</v>
      </c>
      <c r="F572" s="10">
        <v>20000</v>
      </c>
      <c r="G572" s="10"/>
      <c r="H572" s="10">
        <v>10324.93</v>
      </c>
      <c r="I572" s="10"/>
      <c r="J572" s="10">
        <v>16450</v>
      </c>
      <c r="K572" s="10">
        <v>161.31</v>
      </c>
      <c r="L572" s="10">
        <v>5547.61</v>
      </c>
      <c r="M572" s="10">
        <v>403.28</v>
      </c>
      <c r="N572" s="10">
        <v>13869.03</v>
      </c>
      <c r="O572" s="10">
        <v>645.24</v>
      </c>
      <c r="P572" s="10">
        <v>22190.45</v>
      </c>
    </row>
    <row r="573" spans="1:16">
      <c r="A573" s="13" t="s">
        <v>592</v>
      </c>
      <c r="B573" s="11">
        <v>26</v>
      </c>
      <c r="C573" s="11">
        <v>33</v>
      </c>
      <c r="D573" s="11"/>
      <c r="E573" s="11">
        <v>18804</v>
      </c>
      <c r="F573" s="11">
        <v>20000</v>
      </c>
      <c r="G573" s="11"/>
      <c r="H573" s="11">
        <v>10634.68</v>
      </c>
      <c r="I573" s="11"/>
      <c r="J573" s="11">
        <v>16775</v>
      </c>
      <c r="K573" s="11">
        <v>164.5</v>
      </c>
      <c r="L573" s="11">
        <v>5878.54</v>
      </c>
      <c r="M573" s="11">
        <v>411.25</v>
      </c>
      <c r="N573" s="11">
        <v>14696.35</v>
      </c>
      <c r="O573" s="11">
        <v>658</v>
      </c>
      <c r="P573" s="11">
        <v>23514.17</v>
      </c>
    </row>
    <row r="574" spans="1:16">
      <c r="A574" s="13" t="s">
        <v>593</v>
      </c>
      <c r="B574" s="10">
        <v>27</v>
      </c>
      <c r="C574" s="10">
        <v>34</v>
      </c>
      <c r="D574" s="10"/>
      <c r="E574" s="10">
        <v>18804</v>
      </c>
      <c r="F574" s="10">
        <v>20000</v>
      </c>
      <c r="G574" s="10">
        <v>900</v>
      </c>
      <c r="H574" s="10">
        <v>11853.72</v>
      </c>
      <c r="I574" s="10"/>
      <c r="J574" s="10">
        <v>16207</v>
      </c>
      <c r="K574" s="10">
        <v>167.75</v>
      </c>
      <c r="L574" s="10">
        <v>6222.65</v>
      </c>
      <c r="M574" s="10">
        <v>419.38</v>
      </c>
      <c r="N574" s="10">
        <v>15556.62</v>
      </c>
      <c r="O574" s="10">
        <v>671</v>
      </c>
      <c r="P574" s="10">
        <v>24890.59</v>
      </c>
    </row>
    <row r="575" spans="1:16">
      <c r="A575" s="13" t="s">
        <v>594</v>
      </c>
      <c r="B575" s="11">
        <v>28</v>
      </c>
      <c r="C575" s="11">
        <v>35</v>
      </c>
      <c r="D575" s="11"/>
      <c r="E575" s="11">
        <v>18804</v>
      </c>
      <c r="F575" s="11">
        <v>20000</v>
      </c>
      <c r="G575" s="11"/>
      <c r="H575" s="11">
        <v>12209.33</v>
      </c>
      <c r="I575" s="11"/>
      <c r="J575" s="11">
        <v>16527</v>
      </c>
      <c r="K575" s="11">
        <v>162.07</v>
      </c>
      <c r="L575" s="11">
        <v>6571.4</v>
      </c>
      <c r="M575" s="11">
        <v>405.18</v>
      </c>
      <c r="N575" s="11">
        <v>16428.490000000002</v>
      </c>
      <c r="O575" s="11">
        <v>648.28</v>
      </c>
      <c r="P575" s="11">
        <v>26285.59</v>
      </c>
    </row>
    <row r="576" spans="1:16">
      <c r="A576" s="13" t="s">
        <v>595</v>
      </c>
      <c r="B576" s="10">
        <v>29</v>
      </c>
      <c r="C576" s="10">
        <v>36</v>
      </c>
      <c r="D576" s="10"/>
      <c r="E576" s="10">
        <v>18804</v>
      </c>
      <c r="F576" s="10">
        <v>20000</v>
      </c>
      <c r="G576" s="10"/>
      <c r="H576" s="10">
        <v>12575.61</v>
      </c>
      <c r="I576" s="10"/>
      <c r="J576" s="10">
        <v>16853</v>
      </c>
      <c r="K576" s="10">
        <v>165.27</v>
      </c>
      <c r="L576" s="10">
        <v>6933.81</v>
      </c>
      <c r="M576" s="10">
        <v>413.18</v>
      </c>
      <c r="N576" s="10">
        <v>17334.52</v>
      </c>
      <c r="O576" s="10">
        <v>661.08</v>
      </c>
      <c r="P576" s="10">
        <v>27735.24</v>
      </c>
    </row>
    <row r="577" spans="1:16">
      <c r="A577" s="13" t="s">
        <v>596</v>
      </c>
      <c r="B577" s="11">
        <v>30</v>
      </c>
      <c r="C577" s="11">
        <v>37</v>
      </c>
      <c r="D577" s="11"/>
      <c r="E577" s="11">
        <v>18804</v>
      </c>
      <c r="F577" s="11">
        <v>20000</v>
      </c>
      <c r="G577" s="11">
        <v>900</v>
      </c>
      <c r="H577" s="11">
        <v>13852.88</v>
      </c>
      <c r="I577" s="11"/>
      <c r="J577" s="11">
        <v>16286</v>
      </c>
      <c r="K577" s="11">
        <v>168.53</v>
      </c>
      <c r="L577" s="11">
        <v>7310.35</v>
      </c>
      <c r="M577" s="11">
        <v>421.33</v>
      </c>
      <c r="N577" s="11">
        <v>18275.88</v>
      </c>
      <c r="O577" s="11">
        <v>674.12</v>
      </c>
      <c r="P577" s="11">
        <v>29241.41</v>
      </c>
    </row>
    <row r="578" spans="1:16">
      <c r="A578" s="13" t="s">
        <v>597</v>
      </c>
      <c r="B578" s="10">
        <v>31</v>
      </c>
      <c r="C578" s="10">
        <v>38</v>
      </c>
      <c r="D578" s="10"/>
      <c r="E578" s="10">
        <v>18804</v>
      </c>
      <c r="F578" s="10">
        <v>20000</v>
      </c>
      <c r="G578" s="10"/>
      <c r="H578" s="10">
        <v>14268.47</v>
      </c>
      <c r="I578" s="10"/>
      <c r="J578" s="10">
        <v>16606</v>
      </c>
      <c r="K578" s="10">
        <v>162.86000000000001</v>
      </c>
      <c r="L578" s="10">
        <v>7692.52</v>
      </c>
      <c r="M578" s="10">
        <v>407.15</v>
      </c>
      <c r="N578" s="10">
        <v>19231.310000000001</v>
      </c>
      <c r="O578" s="10">
        <v>651.44000000000005</v>
      </c>
      <c r="P578" s="10">
        <v>30770.1</v>
      </c>
    </row>
    <row r="579" spans="1:16">
      <c r="A579" s="13" t="s">
        <v>598</v>
      </c>
      <c r="B579" s="11">
        <v>32</v>
      </c>
      <c r="C579" s="11">
        <v>39</v>
      </c>
      <c r="D579" s="11"/>
      <c r="E579" s="11">
        <v>18804</v>
      </c>
      <c r="F579" s="11">
        <v>20000</v>
      </c>
      <c r="G579" s="11"/>
      <c r="H579" s="11">
        <v>14696.52</v>
      </c>
      <c r="I579" s="11"/>
      <c r="J579" s="11">
        <v>16933</v>
      </c>
      <c r="K579" s="11">
        <v>166.06</v>
      </c>
      <c r="L579" s="11">
        <v>8089.36</v>
      </c>
      <c r="M579" s="11">
        <v>415.15</v>
      </c>
      <c r="N579" s="11">
        <v>20223.400000000001</v>
      </c>
      <c r="O579" s="11">
        <v>664.24</v>
      </c>
      <c r="P579" s="11">
        <v>32357.439999999999</v>
      </c>
    </row>
    <row r="580" spans="1:16">
      <c r="A580" s="13" t="s">
        <v>599</v>
      </c>
      <c r="B580" s="10">
        <v>33</v>
      </c>
      <c r="C580" s="10">
        <v>40</v>
      </c>
      <c r="D580" s="10"/>
      <c r="E580" s="10">
        <v>18804</v>
      </c>
      <c r="F580" s="10">
        <v>20000</v>
      </c>
      <c r="G580" s="10">
        <v>900</v>
      </c>
      <c r="H580" s="10">
        <v>16037.42</v>
      </c>
      <c r="I580" s="10"/>
      <c r="J580" s="10">
        <v>16366</v>
      </c>
      <c r="K580" s="10">
        <v>169.33</v>
      </c>
      <c r="L580" s="10">
        <v>8501.3700000000008</v>
      </c>
      <c r="M580" s="10">
        <v>423.33</v>
      </c>
      <c r="N580" s="10">
        <v>21253.43</v>
      </c>
      <c r="O580" s="10">
        <v>677.32</v>
      </c>
      <c r="P580" s="10">
        <v>34005.480000000003</v>
      </c>
    </row>
    <row r="581" spans="1:16">
      <c r="A581" s="13" t="s">
        <v>600</v>
      </c>
      <c r="B581" s="11">
        <v>34</v>
      </c>
      <c r="C581" s="11">
        <v>41</v>
      </c>
      <c r="D581" s="11"/>
      <c r="E581" s="11">
        <v>18804</v>
      </c>
      <c r="F581" s="11">
        <v>20000</v>
      </c>
      <c r="G581" s="11"/>
      <c r="H581" s="11">
        <v>16518.54</v>
      </c>
      <c r="I581" s="11"/>
      <c r="J581" s="11">
        <v>16686</v>
      </c>
      <c r="K581" s="11">
        <v>163.66</v>
      </c>
      <c r="L581" s="11">
        <v>8920.07</v>
      </c>
      <c r="M581" s="11">
        <v>409.15</v>
      </c>
      <c r="N581" s="11">
        <v>22300.18</v>
      </c>
      <c r="O581" s="11">
        <v>654.64</v>
      </c>
      <c r="P581" s="11">
        <v>35680.29</v>
      </c>
    </row>
    <row r="582" spans="1:16">
      <c r="A582" s="13" t="s">
        <v>601</v>
      </c>
      <c r="B582" s="10">
        <v>35</v>
      </c>
      <c r="C582" s="10">
        <v>42</v>
      </c>
      <c r="D582" s="10"/>
      <c r="E582" s="10">
        <v>18804</v>
      </c>
      <c r="F582" s="10">
        <v>20000</v>
      </c>
      <c r="G582" s="10"/>
      <c r="H582" s="10">
        <v>17014.099999999999</v>
      </c>
      <c r="I582" s="10"/>
      <c r="J582" s="10">
        <v>17012</v>
      </c>
      <c r="K582" s="10">
        <v>166.86</v>
      </c>
      <c r="L582" s="10">
        <v>9354.5300000000007</v>
      </c>
      <c r="M582" s="10">
        <v>417.15</v>
      </c>
      <c r="N582" s="10">
        <v>23386.33</v>
      </c>
      <c r="O582" s="10">
        <v>667.44</v>
      </c>
      <c r="P582" s="10">
        <v>37418.129999999997</v>
      </c>
    </row>
    <row r="583" spans="1:16">
      <c r="A583" s="13" t="s">
        <v>602</v>
      </c>
      <c r="B583" s="11">
        <v>36</v>
      </c>
      <c r="C583" s="11">
        <v>43</v>
      </c>
      <c r="D583" s="11"/>
      <c r="E583" s="11">
        <v>18804</v>
      </c>
      <c r="F583" s="11">
        <v>20000</v>
      </c>
      <c r="G583" s="11">
        <v>900</v>
      </c>
      <c r="H583" s="11">
        <v>18424.52</v>
      </c>
      <c r="I583" s="11"/>
      <c r="J583" s="11">
        <v>16446</v>
      </c>
      <c r="K583" s="11">
        <v>170.12</v>
      </c>
      <c r="L583" s="11">
        <v>9805.2900000000009</v>
      </c>
      <c r="M583" s="11">
        <v>425.3</v>
      </c>
      <c r="N583" s="11">
        <v>24513.22</v>
      </c>
      <c r="O583" s="11">
        <v>680.48</v>
      </c>
      <c r="P583" s="11">
        <v>39221.160000000003</v>
      </c>
    </row>
    <row r="584" spans="1:16">
      <c r="A584" s="13" t="s">
        <v>603</v>
      </c>
      <c r="B584" s="10">
        <v>37</v>
      </c>
      <c r="C584" s="10">
        <v>44</v>
      </c>
      <c r="D584" s="10"/>
      <c r="E584" s="10">
        <v>18804</v>
      </c>
      <c r="F584" s="10">
        <v>20000</v>
      </c>
      <c r="G584" s="10"/>
      <c r="H584" s="10">
        <v>18977.259999999998</v>
      </c>
      <c r="I584" s="10"/>
      <c r="J584" s="10">
        <v>16765</v>
      </c>
      <c r="K584" s="10">
        <v>164.46</v>
      </c>
      <c r="L584" s="10">
        <v>10263.91</v>
      </c>
      <c r="M584" s="10">
        <v>411.15</v>
      </c>
      <c r="N584" s="10">
        <v>25659.77</v>
      </c>
      <c r="O584" s="10">
        <v>657.84</v>
      </c>
      <c r="P584" s="10">
        <v>41055.629999999997</v>
      </c>
    </row>
    <row r="585" spans="1:16">
      <c r="A585" s="13" t="s">
        <v>604</v>
      </c>
      <c r="B585" s="11">
        <v>38</v>
      </c>
      <c r="C585" s="11">
        <v>45</v>
      </c>
      <c r="D585" s="11"/>
      <c r="E585" s="11">
        <v>18804</v>
      </c>
      <c r="F585" s="11">
        <v>20000</v>
      </c>
      <c r="G585" s="11"/>
      <c r="H585" s="11">
        <v>19546.57</v>
      </c>
      <c r="I585" s="11"/>
      <c r="J585" s="11">
        <v>17091</v>
      </c>
      <c r="K585" s="11">
        <v>167.65</v>
      </c>
      <c r="L585" s="11">
        <v>10739.48</v>
      </c>
      <c r="M585" s="11">
        <v>419.13</v>
      </c>
      <c r="N585" s="11">
        <v>26848.69</v>
      </c>
      <c r="O585" s="11">
        <v>670.6</v>
      </c>
      <c r="P585" s="11">
        <v>42957.9</v>
      </c>
    </row>
    <row r="586" spans="1:16">
      <c r="A586" s="13" t="s">
        <v>605</v>
      </c>
      <c r="B586" s="10">
        <v>39</v>
      </c>
      <c r="C586" s="10">
        <v>46</v>
      </c>
      <c r="D586" s="10"/>
      <c r="E586" s="10">
        <v>18804</v>
      </c>
      <c r="F586" s="10">
        <v>20000</v>
      </c>
      <c r="G586" s="10">
        <v>900</v>
      </c>
      <c r="H586" s="10">
        <v>21032.97</v>
      </c>
      <c r="I586" s="10"/>
      <c r="J586" s="10">
        <v>16524</v>
      </c>
      <c r="K586" s="10">
        <v>170.91</v>
      </c>
      <c r="L586" s="10">
        <v>11232.57</v>
      </c>
      <c r="M586" s="10">
        <v>427.28</v>
      </c>
      <c r="N586" s="10">
        <v>28081.42</v>
      </c>
      <c r="O586" s="10">
        <v>683.64</v>
      </c>
      <c r="P586" s="10">
        <v>44930.28</v>
      </c>
    </row>
    <row r="587" spans="1:16">
      <c r="A587" s="13" t="s">
        <v>606</v>
      </c>
      <c r="B587" s="11">
        <v>40</v>
      </c>
      <c r="C587" s="11">
        <v>47</v>
      </c>
      <c r="D587" s="11"/>
      <c r="E587" s="11">
        <v>18804</v>
      </c>
      <c r="F587" s="11">
        <v>20000</v>
      </c>
      <c r="G587" s="11"/>
      <c r="H587" s="11">
        <v>21663.96</v>
      </c>
      <c r="I587" s="11"/>
      <c r="J587" s="11">
        <v>16842</v>
      </c>
      <c r="K587" s="11">
        <v>165.24</v>
      </c>
      <c r="L587" s="11">
        <v>11734.79</v>
      </c>
      <c r="M587" s="11">
        <v>413.1</v>
      </c>
      <c r="N587" s="11">
        <v>29336.97</v>
      </c>
      <c r="O587" s="11">
        <v>660.96</v>
      </c>
      <c r="P587" s="11">
        <v>46939.15</v>
      </c>
    </row>
    <row r="588" spans="1:16">
      <c r="A588" s="13" t="s">
        <v>607</v>
      </c>
      <c r="B588" s="10">
        <v>41</v>
      </c>
      <c r="C588" s="10">
        <v>48</v>
      </c>
      <c r="D588" s="10"/>
      <c r="E588" s="10">
        <v>18804</v>
      </c>
      <c r="F588" s="10">
        <v>20000</v>
      </c>
      <c r="G588" s="10"/>
      <c r="H588" s="10">
        <v>22313.88</v>
      </c>
      <c r="I588" s="10"/>
      <c r="J588" s="10">
        <v>17167</v>
      </c>
      <c r="K588" s="10">
        <v>168.42</v>
      </c>
      <c r="L588" s="10">
        <v>12255.25</v>
      </c>
      <c r="M588" s="10">
        <v>421.05</v>
      </c>
      <c r="N588" s="10">
        <v>30638.13</v>
      </c>
      <c r="O588" s="10">
        <v>673.68</v>
      </c>
      <c r="P588" s="10">
        <v>49021</v>
      </c>
    </row>
    <row r="589" spans="1:16">
      <c r="A589" s="13" t="s">
        <v>608</v>
      </c>
      <c r="B589" s="11">
        <v>42</v>
      </c>
      <c r="C589" s="11">
        <v>49</v>
      </c>
      <c r="D589" s="11"/>
      <c r="E589" s="11">
        <v>18804</v>
      </c>
      <c r="F589" s="11">
        <v>20000</v>
      </c>
      <c r="G589" s="11">
        <v>900</v>
      </c>
      <c r="H589" s="11">
        <v>23883.3</v>
      </c>
      <c r="I589" s="11"/>
      <c r="J589" s="11">
        <v>16599</v>
      </c>
      <c r="K589" s="11">
        <v>171.67</v>
      </c>
      <c r="L589" s="11">
        <v>12794.58</v>
      </c>
      <c r="M589" s="11">
        <v>429.18</v>
      </c>
      <c r="N589" s="11">
        <v>31986.44</v>
      </c>
      <c r="O589" s="11">
        <v>686.68</v>
      </c>
      <c r="P589" s="11">
        <v>51178.31</v>
      </c>
    </row>
    <row r="590" spans="1:16">
      <c r="A590" s="13" t="s">
        <v>609</v>
      </c>
      <c r="B590" s="10">
        <v>43</v>
      </c>
      <c r="C590" s="10">
        <v>50</v>
      </c>
      <c r="D590" s="10"/>
      <c r="E590" s="10">
        <v>18804</v>
      </c>
      <c r="F590" s="10">
        <v>20000</v>
      </c>
      <c r="G590" s="10"/>
      <c r="H590" s="10">
        <v>24599.79</v>
      </c>
      <c r="I590" s="10"/>
      <c r="J590" s="10">
        <v>16915</v>
      </c>
      <c r="K590" s="10">
        <v>165.99</v>
      </c>
      <c r="L590" s="10">
        <v>13344.41</v>
      </c>
      <c r="M590" s="10">
        <v>414.98</v>
      </c>
      <c r="N590" s="10">
        <v>33361.01</v>
      </c>
      <c r="O590" s="10">
        <v>663.96</v>
      </c>
      <c r="P590" s="10">
        <v>53377.62</v>
      </c>
    </row>
    <row r="591" spans="1:16">
      <c r="A591" s="13" t="s">
        <v>610</v>
      </c>
      <c r="B591" s="11">
        <v>44</v>
      </c>
      <c r="C591" s="11">
        <v>51</v>
      </c>
      <c r="D591" s="11"/>
      <c r="E591" s="11">
        <v>18804</v>
      </c>
      <c r="F591" s="11">
        <v>20000</v>
      </c>
      <c r="G591" s="11"/>
      <c r="H591" s="11">
        <v>25337.79</v>
      </c>
      <c r="I591" s="11"/>
      <c r="J591" s="11">
        <v>17238</v>
      </c>
      <c r="K591" s="11">
        <v>169.15</v>
      </c>
      <c r="L591" s="11">
        <v>13913.89</v>
      </c>
      <c r="M591" s="11">
        <v>422.88</v>
      </c>
      <c r="N591" s="11">
        <v>34784.720000000001</v>
      </c>
      <c r="O591" s="11">
        <v>676.6</v>
      </c>
      <c r="P591" s="11">
        <v>55655.55</v>
      </c>
    </row>
    <row r="592" spans="1:16">
      <c r="A592" s="13" t="s">
        <v>611</v>
      </c>
      <c r="B592" s="10">
        <v>45</v>
      </c>
      <c r="C592" s="10">
        <v>52</v>
      </c>
      <c r="D592" s="10"/>
      <c r="E592" s="10">
        <v>18804</v>
      </c>
      <c r="F592" s="10">
        <v>20000</v>
      </c>
      <c r="G592" s="10">
        <v>900</v>
      </c>
      <c r="H592" s="10">
        <v>26997.919999999998</v>
      </c>
      <c r="I592" s="10"/>
      <c r="J592" s="10">
        <v>16667</v>
      </c>
      <c r="K592" s="10">
        <v>172.38</v>
      </c>
      <c r="L592" s="10">
        <v>14503.68</v>
      </c>
      <c r="M592" s="10">
        <v>430.95</v>
      </c>
      <c r="N592" s="10">
        <v>36259.21</v>
      </c>
      <c r="O592" s="10">
        <v>689.52</v>
      </c>
      <c r="P592" s="10">
        <v>58014.74</v>
      </c>
    </row>
    <row r="593" spans="1:16">
      <c r="A593" s="13" t="s">
        <v>612</v>
      </c>
      <c r="B593" s="11">
        <v>46</v>
      </c>
      <c r="C593" s="11">
        <v>53</v>
      </c>
      <c r="D593" s="11"/>
      <c r="E593" s="11">
        <v>18804</v>
      </c>
      <c r="F593" s="11">
        <v>20000</v>
      </c>
      <c r="G593" s="11"/>
      <c r="H593" s="11">
        <v>27807.86</v>
      </c>
      <c r="I593" s="11"/>
      <c r="J593" s="11">
        <v>16980</v>
      </c>
      <c r="K593" s="11">
        <v>166.67</v>
      </c>
      <c r="L593" s="11">
        <v>15105.46</v>
      </c>
      <c r="M593" s="11">
        <v>416.68</v>
      </c>
      <c r="N593" s="11">
        <v>37763.660000000003</v>
      </c>
      <c r="O593" s="11">
        <v>666.68</v>
      </c>
      <c r="P593" s="11">
        <v>60421.86</v>
      </c>
    </row>
    <row r="594" spans="1:16">
      <c r="A594" s="13" t="s">
        <v>613</v>
      </c>
      <c r="B594" s="10">
        <v>47</v>
      </c>
      <c r="C594" s="10">
        <v>54</v>
      </c>
      <c r="D594" s="10"/>
      <c r="E594" s="10">
        <v>18804</v>
      </c>
      <c r="F594" s="10">
        <v>20000</v>
      </c>
      <c r="G594" s="10"/>
      <c r="H594" s="10">
        <v>28642.09</v>
      </c>
      <c r="I594" s="10"/>
      <c r="J594" s="10">
        <v>17300</v>
      </c>
      <c r="K594" s="10">
        <v>169.8</v>
      </c>
      <c r="L594" s="10">
        <v>15728.43</v>
      </c>
      <c r="M594" s="10">
        <v>424.5</v>
      </c>
      <c r="N594" s="10">
        <v>39321.07</v>
      </c>
      <c r="O594" s="10">
        <v>679.2</v>
      </c>
      <c r="P594" s="10">
        <v>62913.71</v>
      </c>
    </row>
    <row r="595" spans="1:16">
      <c r="A595" s="13" t="s">
        <v>614</v>
      </c>
      <c r="B595" s="11">
        <v>48</v>
      </c>
      <c r="C595" s="11">
        <v>55</v>
      </c>
      <c r="D595" s="11"/>
      <c r="E595" s="11">
        <v>18804</v>
      </c>
      <c r="F595" s="11">
        <v>20000</v>
      </c>
      <c r="G595" s="11">
        <v>900</v>
      </c>
      <c r="H595" s="11">
        <v>30401.360000000001</v>
      </c>
      <c r="I595" s="11"/>
      <c r="J595" s="11">
        <v>16726</v>
      </c>
      <c r="K595" s="11">
        <v>173</v>
      </c>
      <c r="L595" s="11">
        <v>16373.28</v>
      </c>
      <c r="M595" s="11">
        <v>432.5</v>
      </c>
      <c r="N595" s="11">
        <v>40933.199999999997</v>
      </c>
      <c r="O595" s="11">
        <v>692</v>
      </c>
      <c r="P595" s="11">
        <v>65493.13</v>
      </c>
    </row>
    <row r="596" spans="1:16">
      <c r="A596" s="13" t="s">
        <v>615</v>
      </c>
      <c r="B596" s="10">
        <v>49</v>
      </c>
      <c r="C596" s="10">
        <v>56</v>
      </c>
      <c r="D596" s="10"/>
      <c r="E596" s="10">
        <v>18804</v>
      </c>
      <c r="F596" s="10">
        <v>20000</v>
      </c>
      <c r="G596" s="10"/>
      <c r="H596" s="10">
        <v>31313.4</v>
      </c>
      <c r="I596" s="10"/>
      <c r="J596" s="10">
        <v>17033</v>
      </c>
      <c r="K596" s="10">
        <v>167.26</v>
      </c>
      <c r="L596" s="10">
        <v>17031.740000000002</v>
      </c>
      <c r="M596" s="10">
        <v>418.15</v>
      </c>
      <c r="N596" s="10">
        <v>42579.35</v>
      </c>
      <c r="O596" s="10">
        <v>669.04</v>
      </c>
      <c r="P596" s="10">
        <v>68126.960000000006</v>
      </c>
    </row>
    <row r="597" spans="1:16">
      <c r="A597" s="13" t="s">
        <v>616</v>
      </c>
      <c r="B597" s="11">
        <v>50</v>
      </c>
      <c r="C597" s="11">
        <v>57</v>
      </c>
      <c r="D597" s="11"/>
      <c r="E597" s="11">
        <v>18804</v>
      </c>
      <c r="F597" s="11">
        <v>20000</v>
      </c>
      <c r="G597" s="11"/>
      <c r="H597" s="11">
        <v>32252.799999999999</v>
      </c>
      <c r="I597" s="11"/>
      <c r="J597" s="11">
        <v>17348</v>
      </c>
      <c r="K597" s="11">
        <v>170.33</v>
      </c>
      <c r="L597" s="11">
        <v>17713.02</v>
      </c>
      <c r="M597" s="11">
        <v>425.83</v>
      </c>
      <c r="N597" s="11">
        <v>44282.559999999998</v>
      </c>
      <c r="O597" s="11">
        <v>681.32</v>
      </c>
      <c r="P597" s="11">
        <v>70852.09</v>
      </c>
    </row>
    <row r="598" spans="1:16">
      <c r="A598" s="13" t="s">
        <v>617</v>
      </c>
      <c r="B598" s="10">
        <v>51</v>
      </c>
      <c r="C598" s="10">
        <v>58</v>
      </c>
      <c r="D598" s="10"/>
      <c r="E598" s="10">
        <v>18804</v>
      </c>
      <c r="F598" s="10">
        <v>20000</v>
      </c>
      <c r="G598" s="10">
        <v>900</v>
      </c>
      <c r="H598" s="10">
        <v>34120.379999999997</v>
      </c>
      <c r="I598" s="10"/>
      <c r="J598" s="10">
        <v>16769</v>
      </c>
      <c r="K598" s="10">
        <v>173.48</v>
      </c>
      <c r="L598" s="10">
        <v>18417.89</v>
      </c>
      <c r="M598" s="10">
        <v>433.7</v>
      </c>
      <c r="N598" s="10">
        <v>46044.73</v>
      </c>
      <c r="O598" s="10">
        <v>693.92</v>
      </c>
      <c r="P598" s="10">
        <v>73671.570000000007</v>
      </c>
    </row>
    <row r="599" spans="1:16">
      <c r="A599" s="13" t="s">
        <v>618</v>
      </c>
      <c r="B599" s="11">
        <v>52</v>
      </c>
      <c r="C599" s="11">
        <v>59</v>
      </c>
      <c r="D599" s="11"/>
      <c r="E599" s="11">
        <v>18804</v>
      </c>
      <c r="F599" s="11">
        <v>20000</v>
      </c>
      <c r="G599" s="11"/>
      <c r="H599" s="11">
        <v>35144</v>
      </c>
      <c r="I599" s="11"/>
      <c r="J599" s="11">
        <v>17069</v>
      </c>
      <c r="K599" s="11">
        <v>167.69</v>
      </c>
      <c r="L599" s="11">
        <v>19138.12</v>
      </c>
      <c r="M599" s="11">
        <v>419.23</v>
      </c>
      <c r="N599" s="11">
        <v>47845.3</v>
      </c>
      <c r="O599" s="11">
        <v>670.76</v>
      </c>
      <c r="P599" s="11">
        <v>76552.479999999996</v>
      </c>
    </row>
    <row r="600" spans="1:16">
      <c r="A600" s="13" t="s">
        <v>619</v>
      </c>
      <c r="B600" s="10">
        <v>53</v>
      </c>
      <c r="C600" s="10">
        <v>60</v>
      </c>
      <c r="D600" s="10"/>
      <c r="E600" s="10">
        <v>18804</v>
      </c>
      <c r="F600" s="10">
        <v>20000</v>
      </c>
      <c r="G600" s="10"/>
      <c r="H600" s="10">
        <v>36198.32</v>
      </c>
      <c r="I600" s="10"/>
      <c r="J600" s="10">
        <v>17376</v>
      </c>
      <c r="K600" s="10">
        <v>170.69</v>
      </c>
      <c r="L600" s="10">
        <v>19882.95</v>
      </c>
      <c r="M600" s="10">
        <v>426.73</v>
      </c>
      <c r="N600" s="10">
        <v>49707.38</v>
      </c>
      <c r="O600" s="10">
        <v>682.76</v>
      </c>
      <c r="P600" s="10">
        <v>79531.81</v>
      </c>
    </row>
    <row r="601" spans="1:16">
      <c r="A601" s="13" t="s">
        <v>620</v>
      </c>
      <c r="B601" s="11">
        <v>54</v>
      </c>
      <c r="C601" s="11">
        <v>61</v>
      </c>
      <c r="D601" s="11"/>
      <c r="E601" s="11">
        <v>18804</v>
      </c>
      <c r="F601" s="11">
        <v>20000</v>
      </c>
      <c r="G601" s="11">
        <v>900</v>
      </c>
      <c r="H601" s="11">
        <v>38184.269999999997</v>
      </c>
      <c r="I601" s="11"/>
      <c r="J601" s="11">
        <v>16789</v>
      </c>
      <c r="K601" s="11">
        <v>173.76</v>
      </c>
      <c r="L601" s="11">
        <v>20653.2</v>
      </c>
      <c r="M601" s="11">
        <v>434.4</v>
      </c>
      <c r="N601" s="11">
        <v>51633</v>
      </c>
      <c r="O601" s="11">
        <v>695.04</v>
      </c>
      <c r="P601" s="11">
        <v>82612.81</v>
      </c>
    </row>
    <row r="602" spans="1:16">
      <c r="A602" s="13" t="s">
        <v>621</v>
      </c>
      <c r="B602" s="10">
        <v>55</v>
      </c>
      <c r="C602" s="10">
        <v>62</v>
      </c>
      <c r="D602" s="10"/>
      <c r="E602" s="10">
        <v>18804</v>
      </c>
      <c r="F602" s="10">
        <v>20000</v>
      </c>
      <c r="G602" s="10"/>
      <c r="H602" s="10">
        <v>39329.79</v>
      </c>
      <c r="I602" s="10"/>
      <c r="J602" s="10">
        <v>17078</v>
      </c>
      <c r="K602" s="10">
        <v>167.89</v>
      </c>
      <c r="L602" s="10">
        <v>21440.69</v>
      </c>
      <c r="M602" s="10">
        <v>419.73</v>
      </c>
      <c r="N602" s="10">
        <v>53601.72</v>
      </c>
      <c r="O602" s="10">
        <v>671.56</v>
      </c>
      <c r="P602" s="10">
        <v>85762.75</v>
      </c>
    </row>
    <row r="603" spans="1:16">
      <c r="A603" s="13" t="s">
        <v>622</v>
      </c>
      <c r="B603" s="11">
        <v>56</v>
      </c>
      <c r="C603" s="11">
        <v>63</v>
      </c>
      <c r="D603" s="11"/>
      <c r="E603" s="11">
        <v>18804</v>
      </c>
      <c r="F603" s="11">
        <v>20000</v>
      </c>
      <c r="G603" s="11"/>
      <c r="H603" s="11">
        <v>40509.69</v>
      </c>
      <c r="I603" s="11"/>
      <c r="J603" s="11">
        <v>17374</v>
      </c>
      <c r="K603" s="11">
        <v>170.78</v>
      </c>
      <c r="L603" s="11">
        <v>22254.69</v>
      </c>
      <c r="M603" s="11">
        <v>426.95</v>
      </c>
      <c r="N603" s="11">
        <v>55636.72</v>
      </c>
      <c r="O603" s="11">
        <v>683.12</v>
      </c>
      <c r="P603" s="11">
        <v>89018.75</v>
      </c>
    </row>
    <row r="604" spans="1:16">
      <c r="A604" s="13" t="s">
        <v>623</v>
      </c>
      <c r="B604" s="10">
        <v>57</v>
      </c>
      <c r="C604" s="10">
        <v>64</v>
      </c>
      <c r="D604" s="10"/>
      <c r="E604" s="10">
        <v>18804</v>
      </c>
      <c r="F604" s="10">
        <v>20000</v>
      </c>
      <c r="G604" s="10">
        <v>900</v>
      </c>
      <c r="H604" s="10">
        <v>42624.98</v>
      </c>
      <c r="I604" s="10"/>
      <c r="J604" s="10">
        <v>16776</v>
      </c>
      <c r="K604" s="10">
        <v>173.74</v>
      </c>
      <c r="L604" s="10">
        <v>23096.07</v>
      </c>
      <c r="M604" s="10">
        <v>434.35</v>
      </c>
      <c r="N604" s="10">
        <v>57740.17</v>
      </c>
      <c r="O604" s="10">
        <v>694.96</v>
      </c>
      <c r="P604" s="10">
        <v>92384.28</v>
      </c>
    </row>
    <row r="605" spans="1:16">
      <c r="A605" s="13" t="s">
        <v>624</v>
      </c>
      <c r="B605" s="11">
        <v>58</v>
      </c>
      <c r="C605" s="11">
        <v>65</v>
      </c>
      <c r="D605" s="11"/>
      <c r="E605" s="11">
        <v>18804</v>
      </c>
      <c r="F605" s="11">
        <v>20000</v>
      </c>
      <c r="G605" s="11"/>
      <c r="H605" s="11">
        <v>43903.73</v>
      </c>
      <c r="I605" s="11"/>
      <c r="J605" s="11">
        <v>17049</v>
      </c>
      <c r="K605" s="11">
        <v>167.76</v>
      </c>
      <c r="L605" s="11">
        <v>23956.71</v>
      </c>
      <c r="M605" s="11">
        <v>419.4</v>
      </c>
      <c r="N605" s="11">
        <v>59891.78</v>
      </c>
      <c r="O605" s="11">
        <v>671.04</v>
      </c>
      <c r="P605" s="11">
        <v>95826.84</v>
      </c>
    </row>
    <row r="606" spans="1:16">
      <c r="A606" s="13" t="s">
        <v>625</v>
      </c>
      <c r="B606" s="10">
        <v>59</v>
      </c>
      <c r="C606" s="10">
        <v>66</v>
      </c>
      <c r="D606" s="10"/>
      <c r="E606" s="10">
        <v>18804</v>
      </c>
      <c r="F606" s="10">
        <v>20000</v>
      </c>
      <c r="G606" s="10"/>
      <c r="H606" s="10">
        <v>45220.84</v>
      </c>
      <c r="I606" s="10"/>
      <c r="J606" s="10">
        <v>17328</v>
      </c>
      <c r="K606" s="10">
        <v>170.49</v>
      </c>
      <c r="L606" s="10">
        <v>24845.9</v>
      </c>
      <c r="M606" s="10">
        <v>426.23</v>
      </c>
      <c r="N606" s="10">
        <v>62114.76</v>
      </c>
      <c r="O606" s="10">
        <v>681.96</v>
      </c>
      <c r="P606" s="10">
        <v>99383.61</v>
      </c>
    </row>
    <row r="607" spans="1:16">
      <c r="A607" s="13" t="s">
        <v>626</v>
      </c>
      <c r="B607" s="11">
        <v>60</v>
      </c>
      <c r="C607" s="11">
        <v>67</v>
      </c>
      <c r="D607" s="11"/>
      <c r="E607" s="11">
        <v>18804</v>
      </c>
      <c r="F607" s="11">
        <v>20000</v>
      </c>
      <c r="G607" s="11">
        <v>900</v>
      </c>
      <c r="H607" s="11">
        <v>47477.46</v>
      </c>
      <c r="I607" s="11"/>
      <c r="J607" s="11">
        <v>16713</v>
      </c>
      <c r="K607" s="11">
        <v>173.28</v>
      </c>
      <c r="L607" s="11">
        <v>25764.560000000001</v>
      </c>
      <c r="M607" s="11">
        <v>433.2</v>
      </c>
      <c r="N607" s="11">
        <v>64411.4</v>
      </c>
      <c r="O607" s="11">
        <v>693.12</v>
      </c>
      <c r="P607" s="11">
        <v>103058.24000000001</v>
      </c>
    </row>
    <row r="608" spans="1:16">
      <c r="A608" s="13" t="s">
        <v>627</v>
      </c>
      <c r="B608" s="10">
        <v>61</v>
      </c>
      <c r="C608" s="10">
        <v>68</v>
      </c>
      <c r="D608" s="10"/>
      <c r="E608" s="10">
        <v>18804</v>
      </c>
      <c r="F608" s="10">
        <v>20000</v>
      </c>
      <c r="G608" s="10"/>
      <c r="H608" s="10">
        <v>48901.79</v>
      </c>
      <c r="I608" s="10"/>
      <c r="J608" s="10">
        <v>16963</v>
      </c>
      <c r="K608" s="10">
        <v>167.13</v>
      </c>
      <c r="L608" s="10">
        <v>26704.63</v>
      </c>
      <c r="M608" s="10">
        <v>417.83</v>
      </c>
      <c r="N608" s="10">
        <v>66761.570000000007</v>
      </c>
      <c r="O608" s="10">
        <v>668.52</v>
      </c>
      <c r="P608" s="10">
        <v>106818.51</v>
      </c>
    </row>
    <row r="609" spans="1:16">
      <c r="A609" s="13" t="s">
        <v>628</v>
      </c>
      <c r="B609" s="11">
        <v>62</v>
      </c>
      <c r="C609" s="11">
        <v>69</v>
      </c>
      <c r="D609" s="11"/>
      <c r="E609" s="11">
        <v>18804</v>
      </c>
      <c r="F609" s="11">
        <v>20000</v>
      </c>
      <c r="G609" s="11"/>
      <c r="H609" s="11">
        <v>50368.84</v>
      </c>
      <c r="I609" s="11"/>
      <c r="J609" s="11">
        <v>17216</v>
      </c>
      <c r="K609" s="11">
        <v>169.63</v>
      </c>
      <c r="L609" s="11">
        <v>27675.4</v>
      </c>
      <c r="M609" s="11">
        <v>424.08</v>
      </c>
      <c r="N609" s="11">
        <v>69188.490000000005</v>
      </c>
      <c r="O609" s="11">
        <v>678.52</v>
      </c>
      <c r="P609" s="11">
        <v>110701.58</v>
      </c>
    </row>
    <row r="610" spans="1:16">
      <c r="A610" s="13" t="s">
        <v>629</v>
      </c>
      <c r="B610" s="10">
        <v>63</v>
      </c>
      <c r="C610" s="10">
        <v>70</v>
      </c>
      <c r="D610" s="10"/>
      <c r="E610" s="10">
        <v>18804</v>
      </c>
      <c r="F610" s="10">
        <v>20000</v>
      </c>
      <c r="G610" s="10">
        <v>900</v>
      </c>
      <c r="H610" s="10">
        <v>52779.91</v>
      </c>
      <c r="I610" s="10"/>
      <c r="J610" s="10">
        <v>16575</v>
      </c>
      <c r="K610" s="10">
        <v>172.16</v>
      </c>
      <c r="L610" s="10">
        <v>28677.82</v>
      </c>
      <c r="M610" s="10">
        <v>430.4</v>
      </c>
      <c r="N610" s="10">
        <v>71694.539999999994</v>
      </c>
      <c r="O610" s="10">
        <v>688.64</v>
      </c>
      <c r="P610" s="10">
        <v>114711.27</v>
      </c>
    </row>
    <row r="611" spans="1:16">
      <c r="A611" s="13" t="s">
        <v>630</v>
      </c>
      <c r="B611" s="11">
        <v>64</v>
      </c>
      <c r="C611" s="11">
        <v>71</v>
      </c>
      <c r="D611" s="11"/>
      <c r="E611" s="11">
        <v>18804</v>
      </c>
      <c r="F611" s="11">
        <v>20000</v>
      </c>
      <c r="G611" s="11"/>
      <c r="H611" s="11">
        <v>54363.3</v>
      </c>
      <c r="I611" s="11"/>
      <c r="J611" s="11">
        <v>16789</v>
      </c>
      <c r="K611" s="11">
        <v>165.75</v>
      </c>
      <c r="L611" s="11">
        <v>29703.9</v>
      </c>
      <c r="M611" s="11">
        <v>414.38</v>
      </c>
      <c r="N611" s="11">
        <v>74259.75</v>
      </c>
      <c r="O611" s="11">
        <v>663</v>
      </c>
      <c r="P611" s="11">
        <v>118815.61</v>
      </c>
    </row>
    <row r="612" spans="1:16">
      <c r="A612" s="13" t="s">
        <v>631</v>
      </c>
      <c r="B612" s="10">
        <v>65</v>
      </c>
      <c r="C612" s="10">
        <v>72</v>
      </c>
      <c r="D612" s="10"/>
      <c r="E612" s="10">
        <v>18804</v>
      </c>
      <c r="F612" s="10">
        <v>20000</v>
      </c>
      <c r="G612" s="10"/>
      <c r="H612" s="10">
        <v>55994.2</v>
      </c>
      <c r="I612" s="10"/>
      <c r="J612" s="10">
        <v>17004</v>
      </c>
      <c r="K612" s="10">
        <v>167.89</v>
      </c>
      <c r="L612" s="10">
        <v>30762.91</v>
      </c>
      <c r="M612" s="10">
        <v>419.73</v>
      </c>
      <c r="N612" s="10">
        <v>76907.27</v>
      </c>
      <c r="O612" s="10">
        <v>671.56</v>
      </c>
      <c r="P612" s="10">
        <v>123051.63</v>
      </c>
    </row>
    <row r="613" spans="1:16">
      <c r="A613" s="13" t="s">
        <v>632</v>
      </c>
      <c r="B613" s="11">
        <v>66</v>
      </c>
      <c r="C613" s="11">
        <v>73</v>
      </c>
      <c r="D613" s="11"/>
      <c r="E613" s="11">
        <v>18804</v>
      </c>
      <c r="F613" s="11">
        <v>20000</v>
      </c>
      <c r="G613" s="11">
        <v>900</v>
      </c>
      <c r="H613" s="11">
        <v>58574.03</v>
      </c>
      <c r="I613" s="11"/>
      <c r="J613" s="11">
        <v>16320</v>
      </c>
      <c r="K613" s="11">
        <v>170.04</v>
      </c>
      <c r="L613" s="11">
        <v>31855.84</v>
      </c>
      <c r="M613" s="11">
        <v>425.1</v>
      </c>
      <c r="N613" s="11">
        <v>79639.59</v>
      </c>
      <c r="O613" s="11">
        <v>680.16</v>
      </c>
      <c r="P613" s="11">
        <v>127423.34</v>
      </c>
    </row>
    <row r="614" spans="1:16">
      <c r="A614" s="13" t="s">
        <v>633</v>
      </c>
      <c r="B614" s="10">
        <v>67</v>
      </c>
      <c r="C614" s="10">
        <v>74</v>
      </c>
      <c r="D614" s="10"/>
      <c r="E614" s="10">
        <v>18804</v>
      </c>
      <c r="F614" s="10">
        <v>20000</v>
      </c>
      <c r="G614" s="10"/>
      <c r="H614" s="10">
        <v>60331.25</v>
      </c>
      <c r="I614" s="10"/>
      <c r="J614" s="10">
        <v>16478</v>
      </c>
      <c r="K614" s="10">
        <v>163.19999999999999</v>
      </c>
      <c r="L614" s="10">
        <v>32974.71</v>
      </c>
      <c r="M614" s="10">
        <v>408</v>
      </c>
      <c r="N614" s="10">
        <v>82436.78</v>
      </c>
      <c r="O614" s="10">
        <v>652.79999999999995</v>
      </c>
      <c r="P614" s="10">
        <v>131898.84</v>
      </c>
    </row>
    <row r="615" spans="1:16">
      <c r="A615" s="13" t="s">
        <v>634</v>
      </c>
      <c r="B615" s="11">
        <v>68</v>
      </c>
      <c r="C615" s="11">
        <v>75</v>
      </c>
      <c r="D615" s="11"/>
      <c r="E615" s="11">
        <v>18804</v>
      </c>
      <c r="F615" s="11">
        <v>20000</v>
      </c>
      <c r="G615" s="11"/>
      <c r="H615" s="11">
        <v>62141.19</v>
      </c>
      <c r="I615" s="11"/>
      <c r="J615" s="11">
        <v>16629</v>
      </c>
      <c r="K615" s="11">
        <v>164.78</v>
      </c>
      <c r="L615" s="11">
        <v>34128.730000000003</v>
      </c>
      <c r="M615" s="11">
        <v>411.95</v>
      </c>
      <c r="N615" s="11">
        <v>85321.83</v>
      </c>
      <c r="O615" s="11">
        <v>659.12</v>
      </c>
      <c r="P615" s="11">
        <v>136514.93</v>
      </c>
    </row>
    <row r="616" spans="1:16">
      <c r="A616" s="13" t="s">
        <v>635</v>
      </c>
      <c r="B616" s="10">
        <v>69</v>
      </c>
      <c r="C616" s="10">
        <v>76</v>
      </c>
      <c r="D616" s="10"/>
      <c r="E616" s="10">
        <v>18804</v>
      </c>
      <c r="F616" s="10">
        <v>20000</v>
      </c>
      <c r="G616" s="10">
        <v>900</v>
      </c>
      <c r="H616" s="10">
        <v>64905.42</v>
      </c>
      <c r="I616" s="10"/>
      <c r="J616" s="10">
        <v>15875</v>
      </c>
      <c r="K616" s="10">
        <v>166.29</v>
      </c>
      <c r="L616" s="10">
        <v>35318.879999999997</v>
      </c>
      <c r="M616" s="10">
        <v>415.73</v>
      </c>
      <c r="N616" s="10">
        <v>88297.21</v>
      </c>
      <c r="O616" s="10">
        <v>665.16</v>
      </c>
      <c r="P616" s="10">
        <v>141275.54</v>
      </c>
    </row>
    <row r="617" spans="1:16">
      <c r="A617" s="13" t="s">
        <v>636</v>
      </c>
      <c r="B617" s="11">
        <v>70</v>
      </c>
      <c r="C617" s="11">
        <v>77</v>
      </c>
      <c r="D617" s="11"/>
      <c r="E617" s="11">
        <v>18804</v>
      </c>
      <c r="F617" s="11">
        <v>20000</v>
      </c>
      <c r="G617" s="11"/>
      <c r="H617" s="11">
        <v>66852.59</v>
      </c>
      <c r="I617" s="11"/>
      <c r="J617" s="11">
        <v>15939</v>
      </c>
      <c r="K617" s="11">
        <v>158.75</v>
      </c>
      <c r="L617" s="11">
        <v>36537.199999999997</v>
      </c>
      <c r="M617" s="11">
        <v>396.88</v>
      </c>
      <c r="N617" s="11">
        <v>91343</v>
      </c>
      <c r="O617" s="11">
        <v>635</v>
      </c>
      <c r="P617" s="11">
        <v>146148.79999999999</v>
      </c>
    </row>
    <row r="618" spans="1:16">
      <c r="A618" s="13" t="s">
        <v>637</v>
      </c>
      <c r="B618" s="10">
        <v>71</v>
      </c>
      <c r="C618" s="10">
        <v>78</v>
      </c>
      <c r="D618" s="10"/>
      <c r="E618" s="10">
        <v>18804</v>
      </c>
      <c r="F618" s="10">
        <v>20000</v>
      </c>
      <c r="G618" s="10"/>
      <c r="H618" s="10">
        <v>68858.16</v>
      </c>
      <c r="I618" s="10"/>
      <c r="J618" s="10">
        <v>15983</v>
      </c>
      <c r="K618" s="10">
        <v>159.38999999999999</v>
      </c>
      <c r="L618" s="10">
        <v>37792.71</v>
      </c>
      <c r="M618" s="10">
        <v>398.48</v>
      </c>
      <c r="N618" s="10">
        <v>94481.77</v>
      </c>
      <c r="O618" s="10">
        <v>637.55999999999995</v>
      </c>
      <c r="P618" s="10">
        <v>151170.82999999999</v>
      </c>
    </row>
    <row r="619" spans="1:16">
      <c r="A619" s="13" t="s">
        <v>638</v>
      </c>
      <c r="B619" s="11">
        <v>72</v>
      </c>
      <c r="C619" s="11">
        <v>79</v>
      </c>
      <c r="D619" s="11"/>
      <c r="E619" s="11">
        <v>18804</v>
      </c>
      <c r="F619" s="11">
        <v>20000</v>
      </c>
      <c r="G619" s="11">
        <v>900</v>
      </c>
      <c r="H619" s="11">
        <v>71823.91</v>
      </c>
      <c r="I619" s="11"/>
      <c r="J619" s="11">
        <v>15103</v>
      </c>
      <c r="K619" s="11">
        <v>159.83000000000001</v>
      </c>
      <c r="L619" s="11">
        <v>39086.32</v>
      </c>
      <c r="M619" s="11">
        <v>399.58</v>
      </c>
      <c r="N619" s="11">
        <v>97715.79</v>
      </c>
      <c r="O619" s="11">
        <v>639.32000000000005</v>
      </c>
      <c r="P619" s="11">
        <v>156345.26999999999</v>
      </c>
    </row>
    <row r="620" spans="1:16">
      <c r="A620" s="13" t="s">
        <v>639</v>
      </c>
      <c r="B620" s="10">
        <v>73</v>
      </c>
      <c r="C620" s="10">
        <v>80</v>
      </c>
      <c r="D620" s="10"/>
      <c r="E620" s="10">
        <v>18804</v>
      </c>
      <c r="F620" s="10">
        <v>20000</v>
      </c>
      <c r="G620" s="10"/>
      <c r="H620" s="10">
        <v>73978.63</v>
      </c>
      <c r="I620" s="10">
        <v>15000</v>
      </c>
      <c r="J620" s="10">
        <v>15000</v>
      </c>
      <c r="K620" s="10">
        <v>151.03</v>
      </c>
      <c r="L620" s="10">
        <v>40409.94</v>
      </c>
      <c r="M620" s="10">
        <v>377.58</v>
      </c>
      <c r="N620" s="10">
        <v>101024.84</v>
      </c>
      <c r="O620" s="10">
        <v>604.12</v>
      </c>
      <c r="P620" s="11">
        <v>161418.10333333301</v>
      </c>
    </row>
    <row r="621" spans="1:16" ht="54">
      <c r="B621" s="9" t="s">
        <v>27</v>
      </c>
      <c r="C621" s="9" t="s">
        <v>13</v>
      </c>
      <c r="D621" s="9" t="s">
        <v>14</v>
      </c>
      <c r="E621" s="9" t="s">
        <v>15</v>
      </c>
      <c r="F621" s="9" t="s">
        <v>16</v>
      </c>
      <c r="G621" s="9" t="s">
        <v>17</v>
      </c>
      <c r="H621" s="9" t="s">
        <v>18</v>
      </c>
      <c r="I621" s="9" t="s">
        <v>19</v>
      </c>
      <c r="J621" s="9" t="s">
        <v>20</v>
      </c>
      <c r="K621" s="9" t="s">
        <v>21</v>
      </c>
      <c r="L621" s="9" t="s">
        <v>22</v>
      </c>
      <c r="M621" s="9" t="s">
        <v>23</v>
      </c>
      <c r="N621" s="9" t="s">
        <v>24</v>
      </c>
      <c r="O621" s="9" t="s">
        <v>25</v>
      </c>
      <c r="P621" s="9" t="s">
        <v>26</v>
      </c>
    </row>
    <row r="622" spans="1:16">
      <c r="A622" s="13" t="s">
        <v>640</v>
      </c>
      <c r="B622" s="10">
        <v>1</v>
      </c>
      <c r="C622" s="10">
        <v>9</v>
      </c>
      <c r="D622" s="10">
        <v>6285</v>
      </c>
      <c r="E622" s="10">
        <v>6285</v>
      </c>
      <c r="F622" s="10">
        <v>20000</v>
      </c>
      <c r="G622" s="10"/>
      <c r="H622" s="10"/>
      <c r="I622" s="10"/>
      <c r="J622" s="10">
        <v>4085.25</v>
      </c>
      <c r="K622" s="10">
        <v>47.14</v>
      </c>
      <c r="L622" s="10">
        <v>47.14</v>
      </c>
      <c r="M622" s="10">
        <v>117.84</v>
      </c>
      <c r="N622" s="10">
        <v>117.84</v>
      </c>
      <c r="O622" s="10">
        <v>188.55</v>
      </c>
      <c r="P622" s="10">
        <v>188.55</v>
      </c>
    </row>
    <row r="623" spans="1:16">
      <c r="A623" s="13" t="s">
        <v>641</v>
      </c>
      <c r="B623" s="11">
        <v>2</v>
      </c>
      <c r="C623" s="11">
        <v>10</v>
      </c>
      <c r="D623" s="11">
        <v>6285</v>
      </c>
      <c r="E623" s="11">
        <v>12570</v>
      </c>
      <c r="F623" s="11">
        <v>20000</v>
      </c>
      <c r="G623" s="11"/>
      <c r="H623" s="11"/>
      <c r="I623" s="11"/>
      <c r="J623" s="11">
        <v>10306</v>
      </c>
      <c r="K623" s="11">
        <v>104.57</v>
      </c>
      <c r="L623" s="11">
        <v>153.12</v>
      </c>
      <c r="M623" s="11">
        <v>261.41000000000003</v>
      </c>
      <c r="N623" s="11">
        <v>382.79</v>
      </c>
      <c r="O623" s="11">
        <v>418.26</v>
      </c>
      <c r="P623" s="11">
        <v>612.47</v>
      </c>
    </row>
    <row r="624" spans="1:16">
      <c r="A624" s="13" t="s">
        <v>642</v>
      </c>
      <c r="B624" s="10">
        <v>3</v>
      </c>
      <c r="C624" s="10">
        <v>11</v>
      </c>
      <c r="D624" s="10">
        <v>6285</v>
      </c>
      <c r="E624" s="10">
        <v>18855</v>
      </c>
      <c r="F624" s="10">
        <v>20000</v>
      </c>
      <c r="G624" s="10">
        <v>900</v>
      </c>
      <c r="H624" s="10">
        <v>900</v>
      </c>
      <c r="I624" s="10"/>
      <c r="J624" s="10">
        <v>15742</v>
      </c>
      <c r="K624" s="10">
        <v>163.18</v>
      </c>
      <c r="L624" s="10">
        <v>320.89</v>
      </c>
      <c r="M624" s="10">
        <v>407.94</v>
      </c>
      <c r="N624" s="10">
        <v>802.21</v>
      </c>
      <c r="O624" s="10">
        <v>652.70000000000005</v>
      </c>
      <c r="P624" s="10">
        <v>1283.54</v>
      </c>
    </row>
    <row r="625" spans="1:16">
      <c r="A625" s="13" t="s">
        <v>643</v>
      </c>
      <c r="B625" s="11">
        <v>4</v>
      </c>
      <c r="C625" s="11">
        <v>12</v>
      </c>
      <c r="D625" s="11"/>
      <c r="E625" s="11">
        <v>18855</v>
      </c>
      <c r="F625" s="11">
        <v>20000</v>
      </c>
      <c r="G625" s="11"/>
      <c r="H625" s="11">
        <v>927</v>
      </c>
      <c r="I625" s="11"/>
      <c r="J625" s="11">
        <v>16055</v>
      </c>
      <c r="K625" s="11">
        <v>157.41999999999999</v>
      </c>
      <c r="L625" s="11">
        <v>487.93</v>
      </c>
      <c r="M625" s="11">
        <v>393.55</v>
      </c>
      <c r="N625" s="11">
        <v>1219.83</v>
      </c>
      <c r="O625" s="11">
        <v>629.67999999999995</v>
      </c>
      <c r="P625" s="11">
        <v>1951.73</v>
      </c>
    </row>
    <row r="626" spans="1:16">
      <c r="A626" s="13" t="s">
        <v>644</v>
      </c>
      <c r="B626" s="10">
        <v>5</v>
      </c>
      <c r="C626" s="10">
        <v>13</v>
      </c>
      <c r="D626" s="10"/>
      <c r="E626" s="10">
        <v>18855</v>
      </c>
      <c r="F626" s="10">
        <v>20000</v>
      </c>
      <c r="G626" s="10"/>
      <c r="H626" s="10">
        <v>954.81</v>
      </c>
      <c r="I626" s="10"/>
      <c r="J626" s="10">
        <v>16375</v>
      </c>
      <c r="K626" s="10">
        <v>160.55000000000001</v>
      </c>
      <c r="L626" s="10">
        <v>663.12</v>
      </c>
      <c r="M626" s="10">
        <v>401.38</v>
      </c>
      <c r="N626" s="10">
        <v>1657.8</v>
      </c>
      <c r="O626" s="10">
        <v>642.20000000000005</v>
      </c>
      <c r="P626" s="10">
        <v>2652.48</v>
      </c>
    </row>
    <row r="627" spans="1:16">
      <c r="A627" s="13" t="s">
        <v>645</v>
      </c>
      <c r="B627" s="11">
        <v>6</v>
      </c>
      <c r="C627" s="11">
        <v>14</v>
      </c>
      <c r="D627" s="11"/>
      <c r="E627" s="11">
        <v>18855</v>
      </c>
      <c r="F627" s="11">
        <v>20000</v>
      </c>
      <c r="G627" s="11">
        <v>900</v>
      </c>
      <c r="H627" s="11">
        <v>1883.45</v>
      </c>
      <c r="I627" s="11"/>
      <c r="J627" s="11">
        <v>15800</v>
      </c>
      <c r="K627" s="11">
        <v>163.75</v>
      </c>
      <c r="L627" s="11">
        <v>846.76</v>
      </c>
      <c r="M627" s="11">
        <v>409.38</v>
      </c>
      <c r="N627" s="11">
        <v>2116.91</v>
      </c>
      <c r="O627" s="11">
        <v>655</v>
      </c>
      <c r="P627" s="11">
        <v>3387.05</v>
      </c>
    </row>
    <row r="628" spans="1:16">
      <c r="A628" s="13" t="s">
        <v>646</v>
      </c>
      <c r="B628" s="10">
        <v>7</v>
      </c>
      <c r="C628" s="10">
        <v>15</v>
      </c>
      <c r="D628" s="10"/>
      <c r="E628" s="10">
        <v>18855</v>
      </c>
      <c r="F628" s="10">
        <v>20000</v>
      </c>
      <c r="G628" s="10"/>
      <c r="H628" s="10">
        <v>1939.96</v>
      </c>
      <c r="I628" s="10"/>
      <c r="J628" s="10">
        <v>16114</v>
      </c>
      <c r="K628" s="10">
        <v>158</v>
      </c>
      <c r="L628" s="10">
        <v>1030.17</v>
      </c>
      <c r="M628" s="10">
        <v>395</v>
      </c>
      <c r="N628" s="10">
        <v>2575.42</v>
      </c>
      <c r="O628" s="10">
        <v>632</v>
      </c>
      <c r="P628" s="10">
        <v>4120.66</v>
      </c>
    </row>
    <row r="629" spans="1:16">
      <c r="A629" s="13" t="s">
        <v>647</v>
      </c>
      <c r="B629" s="11">
        <v>8</v>
      </c>
      <c r="C629" s="11">
        <v>16</v>
      </c>
      <c r="D629" s="11"/>
      <c r="E629" s="11">
        <v>18855</v>
      </c>
      <c r="F629" s="11">
        <v>20000</v>
      </c>
      <c r="G629" s="11"/>
      <c r="H629" s="11">
        <v>1998.16</v>
      </c>
      <c r="I629" s="11"/>
      <c r="J629" s="11">
        <v>16434</v>
      </c>
      <c r="K629" s="11">
        <v>161.13999999999999</v>
      </c>
      <c r="L629" s="11">
        <v>1222.21</v>
      </c>
      <c r="M629" s="11">
        <v>402.85</v>
      </c>
      <c r="N629" s="11">
        <v>3055.53</v>
      </c>
      <c r="O629" s="11">
        <v>644.55999999999995</v>
      </c>
      <c r="P629" s="11">
        <v>4888.84</v>
      </c>
    </row>
    <row r="630" spans="1:16">
      <c r="A630" s="13" t="s">
        <v>648</v>
      </c>
      <c r="B630" s="10">
        <v>9</v>
      </c>
      <c r="C630" s="10">
        <v>17</v>
      </c>
      <c r="D630" s="10"/>
      <c r="E630" s="10">
        <v>18855</v>
      </c>
      <c r="F630" s="10">
        <v>20000</v>
      </c>
      <c r="G630" s="10">
        <v>900</v>
      </c>
      <c r="H630" s="10">
        <v>2958.1</v>
      </c>
      <c r="I630" s="10"/>
      <c r="J630" s="10">
        <v>15859</v>
      </c>
      <c r="K630" s="10">
        <v>164.34</v>
      </c>
      <c r="L630" s="10">
        <v>1423.22</v>
      </c>
      <c r="M630" s="10">
        <v>410.85</v>
      </c>
      <c r="N630" s="10">
        <v>3558.04</v>
      </c>
      <c r="O630" s="10">
        <v>657.36</v>
      </c>
      <c r="P630" s="10">
        <v>5692.87</v>
      </c>
    </row>
    <row r="631" spans="1:16">
      <c r="A631" s="13" t="s">
        <v>649</v>
      </c>
      <c r="B631" s="11">
        <v>10</v>
      </c>
      <c r="C631" s="11">
        <v>18</v>
      </c>
      <c r="D631" s="11"/>
      <c r="E631" s="11">
        <v>18855</v>
      </c>
      <c r="F631" s="11">
        <v>20000</v>
      </c>
      <c r="G631" s="11"/>
      <c r="H631" s="11">
        <v>3046.84</v>
      </c>
      <c r="I631" s="11"/>
      <c r="J631" s="11">
        <v>16173</v>
      </c>
      <c r="K631" s="11">
        <v>158.59</v>
      </c>
      <c r="L631" s="11">
        <v>1624.5</v>
      </c>
      <c r="M631" s="11">
        <v>396.48</v>
      </c>
      <c r="N631" s="11">
        <v>4061.26</v>
      </c>
      <c r="O631" s="11">
        <v>634.36</v>
      </c>
      <c r="P631" s="11">
        <v>6498.02</v>
      </c>
    </row>
    <row r="632" spans="1:16">
      <c r="A632" s="13" t="s">
        <v>650</v>
      </c>
      <c r="B632" s="10">
        <v>11</v>
      </c>
      <c r="C632" s="10">
        <v>19</v>
      </c>
      <c r="D632" s="10"/>
      <c r="E632" s="10">
        <v>18855</v>
      </c>
      <c r="F632" s="10">
        <v>20000</v>
      </c>
      <c r="G632" s="10"/>
      <c r="H632" s="10">
        <v>3138.25</v>
      </c>
      <c r="I632" s="10"/>
      <c r="J632" s="10">
        <v>16493</v>
      </c>
      <c r="K632" s="10">
        <v>161.72999999999999</v>
      </c>
      <c r="L632" s="10">
        <v>1834.97</v>
      </c>
      <c r="M632" s="10">
        <v>404.33</v>
      </c>
      <c r="N632" s="10">
        <v>4587.42</v>
      </c>
      <c r="O632" s="10">
        <v>646.91999999999996</v>
      </c>
      <c r="P632" s="10">
        <v>7339.88</v>
      </c>
    </row>
    <row r="633" spans="1:16">
      <c r="A633" s="13" t="s">
        <v>651</v>
      </c>
      <c r="B633" s="11">
        <v>12</v>
      </c>
      <c r="C633" s="11">
        <v>20</v>
      </c>
      <c r="D633" s="11"/>
      <c r="E633" s="11">
        <v>18855</v>
      </c>
      <c r="F633" s="11">
        <v>20000</v>
      </c>
      <c r="G633" s="11">
        <v>900</v>
      </c>
      <c r="H633" s="11">
        <v>4132.3999999999996</v>
      </c>
      <c r="I633" s="11"/>
      <c r="J633" s="11">
        <v>15919</v>
      </c>
      <c r="K633" s="11">
        <v>164.93</v>
      </c>
      <c r="L633" s="11">
        <v>2054.9499999999998</v>
      </c>
      <c r="M633" s="11">
        <v>412.33</v>
      </c>
      <c r="N633" s="11">
        <v>5137.37</v>
      </c>
      <c r="O633" s="11">
        <v>659.72</v>
      </c>
      <c r="P633" s="11">
        <v>8219.7900000000009</v>
      </c>
    </row>
    <row r="634" spans="1:16">
      <c r="A634" s="13" t="s">
        <v>652</v>
      </c>
      <c r="B634" s="10">
        <v>13</v>
      </c>
      <c r="C634" s="10">
        <v>21</v>
      </c>
      <c r="D634" s="10"/>
      <c r="E634" s="10">
        <v>18855</v>
      </c>
      <c r="F634" s="10">
        <v>20000</v>
      </c>
      <c r="G634" s="10"/>
      <c r="H634" s="10">
        <v>4256.37</v>
      </c>
      <c r="I634" s="10"/>
      <c r="J634" s="10">
        <v>16233</v>
      </c>
      <c r="K634" s="10">
        <v>159.19</v>
      </c>
      <c r="L634" s="10">
        <v>2275.79</v>
      </c>
      <c r="M634" s="10">
        <v>397.98</v>
      </c>
      <c r="N634" s="10">
        <v>5689.47</v>
      </c>
      <c r="O634" s="10">
        <v>636.76</v>
      </c>
      <c r="P634" s="10">
        <v>9103.15</v>
      </c>
    </row>
    <row r="635" spans="1:16">
      <c r="A635" s="13" t="s">
        <v>653</v>
      </c>
      <c r="B635" s="11">
        <v>14</v>
      </c>
      <c r="C635" s="11">
        <v>22</v>
      </c>
      <c r="D635" s="11"/>
      <c r="E635" s="11">
        <v>18855</v>
      </c>
      <c r="F635" s="11">
        <v>20000</v>
      </c>
      <c r="G635" s="11"/>
      <c r="H635" s="11">
        <v>4384.0600000000004</v>
      </c>
      <c r="I635" s="11"/>
      <c r="J635" s="11">
        <v>16554</v>
      </c>
      <c r="K635" s="11">
        <v>162.33000000000001</v>
      </c>
      <c r="L635" s="11">
        <v>2506.39</v>
      </c>
      <c r="M635" s="11">
        <v>405.83</v>
      </c>
      <c r="N635" s="11">
        <v>6265.98</v>
      </c>
      <c r="O635" s="11">
        <v>649.32000000000005</v>
      </c>
      <c r="P635" s="11">
        <v>10025.56</v>
      </c>
    </row>
    <row r="636" spans="1:16">
      <c r="A636" s="13" t="s">
        <v>654</v>
      </c>
      <c r="B636" s="10">
        <v>15</v>
      </c>
      <c r="C636" s="10">
        <v>23</v>
      </c>
      <c r="D636" s="10"/>
      <c r="E636" s="10">
        <v>18855</v>
      </c>
      <c r="F636" s="10">
        <v>20000</v>
      </c>
      <c r="G636" s="10">
        <v>900</v>
      </c>
      <c r="H636" s="10">
        <v>5415.58</v>
      </c>
      <c r="I636" s="10"/>
      <c r="J636" s="10">
        <v>15982</v>
      </c>
      <c r="K636" s="10">
        <v>165.54</v>
      </c>
      <c r="L636" s="10">
        <v>2747.12</v>
      </c>
      <c r="M636" s="10">
        <v>413.85</v>
      </c>
      <c r="N636" s="10">
        <v>6867.8</v>
      </c>
      <c r="O636" s="10">
        <v>662.16</v>
      </c>
      <c r="P636" s="10">
        <v>10988.49</v>
      </c>
    </row>
    <row r="637" spans="1:16">
      <c r="A637" s="13" t="s">
        <v>655</v>
      </c>
      <c r="B637" s="11">
        <v>16</v>
      </c>
      <c r="C637" s="11">
        <v>24</v>
      </c>
      <c r="D637" s="11"/>
      <c r="E637" s="11">
        <v>18855</v>
      </c>
      <c r="F637" s="11">
        <v>20000</v>
      </c>
      <c r="G637" s="11"/>
      <c r="H637" s="11">
        <v>5578.05</v>
      </c>
      <c r="I637" s="11"/>
      <c r="J637" s="11">
        <v>16298</v>
      </c>
      <c r="K637" s="11">
        <v>159.82</v>
      </c>
      <c r="L637" s="11">
        <v>2989.36</v>
      </c>
      <c r="M637" s="11">
        <v>399.55</v>
      </c>
      <c r="N637" s="11">
        <v>7473.39</v>
      </c>
      <c r="O637" s="11">
        <v>639.28</v>
      </c>
      <c r="P637" s="11">
        <v>11957.42</v>
      </c>
    </row>
    <row r="638" spans="1:16">
      <c r="A638" s="13" t="s">
        <v>656</v>
      </c>
      <c r="B638" s="10">
        <v>17</v>
      </c>
      <c r="C638" s="10">
        <v>25</v>
      </c>
      <c r="D638" s="10"/>
      <c r="E638" s="10">
        <v>18855</v>
      </c>
      <c r="F638" s="10">
        <v>20000</v>
      </c>
      <c r="G638" s="10"/>
      <c r="H638" s="10">
        <v>5745.39</v>
      </c>
      <c r="I638" s="10"/>
      <c r="J638" s="10">
        <v>16620</v>
      </c>
      <c r="K638" s="10">
        <v>162.97999999999999</v>
      </c>
      <c r="L638" s="10">
        <v>3242.02</v>
      </c>
      <c r="M638" s="10">
        <v>407.45</v>
      </c>
      <c r="N638" s="10">
        <v>8105.04</v>
      </c>
      <c r="O638" s="10">
        <v>651.91999999999996</v>
      </c>
      <c r="P638" s="10">
        <v>12968.06</v>
      </c>
    </row>
    <row r="639" spans="1:16">
      <c r="A639" s="13" t="s">
        <v>657</v>
      </c>
      <c r="B639" s="11">
        <v>18</v>
      </c>
      <c r="C639" s="11">
        <v>26</v>
      </c>
      <c r="D639" s="11"/>
      <c r="E639" s="11">
        <v>18855</v>
      </c>
      <c r="F639" s="11">
        <v>20000</v>
      </c>
      <c r="G639" s="11">
        <v>900</v>
      </c>
      <c r="H639" s="11">
        <v>6817.75</v>
      </c>
      <c r="I639" s="11"/>
      <c r="J639" s="11">
        <v>16049</v>
      </c>
      <c r="K639" s="11">
        <v>166.2</v>
      </c>
      <c r="L639" s="11">
        <v>3505.48</v>
      </c>
      <c r="M639" s="11">
        <v>415.5</v>
      </c>
      <c r="N639" s="11">
        <v>8763.69</v>
      </c>
      <c r="O639" s="11">
        <v>664.8</v>
      </c>
      <c r="P639" s="11">
        <v>14021.91</v>
      </c>
    </row>
    <row r="640" spans="1:16">
      <c r="A640" s="13" t="s">
        <v>658</v>
      </c>
      <c r="B640" s="10">
        <v>19</v>
      </c>
      <c r="C640" s="10">
        <v>27</v>
      </c>
      <c r="D640" s="10"/>
      <c r="E640" s="10">
        <v>18855</v>
      </c>
      <c r="F640" s="10">
        <v>20000</v>
      </c>
      <c r="G640" s="10"/>
      <c r="H640" s="10">
        <v>7022.29</v>
      </c>
      <c r="I640" s="10"/>
      <c r="J640" s="10">
        <v>16367</v>
      </c>
      <c r="K640" s="10">
        <v>160.49</v>
      </c>
      <c r="L640" s="10">
        <v>3771.13</v>
      </c>
      <c r="M640" s="10">
        <v>401.23</v>
      </c>
      <c r="N640" s="10">
        <v>9427.83</v>
      </c>
      <c r="O640" s="10">
        <v>641.96</v>
      </c>
      <c r="P640" s="10">
        <v>15084.52</v>
      </c>
    </row>
    <row r="641" spans="1:16">
      <c r="A641" s="13" t="s">
        <v>659</v>
      </c>
      <c r="B641" s="11">
        <v>20</v>
      </c>
      <c r="C641" s="11">
        <v>28</v>
      </c>
      <c r="D641" s="11"/>
      <c r="E641" s="11">
        <v>18855</v>
      </c>
      <c r="F641" s="11">
        <v>20000</v>
      </c>
      <c r="G641" s="11"/>
      <c r="H641" s="11">
        <v>7232.95</v>
      </c>
      <c r="I641" s="11"/>
      <c r="J641" s="11">
        <v>16691</v>
      </c>
      <c r="K641" s="11">
        <v>163.66999999999999</v>
      </c>
      <c r="L641" s="11">
        <v>4047.93</v>
      </c>
      <c r="M641" s="11">
        <v>409.18</v>
      </c>
      <c r="N641" s="11">
        <v>10119.84</v>
      </c>
      <c r="O641" s="11">
        <v>654.67999999999995</v>
      </c>
      <c r="P641" s="11">
        <v>16191.74</v>
      </c>
    </row>
    <row r="642" spans="1:16">
      <c r="A642" s="13" t="s">
        <v>660</v>
      </c>
      <c r="B642" s="10">
        <v>21</v>
      </c>
      <c r="C642" s="10">
        <v>29</v>
      </c>
      <c r="D642" s="10"/>
      <c r="E642" s="10">
        <v>18855</v>
      </c>
      <c r="F642" s="10">
        <v>20000</v>
      </c>
      <c r="G642" s="10">
        <v>900</v>
      </c>
      <c r="H642" s="10">
        <v>8349.94</v>
      </c>
      <c r="I642" s="10"/>
      <c r="J642" s="10">
        <v>16122</v>
      </c>
      <c r="K642" s="10">
        <v>166.91</v>
      </c>
      <c r="L642" s="10">
        <v>4336.28</v>
      </c>
      <c r="M642" s="10">
        <v>417.28</v>
      </c>
      <c r="N642" s="10">
        <v>10840.71</v>
      </c>
      <c r="O642" s="10">
        <v>667.64</v>
      </c>
      <c r="P642" s="10">
        <v>17345.13</v>
      </c>
    </row>
    <row r="643" spans="1:16">
      <c r="A643" s="13" t="s">
        <v>661</v>
      </c>
      <c r="B643" s="11">
        <v>22</v>
      </c>
      <c r="C643" s="11">
        <v>30</v>
      </c>
      <c r="D643" s="11"/>
      <c r="E643" s="11">
        <v>18855</v>
      </c>
      <c r="F643" s="11">
        <v>20000</v>
      </c>
      <c r="G643" s="11"/>
      <c r="H643" s="11">
        <v>8600.44</v>
      </c>
      <c r="I643" s="11"/>
      <c r="J643" s="11">
        <v>16441</v>
      </c>
      <c r="K643" s="11">
        <v>161.22</v>
      </c>
      <c r="L643" s="11">
        <v>4627.59</v>
      </c>
      <c r="M643" s="11">
        <v>403.05</v>
      </c>
      <c r="N643" s="11">
        <v>11568.98</v>
      </c>
      <c r="O643" s="11">
        <v>644.88</v>
      </c>
      <c r="P643" s="11">
        <v>18510.37</v>
      </c>
    </row>
    <row r="644" spans="1:16">
      <c r="A644" s="13" t="s">
        <v>662</v>
      </c>
      <c r="B644" s="10">
        <v>23</v>
      </c>
      <c r="C644" s="10">
        <v>31</v>
      </c>
      <c r="D644" s="10"/>
      <c r="E644" s="10">
        <v>18855</v>
      </c>
      <c r="F644" s="10">
        <v>20000</v>
      </c>
      <c r="G644" s="10"/>
      <c r="H644" s="10">
        <v>8858.4500000000007</v>
      </c>
      <c r="I644" s="10"/>
      <c r="J644" s="10">
        <v>16766</v>
      </c>
      <c r="K644" s="10">
        <v>164.41</v>
      </c>
      <c r="L644" s="10">
        <v>4930.83</v>
      </c>
      <c r="M644" s="10">
        <v>411.03</v>
      </c>
      <c r="N644" s="10">
        <v>12327.07</v>
      </c>
      <c r="O644" s="10">
        <v>657.64</v>
      </c>
      <c r="P644" s="10">
        <v>19723.32</v>
      </c>
    </row>
    <row r="645" spans="1:16">
      <c r="A645" s="13" t="s">
        <v>663</v>
      </c>
      <c r="B645" s="11">
        <v>24</v>
      </c>
      <c r="C645" s="11">
        <v>32</v>
      </c>
      <c r="D645" s="11"/>
      <c r="E645" s="11">
        <v>18855</v>
      </c>
      <c r="F645" s="11">
        <v>20000</v>
      </c>
      <c r="G645" s="11">
        <v>900</v>
      </c>
      <c r="H645" s="11">
        <v>10024.209999999999</v>
      </c>
      <c r="I645" s="11"/>
      <c r="J645" s="11">
        <v>16199</v>
      </c>
      <c r="K645" s="11">
        <v>167.66</v>
      </c>
      <c r="L645" s="11">
        <v>5246.41</v>
      </c>
      <c r="M645" s="11">
        <v>419.15</v>
      </c>
      <c r="N645" s="11">
        <v>13116.04</v>
      </c>
      <c r="O645" s="11">
        <v>670.64</v>
      </c>
      <c r="P645" s="11">
        <v>20985.66</v>
      </c>
    </row>
    <row r="646" spans="1:16">
      <c r="A646" s="13" t="s">
        <v>664</v>
      </c>
      <c r="B646" s="10">
        <v>25</v>
      </c>
      <c r="C646" s="10">
        <v>33</v>
      </c>
      <c r="D646" s="10"/>
      <c r="E646" s="10">
        <v>18855</v>
      </c>
      <c r="F646" s="10">
        <v>20000</v>
      </c>
      <c r="G646" s="10"/>
      <c r="H646" s="10">
        <v>10324.93</v>
      </c>
      <c r="I646" s="10"/>
      <c r="J646" s="10">
        <v>16519</v>
      </c>
      <c r="K646" s="10">
        <v>161.99</v>
      </c>
      <c r="L646" s="10">
        <v>5565.8</v>
      </c>
      <c r="M646" s="10">
        <v>404.98</v>
      </c>
      <c r="N646" s="10">
        <v>13914.49</v>
      </c>
      <c r="O646" s="10">
        <v>647.96</v>
      </c>
      <c r="P646" s="10">
        <v>22263.19</v>
      </c>
    </row>
    <row r="647" spans="1:16">
      <c r="A647" s="13" t="s">
        <v>665</v>
      </c>
      <c r="B647" s="11">
        <v>26</v>
      </c>
      <c r="C647" s="11">
        <v>34</v>
      </c>
      <c r="D647" s="11"/>
      <c r="E647" s="11">
        <v>18855</v>
      </c>
      <c r="F647" s="11">
        <v>20000</v>
      </c>
      <c r="G647" s="11"/>
      <c r="H647" s="11">
        <v>10634.68</v>
      </c>
      <c r="I647" s="11"/>
      <c r="J647" s="11">
        <v>16845</v>
      </c>
      <c r="K647" s="11">
        <v>165.19</v>
      </c>
      <c r="L647" s="11">
        <v>5897.96</v>
      </c>
      <c r="M647" s="11">
        <v>412.98</v>
      </c>
      <c r="N647" s="11">
        <v>14744.9</v>
      </c>
      <c r="O647" s="11">
        <v>660.76</v>
      </c>
      <c r="P647" s="11">
        <v>23591.84</v>
      </c>
    </row>
    <row r="648" spans="1:16">
      <c r="A648" s="13" t="s">
        <v>666</v>
      </c>
      <c r="B648" s="10">
        <v>27</v>
      </c>
      <c r="C648" s="10">
        <v>35</v>
      </c>
      <c r="D648" s="10"/>
      <c r="E648" s="10">
        <v>18855</v>
      </c>
      <c r="F648" s="10">
        <v>20000</v>
      </c>
      <c r="G648" s="10">
        <v>900</v>
      </c>
      <c r="H648" s="10">
        <v>11853.72</v>
      </c>
      <c r="I648" s="10"/>
      <c r="J648" s="10">
        <v>16278</v>
      </c>
      <c r="K648" s="10">
        <v>168.45</v>
      </c>
      <c r="L648" s="10">
        <v>6243.35</v>
      </c>
      <c r="M648" s="10">
        <v>421.13</v>
      </c>
      <c r="N648" s="10">
        <v>15608.37</v>
      </c>
      <c r="O648" s="10">
        <v>673.8</v>
      </c>
      <c r="P648" s="10">
        <v>24973.4</v>
      </c>
    </row>
    <row r="649" spans="1:16">
      <c r="A649" s="13" t="s">
        <v>667</v>
      </c>
      <c r="B649" s="11">
        <v>28</v>
      </c>
      <c r="C649" s="11">
        <v>36</v>
      </c>
      <c r="D649" s="11"/>
      <c r="E649" s="11">
        <v>18855</v>
      </c>
      <c r="F649" s="11">
        <v>20000</v>
      </c>
      <c r="G649" s="11"/>
      <c r="H649" s="11">
        <v>12209.33</v>
      </c>
      <c r="I649" s="11"/>
      <c r="J649" s="11">
        <v>16599</v>
      </c>
      <c r="K649" s="11">
        <v>162.78</v>
      </c>
      <c r="L649" s="11">
        <v>6593.43</v>
      </c>
      <c r="M649" s="11">
        <v>406.95</v>
      </c>
      <c r="N649" s="11">
        <v>16483.57</v>
      </c>
      <c r="O649" s="11">
        <v>651.12</v>
      </c>
      <c r="P649" s="11">
        <v>26373.72</v>
      </c>
    </row>
    <row r="650" spans="1:16">
      <c r="A650" s="13" t="s">
        <v>668</v>
      </c>
      <c r="B650" s="10">
        <v>29</v>
      </c>
      <c r="C650" s="10">
        <v>37</v>
      </c>
      <c r="D650" s="10"/>
      <c r="E650" s="10">
        <v>18855</v>
      </c>
      <c r="F650" s="10">
        <v>20000</v>
      </c>
      <c r="G650" s="10"/>
      <c r="H650" s="10">
        <v>12575.61</v>
      </c>
      <c r="I650" s="10"/>
      <c r="J650" s="10">
        <v>16927</v>
      </c>
      <c r="K650" s="10">
        <v>165.99</v>
      </c>
      <c r="L650" s="10">
        <v>6957.22</v>
      </c>
      <c r="M650" s="10">
        <v>414.98</v>
      </c>
      <c r="N650" s="10">
        <v>17393.060000000001</v>
      </c>
      <c r="O650" s="10">
        <v>663.96</v>
      </c>
      <c r="P650" s="10">
        <v>27828.89</v>
      </c>
    </row>
    <row r="651" spans="1:16">
      <c r="A651" s="13" t="s">
        <v>669</v>
      </c>
      <c r="B651" s="11">
        <v>30</v>
      </c>
      <c r="C651" s="11">
        <v>38</v>
      </c>
      <c r="D651" s="11"/>
      <c r="E651" s="11">
        <v>18855</v>
      </c>
      <c r="F651" s="11">
        <v>20000</v>
      </c>
      <c r="G651" s="11">
        <v>900</v>
      </c>
      <c r="H651" s="11">
        <v>13852.88</v>
      </c>
      <c r="I651" s="11"/>
      <c r="J651" s="11">
        <v>16360</v>
      </c>
      <c r="K651" s="11">
        <v>169.27</v>
      </c>
      <c r="L651" s="11">
        <v>7335.21</v>
      </c>
      <c r="M651" s="11">
        <v>423.18</v>
      </c>
      <c r="N651" s="11">
        <v>18338.02</v>
      </c>
      <c r="O651" s="11">
        <v>677.08</v>
      </c>
      <c r="P651" s="11">
        <v>29340.84</v>
      </c>
    </row>
    <row r="652" spans="1:16">
      <c r="A652" s="13" t="s">
        <v>670</v>
      </c>
      <c r="B652" s="10">
        <v>31</v>
      </c>
      <c r="C652" s="10">
        <v>39</v>
      </c>
      <c r="D652" s="10"/>
      <c r="E652" s="10">
        <v>18855</v>
      </c>
      <c r="F652" s="10">
        <v>20000</v>
      </c>
      <c r="G652" s="10"/>
      <c r="H652" s="10">
        <v>14268.47</v>
      </c>
      <c r="I652" s="10"/>
      <c r="J652" s="10">
        <v>16682</v>
      </c>
      <c r="K652" s="10">
        <v>163.6</v>
      </c>
      <c r="L652" s="10">
        <v>7718.87</v>
      </c>
      <c r="M652" s="10">
        <v>409</v>
      </c>
      <c r="N652" s="10">
        <v>19297.16</v>
      </c>
      <c r="O652" s="10">
        <v>654.4</v>
      </c>
      <c r="P652" s="10">
        <v>30875.46</v>
      </c>
    </row>
    <row r="653" spans="1:16">
      <c r="A653" s="13" t="s">
        <v>671</v>
      </c>
      <c r="B653" s="11">
        <v>32</v>
      </c>
      <c r="C653" s="11">
        <v>40</v>
      </c>
      <c r="D653" s="11"/>
      <c r="E653" s="11">
        <v>18855</v>
      </c>
      <c r="F653" s="11">
        <v>20000</v>
      </c>
      <c r="G653" s="11"/>
      <c r="H653" s="11">
        <v>14696.52</v>
      </c>
      <c r="I653" s="11"/>
      <c r="J653" s="11">
        <v>17009</v>
      </c>
      <c r="K653" s="11">
        <v>166.82</v>
      </c>
      <c r="L653" s="11">
        <v>8117.25</v>
      </c>
      <c r="M653" s="11">
        <v>417.05</v>
      </c>
      <c r="N653" s="11">
        <v>20293.13</v>
      </c>
      <c r="O653" s="11">
        <v>667.28</v>
      </c>
      <c r="P653" s="11">
        <v>32469.01</v>
      </c>
    </row>
    <row r="654" spans="1:16">
      <c r="A654" s="13" t="s">
        <v>672</v>
      </c>
      <c r="B654" s="10">
        <v>33</v>
      </c>
      <c r="C654" s="10">
        <v>41</v>
      </c>
      <c r="D654" s="10"/>
      <c r="E654" s="10">
        <v>18855</v>
      </c>
      <c r="F654" s="10">
        <v>20000</v>
      </c>
      <c r="G654" s="10">
        <v>900</v>
      </c>
      <c r="H654" s="10">
        <v>16037.42</v>
      </c>
      <c r="I654" s="10"/>
      <c r="J654" s="10">
        <v>16444</v>
      </c>
      <c r="K654" s="10">
        <v>170.09</v>
      </c>
      <c r="L654" s="10">
        <v>8530.86</v>
      </c>
      <c r="M654" s="10">
        <v>425.23</v>
      </c>
      <c r="N654" s="10">
        <v>21327.15</v>
      </c>
      <c r="O654" s="10">
        <v>680.36</v>
      </c>
      <c r="P654" s="10">
        <v>34123.440000000002</v>
      </c>
    </row>
    <row r="655" spans="1:16">
      <c r="A655" s="13" t="s">
        <v>673</v>
      </c>
      <c r="B655" s="11">
        <v>34</v>
      </c>
      <c r="C655" s="11">
        <v>42</v>
      </c>
      <c r="D655" s="11"/>
      <c r="E655" s="11">
        <v>18855</v>
      </c>
      <c r="F655" s="11">
        <v>20000</v>
      </c>
      <c r="G655" s="11"/>
      <c r="H655" s="11">
        <v>16518.54</v>
      </c>
      <c r="I655" s="11"/>
      <c r="J655" s="11">
        <v>16765</v>
      </c>
      <c r="K655" s="11">
        <v>164.44</v>
      </c>
      <c r="L655" s="11">
        <v>8951.2199999999993</v>
      </c>
      <c r="M655" s="11">
        <v>411.1</v>
      </c>
      <c r="N655" s="11">
        <v>22378.06</v>
      </c>
      <c r="O655" s="11">
        <v>657.76</v>
      </c>
      <c r="P655" s="11">
        <v>35804.9</v>
      </c>
    </row>
    <row r="656" spans="1:16">
      <c r="A656" s="13" t="s">
        <v>674</v>
      </c>
      <c r="B656" s="10">
        <v>35</v>
      </c>
      <c r="C656" s="10">
        <v>43</v>
      </c>
      <c r="D656" s="10"/>
      <c r="E656" s="10">
        <v>18855</v>
      </c>
      <c r="F656" s="10">
        <v>20000</v>
      </c>
      <c r="G656" s="10"/>
      <c r="H656" s="10">
        <v>17014.099999999999</v>
      </c>
      <c r="I656" s="10"/>
      <c r="J656" s="10">
        <v>17092</v>
      </c>
      <c r="K656" s="10">
        <v>167.65</v>
      </c>
      <c r="L656" s="10">
        <v>9387.41</v>
      </c>
      <c r="M656" s="10">
        <v>419.13</v>
      </c>
      <c r="N656" s="10">
        <v>23468.53</v>
      </c>
      <c r="O656" s="10">
        <v>670.6</v>
      </c>
      <c r="P656" s="10">
        <v>37549.65</v>
      </c>
    </row>
    <row r="657" spans="1:16">
      <c r="A657" s="13" t="s">
        <v>675</v>
      </c>
      <c r="B657" s="11">
        <v>36</v>
      </c>
      <c r="C657" s="11">
        <v>44</v>
      </c>
      <c r="D657" s="11"/>
      <c r="E657" s="11">
        <v>18855</v>
      </c>
      <c r="F657" s="11">
        <v>20000</v>
      </c>
      <c r="G657" s="11">
        <v>900</v>
      </c>
      <c r="H657" s="11">
        <v>18424.52</v>
      </c>
      <c r="I657" s="11"/>
      <c r="J657" s="11">
        <v>16527</v>
      </c>
      <c r="K657" s="11">
        <v>170.92</v>
      </c>
      <c r="L657" s="11">
        <v>9839.9500000000007</v>
      </c>
      <c r="M657" s="11">
        <v>427.3</v>
      </c>
      <c r="N657" s="11">
        <v>24599.88</v>
      </c>
      <c r="O657" s="11">
        <v>683.68</v>
      </c>
      <c r="P657" s="11">
        <v>39359.82</v>
      </c>
    </row>
    <row r="658" spans="1:16">
      <c r="A658" s="13" t="s">
        <v>676</v>
      </c>
      <c r="B658" s="10">
        <v>37</v>
      </c>
      <c r="C658" s="10">
        <v>45</v>
      </c>
      <c r="D658" s="10"/>
      <c r="E658" s="10">
        <v>18855</v>
      </c>
      <c r="F658" s="10">
        <v>20000</v>
      </c>
      <c r="G658" s="10"/>
      <c r="H658" s="10">
        <v>18977.259999999998</v>
      </c>
      <c r="I658" s="10"/>
      <c r="J658" s="10">
        <v>16847</v>
      </c>
      <c r="K658" s="10">
        <v>165.27</v>
      </c>
      <c r="L658" s="10">
        <v>10300.42</v>
      </c>
      <c r="M658" s="10">
        <v>413.18</v>
      </c>
      <c r="N658" s="10">
        <v>25751.06</v>
      </c>
      <c r="O658" s="10">
        <v>661.08</v>
      </c>
      <c r="P658" s="10">
        <v>41201.69</v>
      </c>
    </row>
    <row r="659" spans="1:16">
      <c r="A659" s="13" t="s">
        <v>677</v>
      </c>
      <c r="B659" s="11">
        <v>38</v>
      </c>
      <c r="C659" s="11">
        <v>46</v>
      </c>
      <c r="D659" s="11"/>
      <c r="E659" s="11">
        <v>18855</v>
      </c>
      <c r="F659" s="11">
        <v>20000</v>
      </c>
      <c r="G659" s="11"/>
      <c r="H659" s="11">
        <v>19546.57</v>
      </c>
      <c r="I659" s="11"/>
      <c r="J659" s="11">
        <v>17174</v>
      </c>
      <c r="K659" s="11">
        <v>168.47</v>
      </c>
      <c r="L659" s="11">
        <v>10777.91</v>
      </c>
      <c r="M659" s="11">
        <v>421.18</v>
      </c>
      <c r="N659" s="11">
        <v>26944.76</v>
      </c>
      <c r="O659" s="11">
        <v>673.88</v>
      </c>
      <c r="P659" s="11">
        <v>43111.62</v>
      </c>
    </row>
    <row r="660" spans="1:16">
      <c r="A660" s="13" t="s">
        <v>678</v>
      </c>
      <c r="B660" s="10">
        <v>39</v>
      </c>
      <c r="C660" s="10">
        <v>47</v>
      </c>
      <c r="D660" s="10"/>
      <c r="E660" s="10">
        <v>18855</v>
      </c>
      <c r="F660" s="10">
        <v>20000</v>
      </c>
      <c r="G660" s="10">
        <v>900</v>
      </c>
      <c r="H660" s="10">
        <v>21032.97</v>
      </c>
      <c r="I660" s="10"/>
      <c r="J660" s="10">
        <v>16608</v>
      </c>
      <c r="K660" s="10">
        <v>171.74</v>
      </c>
      <c r="L660" s="10">
        <v>11272.98</v>
      </c>
      <c r="M660" s="10">
        <v>429.35</v>
      </c>
      <c r="N660" s="10">
        <v>28182.46</v>
      </c>
      <c r="O660" s="10">
        <v>686.96</v>
      </c>
      <c r="P660" s="10">
        <v>45091.93</v>
      </c>
    </row>
    <row r="661" spans="1:16">
      <c r="A661" s="13" t="s">
        <v>679</v>
      </c>
      <c r="B661" s="11">
        <v>40</v>
      </c>
      <c r="C661" s="11">
        <v>48</v>
      </c>
      <c r="D661" s="11"/>
      <c r="E661" s="11">
        <v>18855</v>
      </c>
      <c r="F661" s="11">
        <v>20000</v>
      </c>
      <c r="G661" s="11"/>
      <c r="H661" s="11">
        <v>21663.96</v>
      </c>
      <c r="I661" s="11"/>
      <c r="J661" s="11">
        <v>16927</v>
      </c>
      <c r="K661" s="11">
        <v>166.08</v>
      </c>
      <c r="L661" s="11">
        <v>11777.25</v>
      </c>
      <c r="M661" s="11">
        <v>415.2</v>
      </c>
      <c r="N661" s="11">
        <v>29443.13</v>
      </c>
      <c r="O661" s="11">
        <v>664.32</v>
      </c>
      <c r="P661" s="11">
        <v>47109.01</v>
      </c>
    </row>
    <row r="662" spans="1:16">
      <c r="A662" s="13" t="s">
        <v>680</v>
      </c>
      <c r="B662" s="10">
        <v>41</v>
      </c>
      <c r="C662" s="10">
        <v>49</v>
      </c>
      <c r="D662" s="10"/>
      <c r="E662" s="10">
        <v>18855</v>
      </c>
      <c r="F662" s="10">
        <v>20000</v>
      </c>
      <c r="G662" s="10"/>
      <c r="H662" s="10">
        <v>22313.88</v>
      </c>
      <c r="I662" s="10"/>
      <c r="J662" s="10">
        <v>17253</v>
      </c>
      <c r="K662" s="10">
        <v>169.27</v>
      </c>
      <c r="L662" s="10">
        <v>12299.84</v>
      </c>
      <c r="M662" s="10">
        <v>423.18</v>
      </c>
      <c r="N662" s="10">
        <v>30749.599999999999</v>
      </c>
      <c r="O662" s="10">
        <v>677.08</v>
      </c>
      <c r="P662" s="10">
        <v>49199.360000000001</v>
      </c>
    </row>
    <row r="663" spans="1:16">
      <c r="A663" s="13" t="s">
        <v>681</v>
      </c>
      <c r="B663" s="11">
        <v>42</v>
      </c>
      <c r="C663" s="11">
        <v>50</v>
      </c>
      <c r="D663" s="11"/>
      <c r="E663" s="11">
        <v>18855</v>
      </c>
      <c r="F663" s="11">
        <v>20000</v>
      </c>
      <c r="G663" s="11">
        <v>900</v>
      </c>
      <c r="H663" s="11">
        <v>23883.3</v>
      </c>
      <c r="I663" s="11"/>
      <c r="J663" s="11">
        <v>16686</v>
      </c>
      <c r="K663" s="11">
        <v>172.53</v>
      </c>
      <c r="L663" s="11">
        <v>12841.36</v>
      </c>
      <c r="M663" s="11">
        <v>431.33</v>
      </c>
      <c r="N663" s="11">
        <v>32103.41</v>
      </c>
      <c r="O663" s="11">
        <v>690.12</v>
      </c>
      <c r="P663" s="11">
        <v>51365.46</v>
      </c>
    </row>
    <row r="664" spans="1:16">
      <c r="A664" s="13" t="s">
        <v>682</v>
      </c>
      <c r="B664" s="10">
        <v>43</v>
      </c>
      <c r="C664" s="10">
        <v>51</v>
      </c>
      <c r="D664" s="10"/>
      <c r="E664" s="10">
        <v>18855</v>
      </c>
      <c r="F664" s="10">
        <v>20000</v>
      </c>
      <c r="G664" s="10"/>
      <c r="H664" s="10">
        <v>24599.79</v>
      </c>
      <c r="I664" s="10"/>
      <c r="J664" s="10">
        <v>17002</v>
      </c>
      <c r="K664" s="10">
        <v>166.86</v>
      </c>
      <c r="L664" s="10">
        <v>13393.47</v>
      </c>
      <c r="M664" s="10">
        <v>417.15</v>
      </c>
      <c r="N664" s="10">
        <v>33483.660000000003</v>
      </c>
      <c r="O664" s="10">
        <v>667.44</v>
      </c>
      <c r="P664" s="10">
        <v>53573.86</v>
      </c>
    </row>
    <row r="665" spans="1:16">
      <c r="A665" s="13" t="s">
        <v>683</v>
      </c>
      <c r="B665" s="11">
        <v>44</v>
      </c>
      <c r="C665" s="11">
        <v>52</v>
      </c>
      <c r="D665" s="11"/>
      <c r="E665" s="11">
        <v>18855</v>
      </c>
      <c r="F665" s="11">
        <v>20000</v>
      </c>
      <c r="G665" s="11"/>
      <c r="H665" s="11">
        <v>25337.79</v>
      </c>
      <c r="I665" s="11"/>
      <c r="J665" s="11">
        <v>17326</v>
      </c>
      <c r="K665" s="11">
        <v>170.02</v>
      </c>
      <c r="L665" s="11">
        <v>13965.29</v>
      </c>
      <c r="M665" s="11">
        <v>425.05</v>
      </c>
      <c r="N665" s="11">
        <v>34913.22</v>
      </c>
      <c r="O665" s="11">
        <v>680.08</v>
      </c>
      <c r="P665" s="11">
        <v>55861.16</v>
      </c>
    </row>
    <row r="666" spans="1:16">
      <c r="A666" s="13" t="s">
        <v>684</v>
      </c>
      <c r="B666" s="10">
        <v>45</v>
      </c>
      <c r="C666" s="10">
        <v>53</v>
      </c>
      <c r="D666" s="10"/>
      <c r="E666" s="10">
        <v>18855</v>
      </c>
      <c r="F666" s="10">
        <v>20000</v>
      </c>
      <c r="G666" s="10">
        <v>900</v>
      </c>
      <c r="H666" s="10">
        <v>26997.919999999998</v>
      </c>
      <c r="I666" s="10"/>
      <c r="J666" s="10">
        <v>16756</v>
      </c>
      <c r="K666" s="10">
        <v>173.26</v>
      </c>
      <c r="L666" s="10">
        <v>14557.51</v>
      </c>
      <c r="M666" s="10">
        <v>433.15</v>
      </c>
      <c r="N666" s="10">
        <v>36393.769999999997</v>
      </c>
      <c r="O666" s="10">
        <v>693.04</v>
      </c>
      <c r="P666" s="10">
        <v>58230.03</v>
      </c>
    </row>
    <row r="667" spans="1:16">
      <c r="A667" s="13" t="s">
        <v>685</v>
      </c>
      <c r="B667" s="11">
        <v>46</v>
      </c>
      <c r="C667" s="11">
        <v>54</v>
      </c>
      <c r="D667" s="11"/>
      <c r="E667" s="11">
        <v>18855</v>
      </c>
      <c r="F667" s="11">
        <v>20000</v>
      </c>
      <c r="G667" s="11"/>
      <c r="H667" s="11">
        <v>27807.86</v>
      </c>
      <c r="I667" s="11"/>
      <c r="J667" s="11">
        <v>17070</v>
      </c>
      <c r="K667" s="11">
        <v>167.56</v>
      </c>
      <c r="L667" s="11">
        <v>15161.79</v>
      </c>
      <c r="M667" s="11">
        <v>418.9</v>
      </c>
      <c r="N667" s="11">
        <v>37904.480000000003</v>
      </c>
      <c r="O667" s="11">
        <v>670.24</v>
      </c>
      <c r="P667" s="11">
        <v>60647.17</v>
      </c>
    </row>
    <row r="668" spans="1:16">
      <c r="A668" s="13" t="s">
        <v>686</v>
      </c>
      <c r="B668" s="10">
        <v>47</v>
      </c>
      <c r="C668" s="10">
        <v>55</v>
      </c>
      <c r="D668" s="10"/>
      <c r="E668" s="10">
        <v>18855</v>
      </c>
      <c r="F668" s="10">
        <v>20000</v>
      </c>
      <c r="G668" s="10"/>
      <c r="H668" s="10">
        <v>28642.09</v>
      </c>
      <c r="I668" s="10"/>
      <c r="J668" s="10">
        <v>17389</v>
      </c>
      <c r="K668" s="10">
        <v>170.7</v>
      </c>
      <c r="L668" s="10">
        <v>15787.35</v>
      </c>
      <c r="M668" s="10">
        <v>426.75</v>
      </c>
      <c r="N668" s="10">
        <v>39468.370000000003</v>
      </c>
      <c r="O668" s="10">
        <v>682.8</v>
      </c>
      <c r="P668" s="10">
        <v>63149.39</v>
      </c>
    </row>
    <row r="669" spans="1:16">
      <c r="A669" s="13" t="s">
        <v>687</v>
      </c>
      <c r="B669" s="11">
        <v>48</v>
      </c>
      <c r="C669" s="11">
        <v>56</v>
      </c>
      <c r="D669" s="11"/>
      <c r="E669" s="11">
        <v>18855</v>
      </c>
      <c r="F669" s="11">
        <v>20000</v>
      </c>
      <c r="G669" s="11">
        <v>900</v>
      </c>
      <c r="H669" s="11">
        <v>30401.360000000001</v>
      </c>
      <c r="I669" s="11"/>
      <c r="J669" s="11">
        <v>16816</v>
      </c>
      <c r="K669" s="11">
        <v>173.89</v>
      </c>
      <c r="L669" s="11">
        <v>16434.86</v>
      </c>
      <c r="M669" s="11">
        <v>434.73</v>
      </c>
      <c r="N669" s="11">
        <v>41087.14</v>
      </c>
      <c r="O669" s="11">
        <v>695.56</v>
      </c>
      <c r="P669" s="11">
        <v>65739.429999999993</v>
      </c>
    </row>
    <row r="670" spans="1:16">
      <c r="A670" s="13" t="s">
        <v>688</v>
      </c>
      <c r="B670" s="10">
        <v>49</v>
      </c>
      <c r="C670" s="10">
        <v>57</v>
      </c>
      <c r="D670" s="10"/>
      <c r="E670" s="10">
        <v>18855</v>
      </c>
      <c r="F670" s="10">
        <v>20000</v>
      </c>
      <c r="G670" s="10"/>
      <c r="H670" s="10">
        <v>31313.4</v>
      </c>
      <c r="I670" s="10"/>
      <c r="J670" s="10">
        <v>17124</v>
      </c>
      <c r="K670" s="10">
        <v>168.16</v>
      </c>
      <c r="L670" s="10">
        <v>17096.060000000001</v>
      </c>
      <c r="M670" s="10">
        <v>420.4</v>
      </c>
      <c r="N670" s="10">
        <v>42740.160000000003</v>
      </c>
      <c r="O670" s="10">
        <v>672.64</v>
      </c>
      <c r="P670" s="10">
        <v>68384.25</v>
      </c>
    </row>
    <row r="671" spans="1:16">
      <c r="A671" s="13" t="s">
        <v>689</v>
      </c>
      <c r="B671" s="11">
        <v>50</v>
      </c>
      <c r="C671" s="11">
        <v>58</v>
      </c>
      <c r="D671" s="11"/>
      <c r="E671" s="11">
        <v>18855</v>
      </c>
      <c r="F671" s="11">
        <v>20000</v>
      </c>
      <c r="G671" s="11"/>
      <c r="H671" s="11">
        <v>32252.799999999999</v>
      </c>
      <c r="I671" s="11"/>
      <c r="J671" s="11">
        <v>17438</v>
      </c>
      <c r="K671" s="11">
        <v>171.24</v>
      </c>
      <c r="L671" s="11">
        <v>17780.189999999999</v>
      </c>
      <c r="M671" s="11">
        <v>428.1</v>
      </c>
      <c r="N671" s="11">
        <v>44450.46</v>
      </c>
      <c r="O671" s="11">
        <v>684.96</v>
      </c>
      <c r="P671" s="11">
        <v>71120.740000000005</v>
      </c>
    </row>
    <row r="672" spans="1:16">
      <c r="A672" s="13" t="s">
        <v>690</v>
      </c>
      <c r="B672" s="10">
        <v>51</v>
      </c>
      <c r="C672" s="10">
        <v>59</v>
      </c>
      <c r="D672" s="10"/>
      <c r="E672" s="10">
        <v>18855</v>
      </c>
      <c r="F672" s="10">
        <v>20000</v>
      </c>
      <c r="G672" s="10">
        <v>900</v>
      </c>
      <c r="H672" s="10">
        <v>34120.379999999997</v>
      </c>
      <c r="I672" s="10"/>
      <c r="J672" s="10">
        <v>16860</v>
      </c>
      <c r="K672" s="10">
        <v>174.38</v>
      </c>
      <c r="L672" s="10">
        <v>18487.97</v>
      </c>
      <c r="M672" s="10">
        <v>435.95</v>
      </c>
      <c r="N672" s="10">
        <v>46219.93</v>
      </c>
      <c r="O672" s="10">
        <v>697.52</v>
      </c>
      <c r="P672" s="10">
        <v>73951.88</v>
      </c>
    </row>
    <row r="673" spans="1:16">
      <c r="A673" s="13" t="s">
        <v>691</v>
      </c>
      <c r="B673" s="11">
        <v>52</v>
      </c>
      <c r="C673" s="11">
        <v>60</v>
      </c>
      <c r="D673" s="11"/>
      <c r="E673" s="11">
        <v>18855</v>
      </c>
      <c r="F673" s="11">
        <v>20000</v>
      </c>
      <c r="G673" s="11"/>
      <c r="H673" s="11">
        <v>35144</v>
      </c>
      <c r="I673" s="11"/>
      <c r="J673" s="11">
        <v>17159</v>
      </c>
      <c r="K673" s="11">
        <v>168.6</v>
      </c>
      <c r="L673" s="11">
        <v>19211.21</v>
      </c>
      <c r="M673" s="11">
        <v>421.5</v>
      </c>
      <c r="N673" s="11">
        <v>48028.02</v>
      </c>
      <c r="O673" s="11">
        <v>674.4</v>
      </c>
      <c r="P673" s="11">
        <v>76844.84</v>
      </c>
    </row>
    <row r="674" spans="1:16">
      <c r="A674" s="13" t="s">
        <v>692</v>
      </c>
      <c r="B674" s="10">
        <v>53</v>
      </c>
      <c r="C674" s="10">
        <v>61</v>
      </c>
      <c r="D674" s="10"/>
      <c r="E674" s="10">
        <v>18855</v>
      </c>
      <c r="F674" s="10">
        <v>20000</v>
      </c>
      <c r="G674" s="10"/>
      <c r="H674" s="10">
        <v>36198.32</v>
      </c>
      <c r="I674" s="10"/>
      <c r="J674" s="10">
        <v>17465</v>
      </c>
      <c r="K674" s="10">
        <v>171.59</v>
      </c>
      <c r="L674" s="10">
        <v>19959.14</v>
      </c>
      <c r="M674" s="10">
        <v>428.98</v>
      </c>
      <c r="N674" s="10">
        <v>49897.84</v>
      </c>
      <c r="O674" s="10">
        <v>686.36</v>
      </c>
      <c r="P674" s="10">
        <v>79836.539999999994</v>
      </c>
    </row>
    <row r="675" spans="1:16">
      <c r="A675" s="13" t="s">
        <v>693</v>
      </c>
      <c r="B675" s="11">
        <v>54</v>
      </c>
      <c r="C675" s="11">
        <v>62</v>
      </c>
      <c r="D675" s="11"/>
      <c r="E675" s="11">
        <v>18855</v>
      </c>
      <c r="F675" s="11">
        <v>20000</v>
      </c>
      <c r="G675" s="11">
        <v>900</v>
      </c>
      <c r="H675" s="11">
        <v>38184.269999999997</v>
      </c>
      <c r="I675" s="11"/>
      <c r="J675" s="11">
        <v>16879</v>
      </c>
      <c r="K675" s="11">
        <v>174.65</v>
      </c>
      <c r="L675" s="11">
        <v>20732.560000000001</v>
      </c>
      <c r="M675" s="11">
        <v>436.63</v>
      </c>
      <c r="N675" s="11">
        <v>51831.4</v>
      </c>
      <c r="O675" s="11">
        <v>698.6</v>
      </c>
      <c r="P675" s="11">
        <v>82930.240000000005</v>
      </c>
    </row>
    <row r="676" spans="1:16">
      <c r="A676" s="13" t="s">
        <v>694</v>
      </c>
      <c r="B676" s="10">
        <v>55</v>
      </c>
      <c r="C676" s="10">
        <v>63</v>
      </c>
      <c r="D676" s="10"/>
      <c r="E676" s="10">
        <v>18855</v>
      </c>
      <c r="F676" s="10">
        <v>20000</v>
      </c>
      <c r="G676" s="10"/>
      <c r="H676" s="10">
        <v>39329.79</v>
      </c>
      <c r="I676" s="10"/>
      <c r="J676" s="10">
        <v>17167</v>
      </c>
      <c r="K676" s="10">
        <v>168.79</v>
      </c>
      <c r="L676" s="10">
        <v>21523.33</v>
      </c>
      <c r="M676" s="10">
        <v>421.98</v>
      </c>
      <c r="N676" s="10">
        <v>53808.32</v>
      </c>
      <c r="O676" s="10">
        <v>675.16</v>
      </c>
      <c r="P676" s="10">
        <v>86093.31</v>
      </c>
    </row>
    <row r="677" spans="1:16">
      <c r="A677" s="13" t="s">
        <v>695</v>
      </c>
      <c r="B677" s="11">
        <v>56</v>
      </c>
      <c r="C677" s="11">
        <v>64</v>
      </c>
      <c r="D677" s="11"/>
      <c r="E677" s="11">
        <v>18855</v>
      </c>
      <c r="F677" s="11">
        <v>20000</v>
      </c>
      <c r="G677" s="11"/>
      <c r="H677" s="11">
        <v>40509.69</v>
      </c>
      <c r="I677" s="11"/>
      <c r="J677" s="11">
        <v>17461</v>
      </c>
      <c r="K677" s="11">
        <v>171.67</v>
      </c>
      <c r="L677" s="11">
        <v>22340.7</v>
      </c>
      <c r="M677" s="11">
        <v>429.18</v>
      </c>
      <c r="N677" s="11">
        <v>55851.74</v>
      </c>
      <c r="O677" s="11">
        <v>686.68</v>
      </c>
      <c r="P677" s="11">
        <v>89362.79</v>
      </c>
    </row>
    <row r="678" spans="1:16">
      <c r="A678" s="13" t="s">
        <v>696</v>
      </c>
      <c r="B678" s="10">
        <v>57</v>
      </c>
      <c r="C678" s="10">
        <v>65</v>
      </c>
      <c r="D678" s="10"/>
      <c r="E678" s="10">
        <v>18855</v>
      </c>
      <c r="F678" s="10">
        <v>20000</v>
      </c>
      <c r="G678" s="10">
        <v>900</v>
      </c>
      <c r="H678" s="10">
        <v>42624.98</v>
      </c>
      <c r="I678" s="10"/>
      <c r="J678" s="10">
        <v>16862</v>
      </c>
      <c r="K678" s="10">
        <v>174.61</v>
      </c>
      <c r="L678" s="10">
        <v>23185.53</v>
      </c>
      <c r="M678" s="10">
        <v>436.53</v>
      </c>
      <c r="N678" s="10">
        <v>57963.82</v>
      </c>
      <c r="O678" s="10">
        <v>698.44</v>
      </c>
      <c r="P678" s="10">
        <v>92742.11</v>
      </c>
    </row>
    <row r="679" spans="1:16">
      <c r="A679" s="13" t="s">
        <v>697</v>
      </c>
      <c r="B679" s="11">
        <v>58</v>
      </c>
      <c r="C679" s="11">
        <v>66</v>
      </c>
      <c r="D679" s="11"/>
      <c r="E679" s="11">
        <v>18855</v>
      </c>
      <c r="F679" s="11">
        <v>20000</v>
      </c>
      <c r="G679" s="11"/>
      <c r="H679" s="11">
        <v>43903.73</v>
      </c>
      <c r="I679" s="11"/>
      <c r="J679" s="11">
        <v>17133</v>
      </c>
      <c r="K679" s="11">
        <v>168.62</v>
      </c>
      <c r="L679" s="11">
        <v>24049.71</v>
      </c>
      <c r="M679" s="11">
        <v>421.55</v>
      </c>
      <c r="N679" s="11">
        <v>60124.28</v>
      </c>
      <c r="O679" s="11">
        <v>674.48</v>
      </c>
      <c r="P679" s="11">
        <v>96198.85</v>
      </c>
    </row>
    <row r="680" spans="1:16">
      <c r="A680" s="13" t="s">
        <v>698</v>
      </c>
      <c r="B680" s="10">
        <v>59</v>
      </c>
      <c r="C680" s="10">
        <v>67</v>
      </c>
      <c r="D680" s="10"/>
      <c r="E680" s="10">
        <v>18855</v>
      </c>
      <c r="F680" s="10">
        <v>20000</v>
      </c>
      <c r="G680" s="10"/>
      <c r="H680" s="10">
        <v>45220.84</v>
      </c>
      <c r="I680" s="10"/>
      <c r="J680" s="10">
        <v>17409</v>
      </c>
      <c r="K680" s="10">
        <v>171.33</v>
      </c>
      <c r="L680" s="10">
        <v>24942.54</v>
      </c>
      <c r="M680" s="10">
        <v>428.33</v>
      </c>
      <c r="N680" s="10">
        <v>62356.34</v>
      </c>
      <c r="O680" s="10">
        <v>685.32</v>
      </c>
      <c r="P680" s="10">
        <v>99770.14</v>
      </c>
    </row>
    <row r="681" spans="1:16">
      <c r="A681" s="13" t="s">
        <v>699</v>
      </c>
      <c r="B681" s="11">
        <v>60</v>
      </c>
      <c r="C681" s="11">
        <v>68</v>
      </c>
      <c r="D681" s="11"/>
      <c r="E681" s="11">
        <v>18855</v>
      </c>
      <c r="F681" s="11">
        <v>20000</v>
      </c>
      <c r="G681" s="11">
        <v>900</v>
      </c>
      <c r="H681" s="11">
        <v>47477.46</v>
      </c>
      <c r="I681" s="11"/>
      <c r="J681" s="11">
        <v>16792</v>
      </c>
      <c r="K681" s="11">
        <v>174.09</v>
      </c>
      <c r="L681" s="11">
        <v>25864.9</v>
      </c>
      <c r="M681" s="11">
        <v>435.23</v>
      </c>
      <c r="N681" s="11">
        <v>64662.25</v>
      </c>
      <c r="O681" s="11">
        <v>696.36</v>
      </c>
      <c r="P681" s="11">
        <v>103459.6</v>
      </c>
    </row>
    <row r="682" spans="1:16">
      <c r="A682" s="13" t="s">
        <v>700</v>
      </c>
      <c r="B682" s="10">
        <v>61</v>
      </c>
      <c r="C682" s="10">
        <v>69</v>
      </c>
      <c r="D682" s="10"/>
      <c r="E682" s="10">
        <v>18855</v>
      </c>
      <c r="F682" s="10">
        <v>20000</v>
      </c>
      <c r="G682" s="10"/>
      <c r="H682" s="10">
        <v>48901.79</v>
      </c>
      <c r="I682" s="10"/>
      <c r="J682" s="10">
        <v>17037</v>
      </c>
      <c r="K682" s="10">
        <v>167.92</v>
      </c>
      <c r="L682" s="10">
        <v>26808.77</v>
      </c>
      <c r="M682" s="10">
        <v>419.8</v>
      </c>
      <c r="N682" s="10">
        <v>67021.919999999998</v>
      </c>
      <c r="O682" s="10">
        <v>671.68</v>
      </c>
      <c r="P682" s="10">
        <v>107235.07</v>
      </c>
    </row>
    <row r="683" spans="1:16">
      <c r="A683" s="13" t="s">
        <v>701</v>
      </c>
      <c r="B683" s="11">
        <v>62</v>
      </c>
      <c r="C683" s="11">
        <v>70</v>
      </c>
      <c r="D683" s="11"/>
      <c r="E683" s="11">
        <v>18855</v>
      </c>
      <c r="F683" s="11">
        <v>20000</v>
      </c>
      <c r="G683" s="11"/>
      <c r="H683" s="11">
        <v>50368.84</v>
      </c>
      <c r="I683" s="11"/>
      <c r="J683" s="11">
        <v>17286</v>
      </c>
      <c r="K683" s="11">
        <v>170.37</v>
      </c>
      <c r="L683" s="11">
        <v>27783.4</v>
      </c>
      <c r="M683" s="11">
        <v>425.93</v>
      </c>
      <c r="N683" s="11">
        <v>69458.5</v>
      </c>
      <c r="O683" s="11">
        <v>681.48</v>
      </c>
      <c r="P683" s="11">
        <v>111133.6</v>
      </c>
    </row>
    <row r="684" spans="1:16">
      <c r="A684" s="13" t="s">
        <v>702</v>
      </c>
      <c r="B684" s="10">
        <v>63</v>
      </c>
      <c r="C684" s="10">
        <v>71</v>
      </c>
      <c r="D684" s="10"/>
      <c r="E684" s="10">
        <v>18855</v>
      </c>
      <c r="F684" s="10">
        <v>20000</v>
      </c>
      <c r="G684" s="10">
        <v>900</v>
      </c>
      <c r="H684" s="10">
        <v>52779.91</v>
      </c>
      <c r="I684" s="10"/>
      <c r="J684" s="10">
        <v>16640</v>
      </c>
      <c r="K684" s="10">
        <v>172.86</v>
      </c>
      <c r="L684" s="10">
        <v>28789.759999999998</v>
      </c>
      <c r="M684" s="10">
        <v>432.15</v>
      </c>
      <c r="N684" s="10">
        <v>71974.41</v>
      </c>
      <c r="O684" s="10">
        <v>691.44</v>
      </c>
      <c r="P684" s="10">
        <v>115159.05</v>
      </c>
    </row>
    <row r="685" spans="1:16">
      <c r="A685" s="13" t="s">
        <v>703</v>
      </c>
      <c r="B685" s="11">
        <v>64</v>
      </c>
      <c r="C685" s="11">
        <v>72</v>
      </c>
      <c r="D685" s="11"/>
      <c r="E685" s="11">
        <v>18855</v>
      </c>
      <c r="F685" s="11">
        <v>20000</v>
      </c>
      <c r="G685" s="11"/>
      <c r="H685" s="11">
        <v>54363.3</v>
      </c>
      <c r="I685" s="11"/>
      <c r="J685" s="11">
        <v>16846</v>
      </c>
      <c r="K685" s="11">
        <v>166.4</v>
      </c>
      <c r="L685" s="11">
        <v>29819.86</v>
      </c>
      <c r="M685" s="11">
        <v>416</v>
      </c>
      <c r="N685" s="11">
        <v>74549.64</v>
      </c>
      <c r="O685" s="11">
        <v>665.6</v>
      </c>
      <c r="P685" s="11">
        <v>119279.42</v>
      </c>
    </row>
    <row r="686" spans="1:16">
      <c r="A686" s="13" t="s">
        <v>704</v>
      </c>
      <c r="B686" s="10">
        <v>65</v>
      </c>
      <c r="C686" s="10">
        <v>73</v>
      </c>
      <c r="D686" s="10"/>
      <c r="E686" s="10">
        <v>18855</v>
      </c>
      <c r="F686" s="10">
        <v>20000</v>
      </c>
      <c r="G686" s="10"/>
      <c r="H686" s="10">
        <v>55994.2</v>
      </c>
      <c r="I686" s="10"/>
      <c r="J686" s="10">
        <v>17052</v>
      </c>
      <c r="K686" s="10">
        <v>168.46</v>
      </c>
      <c r="L686" s="10">
        <v>30882.91</v>
      </c>
      <c r="M686" s="10">
        <v>421.15</v>
      </c>
      <c r="N686" s="10">
        <v>77207.28</v>
      </c>
      <c r="O686" s="10">
        <v>673.84</v>
      </c>
      <c r="P686" s="10">
        <v>123531.65</v>
      </c>
    </row>
    <row r="687" spans="1:16">
      <c r="A687" s="13" t="s">
        <v>705</v>
      </c>
      <c r="B687" s="11">
        <v>66</v>
      </c>
      <c r="C687" s="11">
        <v>74</v>
      </c>
      <c r="D687" s="11"/>
      <c r="E687" s="11">
        <v>18855</v>
      </c>
      <c r="F687" s="11">
        <v>20000</v>
      </c>
      <c r="G687" s="11">
        <v>900</v>
      </c>
      <c r="H687" s="11">
        <v>58574.03</v>
      </c>
      <c r="I687" s="11"/>
      <c r="J687" s="11">
        <v>16360</v>
      </c>
      <c r="K687" s="11">
        <v>170.52</v>
      </c>
      <c r="L687" s="11">
        <v>31979.919999999998</v>
      </c>
      <c r="M687" s="11">
        <v>426.3</v>
      </c>
      <c r="N687" s="11">
        <v>79949.8</v>
      </c>
      <c r="O687" s="11">
        <v>682.08</v>
      </c>
      <c r="P687" s="11">
        <v>127919.67999999999</v>
      </c>
    </row>
    <row r="688" spans="1:16">
      <c r="A688" s="13" t="s">
        <v>706</v>
      </c>
      <c r="B688" s="10">
        <v>67</v>
      </c>
      <c r="C688" s="10">
        <v>75</v>
      </c>
      <c r="D688" s="10"/>
      <c r="E688" s="10">
        <v>18855</v>
      </c>
      <c r="F688" s="10">
        <v>20000</v>
      </c>
      <c r="G688" s="10"/>
      <c r="H688" s="10">
        <v>60331.25</v>
      </c>
      <c r="I688" s="10"/>
      <c r="J688" s="10">
        <v>16503</v>
      </c>
      <c r="K688" s="10">
        <v>163.6</v>
      </c>
      <c r="L688" s="10">
        <v>33102.92</v>
      </c>
      <c r="M688" s="10">
        <v>409</v>
      </c>
      <c r="N688" s="10">
        <v>82757.289999999994</v>
      </c>
      <c r="O688" s="10">
        <v>654.4</v>
      </c>
      <c r="P688" s="10">
        <v>132411.67000000001</v>
      </c>
    </row>
    <row r="689" spans="1:16">
      <c r="A689" s="13" t="s">
        <v>707</v>
      </c>
      <c r="B689" s="11">
        <v>68</v>
      </c>
      <c r="C689" s="11">
        <v>76</v>
      </c>
      <c r="D689" s="11"/>
      <c r="E689" s="11">
        <v>18855</v>
      </c>
      <c r="F689" s="11">
        <v>20000</v>
      </c>
      <c r="G689" s="11"/>
      <c r="H689" s="11">
        <v>62141.19</v>
      </c>
      <c r="I689" s="11"/>
      <c r="J689" s="11">
        <v>16639</v>
      </c>
      <c r="K689" s="11">
        <v>165.03</v>
      </c>
      <c r="L689" s="11">
        <v>34261.03</v>
      </c>
      <c r="M689" s="11">
        <v>412.58</v>
      </c>
      <c r="N689" s="11">
        <v>85652.59</v>
      </c>
      <c r="O689" s="11">
        <v>660.12</v>
      </c>
      <c r="P689" s="11">
        <v>137044.14000000001</v>
      </c>
    </row>
    <row r="690" spans="1:16">
      <c r="A690" s="13" t="s">
        <v>708</v>
      </c>
      <c r="B690" s="10">
        <v>69</v>
      </c>
      <c r="C690" s="10">
        <v>77</v>
      </c>
      <c r="D690" s="10"/>
      <c r="E690" s="10">
        <v>18855</v>
      </c>
      <c r="F690" s="10">
        <v>20000</v>
      </c>
      <c r="G690" s="10">
        <v>900</v>
      </c>
      <c r="H690" s="10">
        <v>64905.42</v>
      </c>
      <c r="I690" s="10"/>
      <c r="J690" s="10">
        <v>15867</v>
      </c>
      <c r="K690" s="10">
        <v>166.39</v>
      </c>
      <c r="L690" s="10">
        <v>35455.26</v>
      </c>
      <c r="M690" s="10">
        <v>415.98</v>
      </c>
      <c r="N690" s="10">
        <v>88638.14</v>
      </c>
      <c r="O690" s="10">
        <v>665.56</v>
      </c>
      <c r="P690" s="10">
        <v>141821.01999999999</v>
      </c>
    </row>
    <row r="691" spans="1:16">
      <c r="A691" s="13" t="s">
        <v>709</v>
      </c>
      <c r="B691" s="11">
        <v>70</v>
      </c>
      <c r="C691" s="11">
        <v>78</v>
      </c>
      <c r="D691" s="11"/>
      <c r="E691" s="11">
        <v>18855</v>
      </c>
      <c r="F691" s="11">
        <v>20000</v>
      </c>
      <c r="G691" s="11"/>
      <c r="H691" s="11">
        <v>66852.59</v>
      </c>
      <c r="I691" s="11"/>
      <c r="J691" s="11">
        <v>15904</v>
      </c>
      <c r="K691" s="11">
        <v>158.66999999999999</v>
      </c>
      <c r="L691" s="11">
        <v>36677.58</v>
      </c>
      <c r="M691" s="11">
        <v>396.68</v>
      </c>
      <c r="N691" s="11">
        <v>91693.96</v>
      </c>
      <c r="O691" s="11">
        <v>634.67999999999995</v>
      </c>
      <c r="P691" s="11">
        <v>146710.32999999999</v>
      </c>
    </row>
    <row r="692" spans="1:16">
      <c r="A692" s="13" t="s">
        <v>710</v>
      </c>
      <c r="B692" s="10">
        <v>71</v>
      </c>
      <c r="C692" s="10">
        <v>79</v>
      </c>
      <c r="D692" s="10"/>
      <c r="E692" s="10">
        <v>18855</v>
      </c>
      <c r="F692" s="10">
        <v>20000</v>
      </c>
      <c r="G692" s="10"/>
      <c r="H692" s="10">
        <v>68858.16</v>
      </c>
      <c r="I692" s="10"/>
      <c r="J692" s="10">
        <v>15917</v>
      </c>
      <c r="K692" s="10">
        <v>159.04</v>
      </c>
      <c r="L692" s="10">
        <v>37936.949999999997</v>
      </c>
      <c r="M692" s="10">
        <v>397.6</v>
      </c>
      <c r="N692" s="10">
        <v>94842.38</v>
      </c>
      <c r="O692" s="10">
        <v>636.16</v>
      </c>
      <c r="P692" s="10">
        <v>151747.79999999999</v>
      </c>
    </row>
    <row r="693" spans="1:16">
      <c r="A693" s="13" t="s">
        <v>711</v>
      </c>
      <c r="B693" s="11">
        <v>72</v>
      </c>
      <c r="C693" s="11">
        <v>80</v>
      </c>
      <c r="D693" s="11"/>
      <c r="E693" s="11">
        <v>18855</v>
      </c>
      <c r="F693" s="11">
        <v>20000</v>
      </c>
      <c r="G693" s="11">
        <v>900</v>
      </c>
      <c r="H693" s="11">
        <v>71823.91</v>
      </c>
      <c r="I693" s="11">
        <v>15000</v>
      </c>
      <c r="J693" s="11">
        <v>15900</v>
      </c>
      <c r="K693" s="11">
        <v>159.16999999999999</v>
      </c>
      <c r="L693" s="11">
        <v>39234.230000000003</v>
      </c>
      <c r="M693" s="11">
        <v>397.93</v>
      </c>
      <c r="N693" s="11">
        <v>98085.57</v>
      </c>
      <c r="O693" s="11">
        <v>636.67999999999995</v>
      </c>
      <c r="P693" s="11">
        <v>156936.92000000001</v>
      </c>
    </row>
    <row r="694" spans="1:16" ht="54">
      <c r="B694" s="9" t="s">
        <v>27</v>
      </c>
      <c r="C694" s="9" t="s">
        <v>13</v>
      </c>
      <c r="D694" s="9" t="s">
        <v>14</v>
      </c>
      <c r="E694" s="9" t="s">
        <v>15</v>
      </c>
      <c r="F694" s="9" t="s">
        <v>16</v>
      </c>
      <c r="G694" s="9" t="s">
        <v>17</v>
      </c>
      <c r="H694" s="9" t="s">
        <v>18</v>
      </c>
      <c r="I694" s="9" t="s">
        <v>19</v>
      </c>
      <c r="J694" s="9" t="s">
        <v>20</v>
      </c>
      <c r="K694" s="9" t="s">
        <v>21</v>
      </c>
      <c r="L694" s="9" t="s">
        <v>22</v>
      </c>
      <c r="M694" s="9" t="s">
        <v>23</v>
      </c>
      <c r="N694" s="9" t="s">
        <v>24</v>
      </c>
      <c r="O694" s="9" t="s">
        <v>25</v>
      </c>
      <c r="P694" s="9" t="s">
        <v>26</v>
      </c>
    </row>
    <row r="695" spans="1:16">
      <c r="A695" s="13" t="s">
        <v>712</v>
      </c>
      <c r="B695" s="10">
        <v>1</v>
      </c>
      <c r="C695" s="10">
        <v>10</v>
      </c>
      <c r="D695" s="10">
        <v>6269</v>
      </c>
      <c r="E695" s="10">
        <v>6269</v>
      </c>
      <c r="F695" s="10">
        <v>20000</v>
      </c>
      <c r="G695" s="10"/>
      <c r="H695" s="10"/>
      <c r="I695" s="10"/>
      <c r="J695" s="10">
        <v>4074.85</v>
      </c>
      <c r="K695" s="10">
        <v>47.02</v>
      </c>
      <c r="L695" s="10">
        <v>47.02</v>
      </c>
      <c r="M695" s="10">
        <v>117.54</v>
      </c>
      <c r="N695" s="10">
        <v>117.54</v>
      </c>
      <c r="O695" s="10">
        <v>188.07</v>
      </c>
      <c r="P695" s="10">
        <v>188.07</v>
      </c>
    </row>
    <row r="696" spans="1:16">
      <c r="A696" s="13" t="s">
        <v>713</v>
      </c>
      <c r="B696" s="11">
        <v>2</v>
      </c>
      <c r="C696" s="11">
        <v>11</v>
      </c>
      <c r="D696" s="11">
        <v>6269</v>
      </c>
      <c r="E696" s="11">
        <v>12538</v>
      </c>
      <c r="F696" s="11">
        <v>20000</v>
      </c>
      <c r="G696" s="11"/>
      <c r="H696" s="11"/>
      <c r="I696" s="11"/>
      <c r="J696" s="11">
        <v>10281</v>
      </c>
      <c r="K696" s="11">
        <v>104.31</v>
      </c>
      <c r="L696" s="11">
        <v>152.74</v>
      </c>
      <c r="M696" s="11">
        <v>260.77999999999997</v>
      </c>
      <c r="N696" s="11">
        <v>381.85</v>
      </c>
      <c r="O696" s="11">
        <v>417.24</v>
      </c>
      <c r="P696" s="11">
        <v>610.96</v>
      </c>
    </row>
    <row r="697" spans="1:16">
      <c r="A697" s="13" t="s">
        <v>714</v>
      </c>
      <c r="B697" s="10">
        <v>3</v>
      </c>
      <c r="C697" s="10">
        <v>12</v>
      </c>
      <c r="D697" s="10">
        <v>6269</v>
      </c>
      <c r="E697" s="10">
        <v>18807</v>
      </c>
      <c r="F697" s="10">
        <v>20000</v>
      </c>
      <c r="G697" s="10">
        <v>900</v>
      </c>
      <c r="H697" s="10">
        <v>900</v>
      </c>
      <c r="I697" s="10"/>
      <c r="J697" s="10">
        <v>15702</v>
      </c>
      <c r="K697" s="10">
        <v>162.78</v>
      </c>
      <c r="L697" s="10">
        <v>320.10000000000002</v>
      </c>
      <c r="M697" s="10">
        <v>406.95</v>
      </c>
      <c r="N697" s="10">
        <v>800.26</v>
      </c>
      <c r="O697" s="10">
        <v>651.12</v>
      </c>
      <c r="P697" s="10">
        <v>1280.4100000000001</v>
      </c>
    </row>
    <row r="698" spans="1:16">
      <c r="A698" s="13" t="s">
        <v>715</v>
      </c>
      <c r="B698" s="11">
        <v>4</v>
      </c>
      <c r="C698" s="11">
        <v>13</v>
      </c>
      <c r="D698" s="11"/>
      <c r="E698" s="11">
        <v>18807</v>
      </c>
      <c r="F698" s="11">
        <v>20000</v>
      </c>
      <c r="G698" s="11"/>
      <c r="H698" s="11">
        <v>927</v>
      </c>
      <c r="I698" s="11"/>
      <c r="J698" s="11">
        <v>16014</v>
      </c>
      <c r="K698" s="11">
        <v>157.02000000000001</v>
      </c>
      <c r="L698" s="11">
        <v>486.73</v>
      </c>
      <c r="M698" s="11">
        <v>392.55</v>
      </c>
      <c r="N698" s="11">
        <v>1216.81</v>
      </c>
      <c r="O698" s="11">
        <v>628.08000000000004</v>
      </c>
      <c r="P698" s="11">
        <v>1946.9</v>
      </c>
    </row>
    <row r="699" spans="1:16">
      <c r="A699" s="13" t="s">
        <v>716</v>
      </c>
      <c r="B699" s="10">
        <v>5</v>
      </c>
      <c r="C699" s="10">
        <v>14</v>
      </c>
      <c r="D699" s="10"/>
      <c r="E699" s="10">
        <v>18807</v>
      </c>
      <c r="F699" s="10">
        <v>20000</v>
      </c>
      <c r="G699" s="10"/>
      <c r="H699" s="10">
        <v>954.81</v>
      </c>
      <c r="I699" s="10"/>
      <c r="J699" s="10">
        <v>16333</v>
      </c>
      <c r="K699" s="10">
        <v>160.13999999999999</v>
      </c>
      <c r="L699" s="10">
        <v>661.47</v>
      </c>
      <c r="M699" s="10">
        <v>400.35</v>
      </c>
      <c r="N699" s="10">
        <v>1653.67</v>
      </c>
      <c r="O699" s="10">
        <v>640.55999999999995</v>
      </c>
      <c r="P699" s="10">
        <v>2645.87</v>
      </c>
    </row>
    <row r="700" spans="1:16">
      <c r="A700" s="13" t="s">
        <v>717</v>
      </c>
      <c r="B700" s="11">
        <v>6</v>
      </c>
      <c r="C700" s="11">
        <v>15</v>
      </c>
      <c r="D700" s="11"/>
      <c r="E700" s="11">
        <v>18807</v>
      </c>
      <c r="F700" s="11">
        <v>20000</v>
      </c>
      <c r="G700" s="11">
        <v>900</v>
      </c>
      <c r="H700" s="11">
        <v>1883.45</v>
      </c>
      <c r="I700" s="11"/>
      <c r="J700" s="11">
        <v>15757</v>
      </c>
      <c r="K700" s="11">
        <v>163.33000000000001</v>
      </c>
      <c r="L700" s="11">
        <v>844.64</v>
      </c>
      <c r="M700" s="11">
        <v>408.33</v>
      </c>
      <c r="N700" s="11">
        <v>2111.6</v>
      </c>
      <c r="O700" s="11">
        <v>653.32000000000005</v>
      </c>
      <c r="P700" s="11">
        <v>3378.56</v>
      </c>
    </row>
    <row r="701" spans="1:16">
      <c r="A701" s="13" t="s">
        <v>718</v>
      </c>
      <c r="B701" s="10">
        <v>7</v>
      </c>
      <c r="C701" s="10">
        <v>16</v>
      </c>
      <c r="D701" s="10"/>
      <c r="E701" s="10">
        <v>18807</v>
      </c>
      <c r="F701" s="10">
        <v>20000</v>
      </c>
      <c r="G701" s="10"/>
      <c r="H701" s="10">
        <v>1939.96</v>
      </c>
      <c r="I701" s="10"/>
      <c r="J701" s="10">
        <v>16069</v>
      </c>
      <c r="K701" s="10">
        <v>157.57</v>
      </c>
      <c r="L701" s="10">
        <v>1027.55</v>
      </c>
      <c r="M701" s="10">
        <v>393.93</v>
      </c>
      <c r="N701" s="10">
        <v>2568.88</v>
      </c>
      <c r="O701" s="10">
        <v>630.28</v>
      </c>
      <c r="P701" s="10">
        <v>4110.2</v>
      </c>
    </row>
    <row r="702" spans="1:16">
      <c r="A702" s="13" t="s">
        <v>719</v>
      </c>
      <c r="B702" s="11">
        <v>8</v>
      </c>
      <c r="C702" s="11">
        <v>17</v>
      </c>
      <c r="D702" s="11"/>
      <c r="E702" s="11">
        <v>18807</v>
      </c>
      <c r="F702" s="11">
        <v>20000</v>
      </c>
      <c r="G702" s="11"/>
      <c r="H702" s="11">
        <v>1998.16</v>
      </c>
      <c r="I702" s="11"/>
      <c r="J702" s="11">
        <v>16388</v>
      </c>
      <c r="K702" s="11">
        <v>160.69</v>
      </c>
      <c r="L702" s="11">
        <v>1219.07</v>
      </c>
      <c r="M702" s="11">
        <v>401.73</v>
      </c>
      <c r="N702" s="11">
        <v>3047.67</v>
      </c>
      <c r="O702" s="11">
        <v>642.76</v>
      </c>
      <c r="P702" s="11">
        <v>4876.2700000000004</v>
      </c>
    </row>
    <row r="703" spans="1:16">
      <c r="A703" s="13" t="s">
        <v>720</v>
      </c>
      <c r="B703" s="10">
        <v>9</v>
      </c>
      <c r="C703" s="10">
        <v>18</v>
      </c>
      <c r="D703" s="10"/>
      <c r="E703" s="10">
        <v>18807</v>
      </c>
      <c r="F703" s="10">
        <v>20000</v>
      </c>
      <c r="G703" s="10">
        <v>900</v>
      </c>
      <c r="H703" s="10">
        <v>2958.1</v>
      </c>
      <c r="I703" s="10"/>
      <c r="J703" s="10">
        <v>15812</v>
      </c>
      <c r="K703" s="10">
        <v>163.88</v>
      </c>
      <c r="L703" s="10">
        <v>1419.52</v>
      </c>
      <c r="M703" s="10">
        <v>409.7</v>
      </c>
      <c r="N703" s="10">
        <v>3548.8</v>
      </c>
      <c r="O703" s="10">
        <v>655.52</v>
      </c>
      <c r="P703" s="10">
        <v>5678.08</v>
      </c>
    </row>
    <row r="704" spans="1:16">
      <c r="A704" s="13" t="s">
        <v>721</v>
      </c>
      <c r="B704" s="11">
        <v>10</v>
      </c>
      <c r="C704" s="11">
        <v>19</v>
      </c>
      <c r="D704" s="11"/>
      <c r="E704" s="11">
        <v>18807</v>
      </c>
      <c r="F704" s="11">
        <v>20000</v>
      </c>
      <c r="G704" s="11"/>
      <c r="H704" s="11">
        <v>3046.84</v>
      </c>
      <c r="I704" s="11"/>
      <c r="J704" s="11">
        <v>16125</v>
      </c>
      <c r="K704" s="11">
        <v>158.12</v>
      </c>
      <c r="L704" s="11">
        <v>1620.22</v>
      </c>
      <c r="M704" s="11">
        <v>395.3</v>
      </c>
      <c r="N704" s="11">
        <v>4050.56</v>
      </c>
      <c r="O704" s="11">
        <v>632.48</v>
      </c>
      <c r="P704" s="11">
        <v>6480.9</v>
      </c>
    </row>
    <row r="705" spans="1:16">
      <c r="A705" s="13" t="s">
        <v>722</v>
      </c>
      <c r="B705" s="10">
        <v>11</v>
      </c>
      <c r="C705" s="10">
        <v>20</v>
      </c>
      <c r="D705" s="10"/>
      <c r="E705" s="10">
        <v>18807</v>
      </c>
      <c r="F705" s="10">
        <v>20000</v>
      </c>
      <c r="G705" s="10"/>
      <c r="H705" s="10">
        <v>3138.25</v>
      </c>
      <c r="I705" s="10"/>
      <c r="J705" s="10">
        <v>16443</v>
      </c>
      <c r="K705" s="10">
        <v>161.25</v>
      </c>
      <c r="L705" s="10">
        <v>1830.08</v>
      </c>
      <c r="M705" s="10">
        <v>403.13</v>
      </c>
      <c r="N705" s="10">
        <v>4575.2</v>
      </c>
      <c r="O705" s="10">
        <v>645</v>
      </c>
      <c r="P705" s="10">
        <v>7320.32</v>
      </c>
    </row>
    <row r="706" spans="1:16">
      <c r="A706" s="13" t="s">
        <v>723</v>
      </c>
      <c r="B706" s="11">
        <v>12</v>
      </c>
      <c r="C706" s="11">
        <v>21</v>
      </c>
      <c r="D706" s="11"/>
      <c r="E706" s="11">
        <v>18807</v>
      </c>
      <c r="F706" s="11">
        <v>20000</v>
      </c>
      <c r="G706" s="11">
        <v>900</v>
      </c>
      <c r="H706" s="11">
        <v>4132.3999999999996</v>
      </c>
      <c r="I706" s="11"/>
      <c r="J706" s="11">
        <v>15868</v>
      </c>
      <c r="K706" s="11">
        <v>164.43</v>
      </c>
      <c r="L706" s="11">
        <v>2049.41</v>
      </c>
      <c r="M706" s="11">
        <v>411.08</v>
      </c>
      <c r="N706" s="11">
        <v>5123.53</v>
      </c>
      <c r="O706" s="11">
        <v>657.72</v>
      </c>
      <c r="P706" s="11">
        <v>8197.65</v>
      </c>
    </row>
    <row r="707" spans="1:16">
      <c r="A707" s="13" t="s">
        <v>724</v>
      </c>
      <c r="B707" s="10">
        <v>13</v>
      </c>
      <c r="C707" s="10">
        <v>22</v>
      </c>
      <c r="D707" s="10"/>
      <c r="E707" s="10">
        <v>18807</v>
      </c>
      <c r="F707" s="10">
        <v>20000</v>
      </c>
      <c r="G707" s="10"/>
      <c r="H707" s="10">
        <v>4256.37</v>
      </c>
      <c r="I707" s="10"/>
      <c r="J707" s="10">
        <v>16182</v>
      </c>
      <c r="K707" s="10">
        <v>158.68</v>
      </c>
      <c r="L707" s="10">
        <v>2269.58</v>
      </c>
      <c r="M707" s="10">
        <v>396.7</v>
      </c>
      <c r="N707" s="10">
        <v>5673.94</v>
      </c>
      <c r="O707" s="10">
        <v>634.72</v>
      </c>
      <c r="P707" s="10">
        <v>9078.2999999999993</v>
      </c>
    </row>
    <row r="708" spans="1:16">
      <c r="A708" s="13" t="s">
        <v>725</v>
      </c>
      <c r="B708" s="11">
        <v>14</v>
      </c>
      <c r="C708" s="11">
        <v>23</v>
      </c>
      <c r="D708" s="11"/>
      <c r="E708" s="11">
        <v>18807</v>
      </c>
      <c r="F708" s="11">
        <v>20000</v>
      </c>
      <c r="G708" s="11"/>
      <c r="H708" s="11">
        <v>4384.0600000000004</v>
      </c>
      <c r="I708" s="11"/>
      <c r="J708" s="11">
        <v>16501</v>
      </c>
      <c r="K708" s="11">
        <v>161.82</v>
      </c>
      <c r="L708" s="11">
        <v>2499.48</v>
      </c>
      <c r="M708" s="11">
        <v>404.55</v>
      </c>
      <c r="N708" s="11">
        <v>6248.71</v>
      </c>
      <c r="O708" s="11">
        <v>647.28</v>
      </c>
      <c r="P708" s="11">
        <v>9997.93</v>
      </c>
    </row>
    <row r="709" spans="1:16">
      <c r="A709" s="13" t="s">
        <v>726</v>
      </c>
      <c r="B709" s="10">
        <v>15</v>
      </c>
      <c r="C709" s="10">
        <v>24</v>
      </c>
      <c r="D709" s="10"/>
      <c r="E709" s="10">
        <v>18807</v>
      </c>
      <c r="F709" s="10">
        <v>20000</v>
      </c>
      <c r="G709" s="10">
        <v>900</v>
      </c>
      <c r="H709" s="10">
        <v>5415.58</v>
      </c>
      <c r="I709" s="10"/>
      <c r="J709" s="10">
        <v>15928</v>
      </c>
      <c r="K709" s="10">
        <v>165.01</v>
      </c>
      <c r="L709" s="10">
        <v>2739.48</v>
      </c>
      <c r="M709" s="10">
        <v>412.53</v>
      </c>
      <c r="N709" s="10">
        <v>6848.69</v>
      </c>
      <c r="O709" s="10">
        <v>660.04</v>
      </c>
      <c r="P709" s="10">
        <v>10957.91</v>
      </c>
    </row>
    <row r="710" spans="1:16">
      <c r="A710" s="13" t="s">
        <v>727</v>
      </c>
      <c r="B710" s="11">
        <v>16</v>
      </c>
      <c r="C710" s="11">
        <v>25</v>
      </c>
      <c r="D710" s="11"/>
      <c r="E710" s="11">
        <v>18807</v>
      </c>
      <c r="F710" s="11">
        <v>20000</v>
      </c>
      <c r="G710" s="11"/>
      <c r="H710" s="11">
        <v>5578.05</v>
      </c>
      <c r="I710" s="11"/>
      <c r="J710" s="11">
        <v>16243</v>
      </c>
      <c r="K710" s="11">
        <v>159.28</v>
      </c>
      <c r="L710" s="11">
        <v>2980.94</v>
      </c>
      <c r="M710" s="11">
        <v>398.2</v>
      </c>
      <c r="N710" s="11">
        <v>7452.36</v>
      </c>
      <c r="O710" s="11">
        <v>637.12</v>
      </c>
      <c r="P710" s="11">
        <v>11923.77</v>
      </c>
    </row>
    <row r="711" spans="1:16">
      <c r="A711" s="13" t="s">
        <v>728</v>
      </c>
      <c r="B711" s="10">
        <v>17</v>
      </c>
      <c r="C711" s="10">
        <v>26</v>
      </c>
      <c r="D711" s="10"/>
      <c r="E711" s="10">
        <v>18807</v>
      </c>
      <c r="F711" s="10">
        <v>20000</v>
      </c>
      <c r="G711" s="10"/>
      <c r="H711" s="10">
        <v>5745.39</v>
      </c>
      <c r="I711" s="10"/>
      <c r="J711" s="10">
        <v>16564</v>
      </c>
      <c r="K711" s="10">
        <v>162.43</v>
      </c>
      <c r="L711" s="10">
        <v>3232.8</v>
      </c>
      <c r="M711" s="10">
        <v>406.08</v>
      </c>
      <c r="N711" s="10">
        <v>8082</v>
      </c>
      <c r="O711" s="10">
        <v>649.72</v>
      </c>
      <c r="P711" s="10">
        <v>12931.2</v>
      </c>
    </row>
    <row r="712" spans="1:16">
      <c r="A712" s="13" t="s">
        <v>729</v>
      </c>
      <c r="B712" s="11">
        <v>18</v>
      </c>
      <c r="C712" s="11">
        <v>27</v>
      </c>
      <c r="D712" s="11"/>
      <c r="E712" s="11">
        <v>18807</v>
      </c>
      <c r="F712" s="11">
        <v>20000</v>
      </c>
      <c r="G712" s="11">
        <v>900</v>
      </c>
      <c r="H712" s="11">
        <v>6817.75</v>
      </c>
      <c r="I712" s="11"/>
      <c r="J712" s="11">
        <v>15992</v>
      </c>
      <c r="K712" s="11">
        <v>165.64</v>
      </c>
      <c r="L712" s="11">
        <v>3495.42</v>
      </c>
      <c r="M712" s="11">
        <v>414.1</v>
      </c>
      <c r="N712" s="11">
        <v>8738.56</v>
      </c>
      <c r="O712" s="11">
        <v>662.56</v>
      </c>
      <c r="P712" s="11">
        <v>13981.7</v>
      </c>
    </row>
    <row r="713" spans="1:16">
      <c r="A713" s="13" t="s">
        <v>730</v>
      </c>
      <c r="B713" s="10">
        <v>19</v>
      </c>
      <c r="C713" s="10">
        <v>28</v>
      </c>
      <c r="D713" s="10"/>
      <c r="E713" s="10">
        <v>18807</v>
      </c>
      <c r="F713" s="10">
        <v>20000</v>
      </c>
      <c r="G713" s="10"/>
      <c r="H713" s="10">
        <v>7022.29</v>
      </c>
      <c r="I713" s="10"/>
      <c r="J713" s="10">
        <v>16309</v>
      </c>
      <c r="K713" s="10">
        <v>159.91999999999999</v>
      </c>
      <c r="L713" s="10">
        <v>3760.21</v>
      </c>
      <c r="M713" s="10">
        <v>399.8</v>
      </c>
      <c r="N713" s="10">
        <v>9400.52</v>
      </c>
      <c r="O713" s="10">
        <v>639.67999999999995</v>
      </c>
      <c r="P713" s="10">
        <v>15040.83</v>
      </c>
    </row>
    <row r="714" spans="1:16">
      <c r="A714" s="13" t="s">
        <v>731</v>
      </c>
      <c r="B714" s="11">
        <v>20</v>
      </c>
      <c r="C714" s="11">
        <v>29</v>
      </c>
      <c r="D714" s="11"/>
      <c r="E714" s="11">
        <v>18807</v>
      </c>
      <c r="F714" s="11">
        <v>20000</v>
      </c>
      <c r="G714" s="11"/>
      <c r="H714" s="11">
        <v>7232.95</v>
      </c>
      <c r="I714" s="11"/>
      <c r="J714" s="11">
        <v>16632</v>
      </c>
      <c r="K714" s="11">
        <v>163.09</v>
      </c>
      <c r="L714" s="11">
        <v>4036.1</v>
      </c>
      <c r="M714" s="11">
        <v>407.73</v>
      </c>
      <c r="N714" s="11">
        <v>10090.26</v>
      </c>
      <c r="O714" s="11">
        <v>652.36</v>
      </c>
      <c r="P714" s="11">
        <v>16144.41</v>
      </c>
    </row>
    <row r="715" spans="1:16">
      <c r="A715" s="13" t="s">
        <v>732</v>
      </c>
      <c r="B715" s="10">
        <v>21</v>
      </c>
      <c r="C715" s="10">
        <v>30</v>
      </c>
      <c r="D715" s="10"/>
      <c r="E715" s="10">
        <v>18807</v>
      </c>
      <c r="F715" s="10">
        <v>20000</v>
      </c>
      <c r="G715" s="10">
        <v>900</v>
      </c>
      <c r="H715" s="10">
        <v>8349.94</v>
      </c>
      <c r="I715" s="10"/>
      <c r="J715" s="10">
        <v>16061</v>
      </c>
      <c r="K715" s="10">
        <v>166.32</v>
      </c>
      <c r="L715" s="10">
        <v>4323.51</v>
      </c>
      <c r="M715" s="10">
        <v>415.8</v>
      </c>
      <c r="N715" s="10">
        <v>10808.77</v>
      </c>
      <c r="O715" s="10">
        <v>665.28</v>
      </c>
      <c r="P715" s="10">
        <v>17294.03</v>
      </c>
    </row>
    <row r="716" spans="1:16">
      <c r="A716" s="13" t="s">
        <v>733</v>
      </c>
      <c r="B716" s="11">
        <v>22</v>
      </c>
      <c r="C716" s="11">
        <v>31</v>
      </c>
      <c r="D716" s="11"/>
      <c r="E716" s="11">
        <v>18807</v>
      </c>
      <c r="F716" s="11">
        <v>20000</v>
      </c>
      <c r="G716" s="11"/>
      <c r="H716" s="11">
        <v>8600.44</v>
      </c>
      <c r="I716" s="11"/>
      <c r="J716" s="11">
        <v>16379</v>
      </c>
      <c r="K716" s="11">
        <v>160.61000000000001</v>
      </c>
      <c r="L716" s="11">
        <v>4613.82</v>
      </c>
      <c r="M716" s="11">
        <v>401.53</v>
      </c>
      <c r="N716" s="11">
        <v>11534.55</v>
      </c>
      <c r="O716" s="11">
        <v>642.44000000000005</v>
      </c>
      <c r="P716" s="11">
        <v>18455.29</v>
      </c>
    </row>
    <row r="717" spans="1:16">
      <c r="A717" s="13" t="s">
        <v>734</v>
      </c>
      <c r="B717" s="10">
        <v>23</v>
      </c>
      <c r="C717" s="10">
        <v>32</v>
      </c>
      <c r="D717" s="10"/>
      <c r="E717" s="10">
        <v>18807</v>
      </c>
      <c r="F717" s="10">
        <v>20000</v>
      </c>
      <c r="G717" s="10"/>
      <c r="H717" s="10">
        <v>8858.4500000000007</v>
      </c>
      <c r="I717" s="10"/>
      <c r="J717" s="10">
        <v>16703</v>
      </c>
      <c r="K717" s="10">
        <v>163.79</v>
      </c>
      <c r="L717" s="10">
        <v>4916.03</v>
      </c>
      <c r="M717" s="10">
        <v>409.48</v>
      </c>
      <c r="N717" s="10">
        <v>12290.07</v>
      </c>
      <c r="O717" s="10">
        <v>655.16</v>
      </c>
      <c r="P717" s="10">
        <v>19664.099999999999</v>
      </c>
    </row>
    <row r="718" spans="1:16">
      <c r="A718" s="13" t="s">
        <v>735</v>
      </c>
      <c r="B718" s="11">
        <v>24</v>
      </c>
      <c r="C718" s="11">
        <v>33</v>
      </c>
      <c r="D718" s="11"/>
      <c r="E718" s="11">
        <v>18807</v>
      </c>
      <c r="F718" s="11">
        <v>20000</v>
      </c>
      <c r="G718" s="11">
        <v>900</v>
      </c>
      <c r="H718" s="11">
        <v>10024.209999999999</v>
      </c>
      <c r="I718" s="11"/>
      <c r="J718" s="11">
        <v>16134</v>
      </c>
      <c r="K718" s="11">
        <v>167.03</v>
      </c>
      <c r="L718" s="11">
        <v>5230.54</v>
      </c>
      <c r="M718" s="11">
        <v>417.58</v>
      </c>
      <c r="N718" s="11">
        <v>13076.34</v>
      </c>
      <c r="O718" s="11">
        <v>668.12</v>
      </c>
      <c r="P718" s="11">
        <v>20922.150000000001</v>
      </c>
    </row>
    <row r="719" spans="1:16">
      <c r="A719" s="13" t="s">
        <v>736</v>
      </c>
      <c r="B719" s="10">
        <v>25</v>
      </c>
      <c r="C719" s="10">
        <v>34</v>
      </c>
      <c r="D719" s="10"/>
      <c r="E719" s="10">
        <v>18807</v>
      </c>
      <c r="F719" s="10">
        <v>20000</v>
      </c>
      <c r="G719" s="10"/>
      <c r="H719" s="10">
        <v>10324.93</v>
      </c>
      <c r="I719" s="10"/>
      <c r="J719" s="10">
        <v>16452</v>
      </c>
      <c r="K719" s="10">
        <v>161.34</v>
      </c>
      <c r="L719" s="10">
        <v>5548.79</v>
      </c>
      <c r="M719" s="10">
        <v>403.35</v>
      </c>
      <c r="N719" s="10">
        <v>13871.98</v>
      </c>
      <c r="O719" s="10">
        <v>645.36</v>
      </c>
      <c r="P719" s="10">
        <v>22195.17</v>
      </c>
    </row>
    <row r="720" spans="1:16">
      <c r="A720" s="13" t="s">
        <v>737</v>
      </c>
      <c r="B720" s="11">
        <v>26</v>
      </c>
      <c r="C720" s="11">
        <v>35</v>
      </c>
      <c r="D720" s="11"/>
      <c r="E720" s="11">
        <v>18807</v>
      </c>
      <c r="F720" s="11">
        <v>20000</v>
      </c>
      <c r="G720" s="11"/>
      <c r="H720" s="11">
        <v>10634.68</v>
      </c>
      <c r="I720" s="11"/>
      <c r="J720" s="11">
        <v>16777</v>
      </c>
      <c r="K720" s="11">
        <v>164.52</v>
      </c>
      <c r="L720" s="11">
        <v>5879.78</v>
      </c>
      <c r="M720" s="11">
        <v>411.3</v>
      </c>
      <c r="N720" s="11">
        <v>14699.44</v>
      </c>
      <c r="O720" s="11">
        <v>658.08</v>
      </c>
      <c r="P720" s="11">
        <v>23519.11</v>
      </c>
    </row>
    <row r="721" spans="1:16">
      <c r="A721" s="13" t="s">
        <v>738</v>
      </c>
      <c r="B721" s="10">
        <v>27</v>
      </c>
      <c r="C721" s="10">
        <v>36</v>
      </c>
      <c r="D721" s="10"/>
      <c r="E721" s="10">
        <v>18807</v>
      </c>
      <c r="F721" s="10">
        <v>20000</v>
      </c>
      <c r="G721" s="10">
        <v>900</v>
      </c>
      <c r="H721" s="10">
        <v>11853.72</v>
      </c>
      <c r="I721" s="10"/>
      <c r="J721" s="10">
        <v>16208</v>
      </c>
      <c r="K721" s="10">
        <v>167.77</v>
      </c>
      <c r="L721" s="10">
        <v>6223.94</v>
      </c>
      <c r="M721" s="10">
        <v>419.43</v>
      </c>
      <c r="N721" s="10">
        <v>15559.85</v>
      </c>
      <c r="O721" s="10">
        <v>671.08</v>
      </c>
      <c r="P721" s="10">
        <v>24895.759999999998</v>
      </c>
    </row>
    <row r="722" spans="1:16">
      <c r="A722" s="13" t="s">
        <v>739</v>
      </c>
      <c r="B722" s="11">
        <v>28</v>
      </c>
      <c r="C722" s="11">
        <v>37</v>
      </c>
      <c r="D722" s="11"/>
      <c r="E722" s="11">
        <v>18807</v>
      </c>
      <c r="F722" s="11">
        <v>20000</v>
      </c>
      <c r="G722" s="11"/>
      <c r="H722" s="11">
        <v>12209.33</v>
      </c>
      <c r="I722" s="11"/>
      <c r="J722" s="11">
        <v>16527</v>
      </c>
      <c r="K722" s="11">
        <v>162.08000000000001</v>
      </c>
      <c r="L722" s="11">
        <v>6572.74</v>
      </c>
      <c r="M722" s="11">
        <v>405.2</v>
      </c>
      <c r="N722" s="11">
        <v>16431.849999999999</v>
      </c>
      <c r="O722" s="11">
        <v>648.32000000000005</v>
      </c>
      <c r="P722" s="11">
        <v>26290.95</v>
      </c>
    </row>
    <row r="723" spans="1:16">
      <c r="A723" s="13" t="s">
        <v>740</v>
      </c>
      <c r="B723" s="10">
        <v>29</v>
      </c>
      <c r="C723" s="10">
        <v>38</v>
      </c>
      <c r="D723" s="10"/>
      <c r="E723" s="10">
        <v>18807</v>
      </c>
      <c r="F723" s="10">
        <v>20000</v>
      </c>
      <c r="G723" s="10"/>
      <c r="H723" s="10">
        <v>12575.61</v>
      </c>
      <c r="I723" s="10"/>
      <c r="J723" s="10">
        <v>16852</v>
      </c>
      <c r="K723" s="10">
        <v>165.27</v>
      </c>
      <c r="L723" s="10">
        <v>6935.19</v>
      </c>
      <c r="M723" s="10">
        <v>413.18</v>
      </c>
      <c r="N723" s="10">
        <v>17337.98</v>
      </c>
      <c r="O723" s="10">
        <v>661.08</v>
      </c>
      <c r="P723" s="10">
        <v>27740.76</v>
      </c>
    </row>
    <row r="724" spans="1:16">
      <c r="A724" s="13" t="s">
        <v>741</v>
      </c>
      <c r="B724" s="11">
        <v>30</v>
      </c>
      <c r="C724" s="11">
        <v>39</v>
      </c>
      <c r="D724" s="11"/>
      <c r="E724" s="11">
        <v>18807</v>
      </c>
      <c r="F724" s="11">
        <v>20000</v>
      </c>
      <c r="G724" s="11">
        <v>900</v>
      </c>
      <c r="H724" s="11">
        <v>13852.88</v>
      </c>
      <c r="I724" s="11"/>
      <c r="J724" s="11">
        <v>16284</v>
      </c>
      <c r="K724" s="11">
        <v>168.52</v>
      </c>
      <c r="L724" s="11">
        <v>7311.77</v>
      </c>
      <c r="M724" s="11">
        <v>421.3</v>
      </c>
      <c r="N724" s="11">
        <v>18279.419999999998</v>
      </c>
      <c r="O724" s="11">
        <v>674.08</v>
      </c>
      <c r="P724" s="11">
        <v>29247.06</v>
      </c>
    </row>
    <row r="725" spans="1:16">
      <c r="A725" s="13" t="s">
        <v>742</v>
      </c>
      <c r="B725" s="10">
        <v>31</v>
      </c>
      <c r="C725" s="10">
        <v>40</v>
      </c>
      <c r="D725" s="10"/>
      <c r="E725" s="10">
        <v>18807</v>
      </c>
      <c r="F725" s="10">
        <v>20000</v>
      </c>
      <c r="G725" s="10"/>
      <c r="H725" s="10">
        <v>14268.47</v>
      </c>
      <c r="I725" s="10"/>
      <c r="J725" s="10">
        <v>16603</v>
      </c>
      <c r="K725" s="10">
        <v>162.84</v>
      </c>
      <c r="L725" s="10">
        <v>7693.96</v>
      </c>
      <c r="M725" s="10">
        <v>407.1</v>
      </c>
      <c r="N725" s="10">
        <v>19234.900000000001</v>
      </c>
      <c r="O725" s="10">
        <v>651.36</v>
      </c>
      <c r="P725" s="10">
        <v>30775.84</v>
      </c>
    </row>
    <row r="726" spans="1:16">
      <c r="A726" s="13" t="s">
        <v>743</v>
      </c>
      <c r="B726" s="11">
        <v>32</v>
      </c>
      <c r="C726" s="11">
        <v>41</v>
      </c>
      <c r="D726" s="11"/>
      <c r="E726" s="11">
        <v>18807</v>
      </c>
      <c r="F726" s="11">
        <v>20000</v>
      </c>
      <c r="G726" s="11"/>
      <c r="H726" s="11">
        <v>14696.52</v>
      </c>
      <c r="I726" s="11"/>
      <c r="J726" s="11">
        <v>16929</v>
      </c>
      <c r="K726" s="11">
        <v>166.03</v>
      </c>
      <c r="L726" s="11">
        <v>8090.81</v>
      </c>
      <c r="M726" s="11">
        <v>415.08</v>
      </c>
      <c r="N726" s="11">
        <v>20227.02</v>
      </c>
      <c r="O726" s="11">
        <v>664.12</v>
      </c>
      <c r="P726" s="11">
        <v>32363.23</v>
      </c>
    </row>
    <row r="727" spans="1:16">
      <c r="A727" s="13" t="s">
        <v>744</v>
      </c>
      <c r="B727" s="10">
        <v>33</v>
      </c>
      <c r="C727" s="10">
        <v>42</v>
      </c>
      <c r="D727" s="10"/>
      <c r="E727" s="10">
        <v>18807</v>
      </c>
      <c r="F727" s="10">
        <v>20000</v>
      </c>
      <c r="G727" s="10">
        <v>900</v>
      </c>
      <c r="H727" s="10">
        <v>16037.42</v>
      </c>
      <c r="I727" s="10"/>
      <c r="J727" s="10">
        <v>16361</v>
      </c>
      <c r="K727" s="10">
        <v>169.29</v>
      </c>
      <c r="L727" s="10">
        <v>8502.82</v>
      </c>
      <c r="M727" s="10">
        <v>423.23</v>
      </c>
      <c r="N727" s="10">
        <v>21257.06</v>
      </c>
      <c r="O727" s="10">
        <v>677.16</v>
      </c>
      <c r="P727" s="10">
        <v>34011.29</v>
      </c>
    </row>
    <row r="728" spans="1:16">
      <c r="A728" s="13" t="s">
        <v>745</v>
      </c>
      <c r="B728" s="11">
        <v>34</v>
      </c>
      <c r="C728" s="11">
        <v>43</v>
      </c>
      <c r="D728" s="11"/>
      <c r="E728" s="11">
        <v>18807</v>
      </c>
      <c r="F728" s="11">
        <v>20000</v>
      </c>
      <c r="G728" s="11"/>
      <c r="H728" s="11">
        <v>16518.54</v>
      </c>
      <c r="I728" s="11"/>
      <c r="J728" s="11">
        <v>16679</v>
      </c>
      <c r="K728" s="11">
        <v>163.61000000000001</v>
      </c>
      <c r="L728" s="11">
        <v>8921.52</v>
      </c>
      <c r="M728" s="11">
        <v>409.03</v>
      </c>
      <c r="N728" s="11">
        <v>22303.79</v>
      </c>
      <c r="O728" s="11">
        <v>654.44000000000005</v>
      </c>
      <c r="P728" s="11">
        <v>35686.07</v>
      </c>
    </row>
    <row r="729" spans="1:16">
      <c r="A729" s="13" t="s">
        <v>746</v>
      </c>
      <c r="B729" s="10">
        <v>35</v>
      </c>
      <c r="C729" s="10">
        <v>44</v>
      </c>
      <c r="D729" s="10"/>
      <c r="E729" s="10">
        <v>18807</v>
      </c>
      <c r="F729" s="10">
        <v>20000</v>
      </c>
      <c r="G729" s="10"/>
      <c r="H729" s="10">
        <v>17014.099999999999</v>
      </c>
      <c r="I729" s="10"/>
      <c r="J729" s="10">
        <v>17004</v>
      </c>
      <c r="K729" s="10">
        <v>166.79</v>
      </c>
      <c r="L729" s="10">
        <v>9355.9500000000007</v>
      </c>
      <c r="M729" s="10">
        <v>416.98</v>
      </c>
      <c r="N729" s="10">
        <v>23389.88</v>
      </c>
      <c r="O729" s="10">
        <v>667.16</v>
      </c>
      <c r="P729" s="10">
        <v>37423.81</v>
      </c>
    </row>
    <row r="730" spans="1:16">
      <c r="A730" s="13" t="s">
        <v>747</v>
      </c>
      <c r="B730" s="11">
        <v>36</v>
      </c>
      <c r="C730" s="11">
        <v>45</v>
      </c>
      <c r="D730" s="11"/>
      <c r="E730" s="11">
        <v>18807</v>
      </c>
      <c r="F730" s="11">
        <v>20000</v>
      </c>
      <c r="G730" s="11">
        <v>900</v>
      </c>
      <c r="H730" s="11">
        <v>18424.52</v>
      </c>
      <c r="I730" s="11"/>
      <c r="J730" s="11">
        <v>16436</v>
      </c>
      <c r="K730" s="11">
        <v>170.04</v>
      </c>
      <c r="L730" s="11">
        <v>9806.67</v>
      </c>
      <c r="M730" s="11">
        <v>425.1</v>
      </c>
      <c r="N730" s="11">
        <v>24516.68</v>
      </c>
      <c r="O730" s="11">
        <v>680.16</v>
      </c>
      <c r="P730" s="11">
        <v>39226.68</v>
      </c>
    </row>
    <row r="731" spans="1:16">
      <c r="A731" s="13" t="s">
        <v>748</v>
      </c>
      <c r="B731" s="10">
        <v>37</v>
      </c>
      <c r="C731" s="10">
        <v>46</v>
      </c>
      <c r="D731" s="10"/>
      <c r="E731" s="10">
        <v>18807</v>
      </c>
      <c r="F731" s="10">
        <v>20000</v>
      </c>
      <c r="G731" s="10"/>
      <c r="H731" s="10">
        <v>18977.259999999998</v>
      </c>
      <c r="I731" s="10"/>
      <c r="J731" s="10">
        <v>16753</v>
      </c>
      <c r="K731" s="10">
        <v>164.36</v>
      </c>
      <c r="L731" s="10">
        <v>10265.23</v>
      </c>
      <c r="M731" s="10">
        <v>410.9</v>
      </c>
      <c r="N731" s="10">
        <v>25663.08</v>
      </c>
      <c r="O731" s="10">
        <v>657.44</v>
      </c>
      <c r="P731" s="10">
        <v>41060.92</v>
      </c>
    </row>
    <row r="732" spans="1:16">
      <c r="A732" s="13" t="s">
        <v>749</v>
      </c>
      <c r="B732" s="11">
        <v>38</v>
      </c>
      <c r="C732" s="11">
        <v>47</v>
      </c>
      <c r="D732" s="11"/>
      <c r="E732" s="11">
        <v>18807</v>
      </c>
      <c r="F732" s="11">
        <v>20000</v>
      </c>
      <c r="G732" s="11"/>
      <c r="H732" s="11">
        <v>19546.57</v>
      </c>
      <c r="I732" s="11"/>
      <c r="J732" s="11">
        <v>17077</v>
      </c>
      <c r="K732" s="11">
        <v>167.53</v>
      </c>
      <c r="L732" s="11">
        <v>10740.72</v>
      </c>
      <c r="M732" s="11">
        <v>418.83</v>
      </c>
      <c r="N732" s="11">
        <v>26851.8</v>
      </c>
      <c r="O732" s="11">
        <v>670.12</v>
      </c>
      <c r="P732" s="11">
        <v>42962.87</v>
      </c>
    </row>
    <row r="733" spans="1:16">
      <c r="A733" s="13" t="s">
        <v>750</v>
      </c>
      <c r="B733" s="10">
        <v>39</v>
      </c>
      <c r="C733" s="10">
        <v>48</v>
      </c>
      <c r="D733" s="10"/>
      <c r="E733" s="10">
        <v>18807</v>
      </c>
      <c r="F733" s="10">
        <v>20000</v>
      </c>
      <c r="G733" s="10">
        <v>900</v>
      </c>
      <c r="H733" s="10">
        <v>21032.97</v>
      </c>
      <c r="I733" s="10"/>
      <c r="J733" s="10">
        <v>16507</v>
      </c>
      <c r="K733" s="10">
        <v>170.77</v>
      </c>
      <c r="L733" s="10">
        <v>11233.71</v>
      </c>
      <c r="M733" s="10">
        <v>426.93</v>
      </c>
      <c r="N733" s="10">
        <v>28084.27</v>
      </c>
      <c r="O733" s="10">
        <v>683.08</v>
      </c>
      <c r="P733" s="10">
        <v>44934.84</v>
      </c>
    </row>
    <row r="734" spans="1:16">
      <c r="A734" s="13" t="s">
        <v>751</v>
      </c>
      <c r="B734" s="11">
        <v>40</v>
      </c>
      <c r="C734" s="11">
        <v>49</v>
      </c>
      <c r="D734" s="11"/>
      <c r="E734" s="11">
        <v>18807</v>
      </c>
      <c r="F734" s="11">
        <v>20000</v>
      </c>
      <c r="G734" s="11"/>
      <c r="H734" s="11">
        <v>21663.96</v>
      </c>
      <c r="I734" s="11"/>
      <c r="J734" s="11">
        <v>16823</v>
      </c>
      <c r="K734" s="11">
        <v>165.07</v>
      </c>
      <c r="L734" s="11">
        <v>11735.79</v>
      </c>
      <c r="M734" s="11">
        <v>412.68</v>
      </c>
      <c r="N734" s="11">
        <v>29339.48</v>
      </c>
      <c r="O734" s="11">
        <v>660.28</v>
      </c>
      <c r="P734" s="11">
        <v>46943.16</v>
      </c>
    </row>
    <row r="735" spans="1:16">
      <c r="A735" s="13" t="s">
        <v>752</v>
      </c>
      <c r="B735" s="10">
        <v>41</v>
      </c>
      <c r="C735" s="10">
        <v>50</v>
      </c>
      <c r="D735" s="10"/>
      <c r="E735" s="10">
        <v>18807</v>
      </c>
      <c r="F735" s="10">
        <v>20000</v>
      </c>
      <c r="G735" s="10"/>
      <c r="H735" s="10">
        <v>22313.88</v>
      </c>
      <c r="I735" s="10"/>
      <c r="J735" s="10">
        <v>17145</v>
      </c>
      <c r="K735" s="10">
        <v>168.23</v>
      </c>
      <c r="L735" s="10">
        <v>12256.09</v>
      </c>
      <c r="M735" s="10">
        <v>420.58</v>
      </c>
      <c r="N735" s="10">
        <v>30640.240000000002</v>
      </c>
      <c r="O735" s="10">
        <v>672.92</v>
      </c>
      <c r="P735" s="10">
        <v>49024.38</v>
      </c>
    </row>
    <row r="736" spans="1:16">
      <c r="A736" s="13" t="s">
        <v>753</v>
      </c>
      <c r="B736" s="11">
        <v>42</v>
      </c>
      <c r="C736" s="11">
        <v>51</v>
      </c>
      <c r="D736" s="11"/>
      <c r="E736" s="11">
        <v>18807</v>
      </c>
      <c r="F736" s="11">
        <v>20000</v>
      </c>
      <c r="G736" s="11">
        <v>900</v>
      </c>
      <c r="H736" s="11">
        <v>23883.3</v>
      </c>
      <c r="I736" s="11"/>
      <c r="J736" s="11">
        <v>16573</v>
      </c>
      <c r="K736" s="11">
        <v>171.45</v>
      </c>
      <c r="L736" s="11">
        <v>12795.23</v>
      </c>
      <c r="M736" s="11">
        <v>428.63</v>
      </c>
      <c r="N736" s="11">
        <v>31988.07</v>
      </c>
      <c r="O736" s="11">
        <v>685.8</v>
      </c>
      <c r="P736" s="11">
        <v>51180.91</v>
      </c>
    </row>
    <row r="737" spans="1:16">
      <c r="A737" s="13" t="s">
        <v>754</v>
      </c>
      <c r="B737" s="10">
        <v>43</v>
      </c>
      <c r="C737" s="10">
        <v>52</v>
      </c>
      <c r="D737" s="10"/>
      <c r="E737" s="10">
        <v>18807</v>
      </c>
      <c r="F737" s="10">
        <v>20000</v>
      </c>
      <c r="G737" s="10"/>
      <c r="H737" s="10">
        <v>24599.79</v>
      </c>
      <c r="I737" s="10"/>
      <c r="J737" s="10">
        <v>16885</v>
      </c>
      <c r="K737" s="10">
        <v>165.73</v>
      </c>
      <c r="L737" s="10">
        <v>13344.81</v>
      </c>
      <c r="M737" s="10">
        <v>414.33</v>
      </c>
      <c r="N737" s="10">
        <v>33362.04</v>
      </c>
      <c r="O737" s="10">
        <v>662.92</v>
      </c>
      <c r="P737" s="10">
        <v>53379.26</v>
      </c>
    </row>
    <row r="738" spans="1:16">
      <c r="A738" s="13" t="s">
        <v>755</v>
      </c>
      <c r="B738" s="11">
        <v>44</v>
      </c>
      <c r="C738" s="11">
        <v>53</v>
      </c>
      <c r="D738" s="11"/>
      <c r="E738" s="11">
        <v>18807</v>
      </c>
      <c r="F738" s="11">
        <v>20000</v>
      </c>
      <c r="G738" s="11"/>
      <c r="H738" s="11">
        <v>25337.79</v>
      </c>
      <c r="I738" s="11"/>
      <c r="J738" s="11">
        <v>17204</v>
      </c>
      <c r="K738" s="11">
        <v>168.85</v>
      </c>
      <c r="L738" s="11">
        <v>13914.01</v>
      </c>
      <c r="M738" s="11">
        <v>422.13</v>
      </c>
      <c r="N738" s="11">
        <v>34785.019999999997</v>
      </c>
      <c r="O738" s="11">
        <v>675.4</v>
      </c>
      <c r="P738" s="11">
        <v>55656.03</v>
      </c>
    </row>
    <row r="739" spans="1:16">
      <c r="A739" s="13" t="s">
        <v>756</v>
      </c>
      <c r="B739" s="10">
        <v>45</v>
      </c>
      <c r="C739" s="10">
        <v>54</v>
      </c>
      <c r="D739" s="10"/>
      <c r="E739" s="10">
        <v>18807</v>
      </c>
      <c r="F739" s="10">
        <v>20000</v>
      </c>
      <c r="G739" s="10">
        <v>900</v>
      </c>
      <c r="H739" s="10">
        <v>26997.919999999998</v>
      </c>
      <c r="I739" s="10"/>
      <c r="J739" s="10">
        <v>16630</v>
      </c>
      <c r="K739" s="10">
        <v>172.04</v>
      </c>
      <c r="L739" s="10">
        <v>14503.47</v>
      </c>
      <c r="M739" s="10">
        <v>430.1</v>
      </c>
      <c r="N739" s="10">
        <v>36258.67</v>
      </c>
      <c r="O739" s="10">
        <v>688.16</v>
      </c>
      <c r="P739" s="10">
        <v>58013.88</v>
      </c>
    </row>
    <row r="740" spans="1:16">
      <c r="A740" s="13" t="s">
        <v>757</v>
      </c>
      <c r="B740" s="11">
        <v>46</v>
      </c>
      <c r="C740" s="11">
        <v>55</v>
      </c>
      <c r="D740" s="11"/>
      <c r="E740" s="11">
        <v>18807</v>
      </c>
      <c r="F740" s="11">
        <v>20000</v>
      </c>
      <c r="G740" s="11"/>
      <c r="H740" s="11">
        <v>27807.86</v>
      </c>
      <c r="I740" s="11"/>
      <c r="J740" s="11">
        <v>16937</v>
      </c>
      <c r="K740" s="11">
        <v>166.3</v>
      </c>
      <c r="L740" s="11">
        <v>15104.87</v>
      </c>
      <c r="M740" s="11">
        <v>415.75</v>
      </c>
      <c r="N740" s="11">
        <v>37762.18</v>
      </c>
      <c r="O740" s="11">
        <v>665.2</v>
      </c>
      <c r="P740" s="11">
        <v>60419.49</v>
      </c>
    </row>
    <row r="741" spans="1:16">
      <c r="A741" s="13" t="s">
        <v>758</v>
      </c>
      <c r="B741" s="10">
        <v>47</v>
      </c>
      <c r="C741" s="10">
        <v>56</v>
      </c>
      <c r="D741" s="10"/>
      <c r="E741" s="10">
        <v>18807</v>
      </c>
      <c r="F741" s="10">
        <v>20000</v>
      </c>
      <c r="G741" s="10"/>
      <c r="H741" s="10">
        <v>28642.09</v>
      </c>
      <c r="I741" s="10"/>
      <c r="J741" s="10">
        <v>17251</v>
      </c>
      <c r="K741" s="10">
        <v>169.37</v>
      </c>
      <c r="L741" s="10">
        <v>15727.39</v>
      </c>
      <c r="M741" s="10">
        <v>423.43</v>
      </c>
      <c r="N741" s="10">
        <v>39318.47</v>
      </c>
      <c r="O741" s="10">
        <v>677.48</v>
      </c>
      <c r="P741" s="10">
        <v>62909.56</v>
      </c>
    </row>
    <row r="742" spans="1:16">
      <c r="A742" s="13" t="s">
        <v>759</v>
      </c>
      <c r="B742" s="11">
        <v>48</v>
      </c>
      <c r="C742" s="11">
        <v>57</v>
      </c>
      <c r="D742" s="11"/>
      <c r="E742" s="11">
        <v>18807</v>
      </c>
      <c r="F742" s="11">
        <v>20000</v>
      </c>
      <c r="G742" s="11">
        <v>900</v>
      </c>
      <c r="H742" s="11">
        <v>30401.360000000001</v>
      </c>
      <c r="I742" s="11"/>
      <c r="J742" s="11">
        <v>16672</v>
      </c>
      <c r="K742" s="11">
        <v>172.51</v>
      </c>
      <c r="L742" s="11">
        <v>16371.72</v>
      </c>
      <c r="M742" s="11">
        <v>431.28</v>
      </c>
      <c r="N742" s="11">
        <v>40929.300000000003</v>
      </c>
      <c r="O742" s="11">
        <v>690.04</v>
      </c>
      <c r="P742" s="11">
        <v>65486.879999999997</v>
      </c>
    </row>
    <row r="743" spans="1:16">
      <c r="A743" s="13" t="s">
        <v>760</v>
      </c>
      <c r="B743" s="10">
        <v>49</v>
      </c>
      <c r="C743" s="10">
        <v>58</v>
      </c>
      <c r="D743" s="10"/>
      <c r="E743" s="10">
        <v>18807</v>
      </c>
      <c r="F743" s="10">
        <v>20000</v>
      </c>
      <c r="G743" s="10"/>
      <c r="H743" s="10">
        <v>31313.4</v>
      </c>
      <c r="I743" s="10"/>
      <c r="J743" s="10">
        <v>16972</v>
      </c>
      <c r="K743" s="10">
        <v>166.72</v>
      </c>
      <c r="L743" s="10">
        <v>17029.59</v>
      </c>
      <c r="M743" s="10">
        <v>416.8</v>
      </c>
      <c r="N743" s="10">
        <v>42573.98</v>
      </c>
      <c r="O743" s="10">
        <v>666.88</v>
      </c>
      <c r="P743" s="10">
        <v>68118.37</v>
      </c>
    </row>
    <row r="744" spans="1:16">
      <c r="A744" s="13" t="s">
        <v>761</v>
      </c>
      <c r="B744" s="11">
        <v>50</v>
      </c>
      <c r="C744" s="11">
        <v>59</v>
      </c>
      <c r="D744" s="11"/>
      <c r="E744" s="11">
        <v>18807</v>
      </c>
      <c r="F744" s="11">
        <v>20000</v>
      </c>
      <c r="G744" s="11"/>
      <c r="H744" s="11">
        <v>32252.799999999999</v>
      </c>
      <c r="I744" s="11"/>
      <c r="J744" s="11">
        <v>17279</v>
      </c>
      <c r="K744" s="11">
        <v>169.72</v>
      </c>
      <c r="L744" s="11">
        <v>17710.2</v>
      </c>
      <c r="M744" s="11">
        <v>424.3</v>
      </c>
      <c r="N744" s="11">
        <v>44275.5</v>
      </c>
      <c r="O744" s="11">
        <v>678.88</v>
      </c>
      <c r="P744" s="11">
        <v>70840.800000000003</v>
      </c>
    </row>
    <row r="745" spans="1:16">
      <c r="A745" s="13" t="s">
        <v>762</v>
      </c>
      <c r="B745" s="10">
        <v>51</v>
      </c>
      <c r="C745" s="10">
        <v>60</v>
      </c>
      <c r="D745" s="10"/>
      <c r="E745" s="10">
        <v>18807</v>
      </c>
      <c r="F745" s="10">
        <v>20000</v>
      </c>
      <c r="G745" s="10">
        <v>900</v>
      </c>
      <c r="H745" s="10">
        <v>34120.379999999997</v>
      </c>
      <c r="I745" s="10"/>
      <c r="J745" s="10">
        <v>16692</v>
      </c>
      <c r="K745" s="10">
        <v>172.79</v>
      </c>
      <c r="L745" s="10">
        <v>18414.3</v>
      </c>
      <c r="M745" s="10">
        <v>431.98</v>
      </c>
      <c r="N745" s="10">
        <v>46035.74</v>
      </c>
      <c r="O745" s="10">
        <v>691.16</v>
      </c>
      <c r="P745" s="10">
        <v>73657.179999999993</v>
      </c>
    </row>
    <row r="746" spans="1:16">
      <c r="A746" s="13" t="s">
        <v>763</v>
      </c>
      <c r="B746" s="11">
        <v>52</v>
      </c>
      <c r="C746" s="11">
        <v>61</v>
      </c>
      <c r="D746" s="11"/>
      <c r="E746" s="11">
        <v>18807</v>
      </c>
      <c r="F746" s="11">
        <v>20000</v>
      </c>
      <c r="G746" s="11"/>
      <c r="H746" s="11">
        <v>35144</v>
      </c>
      <c r="I746" s="11"/>
      <c r="J746" s="11">
        <v>16982</v>
      </c>
      <c r="K746" s="11">
        <v>166.92</v>
      </c>
      <c r="L746" s="11">
        <v>19133.650000000001</v>
      </c>
      <c r="M746" s="11">
        <v>417.3</v>
      </c>
      <c r="N746" s="11">
        <v>47834.11</v>
      </c>
      <c r="O746" s="11">
        <v>667.68</v>
      </c>
      <c r="P746" s="11">
        <v>76534.58</v>
      </c>
    </row>
    <row r="747" spans="1:16">
      <c r="A747" s="13" t="s">
        <v>764</v>
      </c>
      <c r="B747" s="10">
        <v>53</v>
      </c>
      <c r="C747" s="10">
        <v>62</v>
      </c>
      <c r="D747" s="10"/>
      <c r="E747" s="10">
        <v>18807</v>
      </c>
      <c r="F747" s="10">
        <v>20000</v>
      </c>
      <c r="G747" s="10"/>
      <c r="H747" s="10">
        <v>36198.32</v>
      </c>
      <c r="I747" s="10"/>
      <c r="J747" s="10">
        <v>17279</v>
      </c>
      <c r="K747" s="10">
        <v>169.82</v>
      </c>
      <c r="L747" s="10">
        <v>19877.47</v>
      </c>
      <c r="M747" s="10">
        <v>424.55</v>
      </c>
      <c r="N747" s="10">
        <v>49693.69</v>
      </c>
      <c r="O747" s="10">
        <v>679.28</v>
      </c>
      <c r="P747" s="10">
        <v>79509.899999999994</v>
      </c>
    </row>
    <row r="748" spans="1:16">
      <c r="A748" s="13" t="s">
        <v>765</v>
      </c>
      <c r="B748" s="11">
        <v>54</v>
      </c>
      <c r="C748" s="11">
        <v>63</v>
      </c>
      <c r="D748" s="11"/>
      <c r="E748" s="11">
        <v>18807</v>
      </c>
      <c r="F748" s="11">
        <v>20000</v>
      </c>
      <c r="G748" s="11">
        <v>900</v>
      </c>
      <c r="H748" s="11">
        <v>38184.269999999997</v>
      </c>
      <c r="I748" s="11"/>
      <c r="J748" s="11">
        <v>16681</v>
      </c>
      <c r="K748" s="11">
        <v>172.78</v>
      </c>
      <c r="L748" s="11">
        <v>20646.580000000002</v>
      </c>
      <c r="M748" s="11">
        <v>431.95</v>
      </c>
      <c r="N748" s="11">
        <v>51616.45</v>
      </c>
      <c r="O748" s="11">
        <v>691.12</v>
      </c>
      <c r="P748" s="11">
        <v>82586.31</v>
      </c>
    </row>
    <row r="749" spans="1:16">
      <c r="A749" s="13" t="s">
        <v>766</v>
      </c>
      <c r="B749" s="10">
        <v>55</v>
      </c>
      <c r="C749" s="10">
        <v>64</v>
      </c>
      <c r="D749" s="10"/>
      <c r="E749" s="10">
        <v>18807</v>
      </c>
      <c r="F749" s="10">
        <v>20000</v>
      </c>
      <c r="G749" s="10"/>
      <c r="H749" s="10">
        <v>39329.79</v>
      </c>
      <c r="I749" s="10"/>
      <c r="J749" s="10">
        <v>16957</v>
      </c>
      <c r="K749" s="10">
        <v>166.81</v>
      </c>
      <c r="L749" s="10">
        <v>21432.79</v>
      </c>
      <c r="M749" s="10">
        <v>417.03</v>
      </c>
      <c r="N749" s="10">
        <v>53581.97</v>
      </c>
      <c r="O749" s="10">
        <v>667.24</v>
      </c>
      <c r="P749" s="10">
        <v>85731.14</v>
      </c>
    </row>
    <row r="750" spans="1:16">
      <c r="A750" s="13" t="s">
        <v>767</v>
      </c>
      <c r="B750" s="11">
        <v>56</v>
      </c>
      <c r="C750" s="11">
        <v>65</v>
      </c>
      <c r="D750" s="11"/>
      <c r="E750" s="11">
        <v>18807</v>
      </c>
      <c r="F750" s="11">
        <v>20000</v>
      </c>
      <c r="G750" s="11"/>
      <c r="H750" s="11">
        <v>40509.69</v>
      </c>
      <c r="I750" s="11"/>
      <c r="J750" s="11">
        <v>17237</v>
      </c>
      <c r="K750" s="11">
        <v>169.57</v>
      </c>
      <c r="L750" s="11">
        <v>22245.34</v>
      </c>
      <c r="M750" s="11">
        <v>423.93</v>
      </c>
      <c r="N750" s="11">
        <v>55613.35</v>
      </c>
      <c r="O750" s="11">
        <v>678.28</v>
      </c>
      <c r="P750" s="11">
        <v>88981.36</v>
      </c>
    </row>
    <row r="751" spans="1:16">
      <c r="A751" s="13" t="s">
        <v>768</v>
      </c>
      <c r="B751" s="10">
        <v>57</v>
      </c>
      <c r="C751" s="10">
        <v>66</v>
      </c>
      <c r="D751" s="10"/>
      <c r="E751" s="10">
        <v>18807</v>
      </c>
      <c r="F751" s="10">
        <v>20000</v>
      </c>
      <c r="G751" s="10">
        <v>900</v>
      </c>
      <c r="H751" s="10">
        <v>42624.98</v>
      </c>
      <c r="I751" s="10"/>
      <c r="J751" s="10">
        <v>16624</v>
      </c>
      <c r="K751" s="10">
        <v>172.37</v>
      </c>
      <c r="L751" s="10">
        <v>23085.07</v>
      </c>
      <c r="M751" s="10">
        <v>430.93</v>
      </c>
      <c r="N751" s="10">
        <v>57712.67</v>
      </c>
      <c r="O751" s="10">
        <v>689.48</v>
      </c>
      <c r="P751" s="10">
        <v>92340.28</v>
      </c>
    </row>
    <row r="752" spans="1:16">
      <c r="A752" s="13" t="s">
        <v>769</v>
      </c>
      <c r="B752" s="11">
        <v>58</v>
      </c>
      <c r="C752" s="11">
        <v>67</v>
      </c>
      <c r="D752" s="11"/>
      <c r="E752" s="11">
        <v>18807</v>
      </c>
      <c r="F752" s="11">
        <v>20000</v>
      </c>
      <c r="G752" s="11"/>
      <c r="H752" s="11">
        <v>43903.73</v>
      </c>
      <c r="I752" s="11"/>
      <c r="J752" s="11">
        <v>16877</v>
      </c>
      <c r="K752" s="11">
        <v>166.24</v>
      </c>
      <c r="L752" s="11">
        <v>23943.86</v>
      </c>
      <c r="M752" s="11">
        <v>415.6</v>
      </c>
      <c r="N752" s="11">
        <v>59859.65</v>
      </c>
      <c r="O752" s="11">
        <v>664.96</v>
      </c>
      <c r="P752" s="11">
        <v>95775.45</v>
      </c>
    </row>
    <row r="753" spans="1:16">
      <c r="A753" s="13" t="s">
        <v>770</v>
      </c>
      <c r="B753" s="10">
        <v>59</v>
      </c>
      <c r="C753" s="10">
        <v>68</v>
      </c>
      <c r="D753" s="10"/>
      <c r="E753" s="10">
        <v>18807</v>
      </c>
      <c r="F753" s="10">
        <v>20000</v>
      </c>
      <c r="G753" s="10"/>
      <c r="H753" s="10">
        <v>45220.84</v>
      </c>
      <c r="I753" s="10"/>
      <c r="J753" s="10">
        <v>17135</v>
      </c>
      <c r="K753" s="10">
        <v>168.77</v>
      </c>
      <c r="L753" s="10">
        <v>24830.95</v>
      </c>
      <c r="M753" s="10">
        <v>421.93</v>
      </c>
      <c r="N753" s="10">
        <v>62077.37</v>
      </c>
      <c r="O753" s="10">
        <v>675.08</v>
      </c>
      <c r="P753" s="10">
        <v>99323.79</v>
      </c>
    </row>
    <row r="754" spans="1:16">
      <c r="A754" s="13" t="s">
        <v>771</v>
      </c>
      <c r="B754" s="11">
        <v>60</v>
      </c>
      <c r="C754" s="11">
        <v>69</v>
      </c>
      <c r="D754" s="11"/>
      <c r="E754" s="11">
        <v>18807</v>
      </c>
      <c r="F754" s="11">
        <v>20000</v>
      </c>
      <c r="G754" s="11">
        <v>900</v>
      </c>
      <c r="H754" s="11">
        <v>47477.46</v>
      </c>
      <c r="I754" s="11"/>
      <c r="J754" s="11">
        <v>16497</v>
      </c>
      <c r="K754" s="11">
        <v>171.35</v>
      </c>
      <c r="L754" s="11">
        <v>25747.23</v>
      </c>
      <c r="M754" s="11">
        <v>428.38</v>
      </c>
      <c r="N754" s="11">
        <v>64368.07</v>
      </c>
      <c r="O754" s="11">
        <v>685.4</v>
      </c>
      <c r="P754" s="11">
        <v>102988.9</v>
      </c>
    </row>
    <row r="755" spans="1:16">
      <c r="A755" s="13" t="s">
        <v>772</v>
      </c>
      <c r="B755" s="10">
        <v>61</v>
      </c>
      <c r="C755" s="10">
        <v>70</v>
      </c>
      <c r="D755" s="10"/>
      <c r="E755" s="10">
        <v>18807</v>
      </c>
      <c r="F755" s="10">
        <v>20000</v>
      </c>
      <c r="G755" s="10"/>
      <c r="H755" s="10">
        <v>48901.79</v>
      </c>
      <c r="I755" s="10"/>
      <c r="J755" s="10">
        <v>16718</v>
      </c>
      <c r="K755" s="10">
        <v>164.97</v>
      </c>
      <c r="L755" s="10">
        <v>26684.61</v>
      </c>
      <c r="M755" s="10">
        <v>412.43</v>
      </c>
      <c r="N755" s="10">
        <v>66711.53</v>
      </c>
      <c r="O755" s="10">
        <v>659.88</v>
      </c>
      <c r="P755" s="10">
        <v>106738.45</v>
      </c>
    </row>
    <row r="756" spans="1:16">
      <c r="A756" s="13" t="s">
        <v>773</v>
      </c>
      <c r="B756" s="11">
        <v>62</v>
      </c>
      <c r="C756" s="11">
        <v>71</v>
      </c>
      <c r="D756" s="11"/>
      <c r="E756" s="11">
        <v>18807</v>
      </c>
      <c r="F756" s="11">
        <v>20000</v>
      </c>
      <c r="G756" s="11"/>
      <c r="H756" s="11">
        <v>50368.84</v>
      </c>
      <c r="I756" s="11"/>
      <c r="J756" s="11">
        <v>16940</v>
      </c>
      <c r="K756" s="11">
        <v>167.18</v>
      </c>
      <c r="L756" s="11">
        <v>27652.33</v>
      </c>
      <c r="M756" s="11">
        <v>417.95</v>
      </c>
      <c r="N756" s="11">
        <v>69130.83</v>
      </c>
      <c r="O756" s="11">
        <v>668.72</v>
      </c>
      <c r="P756" s="11">
        <v>110609.33</v>
      </c>
    </row>
    <row r="757" spans="1:16">
      <c r="A757" s="13" t="s">
        <v>774</v>
      </c>
      <c r="B757" s="10">
        <v>63</v>
      </c>
      <c r="C757" s="10">
        <v>72</v>
      </c>
      <c r="D757" s="10"/>
      <c r="E757" s="10">
        <v>18807</v>
      </c>
      <c r="F757" s="10">
        <v>20000</v>
      </c>
      <c r="G757" s="10">
        <v>900</v>
      </c>
      <c r="H757" s="10">
        <v>52779.91</v>
      </c>
      <c r="I757" s="10"/>
      <c r="J757" s="10">
        <v>16264</v>
      </c>
      <c r="K757" s="10">
        <v>169.4</v>
      </c>
      <c r="L757" s="10">
        <v>28651.3</v>
      </c>
      <c r="M757" s="10">
        <v>423.5</v>
      </c>
      <c r="N757" s="10">
        <v>71628.25</v>
      </c>
      <c r="O757" s="10">
        <v>677.6</v>
      </c>
      <c r="P757" s="10">
        <v>114605.21</v>
      </c>
    </row>
    <row r="758" spans="1:16">
      <c r="A758" s="13" t="s">
        <v>775</v>
      </c>
      <c r="B758" s="11">
        <v>64</v>
      </c>
      <c r="C758" s="11">
        <v>73</v>
      </c>
      <c r="D758" s="11"/>
      <c r="E758" s="11">
        <v>18807</v>
      </c>
      <c r="F758" s="11">
        <v>20000</v>
      </c>
      <c r="G758" s="11"/>
      <c r="H758" s="11">
        <v>54363.3</v>
      </c>
      <c r="I758" s="11"/>
      <c r="J758" s="11">
        <v>16433</v>
      </c>
      <c r="K758" s="11">
        <v>162.63999999999999</v>
      </c>
      <c r="L758" s="11">
        <v>29673.48</v>
      </c>
      <c r="M758" s="11">
        <v>406.6</v>
      </c>
      <c r="N758" s="11">
        <v>74183.7</v>
      </c>
      <c r="O758" s="11">
        <v>650.55999999999995</v>
      </c>
      <c r="P758" s="11">
        <v>118693.92</v>
      </c>
    </row>
    <row r="759" spans="1:16">
      <c r="A759" s="13" t="s">
        <v>776</v>
      </c>
      <c r="B759" s="10">
        <v>65</v>
      </c>
      <c r="C759" s="10">
        <v>74</v>
      </c>
      <c r="D759" s="10"/>
      <c r="E759" s="10">
        <v>18807</v>
      </c>
      <c r="F759" s="10">
        <v>20000</v>
      </c>
      <c r="G759" s="10"/>
      <c r="H759" s="10">
        <v>55994.2</v>
      </c>
      <c r="I759" s="10"/>
      <c r="J759" s="10">
        <v>16598</v>
      </c>
      <c r="K759" s="10">
        <v>164.33</v>
      </c>
      <c r="L759" s="10">
        <v>30728.01</v>
      </c>
      <c r="M759" s="10">
        <v>410.83</v>
      </c>
      <c r="N759" s="10">
        <v>76820.039999999994</v>
      </c>
      <c r="O759" s="10">
        <v>657.32</v>
      </c>
      <c r="P759" s="10">
        <v>122912.06</v>
      </c>
    </row>
    <row r="760" spans="1:16">
      <c r="A760" s="13" t="s">
        <v>777</v>
      </c>
      <c r="B760" s="11">
        <v>66</v>
      </c>
      <c r="C760" s="11">
        <v>75</v>
      </c>
      <c r="D760" s="11"/>
      <c r="E760" s="11">
        <v>18807</v>
      </c>
      <c r="F760" s="11">
        <v>20000</v>
      </c>
      <c r="G760" s="11">
        <v>900</v>
      </c>
      <c r="H760" s="11">
        <v>58574.03</v>
      </c>
      <c r="I760" s="11"/>
      <c r="J760" s="11">
        <v>15858</v>
      </c>
      <c r="K760" s="11">
        <v>165.98</v>
      </c>
      <c r="L760" s="11">
        <v>31815.84</v>
      </c>
      <c r="M760" s="11">
        <v>414.95</v>
      </c>
      <c r="N760" s="11">
        <v>79539.59</v>
      </c>
      <c r="O760" s="11">
        <v>663.92</v>
      </c>
      <c r="P760" s="11">
        <v>127263.34</v>
      </c>
    </row>
    <row r="761" spans="1:16">
      <c r="A761" s="13" t="s">
        <v>778</v>
      </c>
      <c r="B761" s="10">
        <v>67</v>
      </c>
      <c r="C761" s="10">
        <v>76</v>
      </c>
      <c r="D761" s="10"/>
      <c r="E761" s="10">
        <v>18807</v>
      </c>
      <c r="F761" s="10">
        <v>20000</v>
      </c>
      <c r="G761" s="10"/>
      <c r="H761" s="10">
        <v>60331.25</v>
      </c>
      <c r="I761" s="10"/>
      <c r="J761" s="10">
        <v>15944</v>
      </c>
      <c r="K761" s="10">
        <v>158.58000000000001</v>
      </c>
      <c r="L761" s="10">
        <v>32928.89</v>
      </c>
      <c r="M761" s="10">
        <v>396.45</v>
      </c>
      <c r="N761" s="10">
        <v>82322.23</v>
      </c>
      <c r="O761" s="10">
        <v>634.32000000000005</v>
      </c>
      <c r="P761" s="10">
        <v>131715.56</v>
      </c>
    </row>
    <row r="762" spans="1:16">
      <c r="A762" s="13" t="s">
        <v>779</v>
      </c>
      <c r="B762" s="11">
        <v>68</v>
      </c>
      <c r="C762" s="11">
        <v>77</v>
      </c>
      <c r="D762" s="11"/>
      <c r="E762" s="11">
        <v>18807</v>
      </c>
      <c r="F762" s="11">
        <v>20000</v>
      </c>
      <c r="G762" s="11"/>
      <c r="H762" s="11">
        <v>62141.19</v>
      </c>
      <c r="I762" s="11"/>
      <c r="J762" s="11">
        <v>16013</v>
      </c>
      <c r="K762" s="11">
        <v>159.44</v>
      </c>
      <c r="L762" s="11">
        <v>34076.199999999997</v>
      </c>
      <c r="M762" s="11">
        <v>398.6</v>
      </c>
      <c r="N762" s="11">
        <v>85190.49</v>
      </c>
      <c r="O762" s="11">
        <v>637.76</v>
      </c>
      <c r="P762" s="11">
        <v>136304.79</v>
      </c>
    </row>
    <row r="763" spans="1:16">
      <c r="A763" s="13" t="s">
        <v>780</v>
      </c>
      <c r="B763" s="10">
        <v>69</v>
      </c>
      <c r="C763" s="10">
        <v>78</v>
      </c>
      <c r="D763" s="10"/>
      <c r="E763" s="10">
        <v>18807</v>
      </c>
      <c r="F763" s="10">
        <v>20000</v>
      </c>
      <c r="G763" s="10">
        <v>900</v>
      </c>
      <c r="H763" s="10">
        <v>64905.42</v>
      </c>
      <c r="I763" s="10"/>
      <c r="J763" s="10">
        <v>15163</v>
      </c>
      <c r="K763" s="10">
        <v>160.13</v>
      </c>
      <c r="L763" s="10">
        <v>35258.61</v>
      </c>
      <c r="M763" s="10">
        <v>400.33</v>
      </c>
      <c r="N763" s="10">
        <v>88146.53</v>
      </c>
      <c r="O763" s="10">
        <v>640.52</v>
      </c>
      <c r="P763" s="10">
        <v>141034.45000000001</v>
      </c>
    </row>
    <row r="764" spans="1:16">
      <c r="A764" s="13" t="s">
        <v>781</v>
      </c>
      <c r="B764" s="11">
        <v>70</v>
      </c>
      <c r="C764" s="11">
        <v>79</v>
      </c>
      <c r="D764" s="11"/>
      <c r="E764" s="11">
        <v>18807</v>
      </c>
      <c r="F764" s="11">
        <v>20000</v>
      </c>
      <c r="G764" s="11"/>
      <c r="H764" s="11">
        <v>66852.59</v>
      </c>
      <c r="I764" s="11"/>
      <c r="J764" s="11">
        <v>15103</v>
      </c>
      <c r="K764" s="11">
        <v>151.63</v>
      </c>
      <c r="L764" s="11">
        <v>36468</v>
      </c>
      <c r="M764" s="11">
        <v>379.08</v>
      </c>
      <c r="N764" s="11">
        <v>91170</v>
      </c>
      <c r="O764" s="11">
        <v>606.52</v>
      </c>
      <c r="P764" s="11">
        <v>145872.01</v>
      </c>
    </row>
    <row r="765" spans="1:16">
      <c r="A765" s="13" t="s">
        <v>782</v>
      </c>
      <c r="B765" s="10">
        <v>71</v>
      </c>
      <c r="C765" s="10">
        <v>80</v>
      </c>
      <c r="D765" s="10"/>
      <c r="E765" s="10">
        <v>18807</v>
      </c>
      <c r="F765" s="10">
        <v>20000</v>
      </c>
      <c r="G765" s="10"/>
      <c r="H765" s="10">
        <v>68858.16</v>
      </c>
      <c r="I765" s="10">
        <v>15000</v>
      </c>
      <c r="J765" s="10">
        <v>15000</v>
      </c>
      <c r="K765" s="10">
        <v>151.03</v>
      </c>
      <c r="L765" s="10">
        <v>37713.07</v>
      </c>
      <c r="M765" s="10">
        <v>377.58</v>
      </c>
      <c r="N765" s="10">
        <v>94282.68</v>
      </c>
      <c r="O765" s="10">
        <v>604.12</v>
      </c>
      <c r="P765" s="10">
        <v>150852.29</v>
      </c>
    </row>
    <row r="766" spans="1:16" ht="54">
      <c r="B766" s="9" t="s">
        <v>27</v>
      </c>
      <c r="C766" s="9" t="s">
        <v>13</v>
      </c>
      <c r="D766" s="9" t="s">
        <v>14</v>
      </c>
      <c r="E766" s="9" t="s">
        <v>15</v>
      </c>
      <c r="F766" s="9" t="s">
        <v>16</v>
      </c>
      <c r="G766" s="9" t="s">
        <v>17</v>
      </c>
      <c r="H766" s="9" t="s">
        <v>18</v>
      </c>
      <c r="I766" s="9" t="s">
        <v>19</v>
      </c>
      <c r="J766" s="9" t="s">
        <v>20</v>
      </c>
      <c r="K766" s="9" t="s">
        <v>21</v>
      </c>
      <c r="L766" s="9" t="s">
        <v>22</v>
      </c>
      <c r="M766" s="9" t="s">
        <v>23</v>
      </c>
      <c r="N766" s="9" t="s">
        <v>24</v>
      </c>
      <c r="O766" s="9" t="s">
        <v>25</v>
      </c>
      <c r="P766" s="9" t="s">
        <v>26</v>
      </c>
    </row>
    <row r="767" spans="1:16">
      <c r="A767" s="13" t="s">
        <v>783</v>
      </c>
      <c r="B767" s="10">
        <v>1</v>
      </c>
      <c r="C767" s="10">
        <v>11</v>
      </c>
      <c r="D767" s="10">
        <v>6288</v>
      </c>
      <c r="E767" s="10">
        <v>6288</v>
      </c>
      <c r="F767" s="10">
        <v>20000</v>
      </c>
      <c r="G767" s="10"/>
      <c r="H767" s="10"/>
      <c r="I767" s="10"/>
      <c r="J767" s="10">
        <v>4087.2</v>
      </c>
      <c r="K767" s="10">
        <v>47.16</v>
      </c>
      <c r="L767" s="10">
        <v>47.16</v>
      </c>
      <c r="M767" s="10">
        <v>117.9</v>
      </c>
      <c r="N767" s="10">
        <v>117.9</v>
      </c>
      <c r="O767" s="10">
        <v>188.64</v>
      </c>
      <c r="P767" s="10">
        <v>188.64</v>
      </c>
    </row>
    <row r="768" spans="1:16">
      <c r="A768" s="13" t="s">
        <v>784</v>
      </c>
      <c r="B768" s="11">
        <v>2</v>
      </c>
      <c r="C768" s="11">
        <v>12</v>
      </c>
      <c r="D768" s="11">
        <v>6288</v>
      </c>
      <c r="E768" s="11">
        <v>12576</v>
      </c>
      <c r="F768" s="11">
        <v>20000</v>
      </c>
      <c r="G768" s="11"/>
      <c r="H768" s="11"/>
      <c r="I768" s="11"/>
      <c r="J768" s="11">
        <v>10312</v>
      </c>
      <c r="K768" s="11">
        <v>104.63</v>
      </c>
      <c r="L768" s="11">
        <v>153.21</v>
      </c>
      <c r="M768" s="11">
        <v>261.58</v>
      </c>
      <c r="N768" s="11">
        <v>383.02</v>
      </c>
      <c r="O768" s="11">
        <v>418.53</v>
      </c>
      <c r="P768" s="11">
        <v>612.83000000000004</v>
      </c>
    </row>
    <row r="769" spans="1:16">
      <c r="A769" s="13" t="s">
        <v>785</v>
      </c>
      <c r="B769" s="10">
        <v>3</v>
      </c>
      <c r="C769" s="10">
        <v>13</v>
      </c>
      <c r="D769" s="10">
        <v>6288</v>
      </c>
      <c r="E769" s="10">
        <v>18864</v>
      </c>
      <c r="F769" s="10">
        <v>20000</v>
      </c>
      <c r="G769" s="10">
        <v>900</v>
      </c>
      <c r="H769" s="10">
        <v>900</v>
      </c>
      <c r="I769" s="10"/>
      <c r="J769" s="10">
        <v>15752</v>
      </c>
      <c r="K769" s="10">
        <v>163.27000000000001</v>
      </c>
      <c r="L769" s="10">
        <v>321.08</v>
      </c>
      <c r="M769" s="10">
        <v>408.18</v>
      </c>
      <c r="N769" s="10">
        <v>802.69</v>
      </c>
      <c r="O769" s="10">
        <v>653.09</v>
      </c>
      <c r="P769" s="10">
        <v>1284.3</v>
      </c>
    </row>
    <row r="770" spans="1:16">
      <c r="A770" s="13" t="s">
        <v>786</v>
      </c>
      <c r="B770" s="11">
        <v>4</v>
      </c>
      <c r="C770" s="11">
        <v>14</v>
      </c>
      <c r="D770" s="11"/>
      <c r="E770" s="11">
        <v>18864</v>
      </c>
      <c r="F770" s="11">
        <v>20000</v>
      </c>
      <c r="G770" s="11"/>
      <c r="H770" s="11">
        <v>927</v>
      </c>
      <c r="I770" s="11"/>
      <c r="J770" s="11">
        <v>16065</v>
      </c>
      <c r="K770" s="11">
        <v>157.52000000000001</v>
      </c>
      <c r="L770" s="11">
        <v>488.23</v>
      </c>
      <c r="M770" s="11">
        <v>393.8</v>
      </c>
      <c r="N770" s="11">
        <v>1220.57</v>
      </c>
      <c r="O770" s="11">
        <v>630.08000000000004</v>
      </c>
      <c r="P770" s="11">
        <v>1952.91</v>
      </c>
    </row>
    <row r="771" spans="1:16">
      <c r="A771" s="13" t="s">
        <v>787</v>
      </c>
      <c r="B771" s="10">
        <v>5</v>
      </c>
      <c r="C771" s="10">
        <v>15</v>
      </c>
      <c r="D771" s="10"/>
      <c r="E771" s="10">
        <v>18864</v>
      </c>
      <c r="F771" s="10">
        <v>20000</v>
      </c>
      <c r="G771" s="10"/>
      <c r="H771" s="10">
        <v>954.81</v>
      </c>
      <c r="I771" s="10"/>
      <c r="J771" s="10">
        <v>16384</v>
      </c>
      <c r="K771" s="10">
        <v>160.65</v>
      </c>
      <c r="L771" s="10">
        <v>663.52</v>
      </c>
      <c r="M771" s="10">
        <v>401.63</v>
      </c>
      <c r="N771" s="10">
        <v>1658.81</v>
      </c>
      <c r="O771" s="10">
        <v>642.6</v>
      </c>
      <c r="P771" s="10">
        <v>2654.1</v>
      </c>
    </row>
    <row r="772" spans="1:16">
      <c r="A772" s="13" t="s">
        <v>788</v>
      </c>
      <c r="B772" s="11">
        <v>6</v>
      </c>
      <c r="C772" s="11">
        <v>16</v>
      </c>
      <c r="D772" s="11"/>
      <c r="E772" s="11">
        <v>18864</v>
      </c>
      <c r="F772" s="11">
        <v>20000</v>
      </c>
      <c r="G772" s="11">
        <v>900</v>
      </c>
      <c r="H772" s="11">
        <v>1883.45</v>
      </c>
      <c r="I772" s="11"/>
      <c r="J772" s="11">
        <v>15809</v>
      </c>
      <c r="K772" s="11">
        <v>163.84</v>
      </c>
      <c r="L772" s="11">
        <v>847.27</v>
      </c>
      <c r="M772" s="11">
        <v>409.6</v>
      </c>
      <c r="N772" s="11">
        <v>2118.17</v>
      </c>
      <c r="O772" s="11">
        <v>655.36</v>
      </c>
      <c r="P772" s="11">
        <v>3389.08</v>
      </c>
    </row>
    <row r="773" spans="1:16">
      <c r="A773" s="13" t="s">
        <v>789</v>
      </c>
      <c r="B773" s="10">
        <v>7</v>
      </c>
      <c r="C773" s="10">
        <v>17</v>
      </c>
      <c r="D773" s="10"/>
      <c r="E773" s="10">
        <v>18864</v>
      </c>
      <c r="F773" s="10">
        <v>20000</v>
      </c>
      <c r="G773" s="10"/>
      <c r="H773" s="10">
        <v>1939.96</v>
      </c>
      <c r="I773" s="10"/>
      <c r="J773" s="10">
        <v>16122</v>
      </c>
      <c r="K773" s="10">
        <v>158.09</v>
      </c>
      <c r="L773" s="10">
        <v>1030.78</v>
      </c>
      <c r="M773" s="10">
        <v>395.23</v>
      </c>
      <c r="N773" s="10">
        <v>2576.94</v>
      </c>
      <c r="O773" s="10">
        <v>632.36</v>
      </c>
      <c r="P773" s="10">
        <v>4123.1099999999997</v>
      </c>
    </row>
    <row r="774" spans="1:16">
      <c r="A774" s="13" t="s">
        <v>790</v>
      </c>
      <c r="B774" s="11">
        <v>8</v>
      </c>
      <c r="C774" s="11">
        <v>18</v>
      </c>
      <c r="D774" s="11"/>
      <c r="E774" s="11">
        <v>18864</v>
      </c>
      <c r="F774" s="11">
        <v>20000</v>
      </c>
      <c r="G774" s="11"/>
      <c r="H774" s="11">
        <v>1998.16</v>
      </c>
      <c r="I774" s="11"/>
      <c r="J774" s="11">
        <v>16441</v>
      </c>
      <c r="K774" s="11">
        <v>161.22</v>
      </c>
      <c r="L774" s="11">
        <v>1222.92</v>
      </c>
      <c r="M774" s="11">
        <v>403.05</v>
      </c>
      <c r="N774" s="11">
        <v>3057.3</v>
      </c>
      <c r="O774" s="11">
        <v>644.88</v>
      </c>
      <c r="P774" s="11">
        <v>4891.68</v>
      </c>
    </row>
    <row r="775" spans="1:16">
      <c r="A775" s="13" t="s">
        <v>791</v>
      </c>
      <c r="B775" s="10">
        <v>9</v>
      </c>
      <c r="C775" s="10">
        <v>19</v>
      </c>
      <c r="D775" s="10"/>
      <c r="E775" s="10">
        <v>18864</v>
      </c>
      <c r="F775" s="10">
        <v>20000</v>
      </c>
      <c r="G775" s="10">
        <v>900</v>
      </c>
      <c r="H775" s="10">
        <v>2958.1</v>
      </c>
      <c r="I775" s="10"/>
      <c r="J775" s="10">
        <v>15867</v>
      </c>
      <c r="K775" s="10">
        <v>164.41</v>
      </c>
      <c r="L775" s="10">
        <v>1424.02</v>
      </c>
      <c r="M775" s="10">
        <v>411.03</v>
      </c>
      <c r="N775" s="10">
        <v>3560.05</v>
      </c>
      <c r="O775" s="10">
        <v>657.64</v>
      </c>
      <c r="P775" s="10">
        <v>5696.08</v>
      </c>
    </row>
    <row r="776" spans="1:16">
      <c r="A776" s="13" t="s">
        <v>792</v>
      </c>
      <c r="B776" s="11">
        <v>10</v>
      </c>
      <c r="C776" s="11">
        <v>20</v>
      </c>
      <c r="D776" s="11"/>
      <c r="E776" s="11">
        <v>18864</v>
      </c>
      <c r="F776" s="11">
        <v>20000</v>
      </c>
      <c r="G776" s="11"/>
      <c r="H776" s="11">
        <v>3046.84</v>
      </c>
      <c r="I776" s="11"/>
      <c r="J776" s="11">
        <v>16180</v>
      </c>
      <c r="K776" s="11">
        <v>158.66999999999999</v>
      </c>
      <c r="L776" s="11">
        <v>1625.41</v>
      </c>
      <c r="M776" s="11">
        <v>396.68</v>
      </c>
      <c r="N776" s="11">
        <v>4063.52</v>
      </c>
      <c r="O776" s="11">
        <v>634.67999999999995</v>
      </c>
      <c r="P776" s="11">
        <v>6501.64</v>
      </c>
    </row>
    <row r="777" spans="1:16">
      <c r="A777" s="13" t="s">
        <v>793</v>
      </c>
      <c r="B777" s="10">
        <v>11</v>
      </c>
      <c r="C777" s="10">
        <v>21</v>
      </c>
      <c r="D777" s="10"/>
      <c r="E777" s="10">
        <v>18864</v>
      </c>
      <c r="F777" s="10">
        <v>20000</v>
      </c>
      <c r="G777" s="10"/>
      <c r="H777" s="10">
        <v>3138.25</v>
      </c>
      <c r="I777" s="10"/>
      <c r="J777" s="10">
        <v>16500</v>
      </c>
      <c r="K777" s="10">
        <v>161.80000000000001</v>
      </c>
      <c r="L777" s="10">
        <v>1835.97</v>
      </c>
      <c r="M777" s="10">
        <v>404.5</v>
      </c>
      <c r="N777" s="10">
        <v>4589.93</v>
      </c>
      <c r="O777" s="10">
        <v>647.20000000000005</v>
      </c>
      <c r="P777" s="10">
        <v>7343.89</v>
      </c>
    </row>
    <row r="778" spans="1:16">
      <c r="A778" s="13" t="s">
        <v>794</v>
      </c>
      <c r="B778" s="11">
        <v>12</v>
      </c>
      <c r="C778" s="11">
        <v>22</v>
      </c>
      <c r="D778" s="11"/>
      <c r="E778" s="11">
        <v>18864</v>
      </c>
      <c r="F778" s="11">
        <v>20000</v>
      </c>
      <c r="G778" s="11">
        <v>900</v>
      </c>
      <c r="H778" s="11">
        <v>4132.3999999999996</v>
      </c>
      <c r="I778" s="11"/>
      <c r="J778" s="11">
        <v>15926</v>
      </c>
      <c r="K778" s="11">
        <v>165</v>
      </c>
      <c r="L778" s="11">
        <v>2056.0500000000002</v>
      </c>
      <c r="M778" s="11">
        <v>412.5</v>
      </c>
      <c r="N778" s="11">
        <v>5140.13</v>
      </c>
      <c r="O778" s="11">
        <v>660</v>
      </c>
      <c r="P778" s="11">
        <v>8224.2000000000007</v>
      </c>
    </row>
    <row r="779" spans="1:16">
      <c r="A779" s="13" t="s">
        <v>795</v>
      </c>
      <c r="B779" s="10">
        <v>13</v>
      </c>
      <c r="C779" s="10">
        <v>23</v>
      </c>
      <c r="D779" s="10"/>
      <c r="E779" s="10">
        <v>18864</v>
      </c>
      <c r="F779" s="10">
        <v>20000</v>
      </c>
      <c r="G779" s="10"/>
      <c r="H779" s="10">
        <v>4256.37</v>
      </c>
      <c r="I779" s="10"/>
      <c r="J779" s="10">
        <v>16241</v>
      </c>
      <c r="K779" s="10">
        <v>159.26</v>
      </c>
      <c r="L779" s="10">
        <v>2276.9899999999998</v>
      </c>
      <c r="M779" s="10">
        <v>398.15</v>
      </c>
      <c r="N779" s="10">
        <v>5692.48</v>
      </c>
      <c r="O779" s="10">
        <v>637.04</v>
      </c>
      <c r="P779" s="10">
        <v>9107.9699999999993</v>
      </c>
    </row>
    <row r="780" spans="1:16">
      <c r="A780" s="13" t="s">
        <v>796</v>
      </c>
      <c r="B780" s="11">
        <v>14</v>
      </c>
      <c r="C780" s="11">
        <v>24</v>
      </c>
      <c r="D780" s="11"/>
      <c r="E780" s="11">
        <v>18864</v>
      </c>
      <c r="F780" s="11">
        <v>20000</v>
      </c>
      <c r="G780" s="11"/>
      <c r="H780" s="11">
        <v>4384.0600000000004</v>
      </c>
      <c r="I780" s="11"/>
      <c r="J780" s="11">
        <v>16562</v>
      </c>
      <c r="K780" s="11">
        <v>162.41</v>
      </c>
      <c r="L780" s="11">
        <v>2507.71</v>
      </c>
      <c r="M780" s="11">
        <v>406.03</v>
      </c>
      <c r="N780" s="11">
        <v>6269.28</v>
      </c>
      <c r="O780" s="11">
        <v>649.64</v>
      </c>
      <c r="P780" s="11">
        <v>10030.85</v>
      </c>
    </row>
    <row r="781" spans="1:16">
      <c r="A781" s="13" t="s">
        <v>797</v>
      </c>
      <c r="B781" s="10">
        <v>15</v>
      </c>
      <c r="C781" s="10">
        <v>25</v>
      </c>
      <c r="D781" s="10"/>
      <c r="E781" s="10">
        <v>18864</v>
      </c>
      <c r="F781" s="10">
        <v>20000</v>
      </c>
      <c r="G781" s="10">
        <v>900</v>
      </c>
      <c r="H781" s="10">
        <v>5415.58</v>
      </c>
      <c r="I781" s="10"/>
      <c r="J781" s="10">
        <v>15990</v>
      </c>
      <c r="K781" s="10">
        <v>165.62</v>
      </c>
      <c r="L781" s="10">
        <v>2748.56</v>
      </c>
      <c r="M781" s="10">
        <v>414.05</v>
      </c>
      <c r="N781" s="10">
        <v>6871.41</v>
      </c>
      <c r="O781" s="10">
        <v>662.48</v>
      </c>
      <c r="P781" s="10">
        <v>10994.25</v>
      </c>
    </row>
    <row r="782" spans="1:16">
      <c r="A782" s="13" t="s">
        <v>798</v>
      </c>
      <c r="B782" s="11">
        <v>16</v>
      </c>
      <c r="C782" s="11">
        <v>26</v>
      </c>
      <c r="D782" s="11"/>
      <c r="E782" s="11">
        <v>18864</v>
      </c>
      <c r="F782" s="11">
        <v>20000</v>
      </c>
      <c r="G782" s="11"/>
      <c r="H782" s="11">
        <v>5578.05</v>
      </c>
      <c r="I782" s="11"/>
      <c r="J782" s="11">
        <v>16306</v>
      </c>
      <c r="K782" s="11">
        <v>159.9</v>
      </c>
      <c r="L782" s="11">
        <v>2990.92</v>
      </c>
      <c r="M782" s="11">
        <v>399.75</v>
      </c>
      <c r="N782" s="11">
        <v>7477.3</v>
      </c>
      <c r="O782" s="11">
        <v>639.6</v>
      </c>
      <c r="P782" s="11">
        <v>11963.68</v>
      </c>
    </row>
    <row r="783" spans="1:16">
      <c r="A783" s="13" t="s">
        <v>799</v>
      </c>
      <c r="B783" s="10">
        <v>17</v>
      </c>
      <c r="C783" s="10">
        <v>27</v>
      </c>
      <c r="D783" s="10"/>
      <c r="E783" s="10">
        <v>18864</v>
      </c>
      <c r="F783" s="10">
        <v>20000</v>
      </c>
      <c r="G783" s="10"/>
      <c r="H783" s="10">
        <v>5745.39</v>
      </c>
      <c r="I783" s="10"/>
      <c r="J783" s="10">
        <v>16629</v>
      </c>
      <c r="K783" s="10">
        <v>163.06</v>
      </c>
      <c r="L783" s="10">
        <v>3243.71</v>
      </c>
      <c r="M783" s="10">
        <v>407.65</v>
      </c>
      <c r="N783" s="10">
        <v>8109.27</v>
      </c>
      <c r="O783" s="10">
        <v>652.24</v>
      </c>
      <c r="P783" s="10">
        <v>12974.83</v>
      </c>
    </row>
    <row r="784" spans="1:16">
      <c r="A784" s="13" t="s">
        <v>800</v>
      </c>
      <c r="B784" s="11">
        <v>18</v>
      </c>
      <c r="C784" s="11">
        <v>28</v>
      </c>
      <c r="D784" s="11"/>
      <c r="E784" s="11">
        <v>18864</v>
      </c>
      <c r="F784" s="11">
        <v>20000</v>
      </c>
      <c r="G784" s="11">
        <v>900</v>
      </c>
      <c r="H784" s="11">
        <v>6817.75</v>
      </c>
      <c r="I784" s="11"/>
      <c r="J784" s="11">
        <v>16058</v>
      </c>
      <c r="K784" s="11">
        <v>166.29</v>
      </c>
      <c r="L784" s="11">
        <v>3507.31</v>
      </c>
      <c r="M784" s="11">
        <v>415.73</v>
      </c>
      <c r="N784" s="11">
        <v>8768.27</v>
      </c>
      <c r="O784" s="11">
        <v>665.16</v>
      </c>
      <c r="P784" s="11">
        <v>14029.24</v>
      </c>
    </row>
    <row r="785" spans="1:16">
      <c r="A785" s="13" t="s">
        <v>801</v>
      </c>
      <c r="B785" s="10">
        <v>19</v>
      </c>
      <c r="C785" s="10">
        <v>29</v>
      </c>
      <c r="D785" s="10"/>
      <c r="E785" s="10">
        <v>18864</v>
      </c>
      <c r="F785" s="10">
        <v>20000</v>
      </c>
      <c r="G785" s="10"/>
      <c r="H785" s="10">
        <v>7022.29</v>
      </c>
      <c r="I785" s="10"/>
      <c r="J785" s="10">
        <v>16376</v>
      </c>
      <c r="K785" s="10">
        <v>160.58000000000001</v>
      </c>
      <c r="L785" s="10">
        <v>3773.11</v>
      </c>
      <c r="M785" s="10">
        <v>401.45</v>
      </c>
      <c r="N785" s="10">
        <v>9432.77</v>
      </c>
      <c r="O785" s="10">
        <v>642.32000000000005</v>
      </c>
      <c r="P785" s="10">
        <v>15092.43</v>
      </c>
    </row>
    <row r="786" spans="1:16">
      <c r="A786" s="13" t="s">
        <v>802</v>
      </c>
      <c r="B786" s="11">
        <v>20</v>
      </c>
      <c r="C786" s="11">
        <v>30</v>
      </c>
      <c r="D786" s="11"/>
      <c r="E786" s="11">
        <v>18864</v>
      </c>
      <c r="F786" s="11">
        <v>20000</v>
      </c>
      <c r="G786" s="11"/>
      <c r="H786" s="11">
        <v>7232.95</v>
      </c>
      <c r="I786" s="11"/>
      <c r="J786" s="11">
        <v>16700</v>
      </c>
      <c r="K786" s="11">
        <v>163.76</v>
      </c>
      <c r="L786" s="11">
        <v>4050.06</v>
      </c>
      <c r="M786" s="11">
        <v>409.4</v>
      </c>
      <c r="N786" s="11">
        <v>10125.15</v>
      </c>
      <c r="O786" s="11">
        <v>655.04</v>
      </c>
      <c r="P786" s="11">
        <v>16200.25</v>
      </c>
    </row>
    <row r="787" spans="1:16">
      <c r="A787" s="13" t="s">
        <v>803</v>
      </c>
      <c r="B787" s="10">
        <v>21</v>
      </c>
      <c r="C787" s="10">
        <v>31</v>
      </c>
      <c r="D787" s="10"/>
      <c r="E787" s="10">
        <v>18864</v>
      </c>
      <c r="F787" s="10">
        <v>20000</v>
      </c>
      <c r="G787" s="10">
        <v>900</v>
      </c>
      <c r="H787" s="10">
        <v>8349.94</v>
      </c>
      <c r="I787" s="10"/>
      <c r="J787" s="10">
        <v>16131</v>
      </c>
      <c r="K787" s="10">
        <v>167</v>
      </c>
      <c r="L787" s="10">
        <v>4338.5600000000004</v>
      </c>
      <c r="M787" s="10">
        <v>417.5</v>
      </c>
      <c r="N787" s="10">
        <v>10846.41</v>
      </c>
      <c r="O787" s="10">
        <v>668</v>
      </c>
      <c r="P787" s="10">
        <v>17354.25</v>
      </c>
    </row>
    <row r="788" spans="1:16">
      <c r="A788" s="13" t="s">
        <v>804</v>
      </c>
      <c r="B788" s="11">
        <v>22</v>
      </c>
      <c r="C788" s="11">
        <v>32</v>
      </c>
      <c r="D788" s="11"/>
      <c r="E788" s="11">
        <v>18864</v>
      </c>
      <c r="F788" s="11">
        <v>20000</v>
      </c>
      <c r="G788" s="11"/>
      <c r="H788" s="11">
        <v>8600.44</v>
      </c>
      <c r="I788" s="11"/>
      <c r="J788" s="11">
        <v>16450</v>
      </c>
      <c r="K788" s="11">
        <v>161.31</v>
      </c>
      <c r="L788" s="11">
        <v>4630.03</v>
      </c>
      <c r="M788" s="11">
        <v>403.28</v>
      </c>
      <c r="N788" s="11">
        <v>11575.08</v>
      </c>
      <c r="O788" s="11">
        <v>645.24</v>
      </c>
      <c r="P788" s="11">
        <v>18520.12</v>
      </c>
    </row>
    <row r="789" spans="1:16">
      <c r="A789" s="13" t="s">
        <v>805</v>
      </c>
      <c r="B789" s="10">
        <v>23</v>
      </c>
      <c r="C789" s="10">
        <v>33</v>
      </c>
      <c r="D789" s="10"/>
      <c r="E789" s="10">
        <v>18864</v>
      </c>
      <c r="F789" s="10">
        <v>20000</v>
      </c>
      <c r="G789" s="10"/>
      <c r="H789" s="10">
        <v>8858.4500000000007</v>
      </c>
      <c r="I789" s="10"/>
      <c r="J789" s="10">
        <v>16775</v>
      </c>
      <c r="K789" s="10">
        <v>164.5</v>
      </c>
      <c r="L789" s="10">
        <v>4933.43</v>
      </c>
      <c r="M789" s="10">
        <v>411.25</v>
      </c>
      <c r="N789" s="10">
        <v>12333.58</v>
      </c>
      <c r="O789" s="10">
        <v>658</v>
      </c>
      <c r="P789" s="10">
        <v>19733.73</v>
      </c>
    </row>
    <row r="790" spans="1:16">
      <c r="A790" s="13" t="s">
        <v>806</v>
      </c>
      <c r="B790" s="11">
        <v>24</v>
      </c>
      <c r="C790" s="11">
        <v>34</v>
      </c>
      <c r="D790" s="11"/>
      <c r="E790" s="11">
        <v>18864</v>
      </c>
      <c r="F790" s="11">
        <v>20000</v>
      </c>
      <c r="G790" s="11">
        <v>900</v>
      </c>
      <c r="H790" s="11">
        <v>10024.209999999999</v>
      </c>
      <c r="I790" s="11"/>
      <c r="J790" s="11">
        <v>16207</v>
      </c>
      <c r="K790" s="11">
        <v>167.75</v>
      </c>
      <c r="L790" s="11">
        <v>5249.18</v>
      </c>
      <c r="M790" s="11">
        <v>419.38</v>
      </c>
      <c r="N790" s="11">
        <v>13122.96</v>
      </c>
      <c r="O790" s="11">
        <v>671</v>
      </c>
      <c r="P790" s="11">
        <v>20996.74</v>
      </c>
    </row>
    <row r="791" spans="1:16">
      <c r="A791" s="13" t="s">
        <v>807</v>
      </c>
      <c r="B791" s="10">
        <v>25</v>
      </c>
      <c r="C791" s="10">
        <v>35</v>
      </c>
      <c r="D791" s="10"/>
      <c r="E791" s="10">
        <v>18864</v>
      </c>
      <c r="F791" s="10">
        <v>20000</v>
      </c>
      <c r="G791" s="10"/>
      <c r="H791" s="10">
        <v>10324.93</v>
      </c>
      <c r="I791" s="10"/>
      <c r="J791" s="10">
        <v>16527</v>
      </c>
      <c r="K791" s="10">
        <v>162.07</v>
      </c>
      <c r="L791" s="10">
        <v>5568.73</v>
      </c>
      <c r="M791" s="10">
        <v>405.18</v>
      </c>
      <c r="N791" s="10">
        <v>13921.82</v>
      </c>
      <c r="O791" s="10">
        <v>648.28</v>
      </c>
      <c r="P791" s="10">
        <v>22274.92</v>
      </c>
    </row>
    <row r="792" spans="1:16">
      <c r="A792" s="13" t="s">
        <v>808</v>
      </c>
      <c r="B792" s="11">
        <v>26</v>
      </c>
      <c r="C792" s="11">
        <v>36</v>
      </c>
      <c r="D792" s="11"/>
      <c r="E792" s="11">
        <v>18864</v>
      </c>
      <c r="F792" s="11">
        <v>20000</v>
      </c>
      <c r="G792" s="11"/>
      <c r="H792" s="11">
        <v>10634.68</v>
      </c>
      <c r="I792" s="11"/>
      <c r="J792" s="11">
        <v>16853</v>
      </c>
      <c r="K792" s="11">
        <v>165.27</v>
      </c>
      <c r="L792" s="11">
        <v>5901.06</v>
      </c>
      <c r="M792" s="11">
        <v>413.18</v>
      </c>
      <c r="N792" s="11">
        <v>14752.65</v>
      </c>
      <c r="O792" s="11">
        <v>661.08</v>
      </c>
      <c r="P792" s="11">
        <v>23604.25</v>
      </c>
    </row>
    <row r="793" spans="1:16">
      <c r="A793" s="13" t="s">
        <v>809</v>
      </c>
      <c r="B793" s="10">
        <v>27</v>
      </c>
      <c r="C793" s="10">
        <v>37</v>
      </c>
      <c r="D793" s="10"/>
      <c r="E793" s="10">
        <v>18864</v>
      </c>
      <c r="F793" s="10">
        <v>20000</v>
      </c>
      <c r="G793" s="10">
        <v>900</v>
      </c>
      <c r="H793" s="10">
        <v>11853.72</v>
      </c>
      <c r="I793" s="10"/>
      <c r="J793" s="10">
        <v>16286</v>
      </c>
      <c r="K793" s="10">
        <v>168.53</v>
      </c>
      <c r="L793" s="10">
        <v>6246.62</v>
      </c>
      <c r="M793" s="10">
        <v>421.33</v>
      </c>
      <c r="N793" s="10">
        <v>15616.56</v>
      </c>
      <c r="O793" s="10">
        <v>674.12</v>
      </c>
      <c r="P793" s="10">
        <v>24986.49</v>
      </c>
    </row>
    <row r="794" spans="1:16">
      <c r="A794" s="13" t="s">
        <v>810</v>
      </c>
      <c r="B794" s="11">
        <v>28</v>
      </c>
      <c r="C794" s="11">
        <v>38</v>
      </c>
      <c r="D794" s="11"/>
      <c r="E794" s="11">
        <v>18864</v>
      </c>
      <c r="F794" s="11">
        <v>20000</v>
      </c>
      <c r="G794" s="11"/>
      <c r="H794" s="11">
        <v>12209.33</v>
      </c>
      <c r="I794" s="11"/>
      <c r="J794" s="11">
        <v>16606</v>
      </c>
      <c r="K794" s="11">
        <v>162.86000000000001</v>
      </c>
      <c r="L794" s="11">
        <v>6596.88</v>
      </c>
      <c r="M794" s="11">
        <v>407.15</v>
      </c>
      <c r="N794" s="11">
        <v>16492.21</v>
      </c>
      <c r="O794" s="11">
        <v>651.44000000000005</v>
      </c>
      <c r="P794" s="11">
        <v>26387.53</v>
      </c>
    </row>
    <row r="795" spans="1:16">
      <c r="A795" s="13" t="s">
        <v>811</v>
      </c>
      <c r="B795" s="10">
        <v>29</v>
      </c>
      <c r="C795" s="10">
        <v>39</v>
      </c>
      <c r="D795" s="10"/>
      <c r="E795" s="10">
        <v>18864</v>
      </c>
      <c r="F795" s="10">
        <v>20000</v>
      </c>
      <c r="G795" s="10"/>
      <c r="H795" s="10">
        <v>12575.61</v>
      </c>
      <c r="I795" s="10"/>
      <c r="J795" s="10">
        <v>16933</v>
      </c>
      <c r="K795" s="10">
        <v>166.06</v>
      </c>
      <c r="L795" s="10">
        <v>6960.85</v>
      </c>
      <c r="M795" s="10">
        <v>415.15</v>
      </c>
      <c r="N795" s="10">
        <v>17402.12</v>
      </c>
      <c r="O795" s="10">
        <v>664.24</v>
      </c>
      <c r="P795" s="10">
        <v>27843.4</v>
      </c>
    </row>
    <row r="796" spans="1:16">
      <c r="A796" s="13" t="s">
        <v>812</v>
      </c>
      <c r="B796" s="11">
        <v>30</v>
      </c>
      <c r="C796" s="11">
        <v>40</v>
      </c>
      <c r="D796" s="11"/>
      <c r="E796" s="11">
        <v>18864</v>
      </c>
      <c r="F796" s="11">
        <v>20000</v>
      </c>
      <c r="G796" s="11">
        <v>900</v>
      </c>
      <c r="H796" s="11">
        <v>13852.88</v>
      </c>
      <c r="I796" s="11"/>
      <c r="J796" s="11">
        <v>16366</v>
      </c>
      <c r="K796" s="11">
        <v>169.33</v>
      </c>
      <c r="L796" s="11">
        <v>7339</v>
      </c>
      <c r="M796" s="11">
        <v>423.33</v>
      </c>
      <c r="N796" s="11">
        <v>18347.509999999998</v>
      </c>
      <c r="O796" s="11">
        <v>677.32</v>
      </c>
      <c r="P796" s="11">
        <v>29356.02</v>
      </c>
    </row>
    <row r="797" spans="1:16">
      <c r="A797" s="13" t="s">
        <v>813</v>
      </c>
      <c r="B797" s="10">
        <v>31</v>
      </c>
      <c r="C797" s="10">
        <v>41</v>
      </c>
      <c r="D797" s="10"/>
      <c r="E797" s="10">
        <v>18864</v>
      </c>
      <c r="F797" s="10">
        <v>20000</v>
      </c>
      <c r="G797" s="10"/>
      <c r="H797" s="10">
        <v>14268.47</v>
      </c>
      <c r="I797" s="10"/>
      <c r="J797" s="10">
        <v>16686</v>
      </c>
      <c r="K797" s="10">
        <v>163.66</v>
      </c>
      <c r="L797" s="10">
        <v>7722.83</v>
      </c>
      <c r="M797" s="10">
        <v>409.15</v>
      </c>
      <c r="N797" s="10">
        <v>19307.09</v>
      </c>
      <c r="O797" s="10">
        <v>654.64</v>
      </c>
      <c r="P797" s="10">
        <v>30891.34</v>
      </c>
    </row>
    <row r="798" spans="1:16">
      <c r="A798" s="13" t="s">
        <v>814</v>
      </c>
      <c r="B798" s="11">
        <v>32</v>
      </c>
      <c r="C798" s="11">
        <v>42</v>
      </c>
      <c r="D798" s="11"/>
      <c r="E798" s="11">
        <v>18864</v>
      </c>
      <c r="F798" s="11">
        <v>20000</v>
      </c>
      <c r="G798" s="11"/>
      <c r="H798" s="11">
        <v>14696.52</v>
      </c>
      <c r="I798" s="11"/>
      <c r="J798" s="11">
        <v>17012</v>
      </c>
      <c r="K798" s="11">
        <v>166.86</v>
      </c>
      <c r="L798" s="11">
        <v>8121.38</v>
      </c>
      <c r="M798" s="11">
        <v>417.15</v>
      </c>
      <c r="N798" s="11">
        <v>20303.45</v>
      </c>
      <c r="O798" s="11">
        <v>667.44</v>
      </c>
      <c r="P798" s="11">
        <v>32485.52</v>
      </c>
    </row>
    <row r="799" spans="1:16">
      <c r="A799" s="13" t="s">
        <v>815</v>
      </c>
      <c r="B799" s="10">
        <v>33</v>
      </c>
      <c r="C799" s="10">
        <v>43</v>
      </c>
      <c r="D799" s="10"/>
      <c r="E799" s="10">
        <v>18864</v>
      </c>
      <c r="F799" s="10">
        <v>20000</v>
      </c>
      <c r="G799" s="10">
        <v>900</v>
      </c>
      <c r="H799" s="10">
        <v>16037.42</v>
      </c>
      <c r="I799" s="10"/>
      <c r="J799" s="10">
        <v>16446</v>
      </c>
      <c r="K799" s="10">
        <v>170.12</v>
      </c>
      <c r="L799" s="10">
        <v>8535.14</v>
      </c>
      <c r="M799" s="10">
        <v>425.3</v>
      </c>
      <c r="N799" s="10">
        <v>21337.85</v>
      </c>
      <c r="O799" s="10">
        <v>680.48</v>
      </c>
      <c r="P799" s="10">
        <v>34140.559999999998</v>
      </c>
    </row>
    <row r="800" spans="1:16">
      <c r="A800" s="13" t="s">
        <v>816</v>
      </c>
      <c r="B800" s="11">
        <v>34</v>
      </c>
      <c r="C800" s="11">
        <v>44</v>
      </c>
      <c r="D800" s="11"/>
      <c r="E800" s="11">
        <v>18864</v>
      </c>
      <c r="F800" s="11">
        <v>20000</v>
      </c>
      <c r="G800" s="11"/>
      <c r="H800" s="11">
        <v>16518.54</v>
      </c>
      <c r="I800" s="11"/>
      <c r="J800" s="11">
        <v>16765</v>
      </c>
      <c r="K800" s="11">
        <v>164.46</v>
      </c>
      <c r="L800" s="11">
        <v>8955.66</v>
      </c>
      <c r="M800" s="11">
        <v>411.15</v>
      </c>
      <c r="N800" s="11">
        <v>22389.14</v>
      </c>
      <c r="O800" s="11">
        <v>657.84</v>
      </c>
      <c r="P800" s="11">
        <v>35822.620000000003</v>
      </c>
    </row>
    <row r="801" spans="1:16">
      <c r="A801" s="13" t="s">
        <v>817</v>
      </c>
      <c r="B801" s="10">
        <v>35</v>
      </c>
      <c r="C801" s="10">
        <v>45</v>
      </c>
      <c r="D801" s="10"/>
      <c r="E801" s="10">
        <v>18864</v>
      </c>
      <c r="F801" s="10">
        <v>20000</v>
      </c>
      <c r="G801" s="10"/>
      <c r="H801" s="10">
        <v>17014.099999999999</v>
      </c>
      <c r="I801" s="10"/>
      <c r="J801" s="10">
        <v>17091</v>
      </c>
      <c r="K801" s="10">
        <v>167.65</v>
      </c>
      <c r="L801" s="10">
        <v>9391.9699999999993</v>
      </c>
      <c r="M801" s="10">
        <v>419.13</v>
      </c>
      <c r="N801" s="10">
        <v>23479.94</v>
      </c>
      <c r="O801" s="10">
        <v>670.6</v>
      </c>
      <c r="P801" s="10">
        <v>37567.9</v>
      </c>
    </row>
    <row r="802" spans="1:16">
      <c r="A802" s="13" t="s">
        <v>818</v>
      </c>
      <c r="B802" s="11">
        <v>36</v>
      </c>
      <c r="C802" s="11">
        <v>46</v>
      </c>
      <c r="D802" s="11"/>
      <c r="E802" s="11">
        <v>18864</v>
      </c>
      <c r="F802" s="11">
        <v>20000</v>
      </c>
      <c r="G802" s="11">
        <v>900</v>
      </c>
      <c r="H802" s="11">
        <v>18424.52</v>
      </c>
      <c r="I802" s="11"/>
      <c r="J802" s="11">
        <v>16524</v>
      </c>
      <c r="K802" s="11">
        <v>170.91</v>
      </c>
      <c r="L802" s="11">
        <v>9844.64</v>
      </c>
      <c r="M802" s="11">
        <v>427.28</v>
      </c>
      <c r="N802" s="11">
        <v>24611.61</v>
      </c>
      <c r="O802" s="11">
        <v>683.64</v>
      </c>
      <c r="P802" s="11">
        <v>39378.58</v>
      </c>
    </row>
    <row r="803" spans="1:16">
      <c r="A803" s="13" t="s">
        <v>819</v>
      </c>
      <c r="B803" s="10">
        <v>37</v>
      </c>
      <c r="C803" s="10">
        <v>47</v>
      </c>
      <c r="D803" s="10"/>
      <c r="E803" s="10">
        <v>18864</v>
      </c>
      <c r="F803" s="10">
        <v>20000</v>
      </c>
      <c r="G803" s="10"/>
      <c r="H803" s="10">
        <v>18977.259999999998</v>
      </c>
      <c r="I803" s="10"/>
      <c r="J803" s="10">
        <v>16842</v>
      </c>
      <c r="K803" s="10">
        <v>165.24</v>
      </c>
      <c r="L803" s="10">
        <v>10305.219999999999</v>
      </c>
      <c r="M803" s="10">
        <v>413.1</v>
      </c>
      <c r="N803" s="10">
        <v>25763.06</v>
      </c>
      <c r="O803" s="10">
        <v>660.96</v>
      </c>
      <c r="P803" s="10">
        <v>41220.89</v>
      </c>
    </row>
    <row r="804" spans="1:16">
      <c r="A804" s="13" t="s">
        <v>820</v>
      </c>
      <c r="B804" s="11">
        <v>38</v>
      </c>
      <c r="C804" s="11">
        <v>48</v>
      </c>
      <c r="D804" s="11"/>
      <c r="E804" s="11">
        <v>18864</v>
      </c>
      <c r="F804" s="11">
        <v>20000</v>
      </c>
      <c r="G804" s="11"/>
      <c r="H804" s="11">
        <v>19546.57</v>
      </c>
      <c r="I804" s="11"/>
      <c r="J804" s="11">
        <v>17167</v>
      </c>
      <c r="K804" s="11">
        <v>168.42</v>
      </c>
      <c r="L804" s="11">
        <v>10782.8</v>
      </c>
      <c r="M804" s="11">
        <v>421.05</v>
      </c>
      <c r="N804" s="11">
        <v>26957</v>
      </c>
      <c r="O804" s="11">
        <v>673.68</v>
      </c>
      <c r="P804" s="11">
        <v>43131.199999999997</v>
      </c>
    </row>
    <row r="805" spans="1:16">
      <c r="A805" s="13" t="s">
        <v>821</v>
      </c>
      <c r="B805" s="10">
        <v>39</v>
      </c>
      <c r="C805" s="10">
        <v>49</v>
      </c>
      <c r="D805" s="10"/>
      <c r="E805" s="10">
        <v>18864</v>
      </c>
      <c r="F805" s="10">
        <v>20000</v>
      </c>
      <c r="G805" s="10">
        <v>900</v>
      </c>
      <c r="H805" s="10">
        <v>21032.97</v>
      </c>
      <c r="I805" s="10"/>
      <c r="J805" s="10">
        <v>16599</v>
      </c>
      <c r="K805" s="10">
        <v>171.67</v>
      </c>
      <c r="L805" s="10">
        <v>11277.95</v>
      </c>
      <c r="M805" s="10">
        <v>429.18</v>
      </c>
      <c r="N805" s="10">
        <v>28194.89</v>
      </c>
      <c r="O805" s="10">
        <v>686.68</v>
      </c>
      <c r="P805" s="10">
        <v>45111.82</v>
      </c>
    </row>
    <row r="806" spans="1:16">
      <c r="A806" s="13" t="s">
        <v>822</v>
      </c>
      <c r="B806" s="11">
        <v>40</v>
      </c>
      <c r="C806" s="11">
        <v>50</v>
      </c>
      <c r="D806" s="11"/>
      <c r="E806" s="11">
        <v>18864</v>
      </c>
      <c r="F806" s="11">
        <v>20000</v>
      </c>
      <c r="G806" s="11"/>
      <c r="H806" s="11">
        <v>21663.96</v>
      </c>
      <c r="I806" s="11"/>
      <c r="J806" s="11">
        <v>16915</v>
      </c>
      <c r="K806" s="11">
        <v>165.99</v>
      </c>
      <c r="L806" s="11">
        <v>11782.28</v>
      </c>
      <c r="M806" s="11">
        <v>414.98</v>
      </c>
      <c r="N806" s="11">
        <v>29455.71</v>
      </c>
      <c r="O806" s="11">
        <v>663.96</v>
      </c>
      <c r="P806" s="11">
        <v>47129.13</v>
      </c>
    </row>
    <row r="807" spans="1:16">
      <c r="A807" s="13" t="s">
        <v>823</v>
      </c>
      <c r="B807" s="10">
        <v>41</v>
      </c>
      <c r="C807" s="10">
        <v>51</v>
      </c>
      <c r="D807" s="10"/>
      <c r="E807" s="10">
        <v>18864</v>
      </c>
      <c r="F807" s="10">
        <v>20000</v>
      </c>
      <c r="G807" s="10"/>
      <c r="H807" s="10">
        <v>22313.88</v>
      </c>
      <c r="I807" s="10"/>
      <c r="J807" s="10">
        <v>17238</v>
      </c>
      <c r="K807" s="10">
        <v>169.15</v>
      </c>
      <c r="L807" s="10">
        <v>12304.9</v>
      </c>
      <c r="M807" s="10">
        <v>422.88</v>
      </c>
      <c r="N807" s="10">
        <v>30762.25</v>
      </c>
      <c r="O807" s="10">
        <v>676.6</v>
      </c>
      <c r="P807" s="10">
        <v>49219.6</v>
      </c>
    </row>
    <row r="808" spans="1:16">
      <c r="A808" s="13" t="s">
        <v>824</v>
      </c>
      <c r="B808" s="11">
        <v>42</v>
      </c>
      <c r="C808" s="11">
        <v>52</v>
      </c>
      <c r="D808" s="11"/>
      <c r="E808" s="11">
        <v>18864</v>
      </c>
      <c r="F808" s="11">
        <v>20000</v>
      </c>
      <c r="G808" s="11">
        <v>900</v>
      </c>
      <c r="H808" s="11">
        <v>23883.3</v>
      </c>
      <c r="I808" s="11"/>
      <c r="J808" s="11">
        <v>16667</v>
      </c>
      <c r="K808" s="11">
        <v>172.38</v>
      </c>
      <c r="L808" s="11">
        <v>12846.43</v>
      </c>
      <c r="M808" s="11">
        <v>430.95</v>
      </c>
      <c r="N808" s="11">
        <v>32116.07</v>
      </c>
      <c r="O808" s="11">
        <v>689.52</v>
      </c>
      <c r="P808" s="11">
        <v>51385.71</v>
      </c>
    </row>
    <row r="809" spans="1:16">
      <c r="A809" s="13" t="s">
        <v>825</v>
      </c>
      <c r="B809" s="10">
        <v>43</v>
      </c>
      <c r="C809" s="10">
        <v>53</v>
      </c>
      <c r="D809" s="10"/>
      <c r="E809" s="10">
        <v>18864</v>
      </c>
      <c r="F809" s="10">
        <v>20000</v>
      </c>
      <c r="G809" s="10"/>
      <c r="H809" s="10">
        <v>24599.79</v>
      </c>
      <c r="I809" s="10"/>
      <c r="J809" s="10">
        <v>16980</v>
      </c>
      <c r="K809" s="10">
        <v>166.67</v>
      </c>
      <c r="L809" s="10">
        <v>13398.49</v>
      </c>
      <c r="M809" s="10">
        <v>416.68</v>
      </c>
      <c r="N809" s="10">
        <v>33496.230000000003</v>
      </c>
      <c r="O809" s="10">
        <v>666.68</v>
      </c>
      <c r="P809" s="10">
        <v>53593.96</v>
      </c>
    </row>
    <row r="810" spans="1:16">
      <c r="A810" s="13" t="s">
        <v>826</v>
      </c>
      <c r="B810" s="11">
        <v>44</v>
      </c>
      <c r="C810" s="11">
        <v>54</v>
      </c>
      <c r="D810" s="11"/>
      <c r="E810" s="11">
        <v>18864</v>
      </c>
      <c r="F810" s="11">
        <v>20000</v>
      </c>
      <c r="G810" s="11"/>
      <c r="H810" s="11">
        <v>25337.79</v>
      </c>
      <c r="I810" s="11"/>
      <c r="J810" s="11">
        <v>17300</v>
      </c>
      <c r="K810" s="11">
        <v>169.8</v>
      </c>
      <c r="L810" s="11">
        <v>13970.25</v>
      </c>
      <c r="M810" s="11">
        <v>424.5</v>
      </c>
      <c r="N810" s="11">
        <v>34925.61</v>
      </c>
      <c r="O810" s="11">
        <v>679.2</v>
      </c>
      <c r="P810" s="11">
        <v>55880.98</v>
      </c>
    </row>
    <row r="811" spans="1:16">
      <c r="A811" s="13" t="s">
        <v>827</v>
      </c>
      <c r="B811" s="10">
        <v>45</v>
      </c>
      <c r="C811" s="10">
        <v>55</v>
      </c>
      <c r="D811" s="10"/>
      <c r="E811" s="10">
        <v>18864</v>
      </c>
      <c r="F811" s="10">
        <v>20000</v>
      </c>
      <c r="G811" s="10">
        <v>900</v>
      </c>
      <c r="H811" s="10">
        <v>26997.919999999998</v>
      </c>
      <c r="I811" s="10"/>
      <c r="J811" s="10">
        <v>16726</v>
      </c>
      <c r="K811" s="10">
        <v>173</v>
      </c>
      <c r="L811" s="10">
        <v>14562.35</v>
      </c>
      <c r="M811" s="10">
        <v>432.5</v>
      </c>
      <c r="N811" s="10">
        <v>36405.879999999997</v>
      </c>
      <c r="O811" s="10">
        <v>692</v>
      </c>
      <c r="P811" s="10">
        <v>58249.41</v>
      </c>
    </row>
    <row r="812" spans="1:16">
      <c r="A812" s="13" t="s">
        <v>828</v>
      </c>
      <c r="B812" s="11">
        <v>46</v>
      </c>
      <c r="C812" s="11">
        <v>56</v>
      </c>
      <c r="D812" s="11"/>
      <c r="E812" s="11">
        <v>18864</v>
      </c>
      <c r="F812" s="11">
        <v>20000</v>
      </c>
      <c r="G812" s="11"/>
      <c r="H812" s="11">
        <v>27807.86</v>
      </c>
      <c r="I812" s="11"/>
      <c r="J812" s="11">
        <v>17033</v>
      </c>
      <c r="K812" s="11">
        <v>167.26</v>
      </c>
      <c r="L812" s="11">
        <v>15166.48</v>
      </c>
      <c r="M812" s="11">
        <v>418.15</v>
      </c>
      <c r="N812" s="11">
        <v>37916.21</v>
      </c>
      <c r="O812" s="11">
        <v>669.04</v>
      </c>
      <c r="P812" s="11">
        <v>60665.94</v>
      </c>
    </row>
    <row r="813" spans="1:16">
      <c r="A813" s="13" t="s">
        <v>829</v>
      </c>
      <c r="B813" s="10">
        <v>47</v>
      </c>
      <c r="C813" s="10">
        <v>57</v>
      </c>
      <c r="D813" s="10"/>
      <c r="E813" s="10">
        <v>18864</v>
      </c>
      <c r="F813" s="10">
        <v>20000</v>
      </c>
      <c r="G813" s="10"/>
      <c r="H813" s="10">
        <v>28642.09</v>
      </c>
      <c r="I813" s="10"/>
      <c r="J813" s="10">
        <v>17348</v>
      </c>
      <c r="K813" s="10">
        <v>170.33</v>
      </c>
      <c r="L813" s="10">
        <v>15791.81</v>
      </c>
      <c r="M813" s="10">
        <v>425.83</v>
      </c>
      <c r="N813" s="10">
        <v>39479.519999999997</v>
      </c>
      <c r="O813" s="10">
        <v>681.32</v>
      </c>
      <c r="P813" s="10">
        <v>63167.23</v>
      </c>
    </row>
    <row r="814" spans="1:16">
      <c r="A814" s="13" t="s">
        <v>830</v>
      </c>
      <c r="B814" s="11">
        <v>48</v>
      </c>
      <c r="C814" s="11">
        <v>58</v>
      </c>
      <c r="D814" s="11"/>
      <c r="E814" s="11">
        <v>18864</v>
      </c>
      <c r="F814" s="11">
        <v>20000</v>
      </c>
      <c r="G814" s="11">
        <v>900</v>
      </c>
      <c r="H814" s="11">
        <v>30401.360000000001</v>
      </c>
      <c r="I814" s="11"/>
      <c r="J814" s="11">
        <v>16769</v>
      </c>
      <c r="K814" s="11">
        <v>173.48</v>
      </c>
      <c r="L814" s="11">
        <v>16439.04</v>
      </c>
      <c r="M814" s="11">
        <v>433.7</v>
      </c>
      <c r="N814" s="11">
        <v>41097.61</v>
      </c>
      <c r="O814" s="11">
        <v>693.92</v>
      </c>
      <c r="P814" s="11">
        <v>65756.17</v>
      </c>
    </row>
    <row r="815" spans="1:16">
      <c r="A815" s="13" t="s">
        <v>831</v>
      </c>
      <c r="B815" s="10">
        <v>49</v>
      </c>
      <c r="C815" s="10">
        <v>59</v>
      </c>
      <c r="D815" s="10"/>
      <c r="E815" s="10">
        <v>18864</v>
      </c>
      <c r="F815" s="10">
        <v>20000</v>
      </c>
      <c r="G815" s="10"/>
      <c r="H815" s="10">
        <v>31313.4</v>
      </c>
      <c r="I815" s="10"/>
      <c r="J815" s="10">
        <v>17069</v>
      </c>
      <c r="K815" s="10">
        <v>167.69</v>
      </c>
      <c r="L815" s="10">
        <v>17099.900000000001</v>
      </c>
      <c r="M815" s="10">
        <v>419.23</v>
      </c>
      <c r="N815" s="10">
        <v>42749.760000000002</v>
      </c>
      <c r="O815" s="10">
        <v>670.76</v>
      </c>
      <c r="P815" s="10">
        <v>68399.62</v>
      </c>
    </row>
    <row r="816" spans="1:16">
      <c r="A816" s="13" t="s">
        <v>832</v>
      </c>
      <c r="B816" s="11">
        <v>50</v>
      </c>
      <c r="C816" s="11">
        <v>60</v>
      </c>
      <c r="D816" s="11"/>
      <c r="E816" s="11">
        <v>18864</v>
      </c>
      <c r="F816" s="11">
        <v>20000</v>
      </c>
      <c r="G816" s="11"/>
      <c r="H816" s="11">
        <v>32252.799999999999</v>
      </c>
      <c r="I816" s="11"/>
      <c r="J816" s="11">
        <v>17376</v>
      </c>
      <c r="K816" s="11">
        <v>170.69</v>
      </c>
      <c r="L816" s="11">
        <v>17783.59</v>
      </c>
      <c r="M816" s="11">
        <v>426.73</v>
      </c>
      <c r="N816" s="11">
        <v>44458.98</v>
      </c>
      <c r="O816" s="11">
        <v>682.76</v>
      </c>
      <c r="P816" s="11">
        <v>71134.36</v>
      </c>
    </row>
    <row r="817" spans="1:16">
      <c r="A817" s="13" t="s">
        <v>833</v>
      </c>
      <c r="B817" s="10">
        <v>51</v>
      </c>
      <c r="C817" s="10">
        <v>61</v>
      </c>
      <c r="D817" s="10"/>
      <c r="E817" s="10">
        <v>18864</v>
      </c>
      <c r="F817" s="10">
        <v>20000</v>
      </c>
      <c r="G817" s="10">
        <v>900</v>
      </c>
      <c r="H817" s="10">
        <v>34120.379999999997</v>
      </c>
      <c r="I817" s="10"/>
      <c r="J817" s="10">
        <v>16789</v>
      </c>
      <c r="K817" s="10">
        <v>173.76</v>
      </c>
      <c r="L817" s="10">
        <v>18490.86</v>
      </c>
      <c r="M817" s="10">
        <v>434.4</v>
      </c>
      <c r="N817" s="10">
        <v>46227.15</v>
      </c>
      <c r="O817" s="10">
        <v>695.04</v>
      </c>
      <c r="P817" s="10">
        <v>73963.429999999993</v>
      </c>
    </row>
    <row r="818" spans="1:16">
      <c r="A818" s="13" t="s">
        <v>834</v>
      </c>
      <c r="B818" s="11">
        <v>52</v>
      </c>
      <c r="C818" s="11">
        <v>62</v>
      </c>
      <c r="D818" s="11"/>
      <c r="E818" s="11">
        <v>18864</v>
      </c>
      <c r="F818" s="11">
        <v>20000</v>
      </c>
      <c r="G818" s="11"/>
      <c r="H818" s="11">
        <v>35144</v>
      </c>
      <c r="I818" s="11"/>
      <c r="J818" s="11">
        <v>17078</v>
      </c>
      <c r="K818" s="11">
        <v>167.89</v>
      </c>
      <c r="L818" s="11">
        <v>19213.47</v>
      </c>
      <c r="M818" s="11">
        <v>419.73</v>
      </c>
      <c r="N818" s="11">
        <v>48033.69</v>
      </c>
      <c r="O818" s="11">
        <v>671.56</v>
      </c>
      <c r="P818" s="11">
        <v>76853.899999999994</v>
      </c>
    </row>
    <row r="819" spans="1:16">
      <c r="A819" s="13" t="s">
        <v>835</v>
      </c>
      <c r="B819" s="10">
        <v>53</v>
      </c>
      <c r="C819" s="10">
        <v>63</v>
      </c>
      <c r="D819" s="10"/>
      <c r="E819" s="10">
        <v>18864</v>
      </c>
      <c r="F819" s="10">
        <v>20000</v>
      </c>
      <c r="G819" s="10"/>
      <c r="H819" s="10">
        <v>36198.32</v>
      </c>
      <c r="I819" s="10"/>
      <c r="J819" s="10">
        <v>17374</v>
      </c>
      <c r="K819" s="10">
        <v>170.78</v>
      </c>
      <c r="L819" s="10">
        <v>19960.66</v>
      </c>
      <c r="M819" s="10">
        <v>426.95</v>
      </c>
      <c r="N819" s="10">
        <v>49901.65</v>
      </c>
      <c r="O819" s="10">
        <v>683.12</v>
      </c>
      <c r="P819" s="10">
        <v>79842.63</v>
      </c>
    </row>
    <row r="820" spans="1:16">
      <c r="A820" s="13" t="s">
        <v>836</v>
      </c>
      <c r="B820" s="11">
        <v>54</v>
      </c>
      <c r="C820" s="11">
        <v>64</v>
      </c>
      <c r="D820" s="11"/>
      <c r="E820" s="11">
        <v>18864</v>
      </c>
      <c r="F820" s="11">
        <v>20000</v>
      </c>
      <c r="G820" s="11">
        <v>900</v>
      </c>
      <c r="H820" s="11">
        <v>38184.269999999997</v>
      </c>
      <c r="I820" s="11"/>
      <c r="J820" s="11">
        <v>16776</v>
      </c>
      <c r="K820" s="11">
        <v>173.74</v>
      </c>
      <c r="L820" s="11">
        <v>20733.22</v>
      </c>
      <c r="M820" s="11">
        <v>434.35</v>
      </c>
      <c r="N820" s="11">
        <v>51833.05</v>
      </c>
      <c r="O820" s="11">
        <v>694.96</v>
      </c>
      <c r="P820" s="11">
        <v>82932.87</v>
      </c>
    </row>
    <row r="821" spans="1:16">
      <c r="A821" s="13" t="s">
        <v>837</v>
      </c>
      <c r="B821" s="10">
        <v>55</v>
      </c>
      <c r="C821" s="10">
        <v>65</v>
      </c>
      <c r="D821" s="10"/>
      <c r="E821" s="10">
        <v>18864</v>
      </c>
      <c r="F821" s="10">
        <v>20000</v>
      </c>
      <c r="G821" s="10"/>
      <c r="H821" s="10">
        <v>39329.79</v>
      </c>
      <c r="I821" s="10"/>
      <c r="J821" s="10">
        <v>17049</v>
      </c>
      <c r="K821" s="10">
        <v>167.76</v>
      </c>
      <c r="L821" s="10">
        <v>21522.97</v>
      </c>
      <c r="M821" s="10">
        <v>419.4</v>
      </c>
      <c r="N821" s="10">
        <v>53807.44</v>
      </c>
      <c r="O821" s="10">
        <v>671.04</v>
      </c>
      <c r="P821" s="10">
        <v>86091.9</v>
      </c>
    </row>
    <row r="822" spans="1:16">
      <c r="A822" s="13" t="s">
        <v>838</v>
      </c>
      <c r="B822" s="11">
        <v>56</v>
      </c>
      <c r="C822" s="11">
        <v>66</v>
      </c>
      <c r="D822" s="11"/>
      <c r="E822" s="11">
        <v>18864</v>
      </c>
      <c r="F822" s="11">
        <v>20000</v>
      </c>
      <c r="G822" s="11"/>
      <c r="H822" s="11">
        <v>40509.69</v>
      </c>
      <c r="I822" s="11"/>
      <c r="J822" s="11">
        <v>17328</v>
      </c>
      <c r="K822" s="11">
        <v>170.49</v>
      </c>
      <c r="L822" s="11">
        <v>22339.15</v>
      </c>
      <c r="M822" s="11">
        <v>426.23</v>
      </c>
      <c r="N822" s="11">
        <v>55847.89</v>
      </c>
      <c r="O822" s="11">
        <v>681.96</v>
      </c>
      <c r="P822" s="11">
        <v>89356.62</v>
      </c>
    </row>
    <row r="823" spans="1:16">
      <c r="A823" s="13" t="s">
        <v>839</v>
      </c>
      <c r="B823" s="10">
        <v>57</v>
      </c>
      <c r="C823" s="10">
        <v>67</v>
      </c>
      <c r="D823" s="10"/>
      <c r="E823" s="10">
        <v>18864</v>
      </c>
      <c r="F823" s="10">
        <v>20000</v>
      </c>
      <c r="G823" s="10">
        <v>900</v>
      </c>
      <c r="H823" s="10">
        <v>42624.98</v>
      </c>
      <c r="I823" s="10"/>
      <c r="J823" s="10">
        <v>16713</v>
      </c>
      <c r="K823" s="10">
        <v>173.28</v>
      </c>
      <c r="L823" s="10">
        <v>23182.61</v>
      </c>
      <c r="M823" s="10">
        <v>433.2</v>
      </c>
      <c r="N823" s="10">
        <v>57956.52</v>
      </c>
      <c r="O823" s="10">
        <v>693.12</v>
      </c>
      <c r="P823" s="10">
        <v>92730.44</v>
      </c>
    </row>
    <row r="824" spans="1:16">
      <c r="A824" s="13" t="s">
        <v>840</v>
      </c>
      <c r="B824" s="11">
        <v>58</v>
      </c>
      <c r="C824" s="11">
        <v>68</v>
      </c>
      <c r="D824" s="11"/>
      <c r="E824" s="11">
        <v>18864</v>
      </c>
      <c r="F824" s="11">
        <v>20000</v>
      </c>
      <c r="G824" s="11"/>
      <c r="H824" s="11">
        <v>43903.73</v>
      </c>
      <c r="I824" s="11"/>
      <c r="J824" s="11">
        <v>16963</v>
      </c>
      <c r="K824" s="11">
        <v>167.13</v>
      </c>
      <c r="L824" s="11">
        <v>24045.22</v>
      </c>
      <c r="M824" s="11">
        <v>417.83</v>
      </c>
      <c r="N824" s="11">
        <v>60113.04</v>
      </c>
      <c r="O824" s="11">
        <v>668.52</v>
      </c>
      <c r="P824" s="11">
        <v>96180.87</v>
      </c>
    </row>
    <row r="825" spans="1:16">
      <c r="A825" s="13" t="s">
        <v>841</v>
      </c>
      <c r="B825" s="10">
        <v>59</v>
      </c>
      <c r="C825" s="10">
        <v>69</v>
      </c>
      <c r="D825" s="10"/>
      <c r="E825" s="10">
        <v>18864</v>
      </c>
      <c r="F825" s="10">
        <v>20000</v>
      </c>
      <c r="G825" s="10"/>
      <c r="H825" s="10">
        <v>45220.84</v>
      </c>
      <c r="I825" s="10"/>
      <c r="J825" s="10">
        <v>17216</v>
      </c>
      <c r="K825" s="10">
        <v>169.63</v>
      </c>
      <c r="L825" s="10">
        <v>24936.2</v>
      </c>
      <c r="M825" s="10">
        <v>424.08</v>
      </c>
      <c r="N825" s="10">
        <v>62340.51</v>
      </c>
      <c r="O825" s="10">
        <v>678.52</v>
      </c>
      <c r="P825" s="10">
        <v>99744.81</v>
      </c>
    </row>
    <row r="826" spans="1:16">
      <c r="A826" s="13" t="s">
        <v>842</v>
      </c>
      <c r="B826" s="11">
        <v>60</v>
      </c>
      <c r="C826" s="11">
        <v>70</v>
      </c>
      <c r="D826" s="11"/>
      <c r="E826" s="11">
        <v>18864</v>
      </c>
      <c r="F826" s="11">
        <v>20000</v>
      </c>
      <c r="G826" s="11">
        <v>900</v>
      </c>
      <c r="H826" s="11">
        <v>47477.46</v>
      </c>
      <c r="I826" s="11"/>
      <c r="J826" s="11">
        <v>16575</v>
      </c>
      <c r="K826" s="11">
        <v>172.16</v>
      </c>
      <c r="L826" s="11">
        <v>25856.45</v>
      </c>
      <c r="M826" s="11">
        <v>430.4</v>
      </c>
      <c r="N826" s="11">
        <v>64641.120000000003</v>
      </c>
      <c r="O826" s="11">
        <v>688.64</v>
      </c>
      <c r="P826" s="11">
        <v>103425.8</v>
      </c>
    </row>
    <row r="827" spans="1:16">
      <c r="A827" s="13" t="s">
        <v>843</v>
      </c>
      <c r="B827" s="10">
        <v>61</v>
      </c>
      <c r="C827" s="10">
        <v>71</v>
      </c>
      <c r="D827" s="10"/>
      <c r="E827" s="10">
        <v>18864</v>
      </c>
      <c r="F827" s="10">
        <v>20000</v>
      </c>
      <c r="G827" s="10"/>
      <c r="H827" s="10">
        <v>48901.79</v>
      </c>
      <c r="I827" s="10"/>
      <c r="J827" s="10">
        <v>16789</v>
      </c>
      <c r="K827" s="10">
        <v>165.75</v>
      </c>
      <c r="L827" s="10">
        <v>26797.89</v>
      </c>
      <c r="M827" s="10">
        <v>414.38</v>
      </c>
      <c r="N827" s="10">
        <v>66994.73</v>
      </c>
      <c r="O827" s="10">
        <v>663</v>
      </c>
      <c r="P827" s="10">
        <v>107191.57</v>
      </c>
    </row>
    <row r="828" spans="1:16">
      <c r="A828" s="13" t="s">
        <v>844</v>
      </c>
      <c r="B828" s="11">
        <v>62</v>
      </c>
      <c r="C828" s="11">
        <v>72</v>
      </c>
      <c r="D828" s="11"/>
      <c r="E828" s="11">
        <v>18864</v>
      </c>
      <c r="F828" s="11">
        <v>20000</v>
      </c>
      <c r="G828" s="11"/>
      <c r="H828" s="11">
        <v>50368.84</v>
      </c>
      <c r="I828" s="11"/>
      <c r="J828" s="11">
        <v>17004</v>
      </c>
      <c r="K828" s="11">
        <v>167.89</v>
      </c>
      <c r="L828" s="11">
        <v>27769.72</v>
      </c>
      <c r="M828" s="11">
        <v>419.73</v>
      </c>
      <c r="N828" s="11">
        <v>69424.3</v>
      </c>
      <c r="O828" s="11">
        <v>671.56</v>
      </c>
      <c r="P828" s="11">
        <v>111078.88</v>
      </c>
    </row>
    <row r="829" spans="1:16">
      <c r="A829" s="13" t="s">
        <v>845</v>
      </c>
      <c r="B829" s="10">
        <v>63</v>
      </c>
      <c r="C829" s="10">
        <v>73</v>
      </c>
      <c r="D829" s="10"/>
      <c r="E829" s="10">
        <v>18864</v>
      </c>
      <c r="F829" s="10">
        <v>20000</v>
      </c>
      <c r="G829" s="10">
        <v>900</v>
      </c>
      <c r="H829" s="10">
        <v>52779.91</v>
      </c>
      <c r="I829" s="10"/>
      <c r="J829" s="10">
        <v>16320</v>
      </c>
      <c r="K829" s="10">
        <v>170.04</v>
      </c>
      <c r="L829" s="10">
        <v>28772.85</v>
      </c>
      <c r="M829" s="10">
        <v>425.1</v>
      </c>
      <c r="N829" s="10">
        <v>71932.13</v>
      </c>
      <c r="O829" s="10">
        <v>680.16</v>
      </c>
      <c r="P829" s="10">
        <v>115091.41</v>
      </c>
    </row>
    <row r="830" spans="1:16">
      <c r="A830" s="13" t="s">
        <v>846</v>
      </c>
      <c r="B830" s="11">
        <v>64</v>
      </c>
      <c r="C830" s="11">
        <v>74</v>
      </c>
      <c r="D830" s="11"/>
      <c r="E830" s="11">
        <v>18864</v>
      </c>
      <c r="F830" s="11">
        <v>20000</v>
      </c>
      <c r="G830" s="11"/>
      <c r="H830" s="11">
        <v>54363.3</v>
      </c>
      <c r="I830" s="11"/>
      <c r="J830" s="11">
        <v>16478</v>
      </c>
      <c r="K830" s="11">
        <v>163.19999999999999</v>
      </c>
      <c r="L830" s="11">
        <v>29799.24</v>
      </c>
      <c r="M830" s="11">
        <v>408</v>
      </c>
      <c r="N830" s="11">
        <v>74498.09</v>
      </c>
      <c r="O830" s="11">
        <v>652.79999999999995</v>
      </c>
      <c r="P830" s="11">
        <v>119196.95</v>
      </c>
    </row>
    <row r="831" spans="1:16">
      <c r="A831" s="13" t="s">
        <v>847</v>
      </c>
      <c r="B831" s="10">
        <v>65</v>
      </c>
      <c r="C831" s="10">
        <v>75</v>
      </c>
      <c r="D831" s="10"/>
      <c r="E831" s="10">
        <v>18864</v>
      </c>
      <c r="F831" s="10">
        <v>20000</v>
      </c>
      <c r="G831" s="10"/>
      <c r="H831" s="10">
        <v>55994.2</v>
      </c>
      <c r="I831" s="10"/>
      <c r="J831" s="10">
        <v>16629</v>
      </c>
      <c r="K831" s="10">
        <v>164.78</v>
      </c>
      <c r="L831" s="10">
        <v>30857.99</v>
      </c>
      <c r="M831" s="10">
        <v>411.95</v>
      </c>
      <c r="N831" s="10">
        <v>77144.990000000005</v>
      </c>
      <c r="O831" s="10">
        <v>659.12</v>
      </c>
      <c r="P831" s="10">
        <v>123431.98</v>
      </c>
    </row>
    <row r="832" spans="1:16">
      <c r="A832" s="13" t="s">
        <v>848</v>
      </c>
      <c r="B832" s="11">
        <v>66</v>
      </c>
      <c r="C832" s="11">
        <v>76</v>
      </c>
      <c r="D832" s="11"/>
      <c r="E832" s="11">
        <v>18864</v>
      </c>
      <c r="F832" s="11">
        <v>20000</v>
      </c>
      <c r="G832" s="11">
        <v>900</v>
      </c>
      <c r="H832" s="11">
        <v>58574.03</v>
      </c>
      <c r="I832" s="11"/>
      <c r="J832" s="11">
        <v>15875</v>
      </c>
      <c r="K832" s="11">
        <v>166.29</v>
      </c>
      <c r="L832" s="11">
        <v>31950.02</v>
      </c>
      <c r="M832" s="11">
        <v>415.73</v>
      </c>
      <c r="N832" s="11">
        <v>79875.06</v>
      </c>
      <c r="O832" s="11">
        <v>665.16</v>
      </c>
      <c r="P832" s="11">
        <v>127800.1</v>
      </c>
    </row>
    <row r="833" spans="1:16">
      <c r="A833" s="13" t="s">
        <v>849</v>
      </c>
      <c r="B833" s="10">
        <v>67</v>
      </c>
      <c r="C833" s="10">
        <v>77</v>
      </c>
      <c r="D833" s="10"/>
      <c r="E833" s="10">
        <v>18864</v>
      </c>
      <c r="F833" s="10">
        <v>20000</v>
      </c>
      <c r="G833" s="10"/>
      <c r="H833" s="10">
        <v>60331.25</v>
      </c>
      <c r="I833" s="10"/>
      <c r="J833" s="10">
        <v>15939</v>
      </c>
      <c r="K833" s="10">
        <v>158.75</v>
      </c>
      <c r="L833" s="10">
        <v>33067.269999999997</v>
      </c>
      <c r="M833" s="10">
        <v>396.88</v>
      </c>
      <c r="N833" s="10">
        <v>82668.19</v>
      </c>
      <c r="O833" s="10">
        <v>635</v>
      </c>
      <c r="P833" s="10">
        <v>132269.1</v>
      </c>
    </row>
    <row r="834" spans="1:16">
      <c r="A834" s="13" t="s">
        <v>850</v>
      </c>
      <c r="B834" s="11">
        <v>68</v>
      </c>
      <c r="C834" s="11">
        <v>78</v>
      </c>
      <c r="D834" s="11"/>
      <c r="E834" s="11">
        <v>18864</v>
      </c>
      <c r="F834" s="11">
        <v>20000</v>
      </c>
      <c r="G834" s="11"/>
      <c r="H834" s="11">
        <v>62141.19</v>
      </c>
      <c r="I834" s="11"/>
      <c r="J834" s="11">
        <v>15983</v>
      </c>
      <c r="K834" s="11">
        <v>159.38999999999999</v>
      </c>
      <c r="L834" s="11">
        <v>34218.68</v>
      </c>
      <c r="M834" s="11">
        <v>398.48</v>
      </c>
      <c r="N834" s="11">
        <v>85546.71</v>
      </c>
      <c r="O834" s="11">
        <v>637.55999999999995</v>
      </c>
      <c r="P834" s="11">
        <v>136874.73000000001</v>
      </c>
    </row>
    <row r="835" spans="1:16">
      <c r="A835" s="13" t="s">
        <v>851</v>
      </c>
      <c r="B835" s="10">
        <v>69</v>
      </c>
      <c r="C835" s="10">
        <v>79</v>
      </c>
      <c r="D835" s="10"/>
      <c r="E835" s="10">
        <v>18864</v>
      </c>
      <c r="F835" s="10">
        <v>20000</v>
      </c>
      <c r="G835" s="10">
        <v>900</v>
      </c>
      <c r="H835" s="10">
        <v>64905.42</v>
      </c>
      <c r="I835" s="10"/>
      <c r="J835" s="10">
        <v>15103</v>
      </c>
      <c r="K835" s="10">
        <v>159.83000000000001</v>
      </c>
      <c r="L835" s="10">
        <v>35405.07</v>
      </c>
      <c r="M835" s="10">
        <v>399.58</v>
      </c>
      <c r="N835" s="10">
        <v>88512.68</v>
      </c>
      <c r="O835" s="10">
        <v>639.32000000000005</v>
      </c>
      <c r="P835" s="10">
        <v>141620.29</v>
      </c>
    </row>
    <row r="836" spans="1:16">
      <c r="A836" s="13" t="s">
        <v>852</v>
      </c>
      <c r="B836" s="11">
        <v>70</v>
      </c>
      <c r="C836" s="11">
        <v>80</v>
      </c>
      <c r="D836" s="11"/>
      <c r="E836" s="11">
        <v>18864</v>
      </c>
      <c r="F836" s="11">
        <v>20000</v>
      </c>
      <c r="G836" s="11"/>
      <c r="H836" s="11">
        <v>66852.59</v>
      </c>
      <c r="I836" s="11">
        <v>15000</v>
      </c>
      <c r="J836" s="11">
        <v>15000</v>
      </c>
      <c r="K836" s="11">
        <v>151.03</v>
      </c>
      <c r="L836" s="11">
        <v>36618.26</v>
      </c>
      <c r="M836" s="11">
        <v>377.58</v>
      </c>
      <c r="N836" s="11">
        <v>91545.64</v>
      </c>
      <c r="O836" s="11">
        <v>604.12</v>
      </c>
      <c r="P836" s="11">
        <v>146473.01999999999</v>
      </c>
    </row>
    <row r="837" spans="1:16" ht="54">
      <c r="B837" s="9" t="s">
        <v>27</v>
      </c>
      <c r="C837" s="9" t="s">
        <v>13</v>
      </c>
      <c r="D837" s="9" t="s">
        <v>14</v>
      </c>
      <c r="E837" s="9" t="s">
        <v>15</v>
      </c>
      <c r="F837" s="9" t="s">
        <v>16</v>
      </c>
      <c r="G837" s="9" t="s">
        <v>17</v>
      </c>
      <c r="H837" s="9" t="s">
        <v>18</v>
      </c>
      <c r="I837" s="9" t="s">
        <v>19</v>
      </c>
      <c r="J837" s="9" t="s">
        <v>20</v>
      </c>
      <c r="K837" s="9" t="s">
        <v>21</v>
      </c>
      <c r="L837" s="9" t="s">
        <v>22</v>
      </c>
      <c r="M837" s="9" t="s">
        <v>23</v>
      </c>
      <c r="N837" s="9" t="s">
        <v>24</v>
      </c>
      <c r="O837" s="9" t="s">
        <v>25</v>
      </c>
      <c r="P837" s="9" t="s">
        <v>26</v>
      </c>
    </row>
    <row r="838" spans="1:16">
      <c r="A838" s="13" t="s">
        <v>853</v>
      </c>
      <c r="B838" s="10">
        <v>1</v>
      </c>
      <c r="C838" s="10">
        <v>12</v>
      </c>
      <c r="D838" s="10">
        <v>6306</v>
      </c>
      <c r="E838" s="10">
        <v>6306</v>
      </c>
      <c r="F838" s="10">
        <v>20000</v>
      </c>
      <c r="G838" s="10"/>
      <c r="H838" s="10"/>
      <c r="I838" s="10"/>
      <c r="J838" s="10">
        <v>4098.8999999999996</v>
      </c>
      <c r="K838" s="10">
        <v>47.3</v>
      </c>
      <c r="L838" s="10">
        <v>47.3</v>
      </c>
      <c r="M838" s="10">
        <v>118.24</v>
      </c>
      <c r="N838" s="10">
        <v>118.24</v>
      </c>
      <c r="O838" s="10">
        <v>189.18</v>
      </c>
      <c r="P838" s="10">
        <v>189.18</v>
      </c>
    </row>
    <row r="839" spans="1:16">
      <c r="A839" s="13" t="s">
        <v>854</v>
      </c>
      <c r="B839" s="11">
        <v>2</v>
      </c>
      <c r="C839" s="11">
        <v>13</v>
      </c>
      <c r="D839" s="11">
        <v>6306</v>
      </c>
      <c r="E839" s="11">
        <v>12612</v>
      </c>
      <c r="F839" s="11">
        <v>20000</v>
      </c>
      <c r="G839" s="11"/>
      <c r="H839" s="11"/>
      <c r="I839" s="11"/>
      <c r="J839" s="11">
        <v>10342</v>
      </c>
      <c r="K839" s="11">
        <v>104.93</v>
      </c>
      <c r="L839" s="11">
        <v>153.65</v>
      </c>
      <c r="M839" s="11">
        <v>262.33999999999997</v>
      </c>
      <c r="N839" s="11">
        <v>384.12</v>
      </c>
      <c r="O839" s="11">
        <v>419.74</v>
      </c>
      <c r="P839" s="11">
        <v>614.59</v>
      </c>
    </row>
    <row r="840" spans="1:16">
      <c r="A840" s="13" t="s">
        <v>855</v>
      </c>
      <c r="B840" s="10">
        <v>3</v>
      </c>
      <c r="C840" s="10">
        <v>14</v>
      </c>
      <c r="D840" s="10">
        <v>6306</v>
      </c>
      <c r="E840" s="10">
        <v>18918</v>
      </c>
      <c r="F840" s="10">
        <v>20000</v>
      </c>
      <c r="G840" s="10">
        <v>900</v>
      </c>
      <c r="H840" s="10">
        <v>900</v>
      </c>
      <c r="I840" s="10"/>
      <c r="J840" s="10">
        <v>15800</v>
      </c>
      <c r="K840" s="10">
        <v>163.74</v>
      </c>
      <c r="L840" s="10">
        <v>322</v>
      </c>
      <c r="M840" s="10">
        <v>409.36</v>
      </c>
      <c r="N840" s="10">
        <v>805</v>
      </c>
      <c r="O840" s="10">
        <v>654.98</v>
      </c>
      <c r="P840" s="10">
        <v>1288.01</v>
      </c>
    </row>
    <row r="841" spans="1:16">
      <c r="A841" s="13" t="s">
        <v>856</v>
      </c>
      <c r="B841" s="11">
        <v>4</v>
      </c>
      <c r="C841" s="11">
        <v>15</v>
      </c>
      <c r="D841" s="11"/>
      <c r="E841" s="11">
        <v>18918</v>
      </c>
      <c r="F841" s="11">
        <v>20000</v>
      </c>
      <c r="G841" s="11"/>
      <c r="H841" s="11">
        <v>927</v>
      </c>
      <c r="I841" s="11"/>
      <c r="J841" s="11">
        <v>16114</v>
      </c>
      <c r="K841" s="11">
        <v>158</v>
      </c>
      <c r="L841" s="11">
        <v>489.66</v>
      </c>
      <c r="M841" s="11">
        <v>395</v>
      </c>
      <c r="N841" s="11">
        <v>1224.1500000000001</v>
      </c>
      <c r="O841" s="11">
        <v>632</v>
      </c>
      <c r="P841" s="11">
        <v>1958.65</v>
      </c>
    </row>
    <row r="842" spans="1:16">
      <c r="A842" s="13" t="s">
        <v>857</v>
      </c>
      <c r="B842" s="10">
        <v>5</v>
      </c>
      <c r="C842" s="10">
        <v>16</v>
      </c>
      <c r="D842" s="10"/>
      <c r="E842" s="10">
        <v>18918</v>
      </c>
      <c r="F842" s="10">
        <v>20000</v>
      </c>
      <c r="G842" s="10"/>
      <c r="H842" s="10">
        <v>954.81</v>
      </c>
      <c r="I842" s="10"/>
      <c r="J842" s="10">
        <v>16434</v>
      </c>
      <c r="K842" s="10">
        <v>161.13999999999999</v>
      </c>
      <c r="L842" s="10">
        <v>665.49</v>
      </c>
      <c r="M842" s="10">
        <v>402.85</v>
      </c>
      <c r="N842" s="10">
        <v>1663.73</v>
      </c>
      <c r="O842" s="10">
        <v>644.55999999999995</v>
      </c>
      <c r="P842" s="10">
        <v>2661.96</v>
      </c>
    </row>
    <row r="843" spans="1:16">
      <c r="A843" s="13" t="s">
        <v>858</v>
      </c>
      <c r="B843" s="11">
        <v>6</v>
      </c>
      <c r="C843" s="11">
        <v>17</v>
      </c>
      <c r="D843" s="11"/>
      <c r="E843" s="11">
        <v>18918</v>
      </c>
      <c r="F843" s="11">
        <v>20000</v>
      </c>
      <c r="G843" s="11">
        <v>900</v>
      </c>
      <c r="H843" s="11">
        <v>1883.45</v>
      </c>
      <c r="I843" s="11"/>
      <c r="J843" s="11">
        <v>15859</v>
      </c>
      <c r="K843" s="11">
        <v>164.34</v>
      </c>
      <c r="L843" s="11">
        <v>849.8</v>
      </c>
      <c r="M843" s="11">
        <v>410.85</v>
      </c>
      <c r="N843" s="11">
        <v>2124.4899999999998</v>
      </c>
      <c r="O843" s="11">
        <v>657.36</v>
      </c>
      <c r="P843" s="11">
        <v>3399.18</v>
      </c>
    </row>
    <row r="844" spans="1:16">
      <c r="A844" s="13" t="s">
        <v>859</v>
      </c>
      <c r="B844" s="10">
        <v>7</v>
      </c>
      <c r="C844" s="10">
        <v>18</v>
      </c>
      <c r="D844" s="10"/>
      <c r="E844" s="10">
        <v>18918</v>
      </c>
      <c r="F844" s="10">
        <v>20000</v>
      </c>
      <c r="G844" s="10"/>
      <c r="H844" s="10">
        <v>1939.96</v>
      </c>
      <c r="I844" s="10"/>
      <c r="J844" s="10">
        <v>16173</v>
      </c>
      <c r="K844" s="10">
        <v>158.59</v>
      </c>
      <c r="L844" s="10">
        <v>1033.8800000000001</v>
      </c>
      <c r="M844" s="10">
        <v>396.48</v>
      </c>
      <c r="N844" s="10">
        <v>2584.6999999999998</v>
      </c>
      <c r="O844" s="10">
        <v>634.36</v>
      </c>
      <c r="P844" s="10">
        <v>4135.5200000000004</v>
      </c>
    </row>
    <row r="845" spans="1:16">
      <c r="A845" s="13" t="s">
        <v>860</v>
      </c>
      <c r="B845" s="11">
        <v>8</v>
      </c>
      <c r="C845" s="11">
        <v>19</v>
      </c>
      <c r="D845" s="11"/>
      <c r="E845" s="11">
        <v>18918</v>
      </c>
      <c r="F845" s="11">
        <v>20000</v>
      </c>
      <c r="G845" s="11"/>
      <c r="H845" s="11">
        <v>1998.16</v>
      </c>
      <c r="I845" s="11"/>
      <c r="J845" s="11">
        <v>16493</v>
      </c>
      <c r="K845" s="11">
        <v>161.72999999999999</v>
      </c>
      <c r="L845" s="11">
        <v>1226.6300000000001</v>
      </c>
      <c r="M845" s="11">
        <v>404.33</v>
      </c>
      <c r="N845" s="11">
        <v>3066.57</v>
      </c>
      <c r="O845" s="11">
        <v>646.91999999999996</v>
      </c>
      <c r="P845" s="11">
        <v>4906.5</v>
      </c>
    </row>
    <row r="846" spans="1:16">
      <c r="A846" s="13" t="s">
        <v>861</v>
      </c>
      <c r="B846" s="10">
        <v>9</v>
      </c>
      <c r="C846" s="10">
        <v>20</v>
      </c>
      <c r="D846" s="10"/>
      <c r="E846" s="10">
        <v>18918</v>
      </c>
      <c r="F846" s="10">
        <v>20000</v>
      </c>
      <c r="G846" s="10">
        <v>900</v>
      </c>
      <c r="H846" s="10">
        <v>2958.1</v>
      </c>
      <c r="I846" s="10"/>
      <c r="J846" s="10">
        <v>15919</v>
      </c>
      <c r="K846" s="10">
        <v>164.93</v>
      </c>
      <c r="L846" s="10">
        <v>1428.35</v>
      </c>
      <c r="M846" s="10">
        <v>412.33</v>
      </c>
      <c r="N846" s="10">
        <v>3570.89</v>
      </c>
      <c r="O846" s="10">
        <v>659.72</v>
      </c>
      <c r="P846" s="10">
        <v>5713.42</v>
      </c>
    </row>
    <row r="847" spans="1:16">
      <c r="A847" s="13" t="s">
        <v>862</v>
      </c>
      <c r="B847" s="11">
        <v>10</v>
      </c>
      <c r="C847" s="11">
        <v>21</v>
      </c>
      <c r="D847" s="11"/>
      <c r="E847" s="11">
        <v>18918</v>
      </c>
      <c r="F847" s="11">
        <v>20000</v>
      </c>
      <c r="G847" s="11"/>
      <c r="H847" s="11">
        <v>3046.84</v>
      </c>
      <c r="I847" s="11"/>
      <c r="J847" s="11">
        <v>16233</v>
      </c>
      <c r="K847" s="11">
        <v>159.19</v>
      </c>
      <c r="L847" s="11">
        <v>1630.4</v>
      </c>
      <c r="M847" s="11">
        <v>397.98</v>
      </c>
      <c r="N847" s="11">
        <v>4075.99</v>
      </c>
      <c r="O847" s="11">
        <v>636.76</v>
      </c>
      <c r="P847" s="11">
        <v>6521.58</v>
      </c>
    </row>
    <row r="848" spans="1:16">
      <c r="A848" s="13" t="s">
        <v>863</v>
      </c>
      <c r="B848" s="10">
        <v>11</v>
      </c>
      <c r="C848" s="10">
        <v>22</v>
      </c>
      <c r="D848" s="10"/>
      <c r="E848" s="10">
        <v>18918</v>
      </c>
      <c r="F848" s="10">
        <v>20000</v>
      </c>
      <c r="G848" s="10"/>
      <c r="H848" s="10">
        <v>3138.25</v>
      </c>
      <c r="I848" s="10"/>
      <c r="J848" s="10">
        <v>16554</v>
      </c>
      <c r="K848" s="10">
        <v>162.33000000000001</v>
      </c>
      <c r="L848" s="10">
        <v>1841.64</v>
      </c>
      <c r="M848" s="10">
        <v>405.83</v>
      </c>
      <c r="N848" s="10">
        <v>4604.09</v>
      </c>
      <c r="O848" s="10">
        <v>649.32000000000005</v>
      </c>
      <c r="P848" s="10">
        <v>7366.55</v>
      </c>
    </row>
    <row r="849" spans="1:16">
      <c r="A849" s="13" t="s">
        <v>864</v>
      </c>
      <c r="B849" s="11">
        <v>12</v>
      </c>
      <c r="C849" s="11">
        <v>23</v>
      </c>
      <c r="D849" s="11"/>
      <c r="E849" s="11">
        <v>18918</v>
      </c>
      <c r="F849" s="11">
        <v>20000</v>
      </c>
      <c r="G849" s="11">
        <v>900</v>
      </c>
      <c r="H849" s="11">
        <v>4132.3999999999996</v>
      </c>
      <c r="I849" s="11"/>
      <c r="J849" s="11">
        <v>15982</v>
      </c>
      <c r="K849" s="11">
        <v>165.54</v>
      </c>
      <c r="L849" s="11">
        <v>2062.4299999999998</v>
      </c>
      <c r="M849" s="11">
        <v>413.85</v>
      </c>
      <c r="N849" s="11">
        <v>5156.07</v>
      </c>
      <c r="O849" s="11">
        <v>662.16</v>
      </c>
      <c r="P849" s="11">
        <v>8249.7099999999991</v>
      </c>
    </row>
    <row r="850" spans="1:16">
      <c r="A850" s="13" t="s">
        <v>865</v>
      </c>
      <c r="B850" s="10">
        <v>13</v>
      </c>
      <c r="C850" s="10">
        <v>24</v>
      </c>
      <c r="D850" s="10"/>
      <c r="E850" s="10">
        <v>18918</v>
      </c>
      <c r="F850" s="10">
        <v>20000</v>
      </c>
      <c r="G850" s="10"/>
      <c r="H850" s="10">
        <v>4256.37</v>
      </c>
      <c r="I850" s="10"/>
      <c r="J850" s="10">
        <v>16298</v>
      </c>
      <c r="K850" s="10">
        <v>159.82</v>
      </c>
      <c r="L850" s="10">
        <v>2284.12</v>
      </c>
      <c r="M850" s="10">
        <v>399.55</v>
      </c>
      <c r="N850" s="10">
        <v>5710.3</v>
      </c>
      <c r="O850" s="10">
        <v>639.28</v>
      </c>
      <c r="P850" s="10">
        <v>9136.48</v>
      </c>
    </row>
    <row r="851" spans="1:16">
      <c r="A851" s="13" t="s">
        <v>866</v>
      </c>
      <c r="B851" s="11">
        <v>14</v>
      </c>
      <c r="C851" s="11">
        <v>25</v>
      </c>
      <c r="D851" s="11"/>
      <c r="E851" s="11">
        <v>18918</v>
      </c>
      <c r="F851" s="11">
        <v>20000</v>
      </c>
      <c r="G851" s="11"/>
      <c r="H851" s="11">
        <v>4384.0600000000004</v>
      </c>
      <c r="I851" s="11"/>
      <c r="J851" s="11">
        <v>16620</v>
      </c>
      <c r="K851" s="11">
        <v>162.97999999999999</v>
      </c>
      <c r="L851" s="11">
        <v>2515.62</v>
      </c>
      <c r="M851" s="11">
        <v>407.45</v>
      </c>
      <c r="N851" s="11">
        <v>6289.06</v>
      </c>
      <c r="O851" s="11">
        <v>651.91999999999996</v>
      </c>
      <c r="P851" s="11">
        <v>10062.49</v>
      </c>
    </row>
    <row r="852" spans="1:16">
      <c r="A852" s="13" t="s">
        <v>867</v>
      </c>
      <c r="B852" s="10">
        <v>15</v>
      </c>
      <c r="C852" s="10">
        <v>26</v>
      </c>
      <c r="D852" s="10"/>
      <c r="E852" s="10">
        <v>18918</v>
      </c>
      <c r="F852" s="10">
        <v>20000</v>
      </c>
      <c r="G852" s="10">
        <v>900</v>
      </c>
      <c r="H852" s="10">
        <v>5415.58</v>
      </c>
      <c r="I852" s="10"/>
      <c r="J852" s="10">
        <v>16049</v>
      </c>
      <c r="K852" s="10">
        <v>166.2</v>
      </c>
      <c r="L852" s="10">
        <v>2757.29</v>
      </c>
      <c r="M852" s="10">
        <v>415.5</v>
      </c>
      <c r="N852" s="10">
        <v>6893.23</v>
      </c>
      <c r="O852" s="10">
        <v>664.8</v>
      </c>
      <c r="P852" s="10">
        <v>11029.17</v>
      </c>
    </row>
    <row r="853" spans="1:16">
      <c r="A853" s="13" t="s">
        <v>868</v>
      </c>
      <c r="B853" s="11">
        <v>16</v>
      </c>
      <c r="C853" s="11">
        <v>27</v>
      </c>
      <c r="D853" s="11"/>
      <c r="E853" s="11">
        <v>18918</v>
      </c>
      <c r="F853" s="11">
        <v>20000</v>
      </c>
      <c r="G853" s="11"/>
      <c r="H853" s="11">
        <v>5578.05</v>
      </c>
      <c r="I853" s="11"/>
      <c r="J853" s="11">
        <v>16367</v>
      </c>
      <c r="K853" s="11">
        <v>160.49</v>
      </c>
      <c r="L853" s="11">
        <v>3000.5</v>
      </c>
      <c r="M853" s="11">
        <v>401.23</v>
      </c>
      <c r="N853" s="11">
        <v>7501.25</v>
      </c>
      <c r="O853" s="11">
        <v>641.96</v>
      </c>
      <c r="P853" s="11">
        <v>12002</v>
      </c>
    </row>
    <row r="854" spans="1:16">
      <c r="A854" s="13" t="s">
        <v>869</v>
      </c>
      <c r="B854" s="10">
        <v>17</v>
      </c>
      <c r="C854" s="10">
        <v>28</v>
      </c>
      <c r="D854" s="10"/>
      <c r="E854" s="10">
        <v>18918</v>
      </c>
      <c r="F854" s="10">
        <v>20000</v>
      </c>
      <c r="G854" s="10"/>
      <c r="H854" s="10">
        <v>5745.39</v>
      </c>
      <c r="I854" s="10"/>
      <c r="J854" s="10">
        <v>16691</v>
      </c>
      <c r="K854" s="10">
        <v>163.66999999999999</v>
      </c>
      <c r="L854" s="10">
        <v>3254.19</v>
      </c>
      <c r="M854" s="10">
        <v>409.18</v>
      </c>
      <c r="N854" s="10">
        <v>8135.46</v>
      </c>
      <c r="O854" s="10">
        <v>654.67999999999995</v>
      </c>
      <c r="P854" s="10">
        <v>13016.74</v>
      </c>
    </row>
    <row r="855" spans="1:16">
      <c r="A855" s="13" t="s">
        <v>870</v>
      </c>
      <c r="B855" s="11">
        <v>18</v>
      </c>
      <c r="C855" s="11">
        <v>29</v>
      </c>
      <c r="D855" s="11"/>
      <c r="E855" s="11">
        <v>18918</v>
      </c>
      <c r="F855" s="11">
        <v>20000</v>
      </c>
      <c r="G855" s="11">
        <v>900</v>
      </c>
      <c r="H855" s="11">
        <v>6817.75</v>
      </c>
      <c r="I855" s="11"/>
      <c r="J855" s="11">
        <v>16122</v>
      </c>
      <c r="K855" s="11">
        <v>166.91</v>
      </c>
      <c r="L855" s="11">
        <v>3518.72</v>
      </c>
      <c r="M855" s="11">
        <v>417.28</v>
      </c>
      <c r="N855" s="11">
        <v>8796.7999999999993</v>
      </c>
      <c r="O855" s="11">
        <v>667.64</v>
      </c>
      <c r="P855" s="11">
        <v>14074.88</v>
      </c>
    </row>
    <row r="856" spans="1:16">
      <c r="A856" s="13" t="s">
        <v>871</v>
      </c>
      <c r="B856" s="10">
        <v>19</v>
      </c>
      <c r="C856" s="10">
        <v>30</v>
      </c>
      <c r="D856" s="10"/>
      <c r="E856" s="10">
        <v>18918</v>
      </c>
      <c r="F856" s="10">
        <v>20000</v>
      </c>
      <c r="G856" s="10"/>
      <c r="H856" s="10">
        <v>7022.29</v>
      </c>
      <c r="I856" s="10"/>
      <c r="J856" s="10">
        <v>16441</v>
      </c>
      <c r="K856" s="10">
        <v>161.22</v>
      </c>
      <c r="L856" s="10">
        <v>3785.5</v>
      </c>
      <c r="M856" s="10">
        <v>403.05</v>
      </c>
      <c r="N856" s="10">
        <v>9463.76</v>
      </c>
      <c r="O856" s="10">
        <v>644.88</v>
      </c>
      <c r="P856" s="10">
        <v>15142.01</v>
      </c>
    </row>
    <row r="857" spans="1:16">
      <c r="A857" s="13" t="s">
        <v>872</v>
      </c>
      <c r="B857" s="11">
        <v>20</v>
      </c>
      <c r="C857" s="11">
        <v>31</v>
      </c>
      <c r="D857" s="11"/>
      <c r="E857" s="11">
        <v>18918</v>
      </c>
      <c r="F857" s="11">
        <v>20000</v>
      </c>
      <c r="G857" s="11"/>
      <c r="H857" s="11">
        <v>7232.95</v>
      </c>
      <c r="I857" s="11"/>
      <c r="J857" s="11">
        <v>16766</v>
      </c>
      <c r="K857" s="11">
        <v>164.41</v>
      </c>
      <c r="L857" s="11">
        <v>4063.48</v>
      </c>
      <c r="M857" s="11">
        <v>411.03</v>
      </c>
      <c r="N857" s="11">
        <v>10158.69</v>
      </c>
      <c r="O857" s="11">
        <v>657.64</v>
      </c>
      <c r="P857" s="11">
        <v>16253.91</v>
      </c>
    </row>
    <row r="858" spans="1:16">
      <c r="A858" s="13" t="s">
        <v>873</v>
      </c>
      <c r="B858" s="10">
        <v>21</v>
      </c>
      <c r="C858" s="10">
        <v>32</v>
      </c>
      <c r="D858" s="10"/>
      <c r="E858" s="10">
        <v>18918</v>
      </c>
      <c r="F858" s="10">
        <v>20000</v>
      </c>
      <c r="G858" s="10">
        <v>900</v>
      </c>
      <c r="H858" s="10">
        <v>8349.94</v>
      </c>
      <c r="I858" s="10"/>
      <c r="J858" s="10">
        <v>16199</v>
      </c>
      <c r="K858" s="10">
        <v>167.66</v>
      </c>
      <c r="L858" s="10">
        <v>4353.04</v>
      </c>
      <c r="M858" s="10">
        <v>419.15</v>
      </c>
      <c r="N858" s="10">
        <v>10882.61</v>
      </c>
      <c r="O858" s="10">
        <v>670.64</v>
      </c>
      <c r="P858" s="10">
        <v>17412.169999999998</v>
      </c>
    </row>
    <row r="859" spans="1:16">
      <c r="A859" s="13" t="s">
        <v>874</v>
      </c>
      <c r="B859" s="11">
        <v>22</v>
      </c>
      <c r="C859" s="11">
        <v>33</v>
      </c>
      <c r="D859" s="11"/>
      <c r="E859" s="11">
        <v>18918</v>
      </c>
      <c r="F859" s="11">
        <v>20000</v>
      </c>
      <c r="G859" s="11"/>
      <c r="H859" s="11">
        <v>8600.44</v>
      </c>
      <c r="I859" s="11"/>
      <c r="J859" s="11">
        <v>16519</v>
      </c>
      <c r="K859" s="11">
        <v>161.99</v>
      </c>
      <c r="L859" s="11">
        <v>4645.62</v>
      </c>
      <c r="M859" s="11">
        <v>404.98</v>
      </c>
      <c r="N859" s="11">
        <v>11614.06</v>
      </c>
      <c r="O859" s="11">
        <v>647.96</v>
      </c>
      <c r="P859" s="11">
        <v>18582.490000000002</v>
      </c>
    </row>
    <row r="860" spans="1:16">
      <c r="A860" s="13" t="s">
        <v>875</v>
      </c>
      <c r="B860" s="10">
        <v>23</v>
      </c>
      <c r="C860" s="10">
        <v>34</v>
      </c>
      <c r="D860" s="10"/>
      <c r="E860" s="10">
        <v>18918</v>
      </c>
      <c r="F860" s="10">
        <v>20000</v>
      </c>
      <c r="G860" s="10"/>
      <c r="H860" s="10">
        <v>8858.4500000000007</v>
      </c>
      <c r="I860" s="10"/>
      <c r="J860" s="10">
        <v>16845</v>
      </c>
      <c r="K860" s="10">
        <v>165.19</v>
      </c>
      <c r="L860" s="10">
        <v>4950.18</v>
      </c>
      <c r="M860" s="10">
        <v>412.98</v>
      </c>
      <c r="N860" s="10">
        <v>12375.45</v>
      </c>
      <c r="O860" s="10">
        <v>660.76</v>
      </c>
      <c r="P860" s="10">
        <v>19800.73</v>
      </c>
    </row>
    <row r="861" spans="1:16">
      <c r="A861" s="13" t="s">
        <v>876</v>
      </c>
      <c r="B861" s="11">
        <v>24</v>
      </c>
      <c r="C861" s="11">
        <v>35</v>
      </c>
      <c r="D861" s="11"/>
      <c r="E861" s="11">
        <v>18918</v>
      </c>
      <c r="F861" s="11">
        <v>20000</v>
      </c>
      <c r="G861" s="11">
        <v>900</v>
      </c>
      <c r="H861" s="11">
        <v>10024.209999999999</v>
      </c>
      <c r="I861" s="11"/>
      <c r="J861" s="11">
        <v>16278</v>
      </c>
      <c r="K861" s="11">
        <v>168.45</v>
      </c>
      <c r="L861" s="11">
        <v>5267.14</v>
      </c>
      <c r="M861" s="11">
        <v>421.13</v>
      </c>
      <c r="N861" s="11">
        <v>13167.84</v>
      </c>
      <c r="O861" s="11">
        <v>673.8</v>
      </c>
      <c r="P861" s="11">
        <v>21068.55</v>
      </c>
    </row>
    <row r="862" spans="1:16">
      <c r="A862" s="13" t="s">
        <v>877</v>
      </c>
      <c r="B862" s="10">
        <v>25</v>
      </c>
      <c r="C862" s="10">
        <v>36</v>
      </c>
      <c r="D862" s="10"/>
      <c r="E862" s="10">
        <v>18918</v>
      </c>
      <c r="F862" s="10">
        <v>20000</v>
      </c>
      <c r="G862" s="10"/>
      <c r="H862" s="10">
        <v>10324.93</v>
      </c>
      <c r="I862" s="10"/>
      <c r="J862" s="10">
        <v>16599</v>
      </c>
      <c r="K862" s="10">
        <v>162.78</v>
      </c>
      <c r="L862" s="10">
        <v>5587.93</v>
      </c>
      <c r="M862" s="10">
        <v>406.95</v>
      </c>
      <c r="N862" s="10">
        <v>13969.83</v>
      </c>
      <c r="O862" s="10">
        <v>651.12</v>
      </c>
      <c r="P862" s="10">
        <v>22351.73</v>
      </c>
    </row>
    <row r="863" spans="1:16">
      <c r="A863" s="13" t="s">
        <v>878</v>
      </c>
      <c r="B863" s="11">
        <v>26</v>
      </c>
      <c r="C863" s="11">
        <v>37</v>
      </c>
      <c r="D863" s="11"/>
      <c r="E863" s="11">
        <v>18918</v>
      </c>
      <c r="F863" s="11">
        <v>20000</v>
      </c>
      <c r="G863" s="11"/>
      <c r="H863" s="11">
        <v>10634.68</v>
      </c>
      <c r="I863" s="11"/>
      <c r="J863" s="11">
        <v>16927</v>
      </c>
      <c r="K863" s="11">
        <v>165.99</v>
      </c>
      <c r="L863" s="11">
        <v>5921.56</v>
      </c>
      <c r="M863" s="11">
        <v>414.98</v>
      </c>
      <c r="N863" s="11">
        <v>14803.9</v>
      </c>
      <c r="O863" s="11">
        <v>663.96</v>
      </c>
      <c r="P863" s="11">
        <v>23686.240000000002</v>
      </c>
    </row>
    <row r="864" spans="1:16">
      <c r="A864" s="13" t="s">
        <v>879</v>
      </c>
      <c r="B864" s="10">
        <v>27</v>
      </c>
      <c r="C864" s="10">
        <v>38</v>
      </c>
      <c r="D864" s="10"/>
      <c r="E864" s="10">
        <v>18918</v>
      </c>
      <c r="F864" s="10">
        <v>20000</v>
      </c>
      <c r="G864" s="10">
        <v>900</v>
      </c>
      <c r="H864" s="10">
        <v>11853.72</v>
      </c>
      <c r="I864" s="10"/>
      <c r="J864" s="10">
        <v>16360</v>
      </c>
      <c r="K864" s="10">
        <v>169.27</v>
      </c>
      <c r="L864" s="10">
        <v>6268.48</v>
      </c>
      <c r="M864" s="10">
        <v>423.18</v>
      </c>
      <c r="N864" s="10">
        <v>15671.19</v>
      </c>
      <c r="O864" s="10">
        <v>677.08</v>
      </c>
      <c r="P864" s="10">
        <v>25073.91</v>
      </c>
    </row>
    <row r="865" spans="1:16">
      <c r="A865" s="13" t="s">
        <v>880</v>
      </c>
      <c r="B865" s="11">
        <v>28</v>
      </c>
      <c r="C865" s="11">
        <v>39</v>
      </c>
      <c r="D865" s="11"/>
      <c r="E865" s="11">
        <v>18918</v>
      </c>
      <c r="F865" s="11">
        <v>20000</v>
      </c>
      <c r="G865" s="11"/>
      <c r="H865" s="11">
        <v>12209.33</v>
      </c>
      <c r="I865" s="11"/>
      <c r="J865" s="11">
        <v>16682</v>
      </c>
      <c r="K865" s="11">
        <v>163.6</v>
      </c>
      <c r="L865" s="11">
        <v>6620.13</v>
      </c>
      <c r="M865" s="11">
        <v>409</v>
      </c>
      <c r="N865" s="11">
        <v>16550.330000000002</v>
      </c>
      <c r="O865" s="11">
        <v>654.4</v>
      </c>
      <c r="P865" s="11">
        <v>26480.52</v>
      </c>
    </row>
    <row r="866" spans="1:16">
      <c r="A866" s="13" t="s">
        <v>881</v>
      </c>
      <c r="B866" s="10">
        <v>29</v>
      </c>
      <c r="C866" s="10">
        <v>40</v>
      </c>
      <c r="D866" s="10"/>
      <c r="E866" s="10">
        <v>18918</v>
      </c>
      <c r="F866" s="10">
        <v>20000</v>
      </c>
      <c r="G866" s="10"/>
      <c r="H866" s="10">
        <v>12575.61</v>
      </c>
      <c r="I866" s="10"/>
      <c r="J866" s="10">
        <v>17009</v>
      </c>
      <c r="K866" s="10">
        <v>166.82</v>
      </c>
      <c r="L866" s="10">
        <v>6985.55</v>
      </c>
      <c r="M866" s="10">
        <v>417.05</v>
      </c>
      <c r="N866" s="10">
        <v>17463.89</v>
      </c>
      <c r="O866" s="10">
        <v>667.28</v>
      </c>
      <c r="P866" s="10">
        <v>27942.22</v>
      </c>
    </row>
    <row r="867" spans="1:16">
      <c r="A867" s="13" t="s">
        <v>882</v>
      </c>
      <c r="B867" s="11">
        <v>30</v>
      </c>
      <c r="C867" s="11">
        <v>41</v>
      </c>
      <c r="D867" s="11"/>
      <c r="E867" s="11">
        <v>18918</v>
      </c>
      <c r="F867" s="11">
        <v>20000</v>
      </c>
      <c r="G867" s="11">
        <v>900</v>
      </c>
      <c r="H867" s="11">
        <v>13852.88</v>
      </c>
      <c r="I867" s="11"/>
      <c r="J867" s="11">
        <v>16444</v>
      </c>
      <c r="K867" s="11">
        <v>170.09</v>
      </c>
      <c r="L867" s="11">
        <v>7365.21</v>
      </c>
      <c r="M867" s="11">
        <v>425.23</v>
      </c>
      <c r="N867" s="11">
        <v>18413.03</v>
      </c>
      <c r="O867" s="11">
        <v>680.36</v>
      </c>
      <c r="P867" s="11">
        <v>29460.84</v>
      </c>
    </row>
    <row r="868" spans="1:16">
      <c r="A868" s="13" t="s">
        <v>883</v>
      </c>
      <c r="B868" s="10">
        <v>31</v>
      </c>
      <c r="C868" s="10">
        <v>42</v>
      </c>
      <c r="D868" s="10"/>
      <c r="E868" s="10">
        <v>18918</v>
      </c>
      <c r="F868" s="10">
        <v>20000</v>
      </c>
      <c r="G868" s="10"/>
      <c r="H868" s="10">
        <v>14268.47</v>
      </c>
      <c r="I868" s="10"/>
      <c r="J868" s="10">
        <v>16765</v>
      </c>
      <c r="K868" s="10">
        <v>164.44</v>
      </c>
      <c r="L868" s="10">
        <v>7750.61</v>
      </c>
      <c r="M868" s="10">
        <v>411.1</v>
      </c>
      <c r="N868" s="10">
        <v>19376.52</v>
      </c>
      <c r="O868" s="10">
        <v>657.76</v>
      </c>
      <c r="P868" s="10">
        <v>31002.43</v>
      </c>
    </row>
    <row r="869" spans="1:16">
      <c r="A869" s="13" t="s">
        <v>884</v>
      </c>
      <c r="B869" s="11">
        <v>32</v>
      </c>
      <c r="C869" s="11">
        <v>43</v>
      </c>
      <c r="D869" s="11"/>
      <c r="E869" s="11">
        <v>18918</v>
      </c>
      <c r="F869" s="11">
        <v>20000</v>
      </c>
      <c r="G869" s="11"/>
      <c r="H869" s="11">
        <v>14696.52</v>
      </c>
      <c r="I869" s="11"/>
      <c r="J869" s="11">
        <v>17092</v>
      </c>
      <c r="K869" s="11">
        <v>167.65</v>
      </c>
      <c r="L869" s="11">
        <v>8150.78</v>
      </c>
      <c r="M869" s="11">
        <v>419.13</v>
      </c>
      <c r="N869" s="11">
        <v>20376.939999999999</v>
      </c>
      <c r="O869" s="11">
        <v>670.6</v>
      </c>
      <c r="P869" s="11">
        <v>32603.1</v>
      </c>
    </row>
    <row r="870" spans="1:16">
      <c r="A870" s="13" t="s">
        <v>885</v>
      </c>
      <c r="B870" s="10">
        <v>33</v>
      </c>
      <c r="C870" s="10">
        <v>44</v>
      </c>
      <c r="D870" s="10"/>
      <c r="E870" s="10">
        <v>18918</v>
      </c>
      <c r="F870" s="10">
        <v>20000</v>
      </c>
      <c r="G870" s="10">
        <v>900</v>
      </c>
      <c r="H870" s="10">
        <v>16037.42</v>
      </c>
      <c r="I870" s="10"/>
      <c r="J870" s="10">
        <v>16527</v>
      </c>
      <c r="K870" s="10">
        <v>170.92</v>
      </c>
      <c r="L870" s="10">
        <v>8566.2199999999993</v>
      </c>
      <c r="M870" s="10">
        <v>427.3</v>
      </c>
      <c r="N870" s="10">
        <v>21415.55</v>
      </c>
      <c r="O870" s="10">
        <v>683.68</v>
      </c>
      <c r="P870" s="10">
        <v>34264.879999999997</v>
      </c>
    </row>
    <row r="871" spans="1:16">
      <c r="A871" s="13" t="s">
        <v>886</v>
      </c>
      <c r="B871" s="11">
        <v>34</v>
      </c>
      <c r="C871" s="11">
        <v>45</v>
      </c>
      <c r="D871" s="11"/>
      <c r="E871" s="11">
        <v>18918</v>
      </c>
      <c r="F871" s="11">
        <v>20000</v>
      </c>
      <c r="G871" s="11"/>
      <c r="H871" s="11">
        <v>16518.54</v>
      </c>
      <c r="I871" s="11"/>
      <c r="J871" s="11">
        <v>16847</v>
      </c>
      <c r="K871" s="11">
        <v>165.27</v>
      </c>
      <c r="L871" s="11">
        <v>8988.48</v>
      </c>
      <c r="M871" s="11">
        <v>413.18</v>
      </c>
      <c r="N871" s="11">
        <v>22471.19</v>
      </c>
      <c r="O871" s="11">
        <v>661.08</v>
      </c>
      <c r="P871" s="11">
        <v>35953.9</v>
      </c>
    </row>
    <row r="872" spans="1:16">
      <c r="A872" s="13" t="s">
        <v>887</v>
      </c>
      <c r="B872" s="10">
        <v>35</v>
      </c>
      <c r="C872" s="10">
        <v>46</v>
      </c>
      <c r="D872" s="10"/>
      <c r="E872" s="10">
        <v>18918</v>
      </c>
      <c r="F872" s="10">
        <v>20000</v>
      </c>
      <c r="G872" s="10"/>
      <c r="H872" s="10">
        <v>17014.099999999999</v>
      </c>
      <c r="I872" s="10"/>
      <c r="J872" s="10">
        <v>17174</v>
      </c>
      <c r="K872" s="10">
        <v>168.47</v>
      </c>
      <c r="L872" s="10">
        <v>9426.6</v>
      </c>
      <c r="M872" s="10">
        <v>421.18</v>
      </c>
      <c r="N872" s="10">
        <v>23566.5</v>
      </c>
      <c r="O872" s="10">
        <v>673.88</v>
      </c>
      <c r="P872" s="10">
        <v>37706.400000000001</v>
      </c>
    </row>
    <row r="873" spans="1:16">
      <c r="A873" s="13" t="s">
        <v>888</v>
      </c>
      <c r="B873" s="11">
        <v>36</v>
      </c>
      <c r="C873" s="11">
        <v>47</v>
      </c>
      <c r="D873" s="11"/>
      <c r="E873" s="11">
        <v>18918</v>
      </c>
      <c r="F873" s="11">
        <v>20000</v>
      </c>
      <c r="G873" s="11">
        <v>900</v>
      </c>
      <c r="H873" s="11">
        <v>18424.52</v>
      </c>
      <c r="I873" s="11"/>
      <c r="J873" s="11">
        <v>16608</v>
      </c>
      <c r="K873" s="11">
        <v>171.74</v>
      </c>
      <c r="L873" s="11">
        <v>9881.14</v>
      </c>
      <c r="M873" s="11">
        <v>429.35</v>
      </c>
      <c r="N873" s="11">
        <v>24702.84</v>
      </c>
      <c r="O873" s="11">
        <v>686.96</v>
      </c>
      <c r="P873" s="11">
        <v>39524.550000000003</v>
      </c>
    </row>
    <row r="874" spans="1:16">
      <c r="A874" s="13" t="s">
        <v>889</v>
      </c>
      <c r="B874" s="10">
        <v>37</v>
      </c>
      <c r="C874" s="10">
        <v>48</v>
      </c>
      <c r="D874" s="10"/>
      <c r="E874" s="10">
        <v>18918</v>
      </c>
      <c r="F874" s="10">
        <v>20000</v>
      </c>
      <c r="G874" s="10"/>
      <c r="H874" s="10">
        <v>18977.259999999998</v>
      </c>
      <c r="I874" s="10"/>
      <c r="J874" s="10">
        <v>16927</v>
      </c>
      <c r="K874" s="10">
        <v>166.08</v>
      </c>
      <c r="L874" s="10">
        <v>10343.65</v>
      </c>
      <c r="M874" s="10">
        <v>415.2</v>
      </c>
      <c r="N874" s="10">
        <v>25859.13</v>
      </c>
      <c r="O874" s="10">
        <v>664.32</v>
      </c>
      <c r="P874" s="10">
        <v>41374.61</v>
      </c>
    </row>
    <row r="875" spans="1:16">
      <c r="A875" s="13" t="s">
        <v>890</v>
      </c>
      <c r="B875" s="11">
        <v>38</v>
      </c>
      <c r="C875" s="11">
        <v>49</v>
      </c>
      <c r="D875" s="11"/>
      <c r="E875" s="11">
        <v>18918</v>
      </c>
      <c r="F875" s="11">
        <v>20000</v>
      </c>
      <c r="G875" s="11"/>
      <c r="H875" s="11">
        <v>19546.57</v>
      </c>
      <c r="I875" s="11"/>
      <c r="J875" s="11">
        <v>17253</v>
      </c>
      <c r="K875" s="11">
        <v>169.27</v>
      </c>
      <c r="L875" s="11">
        <v>10823.23</v>
      </c>
      <c r="M875" s="11">
        <v>423.18</v>
      </c>
      <c r="N875" s="11">
        <v>27058.080000000002</v>
      </c>
      <c r="O875" s="11">
        <v>677.08</v>
      </c>
      <c r="P875" s="11">
        <v>43292.93</v>
      </c>
    </row>
    <row r="876" spans="1:16">
      <c r="A876" s="13" t="s">
        <v>891</v>
      </c>
      <c r="B876" s="10">
        <v>39</v>
      </c>
      <c r="C876" s="10">
        <v>50</v>
      </c>
      <c r="D876" s="10"/>
      <c r="E876" s="10">
        <v>18918</v>
      </c>
      <c r="F876" s="10">
        <v>20000</v>
      </c>
      <c r="G876" s="10">
        <v>900</v>
      </c>
      <c r="H876" s="10">
        <v>21032.97</v>
      </c>
      <c r="I876" s="10"/>
      <c r="J876" s="10">
        <v>16686</v>
      </c>
      <c r="K876" s="10">
        <v>172.53</v>
      </c>
      <c r="L876" s="10">
        <v>11320.46</v>
      </c>
      <c r="M876" s="10">
        <v>431.33</v>
      </c>
      <c r="N876" s="10">
        <v>28301.15</v>
      </c>
      <c r="O876" s="10">
        <v>690.12</v>
      </c>
      <c r="P876" s="10">
        <v>45281.83</v>
      </c>
    </row>
    <row r="877" spans="1:16">
      <c r="A877" s="13" t="s">
        <v>892</v>
      </c>
      <c r="B877" s="11">
        <v>40</v>
      </c>
      <c r="C877" s="11">
        <v>51</v>
      </c>
      <c r="D877" s="11"/>
      <c r="E877" s="11">
        <v>18918</v>
      </c>
      <c r="F877" s="11">
        <v>20000</v>
      </c>
      <c r="G877" s="11"/>
      <c r="H877" s="11">
        <v>21663.96</v>
      </c>
      <c r="I877" s="11"/>
      <c r="J877" s="11">
        <v>17002</v>
      </c>
      <c r="K877" s="11">
        <v>166.86</v>
      </c>
      <c r="L877" s="11">
        <v>11826.93</v>
      </c>
      <c r="M877" s="11">
        <v>417.15</v>
      </c>
      <c r="N877" s="11">
        <v>29567.33</v>
      </c>
      <c r="O877" s="11">
        <v>667.44</v>
      </c>
      <c r="P877" s="11">
        <v>47307.73</v>
      </c>
    </row>
    <row r="878" spans="1:16">
      <c r="A878" s="13" t="s">
        <v>893</v>
      </c>
      <c r="B878" s="10">
        <v>41</v>
      </c>
      <c r="C878" s="10">
        <v>52</v>
      </c>
      <c r="D878" s="10"/>
      <c r="E878" s="10">
        <v>18918</v>
      </c>
      <c r="F878" s="10">
        <v>20000</v>
      </c>
      <c r="G878" s="10"/>
      <c r="H878" s="10">
        <v>22313.88</v>
      </c>
      <c r="I878" s="10"/>
      <c r="J878" s="10">
        <v>17326</v>
      </c>
      <c r="K878" s="10">
        <v>170.02</v>
      </c>
      <c r="L878" s="10">
        <v>12351.76</v>
      </c>
      <c r="M878" s="10">
        <v>425.05</v>
      </c>
      <c r="N878" s="10">
        <v>30879.4</v>
      </c>
      <c r="O878" s="10">
        <v>680.08</v>
      </c>
      <c r="P878" s="10">
        <v>49407.040000000001</v>
      </c>
    </row>
    <row r="879" spans="1:16">
      <c r="A879" s="13" t="s">
        <v>894</v>
      </c>
      <c r="B879" s="11">
        <v>42</v>
      </c>
      <c r="C879" s="11">
        <v>53</v>
      </c>
      <c r="D879" s="11"/>
      <c r="E879" s="11">
        <v>18918</v>
      </c>
      <c r="F879" s="11">
        <v>20000</v>
      </c>
      <c r="G879" s="11">
        <v>900</v>
      </c>
      <c r="H879" s="11">
        <v>23883.3</v>
      </c>
      <c r="I879" s="11"/>
      <c r="J879" s="11">
        <v>16756</v>
      </c>
      <c r="K879" s="11">
        <v>173.26</v>
      </c>
      <c r="L879" s="11">
        <v>12895.57</v>
      </c>
      <c r="M879" s="11">
        <v>433.15</v>
      </c>
      <c r="N879" s="11">
        <v>32238.93</v>
      </c>
      <c r="O879" s="11">
        <v>693.04</v>
      </c>
      <c r="P879" s="11">
        <v>51582.29</v>
      </c>
    </row>
    <row r="880" spans="1:16">
      <c r="A880" s="13" t="s">
        <v>895</v>
      </c>
      <c r="B880" s="10">
        <v>43</v>
      </c>
      <c r="C880" s="10">
        <v>54</v>
      </c>
      <c r="D880" s="10"/>
      <c r="E880" s="10">
        <v>18918</v>
      </c>
      <c r="F880" s="10">
        <v>20000</v>
      </c>
      <c r="G880" s="10"/>
      <c r="H880" s="10">
        <v>24599.79</v>
      </c>
      <c r="I880" s="10"/>
      <c r="J880" s="10">
        <v>17070</v>
      </c>
      <c r="K880" s="10">
        <v>167.56</v>
      </c>
      <c r="L880" s="10">
        <v>13450</v>
      </c>
      <c r="M880" s="10">
        <v>418.9</v>
      </c>
      <c r="N880" s="10">
        <v>33625</v>
      </c>
      <c r="O880" s="10">
        <v>670.24</v>
      </c>
      <c r="P880" s="10">
        <v>53800</v>
      </c>
    </row>
    <row r="881" spans="1:16">
      <c r="A881" s="13" t="s">
        <v>896</v>
      </c>
      <c r="B881" s="11">
        <v>44</v>
      </c>
      <c r="C881" s="11">
        <v>55</v>
      </c>
      <c r="D881" s="11"/>
      <c r="E881" s="11">
        <v>18918</v>
      </c>
      <c r="F881" s="11">
        <v>20000</v>
      </c>
      <c r="G881" s="11"/>
      <c r="H881" s="11">
        <v>25337.79</v>
      </c>
      <c r="I881" s="11"/>
      <c r="J881" s="11">
        <v>17389</v>
      </c>
      <c r="K881" s="11">
        <v>170.7</v>
      </c>
      <c r="L881" s="11">
        <v>14024.2</v>
      </c>
      <c r="M881" s="11">
        <v>426.75</v>
      </c>
      <c r="N881" s="11">
        <v>35060.5</v>
      </c>
      <c r="O881" s="11">
        <v>682.8</v>
      </c>
      <c r="P881" s="11">
        <v>56096.800000000003</v>
      </c>
    </row>
    <row r="882" spans="1:16">
      <c r="A882" s="13" t="s">
        <v>897</v>
      </c>
      <c r="B882" s="10">
        <v>45</v>
      </c>
      <c r="C882" s="10">
        <v>56</v>
      </c>
      <c r="D882" s="10"/>
      <c r="E882" s="10">
        <v>18918</v>
      </c>
      <c r="F882" s="10">
        <v>20000</v>
      </c>
      <c r="G882" s="10">
        <v>900</v>
      </c>
      <c r="H882" s="10">
        <v>26997.919999999998</v>
      </c>
      <c r="I882" s="10"/>
      <c r="J882" s="10">
        <v>16816</v>
      </c>
      <c r="K882" s="10">
        <v>173.89</v>
      </c>
      <c r="L882" s="10">
        <v>14618.82</v>
      </c>
      <c r="M882" s="10">
        <v>434.73</v>
      </c>
      <c r="N882" s="10">
        <v>36547.040000000001</v>
      </c>
      <c r="O882" s="10">
        <v>695.56</v>
      </c>
      <c r="P882" s="10">
        <v>58475.26</v>
      </c>
    </row>
    <row r="883" spans="1:16">
      <c r="A883" s="13" t="s">
        <v>898</v>
      </c>
      <c r="B883" s="11">
        <v>46</v>
      </c>
      <c r="C883" s="11">
        <v>57</v>
      </c>
      <c r="D883" s="11"/>
      <c r="E883" s="11">
        <v>18918</v>
      </c>
      <c r="F883" s="11">
        <v>20000</v>
      </c>
      <c r="G883" s="11"/>
      <c r="H883" s="11">
        <v>27807.86</v>
      </c>
      <c r="I883" s="11"/>
      <c r="J883" s="11">
        <v>17124</v>
      </c>
      <c r="K883" s="11">
        <v>168.16</v>
      </c>
      <c r="L883" s="11">
        <v>15225.54</v>
      </c>
      <c r="M883" s="11">
        <v>420.4</v>
      </c>
      <c r="N883" s="11">
        <v>38063.85</v>
      </c>
      <c r="O883" s="11">
        <v>672.64</v>
      </c>
      <c r="P883" s="11">
        <v>60902.16</v>
      </c>
    </row>
    <row r="884" spans="1:16">
      <c r="A884" s="13" t="s">
        <v>899</v>
      </c>
      <c r="B884" s="10">
        <v>47</v>
      </c>
      <c r="C884" s="10">
        <v>58</v>
      </c>
      <c r="D884" s="10"/>
      <c r="E884" s="10">
        <v>18918</v>
      </c>
      <c r="F884" s="10">
        <v>20000</v>
      </c>
      <c r="G884" s="10"/>
      <c r="H884" s="10">
        <v>28642.09</v>
      </c>
      <c r="I884" s="10"/>
      <c r="J884" s="10">
        <v>17438</v>
      </c>
      <c r="K884" s="10">
        <v>171.24</v>
      </c>
      <c r="L884" s="10">
        <v>15853.55</v>
      </c>
      <c r="M884" s="10">
        <v>428.1</v>
      </c>
      <c r="N884" s="10">
        <v>39633.870000000003</v>
      </c>
      <c r="O884" s="10">
        <v>684.96</v>
      </c>
      <c r="P884" s="10">
        <v>63414.19</v>
      </c>
    </row>
    <row r="885" spans="1:16">
      <c r="A885" s="13" t="s">
        <v>900</v>
      </c>
      <c r="B885" s="11">
        <v>48</v>
      </c>
      <c r="C885" s="11">
        <v>59</v>
      </c>
      <c r="D885" s="11"/>
      <c r="E885" s="11">
        <v>18918</v>
      </c>
      <c r="F885" s="11">
        <v>20000</v>
      </c>
      <c r="G885" s="11">
        <v>900</v>
      </c>
      <c r="H885" s="11">
        <v>30401.360000000001</v>
      </c>
      <c r="I885" s="11"/>
      <c r="J885" s="11">
        <v>16860</v>
      </c>
      <c r="K885" s="11">
        <v>174.38</v>
      </c>
      <c r="L885" s="11">
        <v>16503.53</v>
      </c>
      <c r="M885" s="11">
        <v>435.95</v>
      </c>
      <c r="N885" s="11">
        <v>41258.83</v>
      </c>
      <c r="O885" s="11">
        <v>697.52</v>
      </c>
      <c r="P885" s="11">
        <v>66014.13</v>
      </c>
    </row>
    <row r="886" spans="1:16">
      <c r="A886" s="13" t="s">
        <v>901</v>
      </c>
      <c r="B886" s="10">
        <v>49</v>
      </c>
      <c r="C886" s="10">
        <v>60</v>
      </c>
      <c r="D886" s="10"/>
      <c r="E886" s="10">
        <v>18918</v>
      </c>
      <c r="F886" s="10">
        <v>20000</v>
      </c>
      <c r="G886" s="10"/>
      <c r="H886" s="10">
        <v>31313.4</v>
      </c>
      <c r="I886" s="10"/>
      <c r="J886" s="10">
        <v>17159</v>
      </c>
      <c r="K886" s="10">
        <v>168.6</v>
      </c>
      <c r="L886" s="10">
        <v>17167.240000000002</v>
      </c>
      <c r="M886" s="10">
        <v>421.5</v>
      </c>
      <c r="N886" s="10">
        <v>42918.1</v>
      </c>
      <c r="O886" s="10">
        <v>674.4</v>
      </c>
      <c r="P886" s="10">
        <v>68668.960000000006</v>
      </c>
    </row>
    <row r="887" spans="1:16">
      <c r="A887" s="13" t="s">
        <v>902</v>
      </c>
      <c r="B887" s="11">
        <v>50</v>
      </c>
      <c r="C887" s="11">
        <v>61</v>
      </c>
      <c r="D887" s="11"/>
      <c r="E887" s="11">
        <v>18918</v>
      </c>
      <c r="F887" s="11">
        <v>20000</v>
      </c>
      <c r="G887" s="11"/>
      <c r="H887" s="11">
        <v>32252.799999999999</v>
      </c>
      <c r="I887" s="11"/>
      <c r="J887" s="11">
        <v>17465</v>
      </c>
      <c r="K887" s="11">
        <v>171.59</v>
      </c>
      <c r="L887" s="11">
        <v>17853.849999999999</v>
      </c>
      <c r="M887" s="11">
        <v>428.98</v>
      </c>
      <c r="N887" s="11">
        <v>44634.62</v>
      </c>
      <c r="O887" s="11">
        <v>686.36</v>
      </c>
      <c r="P887" s="11">
        <v>71415.39</v>
      </c>
    </row>
    <row r="888" spans="1:16">
      <c r="A888" s="13" t="s">
        <v>903</v>
      </c>
      <c r="B888" s="10">
        <v>51</v>
      </c>
      <c r="C888" s="10">
        <v>62</v>
      </c>
      <c r="D888" s="10"/>
      <c r="E888" s="10">
        <v>18918</v>
      </c>
      <c r="F888" s="10">
        <v>20000</v>
      </c>
      <c r="G888" s="10">
        <v>900</v>
      </c>
      <c r="H888" s="10">
        <v>34120.379999999997</v>
      </c>
      <c r="I888" s="10"/>
      <c r="J888" s="10">
        <v>16879</v>
      </c>
      <c r="K888" s="10">
        <v>174.65</v>
      </c>
      <c r="L888" s="10">
        <v>18564.11</v>
      </c>
      <c r="M888" s="10">
        <v>436.63</v>
      </c>
      <c r="N888" s="10">
        <v>46410.28</v>
      </c>
      <c r="O888" s="10">
        <v>698.6</v>
      </c>
      <c r="P888" s="10">
        <v>74256.45</v>
      </c>
    </row>
    <row r="889" spans="1:16">
      <c r="A889" s="13" t="s">
        <v>904</v>
      </c>
      <c r="B889" s="11">
        <v>52</v>
      </c>
      <c r="C889" s="11">
        <v>63</v>
      </c>
      <c r="D889" s="11"/>
      <c r="E889" s="11">
        <v>18918</v>
      </c>
      <c r="F889" s="11">
        <v>20000</v>
      </c>
      <c r="G889" s="11"/>
      <c r="H889" s="11">
        <v>35144</v>
      </c>
      <c r="I889" s="11"/>
      <c r="J889" s="11">
        <v>17167</v>
      </c>
      <c r="K889" s="11">
        <v>168.79</v>
      </c>
      <c r="L889" s="11">
        <v>19289.830000000002</v>
      </c>
      <c r="M889" s="11">
        <v>421.98</v>
      </c>
      <c r="N889" s="11">
        <v>48224.56</v>
      </c>
      <c r="O889" s="11">
        <v>675.16</v>
      </c>
      <c r="P889" s="11">
        <v>77159.3</v>
      </c>
    </row>
    <row r="890" spans="1:16">
      <c r="A890" s="13" t="s">
        <v>905</v>
      </c>
      <c r="B890" s="10">
        <v>53</v>
      </c>
      <c r="C890" s="10">
        <v>64</v>
      </c>
      <c r="D890" s="10"/>
      <c r="E890" s="10">
        <v>18918</v>
      </c>
      <c r="F890" s="10">
        <v>20000</v>
      </c>
      <c r="G890" s="10"/>
      <c r="H890" s="10">
        <v>36198.32</v>
      </c>
      <c r="I890" s="10"/>
      <c r="J890" s="10">
        <v>17461</v>
      </c>
      <c r="K890" s="10">
        <v>171.67</v>
      </c>
      <c r="L890" s="10">
        <v>20040.189999999999</v>
      </c>
      <c r="M890" s="10">
        <v>429.18</v>
      </c>
      <c r="N890" s="10">
        <v>50100.47</v>
      </c>
      <c r="O890" s="10">
        <v>686.68</v>
      </c>
      <c r="P890" s="10">
        <v>80160.759999999995</v>
      </c>
    </row>
    <row r="891" spans="1:16">
      <c r="A891" s="13" t="s">
        <v>906</v>
      </c>
      <c r="B891" s="11">
        <v>54</v>
      </c>
      <c r="C891" s="11">
        <v>65</v>
      </c>
      <c r="D891" s="11"/>
      <c r="E891" s="11">
        <v>18918</v>
      </c>
      <c r="F891" s="11">
        <v>20000</v>
      </c>
      <c r="G891" s="11">
        <v>900</v>
      </c>
      <c r="H891" s="11">
        <v>38184.269999999997</v>
      </c>
      <c r="I891" s="11"/>
      <c r="J891" s="11">
        <v>16862</v>
      </c>
      <c r="K891" s="11">
        <v>174.61</v>
      </c>
      <c r="L891" s="11">
        <v>20816.009999999998</v>
      </c>
      <c r="M891" s="11">
        <v>436.53</v>
      </c>
      <c r="N891" s="11">
        <v>52040.01</v>
      </c>
      <c r="O891" s="11">
        <v>698.44</v>
      </c>
      <c r="P891" s="11">
        <v>83264.02</v>
      </c>
    </row>
    <row r="892" spans="1:16">
      <c r="A892" s="13" t="s">
        <v>907</v>
      </c>
      <c r="B892" s="10">
        <v>55</v>
      </c>
      <c r="C892" s="10">
        <v>66</v>
      </c>
      <c r="D892" s="10"/>
      <c r="E892" s="10">
        <v>18918</v>
      </c>
      <c r="F892" s="10">
        <v>20000</v>
      </c>
      <c r="G892" s="10"/>
      <c r="H892" s="10">
        <v>39329.79</v>
      </c>
      <c r="I892" s="10"/>
      <c r="J892" s="10">
        <v>17133</v>
      </c>
      <c r="K892" s="10">
        <v>168.62</v>
      </c>
      <c r="L892" s="10">
        <v>21609.11</v>
      </c>
      <c r="M892" s="10">
        <v>421.55</v>
      </c>
      <c r="N892" s="10">
        <v>54022.76</v>
      </c>
      <c r="O892" s="10">
        <v>674.48</v>
      </c>
      <c r="P892" s="10">
        <v>86436.42</v>
      </c>
    </row>
    <row r="893" spans="1:16">
      <c r="A893" s="13" t="s">
        <v>908</v>
      </c>
      <c r="B893" s="11">
        <v>56</v>
      </c>
      <c r="C893" s="11">
        <v>67</v>
      </c>
      <c r="D893" s="11"/>
      <c r="E893" s="11">
        <v>18918</v>
      </c>
      <c r="F893" s="11">
        <v>20000</v>
      </c>
      <c r="G893" s="11"/>
      <c r="H893" s="11">
        <v>40509.69</v>
      </c>
      <c r="I893" s="11"/>
      <c r="J893" s="11">
        <v>17409</v>
      </c>
      <c r="K893" s="11">
        <v>171.33</v>
      </c>
      <c r="L893" s="11">
        <v>22428.71</v>
      </c>
      <c r="M893" s="11">
        <v>428.33</v>
      </c>
      <c r="N893" s="11">
        <v>56071.77</v>
      </c>
      <c r="O893" s="11">
        <v>685.32</v>
      </c>
      <c r="P893" s="11">
        <v>89714.84</v>
      </c>
    </row>
    <row r="894" spans="1:16">
      <c r="A894" s="13" t="s">
        <v>909</v>
      </c>
      <c r="B894" s="10">
        <v>57</v>
      </c>
      <c r="C894" s="10">
        <v>68</v>
      </c>
      <c r="D894" s="10"/>
      <c r="E894" s="10">
        <v>18918</v>
      </c>
      <c r="F894" s="10">
        <v>20000</v>
      </c>
      <c r="G894" s="10">
        <v>900</v>
      </c>
      <c r="H894" s="10">
        <v>42624.98</v>
      </c>
      <c r="I894" s="10"/>
      <c r="J894" s="10">
        <v>16792</v>
      </c>
      <c r="K894" s="10">
        <v>174.09</v>
      </c>
      <c r="L894" s="10">
        <v>23275.66</v>
      </c>
      <c r="M894" s="10">
        <v>435.23</v>
      </c>
      <c r="N894" s="10">
        <v>58189.15</v>
      </c>
      <c r="O894" s="10">
        <v>696.36</v>
      </c>
      <c r="P894" s="10">
        <v>93102.64</v>
      </c>
    </row>
    <row r="895" spans="1:16">
      <c r="A895" s="13" t="s">
        <v>910</v>
      </c>
      <c r="B895" s="11">
        <v>58</v>
      </c>
      <c r="C895" s="11">
        <v>69</v>
      </c>
      <c r="D895" s="11"/>
      <c r="E895" s="11">
        <v>18918</v>
      </c>
      <c r="F895" s="11">
        <v>20000</v>
      </c>
      <c r="G895" s="11"/>
      <c r="H895" s="11">
        <v>43903.73</v>
      </c>
      <c r="I895" s="11"/>
      <c r="J895" s="11">
        <v>17037</v>
      </c>
      <c r="K895" s="11">
        <v>167.92</v>
      </c>
      <c r="L895" s="11">
        <v>24141.85</v>
      </c>
      <c r="M895" s="11">
        <v>419.8</v>
      </c>
      <c r="N895" s="11">
        <v>60354.63</v>
      </c>
      <c r="O895" s="11">
        <v>671.68</v>
      </c>
      <c r="P895" s="11">
        <v>96567.4</v>
      </c>
    </row>
    <row r="896" spans="1:16">
      <c r="A896" s="13" t="s">
        <v>911</v>
      </c>
      <c r="B896" s="10">
        <v>59</v>
      </c>
      <c r="C896" s="10">
        <v>70</v>
      </c>
      <c r="D896" s="10"/>
      <c r="E896" s="10">
        <v>18918</v>
      </c>
      <c r="F896" s="10">
        <v>20000</v>
      </c>
      <c r="G896" s="10"/>
      <c r="H896" s="10">
        <v>45220.84</v>
      </c>
      <c r="I896" s="10"/>
      <c r="J896" s="10">
        <v>17286</v>
      </c>
      <c r="K896" s="10">
        <v>170.37</v>
      </c>
      <c r="L896" s="10">
        <v>25036.48</v>
      </c>
      <c r="M896" s="10">
        <v>425.93</v>
      </c>
      <c r="N896" s="10">
        <v>62591.19</v>
      </c>
      <c r="O896" s="10">
        <v>681.48</v>
      </c>
      <c r="P896" s="10">
        <v>100145.9</v>
      </c>
    </row>
    <row r="897" spans="1:16">
      <c r="A897" s="13" t="s">
        <v>912</v>
      </c>
      <c r="B897" s="11">
        <v>60</v>
      </c>
      <c r="C897" s="11">
        <v>71</v>
      </c>
      <c r="D897" s="11"/>
      <c r="E897" s="11">
        <v>18918</v>
      </c>
      <c r="F897" s="11">
        <v>20000</v>
      </c>
      <c r="G897" s="11">
        <v>900</v>
      </c>
      <c r="H897" s="11">
        <v>47477.46</v>
      </c>
      <c r="I897" s="11"/>
      <c r="J897" s="11">
        <v>16640</v>
      </c>
      <c r="K897" s="11">
        <v>172.86</v>
      </c>
      <c r="L897" s="11">
        <v>25960.43</v>
      </c>
      <c r="M897" s="11">
        <v>432.15</v>
      </c>
      <c r="N897" s="11">
        <v>64901.07</v>
      </c>
      <c r="O897" s="11">
        <v>691.44</v>
      </c>
      <c r="P897" s="11">
        <v>103841.72</v>
      </c>
    </row>
    <row r="898" spans="1:16">
      <c r="A898" s="13" t="s">
        <v>913</v>
      </c>
      <c r="B898" s="10">
        <v>61</v>
      </c>
      <c r="C898" s="10">
        <v>72</v>
      </c>
      <c r="D898" s="10"/>
      <c r="E898" s="10">
        <v>18918</v>
      </c>
      <c r="F898" s="10">
        <v>20000</v>
      </c>
      <c r="G898" s="10"/>
      <c r="H898" s="10">
        <v>48901.79</v>
      </c>
      <c r="I898" s="10"/>
      <c r="J898" s="10">
        <v>16846</v>
      </c>
      <c r="K898" s="10">
        <v>166.4</v>
      </c>
      <c r="L898" s="10">
        <v>26905.64</v>
      </c>
      <c r="M898" s="10">
        <v>416</v>
      </c>
      <c r="N898" s="10">
        <v>67264.11</v>
      </c>
      <c r="O898" s="10">
        <v>665.6</v>
      </c>
      <c r="P898" s="10">
        <v>107622.57</v>
      </c>
    </row>
    <row r="899" spans="1:16">
      <c r="A899" s="13" t="s">
        <v>914</v>
      </c>
      <c r="B899" s="11">
        <v>62</v>
      </c>
      <c r="C899" s="11">
        <v>73</v>
      </c>
      <c r="D899" s="11"/>
      <c r="E899" s="11">
        <v>18918</v>
      </c>
      <c r="F899" s="11">
        <v>20000</v>
      </c>
      <c r="G899" s="11"/>
      <c r="H899" s="11">
        <v>50368.84</v>
      </c>
      <c r="I899" s="11"/>
      <c r="J899" s="11">
        <v>17052</v>
      </c>
      <c r="K899" s="11">
        <v>168.46</v>
      </c>
      <c r="L899" s="11">
        <v>27881.27</v>
      </c>
      <c r="M899" s="11">
        <v>421.15</v>
      </c>
      <c r="N899" s="11">
        <v>69703.179999999993</v>
      </c>
      <c r="O899" s="11">
        <v>673.84</v>
      </c>
      <c r="P899" s="11">
        <v>111525.09</v>
      </c>
    </row>
    <row r="900" spans="1:16">
      <c r="A900" s="13" t="s">
        <v>915</v>
      </c>
      <c r="B900" s="10">
        <v>63</v>
      </c>
      <c r="C900" s="10">
        <v>74</v>
      </c>
      <c r="D900" s="10"/>
      <c r="E900" s="10">
        <v>18918</v>
      </c>
      <c r="F900" s="10">
        <v>20000</v>
      </c>
      <c r="G900" s="10">
        <v>900</v>
      </c>
      <c r="H900" s="10">
        <v>52779.91</v>
      </c>
      <c r="I900" s="10"/>
      <c r="J900" s="10">
        <v>16360</v>
      </c>
      <c r="K900" s="10">
        <v>170.52</v>
      </c>
      <c r="L900" s="10">
        <v>28888.23</v>
      </c>
      <c r="M900" s="10">
        <v>426.3</v>
      </c>
      <c r="N900" s="10">
        <v>72220.58</v>
      </c>
      <c r="O900" s="10">
        <v>682.08</v>
      </c>
      <c r="P900" s="10">
        <v>115552.92</v>
      </c>
    </row>
    <row r="901" spans="1:16">
      <c r="A901" s="13" t="s">
        <v>916</v>
      </c>
      <c r="B901" s="11">
        <v>64</v>
      </c>
      <c r="C901" s="11">
        <v>75</v>
      </c>
      <c r="D901" s="11"/>
      <c r="E901" s="11">
        <v>18918</v>
      </c>
      <c r="F901" s="11">
        <v>20000</v>
      </c>
      <c r="G901" s="11"/>
      <c r="H901" s="11">
        <v>54363.3</v>
      </c>
      <c r="I901" s="11"/>
      <c r="J901" s="11">
        <v>16503</v>
      </c>
      <c r="K901" s="11">
        <v>163.6</v>
      </c>
      <c r="L901" s="11">
        <v>29918.48</v>
      </c>
      <c r="M901" s="11">
        <v>409</v>
      </c>
      <c r="N901" s="11">
        <v>74796.19</v>
      </c>
      <c r="O901" s="11">
        <v>654.4</v>
      </c>
      <c r="P901" s="11">
        <v>119673.91</v>
      </c>
    </row>
    <row r="902" spans="1:16">
      <c r="A902" s="13" t="s">
        <v>917</v>
      </c>
      <c r="B902" s="10">
        <v>65</v>
      </c>
      <c r="C902" s="10">
        <v>76</v>
      </c>
      <c r="D902" s="10"/>
      <c r="E902" s="10">
        <v>18918</v>
      </c>
      <c r="F902" s="10">
        <v>20000</v>
      </c>
      <c r="G902" s="10"/>
      <c r="H902" s="10">
        <v>55994.2</v>
      </c>
      <c r="I902" s="10"/>
      <c r="J902" s="10">
        <v>16639</v>
      </c>
      <c r="K902" s="10">
        <v>165.03</v>
      </c>
      <c r="L902" s="10">
        <v>30981.06</v>
      </c>
      <c r="M902" s="10">
        <v>412.58</v>
      </c>
      <c r="N902" s="10">
        <v>77452.649999999994</v>
      </c>
      <c r="O902" s="10">
        <v>660.12</v>
      </c>
      <c r="P902" s="10">
        <v>123924.25</v>
      </c>
    </row>
    <row r="903" spans="1:16">
      <c r="A903" s="13" t="s">
        <v>918</v>
      </c>
      <c r="B903" s="11">
        <v>66</v>
      </c>
      <c r="C903" s="11">
        <v>77</v>
      </c>
      <c r="D903" s="11"/>
      <c r="E903" s="11">
        <v>18918</v>
      </c>
      <c r="F903" s="11">
        <v>20000</v>
      </c>
      <c r="G903" s="11">
        <v>900</v>
      </c>
      <c r="H903" s="11">
        <v>58574.03</v>
      </c>
      <c r="I903" s="11"/>
      <c r="J903" s="11">
        <v>15867</v>
      </c>
      <c r="K903" s="11">
        <v>166.39</v>
      </c>
      <c r="L903" s="11">
        <v>32076.880000000001</v>
      </c>
      <c r="M903" s="11">
        <v>415.98</v>
      </c>
      <c r="N903" s="11">
        <v>80192.210000000006</v>
      </c>
      <c r="O903" s="11">
        <v>665.56</v>
      </c>
      <c r="P903" s="11">
        <v>128307.53</v>
      </c>
    </row>
    <row r="904" spans="1:16">
      <c r="A904" s="13" t="s">
        <v>919</v>
      </c>
      <c r="B904" s="10">
        <v>67</v>
      </c>
      <c r="C904" s="10">
        <v>78</v>
      </c>
      <c r="D904" s="10"/>
      <c r="E904" s="10">
        <v>18918</v>
      </c>
      <c r="F904" s="10">
        <v>20000</v>
      </c>
      <c r="G904" s="10"/>
      <c r="H904" s="10">
        <v>60331.25</v>
      </c>
      <c r="I904" s="10"/>
      <c r="J904" s="10">
        <v>15904</v>
      </c>
      <c r="K904" s="10">
        <v>158.66999999999999</v>
      </c>
      <c r="L904" s="10">
        <v>33197.86</v>
      </c>
      <c r="M904" s="10">
        <v>396.68</v>
      </c>
      <c r="N904" s="10">
        <v>82994.649999999994</v>
      </c>
      <c r="O904" s="10">
        <v>634.67999999999995</v>
      </c>
      <c r="P904" s="10">
        <v>132791.44</v>
      </c>
    </row>
    <row r="905" spans="1:16">
      <c r="A905" s="13" t="s">
        <v>920</v>
      </c>
      <c r="B905" s="11">
        <v>68</v>
      </c>
      <c r="C905" s="11">
        <v>79</v>
      </c>
      <c r="D905" s="11"/>
      <c r="E905" s="11">
        <v>18918</v>
      </c>
      <c r="F905" s="11">
        <v>20000</v>
      </c>
      <c r="G905" s="11"/>
      <c r="H905" s="11">
        <v>62141.19</v>
      </c>
      <c r="I905" s="11"/>
      <c r="J905" s="11">
        <v>15917</v>
      </c>
      <c r="K905" s="11">
        <v>159.04</v>
      </c>
      <c r="L905" s="11">
        <v>34352.839999999997</v>
      </c>
      <c r="M905" s="11">
        <v>397.6</v>
      </c>
      <c r="N905" s="11">
        <v>85882.09</v>
      </c>
      <c r="O905" s="11">
        <v>636.16</v>
      </c>
      <c r="P905" s="11">
        <v>137411.34</v>
      </c>
    </row>
    <row r="906" spans="1:16">
      <c r="A906" s="13" t="s">
        <v>921</v>
      </c>
      <c r="B906" s="10">
        <v>69</v>
      </c>
      <c r="C906" s="10">
        <v>80</v>
      </c>
      <c r="D906" s="10"/>
      <c r="E906" s="10">
        <v>18918</v>
      </c>
      <c r="F906" s="10">
        <v>20000</v>
      </c>
      <c r="G906" s="10">
        <v>900</v>
      </c>
      <c r="H906" s="10">
        <v>64905.42</v>
      </c>
      <c r="I906" s="10">
        <v>15000</v>
      </c>
      <c r="J906" s="10">
        <v>15900</v>
      </c>
      <c r="K906" s="10">
        <v>159.16999999999999</v>
      </c>
      <c r="L906" s="10">
        <v>35542.589999999997</v>
      </c>
      <c r="M906" s="10">
        <v>397.93</v>
      </c>
      <c r="N906" s="10">
        <v>88856.48</v>
      </c>
      <c r="O906" s="10">
        <v>636.67999999999995</v>
      </c>
      <c r="P906" s="10">
        <v>142170.35999999999</v>
      </c>
    </row>
    <row r="907" spans="1:16" ht="54">
      <c r="B907" s="9" t="s">
        <v>27</v>
      </c>
      <c r="C907" s="9" t="s">
        <v>13</v>
      </c>
      <c r="D907" s="9" t="s">
        <v>14</v>
      </c>
      <c r="E907" s="9" t="s">
        <v>15</v>
      </c>
      <c r="F907" s="9" t="s">
        <v>16</v>
      </c>
      <c r="G907" s="9" t="s">
        <v>17</v>
      </c>
      <c r="H907" s="9" t="s">
        <v>18</v>
      </c>
      <c r="I907" s="9" t="s">
        <v>19</v>
      </c>
      <c r="J907" s="9" t="s">
        <v>20</v>
      </c>
      <c r="K907" s="9" t="s">
        <v>21</v>
      </c>
      <c r="L907" s="9" t="s">
        <v>22</v>
      </c>
      <c r="M907" s="9" t="s">
        <v>23</v>
      </c>
      <c r="N907" s="9" t="s">
        <v>24</v>
      </c>
      <c r="O907" s="9" t="s">
        <v>25</v>
      </c>
      <c r="P907" s="9" t="s">
        <v>26</v>
      </c>
    </row>
    <row r="908" spans="1:16">
      <c r="A908" s="13" t="s">
        <v>922</v>
      </c>
      <c r="B908" s="10">
        <v>1</v>
      </c>
      <c r="C908" s="10">
        <v>13</v>
      </c>
      <c r="D908" s="10">
        <v>6291</v>
      </c>
      <c r="E908" s="10">
        <v>6291</v>
      </c>
      <c r="F908" s="10">
        <v>20000</v>
      </c>
      <c r="G908" s="10"/>
      <c r="H908" s="10"/>
      <c r="I908" s="10"/>
      <c r="J908" s="10">
        <v>4089.15</v>
      </c>
      <c r="K908" s="10">
        <v>47.18</v>
      </c>
      <c r="L908" s="10">
        <v>47.18</v>
      </c>
      <c r="M908" s="10">
        <v>117.96</v>
      </c>
      <c r="N908" s="10">
        <v>117.96</v>
      </c>
      <c r="O908" s="10">
        <v>188.73</v>
      </c>
      <c r="P908" s="10">
        <v>188.73</v>
      </c>
    </row>
    <row r="909" spans="1:16">
      <c r="A909" s="13" t="s">
        <v>923</v>
      </c>
      <c r="B909" s="11">
        <v>2</v>
      </c>
      <c r="C909" s="11">
        <v>14</v>
      </c>
      <c r="D909" s="11">
        <v>6291</v>
      </c>
      <c r="E909" s="11">
        <v>12582</v>
      </c>
      <c r="F909" s="11">
        <v>20000</v>
      </c>
      <c r="G909" s="11"/>
      <c r="H909" s="11"/>
      <c r="I909" s="11"/>
      <c r="J909" s="11">
        <v>10315</v>
      </c>
      <c r="K909" s="11">
        <v>104.67</v>
      </c>
      <c r="L909" s="11">
        <v>153.27000000000001</v>
      </c>
      <c r="M909" s="11">
        <v>261.67</v>
      </c>
      <c r="N909" s="11">
        <v>383.17</v>
      </c>
      <c r="O909" s="11">
        <v>418.68</v>
      </c>
      <c r="P909" s="11">
        <v>613.07000000000005</v>
      </c>
    </row>
    <row r="910" spans="1:16">
      <c r="A910" s="13" t="s">
        <v>924</v>
      </c>
      <c r="B910" s="10">
        <v>3</v>
      </c>
      <c r="C910" s="10">
        <v>15</v>
      </c>
      <c r="D910" s="10">
        <v>6291</v>
      </c>
      <c r="E910" s="10">
        <v>18873</v>
      </c>
      <c r="F910" s="10">
        <v>20000</v>
      </c>
      <c r="G910" s="10">
        <v>900</v>
      </c>
      <c r="H910" s="10">
        <v>900</v>
      </c>
      <c r="I910" s="10"/>
      <c r="J910" s="10">
        <v>15757</v>
      </c>
      <c r="K910" s="10">
        <v>163.33000000000001</v>
      </c>
      <c r="L910" s="10">
        <v>321.19</v>
      </c>
      <c r="M910" s="10">
        <v>408.32</v>
      </c>
      <c r="N910" s="10">
        <v>802.98</v>
      </c>
      <c r="O910" s="10">
        <v>653.32000000000005</v>
      </c>
      <c r="P910" s="10">
        <v>1284.78</v>
      </c>
    </row>
    <row r="911" spans="1:16">
      <c r="A911" s="13" t="s">
        <v>925</v>
      </c>
      <c r="B911" s="11">
        <v>4</v>
      </c>
      <c r="C911" s="11">
        <v>16</v>
      </c>
      <c r="D911" s="11"/>
      <c r="E911" s="11">
        <v>18873</v>
      </c>
      <c r="F911" s="11">
        <v>20000</v>
      </c>
      <c r="G911" s="11"/>
      <c r="H911" s="11">
        <v>927</v>
      </c>
      <c r="I911" s="11"/>
      <c r="J911" s="11">
        <v>16069</v>
      </c>
      <c r="K911" s="11">
        <v>157.57</v>
      </c>
      <c r="L911" s="11">
        <v>488.4</v>
      </c>
      <c r="M911" s="11">
        <v>393.93</v>
      </c>
      <c r="N911" s="11">
        <v>1221</v>
      </c>
      <c r="O911" s="11">
        <v>630.28</v>
      </c>
      <c r="P911" s="11">
        <v>1953.6</v>
      </c>
    </row>
    <row r="912" spans="1:16">
      <c r="A912" s="13" t="s">
        <v>926</v>
      </c>
      <c r="B912" s="10">
        <v>5</v>
      </c>
      <c r="C912" s="10">
        <v>17</v>
      </c>
      <c r="D912" s="10"/>
      <c r="E912" s="10">
        <v>18873</v>
      </c>
      <c r="F912" s="10">
        <v>20000</v>
      </c>
      <c r="G912" s="10"/>
      <c r="H912" s="10">
        <v>954.81</v>
      </c>
      <c r="I912" s="10"/>
      <c r="J912" s="10">
        <v>16388</v>
      </c>
      <c r="K912" s="10">
        <v>160.69</v>
      </c>
      <c r="L912" s="10">
        <v>663.74</v>
      </c>
      <c r="M912" s="10">
        <v>401.73</v>
      </c>
      <c r="N912" s="10">
        <v>1659.35</v>
      </c>
      <c r="O912" s="10">
        <v>642.76</v>
      </c>
      <c r="P912" s="10">
        <v>2654.97</v>
      </c>
    </row>
    <row r="913" spans="1:16">
      <c r="A913" s="13" t="s">
        <v>927</v>
      </c>
      <c r="B913" s="11">
        <v>6</v>
      </c>
      <c r="C913" s="11">
        <v>18</v>
      </c>
      <c r="D913" s="11"/>
      <c r="E913" s="11">
        <v>18873</v>
      </c>
      <c r="F913" s="11">
        <v>20000</v>
      </c>
      <c r="G913" s="11">
        <v>900</v>
      </c>
      <c r="H913" s="11">
        <v>1883.45</v>
      </c>
      <c r="I913" s="11"/>
      <c r="J913" s="11">
        <v>15812</v>
      </c>
      <c r="K913" s="11">
        <v>163.88</v>
      </c>
      <c r="L913" s="11">
        <v>847.53</v>
      </c>
      <c r="M913" s="11">
        <v>409.7</v>
      </c>
      <c r="N913" s="11">
        <v>2118.84</v>
      </c>
      <c r="O913" s="11">
        <v>655.52</v>
      </c>
      <c r="P913" s="11">
        <v>3390.14</v>
      </c>
    </row>
    <row r="914" spans="1:16">
      <c r="A914" s="13" t="s">
        <v>928</v>
      </c>
      <c r="B914" s="10">
        <v>7</v>
      </c>
      <c r="C914" s="10">
        <v>19</v>
      </c>
      <c r="D914" s="10"/>
      <c r="E914" s="10">
        <v>18873</v>
      </c>
      <c r="F914" s="10">
        <v>20000</v>
      </c>
      <c r="G914" s="10"/>
      <c r="H914" s="10">
        <v>1939.96</v>
      </c>
      <c r="I914" s="10"/>
      <c r="J914" s="10">
        <v>16125</v>
      </c>
      <c r="K914" s="10">
        <v>158.12</v>
      </c>
      <c r="L914" s="10">
        <v>1031.08</v>
      </c>
      <c r="M914" s="10">
        <v>395.3</v>
      </c>
      <c r="N914" s="10">
        <v>2577.6999999999998</v>
      </c>
      <c r="O914" s="10">
        <v>632.48</v>
      </c>
      <c r="P914" s="10">
        <v>4124.32</v>
      </c>
    </row>
    <row r="915" spans="1:16">
      <c r="A915" s="13" t="s">
        <v>929</v>
      </c>
      <c r="B915" s="11">
        <v>8</v>
      </c>
      <c r="C915" s="11">
        <v>20</v>
      </c>
      <c r="D915" s="11"/>
      <c r="E915" s="11">
        <v>18873</v>
      </c>
      <c r="F915" s="11">
        <v>20000</v>
      </c>
      <c r="G915" s="11"/>
      <c r="H915" s="11">
        <v>1998.16</v>
      </c>
      <c r="I915" s="11"/>
      <c r="J915" s="11">
        <v>16443</v>
      </c>
      <c r="K915" s="11">
        <v>161.25</v>
      </c>
      <c r="L915" s="11">
        <v>1223.26</v>
      </c>
      <c r="M915" s="11">
        <v>403.13</v>
      </c>
      <c r="N915" s="11">
        <v>3058.16</v>
      </c>
      <c r="O915" s="11">
        <v>645</v>
      </c>
      <c r="P915" s="11">
        <v>4893.05</v>
      </c>
    </row>
    <row r="916" spans="1:16">
      <c r="A916" s="13" t="s">
        <v>930</v>
      </c>
      <c r="B916" s="10">
        <v>9</v>
      </c>
      <c r="C916" s="10">
        <v>21</v>
      </c>
      <c r="D916" s="10"/>
      <c r="E916" s="10">
        <v>18873</v>
      </c>
      <c r="F916" s="10">
        <v>20000</v>
      </c>
      <c r="G916" s="10">
        <v>900</v>
      </c>
      <c r="H916" s="10">
        <v>2958.1</v>
      </c>
      <c r="I916" s="10"/>
      <c r="J916" s="10">
        <v>15868</v>
      </c>
      <c r="K916" s="10">
        <v>164.43</v>
      </c>
      <c r="L916" s="10">
        <v>1424.39</v>
      </c>
      <c r="M916" s="10">
        <v>411.08</v>
      </c>
      <c r="N916" s="10">
        <v>3560.98</v>
      </c>
      <c r="O916" s="10">
        <v>657.72</v>
      </c>
      <c r="P916" s="10">
        <v>5697.56</v>
      </c>
    </row>
    <row r="917" spans="1:16">
      <c r="A917" s="13" t="s">
        <v>931</v>
      </c>
      <c r="B917" s="11">
        <v>10</v>
      </c>
      <c r="C917" s="11">
        <v>22</v>
      </c>
      <c r="D917" s="11"/>
      <c r="E917" s="11">
        <v>18873</v>
      </c>
      <c r="F917" s="11">
        <v>20000</v>
      </c>
      <c r="G917" s="11"/>
      <c r="H917" s="11">
        <v>3046.84</v>
      </c>
      <c r="I917" s="11"/>
      <c r="J917" s="11">
        <v>16182</v>
      </c>
      <c r="K917" s="11">
        <v>158.68</v>
      </c>
      <c r="L917" s="11">
        <v>1625.8</v>
      </c>
      <c r="M917" s="11">
        <v>396.7</v>
      </c>
      <c r="N917" s="11">
        <v>4064.51</v>
      </c>
      <c r="O917" s="11">
        <v>634.72</v>
      </c>
      <c r="P917" s="11">
        <v>6503.21</v>
      </c>
    </row>
    <row r="918" spans="1:16">
      <c r="A918" s="13" t="s">
        <v>932</v>
      </c>
      <c r="B918" s="10">
        <v>11</v>
      </c>
      <c r="C918" s="10">
        <v>23</v>
      </c>
      <c r="D918" s="10"/>
      <c r="E918" s="10">
        <v>18873</v>
      </c>
      <c r="F918" s="10">
        <v>20000</v>
      </c>
      <c r="G918" s="10"/>
      <c r="H918" s="10">
        <v>3138.25</v>
      </c>
      <c r="I918" s="10"/>
      <c r="J918" s="10">
        <v>16501</v>
      </c>
      <c r="K918" s="10">
        <v>161.82</v>
      </c>
      <c r="L918" s="10">
        <v>1836.4</v>
      </c>
      <c r="M918" s="10">
        <v>404.55</v>
      </c>
      <c r="N918" s="10">
        <v>4590.99</v>
      </c>
      <c r="O918" s="10">
        <v>647.28</v>
      </c>
      <c r="P918" s="10">
        <v>7345.58</v>
      </c>
    </row>
    <row r="919" spans="1:16">
      <c r="A919" s="13" t="s">
        <v>933</v>
      </c>
      <c r="B919" s="11">
        <v>12</v>
      </c>
      <c r="C919" s="11">
        <v>24</v>
      </c>
      <c r="D919" s="11"/>
      <c r="E919" s="11">
        <v>18873</v>
      </c>
      <c r="F919" s="11">
        <v>20000</v>
      </c>
      <c r="G919" s="11">
        <v>900</v>
      </c>
      <c r="H919" s="11">
        <v>4132.3999999999996</v>
      </c>
      <c r="I919" s="11"/>
      <c r="J919" s="11">
        <v>15928</v>
      </c>
      <c r="K919" s="11">
        <v>165.01</v>
      </c>
      <c r="L919" s="11">
        <v>2056.5</v>
      </c>
      <c r="M919" s="11">
        <v>412.53</v>
      </c>
      <c r="N919" s="11">
        <v>5141.25</v>
      </c>
      <c r="O919" s="11">
        <v>660.04</v>
      </c>
      <c r="P919" s="11">
        <v>8225.99</v>
      </c>
    </row>
    <row r="920" spans="1:16">
      <c r="A920" s="13" t="s">
        <v>934</v>
      </c>
      <c r="B920" s="10">
        <v>13</v>
      </c>
      <c r="C920" s="10">
        <v>25</v>
      </c>
      <c r="D920" s="10"/>
      <c r="E920" s="10">
        <v>18873</v>
      </c>
      <c r="F920" s="10">
        <v>20000</v>
      </c>
      <c r="G920" s="10"/>
      <c r="H920" s="10">
        <v>4256.37</v>
      </c>
      <c r="I920" s="10"/>
      <c r="J920" s="10">
        <v>16243</v>
      </c>
      <c r="K920" s="10">
        <v>159.28</v>
      </c>
      <c r="L920" s="10">
        <v>2277.4699999999998</v>
      </c>
      <c r="M920" s="10">
        <v>398.2</v>
      </c>
      <c r="N920" s="10">
        <v>5693.68</v>
      </c>
      <c r="O920" s="10">
        <v>637.12</v>
      </c>
      <c r="P920" s="10">
        <v>9109.89</v>
      </c>
    </row>
    <row r="921" spans="1:16">
      <c r="A921" s="13" t="s">
        <v>935</v>
      </c>
      <c r="B921" s="11">
        <v>14</v>
      </c>
      <c r="C921" s="11">
        <v>26</v>
      </c>
      <c r="D921" s="11"/>
      <c r="E921" s="11">
        <v>18873</v>
      </c>
      <c r="F921" s="11">
        <v>20000</v>
      </c>
      <c r="G921" s="11"/>
      <c r="H921" s="11">
        <v>4384.0600000000004</v>
      </c>
      <c r="I921" s="11"/>
      <c r="J921" s="11">
        <v>16564</v>
      </c>
      <c r="K921" s="11">
        <v>162.43</v>
      </c>
      <c r="L921" s="11">
        <v>2508.23</v>
      </c>
      <c r="M921" s="11">
        <v>406.08</v>
      </c>
      <c r="N921" s="11">
        <v>6270.57</v>
      </c>
      <c r="O921" s="11">
        <v>649.72</v>
      </c>
      <c r="P921" s="11">
        <v>10032.91</v>
      </c>
    </row>
    <row r="922" spans="1:16">
      <c r="A922" s="13" t="s">
        <v>936</v>
      </c>
      <c r="B922" s="10">
        <v>15</v>
      </c>
      <c r="C922" s="10">
        <v>27</v>
      </c>
      <c r="D922" s="10"/>
      <c r="E922" s="10">
        <v>18873</v>
      </c>
      <c r="F922" s="10">
        <v>20000</v>
      </c>
      <c r="G922" s="10">
        <v>900</v>
      </c>
      <c r="H922" s="10">
        <v>5415.58</v>
      </c>
      <c r="I922" s="10"/>
      <c r="J922" s="10">
        <v>15992</v>
      </c>
      <c r="K922" s="10">
        <v>165.64</v>
      </c>
      <c r="L922" s="10">
        <v>2749.11</v>
      </c>
      <c r="M922" s="10">
        <v>414.1</v>
      </c>
      <c r="N922" s="10">
        <v>6872.78</v>
      </c>
      <c r="O922" s="10">
        <v>662.56</v>
      </c>
      <c r="P922" s="10">
        <v>10996.46</v>
      </c>
    </row>
    <row r="923" spans="1:16">
      <c r="A923" s="13" t="s">
        <v>937</v>
      </c>
      <c r="B923" s="11">
        <v>16</v>
      </c>
      <c r="C923" s="11">
        <v>28</v>
      </c>
      <c r="D923" s="11"/>
      <c r="E923" s="11">
        <v>18873</v>
      </c>
      <c r="F923" s="11">
        <v>20000</v>
      </c>
      <c r="G923" s="11"/>
      <c r="H923" s="11">
        <v>5578.05</v>
      </c>
      <c r="I923" s="11"/>
      <c r="J923" s="11">
        <v>16309</v>
      </c>
      <c r="K923" s="11">
        <v>159.91999999999999</v>
      </c>
      <c r="L923" s="11">
        <v>2991.51</v>
      </c>
      <c r="M923" s="11">
        <v>399.8</v>
      </c>
      <c r="N923" s="11">
        <v>7478.77</v>
      </c>
      <c r="O923" s="11">
        <v>639.67999999999995</v>
      </c>
      <c r="P923" s="11">
        <v>11966.03</v>
      </c>
    </row>
    <row r="924" spans="1:16">
      <c r="A924" s="13" t="s">
        <v>938</v>
      </c>
      <c r="B924" s="10">
        <v>17</v>
      </c>
      <c r="C924" s="10">
        <v>29</v>
      </c>
      <c r="D924" s="10"/>
      <c r="E924" s="10">
        <v>18873</v>
      </c>
      <c r="F924" s="10">
        <v>20000</v>
      </c>
      <c r="G924" s="10"/>
      <c r="H924" s="10">
        <v>5745.39</v>
      </c>
      <c r="I924" s="10"/>
      <c r="J924" s="10">
        <v>16632</v>
      </c>
      <c r="K924" s="10">
        <v>163.09</v>
      </c>
      <c r="L924" s="10">
        <v>3244.34</v>
      </c>
      <c r="M924" s="10">
        <v>407.73</v>
      </c>
      <c r="N924" s="10">
        <v>8110.86</v>
      </c>
      <c r="O924" s="10">
        <v>652.36</v>
      </c>
      <c r="P924" s="10">
        <v>12977.37</v>
      </c>
    </row>
    <row r="925" spans="1:16">
      <c r="A925" s="13" t="s">
        <v>939</v>
      </c>
      <c r="B925" s="11">
        <v>18</v>
      </c>
      <c r="C925" s="11">
        <v>30</v>
      </c>
      <c r="D925" s="11"/>
      <c r="E925" s="11">
        <v>18873</v>
      </c>
      <c r="F925" s="11">
        <v>20000</v>
      </c>
      <c r="G925" s="11">
        <v>900</v>
      </c>
      <c r="H925" s="11">
        <v>6817.75</v>
      </c>
      <c r="I925" s="11"/>
      <c r="J925" s="11">
        <v>16061</v>
      </c>
      <c r="K925" s="11">
        <v>166.32</v>
      </c>
      <c r="L925" s="11">
        <v>3507.99</v>
      </c>
      <c r="M925" s="11">
        <v>415.8</v>
      </c>
      <c r="N925" s="11">
        <v>8769.98</v>
      </c>
      <c r="O925" s="11">
        <v>665.28</v>
      </c>
      <c r="P925" s="11">
        <v>14031.97</v>
      </c>
    </row>
    <row r="926" spans="1:16">
      <c r="A926" s="13" t="s">
        <v>940</v>
      </c>
      <c r="B926" s="10">
        <v>19</v>
      </c>
      <c r="C926" s="10">
        <v>31</v>
      </c>
      <c r="D926" s="10"/>
      <c r="E926" s="10">
        <v>18873</v>
      </c>
      <c r="F926" s="10">
        <v>20000</v>
      </c>
      <c r="G926" s="10"/>
      <c r="H926" s="10">
        <v>7022.29</v>
      </c>
      <c r="I926" s="10"/>
      <c r="J926" s="10">
        <v>16379</v>
      </c>
      <c r="K926" s="10">
        <v>160.61000000000001</v>
      </c>
      <c r="L926" s="10">
        <v>3773.84</v>
      </c>
      <c r="M926" s="10">
        <v>401.53</v>
      </c>
      <c r="N926" s="10">
        <v>9434.61</v>
      </c>
      <c r="O926" s="10">
        <v>642.44000000000005</v>
      </c>
      <c r="P926" s="10">
        <v>15095.37</v>
      </c>
    </row>
    <row r="927" spans="1:16">
      <c r="A927" s="13" t="s">
        <v>941</v>
      </c>
      <c r="B927" s="11">
        <v>20</v>
      </c>
      <c r="C927" s="11">
        <v>32</v>
      </c>
      <c r="D927" s="11"/>
      <c r="E927" s="11">
        <v>18873</v>
      </c>
      <c r="F927" s="11">
        <v>20000</v>
      </c>
      <c r="G927" s="11"/>
      <c r="H927" s="11">
        <v>7232.95</v>
      </c>
      <c r="I927" s="11"/>
      <c r="J927" s="11">
        <v>16703</v>
      </c>
      <c r="K927" s="11">
        <v>163.79</v>
      </c>
      <c r="L927" s="11">
        <v>4050.85</v>
      </c>
      <c r="M927" s="11">
        <v>409.48</v>
      </c>
      <c r="N927" s="11">
        <v>10127.120000000001</v>
      </c>
      <c r="O927" s="11">
        <v>655.16</v>
      </c>
      <c r="P927" s="11">
        <v>16203.39</v>
      </c>
    </row>
    <row r="928" spans="1:16">
      <c r="A928" s="13" t="s">
        <v>942</v>
      </c>
      <c r="B928" s="10">
        <v>21</v>
      </c>
      <c r="C928" s="10">
        <v>33</v>
      </c>
      <c r="D928" s="10"/>
      <c r="E928" s="10">
        <v>18873</v>
      </c>
      <c r="F928" s="10">
        <v>20000</v>
      </c>
      <c r="G928" s="10">
        <v>900</v>
      </c>
      <c r="H928" s="10">
        <v>8349.94</v>
      </c>
      <c r="I928" s="10"/>
      <c r="J928" s="10">
        <v>16134</v>
      </c>
      <c r="K928" s="10">
        <v>167.03</v>
      </c>
      <c r="L928" s="10">
        <v>4339.3999999999996</v>
      </c>
      <c r="M928" s="10">
        <v>417.58</v>
      </c>
      <c r="N928" s="10">
        <v>10848.51</v>
      </c>
      <c r="O928" s="10">
        <v>668.12</v>
      </c>
      <c r="P928" s="10">
        <v>17357.61</v>
      </c>
    </row>
    <row r="929" spans="1:16">
      <c r="A929" s="13" t="s">
        <v>943</v>
      </c>
      <c r="B929" s="11">
        <v>22</v>
      </c>
      <c r="C929" s="11">
        <v>34</v>
      </c>
      <c r="D929" s="11"/>
      <c r="E929" s="11">
        <v>18873</v>
      </c>
      <c r="F929" s="11">
        <v>20000</v>
      </c>
      <c r="G929" s="11"/>
      <c r="H929" s="11">
        <v>8600.44</v>
      </c>
      <c r="I929" s="11"/>
      <c r="J929" s="11">
        <v>16452</v>
      </c>
      <c r="K929" s="11">
        <v>161.34</v>
      </c>
      <c r="L929" s="11">
        <v>4630.93</v>
      </c>
      <c r="M929" s="11">
        <v>403.35</v>
      </c>
      <c r="N929" s="11">
        <v>11577.31</v>
      </c>
      <c r="O929" s="11">
        <v>645.36</v>
      </c>
      <c r="P929" s="11">
        <v>18523.7</v>
      </c>
    </row>
    <row r="930" spans="1:16">
      <c r="A930" s="13" t="s">
        <v>944</v>
      </c>
      <c r="B930" s="10">
        <v>23</v>
      </c>
      <c r="C930" s="10">
        <v>35</v>
      </c>
      <c r="D930" s="10"/>
      <c r="E930" s="10">
        <v>18873</v>
      </c>
      <c r="F930" s="10">
        <v>20000</v>
      </c>
      <c r="G930" s="10"/>
      <c r="H930" s="10">
        <v>8858.4500000000007</v>
      </c>
      <c r="I930" s="10"/>
      <c r="J930" s="10">
        <v>16777</v>
      </c>
      <c r="K930" s="10">
        <v>164.52</v>
      </c>
      <c r="L930" s="10">
        <v>4934.37</v>
      </c>
      <c r="M930" s="10">
        <v>411.3</v>
      </c>
      <c r="N930" s="10">
        <v>12335.93</v>
      </c>
      <c r="O930" s="10">
        <v>658.08</v>
      </c>
      <c r="P930" s="10">
        <v>19737.490000000002</v>
      </c>
    </row>
    <row r="931" spans="1:16">
      <c r="A931" s="13" t="s">
        <v>945</v>
      </c>
      <c r="B931" s="11">
        <v>24</v>
      </c>
      <c r="C931" s="11">
        <v>36</v>
      </c>
      <c r="D931" s="11"/>
      <c r="E931" s="11">
        <v>18873</v>
      </c>
      <c r="F931" s="11">
        <v>20000</v>
      </c>
      <c r="G931" s="11">
        <v>900</v>
      </c>
      <c r="H931" s="11">
        <v>10024.209999999999</v>
      </c>
      <c r="I931" s="11"/>
      <c r="J931" s="11">
        <v>16208</v>
      </c>
      <c r="K931" s="11">
        <v>167.77</v>
      </c>
      <c r="L931" s="11">
        <v>5250.17</v>
      </c>
      <c r="M931" s="11">
        <v>419.43</v>
      </c>
      <c r="N931" s="11">
        <v>13125.44</v>
      </c>
      <c r="O931" s="11">
        <v>671.08</v>
      </c>
      <c r="P931" s="11">
        <v>21000.7</v>
      </c>
    </row>
    <row r="932" spans="1:16">
      <c r="A932" s="13" t="s">
        <v>946</v>
      </c>
      <c r="B932" s="10">
        <v>25</v>
      </c>
      <c r="C932" s="10">
        <v>37</v>
      </c>
      <c r="D932" s="10"/>
      <c r="E932" s="10">
        <v>18873</v>
      </c>
      <c r="F932" s="10">
        <v>20000</v>
      </c>
      <c r="G932" s="10"/>
      <c r="H932" s="10">
        <v>10324.93</v>
      </c>
      <c r="I932" s="10"/>
      <c r="J932" s="10">
        <v>16527</v>
      </c>
      <c r="K932" s="10">
        <v>162.08000000000001</v>
      </c>
      <c r="L932" s="10">
        <v>5569.76</v>
      </c>
      <c r="M932" s="10">
        <v>405.2</v>
      </c>
      <c r="N932" s="10">
        <v>13924.4</v>
      </c>
      <c r="O932" s="10">
        <v>648.32000000000005</v>
      </c>
      <c r="P932" s="10">
        <v>22279.040000000001</v>
      </c>
    </row>
    <row r="933" spans="1:16">
      <c r="A933" s="13" t="s">
        <v>947</v>
      </c>
      <c r="B933" s="11">
        <v>26</v>
      </c>
      <c r="C933" s="11">
        <v>38</v>
      </c>
      <c r="D933" s="11"/>
      <c r="E933" s="11">
        <v>18873</v>
      </c>
      <c r="F933" s="11">
        <v>20000</v>
      </c>
      <c r="G933" s="11"/>
      <c r="H933" s="11">
        <v>10634.68</v>
      </c>
      <c r="I933" s="11"/>
      <c r="J933" s="11">
        <v>16852</v>
      </c>
      <c r="K933" s="11">
        <v>165.27</v>
      </c>
      <c r="L933" s="11">
        <v>5902.12</v>
      </c>
      <c r="M933" s="11">
        <v>413.18</v>
      </c>
      <c r="N933" s="11">
        <v>14755.31</v>
      </c>
      <c r="O933" s="11">
        <v>661.08</v>
      </c>
      <c r="P933" s="11">
        <v>23608.49</v>
      </c>
    </row>
    <row r="934" spans="1:16">
      <c r="A934" s="13" t="s">
        <v>948</v>
      </c>
      <c r="B934" s="10">
        <v>27</v>
      </c>
      <c r="C934" s="10">
        <v>39</v>
      </c>
      <c r="D934" s="10"/>
      <c r="E934" s="10">
        <v>18873</v>
      </c>
      <c r="F934" s="10">
        <v>20000</v>
      </c>
      <c r="G934" s="10">
        <v>900</v>
      </c>
      <c r="H934" s="10">
        <v>11853.72</v>
      </c>
      <c r="I934" s="10"/>
      <c r="J934" s="10">
        <v>16284</v>
      </c>
      <c r="K934" s="10">
        <v>168.52</v>
      </c>
      <c r="L934" s="10">
        <v>6247.71</v>
      </c>
      <c r="M934" s="10">
        <v>421.3</v>
      </c>
      <c r="N934" s="10">
        <v>15619.27</v>
      </c>
      <c r="O934" s="10">
        <v>674.08</v>
      </c>
      <c r="P934" s="10">
        <v>24990.82</v>
      </c>
    </row>
    <row r="935" spans="1:16">
      <c r="A935" s="13" t="s">
        <v>949</v>
      </c>
      <c r="B935" s="11">
        <v>28</v>
      </c>
      <c r="C935" s="11">
        <v>40</v>
      </c>
      <c r="D935" s="11"/>
      <c r="E935" s="11">
        <v>18873</v>
      </c>
      <c r="F935" s="11">
        <v>20000</v>
      </c>
      <c r="G935" s="11"/>
      <c r="H935" s="11">
        <v>12209.33</v>
      </c>
      <c r="I935" s="11"/>
      <c r="J935" s="11">
        <v>16603</v>
      </c>
      <c r="K935" s="11">
        <v>162.84</v>
      </c>
      <c r="L935" s="11">
        <v>6597.98</v>
      </c>
      <c r="M935" s="11">
        <v>407.1</v>
      </c>
      <c r="N935" s="11">
        <v>16494.939999999999</v>
      </c>
      <c r="O935" s="11">
        <v>651.36</v>
      </c>
      <c r="P935" s="11">
        <v>26391.91</v>
      </c>
    </row>
    <row r="936" spans="1:16">
      <c r="A936" s="13" t="s">
        <v>950</v>
      </c>
      <c r="B936" s="10">
        <v>29</v>
      </c>
      <c r="C936" s="10">
        <v>41</v>
      </c>
      <c r="D936" s="10"/>
      <c r="E936" s="10">
        <v>18873</v>
      </c>
      <c r="F936" s="10">
        <v>20000</v>
      </c>
      <c r="G936" s="10"/>
      <c r="H936" s="10">
        <v>12575.61</v>
      </c>
      <c r="I936" s="10"/>
      <c r="J936" s="10">
        <v>16929</v>
      </c>
      <c r="K936" s="10">
        <v>166.03</v>
      </c>
      <c r="L936" s="10">
        <v>6961.95</v>
      </c>
      <c r="M936" s="10">
        <v>415.08</v>
      </c>
      <c r="N936" s="10">
        <v>17404.87</v>
      </c>
      <c r="O936" s="10">
        <v>664.12</v>
      </c>
      <c r="P936" s="10">
        <v>27847.79</v>
      </c>
    </row>
    <row r="937" spans="1:16">
      <c r="A937" s="13" t="s">
        <v>951</v>
      </c>
      <c r="B937" s="11">
        <v>30</v>
      </c>
      <c r="C937" s="11">
        <v>42</v>
      </c>
      <c r="D937" s="11"/>
      <c r="E937" s="11">
        <v>18873</v>
      </c>
      <c r="F937" s="11">
        <v>20000</v>
      </c>
      <c r="G937" s="11">
        <v>900</v>
      </c>
      <c r="H937" s="11">
        <v>13852.88</v>
      </c>
      <c r="I937" s="11"/>
      <c r="J937" s="11">
        <v>16361</v>
      </c>
      <c r="K937" s="11">
        <v>169.29</v>
      </c>
      <c r="L937" s="11">
        <v>7340.1</v>
      </c>
      <c r="M937" s="11">
        <v>423.23</v>
      </c>
      <c r="N937" s="11">
        <v>18350.240000000002</v>
      </c>
      <c r="O937" s="11">
        <v>677.16</v>
      </c>
      <c r="P937" s="11">
        <v>29360.38</v>
      </c>
    </row>
    <row r="938" spans="1:16">
      <c r="A938" s="13" t="s">
        <v>952</v>
      </c>
      <c r="B938" s="10">
        <v>31</v>
      </c>
      <c r="C938" s="10">
        <v>43</v>
      </c>
      <c r="D938" s="10"/>
      <c r="E938" s="10">
        <v>18873</v>
      </c>
      <c r="F938" s="10">
        <v>20000</v>
      </c>
      <c r="G938" s="10"/>
      <c r="H938" s="10">
        <v>14268.47</v>
      </c>
      <c r="I938" s="10"/>
      <c r="J938" s="10">
        <v>16679</v>
      </c>
      <c r="K938" s="10">
        <v>163.61000000000001</v>
      </c>
      <c r="L938" s="10">
        <v>7723.91</v>
      </c>
      <c r="M938" s="10">
        <v>409.03</v>
      </c>
      <c r="N938" s="10">
        <v>19309.77</v>
      </c>
      <c r="O938" s="10">
        <v>654.44000000000005</v>
      </c>
      <c r="P938" s="10">
        <v>30895.63</v>
      </c>
    </row>
    <row r="939" spans="1:16">
      <c r="A939" s="13" t="s">
        <v>953</v>
      </c>
      <c r="B939" s="11">
        <v>32</v>
      </c>
      <c r="C939" s="11">
        <v>44</v>
      </c>
      <c r="D939" s="11"/>
      <c r="E939" s="11">
        <v>18873</v>
      </c>
      <c r="F939" s="11">
        <v>20000</v>
      </c>
      <c r="G939" s="11"/>
      <c r="H939" s="11">
        <v>14696.52</v>
      </c>
      <c r="I939" s="11"/>
      <c r="J939" s="11">
        <v>17004</v>
      </c>
      <c r="K939" s="11">
        <v>166.79</v>
      </c>
      <c r="L939" s="11">
        <v>8122.42</v>
      </c>
      <c r="M939" s="11">
        <v>416.98</v>
      </c>
      <c r="N939" s="11">
        <v>20306.04</v>
      </c>
      <c r="O939" s="11">
        <v>667.16</v>
      </c>
      <c r="P939" s="11">
        <v>32489.66</v>
      </c>
    </row>
    <row r="940" spans="1:16">
      <c r="A940" s="13" t="s">
        <v>954</v>
      </c>
      <c r="B940" s="10">
        <v>33</v>
      </c>
      <c r="C940" s="10">
        <v>45</v>
      </c>
      <c r="D940" s="10"/>
      <c r="E940" s="10">
        <v>18873</v>
      </c>
      <c r="F940" s="10">
        <v>20000</v>
      </c>
      <c r="G940" s="10">
        <v>900</v>
      </c>
      <c r="H940" s="10">
        <v>16037.42</v>
      </c>
      <c r="I940" s="10"/>
      <c r="J940" s="10">
        <v>16436</v>
      </c>
      <c r="K940" s="10">
        <v>170.04</v>
      </c>
      <c r="L940" s="10">
        <v>8536.1299999999992</v>
      </c>
      <c r="M940" s="10">
        <v>425.1</v>
      </c>
      <c r="N940" s="10">
        <v>21340.32</v>
      </c>
      <c r="O940" s="10">
        <v>680.16</v>
      </c>
      <c r="P940" s="10">
        <v>34144.51</v>
      </c>
    </row>
    <row r="941" spans="1:16">
      <c r="A941" s="13" t="s">
        <v>955</v>
      </c>
      <c r="B941" s="11">
        <v>34</v>
      </c>
      <c r="C941" s="11">
        <v>46</v>
      </c>
      <c r="D941" s="11"/>
      <c r="E941" s="11">
        <v>18873</v>
      </c>
      <c r="F941" s="11">
        <v>20000</v>
      </c>
      <c r="G941" s="11"/>
      <c r="H941" s="11">
        <v>16518.54</v>
      </c>
      <c r="I941" s="11"/>
      <c r="J941" s="11">
        <v>16753</v>
      </c>
      <c r="K941" s="11">
        <v>164.36</v>
      </c>
      <c r="L941" s="11">
        <v>8956.57</v>
      </c>
      <c r="M941" s="11">
        <v>410.9</v>
      </c>
      <c r="N941" s="11">
        <v>22391.43</v>
      </c>
      <c r="O941" s="11">
        <v>657.44</v>
      </c>
      <c r="P941" s="11">
        <v>35826.29</v>
      </c>
    </row>
    <row r="942" spans="1:16">
      <c r="A942" s="13" t="s">
        <v>956</v>
      </c>
      <c r="B942" s="10">
        <v>35</v>
      </c>
      <c r="C942" s="10">
        <v>47</v>
      </c>
      <c r="D942" s="10"/>
      <c r="E942" s="10">
        <v>18873</v>
      </c>
      <c r="F942" s="10">
        <v>20000</v>
      </c>
      <c r="G942" s="10"/>
      <c r="H942" s="10">
        <v>17014.099999999999</v>
      </c>
      <c r="I942" s="10"/>
      <c r="J942" s="10">
        <v>17077</v>
      </c>
      <c r="K942" s="10">
        <v>167.53</v>
      </c>
      <c r="L942" s="10">
        <v>9392.7999999999993</v>
      </c>
      <c r="M942" s="10">
        <v>418.83</v>
      </c>
      <c r="N942" s="10">
        <v>23482</v>
      </c>
      <c r="O942" s="10">
        <v>670.12</v>
      </c>
      <c r="P942" s="10">
        <v>37571.19</v>
      </c>
    </row>
    <row r="943" spans="1:16">
      <c r="A943" s="13" t="s">
        <v>957</v>
      </c>
      <c r="B943" s="11">
        <v>36</v>
      </c>
      <c r="C943" s="11">
        <v>48</v>
      </c>
      <c r="D943" s="11"/>
      <c r="E943" s="11">
        <v>18873</v>
      </c>
      <c r="F943" s="11">
        <v>20000</v>
      </c>
      <c r="G943" s="11">
        <v>900</v>
      </c>
      <c r="H943" s="11">
        <v>18424.52</v>
      </c>
      <c r="I943" s="11"/>
      <c r="J943" s="11">
        <v>16507</v>
      </c>
      <c r="K943" s="11">
        <v>170.77</v>
      </c>
      <c r="L943" s="11">
        <v>9845.35</v>
      </c>
      <c r="M943" s="11">
        <v>426.93</v>
      </c>
      <c r="N943" s="11">
        <v>24613.38</v>
      </c>
      <c r="O943" s="11">
        <v>683.08</v>
      </c>
      <c r="P943" s="11">
        <v>39381.410000000003</v>
      </c>
    </row>
    <row r="944" spans="1:16">
      <c r="A944" s="13" t="s">
        <v>958</v>
      </c>
      <c r="B944" s="10">
        <v>37</v>
      </c>
      <c r="C944" s="10">
        <v>49</v>
      </c>
      <c r="D944" s="10"/>
      <c r="E944" s="10">
        <v>18873</v>
      </c>
      <c r="F944" s="10">
        <v>20000</v>
      </c>
      <c r="G944" s="10"/>
      <c r="H944" s="10">
        <v>18977.259999999998</v>
      </c>
      <c r="I944" s="10"/>
      <c r="J944" s="10">
        <v>16823</v>
      </c>
      <c r="K944" s="10">
        <v>165.07</v>
      </c>
      <c r="L944" s="10">
        <v>10305.780000000001</v>
      </c>
      <c r="M944" s="10">
        <v>412.68</v>
      </c>
      <c r="N944" s="10">
        <v>25764.46</v>
      </c>
      <c r="O944" s="10">
        <v>660.28</v>
      </c>
      <c r="P944" s="10">
        <v>41223.129999999997</v>
      </c>
    </row>
    <row r="945" spans="1:16">
      <c r="A945" s="13" t="s">
        <v>959</v>
      </c>
      <c r="B945" s="11">
        <v>38</v>
      </c>
      <c r="C945" s="11">
        <v>50</v>
      </c>
      <c r="D945" s="11"/>
      <c r="E945" s="11">
        <v>18873</v>
      </c>
      <c r="F945" s="11">
        <v>20000</v>
      </c>
      <c r="G945" s="11"/>
      <c r="H945" s="11">
        <v>19546.57</v>
      </c>
      <c r="I945" s="11"/>
      <c r="J945" s="11">
        <v>17145</v>
      </c>
      <c r="K945" s="11">
        <v>168.23</v>
      </c>
      <c r="L945" s="11">
        <v>10783.19</v>
      </c>
      <c r="M945" s="11">
        <v>420.58</v>
      </c>
      <c r="N945" s="11">
        <v>26957.97</v>
      </c>
      <c r="O945" s="11">
        <v>672.92</v>
      </c>
      <c r="P945" s="11">
        <v>43132.75</v>
      </c>
    </row>
    <row r="946" spans="1:16">
      <c r="A946" s="13" t="s">
        <v>960</v>
      </c>
      <c r="B946" s="10">
        <v>39</v>
      </c>
      <c r="C946" s="10">
        <v>51</v>
      </c>
      <c r="D946" s="10"/>
      <c r="E946" s="10">
        <v>18873</v>
      </c>
      <c r="F946" s="10">
        <v>20000</v>
      </c>
      <c r="G946" s="10">
        <v>900</v>
      </c>
      <c r="H946" s="10">
        <v>21032.97</v>
      </c>
      <c r="I946" s="10"/>
      <c r="J946" s="10">
        <v>16573</v>
      </c>
      <c r="K946" s="10">
        <v>171.45</v>
      </c>
      <c r="L946" s="10">
        <v>11278.13</v>
      </c>
      <c r="M946" s="10">
        <v>428.63</v>
      </c>
      <c r="N946" s="10">
        <v>28195.33</v>
      </c>
      <c r="O946" s="10">
        <v>685.8</v>
      </c>
      <c r="P946" s="10">
        <v>45112.53</v>
      </c>
    </row>
    <row r="947" spans="1:16">
      <c r="A947" s="13" t="s">
        <v>961</v>
      </c>
      <c r="B947" s="11">
        <v>40</v>
      </c>
      <c r="C947" s="11">
        <v>52</v>
      </c>
      <c r="D947" s="11"/>
      <c r="E947" s="11">
        <v>18873</v>
      </c>
      <c r="F947" s="11">
        <v>20000</v>
      </c>
      <c r="G947" s="11"/>
      <c r="H947" s="11">
        <v>21663.96</v>
      </c>
      <c r="I947" s="11"/>
      <c r="J947" s="11">
        <v>16885</v>
      </c>
      <c r="K947" s="11">
        <v>165.73</v>
      </c>
      <c r="L947" s="11">
        <v>11782.21</v>
      </c>
      <c r="M947" s="11">
        <v>414.33</v>
      </c>
      <c r="N947" s="11">
        <v>29455.52</v>
      </c>
      <c r="O947" s="11">
        <v>662.92</v>
      </c>
      <c r="P947" s="11">
        <v>47128.82</v>
      </c>
    </row>
    <row r="948" spans="1:16">
      <c r="A948" s="13" t="s">
        <v>962</v>
      </c>
      <c r="B948" s="10">
        <v>41</v>
      </c>
      <c r="C948" s="10">
        <v>53</v>
      </c>
      <c r="D948" s="10"/>
      <c r="E948" s="10">
        <v>18873</v>
      </c>
      <c r="F948" s="10">
        <v>20000</v>
      </c>
      <c r="G948" s="10"/>
      <c r="H948" s="10">
        <v>22313.88</v>
      </c>
      <c r="I948" s="10"/>
      <c r="J948" s="10">
        <v>17204</v>
      </c>
      <c r="K948" s="10">
        <v>168.85</v>
      </c>
      <c r="L948" s="10">
        <v>12304.52</v>
      </c>
      <c r="M948" s="10">
        <v>422.13</v>
      </c>
      <c r="N948" s="10">
        <v>30761.31</v>
      </c>
      <c r="O948" s="10">
        <v>675.4</v>
      </c>
      <c r="P948" s="10">
        <v>49218.09</v>
      </c>
    </row>
    <row r="949" spans="1:16">
      <c r="A949" s="13" t="s">
        <v>963</v>
      </c>
      <c r="B949" s="11">
        <v>42</v>
      </c>
      <c r="C949" s="11">
        <v>54</v>
      </c>
      <c r="D949" s="11"/>
      <c r="E949" s="11">
        <v>18873</v>
      </c>
      <c r="F949" s="11">
        <v>20000</v>
      </c>
      <c r="G949" s="11">
        <v>900</v>
      </c>
      <c r="H949" s="11">
        <v>23883.3</v>
      </c>
      <c r="I949" s="11"/>
      <c r="J949" s="11">
        <v>16630</v>
      </c>
      <c r="K949" s="11">
        <v>172.04</v>
      </c>
      <c r="L949" s="11">
        <v>12845.7</v>
      </c>
      <c r="M949" s="11">
        <v>430.1</v>
      </c>
      <c r="N949" s="11">
        <v>32114.240000000002</v>
      </c>
      <c r="O949" s="11">
        <v>688.16</v>
      </c>
      <c r="P949" s="11">
        <v>51382.79</v>
      </c>
    </row>
    <row r="950" spans="1:16">
      <c r="A950" s="13" t="s">
        <v>964</v>
      </c>
      <c r="B950" s="10">
        <v>43</v>
      </c>
      <c r="C950" s="10">
        <v>55</v>
      </c>
      <c r="D950" s="10"/>
      <c r="E950" s="10">
        <v>18873</v>
      </c>
      <c r="F950" s="10">
        <v>20000</v>
      </c>
      <c r="G950" s="10"/>
      <c r="H950" s="10">
        <v>24599.79</v>
      </c>
      <c r="I950" s="10"/>
      <c r="J950" s="10">
        <v>16937</v>
      </c>
      <c r="K950" s="10">
        <v>166.3</v>
      </c>
      <c r="L950" s="10">
        <v>13397.37</v>
      </c>
      <c r="M950" s="10">
        <v>415.75</v>
      </c>
      <c r="N950" s="10">
        <v>33493.42</v>
      </c>
      <c r="O950" s="10">
        <v>665.2</v>
      </c>
      <c r="P950" s="10">
        <v>53589.48</v>
      </c>
    </row>
    <row r="951" spans="1:16">
      <c r="A951" s="13" t="s">
        <v>965</v>
      </c>
      <c r="B951" s="11">
        <v>44</v>
      </c>
      <c r="C951" s="11">
        <v>56</v>
      </c>
      <c r="D951" s="11"/>
      <c r="E951" s="11">
        <v>18873</v>
      </c>
      <c r="F951" s="11">
        <v>20000</v>
      </c>
      <c r="G951" s="11"/>
      <c r="H951" s="11">
        <v>25337.79</v>
      </c>
      <c r="I951" s="11"/>
      <c r="J951" s="11">
        <v>17251</v>
      </c>
      <c r="K951" s="11">
        <v>169.37</v>
      </c>
      <c r="L951" s="11">
        <v>13968.66</v>
      </c>
      <c r="M951" s="11">
        <v>423.43</v>
      </c>
      <c r="N951" s="11">
        <v>34921.65</v>
      </c>
      <c r="O951" s="11">
        <v>677.48</v>
      </c>
      <c r="P951" s="11">
        <v>55874.64</v>
      </c>
    </row>
    <row r="952" spans="1:16">
      <c r="A952" s="13" t="s">
        <v>966</v>
      </c>
      <c r="B952" s="10">
        <v>45</v>
      </c>
      <c r="C952" s="10">
        <v>57</v>
      </c>
      <c r="D952" s="10"/>
      <c r="E952" s="10">
        <v>18873</v>
      </c>
      <c r="F952" s="10">
        <v>20000</v>
      </c>
      <c r="G952" s="10">
        <v>900</v>
      </c>
      <c r="H952" s="10">
        <v>26997.919999999998</v>
      </c>
      <c r="I952" s="10"/>
      <c r="J952" s="10">
        <v>16672</v>
      </c>
      <c r="K952" s="10">
        <v>172.51</v>
      </c>
      <c r="L952" s="10">
        <v>14560.23</v>
      </c>
      <c r="M952" s="10">
        <v>431.28</v>
      </c>
      <c r="N952" s="10">
        <v>36400.57</v>
      </c>
      <c r="O952" s="10">
        <v>690.04</v>
      </c>
      <c r="P952" s="10">
        <v>58240.92</v>
      </c>
    </row>
    <row r="953" spans="1:16">
      <c r="A953" s="13" t="s">
        <v>967</v>
      </c>
      <c r="B953" s="11">
        <v>46</v>
      </c>
      <c r="C953" s="11">
        <v>58</v>
      </c>
      <c r="D953" s="11"/>
      <c r="E953" s="11">
        <v>18873</v>
      </c>
      <c r="F953" s="11">
        <v>20000</v>
      </c>
      <c r="G953" s="11"/>
      <c r="H953" s="11">
        <v>27807.86</v>
      </c>
      <c r="I953" s="11"/>
      <c r="J953" s="11">
        <v>16972</v>
      </c>
      <c r="K953" s="11">
        <v>166.72</v>
      </c>
      <c r="L953" s="11">
        <v>15163.76</v>
      </c>
      <c r="M953" s="11">
        <v>416.8</v>
      </c>
      <c r="N953" s="11">
        <v>37909.39</v>
      </c>
      <c r="O953" s="11">
        <v>666.88</v>
      </c>
      <c r="P953" s="11">
        <v>60655.03</v>
      </c>
    </row>
    <row r="954" spans="1:16">
      <c r="A954" s="13" t="s">
        <v>968</v>
      </c>
      <c r="B954" s="10">
        <v>47</v>
      </c>
      <c r="C954" s="10">
        <v>59</v>
      </c>
      <c r="D954" s="10"/>
      <c r="E954" s="10">
        <v>18873</v>
      </c>
      <c r="F954" s="10">
        <v>20000</v>
      </c>
      <c r="G954" s="10"/>
      <c r="H954" s="10">
        <v>28642.09</v>
      </c>
      <c r="I954" s="10"/>
      <c r="J954" s="10">
        <v>17279</v>
      </c>
      <c r="K954" s="10">
        <v>169.72</v>
      </c>
      <c r="L954" s="10">
        <v>15788.39</v>
      </c>
      <c r="M954" s="10">
        <v>424.3</v>
      </c>
      <c r="N954" s="10">
        <v>39470.97</v>
      </c>
      <c r="O954" s="10">
        <v>678.88</v>
      </c>
      <c r="P954" s="10">
        <v>63153.56</v>
      </c>
    </row>
    <row r="955" spans="1:16">
      <c r="A955" s="13" t="s">
        <v>969</v>
      </c>
      <c r="B955" s="11">
        <v>48</v>
      </c>
      <c r="C955" s="11">
        <v>60</v>
      </c>
      <c r="D955" s="11"/>
      <c r="E955" s="11">
        <v>18873</v>
      </c>
      <c r="F955" s="11">
        <v>20000</v>
      </c>
      <c r="G955" s="11">
        <v>900</v>
      </c>
      <c r="H955" s="11">
        <v>30401.360000000001</v>
      </c>
      <c r="I955" s="11"/>
      <c r="J955" s="11">
        <v>16692</v>
      </c>
      <c r="K955" s="11">
        <v>172.79</v>
      </c>
      <c r="L955" s="11">
        <v>16434.830000000002</v>
      </c>
      <c r="M955" s="11">
        <v>431.98</v>
      </c>
      <c r="N955" s="11">
        <v>41087.08</v>
      </c>
      <c r="O955" s="11">
        <v>691.16</v>
      </c>
      <c r="P955" s="11">
        <v>65739.320000000007</v>
      </c>
    </row>
    <row r="956" spans="1:16">
      <c r="A956" s="13" t="s">
        <v>970</v>
      </c>
      <c r="B956" s="10">
        <v>49</v>
      </c>
      <c r="C956" s="10">
        <v>61</v>
      </c>
      <c r="D956" s="10"/>
      <c r="E956" s="10">
        <v>18873</v>
      </c>
      <c r="F956" s="10">
        <v>20000</v>
      </c>
      <c r="G956" s="10"/>
      <c r="H956" s="10">
        <v>31313.4</v>
      </c>
      <c r="I956" s="10"/>
      <c r="J956" s="10">
        <v>16982</v>
      </c>
      <c r="K956" s="10">
        <v>166.92</v>
      </c>
      <c r="L956" s="10">
        <v>17094.8</v>
      </c>
      <c r="M956" s="10">
        <v>417.3</v>
      </c>
      <c r="N956" s="10">
        <v>42736.99</v>
      </c>
      <c r="O956" s="10">
        <v>667.68</v>
      </c>
      <c r="P956" s="10">
        <v>68379.179999999993</v>
      </c>
    </row>
    <row r="957" spans="1:16">
      <c r="A957" s="13" t="s">
        <v>971</v>
      </c>
      <c r="B957" s="11">
        <v>50</v>
      </c>
      <c r="C957" s="11">
        <v>62</v>
      </c>
      <c r="D957" s="11"/>
      <c r="E957" s="11">
        <v>18873</v>
      </c>
      <c r="F957" s="11">
        <v>20000</v>
      </c>
      <c r="G957" s="11"/>
      <c r="H957" s="11">
        <v>32252.799999999999</v>
      </c>
      <c r="I957" s="11"/>
      <c r="J957" s="11">
        <v>17279</v>
      </c>
      <c r="K957" s="11">
        <v>169.82</v>
      </c>
      <c r="L957" s="11">
        <v>17777.46</v>
      </c>
      <c r="M957" s="11">
        <v>424.55</v>
      </c>
      <c r="N957" s="11">
        <v>44443.65</v>
      </c>
      <c r="O957" s="11">
        <v>679.28</v>
      </c>
      <c r="P957" s="11">
        <v>71109.84</v>
      </c>
    </row>
    <row r="958" spans="1:16">
      <c r="A958" s="13" t="s">
        <v>972</v>
      </c>
      <c r="B958" s="10">
        <v>51</v>
      </c>
      <c r="C958" s="10">
        <v>63</v>
      </c>
      <c r="D958" s="10"/>
      <c r="E958" s="10">
        <v>18873</v>
      </c>
      <c r="F958" s="10">
        <v>20000</v>
      </c>
      <c r="G958" s="10">
        <v>900</v>
      </c>
      <c r="H958" s="10">
        <v>34120.379999999997</v>
      </c>
      <c r="I958" s="10"/>
      <c r="J958" s="10">
        <v>16681</v>
      </c>
      <c r="K958" s="10">
        <v>172.78</v>
      </c>
      <c r="L958" s="10">
        <v>18483.560000000001</v>
      </c>
      <c r="M958" s="10">
        <v>431.95</v>
      </c>
      <c r="N958" s="10">
        <v>46208.91</v>
      </c>
      <c r="O958" s="10">
        <v>691.12</v>
      </c>
      <c r="P958" s="10">
        <v>73934.25</v>
      </c>
    </row>
    <row r="959" spans="1:16">
      <c r="A959" s="13" t="s">
        <v>973</v>
      </c>
      <c r="B959" s="11">
        <v>52</v>
      </c>
      <c r="C959" s="11">
        <v>64</v>
      </c>
      <c r="D959" s="11"/>
      <c r="E959" s="11">
        <v>18873</v>
      </c>
      <c r="F959" s="11">
        <v>20000</v>
      </c>
      <c r="G959" s="11"/>
      <c r="H959" s="11">
        <v>35144</v>
      </c>
      <c r="I959" s="11"/>
      <c r="J959" s="11">
        <v>16957</v>
      </c>
      <c r="K959" s="11">
        <v>166.81</v>
      </c>
      <c r="L959" s="11">
        <v>19204.88</v>
      </c>
      <c r="M959" s="11">
        <v>417.03</v>
      </c>
      <c r="N959" s="11">
        <v>48012.2</v>
      </c>
      <c r="O959" s="11">
        <v>667.24</v>
      </c>
      <c r="P959" s="11">
        <v>76819.520000000004</v>
      </c>
    </row>
    <row r="960" spans="1:16">
      <c r="A960" s="13" t="s">
        <v>974</v>
      </c>
      <c r="B960" s="10">
        <v>53</v>
      </c>
      <c r="C960" s="10">
        <v>65</v>
      </c>
      <c r="D960" s="10"/>
      <c r="E960" s="10">
        <v>18873</v>
      </c>
      <c r="F960" s="10">
        <v>20000</v>
      </c>
      <c r="G960" s="10"/>
      <c r="H960" s="10">
        <v>36198.32</v>
      </c>
      <c r="I960" s="10"/>
      <c r="J960" s="10">
        <v>17237</v>
      </c>
      <c r="K960" s="10">
        <v>169.57</v>
      </c>
      <c r="L960" s="10">
        <v>19950.599999999999</v>
      </c>
      <c r="M960" s="10">
        <v>423.93</v>
      </c>
      <c r="N960" s="10">
        <v>49876.49</v>
      </c>
      <c r="O960" s="10">
        <v>678.28</v>
      </c>
      <c r="P960" s="10">
        <v>79802.39</v>
      </c>
    </row>
    <row r="961" spans="1:16">
      <c r="A961" s="13" t="s">
        <v>975</v>
      </c>
      <c r="B961" s="11">
        <v>54</v>
      </c>
      <c r="C961" s="11">
        <v>66</v>
      </c>
      <c r="D961" s="11"/>
      <c r="E961" s="11">
        <v>18873</v>
      </c>
      <c r="F961" s="11">
        <v>20000</v>
      </c>
      <c r="G961" s="11">
        <v>900</v>
      </c>
      <c r="H961" s="11">
        <v>38184.269999999997</v>
      </c>
      <c r="I961" s="11"/>
      <c r="J961" s="11">
        <v>16624</v>
      </c>
      <c r="K961" s="11">
        <v>172.37</v>
      </c>
      <c r="L961" s="11">
        <v>20721.48</v>
      </c>
      <c r="M961" s="11">
        <v>430.93</v>
      </c>
      <c r="N961" s="11">
        <v>51803.71</v>
      </c>
      <c r="O961" s="11">
        <v>689.48</v>
      </c>
      <c r="P961" s="11">
        <v>82885.94</v>
      </c>
    </row>
    <row r="962" spans="1:16">
      <c r="A962" s="13" t="s">
        <v>976</v>
      </c>
      <c r="B962" s="10">
        <v>55</v>
      </c>
      <c r="C962" s="10">
        <v>67</v>
      </c>
      <c r="D962" s="10"/>
      <c r="E962" s="10">
        <v>18873</v>
      </c>
      <c r="F962" s="10">
        <v>20000</v>
      </c>
      <c r="G962" s="10"/>
      <c r="H962" s="10">
        <v>39329.79</v>
      </c>
      <c r="I962" s="10"/>
      <c r="J962" s="10">
        <v>16877</v>
      </c>
      <c r="K962" s="10">
        <v>166.24</v>
      </c>
      <c r="L962" s="10">
        <v>21509.37</v>
      </c>
      <c r="M962" s="10">
        <v>415.6</v>
      </c>
      <c r="N962" s="10">
        <v>53773.42</v>
      </c>
      <c r="O962" s="10">
        <v>664.96</v>
      </c>
      <c r="P962" s="10">
        <v>86037.48</v>
      </c>
    </row>
    <row r="963" spans="1:16">
      <c r="A963" s="13" t="s">
        <v>977</v>
      </c>
      <c r="B963" s="11">
        <v>56</v>
      </c>
      <c r="C963" s="11">
        <v>68</v>
      </c>
      <c r="D963" s="11"/>
      <c r="E963" s="11">
        <v>18873</v>
      </c>
      <c r="F963" s="11">
        <v>20000</v>
      </c>
      <c r="G963" s="11"/>
      <c r="H963" s="11">
        <v>40509.69</v>
      </c>
      <c r="I963" s="11"/>
      <c r="J963" s="11">
        <v>17135</v>
      </c>
      <c r="K963" s="11">
        <v>168.77</v>
      </c>
      <c r="L963" s="11">
        <v>22323.42</v>
      </c>
      <c r="M963" s="11">
        <v>421.93</v>
      </c>
      <c r="N963" s="11">
        <v>55808.55</v>
      </c>
      <c r="O963" s="11">
        <v>675.08</v>
      </c>
      <c r="P963" s="11">
        <v>89293.68</v>
      </c>
    </row>
    <row r="964" spans="1:16">
      <c r="A964" s="13" t="s">
        <v>978</v>
      </c>
      <c r="B964" s="10">
        <v>57</v>
      </c>
      <c r="C964" s="10">
        <v>69</v>
      </c>
      <c r="D964" s="10"/>
      <c r="E964" s="10">
        <v>18873</v>
      </c>
      <c r="F964" s="10">
        <v>20000</v>
      </c>
      <c r="G964" s="10">
        <v>900</v>
      </c>
      <c r="H964" s="10">
        <v>42624.98</v>
      </c>
      <c r="I964" s="10"/>
      <c r="J964" s="10">
        <v>16497</v>
      </c>
      <c r="K964" s="10">
        <v>171.35</v>
      </c>
      <c r="L964" s="10">
        <v>23164.47</v>
      </c>
      <c r="M964" s="10">
        <v>428.38</v>
      </c>
      <c r="N964" s="10">
        <v>57911.18</v>
      </c>
      <c r="O964" s="10">
        <v>685.4</v>
      </c>
      <c r="P964" s="10">
        <v>92657.89</v>
      </c>
    </row>
    <row r="965" spans="1:16">
      <c r="A965" s="13" t="s">
        <v>979</v>
      </c>
      <c r="B965" s="11">
        <v>58</v>
      </c>
      <c r="C965" s="11">
        <v>70</v>
      </c>
      <c r="D965" s="11"/>
      <c r="E965" s="11">
        <v>18873</v>
      </c>
      <c r="F965" s="11">
        <v>20000</v>
      </c>
      <c r="G965" s="11"/>
      <c r="H965" s="11">
        <v>43903.73</v>
      </c>
      <c r="I965" s="11"/>
      <c r="J965" s="11">
        <v>16718</v>
      </c>
      <c r="K965" s="11">
        <v>164.97</v>
      </c>
      <c r="L965" s="11">
        <v>24024.38</v>
      </c>
      <c r="M965" s="11">
        <v>412.43</v>
      </c>
      <c r="N965" s="11">
        <v>60060.94</v>
      </c>
      <c r="O965" s="11">
        <v>659.88</v>
      </c>
      <c r="P965" s="11">
        <v>96097.51</v>
      </c>
    </row>
    <row r="966" spans="1:16">
      <c r="A966" s="13" t="s">
        <v>980</v>
      </c>
      <c r="B966" s="10">
        <v>59</v>
      </c>
      <c r="C966" s="10">
        <v>71</v>
      </c>
      <c r="D966" s="10"/>
      <c r="E966" s="10">
        <v>18873</v>
      </c>
      <c r="F966" s="10">
        <v>20000</v>
      </c>
      <c r="G966" s="10"/>
      <c r="H966" s="10">
        <v>45220.84</v>
      </c>
      <c r="I966" s="10"/>
      <c r="J966" s="10">
        <v>16940</v>
      </c>
      <c r="K966" s="10">
        <v>167.18</v>
      </c>
      <c r="L966" s="10">
        <v>24912.29</v>
      </c>
      <c r="M966" s="10">
        <v>417.95</v>
      </c>
      <c r="N966" s="10">
        <v>62280.72</v>
      </c>
      <c r="O966" s="10">
        <v>668.72</v>
      </c>
      <c r="P966" s="10">
        <v>99649.15</v>
      </c>
    </row>
    <row r="967" spans="1:16">
      <c r="A967" s="13" t="s">
        <v>981</v>
      </c>
      <c r="B967" s="11">
        <v>60</v>
      </c>
      <c r="C967" s="11">
        <v>72</v>
      </c>
      <c r="D967" s="11"/>
      <c r="E967" s="11">
        <v>18873</v>
      </c>
      <c r="F967" s="11">
        <v>20000</v>
      </c>
      <c r="G967" s="11">
        <v>900</v>
      </c>
      <c r="H967" s="11">
        <v>47477.46</v>
      </c>
      <c r="I967" s="11"/>
      <c r="J967" s="11">
        <v>16264</v>
      </c>
      <c r="K967" s="11">
        <v>169.4</v>
      </c>
      <c r="L967" s="11">
        <v>25829.06</v>
      </c>
      <c r="M967" s="11">
        <v>423.5</v>
      </c>
      <c r="N967" s="11">
        <v>64572.639999999999</v>
      </c>
      <c r="O967" s="11">
        <v>677.6</v>
      </c>
      <c r="P967" s="11">
        <v>103316.23</v>
      </c>
    </row>
    <row r="968" spans="1:16">
      <c r="A968" s="13" t="s">
        <v>982</v>
      </c>
      <c r="B968" s="10">
        <v>61</v>
      </c>
      <c r="C968" s="10">
        <v>73</v>
      </c>
      <c r="D968" s="10"/>
      <c r="E968" s="10">
        <v>18873</v>
      </c>
      <c r="F968" s="10">
        <v>20000</v>
      </c>
      <c r="G968" s="10"/>
      <c r="H968" s="10">
        <v>48901.79</v>
      </c>
      <c r="I968" s="10"/>
      <c r="J968" s="10">
        <v>16433</v>
      </c>
      <c r="K968" s="10">
        <v>162.63999999999999</v>
      </c>
      <c r="L968" s="10">
        <v>26766.57</v>
      </c>
      <c r="M968" s="10">
        <v>406.6</v>
      </c>
      <c r="N968" s="10">
        <v>66916.42</v>
      </c>
      <c r="O968" s="10">
        <v>650.55999999999995</v>
      </c>
      <c r="P968" s="10">
        <v>107066.28</v>
      </c>
    </row>
    <row r="969" spans="1:16">
      <c r="A969" s="13" t="s">
        <v>983</v>
      </c>
      <c r="B969" s="11">
        <v>62</v>
      </c>
      <c r="C969" s="11">
        <v>74</v>
      </c>
      <c r="D969" s="11"/>
      <c r="E969" s="11">
        <v>18873</v>
      </c>
      <c r="F969" s="11">
        <v>20000</v>
      </c>
      <c r="G969" s="11"/>
      <c r="H969" s="11">
        <v>50368.84</v>
      </c>
      <c r="I969" s="11"/>
      <c r="J969" s="11">
        <v>16598</v>
      </c>
      <c r="K969" s="11">
        <v>164.33</v>
      </c>
      <c r="L969" s="11">
        <v>27733.9</v>
      </c>
      <c r="M969" s="11">
        <v>410.83</v>
      </c>
      <c r="N969" s="11">
        <v>69334.740000000005</v>
      </c>
      <c r="O969" s="11">
        <v>657.32</v>
      </c>
      <c r="P969" s="11">
        <v>110935.58</v>
      </c>
    </row>
    <row r="970" spans="1:16">
      <c r="A970" s="13" t="s">
        <v>984</v>
      </c>
      <c r="B970" s="10">
        <v>63</v>
      </c>
      <c r="C970" s="10">
        <v>75</v>
      </c>
      <c r="D970" s="10"/>
      <c r="E970" s="10">
        <v>18873</v>
      </c>
      <c r="F970" s="10">
        <v>20000</v>
      </c>
      <c r="G970" s="10">
        <v>900</v>
      </c>
      <c r="H970" s="10">
        <v>52779.91</v>
      </c>
      <c r="I970" s="10"/>
      <c r="J970" s="10">
        <v>15858</v>
      </c>
      <c r="K970" s="10">
        <v>165.98</v>
      </c>
      <c r="L970" s="10">
        <v>28731.89</v>
      </c>
      <c r="M970" s="10">
        <v>414.95</v>
      </c>
      <c r="N970" s="10">
        <v>71829.73</v>
      </c>
      <c r="O970" s="10">
        <v>663.92</v>
      </c>
      <c r="P970" s="10">
        <v>114927.57</v>
      </c>
    </row>
    <row r="971" spans="1:16">
      <c r="A971" s="13" t="s">
        <v>985</v>
      </c>
      <c r="B971" s="11">
        <v>64</v>
      </c>
      <c r="C971" s="11">
        <v>76</v>
      </c>
      <c r="D971" s="11"/>
      <c r="E971" s="11">
        <v>18873</v>
      </c>
      <c r="F971" s="11">
        <v>20000</v>
      </c>
      <c r="G971" s="11"/>
      <c r="H971" s="11">
        <v>54363.3</v>
      </c>
      <c r="I971" s="11"/>
      <c r="J971" s="11">
        <v>15944</v>
      </c>
      <c r="K971" s="11">
        <v>158.58000000000001</v>
      </c>
      <c r="L971" s="11">
        <v>29752.43</v>
      </c>
      <c r="M971" s="11">
        <v>396.45</v>
      </c>
      <c r="N971" s="11">
        <v>74381.070000000007</v>
      </c>
      <c r="O971" s="11">
        <v>634.32000000000005</v>
      </c>
      <c r="P971" s="11">
        <v>119009.72</v>
      </c>
    </row>
    <row r="972" spans="1:16">
      <c r="A972" s="13" t="s">
        <v>986</v>
      </c>
      <c r="B972" s="10">
        <v>65</v>
      </c>
      <c r="C972" s="10">
        <v>77</v>
      </c>
      <c r="D972" s="10"/>
      <c r="E972" s="10">
        <v>18873</v>
      </c>
      <c r="F972" s="10">
        <v>20000</v>
      </c>
      <c r="G972" s="10"/>
      <c r="H972" s="10">
        <v>55994.2</v>
      </c>
      <c r="I972" s="10"/>
      <c r="J972" s="10">
        <v>16013</v>
      </c>
      <c r="K972" s="10">
        <v>159.44</v>
      </c>
      <c r="L972" s="10">
        <v>30804.44</v>
      </c>
      <c r="M972" s="10">
        <v>398.6</v>
      </c>
      <c r="N972" s="10">
        <v>77011.11</v>
      </c>
      <c r="O972" s="10">
        <v>637.76</v>
      </c>
      <c r="P972" s="10">
        <v>123217.77</v>
      </c>
    </row>
    <row r="973" spans="1:16">
      <c r="A973" s="13" t="s">
        <v>987</v>
      </c>
      <c r="B973" s="11">
        <v>66</v>
      </c>
      <c r="C973" s="11">
        <v>78</v>
      </c>
      <c r="D973" s="11"/>
      <c r="E973" s="11">
        <v>18873</v>
      </c>
      <c r="F973" s="11">
        <v>20000</v>
      </c>
      <c r="G973" s="11">
        <v>900</v>
      </c>
      <c r="H973" s="11">
        <v>58574.03</v>
      </c>
      <c r="I973" s="11"/>
      <c r="J973" s="11">
        <v>15163</v>
      </c>
      <c r="K973" s="11">
        <v>160.13</v>
      </c>
      <c r="L973" s="11">
        <v>31888.71</v>
      </c>
      <c r="M973" s="11">
        <v>400.33</v>
      </c>
      <c r="N973" s="11">
        <v>79721.759999999995</v>
      </c>
      <c r="O973" s="11">
        <v>640.52</v>
      </c>
      <c r="P973" s="11">
        <v>127554.82</v>
      </c>
    </row>
    <row r="974" spans="1:16">
      <c r="A974" s="13" t="s">
        <v>988</v>
      </c>
      <c r="B974" s="10">
        <v>67</v>
      </c>
      <c r="C974" s="10">
        <v>79</v>
      </c>
      <c r="D974" s="10"/>
      <c r="E974" s="10">
        <v>18873</v>
      </c>
      <c r="F974" s="10">
        <v>20000</v>
      </c>
      <c r="G974" s="10"/>
      <c r="H974" s="10">
        <v>60331.25</v>
      </c>
      <c r="I974" s="10"/>
      <c r="J974" s="10">
        <v>15103</v>
      </c>
      <c r="K974" s="10">
        <v>151.63</v>
      </c>
      <c r="L974" s="10">
        <v>32997</v>
      </c>
      <c r="M974" s="10">
        <v>379.08</v>
      </c>
      <c r="N974" s="10">
        <v>82492.490000000005</v>
      </c>
      <c r="O974" s="10">
        <v>606.52</v>
      </c>
      <c r="P974" s="10">
        <v>131987.99</v>
      </c>
    </row>
    <row r="975" spans="1:16">
      <c r="A975" s="13" t="s">
        <v>989</v>
      </c>
      <c r="B975" s="11">
        <v>68</v>
      </c>
      <c r="C975" s="11">
        <v>80</v>
      </c>
      <c r="D975" s="11"/>
      <c r="E975" s="11">
        <v>18873</v>
      </c>
      <c r="F975" s="11">
        <v>20000</v>
      </c>
      <c r="G975" s="11"/>
      <c r="H975" s="11">
        <v>62141.19</v>
      </c>
      <c r="I975" s="11">
        <v>15000</v>
      </c>
      <c r="J975" s="11">
        <v>15000</v>
      </c>
      <c r="K975" s="11">
        <v>151.03</v>
      </c>
      <c r="L975" s="11">
        <v>34137.94</v>
      </c>
      <c r="M975" s="11">
        <v>377.58</v>
      </c>
      <c r="N975" s="11">
        <v>85344.84</v>
      </c>
      <c r="O975" s="11">
        <v>604.12</v>
      </c>
      <c r="P975" s="11">
        <v>136551.75</v>
      </c>
    </row>
    <row r="976" spans="1:16" ht="54">
      <c r="B976" s="9" t="s">
        <v>12</v>
      </c>
      <c r="C976" s="9" t="s">
        <v>13</v>
      </c>
      <c r="D976" s="9" t="s">
        <v>14</v>
      </c>
      <c r="E976" s="9" t="s">
        <v>15</v>
      </c>
      <c r="F976" s="9" t="s">
        <v>16</v>
      </c>
      <c r="G976" s="9" t="s">
        <v>17</v>
      </c>
      <c r="H976" s="9" t="s">
        <v>18</v>
      </c>
      <c r="I976" s="9" t="s">
        <v>19</v>
      </c>
      <c r="J976" s="9" t="s">
        <v>20</v>
      </c>
      <c r="K976" s="9" t="s">
        <v>21</v>
      </c>
      <c r="L976" s="9" t="s">
        <v>22</v>
      </c>
      <c r="M976" s="9" t="s">
        <v>23</v>
      </c>
      <c r="N976" s="9" t="s">
        <v>24</v>
      </c>
      <c r="O976" s="9" t="s">
        <v>25</v>
      </c>
      <c r="P976" s="9" t="s">
        <v>26</v>
      </c>
    </row>
    <row r="977" spans="1:16">
      <c r="A977" s="13" t="s">
        <v>990</v>
      </c>
      <c r="B977" s="10">
        <v>1</v>
      </c>
      <c r="C977" s="10">
        <v>14</v>
      </c>
      <c r="D977" s="10">
        <v>6311</v>
      </c>
      <c r="E977" s="10">
        <v>6311</v>
      </c>
      <c r="F977" s="10">
        <v>20000</v>
      </c>
      <c r="G977" s="10"/>
      <c r="H977" s="10"/>
      <c r="I977" s="10"/>
      <c r="J977" s="10">
        <v>4102.1499999999996</v>
      </c>
      <c r="K977" s="10">
        <v>47.33</v>
      </c>
      <c r="L977" s="10">
        <v>47.33</v>
      </c>
      <c r="M977" s="10">
        <v>118.33</v>
      </c>
      <c r="N977" s="10">
        <v>118.33</v>
      </c>
      <c r="O977" s="10">
        <v>189.33</v>
      </c>
      <c r="P977" s="10">
        <v>189.33</v>
      </c>
    </row>
    <row r="978" spans="1:16">
      <c r="A978" s="13" t="s">
        <v>991</v>
      </c>
      <c r="B978" s="11">
        <v>2</v>
      </c>
      <c r="C978" s="11">
        <v>15</v>
      </c>
      <c r="D978" s="11">
        <v>6311</v>
      </c>
      <c r="E978" s="11">
        <v>12622</v>
      </c>
      <c r="F978" s="11">
        <v>20000</v>
      </c>
      <c r="G978" s="11"/>
      <c r="H978" s="11"/>
      <c r="I978" s="11"/>
      <c r="J978" s="11">
        <v>10347</v>
      </c>
      <c r="K978" s="11">
        <v>105</v>
      </c>
      <c r="L978" s="11">
        <v>153.75</v>
      </c>
      <c r="M978" s="11">
        <v>262.5</v>
      </c>
      <c r="N978" s="11">
        <v>384.38</v>
      </c>
      <c r="O978" s="11">
        <v>420</v>
      </c>
      <c r="P978" s="11">
        <v>615.01</v>
      </c>
    </row>
    <row r="979" spans="1:16">
      <c r="A979" s="13" t="s">
        <v>992</v>
      </c>
      <c r="B979" s="10">
        <v>3</v>
      </c>
      <c r="C979" s="10">
        <v>16</v>
      </c>
      <c r="D979" s="10">
        <v>6311</v>
      </c>
      <c r="E979" s="10">
        <v>18933</v>
      </c>
      <c r="F979" s="10">
        <v>20000</v>
      </c>
      <c r="G979" s="10">
        <v>900</v>
      </c>
      <c r="H979" s="10">
        <v>900</v>
      </c>
      <c r="I979" s="10"/>
      <c r="J979" s="10">
        <v>15809</v>
      </c>
      <c r="K979" s="10">
        <v>163.84</v>
      </c>
      <c r="L979" s="10">
        <v>322.2</v>
      </c>
      <c r="M979" s="10">
        <v>409.6</v>
      </c>
      <c r="N979" s="10">
        <v>805.51</v>
      </c>
      <c r="O979" s="10">
        <v>655.36</v>
      </c>
      <c r="P979" s="10">
        <v>1288.81</v>
      </c>
    </row>
    <row r="980" spans="1:16">
      <c r="A980" s="13" t="s">
        <v>993</v>
      </c>
      <c r="B980" s="11">
        <v>4</v>
      </c>
      <c r="C980" s="11">
        <v>17</v>
      </c>
      <c r="D980" s="11"/>
      <c r="E980" s="11">
        <v>18933</v>
      </c>
      <c r="F980" s="11">
        <v>20000</v>
      </c>
      <c r="G980" s="11"/>
      <c r="H980" s="11">
        <v>927</v>
      </c>
      <c r="I980" s="11"/>
      <c r="J980" s="11">
        <v>16122</v>
      </c>
      <c r="K980" s="11">
        <v>158.09</v>
      </c>
      <c r="L980" s="11">
        <v>489.96</v>
      </c>
      <c r="M980" s="11">
        <v>395.23</v>
      </c>
      <c r="N980" s="11">
        <v>1224.9000000000001</v>
      </c>
      <c r="O980" s="11">
        <v>632.36</v>
      </c>
      <c r="P980" s="11">
        <v>1959.84</v>
      </c>
    </row>
    <row r="981" spans="1:16">
      <c r="A981" s="13" t="s">
        <v>994</v>
      </c>
      <c r="B981" s="10">
        <v>5</v>
      </c>
      <c r="C981" s="10">
        <v>18</v>
      </c>
      <c r="D981" s="10"/>
      <c r="E981" s="10">
        <v>18933</v>
      </c>
      <c r="F981" s="10">
        <v>20000</v>
      </c>
      <c r="G981" s="10"/>
      <c r="H981" s="10">
        <v>954.81</v>
      </c>
      <c r="I981" s="10"/>
      <c r="J981" s="10">
        <v>16441</v>
      </c>
      <c r="K981" s="10">
        <v>161.22</v>
      </c>
      <c r="L981" s="10">
        <v>665.88</v>
      </c>
      <c r="M981" s="10">
        <v>403.05</v>
      </c>
      <c r="N981" s="10">
        <v>1664.69</v>
      </c>
      <c r="O981" s="10">
        <v>644.88</v>
      </c>
      <c r="P981" s="10">
        <v>2663.51</v>
      </c>
    </row>
    <row r="982" spans="1:16">
      <c r="A982" s="13" t="s">
        <v>995</v>
      </c>
      <c r="B982" s="11">
        <v>6</v>
      </c>
      <c r="C982" s="11">
        <v>19</v>
      </c>
      <c r="D982" s="11"/>
      <c r="E982" s="11">
        <v>18933</v>
      </c>
      <c r="F982" s="11">
        <v>20000</v>
      </c>
      <c r="G982" s="11">
        <v>900</v>
      </c>
      <c r="H982" s="11">
        <v>1883.45</v>
      </c>
      <c r="I982" s="11"/>
      <c r="J982" s="11">
        <v>15867</v>
      </c>
      <c r="K982" s="11">
        <v>164.41</v>
      </c>
      <c r="L982" s="11">
        <v>850.26</v>
      </c>
      <c r="M982" s="11">
        <v>411.03</v>
      </c>
      <c r="N982" s="11">
        <v>2125.66</v>
      </c>
      <c r="O982" s="11">
        <v>657.64</v>
      </c>
      <c r="P982" s="11">
        <v>3401.06</v>
      </c>
    </row>
    <row r="983" spans="1:16">
      <c r="A983" s="13" t="s">
        <v>996</v>
      </c>
      <c r="B983" s="10">
        <v>7</v>
      </c>
      <c r="C983" s="10">
        <v>20</v>
      </c>
      <c r="D983" s="10"/>
      <c r="E983" s="10">
        <v>18933</v>
      </c>
      <c r="F983" s="10">
        <v>20000</v>
      </c>
      <c r="G983" s="10"/>
      <c r="H983" s="10">
        <v>1939.96</v>
      </c>
      <c r="I983" s="10"/>
      <c r="J983" s="10">
        <v>16180</v>
      </c>
      <c r="K983" s="10">
        <v>158.66999999999999</v>
      </c>
      <c r="L983" s="10">
        <v>1034.44</v>
      </c>
      <c r="M983" s="10">
        <v>396.68</v>
      </c>
      <c r="N983" s="10">
        <v>2586.11</v>
      </c>
      <c r="O983" s="10">
        <v>634.67999999999995</v>
      </c>
      <c r="P983" s="10">
        <v>4137.7700000000004</v>
      </c>
    </row>
    <row r="984" spans="1:16">
      <c r="A984" s="13" t="s">
        <v>997</v>
      </c>
      <c r="B984" s="11">
        <v>8</v>
      </c>
      <c r="C984" s="11">
        <v>21</v>
      </c>
      <c r="D984" s="11"/>
      <c r="E984" s="11">
        <v>18933</v>
      </c>
      <c r="F984" s="11">
        <v>20000</v>
      </c>
      <c r="G984" s="11"/>
      <c r="H984" s="11">
        <v>1998.16</v>
      </c>
      <c r="I984" s="11"/>
      <c r="J984" s="11">
        <v>16500</v>
      </c>
      <c r="K984" s="11">
        <v>161.80000000000001</v>
      </c>
      <c r="L984" s="11">
        <v>1227.28</v>
      </c>
      <c r="M984" s="11">
        <v>404.5</v>
      </c>
      <c r="N984" s="11">
        <v>3068.19</v>
      </c>
      <c r="O984" s="11">
        <v>647.20000000000005</v>
      </c>
      <c r="P984" s="11">
        <v>4909.1000000000004</v>
      </c>
    </row>
    <row r="985" spans="1:16">
      <c r="A985" s="13" t="s">
        <v>998</v>
      </c>
      <c r="B985" s="10">
        <v>9</v>
      </c>
      <c r="C985" s="10">
        <v>22</v>
      </c>
      <c r="D985" s="10"/>
      <c r="E985" s="10">
        <v>18933</v>
      </c>
      <c r="F985" s="10">
        <v>20000</v>
      </c>
      <c r="G985" s="10">
        <v>900</v>
      </c>
      <c r="H985" s="10">
        <v>2958.1</v>
      </c>
      <c r="I985" s="10"/>
      <c r="J985" s="10">
        <v>15926</v>
      </c>
      <c r="K985" s="10">
        <v>165</v>
      </c>
      <c r="L985" s="10">
        <v>1429.09</v>
      </c>
      <c r="M985" s="10">
        <v>412.5</v>
      </c>
      <c r="N985" s="10">
        <v>3572.73</v>
      </c>
      <c r="O985" s="10">
        <v>660</v>
      </c>
      <c r="P985" s="10">
        <v>5716.37</v>
      </c>
    </row>
    <row r="986" spans="1:16">
      <c r="A986" s="13" t="s">
        <v>999</v>
      </c>
      <c r="B986" s="11">
        <v>10</v>
      </c>
      <c r="C986" s="11">
        <v>23</v>
      </c>
      <c r="D986" s="11"/>
      <c r="E986" s="11">
        <v>18933</v>
      </c>
      <c r="F986" s="11">
        <v>20000</v>
      </c>
      <c r="G986" s="11"/>
      <c r="H986" s="11">
        <v>3046.84</v>
      </c>
      <c r="I986" s="11"/>
      <c r="J986" s="11">
        <v>16241</v>
      </c>
      <c r="K986" s="11">
        <v>159.26</v>
      </c>
      <c r="L986" s="11">
        <v>1631.23</v>
      </c>
      <c r="M986" s="11">
        <v>398.15</v>
      </c>
      <c r="N986" s="11">
        <v>4078.07</v>
      </c>
      <c r="O986" s="11">
        <v>637.04</v>
      </c>
      <c r="P986" s="11">
        <v>6524.91</v>
      </c>
    </row>
    <row r="987" spans="1:16">
      <c r="A987" s="13" t="s">
        <v>1000</v>
      </c>
      <c r="B987" s="10">
        <v>11</v>
      </c>
      <c r="C987" s="10">
        <v>24</v>
      </c>
      <c r="D987" s="10"/>
      <c r="E987" s="10">
        <v>18933</v>
      </c>
      <c r="F987" s="10">
        <v>20000</v>
      </c>
      <c r="G987" s="10"/>
      <c r="H987" s="10">
        <v>3138.25</v>
      </c>
      <c r="I987" s="10"/>
      <c r="J987" s="10">
        <v>16562</v>
      </c>
      <c r="K987" s="10">
        <v>162.41</v>
      </c>
      <c r="L987" s="10">
        <v>1842.57</v>
      </c>
      <c r="M987" s="10">
        <v>406.03</v>
      </c>
      <c r="N987" s="10">
        <v>4606.43</v>
      </c>
      <c r="O987" s="10">
        <v>649.64</v>
      </c>
      <c r="P987" s="10">
        <v>7370.29</v>
      </c>
    </row>
    <row r="988" spans="1:16">
      <c r="A988" s="13" t="s">
        <v>1001</v>
      </c>
      <c r="B988" s="11">
        <v>12</v>
      </c>
      <c r="C988" s="11">
        <v>25</v>
      </c>
      <c r="D988" s="11"/>
      <c r="E988" s="11">
        <v>18933</v>
      </c>
      <c r="F988" s="11">
        <v>20000</v>
      </c>
      <c r="G988" s="11">
        <v>900</v>
      </c>
      <c r="H988" s="11">
        <v>4132.3999999999996</v>
      </c>
      <c r="I988" s="11"/>
      <c r="J988" s="11">
        <v>15990</v>
      </c>
      <c r="K988" s="11">
        <v>165.62</v>
      </c>
      <c r="L988" s="11">
        <v>2063.4699999999998</v>
      </c>
      <c r="M988" s="11">
        <v>414.05</v>
      </c>
      <c r="N988" s="11">
        <v>5158.68</v>
      </c>
      <c r="O988" s="11">
        <v>662.48</v>
      </c>
      <c r="P988" s="11">
        <v>8253.8799999999992</v>
      </c>
    </row>
    <row r="989" spans="1:16">
      <c r="A989" s="13" t="s">
        <v>1002</v>
      </c>
      <c r="B989" s="10">
        <v>13</v>
      </c>
      <c r="C989" s="10">
        <v>26</v>
      </c>
      <c r="D989" s="10"/>
      <c r="E989" s="10">
        <v>18933</v>
      </c>
      <c r="F989" s="10">
        <v>20000</v>
      </c>
      <c r="G989" s="10"/>
      <c r="H989" s="10">
        <v>4256.37</v>
      </c>
      <c r="I989" s="10"/>
      <c r="J989" s="10">
        <v>16306</v>
      </c>
      <c r="K989" s="10">
        <v>159.9</v>
      </c>
      <c r="L989" s="10">
        <v>2285.27</v>
      </c>
      <c r="M989" s="10">
        <v>399.75</v>
      </c>
      <c r="N989" s="10">
        <v>5713.19</v>
      </c>
      <c r="O989" s="10">
        <v>639.6</v>
      </c>
      <c r="P989" s="10">
        <v>9141.1</v>
      </c>
    </row>
    <row r="990" spans="1:16">
      <c r="A990" s="13" t="s">
        <v>1003</v>
      </c>
      <c r="B990" s="11">
        <v>14</v>
      </c>
      <c r="C990" s="11">
        <v>27</v>
      </c>
      <c r="D990" s="11"/>
      <c r="E990" s="11">
        <v>18933</v>
      </c>
      <c r="F990" s="11">
        <v>20000</v>
      </c>
      <c r="G990" s="11"/>
      <c r="H990" s="11">
        <v>4384.0600000000004</v>
      </c>
      <c r="I990" s="11"/>
      <c r="J990" s="11">
        <v>16629</v>
      </c>
      <c r="K990" s="11">
        <v>163.06</v>
      </c>
      <c r="L990" s="11">
        <v>2516.89</v>
      </c>
      <c r="M990" s="11">
        <v>407.65</v>
      </c>
      <c r="N990" s="11">
        <v>6292.23</v>
      </c>
      <c r="O990" s="11">
        <v>652.24</v>
      </c>
      <c r="P990" s="11">
        <v>10067.57</v>
      </c>
    </row>
    <row r="991" spans="1:16">
      <c r="A991" s="13" t="s">
        <v>1004</v>
      </c>
      <c r="B991" s="10">
        <v>15</v>
      </c>
      <c r="C991" s="10">
        <v>28</v>
      </c>
      <c r="D991" s="10"/>
      <c r="E991" s="10">
        <v>18933</v>
      </c>
      <c r="F991" s="10">
        <v>20000</v>
      </c>
      <c r="G991" s="10">
        <v>900</v>
      </c>
      <c r="H991" s="10">
        <v>5415.58</v>
      </c>
      <c r="I991" s="10"/>
      <c r="J991" s="10">
        <v>16058</v>
      </c>
      <c r="K991" s="10">
        <v>166.29</v>
      </c>
      <c r="L991" s="10">
        <v>2758.69</v>
      </c>
      <c r="M991" s="10">
        <v>415.73</v>
      </c>
      <c r="N991" s="10">
        <v>6896.72</v>
      </c>
      <c r="O991" s="10">
        <v>665.16</v>
      </c>
      <c r="P991" s="10">
        <v>11034.76</v>
      </c>
    </row>
    <row r="992" spans="1:16">
      <c r="A992" s="13" t="s">
        <v>1005</v>
      </c>
      <c r="B992" s="11">
        <v>16</v>
      </c>
      <c r="C992" s="11">
        <v>29</v>
      </c>
      <c r="D992" s="11"/>
      <c r="E992" s="11">
        <v>18933</v>
      </c>
      <c r="F992" s="11">
        <v>20000</v>
      </c>
      <c r="G992" s="11"/>
      <c r="H992" s="11">
        <v>5578.05</v>
      </c>
      <c r="I992" s="11"/>
      <c r="J992" s="11">
        <v>16376</v>
      </c>
      <c r="K992" s="11">
        <v>160.58000000000001</v>
      </c>
      <c r="L992" s="11">
        <v>3002.03</v>
      </c>
      <c r="M992" s="11">
        <v>401.45</v>
      </c>
      <c r="N992" s="11">
        <v>7505.08</v>
      </c>
      <c r="O992" s="11">
        <v>642.32000000000005</v>
      </c>
      <c r="P992" s="11">
        <v>12008.12</v>
      </c>
    </row>
    <row r="993" spans="1:16">
      <c r="A993" s="13" t="s">
        <v>1006</v>
      </c>
      <c r="B993" s="10">
        <v>17</v>
      </c>
      <c r="C993" s="10">
        <v>30</v>
      </c>
      <c r="D993" s="10"/>
      <c r="E993" s="10">
        <v>18933</v>
      </c>
      <c r="F993" s="10">
        <v>20000</v>
      </c>
      <c r="G993" s="10"/>
      <c r="H993" s="10">
        <v>5745.39</v>
      </c>
      <c r="I993" s="10"/>
      <c r="J993" s="10">
        <v>16700</v>
      </c>
      <c r="K993" s="10">
        <v>163.76</v>
      </c>
      <c r="L993" s="10">
        <v>3255.85</v>
      </c>
      <c r="M993" s="10">
        <v>409.4</v>
      </c>
      <c r="N993" s="10">
        <v>8139.63</v>
      </c>
      <c r="O993" s="10">
        <v>655.04</v>
      </c>
      <c r="P993" s="10">
        <v>13023.4</v>
      </c>
    </row>
    <row r="994" spans="1:16">
      <c r="A994" s="13" t="s">
        <v>1007</v>
      </c>
      <c r="B994" s="11">
        <v>18</v>
      </c>
      <c r="C994" s="11">
        <v>31</v>
      </c>
      <c r="D994" s="11"/>
      <c r="E994" s="11">
        <v>18933</v>
      </c>
      <c r="F994" s="11">
        <v>20000</v>
      </c>
      <c r="G994" s="11">
        <v>900</v>
      </c>
      <c r="H994" s="11">
        <v>6817.75</v>
      </c>
      <c r="I994" s="11"/>
      <c r="J994" s="11">
        <v>16131</v>
      </c>
      <c r="K994" s="11">
        <v>167</v>
      </c>
      <c r="L994" s="11">
        <v>3520.53</v>
      </c>
      <c r="M994" s="11">
        <v>417.5</v>
      </c>
      <c r="N994" s="11">
        <v>8801.32</v>
      </c>
      <c r="O994" s="11">
        <v>668</v>
      </c>
      <c r="P994" s="11">
        <v>14082.11</v>
      </c>
    </row>
    <row r="995" spans="1:16">
      <c r="A995" s="13" t="s">
        <v>1008</v>
      </c>
      <c r="B995" s="10">
        <v>19</v>
      </c>
      <c r="C995" s="10">
        <v>32</v>
      </c>
      <c r="D995" s="10"/>
      <c r="E995" s="10">
        <v>18933</v>
      </c>
      <c r="F995" s="10">
        <v>20000</v>
      </c>
      <c r="G995" s="10"/>
      <c r="H995" s="10">
        <v>7022.29</v>
      </c>
      <c r="I995" s="10"/>
      <c r="J995" s="10">
        <v>16450</v>
      </c>
      <c r="K995" s="10">
        <v>161.31</v>
      </c>
      <c r="L995" s="10">
        <v>3787.45</v>
      </c>
      <c r="M995" s="10">
        <v>403.28</v>
      </c>
      <c r="N995" s="10">
        <v>9468.6299999999992</v>
      </c>
      <c r="O995" s="10">
        <v>645.24</v>
      </c>
      <c r="P995" s="10">
        <v>15149.81</v>
      </c>
    </row>
    <row r="996" spans="1:16">
      <c r="A996" s="13" t="s">
        <v>1009</v>
      </c>
      <c r="B996" s="11">
        <v>20</v>
      </c>
      <c r="C996" s="11">
        <v>33</v>
      </c>
      <c r="D996" s="11"/>
      <c r="E996" s="11">
        <v>18933</v>
      </c>
      <c r="F996" s="11">
        <v>20000</v>
      </c>
      <c r="G996" s="11"/>
      <c r="H996" s="11">
        <v>7232.95</v>
      </c>
      <c r="I996" s="11"/>
      <c r="J996" s="11">
        <v>16775</v>
      </c>
      <c r="K996" s="11">
        <v>164.5</v>
      </c>
      <c r="L996" s="11">
        <v>4065.58</v>
      </c>
      <c r="M996" s="11">
        <v>411.25</v>
      </c>
      <c r="N996" s="11">
        <v>10163.94</v>
      </c>
      <c r="O996" s="11">
        <v>658</v>
      </c>
      <c r="P996" s="11">
        <v>16262.3</v>
      </c>
    </row>
    <row r="997" spans="1:16">
      <c r="A997" s="13" t="s">
        <v>1010</v>
      </c>
      <c r="B997" s="10">
        <v>21</v>
      </c>
      <c r="C997" s="10">
        <v>34</v>
      </c>
      <c r="D997" s="10"/>
      <c r="E997" s="10">
        <v>18933</v>
      </c>
      <c r="F997" s="10">
        <v>20000</v>
      </c>
      <c r="G997" s="10">
        <v>900</v>
      </c>
      <c r="H997" s="10">
        <v>8349.94</v>
      </c>
      <c r="I997" s="10"/>
      <c r="J997" s="10">
        <v>16207</v>
      </c>
      <c r="K997" s="10">
        <v>167.75</v>
      </c>
      <c r="L997" s="10">
        <v>4355.29</v>
      </c>
      <c r="M997" s="10">
        <v>419.38</v>
      </c>
      <c r="N997" s="10">
        <v>10888.23</v>
      </c>
      <c r="O997" s="10">
        <v>671</v>
      </c>
      <c r="P997" s="10">
        <v>17421.169999999998</v>
      </c>
    </row>
    <row r="998" spans="1:16">
      <c r="A998" s="13" t="s">
        <v>1011</v>
      </c>
      <c r="B998" s="11">
        <v>22</v>
      </c>
      <c r="C998" s="11">
        <v>35</v>
      </c>
      <c r="D998" s="11"/>
      <c r="E998" s="11">
        <v>18933</v>
      </c>
      <c r="F998" s="11">
        <v>20000</v>
      </c>
      <c r="G998" s="11"/>
      <c r="H998" s="11">
        <v>8600.44</v>
      </c>
      <c r="I998" s="11"/>
      <c r="J998" s="11">
        <v>16527</v>
      </c>
      <c r="K998" s="11">
        <v>162.07</v>
      </c>
      <c r="L998" s="11">
        <v>4648.0200000000004</v>
      </c>
      <c r="M998" s="11">
        <v>405.18</v>
      </c>
      <c r="N998" s="11">
        <v>11620.06</v>
      </c>
      <c r="O998" s="11">
        <v>648.28</v>
      </c>
      <c r="P998" s="11">
        <v>18592.09</v>
      </c>
    </row>
    <row r="999" spans="1:16">
      <c r="A999" s="13" t="s">
        <v>1012</v>
      </c>
      <c r="B999" s="10">
        <v>23</v>
      </c>
      <c r="C999" s="10">
        <v>36</v>
      </c>
      <c r="D999" s="10"/>
      <c r="E999" s="10">
        <v>18933</v>
      </c>
      <c r="F999" s="10">
        <v>20000</v>
      </c>
      <c r="G999" s="10"/>
      <c r="H999" s="10">
        <v>8858.4500000000007</v>
      </c>
      <c r="I999" s="10"/>
      <c r="J999" s="10">
        <v>16853</v>
      </c>
      <c r="K999" s="10">
        <v>165.27</v>
      </c>
      <c r="L999" s="10">
        <v>4952.7299999999996</v>
      </c>
      <c r="M999" s="10">
        <v>413.18</v>
      </c>
      <c r="N999" s="10">
        <v>12381.83</v>
      </c>
      <c r="O999" s="10">
        <v>661.08</v>
      </c>
      <c r="P999" s="10">
        <v>19810.93</v>
      </c>
    </row>
    <row r="1000" spans="1:16">
      <c r="A1000" s="13" t="s">
        <v>1013</v>
      </c>
      <c r="B1000" s="11">
        <v>24</v>
      </c>
      <c r="C1000" s="11">
        <v>37</v>
      </c>
      <c r="D1000" s="11"/>
      <c r="E1000" s="11">
        <v>18933</v>
      </c>
      <c r="F1000" s="11">
        <v>20000</v>
      </c>
      <c r="G1000" s="11">
        <v>900</v>
      </c>
      <c r="H1000" s="11">
        <v>10024.209999999999</v>
      </c>
      <c r="I1000" s="11"/>
      <c r="J1000" s="11">
        <v>16286</v>
      </c>
      <c r="K1000" s="11">
        <v>168.53</v>
      </c>
      <c r="L1000" s="11">
        <v>5269.84</v>
      </c>
      <c r="M1000" s="11">
        <v>421.33</v>
      </c>
      <c r="N1000" s="11">
        <v>13174.61</v>
      </c>
      <c r="O1000" s="11">
        <v>674.12</v>
      </c>
      <c r="P1000" s="11">
        <v>21079.38</v>
      </c>
    </row>
    <row r="1001" spans="1:16">
      <c r="A1001" s="13" t="s">
        <v>1014</v>
      </c>
      <c r="B1001" s="10">
        <v>25</v>
      </c>
      <c r="C1001" s="10">
        <v>38</v>
      </c>
      <c r="D1001" s="10"/>
      <c r="E1001" s="10">
        <v>18933</v>
      </c>
      <c r="F1001" s="10">
        <v>20000</v>
      </c>
      <c r="G1001" s="10"/>
      <c r="H1001" s="10">
        <v>10324.93</v>
      </c>
      <c r="I1001" s="10"/>
      <c r="J1001" s="10">
        <v>16606</v>
      </c>
      <c r="K1001" s="10">
        <v>162.86000000000001</v>
      </c>
      <c r="L1001" s="10">
        <v>5590.8</v>
      </c>
      <c r="M1001" s="10">
        <v>407.15</v>
      </c>
      <c r="N1001" s="10">
        <v>13977</v>
      </c>
      <c r="O1001" s="10">
        <v>651.44000000000005</v>
      </c>
      <c r="P1001" s="10">
        <v>22363.200000000001</v>
      </c>
    </row>
    <row r="1002" spans="1:16">
      <c r="A1002" s="13" t="s">
        <v>1015</v>
      </c>
      <c r="B1002" s="11">
        <v>26</v>
      </c>
      <c r="C1002" s="11">
        <v>39</v>
      </c>
      <c r="D1002" s="11"/>
      <c r="E1002" s="11">
        <v>18933</v>
      </c>
      <c r="F1002" s="11">
        <v>20000</v>
      </c>
      <c r="G1002" s="11"/>
      <c r="H1002" s="11">
        <v>10634.68</v>
      </c>
      <c r="I1002" s="11"/>
      <c r="J1002" s="11">
        <v>16933</v>
      </c>
      <c r="K1002" s="11">
        <v>166.06</v>
      </c>
      <c r="L1002" s="11">
        <v>5924.58</v>
      </c>
      <c r="M1002" s="11">
        <v>415.15</v>
      </c>
      <c r="N1002" s="11">
        <v>14811.46</v>
      </c>
      <c r="O1002" s="11">
        <v>664.24</v>
      </c>
      <c r="P1002" s="11">
        <v>23698.34</v>
      </c>
    </row>
    <row r="1003" spans="1:16">
      <c r="A1003" s="13" t="s">
        <v>1016</v>
      </c>
      <c r="B1003" s="10">
        <v>27</v>
      </c>
      <c r="C1003" s="10">
        <v>40</v>
      </c>
      <c r="D1003" s="10"/>
      <c r="E1003" s="10">
        <v>18933</v>
      </c>
      <c r="F1003" s="10">
        <v>20000</v>
      </c>
      <c r="G1003" s="10">
        <v>900</v>
      </c>
      <c r="H1003" s="10">
        <v>11853.72</v>
      </c>
      <c r="I1003" s="10"/>
      <c r="J1003" s="10">
        <v>16366</v>
      </c>
      <c r="K1003" s="10">
        <v>169.33</v>
      </c>
      <c r="L1003" s="10">
        <v>6271.65</v>
      </c>
      <c r="M1003" s="10">
        <v>423.33</v>
      </c>
      <c r="N1003" s="10">
        <v>15679.13</v>
      </c>
      <c r="O1003" s="10">
        <v>677.32</v>
      </c>
      <c r="P1003" s="10">
        <v>25086.61</v>
      </c>
    </row>
    <row r="1004" spans="1:16">
      <c r="A1004" s="13" t="s">
        <v>1017</v>
      </c>
      <c r="B1004" s="11">
        <v>28</v>
      </c>
      <c r="C1004" s="11">
        <v>41</v>
      </c>
      <c r="D1004" s="11"/>
      <c r="E1004" s="11">
        <v>18933</v>
      </c>
      <c r="F1004" s="11">
        <v>20000</v>
      </c>
      <c r="G1004" s="11"/>
      <c r="H1004" s="11">
        <v>12209.33</v>
      </c>
      <c r="I1004" s="11"/>
      <c r="J1004" s="11">
        <v>16686</v>
      </c>
      <c r="K1004" s="11">
        <v>163.66</v>
      </c>
      <c r="L1004" s="11">
        <v>6623.46</v>
      </c>
      <c r="M1004" s="11">
        <v>409.15</v>
      </c>
      <c r="N1004" s="11">
        <v>16558.650000000001</v>
      </c>
      <c r="O1004" s="11">
        <v>654.64</v>
      </c>
      <c r="P1004" s="11">
        <v>26493.85</v>
      </c>
    </row>
    <row r="1005" spans="1:16">
      <c r="A1005" s="13" t="s">
        <v>1018</v>
      </c>
      <c r="B1005" s="10">
        <v>29</v>
      </c>
      <c r="C1005" s="10">
        <v>42</v>
      </c>
      <c r="D1005" s="10"/>
      <c r="E1005" s="10">
        <v>18933</v>
      </c>
      <c r="F1005" s="10">
        <v>20000</v>
      </c>
      <c r="G1005" s="10"/>
      <c r="H1005" s="10">
        <v>12575.61</v>
      </c>
      <c r="I1005" s="10"/>
      <c r="J1005" s="10">
        <v>17012</v>
      </c>
      <c r="K1005" s="10">
        <v>166.86</v>
      </c>
      <c r="L1005" s="10">
        <v>6989.03</v>
      </c>
      <c r="M1005" s="10">
        <v>417.15</v>
      </c>
      <c r="N1005" s="10">
        <v>17472.560000000001</v>
      </c>
      <c r="O1005" s="10">
        <v>667.44</v>
      </c>
      <c r="P1005" s="10">
        <v>27956.1</v>
      </c>
    </row>
    <row r="1006" spans="1:16">
      <c r="A1006" s="13" t="s">
        <v>1019</v>
      </c>
      <c r="B1006" s="11">
        <v>30</v>
      </c>
      <c r="C1006" s="11">
        <v>43</v>
      </c>
      <c r="D1006" s="11"/>
      <c r="E1006" s="11">
        <v>18933</v>
      </c>
      <c r="F1006" s="11">
        <v>20000</v>
      </c>
      <c r="G1006" s="11">
        <v>900</v>
      </c>
      <c r="H1006" s="11">
        <v>13852.88</v>
      </c>
      <c r="I1006" s="11"/>
      <c r="J1006" s="11">
        <v>16446</v>
      </c>
      <c r="K1006" s="11">
        <v>170.12</v>
      </c>
      <c r="L1006" s="11">
        <v>7368.82</v>
      </c>
      <c r="M1006" s="11">
        <v>425.3</v>
      </c>
      <c r="N1006" s="11">
        <v>18422.04</v>
      </c>
      <c r="O1006" s="11">
        <v>680.48</v>
      </c>
      <c r="P1006" s="11">
        <v>29475.26</v>
      </c>
    </row>
    <row r="1007" spans="1:16">
      <c r="A1007" s="13" t="s">
        <v>1020</v>
      </c>
      <c r="B1007" s="10">
        <v>31</v>
      </c>
      <c r="C1007" s="10">
        <v>44</v>
      </c>
      <c r="D1007" s="10"/>
      <c r="E1007" s="10">
        <v>18933</v>
      </c>
      <c r="F1007" s="10">
        <v>20000</v>
      </c>
      <c r="G1007" s="10"/>
      <c r="H1007" s="10">
        <v>14268.47</v>
      </c>
      <c r="I1007" s="10"/>
      <c r="J1007" s="10">
        <v>16765</v>
      </c>
      <c r="K1007" s="10">
        <v>164.46</v>
      </c>
      <c r="L1007" s="10">
        <v>7754.34</v>
      </c>
      <c r="M1007" s="10">
        <v>411.15</v>
      </c>
      <c r="N1007" s="10">
        <v>19385.849999999999</v>
      </c>
      <c r="O1007" s="10">
        <v>657.84</v>
      </c>
      <c r="P1007" s="10">
        <v>31017.360000000001</v>
      </c>
    </row>
    <row r="1008" spans="1:16">
      <c r="A1008" s="13" t="s">
        <v>1021</v>
      </c>
      <c r="B1008" s="11">
        <v>32</v>
      </c>
      <c r="C1008" s="11">
        <v>45</v>
      </c>
      <c r="D1008" s="11"/>
      <c r="E1008" s="11">
        <v>18933</v>
      </c>
      <c r="F1008" s="11">
        <v>20000</v>
      </c>
      <c r="G1008" s="11"/>
      <c r="H1008" s="11">
        <v>14696.52</v>
      </c>
      <c r="I1008" s="11"/>
      <c r="J1008" s="11">
        <v>17091</v>
      </c>
      <c r="K1008" s="11">
        <v>167.65</v>
      </c>
      <c r="L1008" s="11">
        <v>8154.62</v>
      </c>
      <c r="M1008" s="11">
        <v>419.13</v>
      </c>
      <c r="N1008" s="11">
        <v>20386.55</v>
      </c>
      <c r="O1008" s="11">
        <v>670.6</v>
      </c>
      <c r="P1008" s="11">
        <v>32618.48</v>
      </c>
    </row>
    <row r="1009" spans="1:16">
      <c r="A1009" s="13" t="s">
        <v>1022</v>
      </c>
      <c r="B1009" s="10">
        <v>33</v>
      </c>
      <c r="C1009" s="10">
        <v>46</v>
      </c>
      <c r="D1009" s="10"/>
      <c r="E1009" s="10">
        <v>18933</v>
      </c>
      <c r="F1009" s="10">
        <v>20000</v>
      </c>
      <c r="G1009" s="10">
        <v>900</v>
      </c>
      <c r="H1009" s="10">
        <v>16037.42</v>
      </c>
      <c r="I1009" s="10"/>
      <c r="J1009" s="10">
        <v>16524</v>
      </c>
      <c r="K1009" s="10">
        <v>170.91</v>
      </c>
      <c r="L1009" s="10">
        <v>8570.17</v>
      </c>
      <c r="M1009" s="10">
        <v>427.28</v>
      </c>
      <c r="N1009" s="10">
        <v>21425.42</v>
      </c>
      <c r="O1009" s="10">
        <v>683.64</v>
      </c>
      <c r="P1009" s="10">
        <v>34280.68</v>
      </c>
    </row>
    <row r="1010" spans="1:16">
      <c r="A1010" s="13" t="s">
        <v>1023</v>
      </c>
      <c r="B1010" s="11">
        <v>34</v>
      </c>
      <c r="C1010" s="11">
        <v>47</v>
      </c>
      <c r="D1010" s="11"/>
      <c r="E1010" s="11">
        <v>18933</v>
      </c>
      <c r="F1010" s="11">
        <v>20000</v>
      </c>
      <c r="G1010" s="11"/>
      <c r="H1010" s="11">
        <v>16518.54</v>
      </c>
      <c r="I1010" s="11"/>
      <c r="J1010" s="11">
        <v>16842</v>
      </c>
      <c r="K1010" s="11">
        <v>165.24</v>
      </c>
      <c r="L1010" s="11">
        <v>8992.51</v>
      </c>
      <c r="M1010" s="11">
        <v>413.1</v>
      </c>
      <c r="N1010" s="11">
        <v>22481.29</v>
      </c>
      <c r="O1010" s="11">
        <v>660.96</v>
      </c>
      <c r="P1010" s="11">
        <v>35970.06</v>
      </c>
    </row>
    <row r="1011" spans="1:16">
      <c r="A1011" s="13" t="s">
        <v>1024</v>
      </c>
      <c r="B1011" s="10">
        <v>35</v>
      </c>
      <c r="C1011" s="10">
        <v>48</v>
      </c>
      <c r="D1011" s="10"/>
      <c r="E1011" s="10">
        <v>18933</v>
      </c>
      <c r="F1011" s="10">
        <v>20000</v>
      </c>
      <c r="G1011" s="10"/>
      <c r="H1011" s="10">
        <v>17014.099999999999</v>
      </c>
      <c r="I1011" s="10"/>
      <c r="J1011" s="10">
        <v>17167</v>
      </c>
      <c r="K1011" s="10">
        <v>168.42</v>
      </c>
      <c r="L1011" s="10">
        <v>9430.7099999999991</v>
      </c>
      <c r="M1011" s="10">
        <v>421.05</v>
      </c>
      <c r="N1011" s="10">
        <v>23576.77</v>
      </c>
      <c r="O1011" s="10">
        <v>673.68</v>
      </c>
      <c r="P1011" s="10">
        <v>37722.839999999997</v>
      </c>
    </row>
    <row r="1012" spans="1:16">
      <c r="A1012" s="13" t="s">
        <v>1025</v>
      </c>
      <c r="B1012" s="11">
        <v>36</v>
      </c>
      <c r="C1012" s="11">
        <v>49</v>
      </c>
      <c r="D1012" s="11"/>
      <c r="E1012" s="11">
        <v>18933</v>
      </c>
      <c r="F1012" s="11">
        <v>20000</v>
      </c>
      <c r="G1012" s="11">
        <v>900</v>
      </c>
      <c r="H1012" s="11">
        <v>18424.52</v>
      </c>
      <c r="I1012" s="11"/>
      <c r="J1012" s="11">
        <v>16599</v>
      </c>
      <c r="K1012" s="11">
        <v>171.67</v>
      </c>
      <c r="L1012" s="11">
        <v>9885.2999999999993</v>
      </c>
      <c r="M1012" s="11">
        <v>429.18</v>
      </c>
      <c r="N1012" s="11">
        <v>24713.25</v>
      </c>
      <c r="O1012" s="11">
        <v>686.68</v>
      </c>
      <c r="P1012" s="11">
        <v>39541.199999999997</v>
      </c>
    </row>
    <row r="1013" spans="1:16">
      <c r="A1013" s="13" t="s">
        <v>1026</v>
      </c>
      <c r="B1013" s="10">
        <v>37</v>
      </c>
      <c r="C1013" s="10">
        <v>50</v>
      </c>
      <c r="D1013" s="10"/>
      <c r="E1013" s="10">
        <v>18933</v>
      </c>
      <c r="F1013" s="10">
        <v>20000</v>
      </c>
      <c r="G1013" s="10"/>
      <c r="H1013" s="10">
        <v>18977.259999999998</v>
      </c>
      <c r="I1013" s="10"/>
      <c r="J1013" s="10">
        <v>16915</v>
      </c>
      <c r="K1013" s="10">
        <v>165.99</v>
      </c>
      <c r="L1013" s="10">
        <v>10347.85</v>
      </c>
      <c r="M1013" s="10">
        <v>414.98</v>
      </c>
      <c r="N1013" s="10">
        <v>25869.63</v>
      </c>
      <c r="O1013" s="10">
        <v>663.96</v>
      </c>
      <c r="P1013" s="10">
        <v>41391.4</v>
      </c>
    </row>
    <row r="1014" spans="1:16">
      <c r="A1014" s="13" t="s">
        <v>1027</v>
      </c>
      <c r="B1014" s="11">
        <v>38</v>
      </c>
      <c r="C1014" s="11">
        <v>51</v>
      </c>
      <c r="D1014" s="11"/>
      <c r="E1014" s="11">
        <v>18933</v>
      </c>
      <c r="F1014" s="11">
        <v>20000</v>
      </c>
      <c r="G1014" s="11"/>
      <c r="H1014" s="11">
        <v>19546.57</v>
      </c>
      <c r="I1014" s="11"/>
      <c r="J1014" s="11">
        <v>17238</v>
      </c>
      <c r="K1014" s="11">
        <v>169.15</v>
      </c>
      <c r="L1014" s="11">
        <v>10827.44</v>
      </c>
      <c r="M1014" s="11">
        <v>422.88</v>
      </c>
      <c r="N1014" s="11">
        <v>27068.59</v>
      </c>
      <c r="O1014" s="11">
        <v>676.6</v>
      </c>
      <c r="P1014" s="11">
        <v>43309.74</v>
      </c>
    </row>
    <row r="1015" spans="1:16">
      <c r="A1015" s="13" t="s">
        <v>1028</v>
      </c>
      <c r="B1015" s="10">
        <v>39</v>
      </c>
      <c r="C1015" s="10">
        <v>52</v>
      </c>
      <c r="D1015" s="10"/>
      <c r="E1015" s="10">
        <v>18933</v>
      </c>
      <c r="F1015" s="10">
        <v>20000</v>
      </c>
      <c r="G1015" s="10">
        <v>900</v>
      </c>
      <c r="H1015" s="10">
        <v>21032.97</v>
      </c>
      <c r="I1015" s="10"/>
      <c r="J1015" s="10">
        <v>16667</v>
      </c>
      <c r="K1015" s="10">
        <v>172.38</v>
      </c>
      <c r="L1015" s="10">
        <v>11324.64</v>
      </c>
      <c r="M1015" s="10">
        <v>430.95</v>
      </c>
      <c r="N1015" s="10">
        <v>28311.599999999999</v>
      </c>
      <c r="O1015" s="10">
        <v>689.52</v>
      </c>
      <c r="P1015" s="10">
        <v>45298.55</v>
      </c>
    </row>
    <row r="1016" spans="1:16">
      <c r="A1016" s="13" t="s">
        <v>1029</v>
      </c>
      <c r="B1016" s="11">
        <v>40</v>
      </c>
      <c r="C1016" s="11">
        <v>53</v>
      </c>
      <c r="D1016" s="11"/>
      <c r="E1016" s="11">
        <v>18933</v>
      </c>
      <c r="F1016" s="11">
        <v>20000</v>
      </c>
      <c r="G1016" s="11"/>
      <c r="H1016" s="11">
        <v>21663.96</v>
      </c>
      <c r="I1016" s="11"/>
      <c r="J1016" s="11">
        <v>16980</v>
      </c>
      <c r="K1016" s="11">
        <v>166.67</v>
      </c>
      <c r="L1016" s="11">
        <v>11831.05</v>
      </c>
      <c r="M1016" s="11">
        <v>416.68</v>
      </c>
      <c r="N1016" s="11">
        <v>29577.62</v>
      </c>
      <c r="O1016" s="11">
        <v>666.68</v>
      </c>
      <c r="P1016" s="11">
        <v>47324.19</v>
      </c>
    </row>
    <row r="1017" spans="1:16">
      <c r="A1017" s="13" t="s">
        <v>1030</v>
      </c>
      <c r="B1017" s="10">
        <v>41</v>
      </c>
      <c r="C1017" s="10">
        <v>54</v>
      </c>
      <c r="D1017" s="10"/>
      <c r="E1017" s="10">
        <v>18933</v>
      </c>
      <c r="F1017" s="10">
        <v>20000</v>
      </c>
      <c r="G1017" s="10"/>
      <c r="H1017" s="10">
        <v>22313.88</v>
      </c>
      <c r="I1017" s="10"/>
      <c r="J1017" s="10">
        <v>17300</v>
      </c>
      <c r="K1017" s="10">
        <v>169.8</v>
      </c>
      <c r="L1017" s="10">
        <v>12355.78</v>
      </c>
      <c r="M1017" s="10">
        <v>424.5</v>
      </c>
      <c r="N1017" s="10">
        <v>30889.45</v>
      </c>
      <c r="O1017" s="10">
        <v>679.2</v>
      </c>
      <c r="P1017" s="10">
        <v>49423.12</v>
      </c>
    </row>
    <row r="1018" spans="1:16">
      <c r="A1018" s="13" t="s">
        <v>1031</v>
      </c>
      <c r="B1018" s="11">
        <v>42</v>
      </c>
      <c r="C1018" s="11">
        <v>55</v>
      </c>
      <c r="D1018" s="11"/>
      <c r="E1018" s="11">
        <v>18933</v>
      </c>
      <c r="F1018" s="11">
        <v>20000</v>
      </c>
      <c r="G1018" s="11">
        <v>900</v>
      </c>
      <c r="H1018" s="11">
        <v>23883.3</v>
      </c>
      <c r="I1018" s="11"/>
      <c r="J1018" s="11">
        <v>16726</v>
      </c>
      <c r="K1018" s="11">
        <v>173</v>
      </c>
      <c r="L1018" s="11">
        <v>12899.45</v>
      </c>
      <c r="M1018" s="11">
        <v>432.5</v>
      </c>
      <c r="N1018" s="11">
        <v>32248.63</v>
      </c>
      <c r="O1018" s="11">
        <v>692</v>
      </c>
      <c r="P1018" s="11">
        <v>51597.81</v>
      </c>
    </row>
    <row r="1019" spans="1:16">
      <c r="A1019" s="13" t="s">
        <v>1032</v>
      </c>
      <c r="B1019" s="10">
        <v>43</v>
      </c>
      <c r="C1019" s="10">
        <v>56</v>
      </c>
      <c r="D1019" s="10"/>
      <c r="E1019" s="10">
        <v>18933</v>
      </c>
      <c r="F1019" s="10">
        <v>20000</v>
      </c>
      <c r="G1019" s="10"/>
      <c r="H1019" s="10">
        <v>24599.79</v>
      </c>
      <c r="I1019" s="10"/>
      <c r="J1019" s="10">
        <v>17033</v>
      </c>
      <c r="K1019" s="10">
        <v>167.26</v>
      </c>
      <c r="L1019" s="10">
        <v>13453.7</v>
      </c>
      <c r="M1019" s="10">
        <v>418.15</v>
      </c>
      <c r="N1019" s="10">
        <v>33634.239999999998</v>
      </c>
      <c r="O1019" s="10">
        <v>669.04</v>
      </c>
      <c r="P1019" s="10">
        <v>53814.78</v>
      </c>
    </row>
    <row r="1020" spans="1:16">
      <c r="A1020" s="13" t="s">
        <v>1033</v>
      </c>
      <c r="B1020" s="11">
        <v>44</v>
      </c>
      <c r="C1020" s="11">
        <v>57</v>
      </c>
      <c r="D1020" s="11"/>
      <c r="E1020" s="11">
        <v>18933</v>
      </c>
      <c r="F1020" s="11">
        <v>20000</v>
      </c>
      <c r="G1020" s="11"/>
      <c r="H1020" s="11">
        <v>25337.79</v>
      </c>
      <c r="I1020" s="11"/>
      <c r="J1020" s="11">
        <v>17348</v>
      </c>
      <c r="K1020" s="11">
        <v>170.33</v>
      </c>
      <c r="L1020" s="11">
        <v>14027.64</v>
      </c>
      <c r="M1020" s="11">
        <v>425.83</v>
      </c>
      <c r="N1020" s="11">
        <v>35069.089999999997</v>
      </c>
      <c r="O1020" s="11">
        <v>681.32</v>
      </c>
      <c r="P1020" s="11">
        <v>56110.55</v>
      </c>
    </row>
    <row r="1021" spans="1:16">
      <c r="A1021" s="13" t="s">
        <v>1034</v>
      </c>
      <c r="B1021" s="10">
        <v>45</v>
      </c>
      <c r="C1021" s="10">
        <v>58</v>
      </c>
      <c r="D1021" s="10"/>
      <c r="E1021" s="10">
        <v>18933</v>
      </c>
      <c r="F1021" s="10">
        <v>20000</v>
      </c>
      <c r="G1021" s="10">
        <v>900</v>
      </c>
      <c r="H1021" s="10">
        <v>26997.919999999998</v>
      </c>
      <c r="I1021" s="10"/>
      <c r="J1021" s="10">
        <v>16769</v>
      </c>
      <c r="K1021" s="10">
        <v>173.48</v>
      </c>
      <c r="L1021" s="10">
        <v>14621.95</v>
      </c>
      <c r="M1021" s="10">
        <v>433.7</v>
      </c>
      <c r="N1021" s="10">
        <v>36554.870000000003</v>
      </c>
      <c r="O1021" s="10">
        <v>693.92</v>
      </c>
      <c r="P1021" s="10">
        <v>58487.78</v>
      </c>
    </row>
    <row r="1022" spans="1:16">
      <c r="A1022" s="13" t="s">
        <v>1035</v>
      </c>
      <c r="B1022" s="11">
        <v>46</v>
      </c>
      <c r="C1022" s="11">
        <v>59</v>
      </c>
      <c r="D1022" s="11"/>
      <c r="E1022" s="11">
        <v>18933</v>
      </c>
      <c r="F1022" s="11">
        <v>20000</v>
      </c>
      <c r="G1022" s="11"/>
      <c r="H1022" s="11">
        <v>27807.86</v>
      </c>
      <c r="I1022" s="11"/>
      <c r="J1022" s="11">
        <v>17069</v>
      </c>
      <c r="K1022" s="11">
        <v>167.69</v>
      </c>
      <c r="L1022" s="11">
        <v>15228.29</v>
      </c>
      <c r="M1022" s="11">
        <v>419.23</v>
      </c>
      <c r="N1022" s="11">
        <v>38070.74</v>
      </c>
      <c r="O1022" s="11">
        <v>670.76</v>
      </c>
      <c r="P1022" s="11">
        <v>60913.18</v>
      </c>
    </row>
    <row r="1023" spans="1:16">
      <c r="A1023" s="13" t="s">
        <v>1036</v>
      </c>
      <c r="B1023" s="10">
        <v>47</v>
      </c>
      <c r="C1023" s="10">
        <v>60</v>
      </c>
      <c r="D1023" s="10"/>
      <c r="E1023" s="10">
        <v>18933</v>
      </c>
      <c r="F1023" s="10">
        <v>20000</v>
      </c>
      <c r="G1023" s="10"/>
      <c r="H1023" s="10">
        <v>28642.09</v>
      </c>
      <c r="I1023" s="10"/>
      <c r="J1023" s="10">
        <v>17376</v>
      </c>
      <c r="K1023" s="10">
        <v>170.69</v>
      </c>
      <c r="L1023" s="10">
        <v>15855.83</v>
      </c>
      <c r="M1023" s="10">
        <v>426.73</v>
      </c>
      <c r="N1023" s="10">
        <v>39639.58</v>
      </c>
      <c r="O1023" s="10">
        <v>682.76</v>
      </c>
      <c r="P1023" s="10">
        <v>63423.33</v>
      </c>
    </row>
    <row r="1024" spans="1:16">
      <c r="A1024" s="13" t="s">
        <v>1037</v>
      </c>
      <c r="B1024" s="11">
        <v>48</v>
      </c>
      <c r="C1024" s="11">
        <v>61</v>
      </c>
      <c r="D1024" s="11"/>
      <c r="E1024" s="11">
        <v>18933</v>
      </c>
      <c r="F1024" s="11">
        <v>20000</v>
      </c>
      <c r="G1024" s="11">
        <v>900</v>
      </c>
      <c r="H1024" s="11">
        <v>30401.360000000001</v>
      </c>
      <c r="I1024" s="11"/>
      <c r="J1024" s="11">
        <v>16789</v>
      </c>
      <c r="K1024" s="11">
        <v>173.76</v>
      </c>
      <c r="L1024" s="11">
        <v>16505.27</v>
      </c>
      <c r="M1024" s="11">
        <v>434.4</v>
      </c>
      <c r="N1024" s="11">
        <v>41263.17</v>
      </c>
      <c r="O1024" s="11">
        <v>695.04</v>
      </c>
      <c r="P1024" s="11">
        <v>66021.070000000007</v>
      </c>
    </row>
    <row r="1025" spans="1:16">
      <c r="A1025" s="13" t="s">
        <v>1038</v>
      </c>
      <c r="B1025" s="10">
        <v>49</v>
      </c>
      <c r="C1025" s="10">
        <v>62</v>
      </c>
      <c r="D1025" s="10"/>
      <c r="E1025" s="10">
        <v>18933</v>
      </c>
      <c r="F1025" s="10">
        <v>20000</v>
      </c>
      <c r="G1025" s="10"/>
      <c r="H1025" s="10">
        <v>31313.4</v>
      </c>
      <c r="I1025" s="10"/>
      <c r="J1025" s="10">
        <v>17078</v>
      </c>
      <c r="K1025" s="10">
        <v>167.89</v>
      </c>
      <c r="L1025" s="10">
        <v>17168.32</v>
      </c>
      <c r="M1025" s="10">
        <v>419.73</v>
      </c>
      <c r="N1025" s="10">
        <v>42920.79</v>
      </c>
      <c r="O1025" s="10">
        <v>671.56</v>
      </c>
      <c r="P1025" s="10">
        <v>68673.27</v>
      </c>
    </row>
    <row r="1026" spans="1:16">
      <c r="A1026" s="13" t="s">
        <v>1039</v>
      </c>
      <c r="B1026" s="11">
        <v>50</v>
      </c>
      <c r="C1026" s="11">
        <v>63</v>
      </c>
      <c r="D1026" s="11"/>
      <c r="E1026" s="11">
        <v>18933</v>
      </c>
      <c r="F1026" s="11">
        <v>20000</v>
      </c>
      <c r="G1026" s="11"/>
      <c r="H1026" s="11">
        <v>32252.799999999999</v>
      </c>
      <c r="I1026" s="11"/>
      <c r="J1026" s="11">
        <v>17374</v>
      </c>
      <c r="K1026" s="11">
        <v>170.78</v>
      </c>
      <c r="L1026" s="11">
        <v>17854.150000000001</v>
      </c>
      <c r="M1026" s="11">
        <v>426.95</v>
      </c>
      <c r="N1026" s="11">
        <v>44635.360000000001</v>
      </c>
      <c r="O1026" s="11">
        <v>683.12</v>
      </c>
      <c r="P1026" s="11">
        <v>71416.58</v>
      </c>
    </row>
    <row r="1027" spans="1:16">
      <c r="A1027" s="13" t="s">
        <v>1040</v>
      </c>
      <c r="B1027" s="10">
        <v>51</v>
      </c>
      <c r="C1027" s="10">
        <v>64</v>
      </c>
      <c r="D1027" s="10"/>
      <c r="E1027" s="10">
        <v>18933</v>
      </c>
      <c r="F1027" s="10">
        <v>20000</v>
      </c>
      <c r="G1027" s="10">
        <v>900</v>
      </c>
      <c r="H1027" s="10">
        <v>34120.379999999997</v>
      </c>
      <c r="I1027" s="10"/>
      <c r="J1027" s="10">
        <v>16776</v>
      </c>
      <c r="K1027" s="10">
        <v>173.74</v>
      </c>
      <c r="L1027" s="10">
        <v>18563.509999999998</v>
      </c>
      <c r="M1027" s="10">
        <v>434.35</v>
      </c>
      <c r="N1027" s="10">
        <v>46408.78</v>
      </c>
      <c r="O1027" s="10">
        <v>694.96</v>
      </c>
      <c r="P1027" s="10">
        <v>74254.039999999994</v>
      </c>
    </row>
    <row r="1028" spans="1:16">
      <c r="A1028" s="13" t="s">
        <v>1041</v>
      </c>
      <c r="B1028" s="11">
        <v>52</v>
      </c>
      <c r="C1028" s="11">
        <v>65</v>
      </c>
      <c r="D1028" s="11"/>
      <c r="E1028" s="11">
        <v>18933</v>
      </c>
      <c r="F1028" s="11">
        <v>20000</v>
      </c>
      <c r="G1028" s="11"/>
      <c r="H1028" s="11">
        <v>35144</v>
      </c>
      <c r="I1028" s="11"/>
      <c r="J1028" s="11">
        <v>17049</v>
      </c>
      <c r="K1028" s="11">
        <v>167.76</v>
      </c>
      <c r="L1028" s="11">
        <v>19288.18</v>
      </c>
      <c r="M1028" s="11">
        <v>419.4</v>
      </c>
      <c r="N1028" s="11">
        <v>48220.44</v>
      </c>
      <c r="O1028" s="11">
        <v>671.04</v>
      </c>
      <c r="P1028" s="11">
        <v>77152.7</v>
      </c>
    </row>
    <row r="1029" spans="1:16">
      <c r="A1029" s="13" t="s">
        <v>1042</v>
      </c>
      <c r="B1029" s="10">
        <v>53</v>
      </c>
      <c r="C1029" s="10">
        <v>66</v>
      </c>
      <c r="D1029" s="10"/>
      <c r="E1029" s="10">
        <v>18933</v>
      </c>
      <c r="F1029" s="10">
        <v>20000</v>
      </c>
      <c r="G1029" s="10"/>
      <c r="H1029" s="10">
        <v>36198.32</v>
      </c>
      <c r="I1029" s="10"/>
      <c r="J1029" s="10">
        <v>17328</v>
      </c>
      <c r="K1029" s="10">
        <v>170.49</v>
      </c>
      <c r="L1029" s="10">
        <v>20037.310000000001</v>
      </c>
      <c r="M1029" s="10">
        <v>426.23</v>
      </c>
      <c r="N1029" s="10">
        <v>50093.279999999999</v>
      </c>
      <c r="O1029" s="10">
        <v>681.96</v>
      </c>
      <c r="P1029" s="10">
        <v>80149.240000000005</v>
      </c>
    </row>
    <row r="1030" spans="1:16">
      <c r="A1030" s="13" t="s">
        <v>1043</v>
      </c>
      <c r="B1030" s="11">
        <v>54</v>
      </c>
      <c r="C1030" s="11">
        <v>67</v>
      </c>
      <c r="D1030" s="11"/>
      <c r="E1030" s="11">
        <v>18933</v>
      </c>
      <c r="F1030" s="11">
        <v>20000</v>
      </c>
      <c r="G1030" s="11">
        <v>900</v>
      </c>
      <c r="H1030" s="11">
        <v>38184.269999999997</v>
      </c>
      <c r="I1030" s="11"/>
      <c r="J1030" s="11">
        <v>16713</v>
      </c>
      <c r="K1030" s="11">
        <v>173.28</v>
      </c>
      <c r="L1030" s="11">
        <v>20811.71</v>
      </c>
      <c r="M1030" s="11">
        <v>433.2</v>
      </c>
      <c r="N1030" s="11">
        <v>52029.279999999999</v>
      </c>
      <c r="O1030" s="11">
        <v>693.12</v>
      </c>
      <c r="P1030" s="11">
        <v>83246.84</v>
      </c>
    </row>
    <row r="1031" spans="1:16">
      <c r="A1031" s="13" t="s">
        <v>1044</v>
      </c>
      <c r="B1031" s="10">
        <v>55</v>
      </c>
      <c r="C1031" s="10">
        <v>68</v>
      </c>
      <c r="D1031" s="10"/>
      <c r="E1031" s="10">
        <v>18933</v>
      </c>
      <c r="F1031" s="10">
        <v>20000</v>
      </c>
      <c r="G1031" s="10"/>
      <c r="H1031" s="10">
        <v>39329.79</v>
      </c>
      <c r="I1031" s="10"/>
      <c r="J1031" s="10">
        <v>16963</v>
      </c>
      <c r="K1031" s="10">
        <v>167.13</v>
      </c>
      <c r="L1031" s="10">
        <v>21603.19</v>
      </c>
      <c r="M1031" s="10">
        <v>417.83</v>
      </c>
      <c r="N1031" s="10">
        <v>54007.98</v>
      </c>
      <c r="O1031" s="10">
        <v>668.52</v>
      </c>
      <c r="P1031" s="10">
        <v>86412.77</v>
      </c>
    </row>
    <row r="1032" spans="1:16">
      <c r="A1032" s="13" t="s">
        <v>1045</v>
      </c>
      <c r="B1032" s="11">
        <v>56</v>
      </c>
      <c r="C1032" s="11">
        <v>69</v>
      </c>
      <c r="D1032" s="11"/>
      <c r="E1032" s="11">
        <v>18933</v>
      </c>
      <c r="F1032" s="11">
        <v>20000</v>
      </c>
      <c r="G1032" s="11"/>
      <c r="H1032" s="11">
        <v>40509.69</v>
      </c>
      <c r="I1032" s="11"/>
      <c r="J1032" s="11">
        <v>17216</v>
      </c>
      <c r="K1032" s="11">
        <v>169.63</v>
      </c>
      <c r="L1032" s="11">
        <v>22420.92</v>
      </c>
      <c r="M1032" s="11">
        <v>424.08</v>
      </c>
      <c r="N1032" s="11">
        <v>56052.29</v>
      </c>
      <c r="O1032" s="11">
        <v>678.52</v>
      </c>
      <c r="P1032" s="11">
        <v>89683.67</v>
      </c>
    </row>
    <row r="1033" spans="1:16">
      <c r="A1033" s="13" t="s">
        <v>1046</v>
      </c>
      <c r="B1033" s="10">
        <v>57</v>
      </c>
      <c r="C1033" s="10">
        <v>70</v>
      </c>
      <c r="D1033" s="10"/>
      <c r="E1033" s="10">
        <v>18933</v>
      </c>
      <c r="F1033" s="10">
        <v>20000</v>
      </c>
      <c r="G1033" s="10">
        <v>900</v>
      </c>
      <c r="H1033" s="10">
        <v>42624.98</v>
      </c>
      <c r="I1033" s="10"/>
      <c r="J1033" s="10">
        <v>16575</v>
      </c>
      <c r="K1033" s="10">
        <v>172.16</v>
      </c>
      <c r="L1033" s="10">
        <v>23265.7</v>
      </c>
      <c r="M1033" s="10">
        <v>430.4</v>
      </c>
      <c r="N1033" s="10">
        <v>58164.26</v>
      </c>
      <c r="O1033" s="10">
        <v>688.64</v>
      </c>
      <c r="P1033" s="10">
        <v>93062.82</v>
      </c>
    </row>
    <row r="1034" spans="1:16">
      <c r="A1034" s="13" t="s">
        <v>1047</v>
      </c>
      <c r="B1034" s="11">
        <v>58</v>
      </c>
      <c r="C1034" s="11">
        <v>71</v>
      </c>
      <c r="D1034" s="11"/>
      <c r="E1034" s="11">
        <v>18933</v>
      </c>
      <c r="F1034" s="11">
        <v>20000</v>
      </c>
      <c r="G1034" s="11"/>
      <c r="H1034" s="11">
        <v>43903.73</v>
      </c>
      <c r="I1034" s="11"/>
      <c r="J1034" s="11">
        <v>16789</v>
      </c>
      <c r="K1034" s="11">
        <v>165.75</v>
      </c>
      <c r="L1034" s="11">
        <v>24129.43</v>
      </c>
      <c r="M1034" s="11">
        <v>414.38</v>
      </c>
      <c r="N1034" s="11">
        <v>60323.56</v>
      </c>
      <c r="O1034" s="11">
        <v>663</v>
      </c>
      <c r="P1034" s="11">
        <v>96517.7</v>
      </c>
    </row>
    <row r="1035" spans="1:16">
      <c r="A1035" s="13" t="s">
        <v>1048</v>
      </c>
      <c r="B1035" s="10">
        <v>59</v>
      </c>
      <c r="C1035" s="10">
        <v>72</v>
      </c>
      <c r="D1035" s="10"/>
      <c r="E1035" s="10">
        <v>18933</v>
      </c>
      <c r="F1035" s="10">
        <v>20000</v>
      </c>
      <c r="G1035" s="10"/>
      <c r="H1035" s="10">
        <v>45220.84</v>
      </c>
      <c r="I1035" s="10"/>
      <c r="J1035" s="10">
        <v>17004</v>
      </c>
      <c r="K1035" s="10">
        <v>167.89</v>
      </c>
      <c r="L1035" s="10">
        <v>25021.200000000001</v>
      </c>
      <c r="M1035" s="10">
        <v>419.73</v>
      </c>
      <c r="N1035" s="10">
        <v>62553</v>
      </c>
      <c r="O1035" s="10">
        <v>671.56</v>
      </c>
      <c r="P1035" s="10">
        <v>100084.79</v>
      </c>
    </row>
    <row r="1036" spans="1:16">
      <c r="A1036" s="13" t="s">
        <v>1049</v>
      </c>
      <c r="B1036" s="11">
        <v>60</v>
      </c>
      <c r="C1036" s="11">
        <v>73</v>
      </c>
      <c r="D1036" s="11"/>
      <c r="E1036" s="11">
        <v>18933</v>
      </c>
      <c r="F1036" s="11">
        <v>20000</v>
      </c>
      <c r="G1036" s="11">
        <v>900</v>
      </c>
      <c r="H1036" s="11">
        <v>47477.46</v>
      </c>
      <c r="I1036" s="11"/>
      <c r="J1036" s="11">
        <v>16320</v>
      </c>
      <c r="K1036" s="11">
        <v>170.04</v>
      </c>
      <c r="L1036" s="11">
        <v>25941.87</v>
      </c>
      <c r="M1036" s="11">
        <v>425.1</v>
      </c>
      <c r="N1036" s="11">
        <v>64854.69</v>
      </c>
      <c r="O1036" s="11">
        <v>680.16</v>
      </c>
      <c r="P1036" s="11">
        <v>103767.5</v>
      </c>
    </row>
    <row r="1037" spans="1:16">
      <c r="A1037" s="13" t="s">
        <v>1050</v>
      </c>
      <c r="B1037" s="10">
        <v>61</v>
      </c>
      <c r="C1037" s="10">
        <v>74</v>
      </c>
      <c r="D1037" s="10"/>
      <c r="E1037" s="10">
        <v>18933</v>
      </c>
      <c r="F1037" s="10">
        <v>20000</v>
      </c>
      <c r="G1037" s="10"/>
      <c r="H1037" s="10">
        <v>48901.79</v>
      </c>
      <c r="I1037" s="10"/>
      <c r="J1037" s="10">
        <v>16478</v>
      </c>
      <c r="K1037" s="10">
        <v>163.19999999999999</v>
      </c>
      <c r="L1037" s="10">
        <v>26883.33</v>
      </c>
      <c r="M1037" s="10">
        <v>408</v>
      </c>
      <c r="N1037" s="10">
        <v>67208.33</v>
      </c>
      <c r="O1037" s="10">
        <v>652.79999999999995</v>
      </c>
      <c r="P1037" s="10">
        <v>107533.32</v>
      </c>
    </row>
    <row r="1038" spans="1:16">
      <c r="A1038" s="13" t="s">
        <v>1051</v>
      </c>
      <c r="B1038" s="11">
        <v>62</v>
      </c>
      <c r="C1038" s="11">
        <v>75</v>
      </c>
      <c r="D1038" s="11"/>
      <c r="E1038" s="11">
        <v>18933</v>
      </c>
      <c r="F1038" s="11">
        <v>20000</v>
      </c>
      <c r="G1038" s="11"/>
      <c r="H1038" s="11">
        <v>50368.84</v>
      </c>
      <c r="I1038" s="11"/>
      <c r="J1038" s="11">
        <v>16629</v>
      </c>
      <c r="K1038" s="11">
        <v>164.78</v>
      </c>
      <c r="L1038" s="11">
        <v>27854.61</v>
      </c>
      <c r="M1038" s="11">
        <v>411.95</v>
      </c>
      <c r="N1038" s="11">
        <v>69636.53</v>
      </c>
      <c r="O1038" s="11">
        <v>659.12</v>
      </c>
      <c r="P1038" s="11">
        <v>111418.44</v>
      </c>
    </row>
    <row r="1039" spans="1:16">
      <c r="A1039" s="13" t="s">
        <v>1052</v>
      </c>
      <c r="B1039" s="10">
        <v>63</v>
      </c>
      <c r="C1039" s="10">
        <v>76</v>
      </c>
      <c r="D1039" s="10"/>
      <c r="E1039" s="10">
        <v>18933</v>
      </c>
      <c r="F1039" s="10">
        <v>20000</v>
      </c>
      <c r="G1039" s="10">
        <v>900</v>
      </c>
      <c r="H1039" s="10">
        <v>52779.91</v>
      </c>
      <c r="I1039" s="10"/>
      <c r="J1039" s="10">
        <v>15875</v>
      </c>
      <c r="K1039" s="10">
        <v>166.29</v>
      </c>
      <c r="L1039" s="10">
        <v>28856.54</v>
      </c>
      <c r="M1039" s="10">
        <v>415.73</v>
      </c>
      <c r="N1039" s="10">
        <v>72141.350000000006</v>
      </c>
      <c r="O1039" s="10">
        <v>665.16</v>
      </c>
      <c r="P1039" s="10">
        <v>115426.16</v>
      </c>
    </row>
    <row r="1040" spans="1:16">
      <c r="A1040" s="13" t="s">
        <v>1053</v>
      </c>
      <c r="B1040" s="11">
        <v>64</v>
      </c>
      <c r="C1040" s="11">
        <v>77</v>
      </c>
      <c r="D1040" s="11"/>
      <c r="E1040" s="11">
        <v>18933</v>
      </c>
      <c r="F1040" s="11">
        <v>20000</v>
      </c>
      <c r="G1040" s="11"/>
      <c r="H1040" s="11">
        <v>54363.3</v>
      </c>
      <c r="I1040" s="11"/>
      <c r="J1040" s="11">
        <v>15939</v>
      </c>
      <c r="K1040" s="11">
        <v>158.75</v>
      </c>
      <c r="L1040" s="11">
        <v>29880.99</v>
      </c>
      <c r="M1040" s="11">
        <v>396.88</v>
      </c>
      <c r="N1040" s="11">
        <v>74702.460000000006</v>
      </c>
      <c r="O1040" s="11">
        <v>635</v>
      </c>
      <c r="P1040" s="11">
        <v>119523.94</v>
      </c>
    </row>
    <row r="1041" spans="1:16">
      <c r="A1041" s="13" t="s">
        <v>1054</v>
      </c>
      <c r="B1041" s="10">
        <v>65</v>
      </c>
      <c r="C1041" s="10">
        <v>78</v>
      </c>
      <c r="D1041" s="10"/>
      <c r="E1041" s="10">
        <v>18933</v>
      </c>
      <c r="F1041" s="10">
        <v>20000</v>
      </c>
      <c r="G1041" s="10"/>
      <c r="H1041" s="10">
        <v>55994.2</v>
      </c>
      <c r="I1041" s="10"/>
      <c r="J1041" s="10">
        <v>15983</v>
      </c>
      <c r="K1041" s="10">
        <v>159.38999999999999</v>
      </c>
      <c r="L1041" s="10">
        <v>30936.799999999999</v>
      </c>
      <c r="M1041" s="10">
        <v>398.48</v>
      </c>
      <c r="N1041" s="10">
        <v>77342.009999999995</v>
      </c>
      <c r="O1041" s="10">
        <v>637.55999999999995</v>
      </c>
      <c r="P1041" s="10">
        <v>123747.22</v>
      </c>
    </row>
    <row r="1042" spans="1:16">
      <c r="A1042" s="13" t="s">
        <v>1055</v>
      </c>
      <c r="B1042" s="11">
        <v>66</v>
      </c>
      <c r="C1042" s="11">
        <v>79</v>
      </c>
      <c r="D1042" s="11"/>
      <c r="E1042" s="11">
        <v>18933</v>
      </c>
      <c r="F1042" s="11">
        <v>20000</v>
      </c>
      <c r="G1042" s="11">
        <v>900</v>
      </c>
      <c r="H1042" s="11">
        <v>58574.03</v>
      </c>
      <c r="I1042" s="11"/>
      <c r="J1042" s="11">
        <v>15103</v>
      </c>
      <c r="K1042" s="11">
        <v>159.83000000000001</v>
      </c>
      <c r="L1042" s="11">
        <v>32024.74</v>
      </c>
      <c r="M1042" s="11">
        <v>399.58</v>
      </c>
      <c r="N1042" s="11">
        <v>80061.850000000006</v>
      </c>
      <c r="O1042" s="11">
        <v>639.32000000000005</v>
      </c>
      <c r="P1042" s="11">
        <v>128098.96</v>
      </c>
    </row>
    <row r="1043" spans="1:16">
      <c r="A1043" s="13" t="s">
        <v>1056</v>
      </c>
      <c r="B1043" s="10">
        <v>67</v>
      </c>
      <c r="C1043" s="10">
        <v>80</v>
      </c>
      <c r="D1043" s="10"/>
      <c r="E1043" s="10">
        <v>18933</v>
      </c>
      <c r="F1043" s="10">
        <v>20000</v>
      </c>
      <c r="G1043" s="10"/>
      <c r="H1043" s="10">
        <v>60331.25</v>
      </c>
      <c r="I1043" s="10">
        <v>15000</v>
      </c>
      <c r="J1043" s="10">
        <v>15000</v>
      </c>
      <c r="K1043" s="10">
        <v>151.03</v>
      </c>
      <c r="L1043" s="10">
        <v>33136.51</v>
      </c>
      <c r="M1043" s="10">
        <v>377.58</v>
      </c>
      <c r="N1043" s="10">
        <v>82841.279999999999</v>
      </c>
      <c r="O1043" s="10">
        <v>604.12</v>
      </c>
      <c r="P1043" s="10">
        <v>132546.04</v>
      </c>
    </row>
    <row r="1044" spans="1:16" ht="54">
      <c r="B1044" s="9" t="s">
        <v>27</v>
      </c>
      <c r="C1044" s="9" t="s">
        <v>13</v>
      </c>
      <c r="D1044" s="9" t="s">
        <v>14</v>
      </c>
      <c r="E1044" s="9" t="s">
        <v>15</v>
      </c>
      <c r="F1044" s="9" t="s">
        <v>16</v>
      </c>
      <c r="G1044" s="9" t="s">
        <v>17</v>
      </c>
      <c r="H1044" s="9" t="s">
        <v>18</v>
      </c>
      <c r="I1044" s="9" t="s">
        <v>19</v>
      </c>
      <c r="J1044" s="9" t="s">
        <v>20</v>
      </c>
      <c r="K1044" s="9" t="s">
        <v>21</v>
      </c>
      <c r="L1044" s="9" t="s">
        <v>22</v>
      </c>
      <c r="M1044" s="9" t="s">
        <v>23</v>
      </c>
      <c r="N1044" s="9" t="s">
        <v>24</v>
      </c>
      <c r="O1044" s="9" t="s">
        <v>25</v>
      </c>
      <c r="P1044" s="9" t="s">
        <v>26</v>
      </c>
    </row>
    <row r="1045" spans="1:16">
      <c r="A1045" s="13" t="s">
        <v>1057</v>
      </c>
      <c r="B1045" s="10">
        <v>1</v>
      </c>
      <c r="C1045" s="10">
        <v>15</v>
      </c>
      <c r="D1045" s="10">
        <v>6331</v>
      </c>
      <c r="E1045" s="10">
        <v>6331</v>
      </c>
      <c r="F1045" s="10">
        <v>20000</v>
      </c>
      <c r="G1045" s="10"/>
      <c r="H1045" s="10"/>
      <c r="I1045" s="10"/>
      <c r="J1045" s="10">
        <v>4115.1499999999996</v>
      </c>
      <c r="K1045" s="10">
        <v>47.48</v>
      </c>
      <c r="L1045" s="10">
        <v>47.48</v>
      </c>
      <c r="M1045" s="10">
        <v>118.71</v>
      </c>
      <c r="N1045" s="10">
        <v>118.71</v>
      </c>
      <c r="O1045" s="10">
        <v>189.93</v>
      </c>
      <c r="P1045" s="10">
        <v>189.93</v>
      </c>
    </row>
    <row r="1046" spans="1:16">
      <c r="A1046" s="13" t="s">
        <v>1058</v>
      </c>
      <c r="B1046" s="11">
        <v>2</v>
      </c>
      <c r="C1046" s="11">
        <v>16</v>
      </c>
      <c r="D1046" s="11">
        <v>6331</v>
      </c>
      <c r="E1046" s="11">
        <v>12662</v>
      </c>
      <c r="F1046" s="11">
        <v>20000</v>
      </c>
      <c r="G1046" s="11"/>
      <c r="H1046" s="11"/>
      <c r="I1046" s="11"/>
      <c r="J1046" s="11">
        <v>10378</v>
      </c>
      <c r="K1046" s="11">
        <v>105.32</v>
      </c>
      <c r="L1046" s="11">
        <v>154.22999999999999</v>
      </c>
      <c r="M1046" s="11">
        <v>263.3</v>
      </c>
      <c r="N1046" s="11">
        <v>385.56</v>
      </c>
      <c r="O1046" s="11">
        <v>421.28</v>
      </c>
      <c r="P1046" s="11">
        <v>616.9</v>
      </c>
    </row>
    <row r="1047" spans="1:16">
      <c r="A1047" s="13" t="s">
        <v>1059</v>
      </c>
      <c r="B1047" s="10">
        <v>3</v>
      </c>
      <c r="C1047" s="10">
        <v>17</v>
      </c>
      <c r="D1047" s="10">
        <v>6331</v>
      </c>
      <c r="E1047" s="10">
        <v>18993</v>
      </c>
      <c r="F1047" s="10">
        <v>20000</v>
      </c>
      <c r="G1047" s="10">
        <v>900</v>
      </c>
      <c r="H1047" s="10">
        <v>900</v>
      </c>
      <c r="I1047" s="10"/>
      <c r="J1047" s="10">
        <v>15859</v>
      </c>
      <c r="K1047" s="10">
        <v>164.34</v>
      </c>
      <c r="L1047" s="10">
        <v>323.19</v>
      </c>
      <c r="M1047" s="10">
        <v>410.85</v>
      </c>
      <c r="N1047" s="10">
        <v>807.98</v>
      </c>
      <c r="O1047" s="10">
        <v>657.36</v>
      </c>
      <c r="P1047" s="10">
        <v>1292.77</v>
      </c>
    </row>
    <row r="1048" spans="1:16">
      <c r="A1048" s="13" t="s">
        <v>1060</v>
      </c>
      <c r="B1048" s="11">
        <v>4</v>
      </c>
      <c r="C1048" s="11">
        <v>18</v>
      </c>
      <c r="D1048" s="11"/>
      <c r="E1048" s="11">
        <v>18993</v>
      </c>
      <c r="F1048" s="11">
        <v>20000</v>
      </c>
      <c r="G1048" s="11"/>
      <c r="H1048" s="11">
        <v>927</v>
      </c>
      <c r="I1048" s="11"/>
      <c r="J1048" s="11">
        <v>16173</v>
      </c>
      <c r="K1048" s="11">
        <v>158.59</v>
      </c>
      <c r="L1048" s="11">
        <v>491.48</v>
      </c>
      <c r="M1048" s="11">
        <v>396.48</v>
      </c>
      <c r="N1048" s="11">
        <v>1228.69</v>
      </c>
      <c r="O1048" s="11">
        <v>634.36</v>
      </c>
      <c r="P1048" s="11">
        <v>1965.91</v>
      </c>
    </row>
    <row r="1049" spans="1:16">
      <c r="A1049" s="13" t="s">
        <v>1061</v>
      </c>
      <c r="B1049" s="10">
        <v>5</v>
      </c>
      <c r="C1049" s="10">
        <v>19</v>
      </c>
      <c r="D1049" s="10"/>
      <c r="E1049" s="10">
        <v>18993</v>
      </c>
      <c r="F1049" s="10">
        <v>20000</v>
      </c>
      <c r="G1049" s="10"/>
      <c r="H1049" s="10">
        <v>954.81</v>
      </c>
      <c r="I1049" s="10"/>
      <c r="J1049" s="10">
        <v>16493</v>
      </c>
      <c r="K1049" s="10">
        <v>161.72999999999999</v>
      </c>
      <c r="L1049" s="10">
        <v>667.95</v>
      </c>
      <c r="M1049" s="10">
        <v>404.33</v>
      </c>
      <c r="N1049" s="10">
        <v>1669.88</v>
      </c>
      <c r="O1049" s="10">
        <v>646.91999999999996</v>
      </c>
      <c r="P1049" s="10">
        <v>2671.81</v>
      </c>
    </row>
    <row r="1050" spans="1:16">
      <c r="A1050" s="13" t="s">
        <v>1062</v>
      </c>
      <c r="B1050" s="11">
        <v>6</v>
      </c>
      <c r="C1050" s="11">
        <v>20</v>
      </c>
      <c r="D1050" s="11"/>
      <c r="E1050" s="11">
        <v>18993</v>
      </c>
      <c r="F1050" s="11">
        <v>20000</v>
      </c>
      <c r="G1050" s="11">
        <v>900</v>
      </c>
      <c r="H1050" s="11">
        <v>1883.45</v>
      </c>
      <c r="I1050" s="11"/>
      <c r="J1050" s="11">
        <v>15919</v>
      </c>
      <c r="K1050" s="11">
        <v>164.93</v>
      </c>
      <c r="L1050" s="11">
        <v>852.92</v>
      </c>
      <c r="M1050" s="11">
        <v>412.33</v>
      </c>
      <c r="N1050" s="11">
        <v>2132.3000000000002</v>
      </c>
      <c r="O1050" s="11">
        <v>659.72</v>
      </c>
      <c r="P1050" s="11">
        <v>3411.68</v>
      </c>
    </row>
    <row r="1051" spans="1:16">
      <c r="A1051" s="13" t="s">
        <v>1063</v>
      </c>
      <c r="B1051" s="10">
        <v>7</v>
      </c>
      <c r="C1051" s="10">
        <v>21</v>
      </c>
      <c r="D1051" s="10"/>
      <c r="E1051" s="10">
        <v>18993</v>
      </c>
      <c r="F1051" s="10">
        <v>20000</v>
      </c>
      <c r="G1051" s="10"/>
      <c r="H1051" s="10">
        <v>1939.96</v>
      </c>
      <c r="I1051" s="10"/>
      <c r="J1051" s="10">
        <v>16233</v>
      </c>
      <c r="K1051" s="10">
        <v>159.19</v>
      </c>
      <c r="L1051" s="10">
        <v>1037.7</v>
      </c>
      <c r="M1051" s="10">
        <v>397.98</v>
      </c>
      <c r="N1051" s="10">
        <v>2594.2399999999998</v>
      </c>
      <c r="O1051" s="10">
        <v>636.76</v>
      </c>
      <c r="P1051" s="10">
        <v>4150.79</v>
      </c>
    </row>
    <row r="1052" spans="1:16">
      <c r="A1052" s="13" t="s">
        <v>1064</v>
      </c>
      <c r="B1052" s="11">
        <v>8</v>
      </c>
      <c r="C1052" s="11">
        <v>22</v>
      </c>
      <c r="D1052" s="11"/>
      <c r="E1052" s="11">
        <v>18993</v>
      </c>
      <c r="F1052" s="11">
        <v>20000</v>
      </c>
      <c r="G1052" s="11"/>
      <c r="H1052" s="11">
        <v>1998.16</v>
      </c>
      <c r="I1052" s="11"/>
      <c r="J1052" s="11">
        <v>16554</v>
      </c>
      <c r="K1052" s="11">
        <v>162.33000000000001</v>
      </c>
      <c r="L1052" s="11">
        <v>1231.1600000000001</v>
      </c>
      <c r="M1052" s="11">
        <v>405.83</v>
      </c>
      <c r="N1052" s="11">
        <v>3077.9</v>
      </c>
      <c r="O1052" s="11">
        <v>649.32000000000005</v>
      </c>
      <c r="P1052" s="11">
        <v>4924.6400000000003</v>
      </c>
    </row>
    <row r="1053" spans="1:16">
      <c r="A1053" s="13" t="s">
        <v>1065</v>
      </c>
      <c r="B1053" s="10">
        <v>9</v>
      </c>
      <c r="C1053" s="10">
        <v>23</v>
      </c>
      <c r="D1053" s="10"/>
      <c r="E1053" s="10">
        <v>18993</v>
      </c>
      <c r="F1053" s="10">
        <v>20000</v>
      </c>
      <c r="G1053" s="10">
        <v>900</v>
      </c>
      <c r="H1053" s="10">
        <v>2958.1</v>
      </c>
      <c r="I1053" s="10"/>
      <c r="J1053" s="10">
        <v>15982</v>
      </c>
      <c r="K1053" s="10">
        <v>165.54</v>
      </c>
      <c r="L1053" s="10">
        <v>1433.63</v>
      </c>
      <c r="M1053" s="10">
        <v>413.85</v>
      </c>
      <c r="N1053" s="10">
        <v>3584.08</v>
      </c>
      <c r="O1053" s="10">
        <v>662.16</v>
      </c>
      <c r="P1053" s="10">
        <v>5734.53</v>
      </c>
    </row>
    <row r="1054" spans="1:16">
      <c r="A1054" s="13" t="s">
        <v>1066</v>
      </c>
      <c r="B1054" s="11">
        <v>10</v>
      </c>
      <c r="C1054" s="11">
        <v>24</v>
      </c>
      <c r="D1054" s="11"/>
      <c r="E1054" s="11">
        <v>18993</v>
      </c>
      <c r="F1054" s="11">
        <v>20000</v>
      </c>
      <c r="G1054" s="11"/>
      <c r="H1054" s="11">
        <v>3046.84</v>
      </c>
      <c r="I1054" s="11"/>
      <c r="J1054" s="11">
        <v>16298</v>
      </c>
      <c r="K1054" s="11">
        <v>159.82</v>
      </c>
      <c r="L1054" s="11">
        <v>1636.46</v>
      </c>
      <c r="M1054" s="11">
        <v>399.55</v>
      </c>
      <c r="N1054" s="11">
        <v>4091.16</v>
      </c>
      <c r="O1054" s="11">
        <v>639.28</v>
      </c>
      <c r="P1054" s="11">
        <v>6545.85</v>
      </c>
    </row>
    <row r="1055" spans="1:16">
      <c r="A1055" s="13" t="s">
        <v>1067</v>
      </c>
      <c r="B1055" s="10">
        <v>11</v>
      </c>
      <c r="C1055" s="10">
        <v>25</v>
      </c>
      <c r="D1055" s="10"/>
      <c r="E1055" s="10">
        <v>18993</v>
      </c>
      <c r="F1055" s="10">
        <v>20000</v>
      </c>
      <c r="G1055" s="10"/>
      <c r="H1055" s="10">
        <v>3138.25</v>
      </c>
      <c r="I1055" s="10"/>
      <c r="J1055" s="10">
        <v>16620</v>
      </c>
      <c r="K1055" s="10">
        <v>162.97999999999999</v>
      </c>
      <c r="L1055" s="10">
        <v>1848.54</v>
      </c>
      <c r="M1055" s="10">
        <v>407.45</v>
      </c>
      <c r="N1055" s="10">
        <v>4621.34</v>
      </c>
      <c r="O1055" s="10">
        <v>651.91999999999996</v>
      </c>
      <c r="P1055" s="10">
        <v>7394.15</v>
      </c>
    </row>
    <row r="1056" spans="1:16">
      <c r="A1056" s="13" t="s">
        <v>1068</v>
      </c>
      <c r="B1056" s="11">
        <v>12</v>
      </c>
      <c r="C1056" s="11">
        <v>26</v>
      </c>
      <c r="D1056" s="11"/>
      <c r="E1056" s="11">
        <v>18993</v>
      </c>
      <c r="F1056" s="11">
        <v>20000</v>
      </c>
      <c r="G1056" s="11">
        <v>900</v>
      </c>
      <c r="H1056" s="11">
        <v>4132.3999999999996</v>
      </c>
      <c r="I1056" s="11"/>
      <c r="J1056" s="11">
        <v>16049</v>
      </c>
      <c r="K1056" s="11">
        <v>166.2</v>
      </c>
      <c r="L1056" s="11">
        <v>2070.19</v>
      </c>
      <c r="M1056" s="11">
        <v>415.5</v>
      </c>
      <c r="N1056" s="11">
        <v>5175.4799999999996</v>
      </c>
      <c r="O1056" s="11">
        <v>664.8</v>
      </c>
      <c r="P1056" s="11">
        <v>8280.77</v>
      </c>
    </row>
    <row r="1057" spans="1:16">
      <c r="A1057" s="13" t="s">
        <v>1069</v>
      </c>
      <c r="B1057" s="10">
        <v>13</v>
      </c>
      <c r="C1057" s="10">
        <v>27</v>
      </c>
      <c r="D1057" s="10"/>
      <c r="E1057" s="10">
        <v>18993</v>
      </c>
      <c r="F1057" s="10">
        <v>20000</v>
      </c>
      <c r="G1057" s="10"/>
      <c r="H1057" s="10">
        <v>4256.37</v>
      </c>
      <c r="I1057" s="10"/>
      <c r="J1057" s="10">
        <v>16367</v>
      </c>
      <c r="K1057" s="10">
        <v>160.49</v>
      </c>
      <c r="L1057" s="10">
        <v>2292.79</v>
      </c>
      <c r="M1057" s="10">
        <v>401.23</v>
      </c>
      <c r="N1057" s="10">
        <v>5731.97</v>
      </c>
      <c r="O1057" s="10">
        <v>641.96</v>
      </c>
      <c r="P1057" s="10">
        <v>9171.15</v>
      </c>
    </row>
    <row r="1058" spans="1:16">
      <c r="A1058" s="13" t="s">
        <v>1070</v>
      </c>
      <c r="B1058" s="11">
        <v>14</v>
      </c>
      <c r="C1058" s="11">
        <v>28</v>
      </c>
      <c r="D1058" s="11"/>
      <c r="E1058" s="11">
        <v>18993</v>
      </c>
      <c r="F1058" s="11">
        <v>20000</v>
      </c>
      <c r="G1058" s="11"/>
      <c r="H1058" s="11">
        <v>4384.0600000000004</v>
      </c>
      <c r="I1058" s="11"/>
      <c r="J1058" s="11">
        <v>16691</v>
      </c>
      <c r="K1058" s="11">
        <v>163.66999999999999</v>
      </c>
      <c r="L1058" s="11">
        <v>2525.2399999999998</v>
      </c>
      <c r="M1058" s="11">
        <v>409.18</v>
      </c>
      <c r="N1058" s="11">
        <v>6313.11</v>
      </c>
      <c r="O1058" s="11">
        <v>654.67999999999995</v>
      </c>
      <c r="P1058" s="11">
        <v>10100.969999999999</v>
      </c>
    </row>
    <row r="1059" spans="1:16">
      <c r="A1059" s="13" t="s">
        <v>1071</v>
      </c>
      <c r="B1059" s="10">
        <v>15</v>
      </c>
      <c r="C1059" s="10">
        <v>29</v>
      </c>
      <c r="D1059" s="10"/>
      <c r="E1059" s="10">
        <v>18993</v>
      </c>
      <c r="F1059" s="10">
        <v>20000</v>
      </c>
      <c r="G1059" s="10">
        <v>900</v>
      </c>
      <c r="H1059" s="10">
        <v>5415.58</v>
      </c>
      <c r="I1059" s="10"/>
      <c r="J1059" s="10">
        <v>16122</v>
      </c>
      <c r="K1059" s="10">
        <v>166.91</v>
      </c>
      <c r="L1059" s="10">
        <v>2767.91</v>
      </c>
      <c r="M1059" s="10">
        <v>417.28</v>
      </c>
      <c r="N1059" s="10">
        <v>6919.77</v>
      </c>
      <c r="O1059" s="10">
        <v>667.64</v>
      </c>
      <c r="P1059" s="10">
        <v>11071.64</v>
      </c>
    </row>
    <row r="1060" spans="1:16">
      <c r="A1060" s="13" t="s">
        <v>1072</v>
      </c>
      <c r="B1060" s="11">
        <v>16</v>
      </c>
      <c r="C1060" s="11">
        <v>30</v>
      </c>
      <c r="D1060" s="11"/>
      <c r="E1060" s="11">
        <v>18993</v>
      </c>
      <c r="F1060" s="11">
        <v>20000</v>
      </c>
      <c r="G1060" s="11"/>
      <c r="H1060" s="11">
        <v>5578.05</v>
      </c>
      <c r="I1060" s="11"/>
      <c r="J1060" s="11">
        <v>16441</v>
      </c>
      <c r="K1060" s="11">
        <v>161.22</v>
      </c>
      <c r="L1060" s="11">
        <v>3012.17</v>
      </c>
      <c r="M1060" s="11">
        <v>403.05</v>
      </c>
      <c r="N1060" s="11">
        <v>7530.42</v>
      </c>
      <c r="O1060" s="11">
        <v>644.88</v>
      </c>
      <c r="P1060" s="11">
        <v>12048.67</v>
      </c>
    </row>
    <row r="1061" spans="1:16">
      <c r="A1061" s="13" t="s">
        <v>1073</v>
      </c>
      <c r="B1061" s="10">
        <v>17</v>
      </c>
      <c r="C1061" s="10">
        <v>31</v>
      </c>
      <c r="D1061" s="10"/>
      <c r="E1061" s="10">
        <v>18993</v>
      </c>
      <c r="F1061" s="10">
        <v>20000</v>
      </c>
      <c r="G1061" s="10"/>
      <c r="H1061" s="10">
        <v>5745.39</v>
      </c>
      <c r="I1061" s="10"/>
      <c r="J1061" s="10">
        <v>16766</v>
      </c>
      <c r="K1061" s="10">
        <v>164.41</v>
      </c>
      <c r="L1061" s="10">
        <v>3266.94</v>
      </c>
      <c r="M1061" s="10">
        <v>411.03</v>
      </c>
      <c r="N1061" s="10">
        <v>8167.35</v>
      </c>
      <c r="O1061" s="10">
        <v>657.64</v>
      </c>
      <c r="P1061" s="10">
        <v>13067.77</v>
      </c>
    </row>
    <row r="1062" spans="1:16">
      <c r="A1062" s="13" t="s">
        <v>1074</v>
      </c>
      <c r="B1062" s="11">
        <v>18</v>
      </c>
      <c r="C1062" s="11">
        <v>32</v>
      </c>
      <c r="D1062" s="11"/>
      <c r="E1062" s="11">
        <v>18993</v>
      </c>
      <c r="F1062" s="11">
        <v>20000</v>
      </c>
      <c r="G1062" s="11">
        <v>900</v>
      </c>
      <c r="H1062" s="11">
        <v>6817.75</v>
      </c>
      <c r="I1062" s="11"/>
      <c r="J1062" s="11">
        <v>16199</v>
      </c>
      <c r="K1062" s="11">
        <v>167.66</v>
      </c>
      <c r="L1062" s="11">
        <v>3532.61</v>
      </c>
      <c r="M1062" s="11">
        <v>419.15</v>
      </c>
      <c r="N1062" s="11">
        <v>8831.52</v>
      </c>
      <c r="O1062" s="11">
        <v>670.64</v>
      </c>
      <c r="P1062" s="11">
        <v>14130.44</v>
      </c>
    </row>
    <row r="1063" spans="1:16">
      <c r="A1063" s="13" t="s">
        <v>1075</v>
      </c>
      <c r="B1063" s="10">
        <v>19</v>
      </c>
      <c r="C1063" s="10">
        <v>33</v>
      </c>
      <c r="D1063" s="10"/>
      <c r="E1063" s="10">
        <v>18993</v>
      </c>
      <c r="F1063" s="10">
        <v>20000</v>
      </c>
      <c r="G1063" s="10"/>
      <c r="H1063" s="10">
        <v>7022.29</v>
      </c>
      <c r="I1063" s="10"/>
      <c r="J1063" s="10">
        <v>16519</v>
      </c>
      <c r="K1063" s="10">
        <v>161.99</v>
      </c>
      <c r="L1063" s="10">
        <v>3800.58</v>
      </c>
      <c r="M1063" s="10">
        <v>404.98</v>
      </c>
      <c r="N1063" s="10">
        <v>9501.4500000000007</v>
      </c>
      <c r="O1063" s="10">
        <v>647.96</v>
      </c>
      <c r="P1063" s="10">
        <v>15202.31</v>
      </c>
    </row>
    <row r="1064" spans="1:16">
      <c r="A1064" s="13" t="s">
        <v>1076</v>
      </c>
      <c r="B1064" s="11">
        <v>20</v>
      </c>
      <c r="C1064" s="11">
        <v>34</v>
      </c>
      <c r="D1064" s="11"/>
      <c r="E1064" s="11">
        <v>18993</v>
      </c>
      <c r="F1064" s="11">
        <v>20000</v>
      </c>
      <c r="G1064" s="11"/>
      <c r="H1064" s="11">
        <v>7232.95</v>
      </c>
      <c r="I1064" s="11"/>
      <c r="J1064" s="11">
        <v>16845</v>
      </c>
      <c r="K1064" s="11">
        <v>165.19</v>
      </c>
      <c r="L1064" s="11">
        <v>4079.79</v>
      </c>
      <c r="M1064" s="11">
        <v>412.98</v>
      </c>
      <c r="N1064" s="11">
        <v>10199.459999999999</v>
      </c>
      <c r="O1064" s="11">
        <v>660.76</v>
      </c>
      <c r="P1064" s="11">
        <v>16319.14</v>
      </c>
    </row>
    <row r="1065" spans="1:16">
      <c r="A1065" s="13" t="s">
        <v>1077</v>
      </c>
      <c r="B1065" s="10">
        <v>21</v>
      </c>
      <c r="C1065" s="10">
        <v>35</v>
      </c>
      <c r="D1065" s="10"/>
      <c r="E1065" s="10">
        <v>18993</v>
      </c>
      <c r="F1065" s="10">
        <v>20000</v>
      </c>
      <c r="G1065" s="10">
        <v>900</v>
      </c>
      <c r="H1065" s="10">
        <v>8349.94</v>
      </c>
      <c r="I1065" s="10"/>
      <c r="J1065" s="10">
        <v>16278</v>
      </c>
      <c r="K1065" s="10">
        <v>168.45</v>
      </c>
      <c r="L1065" s="10">
        <v>4370.63</v>
      </c>
      <c r="M1065" s="10">
        <v>421.13</v>
      </c>
      <c r="N1065" s="10">
        <v>10926.57</v>
      </c>
      <c r="O1065" s="10">
        <v>673.8</v>
      </c>
      <c r="P1065" s="10">
        <v>17482.52</v>
      </c>
    </row>
    <row r="1066" spans="1:16">
      <c r="A1066" s="13" t="s">
        <v>1078</v>
      </c>
      <c r="B1066" s="11">
        <v>22</v>
      </c>
      <c r="C1066" s="11">
        <v>36</v>
      </c>
      <c r="D1066" s="11"/>
      <c r="E1066" s="11">
        <v>18993</v>
      </c>
      <c r="F1066" s="11">
        <v>20000</v>
      </c>
      <c r="G1066" s="11"/>
      <c r="H1066" s="11">
        <v>8600.44</v>
      </c>
      <c r="I1066" s="11"/>
      <c r="J1066" s="11">
        <v>16599</v>
      </c>
      <c r="K1066" s="11">
        <v>162.78</v>
      </c>
      <c r="L1066" s="11">
        <v>4664.53</v>
      </c>
      <c r="M1066" s="11">
        <v>406.95</v>
      </c>
      <c r="N1066" s="11">
        <v>11661.32</v>
      </c>
      <c r="O1066" s="11">
        <v>651.12</v>
      </c>
      <c r="P1066" s="11">
        <v>18658.11</v>
      </c>
    </row>
    <row r="1067" spans="1:16">
      <c r="A1067" s="13" t="s">
        <v>1079</v>
      </c>
      <c r="B1067" s="10">
        <v>23</v>
      </c>
      <c r="C1067" s="10">
        <v>37</v>
      </c>
      <c r="D1067" s="10"/>
      <c r="E1067" s="10">
        <v>18993</v>
      </c>
      <c r="F1067" s="10">
        <v>20000</v>
      </c>
      <c r="G1067" s="10"/>
      <c r="H1067" s="10">
        <v>8858.4500000000007</v>
      </c>
      <c r="I1067" s="10"/>
      <c r="J1067" s="10">
        <v>16927</v>
      </c>
      <c r="K1067" s="10">
        <v>165.99</v>
      </c>
      <c r="L1067" s="10">
        <v>4970.45</v>
      </c>
      <c r="M1067" s="10">
        <v>414.98</v>
      </c>
      <c r="N1067" s="10">
        <v>12426.13</v>
      </c>
      <c r="O1067" s="10">
        <v>663.96</v>
      </c>
      <c r="P1067" s="10">
        <v>19881.82</v>
      </c>
    </row>
    <row r="1068" spans="1:16">
      <c r="A1068" s="13" t="s">
        <v>1080</v>
      </c>
      <c r="B1068" s="11">
        <v>24</v>
      </c>
      <c r="C1068" s="11">
        <v>38</v>
      </c>
      <c r="D1068" s="11"/>
      <c r="E1068" s="11">
        <v>18993</v>
      </c>
      <c r="F1068" s="11">
        <v>20000</v>
      </c>
      <c r="G1068" s="11">
        <v>900</v>
      </c>
      <c r="H1068" s="11">
        <v>10024.209999999999</v>
      </c>
      <c r="I1068" s="11"/>
      <c r="J1068" s="11">
        <v>16360</v>
      </c>
      <c r="K1068" s="11">
        <v>169.27</v>
      </c>
      <c r="L1068" s="11">
        <v>5288.84</v>
      </c>
      <c r="M1068" s="11">
        <v>423.18</v>
      </c>
      <c r="N1068" s="11">
        <v>13222.09</v>
      </c>
      <c r="O1068" s="11">
        <v>677.08</v>
      </c>
      <c r="P1068" s="11">
        <v>21155.35</v>
      </c>
    </row>
    <row r="1069" spans="1:16">
      <c r="A1069" s="13" t="s">
        <v>1081</v>
      </c>
      <c r="B1069" s="10">
        <v>25</v>
      </c>
      <c r="C1069" s="10">
        <v>39</v>
      </c>
      <c r="D1069" s="10"/>
      <c r="E1069" s="10">
        <v>18993</v>
      </c>
      <c r="F1069" s="10">
        <v>20000</v>
      </c>
      <c r="G1069" s="10"/>
      <c r="H1069" s="10">
        <v>10324.93</v>
      </c>
      <c r="I1069" s="10"/>
      <c r="J1069" s="10">
        <v>16682</v>
      </c>
      <c r="K1069" s="10">
        <v>163.6</v>
      </c>
      <c r="L1069" s="10">
        <v>5611.1</v>
      </c>
      <c r="M1069" s="10">
        <v>409</v>
      </c>
      <c r="N1069" s="10">
        <v>14027.76</v>
      </c>
      <c r="O1069" s="10">
        <v>654.4</v>
      </c>
      <c r="P1069" s="10">
        <v>22444.41</v>
      </c>
    </row>
    <row r="1070" spans="1:16">
      <c r="A1070" s="13" t="s">
        <v>1082</v>
      </c>
      <c r="B1070" s="11">
        <v>26</v>
      </c>
      <c r="C1070" s="11">
        <v>40</v>
      </c>
      <c r="D1070" s="11"/>
      <c r="E1070" s="11">
        <v>18993</v>
      </c>
      <c r="F1070" s="11">
        <v>20000</v>
      </c>
      <c r="G1070" s="11"/>
      <c r="H1070" s="11">
        <v>10634.68</v>
      </c>
      <c r="I1070" s="11"/>
      <c r="J1070" s="11">
        <v>17009</v>
      </c>
      <c r="K1070" s="11">
        <v>166.82</v>
      </c>
      <c r="L1070" s="11">
        <v>5946.26</v>
      </c>
      <c r="M1070" s="11">
        <v>417.05</v>
      </c>
      <c r="N1070" s="11">
        <v>14865.64</v>
      </c>
      <c r="O1070" s="11">
        <v>667.28</v>
      </c>
      <c r="P1070" s="11">
        <v>23785.02</v>
      </c>
    </row>
    <row r="1071" spans="1:16">
      <c r="A1071" s="13" t="s">
        <v>1083</v>
      </c>
      <c r="B1071" s="10">
        <v>27</v>
      </c>
      <c r="C1071" s="10">
        <v>41</v>
      </c>
      <c r="D1071" s="10"/>
      <c r="E1071" s="10">
        <v>18993</v>
      </c>
      <c r="F1071" s="10">
        <v>20000</v>
      </c>
      <c r="G1071" s="10">
        <v>900</v>
      </c>
      <c r="H1071" s="10">
        <v>11853.72</v>
      </c>
      <c r="I1071" s="10"/>
      <c r="J1071" s="10">
        <v>16444</v>
      </c>
      <c r="K1071" s="10">
        <v>170.09</v>
      </c>
      <c r="L1071" s="10">
        <v>6294.73</v>
      </c>
      <c r="M1071" s="10">
        <v>425.23</v>
      </c>
      <c r="N1071" s="10">
        <v>15736.83</v>
      </c>
      <c r="O1071" s="10">
        <v>680.36</v>
      </c>
      <c r="P1071" s="10">
        <v>25178.93</v>
      </c>
    </row>
    <row r="1072" spans="1:16">
      <c r="A1072" s="13" t="s">
        <v>1084</v>
      </c>
      <c r="B1072" s="11">
        <v>28</v>
      </c>
      <c r="C1072" s="11">
        <v>42</v>
      </c>
      <c r="D1072" s="11"/>
      <c r="E1072" s="11">
        <v>18993</v>
      </c>
      <c r="F1072" s="11">
        <v>20000</v>
      </c>
      <c r="G1072" s="11"/>
      <c r="H1072" s="11">
        <v>12209.33</v>
      </c>
      <c r="I1072" s="11"/>
      <c r="J1072" s="11">
        <v>16765</v>
      </c>
      <c r="K1072" s="11">
        <v>164.44</v>
      </c>
      <c r="L1072" s="11">
        <v>6648.02</v>
      </c>
      <c r="M1072" s="11">
        <v>411.1</v>
      </c>
      <c r="N1072" s="11">
        <v>16620.04</v>
      </c>
      <c r="O1072" s="11">
        <v>657.76</v>
      </c>
      <c r="P1072" s="11">
        <v>26592.06</v>
      </c>
    </row>
    <row r="1073" spans="1:16">
      <c r="A1073" s="13" t="s">
        <v>1085</v>
      </c>
      <c r="B1073" s="10">
        <v>29</v>
      </c>
      <c r="C1073" s="10">
        <v>43</v>
      </c>
      <c r="D1073" s="10"/>
      <c r="E1073" s="10">
        <v>18993</v>
      </c>
      <c r="F1073" s="10">
        <v>20000</v>
      </c>
      <c r="G1073" s="10"/>
      <c r="H1073" s="10">
        <v>12575.61</v>
      </c>
      <c r="I1073" s="10"/>
      <c r="J1073" s="10">
        <v>17092</v>
      </c>
      <c r="K1073" s="10">
        <v>167.65</v>
      </c>
      <c r="L1073" s="10">
        <v>7015.11</v>
      </c>
      <c r="M1073" s="10">
        <v>419.13</v>
      </c>
      <c r="N1073" s="10">
        <v>17537.759999999998</v>
      </c>
      <c r="O1073" s="10">
        <v>670.6</v>
      </c>
      <c r="P1073" s="10">
        <v>28060.42</v>
      </c>
    </row>
    <row r="1074" spans="1:16">
      <c r="A1074" s="13" t="s">
        <v>1086</v>
      </c>
      <c r="B1074" s="11">
        <v>30</v>
      </c>
      <c r="C1074" s="11">
        <v>44</v>
      </c>
      <c r="D1074" s="11"/>
      <c r="E1074" s="11">
        <v>18993</v>
      </c>
      <c r="F1074" s="11">
        <v>20000</v>
      </c>
      <c r="G1074" s="11">
        <v>900</v>
      </c>
      <c r="H1074" s="11">
        <v>13852.88</v>
      </c>
      <c r="I1074" s="11"/>
      <c r="J1074" s="11">
        <v>16527</v>
      </c>
      <c r="K1074" s="11">
        <v>170.92</v>
      </c>
      <c r="L1074" s="11">
        <v>7396.48</v>
      </c>
      <c r="M1074" s="11">
        <v>427.3</v>
      </c>
      <c r="N1074" s="11">
        <v>18491.2</v>
      </c>
      <c r="O1074" s="11">
        <v>683.68</v>
      </c>
      <c r="P1074" s="11">
        <v>29585.919999999998</v>
      </c>
    </row>
    <row r="1075" spans="1:16">
      <c r="A1075" s="13" t="s">
        <v>1087</v>
      </c>
      <c r="B1075" s="10">
        <v>31</v>
      </c>
      <c r="C1075" s="10">
        <v>45</v>
      </c>
      <c r="D1075" s="10"/>
      <c r="E1075" s="10">
        <v>18993</v>
      </c>
      <c r="F1075" s="10">
        <v>20000</v>
      </c>
      <c r="G1075" s="10"/>
      <c r="H1075" s="10">
        <v>14268.47</v>
      </c>
      <c r="I1075" s="10"/>
      <c r="J1075" s="10">
        <v>16847</v>
      </c>
      <c r="K1075" s="10">
        <v>165.27</v>
      </c>
      <c r="L1075" s="10">
        <v>7783.64</v>
      </c>
      <c r="M1075" s="10">
        <v>413.18</v>
      </c>
      <c r="N1075" s="10">
        <v>19459.11</v>
      </c>
      <c r="O1075" s="10">
        <v>661.08</v>
      </c>
      <c r="P1075" s="10">
        <v>31134.57</v>
      </c>
    </row>
    <row r="1076" spans="1:16">
      <c r="A1076" s="13" t="s">
        <v>1088</v>
      </c>
      <c r="B1076" s="11">
        <v>32</v>
      </c>
      <c r="C1076" s="11">
        <v>46</v>
      </c>
      <c r="D1076" s="11"/>
      <c r="E1076" s="11">
        <v>18993</v>
      </c>
      <c r="F1076" s="11">
        <v>20000</v>
      </c>
      <c r="G1076" s="11"/>
      <c r="H1076" s="11">
        <v>14696.52</v>
      </c>
      <c r="I1076" s="11"/>
      <c r="J1076" s="11">
        <v>17174</v>
      </c>
      <c r="K1076" s="11">
        <v>168.47</v>
      </c>
      <c r="L1076" s="11">
        <v>8185.62</v>
      </c>
      <c r="M1076" s="11">
        <v>421.18</v>
      </c>
      <c r="N1076" s="11">
        <v>20464.060000000001</v>
      </c>
      <c r="O1076" s="11">
        <v>673.88</v>
      </c>
      <c r="P1076" s="11">
        <v>32742.49</v>
      </c>
    </row>
    <row r="1077" spans="1:16">
      <c r="A1077" s="13" t="s">
        <v>1089</v>
      </c>
      <c r="B1077" s="10">
        <v>33</v>
      </c>
      <c r="C1077" s="10">
        <v>47</v>
      </c>
      <c r="D1077" s="10"/>
      <c r="E1077" s="10">
        <v>18993</v>
      </c>
      <c r="F1077" s="10">
        <v>20000</v>
      </c>
      <c r="G1077" s="10">
        <v>900</v>
      </c>
      <c r="H1077" s="10">
        <v>16037.42</v>
      </c>
      <c r="I1077" s="10"/>
      <c r="J1077" s="10">
        <v>16608</v>
      </c>
      <c r="K1077" s="10">
        <v>171.74</v>
      </c>
      <c r="L1077" s="10">
        <v>8602.93</v>
      </c>
      <c r="M1077" s="10">
        <v>429.35</v>
      </c>
      <c r="N1077" s="10">
        <v>21507.33</v>
      </c>
      <c r="O1077" s="10">
        <v>686.96</v>
      </c>
      <c r="P1077" s="10">
        <v>34411.730000000003</v>
      </c>
    </row>
    <row r="1078" spans="1:16">
      <c r="A1078" s="13" t="s">
        <v>1090</v>
      </c>
      <c r="B1078" s="11">
        <v>34</v>
      </c>
      <c r="C1078" s="11">
        <v>48</v>
      </c>
      <c r="D1078" s="11"/>
      <c r="E1078" s="11">
        <v>18993</v>
      </c>
      <c r="F1078" s="11">
        <v>20000</v>
      </c>
      <c r="G1078" s="11"/>
      <c r="H1078" s="11">
        <v>16518.54</v>
      </c>
      <c r="I1078" s="11"/>
      <c r="J1078" s="11">
        <v>16927</v>
      </c>
      <c r="K1078" s="11">
        <v>166.08</v>
      </c>
      <c r="L1078" s="11">
        <v>9027.1</v>
      </c>
      <c r="M1078" s="11">
        <v>415.2</v>
      </c>
      <c r="N1078" s="11">
        <v>22567.75</v>
      </c>
      <c r="O1078" s="11">
        <v>664.32</v>
      </c>
      <c r="P1078" s="11">
        <v>36108.400000000001</v>
      </c>
    </row>
    <row r="1079" spans="1:16">
      <c r="A1079" s="13" t="s">
        <v>1091</v>
      </c>
      <c r="B1079" s="10">
        <v>35</v>
      </c>
      <c r="C1079" s="10">
        <v>49</v>
      </c>
      <c r="D1079" s="10"/>
      <c r="E1079" s="10">
        <v>18993</v>
      </c>
      <c r="F1079" s="10">
        <v>20000</v>
      </c>
      <c r="G1079" s="10"/>
      <c r="H1079" s="10">
        <v>17014.099999999999</v>
      </c>
      <c r="I1079" s="10"/>
      <c r="J1079" s="10">
        <v>17253</v>
      </c>
      <c r="K1079" s="10">
        <v>169.27</v>
      </c>
      <c r="L1079" s="10">
        <v>9467.18</v>
      </c>
      <c r="M1079" s="10">
        <v>423.18</v>
      </c>
      <c r="N1079" s="10">
        <v>23667.96</v>
      </c>
      <c r="O1079" s="10">
        <v>677.08</v>
      </c>
      <c r="P1079" s="10">
        <v>37868.730000000003</v>
      </c>
    </row>
    <row r="1080" spans="1:16">
      <c r="A1080" s="13" t="s">
        <v>1092</v>
      </c>
      <c r="B1080" s="11">
        <v>36</v>
      </c>
      <c r="C1080" s="11">
        <v>50</v>
      </c>
      <c r="D1080" s="11"/>
      <c r="E1080" s="11">
        <v>18993</v>
      </c>
      <c r="F1080" s="11">
        <v>20000</v>
      </c>
      <c r="G1080" s="11">
        <v>900</v>
      </c>
      <c r="H1080" s="11">
        <v>18424.52</v>
      </c>
      <c r="I1080" s="11"/>
      <c r="J1080" s="11">
        <v>16686</v>
      </c>
      <c r="K1080" s="11">
        <v>172.53</v>
      </c>
      <c r="L1080" s="11">
        <v>9923.73</v>
      </c>
      <c r="M1080" s="11">
        <v>431.33</v>
      </c>
      <c r="N1080" s="11">
        <v>24809.32</v>
      </c>
      <c r="O1080" s="11">
        <v>690.12</v>
      </c>
      <c r="P1080" s="11">
        <v>39694.910000000003</v>
      </c>
    </row>
    <row r="1081" spans="1:16">
      <c r="A1081" s="13" t="s">
        <v>1093</v>
      </c>
      <c r="B1081" s="10">
        <v>37</v>
      </c>
      <c r="C1081" s="10">
        <v>51</v>
      </c>
      <c r="D1081" s="10"/>
      <c r="E1081" s="10">
        <v>18993</v>
      </c>
      <c r="F1081" s="10">
        <v>20000</v>
      </c>
      <c r="G1081" s="10"/>
      <c r="H1081" s="10">
        <v>18977.259999999998</v>
      </c>
      <c r="I1081" s="10"/>
      <c r="J1081" s="10">
        <v>17002</v>
      </c>
      <c r="K1081" s="10">
        <v>166.86</v>
      </c>
      <c r="L1081" s="10">
        <v>10388.299999999999</v>
      </c>
      <c r="M1081" s="10">
        <v>417.15</v>
      </c>
      <c r="N1081" s="10">
        <v>25970.75</v>
      </c>
      <c r="O1081" s="10">
        <v>667.44</v>
      </c>
      <c r="P1081" s="10">
        <v>41553.199999999997</v>
      </c>
    </row>
    <row r="1082" spans="1:16">
      <c r="A1082" s="13" t="s">
        <v>1094</v>
      </c>
      <c r="B1082" s="11">
        <v>38</v>
      </c>
      <c r="C1082" s="11">
        <v>52</v>
      </c>
      <c r="D1082" s="11"/>
      <c r="E1082" s="11">
        <v>18993</v>
      </c>
      <c r="F1082" s="11">
        <v>20000</v>
      </c>
      <c r="G1082" s="11"/>
      <c r="H1082" s="11">
        <v>19546.57</v>
      </c>
      <c r="I1082" s="11"/>
      <c r="J1082" s="11">
        <v>17326</v>
      </c>
      <c r="K1082" s="11">
        <v>170.02</v>
      </c>
      <c r="L1082" s="11">
        <v>10869.97</v>
      </c>
      <c r="M1082" s="11">
        <v>425.05</v>
      </c>
      <c r="N1082" s="11">
        <v>27174.92</v>
      </c>
      <c r="O1082" s="11">
        <v>680.08</v>
      </c>
      <c r="P1082" s="11">
        <v>43479.87</v>
      </c>
    </row>
    <row r="1083" spans="1:16">
      <c r="A1083" s="13" t="s">
        <v>1095</v>
      </c>
      <c r="B1083" s="10">
        <v>39</v>
      </c>
      <c r="C1083" s="10">
        <v>53</v>
      </c>
      <c r="D1083" s="10"/>
      <c r="E1083" s="10">
        <v>18993</v>
      </c>
      <c r="F1083" s="10">
        <v>20000</v>
      </c>
      <c r="G1083" s="10">
        <v>900</v>
      </c>
      <c r="H1083" s="10">
        <v>21032.97</v>
      </c>
      <c r="I1083" s="10"/>
      <c r="J1083" s="10">
        <v>16756</v>
      </c>
      <c r="K1083" s="10">
        <v>173.26</v>
      </c>
      <c r="L1083" s="10">
        <v>11369.33</v>
      </c>
      <c r="M1083" s="10">
        <v>433.15</v>
      </c>
      <c r="N1083" s="10">
        <v>28423.32</v>
      </c>
      <c r="O1083" s="10">
        <v>693.04</v>
      </c>
      <c r="P1083" s="10">
        <v>45477.31</v>
      </c>
    </row>
    <row r="1084" spans="1:16">
      <c r="A1084" s="13" t="s">
        <v>1096</v>
      </c>
      <c r="B1084" s="11">
        <v>40</v>
      </c>
      <c r="C1084" s="11">
        <v>54</v>
      </c>
      <c r="D1084" s="11"/>
      <c r="E1084" s="11">
        <v>18993</v>
      </c>
      <c r="F1084" s="11">
        <v>20000</v>
      </c>
      <c r="G1084" s="11"/>
      <c r="H1084" s="11">
        <v>21663.96</v>
      </c>
      <c r="I1084" s="11"/>
      <c r="J1084" s="11">
        <v>17070</v>
      </c>
      <c r="K1084" s="11">
        <v>167.56</v>
      </c>
      <c r="L1084" s="11">
        <v>11877.97</v>
      </c>
      <c r="M1084" s="11">
        <v>418.9</v>
      </c>
      <c r="N1084" s="11">
        <v>29694.92</v>
      </c>
      <c r="O1084" s="11">
        <v>670.24</v>
      </c>
      <c r="P1084" s="11">
        <v>47511.87</v>
      </c>
    </row>
    <row r="1085" spans="1:16">
      <c r="A1085" s="13" t="s">
        <v>1097</v>
      </c>
      <c r="B1085" s="10">
        <v>41</v>
      </c>
      <c r="C1085" s="10">
        <v>55</v>
      </c>
      <c r="D1085" s="10"/>
      <c r="E1085" s="10">
        <v>18993</v>
      </c>
      <c r="F1085" s="10">
        <v>20000</v>
      </c>
      <c r="G1085" s="10"/>
      <c r="H1085" s="10">
        <v>22313.88</v>
      </c>
      <c r="I1085" s="10"/>
      <c r="J1085" s="10">
        <v>17389</v>
      </c>
      <c r="K1085" s="10">
        <v>170.7</v>
      </c>
      <c r="L1085" s="10">
        <v>12405.01</v>
      </c>
      <c r="M1085" s="10">
        <v>426.75</v>
      </c>
      <c r="N1085" s="10">
        <v>31012.52</v>
      </c>
      <c r="O1085" s="10">
        <v>682.8</v>
      </c>
      <c r="P1085" s="10">
        <v>49620.03</v>
      </c>
    </row>
    <row r="1086" spans="1:16">
      <c r="A1086" s="13" t="s">
        <v>1098</v>
      </c>
      <c r="B1086" s="11">
        <v>42</v>
      </c>
      <c r="C1086" s="11">
        <v>56</v>
      </c>
      <c r="D1086" s="11"/>
      <c r="E1086" s="11">
        <v>18993</v>
      </c>
      <c r="F1086" s="11">
        <v>20000</v>
      </c>
      <c r="G1086" s="11">
        <v>900</v>
      </c>
      <c r="H1086" s="11">
        <v>23883.3</v>
      </c>
      <c r="I1086" s="11"/>
      <c r="J1086" s="11">
        <v>16816</v>
      </c>
      <c r="K1086" s="11">
        <v>173.89</v>
      </c>
      <c r="L1086" s="11">
        <v>12951.05</v>
      </c>
      <c r="M1086" s="11">
        <v>434.73</v>
      </c>
      <c r="N1086" s="11">
        <v>32377.62</v>
      </c>
      <c r="O1086" s="11">
        <v>695.56</v>
      </c>
      <c r="P1086" s="11">
        <v>51804.19</v>
      </c>
    </row>
    <row r="1087" spans="1:16">
      <c r="A1087" s="13" t="s">
        <v>1099</v>
      </c>
      <c r="B1087" s="10">
        <v>43</v>
      </c>
      <c r="C1087" s="10">
        <v>57</v>
      </c>
      <c r="D1087" s="10"/>
      <c r="E1087" s="10">
        <v>18993</v>
      </c>
      <c r="F1087" s="10">
        <v>20000</v>
      </c>
      <c r="G1087" s="10"/>
      <c r="H1087" s="10">
        <v>24599.79</v>
      </c>
      <c r="I1087" s="10"/>
      <c r="J1087" s="10">
        <v>17124</v>
      </c>
      <c r="K1087" s="10">
        <v>168.16</v>
      </c>
      <c r="L1087" s="10">
        <v>13507.74</v>
      </c>
      <c r="M1087" s="10">
        <v>420.4</v>
      </c>
      <c r="N1087" s="10">
        <v>33769.35</v>
      </c>
      <c r="O1087" s="10">
        <v>672.64</v>
      </c>
      <c r="P1087" s="10">
        <v>54030.95</v>
      </c>
    </row>
    <row r="1088" spans="1:16">
      <c r="A1088" s="13" t="s">
        <v>1100</v>
      </c>
      <c r="B1088" s="11">
        <v>44</v>
      </c>
      <c r="C1088" s="11">
        <v>58</v>
      </c>
      <c r="D1088" s="11"/>
      <c r="E1088" s="11">
        <v>18993</v>
      </c>
      <c r="F1088" s="11">
        <v>20000</v>
      </c>
      <c r="G1088" s="11"/>
      <c r="H1088" s="11">
        <v>25337.79</v>
      </c>
      <c r="I1088" s="11"/>
      <c r="J1088" s="11">
        <v>17438</v>
      </c>
      <c r="K1088" s="11">
        <v>171.24</v>
      </c>
      <c r="L1088" s="11">
        <v>14084.21</v>
      </c>
      <c r="M1088" s="11">
        <v>428.1</v>
      </c>
      <c r="N1088" s="11">
        <v>35210.53</v>
      </c>
      <c r="O1088" s="11">
        <v>684.96</v>
      </c>
      <c r="P1088" s="11">
        <v>56336.84</v>
      </c>
    </row>
    <row r="1089" spans="1:16">
      <c r="A1089" s="13" t="s">
        <v>1101</v>
      </c>
      <c r="B1089" s="10">
        <v>45</v>
      </c>
      <c r="C1089" s="10">
        <v>59</v>
      </c>
      <c r="D1089" s="10"/>
      <c r="E1089" s="10">
        <v>18993</v>
      </c>
      <c r="F1089" s="10">
        <v>20000</v>
      </c>
      <c r="G1089" s="10">
        <v>900</v>
      </c>
      <c r="H1089" s="10">
        <v>26997.919999999998</v>
      </c>
      <c r="I1089" s="10"/>
      <c r="J1089" s="10">
        <v>16860</v>
      </c>
      <c r="K1089" s="10">
        <v>174.38</v>
      </c>
      <c r="L1089" s="10">
        <v>14681.12</v>
      </c>
      <c r="M1089" s="10">
        <v>435.95</v>
      </c>
      <c r="N1089" s="10">
        <v>36702.79</v>
      </c>
      <c r="O1089" s="10">
        <v>697.52</v>
      </c>
      <c r="P1089" s="10">
        <v>58724.47</v>
      </c>
    </row>
    <row r="1090" spans="1:16">
      <c r="A1090" s="13" t="s">
        <v>1102</v>
      </c>
      <c r="B1090" s="11">
        <v>46</v>
      </c>
      <c r="C1090" s="11">
        <v>60</v>
      </c>
      <c r="D1090" s="11"/>
      <c r="E1090" s="11">
        <v>18993</v>
      </c>
      <c r="F1090" s="11">
        <v>20000</v>
      </c>
      <c r="G1090" s="11"/>
      <c r="H1090" s="11">
        <v>27807.86</v>
      </c>
      <c r="I1090" s="11"/>
      <c r="J1090" s="11">
        <v>17159</v>
      </c>
      <c r="K1090" s="11">
        <v>168.6</v>
      </c>
      <c r="L1090" s="11">
        <v>15290.15</v>
      </c>
      <c r="M1090" s="11">
        <v>421.5</v>
      </c>
      <c r="N1090" s="11">
        <v>38225.370000000003</v>
      </c>
      <c r="O1090" s="11">
        <v>674.4</v>
      </c>
      <c r="P1090" s="11">
        <v>61160.6</v>
      </c>
    </row>
    <row r="1091" spans="1:16">
      <c r="A1091" s="13" t="s">
        <v>1103</v>
      </c>
      <c r="B1091" s="10">
        <v>47</v>
      </c>
      <c r="C1091" s="10">
        <v>61</v>
      </c>
      <c r="D1091" s="10"/>
      <c r="E1091" s="10">
        <v>18993</v>
      </c>
      <c r="F1091" s="10">
        <v>20000</v>
      </c>
      <c r="G1091" s="10"/>
      <c r="H1091" s="10">
        <v>28642.09</v>
      </c>
      <c r="I1091" s="10"/>
      <c r="J1091" s="10">
        <v>17465</v>
      </c>
      <c r="K1091" s="10">
        <v>171.59</v>
      </c>
      <c r="L1091" s="10">
        <v>15920.44</v>
      </c>
      <c r="M1091" s="10">
        <v>428.98</v>
      </c>
      <c r="N1091" s="10">
        <v>39801.11</v>
      </c>
      <c r="O1091" s="10">
        <v>686.36</v>
      </c>
      <c r="P1091" s="10">
        <v>63681.78</v>
      </c>
    </row>
    <row r="1092" spans="1:16">
      <c r="A1092" s="13" t="s">
        <v>1104</v>
      </c>
      <c r="B1092" s="11">
        <v>48</v>
      </c>
      <c r="C1092" s="11">
        <v>62</v>
      </c>
      <c r="D1092" s="11"/>
      <c r="E1092" s="11">
        <v>18993</v>
      </c>
      <c r="F1092" s="11">
        <v>20000</v>
      </c>
      <c r="G1092" s="11">
        <v>900</v>
      </c>
      <c r="H1092" s="11">
        <v>30401.360000000001</v>
      </c>
      <c r="I1092" s="11"/>
      <c r="J1092" s="11">
        <v>16879</v>
      </c>
      <c r="K1092" s="11">
        <v>174.65</v>
      </c>
      <c r="L1092" s="11">
        <v>16572.71</v>
      </c>
      <c r="M1092" s="11">
        <v>436.63</v>
      </c>
      <c r="N1092" s="11">
        <v>41431.769999999997</v>
      </c>
      <c r="O1092" s="11">
        <v>698.6</v>
      </c>
      <c r="P1092" s="11">
        <v>66290.83</v>
      </c>
    </row>
    <row r="1093" spans="1:16">
      <c r="A1093" s="13" t="s">
        <v>1105</v>
      </c>
      <c r="B1093" s="10">
        <v>49</v>
      </c>
      <c r="C1093" s="10">
        <v>63</v>
      </c>
      <c r="D1093" s="10"/>
      <c r="E1093" s="10">
        <v>18993</v>
      </c>
      <c r="F1093" s="10">
        <v>20000</v>
      </c>
      <c r="G1093" s="10"/>
      <c r="H1093" s="10">
        <v>31313.4</v>
      </c>
      <c r="I1093" s="10"/>
      <c r="J1093" s="10">
        <v>17167</v>
      </c>
      <c r="K1093" s="10">
        <v>168.79</v>
      </c>
      <c r="L1093" s="10">
        <v>17238.68</v>
      </c>
      <c r="M1093" s="10">
        <v>421.98</v>
      </c>
      <c r="N1093" s="10">
        <v>43096.7</v>
      </c>
      <c r="O1093" s="10">
        <v>675.16</v>
      </c>
      <c r="P1093" s="10">
        <v>68954.720000000001</v>
      </c>
    </row>
    <row r="1094" spans="1:16">
      <c r="A1094" s="13" t="s">
        <v>1106</v>
      </c>
      <c r="B1094" s="11">
        <v>50</v>
      </c>
      <c r="C1094" s="11">
        <v>64</v>
      </c>
      <c r="D1094" s="11"/>
      <c r="E1094" s="11">
        <v>18993</v>
      </c>
      <c r="F1094" s="11">
        <v>20000</v>
      </c>
      <c r="G1094" s="11"/>
      <c r="H1094" s="11">
        <v>32252.799999999999</v>
      </c>
      <c r="I1094" s="11"/>
      <c r="J1094" s="11">
        <v>17461</v>
      </c>
      <c r="K1094" s="11">
        <v>171.67</v>
      </c>
      <c r="L1094" s="11">
        <v>17927.509999999998</v>
      </c>
      <c r="M1094" s="11">
        <v>429.18</v>
      </c>
      <c r="N1094" s="11">
        <v>44818.77</v>
      </c>
      <c r="O1094" s="11">
        <v>686.68</v>
      </c>
      <c r="P1094" s="11">
        <v>71710.039999999994</v>
      </c>
    </row>
    <row r="1095" spans="1:16">
      <c r="A1095" s="13" t="s">
        <v>1107</v>
      </c>
      <c r="B1095" s="10">
        <v>51</v>
      </c>
      <c r="C1095" s="10">
        <v>65</v>
      </c>
      <c r="D1095" s="10"/>
      <c r="E1095" s="10">
        <v>18993</v>
      </c>
      <c r="F1095" s="10">
        <v>20000</v>
      </c>
      <c r="G1095" s="10">
        <v>900</v>
      </c>
      <c r="H1095" s="10">
        <v>34120.379999999997</v>
      </c>
      <c r="I1095" s="10"/>
      <c r="J1095" s="10">
        <v>16862</v>
      </c>
      <c r="K1095" s="10">
        <v>174.61</v>
      </c>
      <c r="L1095" s="10">
        <v>18639.939999999999</v>
      </c>
      <c r="M1095" s="10">
        <v>436.53</v>
      </c>
      <c r="N1095" s="10">
        <v>46599.86</v>
      </c>
      <c r="O1095" s="10">
        <v>698.44</v>
      </c>
      <c r="P1095" s="10">
        <v>74559.78</v>
      </c>
    </row>
    <row r="1096" spans="1:16">
      <c r="A1096" s="13" t="s">
        <v>1108</v>
      </c>
      <c r="B1096" s="11">
        <v>52</v>
      </c>
      <c r="C1096" s="11">
        <v>66</v>
      </c>
      <c r="D1096" s="11"/>
      <c r="E1096" s="11">
        <v>18993</v>
      </c>
      <c r="F1096" s="11">
        <v>20000</v>
      </c>
      <c r="G1096" s="11"/>
      <c r="H1096" s="11">
        <v>35144</v>
      </c>
      <c r="I1096" s="11"/>
      <c r="J1096" s="11">
        <v>17133</v>
      </c>
      <c r="K1096" s="11">
        <v>168.62</v>
      </c>
      <c r="L1096" s="11">
        <v>19367.759999999998</v>
      </c>
      <c r="M1096" s="11">
        <v>421.55</v>
      </c>
      <c r="N1096" s="11">
        <v>48419.41</v>
      </c>
      <c r="O1096" s="11">
        <v>674.48</v>
      </c>
      <c r="P1096" s="11">
        <v>77471.05</v>
      </c>
    </row>
    <row r="1097" spans="1:16">
      <c r="A1097" s="13" t="s">
        <v>1109</v>
      </c>
      <c r="B1097" s="10">
        <v>53</v>
      </c>
      <c r="C1097" s="10">
        <v>67</v>
      </c>
      <c r="D1097" s="10"/>
      <c r="E1097" s="10">
        <v>18993</v>
      </c>
      <c r="F1097" s="10">
        <v>20000</v>
      </c>
      <c r="G1097" s="10"/>
      <c r="H1097" s="10">
        <v>36198.32</v>
      </c>
      <c r="I1097" s="10"/>
      <c r="J1097" s="10">
        <v>17409</v>
      </c>
      <c r="K1097" s="10">
        <v>171.33</v>
      </c>
      <c r="L1097" s="10">
        <v>20120.13</v>
      </c>
      <c r="M1097" s="10">
        <v>428.33</v>
      </c>
      <c r="N1097" s="10">
        <v>50300.31</v>
      </c>
      <c r="O1097" s="10">
        <v>685.32</v>
      </c>
      <c r="P1097" s="10">
        <v>80480.5</v>
      </c>
    </row>
    <row r="1098" spans="1:16">
      <c r="A1098" s="13" t="s">
        <v>1110</v>
      </c>
      <c r="B1098" s="11">
        <v>54</v>
      </c>
      <c r="C1098" s="11">
        <v>68</v>
      </c>
      <c r="D1098" s="11"/>
      <c r="E1098" s="11">
        <v>18993</v>
      </c>
      <c r="F1098" s="11">
        <v>20000</v>
      </c>
      <c r="G1098" s="11">
        <v>900</v>
      </c>
      <c r="H1098" s="11">
        <v>38184.269999999997</v>
      </c>
      <c r="I1098" s="11"/>
      <c r="J1098" s="11">
        <v>16792</v>
      </c>
      <c r="K1098" s="11">
        <v>174.09</v>
      </c>
      <c r="L1098" s="11">
        <v>20897.82</v>
      </c>
      <c r="M1098" s="11">
        <v>435.23</v>
      </c>
      <c r="N1098" s="11">
        <v>52244.55</v>
      </c>
      <c r="O1098" s="11">
        <v>696.36</v>
      </c>
      <c r="P1098" s="11">
        <v>83591.28</v>
      </c>
    </row>
    <row r="1099" spans="1:16">
      <c r="A1099" s="13" t="s">
        <v>1111</v>
      </c>
      <c r="B1099" s="10">
        <v>55</v>
      </c>
      <c r="C1099" s="10">
        <v>69</v>
      </c>
      <c r="D1099" s="10"/>
      <c r="E1099" s="10">
        <v>18993</v>
      </c>
      <c r="F1099" s="10">
        <v>20000</v>
      </c>
      <c r="G1099" s="10"/>
      <c r="H1099" s="10">
        <v>39329.79</v>
      </c>
      <c r="I1099" s="10"/>
      <c r="J1099" s="10">
        <v>17037</v>
      </c>
      <c r="K1099" s="10">
        <v>167.92</v>
      </c>
      <c r="L1099" s="10">
        <v>21692.67</v>
      </c>
      <c r="M1099" s="10">
        <v>419.8</v>
      </c>
      <c r="N1099" s="10">
        <v>54231.69</v>
      </c>
      <c r="O1099" s="10">
        <v>671.68</v>
      </c>
      <c r="P1099" s="10">
        <v>86770.7</v>
      </c>
    </row>
    <row r="1100" spans="1:16">
      <c r="A1100" s="13" t="s">
        <v>1112</v>
      </c>
      <c r="B1100" s="11">
        <v>56</v>
      </c>
      <c r="C1100" s="11">
        <v>70</v>
      </c>
      <c r="D1100" s="11"/>
      <c r="E1100" s="11">
        <v>18993</v>
      </c>
      <c r="F1100" s="11">
        <v>20000</v>
      </c>
      <c r="G1100" s="11"/>
      <c r="H1100" s="11">
        <v>40509.69</v>
      </c>
      <c r="I1100" s="11"/>
      <c r="J1100" s="11">
        <v>17286</v>
      </c>
      <c r="K1100" s="11">
        <v>170.37</v>
      </c>
      <c r="L1100" s="11">
        <v>22513.82</v>
      </c>
      <c r="M1100" s="11">
        <v>425.93</v>
      </c>
      <c r="N1100" s="11">
        <v>56284.56</v>
      </c>
      <c r="O1100" s="11">
        <v>681.48</v>
      </c>
      <c r="P1100" s="11">
        <v>90055.3</v>
      </c>
    </row>
    <row r="1101" spans="1:16">
      <c r="A1101" s="13" t="s">
        <v>1113</v>
      </c>
      <c r="B1101" s="10">
        <v>57</v>
      </c>
      <c r="C1101" s="10">
        <v>71</v>
      </c>
      <c r="D1101" s="10"/>
      <c r="E1101" s="10">
        <v>18993</v>
      </c>
      <c r="F1101" s="10">
        <v>20000</v>
      </c>
      <c r="G1101" s="10">
        <v>900</v>
      </c>
      <c r="H1101" s="10">
        <v>42624.98</v>
      </c>
      <c r="I1101" s="10"/>
      <c r="J1101" s="10">
        <v>16640</v>
      </c>
      <c r="K1101" s="10">
        <v>172.86</v>
      </c>
      <c r="L1101" s="10">
        <v>23362.1</v>
      </c>
      <c r="M1101" s="10">
        <v>432.15</v>
      </c>
      <c r="N1101" s="10">
        <v>58405.25</v>
      </c>
      <c r="O1101" s="10">
        <v>691.44</v>
      </c>
      <c r="P1101" s="10">
        <v>93448.4</v>
      </c>
    </row>
    <row r="1102" spans="1:16">
      <c r="A1102" s="13" t="s">
        <v>1114</v>
      </c>
      <c r="B1102" s="11">
        <v>58</v>
      </c>
      <c r="C1102" s="11">
        <v>72</v>
      </c>
      <c r="D1102" s="11"/>
      <c r="E1102" s="11">
        <v>18993</v>
      </c>
      <c r="F1102" s="11">
        <v>20000</v>
      </c>
      <c r="G1102" s="11"/>
      <c r="H1102" s="11">
        <v>43903.73</v>
      </c>
      <c r="I1102" s="11"/>
      <c r="J1102" s="11">
        <v>16846</v>
      </c>
      <c r="K1102" s="11">
        <v>166.4</v>
      </c>
      <c r="L1102" s="11">
        <v>24229.360000000001</v>
      </c>
      <c r="M1102" s="11">
        <v>416</v>
      </c>
      <c r="N1102" s="11">
        <v>60573.41</v>
      </c>
      <c r="O1102" s="11">
        <v>665.6</v>
      </c>
      <c r="P1102" s="11">
        <v>96917.45</v>
      </c>
    </row>
    <row r="1103" spans="1:16">
      <c r="A1103" s="13" t="s">
        <v>1115</v>
      </c>
      <c r="B1103" s="10">
        <v>59</v>
      </c>
      <c r="C1103" s="10">
        <v>73</v>
      </c>
      <c r="D1103" s="10"/>
      <c r="E1103" s="10">
        <v>18993</v>
      </c>
      <c r="F1103" s="10">
        <v>20000</v>
      </c>
      <c r="G1103" s="10"/>
      <c r="H1103" s="10">
        <v>45220.84</v>
      </c>
      <c r="I1103" s="10"/>
      <c r="J1103" s="10">
        <v>17052</v>
      </c>
      <c r="K1103" s="10">
        <v>168.46</v>
      </c>
      <c r="L1103" s="10">
        <v>25124.7</v>
      </c>
      <c r="M1103" s="10">
        <v>421.15</v>
      </c>
      <c r="N1103" s="10">
        <v>62811.76</v>
      </c>
      <c r="O1103" s="10">
        <v>673.84</v>
      </c>
      <c r="P1103" s="10">
        <v>100498.81</v>
      </c>
    </row>
    <row r="1104" spans="1:16">
      <c r="A1104" s="13" t="s">
        <v>1116</v>
      </c>
      <c r="B1104" s="11">
        <v>60</v>
      </c>
      <c r="C1104" s="11">
        <v>74</v>
      </c>
      <c r="D1104" s="11"/>
      <c r="E1104" s="11">
        <v>18993</v>
      </c>
      <c r="F1104" s="11">
        <v>20000</v>
      </c>
      <c r="G1104" s="11">
        <v>900</v>
      </c>
      <c r="H1104" s="11">
        <v>47477.46</v>
      </c>
      <c r="I1104" s="11"/>
      <c r="J1104" s="11">
        <v>16360</v>
      </c>
      <c r="K1104" s="11">
        <v>170.52</v>
      </c>
      <c r="L1104" s="11">
        <v>26048.959999999999</v>
      </c>
      <c r="M1104" s="11">
        <v>426.3</v>
      </c>
      <c r="N1104" s="11">
        <v>65122.41</v>
      </c>
      <c r="O1104" s="11">
        <v>682.08</v>
      </c>
      <c r="P1104" s="11">
        <v>104195.86</v>
      </c>
    </row>
    <row r="1105" spans="1:16">
      <c r="A1105" s="13" t="s">
        <v>1117</v>
      </c>
      <c r="B1105" s="10">
        <v>61</v>
      </c>
      <c r="C1105" s="10">
        <v>75</v>
      </c>
      <c r="D1105" s="10"/>
      <c r="E1105" s="10">
        <v>18993</v>
      </c>
      <c r="F1105" s="10">
        <v>20000</v>
      </c>
      <c r="G1105" s="10"/>
      <c r="H1105" s="10">
        <v>48901.79</v>
      </c>
      <c r="I1105" s="10"/>
      <c r="J1105" s="10">
        <v>16503</v>
      </c>
      <c r="K1105" s="10">
        <v>163.6</v>
      </c>
      <c r="L1105" s="10">
        <v>26994.03</v>
      </c>
      <c r="M1105" s="10">
        <v>409</v>
      </c>
      <c r="N1105" s="10">
        <v>67485.08</v>
      </c>
      <c r="O1105" s="10">
        <v>654.4</v>
      </c>
      <c r="P1105" s="10">
        <v>107976.13</v>
      </c>
    </row>
    <row r="1106" spans="1:16">
      <c r="A1106" s="13" t="s">
        <v>1118</v>
      </c>
      <c r="B1106" s="11">
        <v>62</v>
      </c>
      <c r="C1106" s="11">
        <v>76</v>
      </c>
      <c r="D1106" s="11"/>
      <c r="E1106" s="11">
        <v>18993</v>
      </c>
      <c r="F1106" s="11">
        <v>20000</v>
      </c>
      <c r="G1106" s="11"/>
      <c r="H1106" s="11">
        <v>50368.84</v>
      </c>
      <c r="I1106" s="11"/>
      <c r="J1106" s="11">
        <v>16639</v>
      </c>
      <c r="K1106" s="11">
        <v>165.03</v>
      </c>
      <c r="L1106" s="11">
        <v>27968.880000000001</v>
      </c>
      <c r="M1106" s="11">
        <v>412.58</v>
      </c>
      <c r="N1106" s="11">
        <v>69922.210000000006</v>
      </c>
      <c r="O1106" s="11">
        <v>660.12</v>
      </c>
      <c r="P1106" s="11">
        <v>111875.54</v>
      </c>
    </row>
    <row r="1107" spans="1:16">
      <c r="A1107" s="13" t="s">
        <v>1119</v>
      </c>
      <c r="B1107" s="10">
        <v>63</v>
      </c>
      <c r="C1107" s="10">
        <v>77</v>
      </c>
      <c r="D1107" s="10"/>
      <c r="E1107" s="10">
        <v>18993</v>
      </c>
      <c r="F1107" s="10">
        <v>20000</v>
      </c>
      <c r="G1107" s="10">
        <v>900</v>
      </c>
      <c r="H1107" s="10">
        <v>52779.91</v>
      </c>
      <c r="I1107" s="10"/>
      <c r="J1107" s="10">
        <v>15867</v>
      </c>
      <c r="K1107" s="10">
        <v>166.39</v>
      </c>
      <c r="L1107" s="10">
        <v>28974.34</v>
      </c>
      <c r="M1107" s="10">
        <v>415.98</v>
      </c>
      <c r="N1107" s="10">
        <v>72435.850000000006</v>
      </c>
      <c r="O1107" s="10">
        <v>665.56</v>
      </c>
      <c r="P1107" s="10">
        <v>115897.36</v>
      </c>
    </row>
    <row r="1108" spans="1:16">
      <c r="A1108" s="13" t="s">
        <v>1120</v>
      </c>
      <c r="B1108" s="11">
        <v>64</v>
      </c>
      <c r="C1108" s="11">
        <v>78</v>
      </c>
      <c r="D1108" s="11"/>
      <c r="E1108" s="11">
        <v>18993</v>
      </c>
      <c r="F1108" s="11">
        <v>20000</v>
      </c>
      <c r="G1108" s="11"/>
      <c r="H1108" s="11">
        <v>54363.3</v>
      </c>
      <c r="I1108" s="11"/>
      <c r="J1108" s="11">
        <v>15904</v>
      </c>
      <c r="K1108" s="11">
        <v>158.66999999999999</v>
      </c>
      <c r="L1108" s="11">
        <v>30002.240000000002</v>
      </c>
      <c r="M1108" s="11">
        <v>396.68</v>
      </c>
      <c r="N1108" s="11">
        <v>75005.600000000006</v>
      </c>
      <c r="O1108" s="11">
        <v>634.67999999999995</v>
      </c>
      <c r="P1108" s="11">
        <v>120008.96000000001</v>
      </c>
    </row>
    <row r="1109" spans="1:16">
      <c r="A1109" s="13" t="s">
        <v>1121</v>
      </c>
      <c r="B1109" s="10">
        <v>65</v>
      </c>
      <c r="C1109" s="10">
        <v>79</v>
      </c>
      <c r="D1109" s="10"/>
      <c r="E1109" s="10">
        <v>18993</v>
      </c>
      <c r="F1109" s="10">
        <v>20000</v>
      </c>
      <c r="G1109" s="10"/>
      <c r="H1109" s="10">
        <v>55994.2</v>
      </c>
      <c r="I1109" s="10"/>
      <c r="J1109" s="10">
        <v>15917</v>
      </c>
      <c r="K1109" s="10">
        <v>159.04</v>
      </c>
      <c r="L1109" s="10">
        <v>31061.35</v>
      </c>
      <c r="M1109" s="10">
        <v>397.6</v>
      </c>
      <c r="N1109" s="10">
        <v>77653.37</v>
      </c>
      <c r="O1109" s="10">
        <v>636.16</v>
      </c>
      <c r="P1109" s="10">
        <v>124245.39</v>
      </c>
    </row>
    <row r="1110" spans="1:16">
      <c r="A1110" s="13" t="s">
        <v>1122</v>
      </c>
      <c r="B1110" s="11">
        <v>66</v>
      </c>
      <c r="C1110" s="11">
        <v>80</v>
      </c>
      <c r="D1110" s="11"/>
      <c r="E1110" s="11">
        <v>18993</v>
      </c>
      <c r="F1110" s="11">
        <v>20000</v>
      </c>
      <c r="G1110" s="11">
        <v>900</v>
      </c>
      <c r="H1110" s="11">
        <v>58574.03</v>
      </c>
      <c r="I1110" s="11">
        <v>15000</v>
      </c>
      <c r="J1110" s="11">
        <v>15900</v>
      </c>
      <c r="K1110" s="11">
        <v>159.16999999999999</v>
      </c>
      <c r="L1110" s="11">
        <v>32152.36</v>
      </c>
      <c r="M1110" s="11">
        <v>397.93</v>
      </c>
      <c r="N1110" s="11">
        <v>80380.899999999994</v>
      </c>
      <c r="O1110" s="11">
        <v>636.67999999999995</v>
      </c>
      <c r="P1110" s="10">
        <v>128398.6</v>
      </c>
    </row>
    <row r="1111" spans="1:16" ht="54">
      <c r="B1111" s="9" t="s">
        <v>27</v>
      </c>
      <c r="C1111" s="9" t="s">
        <v>13</v>
      </c>
      <c r="D1111" s="9" t="s">
        <v>14</v>
      </c>
      <c r="E1111" s="9" t="s">
        <v>15</v>
      </c>
      <c r="F1111" s="9" t="s">
        <v>16</v>
      </c>
      <c r="G1111" s="9" t="s">
        <v>17</v>
      </c>
      <c r="H1111" s="9" t="s">
        <v>18</v>
      </c>
      <c r="I1111" s="9" t="s">
        <v>19</v>
      </c>
      <c r="J1111" s="9" t="s">
        <v>20</v>
      </c>
      <c r="K1111" s="9" t="s">
        <v>21</v>
      </c>
      <c r="L1111" s="9" t="s">
        <v>22</v>
      </c>
      <c r="M1111" s="9" t="s">
        <v>23</v>
      </c>
      <c r="N1111" s="9" t="s">
        <v>24</v>
      </c>
      <c r="O1111" s="9" t="s">
        <v>25</v>
      </c>
      <c r="P1111" s="9" t="s">
        <v>26</v>
      </c>
    </row>
    <row r="1112" spans="1:16">
      <c r="A1112" s="13" t="s">
        <v>1123</v>
      </c>
      <c r="B1112" s="10">
        <v>1</v>
      </c>
      <c r="C1112" s="10">
        <v>16</v>
      </c>
      <c r="D1112" s="10">
        <v>6314</v>
      </c>
      <c r="E1112" s="10">
        <v>6314</v>
      </c>
      <c r="F1112" s="10">
        <v>20000</v>
      </c>
      <c r="G1112" s="10"/>
      <c r="H1112" s="10"/>
      <c r="I1112" s="10"/>
      <c r="J1112" s="10">
        <v>4104.1000000000004</v>
      </c>
      <c r="K1112" s="10">
        <v>47.36</v>
      </c>
      <c r="L1112" s="10">
        <v>47.36</v>
      </c>
      <c r="M1112" s="10">
        <v>118.39</v>
      </c>
      <c r="N1112" s="10">
        <v>118.39</v>
      </c>
      <c r="O1112" s="10">
        <v>189.42</v>
      </c>
      <c r="P1112" s="10">
        <v>189.42</v>
      </c>
    </row>
    <row r="1113" spans="1:16">
      <c r="A1113" s="13" t="s">
        <v>1124</v>
      </c>
      <c r="B1113" s="11">
        <v>2</v>
      </c>
      <c r="C1113" s="11">
        <v>17</v>
      </c>
      <c r="D1113" s="11">
        <v>6314</v>
      </c>
      <c r="E1113" s="11">
        <v>12628</v>
      </c>
      <c r="F1113" s="11">
        <v>20000</v>
      </c>
      <c r="G1113" s="11"/>
      <c r="H1113" s="11"/>
      <c r="I1113" s="11"/>
      <c r="J1113" s="11">
        <v>10348</v>
      </c>
      <c r="K1113" s="11">
        <v>105.03</v>
      </c>
      <c r="L1113" s="11">
        <v>153.80000000000001</v>
      </c>
      <c r="M1113" s="11">
        <v>262.57</v>
      </c>
      <c r="N1113" s="11">
        <v>384.5</v>
      </c>
      <c r="O1113" s="11">
        <v>420.1</v>
      </c>
      <c r="P1113" s="11">
        <v>615.21</v>
      </c>
    </row>
    <row r="1114" spans="1:16">
      <c r="A1114" s="13" t="s">
        <v>1125</v>
      </c>
      <c r="B1114" s="10">
        <v>3</v>
      </c>
      <c r="C1114" s="10">
        <v>18</v>
      </c>
      <c r="D1114" s="10">
        <v>6314</v>
      </c>
      <c r="E1114" s="10">
        <v>18942</v>
      </c>
      <c r="F1114" s="10">
        <v>20000</v>
      </c>
      <c r="G1114" s="10">
        <v>900</v>
      </c>
      <c r="H1114" s="10">
        <v>900</v>
      </c>
      <c r="I1114" s="10"/>
      <c r="J1114" s="10">
        <v>15812</v>
      </c>
      <c r="K1114" s="10">
        <v>163.88</v>
      </c>
      <c r="L1114" s="10">
        <v>322.29000000000002</v>
      </c>
      <c r="M1114" s="10">
        <v>409.69</v>
      </c>
      <c r="N1114" s="10">
        <v>805.73</v>
      </c>
      <c r="O1114" s="10">
        <v>655.5</v>
      </c>
      <c r="P1114" s="10">
        <v>1289.17</v>
      </c>
    </row>
    <row r="1115" spans="1:16">
      <c r="A1115" s="13" t="s">
        <v>1126</v>
      </c>
      <c r="B1115" s="11">
        <v>4</v>
      </c>
      <c r="C1115" s="11">
        <v>19</v>
      </c>
      <c r="D1115" s="11"/>
      <c r="E1115" s="11">
        <v>18942</v>
      </c>
      <c r="F1115" s="11">
        <v>20000</v>
      </c>
      <c r="G1115" s="11"/>
      <c r="H1115" s="11">
        <v>927</v>
      </c>
      <c r="I1115" s="11"/>
      <c r="J1115" s="11">
        <v>16125</v>
      </c>
      <c r="K1115" s="11">
        <v>158.12</v>
      </c>
      <c r="L1115" s="11">
        <v>490.08</v>
      </c>
      <c r="M1115" s="11">
        <v>395.3</v>
      </c>
      <c r="N1115" s="11">
        <v>1225.2</v>
      </c>
      <c r="O1115" s="11">
        <v>632.48</v>
      </c>
      <c r="P1115" s="11">
        <v>1960.32</v>
      </c>
    </row>
    <row r="1116" spans="1:16">
      <c r="A1116" s="13" t="s">
        <v>1127</v>
      </c>
      <c r="B1116" s="10">
        <v>5</v>
      </c>
      <c r="C1116" s="10">
        <v>20</v>
      </c>
      <c r="D1116" s="10"/>
      <c r="E1116" s="10">
        <v>18942</v>
      </c>
      <c r="F1116" s="10">
        <v>20000</v>
      </c>
      <c r="G1116" s="10"/>
      <c r="H1116" s="10">
        <v>954.81</v>
      </c>
      <c r="I1116" s="10"/>
      <c r="J1116" s="10">
        <v>16443</v>
      </c>
      <c r="K1116" s="10">
        <v>161.25</v>
      </c>
      <c r="L1116" s="10">
        <v>666.03</v>
      </c>
      <c r="M1116" s="10">
        <v>403.13</v>
      </c>
      <c r="N1116" s="10">
        <v>1665.08</v>
      </c>
      <c r="O1116" s="10">
        <v>645</v>
      </c>
      <c r="P1116" s="10">
        <v>2664.13</v>
      </c>
    </row>
    <row r="1117" spans="1:16">
      <c r="A1117" s="13" t="s">
        <v>1128</v>
      </c>
      <c r="B1117" s="11">
        <v>6</v>
      </c>
      <c r="C1117" s="11">
        <v>21</v>
      </c>
      <c r="D1117" s="11"/>
      <c r="E1117" s="11">
        <v>18942</v>
      </c>
      <c r="F1117" s="11">
        <v>20000</v>
      </c>
      <c r="G1117" s="11">
        <v>900</v>
      </c>
      <c r="H1117" s="11">
        <v>1883.45</v>
      </c>
      <c r="I1117" s="11"/>
      <c r="J1117" s="11">
        <v>15868</v>
      </c>
      <c r="K1117" s="11">
        <v>164.43</v>
      </c>
      <c r="L1117" s="11">
        <v>850.44</v>
      </c>
      <c r="M1117" s="11">
        <v>411.08</v>
      </c>
      <c r="N1117" s="11">
        <v>2126.11</v>
      </c>
      <c r="O1117" s="11">
        <v>657.72</v>
      </c>
      <c r="P1117" s="11">
        <v>3401.78</v>
      </c>
    </row>
    <row r="1118" spans="1:16">
      <c r="A1118" s="13" t="s">
        <v>1129</v>
      </c>
      <c r="B1118" s="10">
        <v>7</v>
      </c>
      <c r="C1118" s="10">
        <v>22</v>
      </c>
      <c r="D1118" s="10"/>
      <c r="E1118" s="10">
        <v>18942</v>
      </c>
      <c r="F1118" s="10">
        <v>20000</v>
      </c>
      <c r="G1118" s="10"/>
      <c r="H1118" s="10">
        <v>1939.96</v>
      </c>
      <c r="I1118" s="10"/>
      <c r="J1118" s="10">
        <v>16182</v>
      </c>
      <c r="K1118" s="10">
        <v>158.68</v>
      </c>
      <c r="L1118" s="10">
        <v>1034.6400000000001</v>
      </c>
      <c r="M1118" s="10">
        <v>396.7</v>
      </c>
      <c r="N1118" s="10">
        <v>2586.59</v>
      </c>
      <c r="O1118" s="10">
        <v>634.72</v>
      </c>
      <c r="P1118" s="10">
        <v>4138.55</v>
      </c>
    </row>
    <row r="1119" spans="1:16">
      <c r="A1119" s="13" t="s">
        <v>1130</v>
      </c>
      <c r="B1119" s="11">
        <v>8</v>
      </c>
      <c r="C1119" s="11">
        <v>23</v>
      </c>
      <c r="D1119" s="11"/>
      <c r="E1119" s="11">
        <v>18942</v>
      </c>
      <c r="F1119" s="11">
        <v>20000</v>
      </c>
      <c r="G1119" s="11"/>
      <c r="H1119" s="11">
        <v>1998.16</v>
      </c>
      <c r="I1119" s="11"/>
      <c r="J1119" s="11">
        <v>16501</v>
      </c>
      <c r="K1119" s="11">
        <v>161.82</v>
      </c>
      <c r="L1119" s="11">
        <v>1227.5</v>
      </c>
      <c r="M1119" s="11">
        <v>404.55</v>
      </c>
      <c r="N1119" s="11">
        <v>3068.74</v>
      </c>
      <c r="O1119" s="11">
        <v>647.28</v>
      </c>
      <c r="P1119" s="11">
        <v>4909.99</v>
      </c>
    </row>
    <row r="1120" spans="1:16">
      <c r="A1120" s="13" t="s">
        <v>1131</v>
      </c>
      <c r="B1120" s="10">
        <v>9</v>
      </c>
      <c r="C1120" s="10">
        <v>24</v>
      </c>
      <c r="D1120" s="10"/>
      <c r="E1120" s="10">
        <v>18942</v>
      </c>
      <c r="F1120" s="10">
        <v>20000</v>
      </c>
      <c r="G1120" s="10">
        <v>900</v>
      </c>
      <c r="H1120" s="10">
        <v>2958.1</v>
      </c>
      <c r="I1120" s="10"/>
      <c r="J1120" s="10">
        <v>15928</v>
      </c>
      <c r="K1120" s="10">
        <v>165.01</v>
      </c>
      <c r="L1120" s="10">
        <v>1429.33</v>
      </c>
      <c r="M1120" s="10">
        <v>412.53</v>
      </c>
      <c r="N1120" s="10">
        <v>3573.33</v>
      </c>
      <c r="O1120" s="10">
        <v>660.04</v>
      </c>
      <c r="P1120" s="10">
        <v>5717.32</v>
      </c>
    </row>
    <row r="1121" spans="1:16">
      <c r="A1121" s="13" t="s">
        <v>1132</v>
      </c>
      <c r="B1121" s="11">
        <v>10</v>
      </c>
      <c r="C1121" s="11">
        <v>25</v>
      </c>
      <c r="D1121" s="11"/>
      <c r="E1121" s="11">
        <v>18942</v>
      </c>
      <c r="F1121" s="11">
        <v>20000</v>
      </c>
      <c r="G1121" s="11"/>
      <c r="H1121" s="11">
        <v>3046.84</v>
      </c>
      <c r="I1121" s="11"/>
      <c r="J1121" s="11">
        <v>16243</v>
      </c>
      <c r="K1121" s="11">
        <v>159.28</v>
      </c>
      <c r="L1121" s="11">
        <v>1631.49</v>
      </c>
      <c r="M1121" s="11">
        <v>398.2</v>
      </c>
      <c r="N1121" s="11">
        <v>4078.73</v>
      </c>
      <c r="O1121" s="11">
        <v>637.12</v>
      </c>
      <c r="P1121" s="11">
        <v>6525.96</v>
      </c>
    </row>
    <row r="1122" spans="1:16">
      <c r="A1122" s="13" t="s">
        <v>1133</v>
      </c>
      <c r="B1122" s="10">
        <v>11</v>
      </c>
      <c r="C1122" s="10">
        <v>26</v>
      </c>
      <c r="D1122" s="10"/>
      <c r="E1122" s="10">
        <v>18942</v>
      </c>
      <c r="F1122" s="10">
        <v>20000</v>
      </c>
      <c r="G1122" s="10"/>
      <c r="H1122" s="10">
        <v>3138.25</v>
      </c>
      <c r="I1122" s="10"/>
      <c r="J1122" s="10">
        <v>16564</v>
      </c>
      <c r="K1122" s="10">
        <v>162.43</v>
      </c>
      <c r="L1122" s="10">
        <v>1842.87</v>
      </c>
      <c r="M1122" s="10">
        <v>406.08</v>
      </c>
      <c r="N1122" s="10">
        <v>4607.16</v>
      </c>
      <c r="O1122" s="10">
        <v>649.72</v>
      </c>
      <c r="P1122" s="10">
        <v>7371.46</v>
      </c>
    </row>
    <row r="1123" spans="1:16">
      <c r="A1123" s="13" t="s">
        <v>1134</v>
      </c>
      <c r="B1123" s="11">
        <v>12</v>
      </c>
      <c r="C1123" s="11">
        <v>27</v>
      </c>
      <c r="D1123" s="11"/>
      <c r="E1123" s="11">
        <v>18942</v>
      </c>
      <c r="F1123" s="11">
        <v>20000</v>
      </c>
      <c r="G1123" s="11">
        <v>900</v>
      </c>
      <c r="H1123" s="11">
        <v>4132.3999999999996</v>
      </c>
      <c r="I1123" s="11"/>
      <c r="J1123" s="11">
        <v>15992</v>
      </c>
      <c r="K1123" s="11">
        <v>165.64</v>
      </c>
      <c r="L1123" s="11">
        <v>2063.79</v>
      </c>
      <c r="M1123" s="11">
        <v>414.1</v>
      </c>
      <c r="N1123" s="11">
        <v>5159.4799999999996</v>
      </c>
      <c r="O1123" s="11">
        <v>662.56</v>
      </c>
      <c r="P1123" s="11">
        <v>8255.17</v>
      </c>
    </row>
    <row r="1124" spans="1:16">
      <c r="A1124" s="13" t="s">
        <v>1135</v>
      </c>
      <c r="B1124" s="10">
        <v>13</v>
      </c>
      <c r="C1124" s="10">
        <v>28</v>
      </c>
      <c r="D1124" s="10"/>
      <c r="E1124" s="10">
        <v>18942</v>
      </c>
      <c r="F1124" s="10">
        <v>20000</v>
      </c>
      <c r="G1124" s="10"/>
      <c r="H1124" s="10">
        <v>4256.37</v>
      </c>
      <c r="I1124" s="10"/>
      <c r="J1124" s="10">
        <v>16309</v>
      </c>
      <c r="K1124" s="10">
        <v>159.91999999999999</v>
      </c>
      <c r="L1124" s="10">
        <v>2285.63</v>
      </c>
      <c r="M1124" s="10">
        <v>399.8</v>
      </c>
      <c r="N1124" s="10">
        <v>5714.06</v>
      </c>
      <c r="O1124" s="10">
        <v>639.67999999999995</v>
      </c>
      <c r="P1124" s="10">
        <v>9142.5</v>
      </c>
    </row>
    <row r="1125" spans="1:16">
      <c r="A1125" s="13" t="s">
        <v>1136</v>
      </c>
      <c r="B1125" s="11">
        <v>14</v>
      </c>
      <c r="C1125" s="11">
        <v>29</v>
      </c>
      <c r="D1125" s="11"/>
      <c r="E1125" s="11">
        <v>18942</v>
      </c>
      <c r="F1125" s="11">
        <v>20000</v>
      </c>
      <c r="G1125" s="11"/>
      <c r="H1125" s="11">
        <v>4384.0600000000004</v>
      </c>
      <c r="I1125" s="11"/>
      <c r="J1125" s="11">
        <v>16632</v>
      </c>
      <c r="K1125" s="11">
        <v>163.09</v>
      </c>
      <c r="L1125" s="11">
        <v>2517.2800000000002</v>
      </c>
      <c r="M1125" s="11">
        <v>407.73</v>
      </c>
      <c r="N1125" s="11">
        <v>6293.21</v>
      </c>
      <c r="O1125" s="11">
        <v>652.36</v>
      </c>
      <c r="P1125" s="11">
        <v>10069.14</v>
      </c>
    </row>
    <row r="1126" spans="1:16">
      <c r="A1126" s="13" t="s">
        <v>1137</v>
      </c>
      <c r="B1126" s="10">
        <v>15</v>
      </c>
      <c r="C1126" s="10">
        <v>30</v>
      </c>
      <c r="D1126" s="10"/>
      <c r="E1126" s="10">
        <v>18942</v>
      </c>
      <c r="F1126" s="10">
        <v>20000</v>
      </c>
      <c r="G1126" s="10">
        <v>900</v>
      </c>
      <c r="H1126" s="10">
        <v>5415.58</v>
      </c>
      <c r="I1126" s="10"/>
      <c r="J1126" s="10">
        <v>16061</v>
      </c>
      <c r="K1126" s="10">
        <v>166.32</v>
      </c>
      <c r="L1126" s="10">
        <v>2759.12</v>
      </c>
      <c r="M1126" s="10">
        <v>415.8</v>
      </c>
      <c r="N1126" s="10">
        <v>6897.81</v>
      </c>
      <c r="O1126" s="10">
        <v>665.28</v>
      </c>
      <c r="P1126" s="10">
        <v>11036.49</v>
      </c>
    </row>
    <row r="1127" spans="1:16">
      <c r="A1127" s="13" t="s">
        <v>1138</v>
      </c>
      <c r="B1127" s="11">
        <v>16</v>
      </c>
      <c r="C1127" s="11">
        <v>31</v>
      </c>
      <c r="D1127" s="11"/>
      <c r="E1127" s="11">
        <v>18942</v>
      </c>
      <c r="F1127" s="11">
        <v>20000</v>
      </c>
      <c r="G1127" s="11"/>
      <c r="H1127" s="11">
        <v>5578.05</v>
      </c>
      <c r="I1127" s="11"/>
      <c r="J1127" s="11">
        <v>16379</v>
      </c>
      <c r="K1127" s="11">
        <v>160.61000000000001</v>
      </c>
      <c r="L1127" s="11">
        <v>3002.51</v>
      </c>
      <c r="M1127" s="11">
        <v>401.53</v>
      </c>
      <c r="N1127" s="11">
        <v>7506.27</v>
      </c>
      <c r="O1127" s="11">
        <v>642.44000000000005</v>
      </c>
      <c r="P1127" s="11">
        <v>12010.03</v>
      </c>
    </row>
    <row r="1128" spans="1:16">
      <c r="A1128" s="13" t="s">
        <v>1139</v>
      </c>
      <c r="B1128" s="10">
        <v>17</v>
      </c>
      <c r="C1128" s="10">
        <v>32</v>
      </c>
      <c r="D1128" s="10"/>
      <c r="E1128" s="10">
        <v>18942</v>
      </c>
      <c r="F1128" s="10">
        <v>20000</v>
      </c>
      <c r="G1128" s="10"/>
      <c r="H1128" s="10">
        <v>5745.39</v>
      </c>
      <c r="I1128" s="10"/>
      <c r="J1128" s="10">
        <v>16703</v>
      </c>
      <c r="K1128" s="10">
        <v>163.79</v>
      </c>
      <c r="L1128" s="10">
        <v>3256.37</v>
      </c>
      <c r="M1128" s="10">
        <v>409.48</v>
      </c>
      <c r="N1128" s="10">
        <v>8140.93</v>
      </c>
      <c r="O1128" s="10">
        <v>655.16</v>
      </c>
      <c r="P1128" s="10">
        <v>13025.49</v>
      </c>
    </row>
    <row r="1129" spans="1:16">
      <c r="A1129" s="13" t="s">
        <v>1140</v>
      </c>
      <c r="B1129" s="11">
        <v>18</v>
      </c>
      <c r="C1129" s="11">
        <v>33</v>
      </c>
      <c r="D1129" s="11"/>
      <c r="E1129" s="11">
        <v>18942</v>
      </c>
      <c r="F1129" s="11">
        <v>20000</v>
      </c>
      <c r="G1129" s="11">
        <v>900</v>
      </c>
      <c r="H1129" s="11">
        <v>6817.75</v>
      </c>
      <c r="I1129" s="11"/>
      <c r="J1129" s="11">
        <v>16134</v>
      </c>
      <c r="K1129" s="11">
        <v>167.03</v>
      </c>
      <c r="L1129" s="11">
        <v>3521.09</v>
      </c>
      <c r="M1129" s="11">
        <v>417.58</v>
      </c>
      <c r="N1129" s="11">
        <v>8802.73</v>
      </c>
      <c r="O1129" s="11">
        <v>668.12</v>
      </c>
      <c r="P1129" s="11">
        <v>14084.37</v>
      </c>
    </row>
    <row r="1130" spans="1:16">
      <c r="A1130" s="13" t="s">
        <v>1141</v>
      </c>
      <c r="B1130" s="10">
        <v>19</v>
      </c>
      <c r="C1130" s="10">
        <v>34</v>
      </c>
      <c r="D1130" s="10"/>
      <c r="E1130" s="10">
        <v>18942</v>
      </c>
      <c r="F1130" s="10">
        <v>20000</v>
      </c>
      <c r="G1130" s="10"/>
      <c r="H1130" s="10">
        <v>7022.29</v>
      </c>
      <c r="I1130" s="10"/>
      <c r="J1130" s="10">
        <v>16452</v>
      </c>
      <c r="K1130" s="10">
        <v>161.34</v>
      </c>
      <c r="L1130" s="10">
        <v>3788.07</v>
      </c>
      <c r="M1130" s="10">
        <v>403.35</v>
      </c>
      <c r="N1130" s="10">
        <v>9470.16</v>
      </c>
      <c r="O1130" s="10">
        <v>645.36</v>
      </c>
      <c r="P1130" s="10">
        <v>15152.26</v>
      </c>
    </row>
    <row r="1131" spans="1:16">
      <c r="A1131" s="13" t="s">
        <v>1142</v>
      </c>
      <c r="B1131" s="11">
        <v>20</v>
      </c>
      <c r="C1131" s="11">
        <v>35</v>
      </c>
      <c r="D1131" s="11"/>
      <c r="E1131" s="11">
        <v>18942</v>
      </c>
      <c r="F1131" s="11">
        <v>20000</v>
      </c>
      <c r="G1131" s="11"/>
      <c r="H1131" s="11">
        <v>7232.95</v>
      </c>
      <c r="I1131" s="11"/>
      <c r="J1131" s="11">
        <v>16777</v>
      </c>
      <c r="K1131" s="11">
        <v>164.52</v>
      </c>
      <c r="L1131" s="11">
        <v>4066.23</v>
      </c>
      <c r="M1131" s="11">
        <v>411.3</v>
      </c>
      <c r="N1131" s="11">
        <v>10165.57</v>
      </c>
      <c r="O1131" s="11">
        <v>658.08</v>
      </c>
      <c r="P1131" s="11">
        <v>16264.91</v>
      </c>
    </row>
    <row r="1132" spans="1:16">
      <c r="A1132" s="13" t="s">
        <v>1143</v>
      </c>
      <c r="B1132" s="10">
        <v>21</v>
      </c>
      <c r="C1132" s="10">
        <v>36</v>
      </c>
      <c r="D1132" s="10"/>
      <c r="E1132" s="10">
        <v>18942</v>
      </c>
      <c r="F1132" s="10">
        <v>20000</v>
      </c>
      <c r="G1132" s="10">
        <v>900</v>
      </c>
      <c r="H1132" s="10">
        <v>8349.94</v>
      </c>
      <c r="I1132" s="10"/>
      <c r="J1132" s="10">
        <v>16208</v>
      </c>
      <c r="K1132" s="10">
        <v>167.77</v>
      </c>
      <c r="L1132" s="10">
        <v>4355.9799999999996</v>
      </c>
      <c r="M1132" s="10">
        <v>419.43</v>
      </c>
      <c r="N1132" s="10">
        <v>10889.96</v>
      </c>
      <c r="O1132" s="10">
        <v>671.08</v>
      </c>
      <c r="P1132" s="10">
        <v>17423.939999999999</v>
      </c>
    </row>
    <row r="1133" spans="1:16">
      <c r="A1133" s="13" t="s">
        <v>1144</v>
      </c>
      <c r="B1133" s="11">
        <v>22</v>
      </c>
      <c r="C1133" s="11">
        <v>37</v>
      </c>
      <c r="D1133" s="11"/>
      <c r="E1133" s="11">
        <v>18942</v>
      </c>
      <c r="F1133" s="11">
        <v>20000</v>
      </c>
      <c r="G1133" s="11"/>
      <c r="H1133" s="11">
        <v>8600.44</v>
      </c>
      <c r="I1133" s="11"/>
      <c r="J1133" s="11">
        <v>16527</v>
      </c>
      <c r="K1133" s="11">
        <v>162.08000000000001</v>
      </c>
      <c r="L1133" s="11">
        <v>4648.74</v>
      </c>
      <c r="M1133" s="11">
        <v>405.2</v>
      </c>
      <c r="N1133" s="11">
        <v>11621.86</v>
      </c>
      <c r="O1133" s="11">
        <v>648.32000000000005</v>
      </c>
      <c r="P1133" s="11">
        <v>18594.98</v>
      </c>
    </row>
    <row r="1134" spans="1:16">
      <c r="A1134" s="13" t="s">
        <v>1145</v>
      </c>
      <c r="B1134" s="10">
        <v>23</v>
      </c>
      <c r="C1134" s="10">
        <v>38</v>
      </c>
      <c r="D1134" s="10"/>
      <c r="E1134" s="10">
        <v>18942</v>
      </c>
      <c r="F1134" s="10">
        <v>20000</v>
      </c>
      <c r="G1134" s="10"/>
      <c r="H1134" s="10">
        <v>8858.4500000000007</v>
      </c>
      <c r="I1134" s="10"/>
      <c r="J1134" s="10">
        <v>16852</v>
      </c>
      <c r="K1134" s="10">
        <v>165.27</v>
      </c>
      <c r="L1134" s="10">
        <v>4953.4799999999996</v>
      </c>
      <c r="M1134" s="10">
        <v>413.18</v>
      </c>
      <c r="N1134" s="10">
        <v>12383.69</v>
      </c>
      <c r="O1134" s="10">
        <v>661.08</v>
      </c>
      <c r="P1134" s="10">
        <v>19813.91</v>
      </c>
    </row>
    <row r="1135" spans="1:16">
      <c r="A1135" s="13" t="s">
        <v>1146</v>
      </c>
      <c r="B1135" s="11">
        <v>24</v>
      </c>
      <c r="C1135" s="11">
        <v>39</v>
      </c>
      <c r="D1135" s="11"/>
      <c r="E1135" s="11">
        <v>18942</v>
      </c>
      <c r="F1135" s="11">
        <v>20000</v>
      </c>
      <c r="G1135" s="11">
        <v>900</v>
      </c>
      <c r="H1135" s="11">
        <v>10024.209999999999</v>
      </c>
      <c r="I1135" s="11"/>
      <c r="J1135" s="11">
        <v>16284</v>
      </c>
      <c r="K1135" s="11">
        <v>168.52</v>
      </c>
      <c r="L1135" s="11">
        <v>5270.6</v>
      </c>
      <c r="M1135" s="11">
        <v>421.3</v>
      </c>
      <c r="N1135" s="11">
        <v>13176.5</v>
      </c>
      <c r="O1135" s="11">
        <v>674.08</v>
      </c>
      <c r="P1135" s="11">
        <v>21082.400000000001</v>
      </c>
    </row>
    <row r="1136" spans="1:16">
      <c r="A1136" s="13" t="s">
        <v>1147</v>
      </c>
      <c r="B1136" s="10">
        <v>25</v>
      </c>
      <c r="C1136" s="10">
        <v>40</v>
      </c>
      <c r="D1136" s="10"/>
      <c r="E1136" s="10">
        <v>18942</v>
      </c>
      <c r="F1136" s="10">
        <v>20000</v>
      </c>
      <c r="G1136" s="10"/>
      <c r="H1136" s="10">
        <v>10324.93</v>
      </c>
      <c r="I1136" s="10"/>
      <c r="J1136" s="10">
        <v>16603</v>
      </c>
      <c r="K1136" s="10">
        <v>162.84</v>
      </c>
      <c r="L1136" s="10">
        <v>5591.56</v>
      </c>
      <c r="M1136" s="10">
        <v>407.1</v>
      </c>
      <c r="N1136" s="10">
        <v>13978.9</v>
      </c>
      <c r="O1136" s="10">
        <v>651.36</v>
      </c>
      <c r="P1136" s="10">
        <v>22366.23</v>
      </c>
    </row>
    <row r="1137" spans="1:16">
      <c r="A1137" s="13" t="s">
        <v>1148</v>
      </c>
      <c r="B1137" s="11">
        <v>26</v>
      </c>
      <c r="C1137" s="11">
        <v>41</v>
      </c>
      <c r="D1137" s="11"/>
      <c r="E1137" s="11">
        <v>18942</v>
      </c>
      <c r="F1137" s="11">
        <v>20000</v>
      </c>
      <c r="G1137" s="11"/>
      <c r="H1137" s="11">
        <v>10634.68</v>
      </c>
      <c r="I1137" s="11"/>
      <c r="J1137" s="11">
        <v>16929</v>
      </c>
      <c r="K1137" s="11">
        <v>166.03</v>
      </c>
      <c r="L1137" s="11">
        <v>5925.34</v>
      </c>
      <c r="M1137" s="11">
        <v>415.08</v>
      </c>
      <c r="N1137" s="11">
        <v>14813.34</v>
      </c>
      <c r="O1137" s="11">
        <v>664.12</v>
      </c>
      <c r="P1137" s="11">
        <v>23701.34</v>
      </c>
    </row>
    <row r="1138" spans="1:16">
      <c r="A1138" s="13" t="s">
        <v>1149</v>
      </c>
      <c r="B1138" s="10">
        <v>27</v>
      </c>
      <c r="C1138" s="10">
        <v>42</v>
      </c>
      <c r="D1138" s="10"/>
      <c r="E1138" s="10">
        <v>18942</v>
      </c>
      <c r="F1138" s="10">
        <v>20000</v>
      </c>
      <c r="G1138" s="10">
        <v>900</v>
      </c>
      <c r="H1138" s="10">
        <v>11853.72</v>
      </c>
      <c r="I1138" s="10"/>
      <c r="J1138" s="10">
        <v>16361</v>
      </c>
      <c r="K1138" s="10">
        <v>169.29</v>
      </c>
      <c r="L1138" s="10">
        <v>6272.39</v>
      </c>
      <c r="M1138" s="10">
        <v>423.23</v>
      </c>
      <c r="N1138" s="10">
        <v>15680.96</v>
      </c>
      <c r="O1138" s="10">
        <v>677.16</v>
      </c>
      <c r="P1138" s="10">
        <v>25089.54</v>
      </c>
    </row>
    <row r="1139" spans="1:16">
      <c r="A1139" s="13" t="s">
        <v>1150</v>
      </c>
      <c r="B1139" s="11">
        <v>28</v>
      </c>
      <c r="C1139" s="11">
        <v>43</v>
      </c>
      <c r="D1139" s="11"/>
      <c r="E1139" s="11">
        <v>18942</v>
      </c>
      <c r="F1139" s="11">
        <v>20000</v>
      </c>
      <c r="G1139" s="11"/>
      <c r="H1139" s="11">
        <v>12209.33</v>
      </c>
      <c r="I1139" s="11"/>
      <c r="J1139" s="11">
        <v>16679</v>
      </c>
      <c r="K1139" s="11">
        <v>163.61000000000001</v>
      </c>
      <c r="L1139" s="11">
        <v>6624.17</v>
      </c>
      <c r="M1139" s="11">
        <v>409.03</v>
      </c>
      <c r="N1139" s="11">
        <v>16560.419999999998</v>
      </c>
      <c r="O1139" s="11">
        <v>654.44000000000005</v>
      </c>
      <c r="P1139" s="11">
        <v>26496.67</v>
      </c>
    </row>
    <row r="1140" spans="1:16">
      <c r="A1140" s="13" t="s">
        <v>1151</v>
      </c>
      <c r="B1140" s="10">
        <v>29</v>
      </c>
      <c r="C1140" s="10">
        <v>44</v>
      </c>
      <c r="D1140" s="10"/>
      <c r="E1140" s="10">
        <v>18942</v>
      </c>
      <c r="F1140" s="10">
        <v>20000</v>
      </c>
      <c r="G1140" s="10"/>
      <c r="H1140" s="10">
        <v>12575.61</v>
      </c>
      <c r="I1140" s="10"/>
      <c r="J1140" s="10">
        <v>17004</v>
      </c>
      <c r="K1140" s="10">
        <v>166.79</v>
      </c>
      <c r="L1140" s="10">
        <v>6989.68</v>
      </c>
      <c r="M1140" s="10">
        <v>416.98</v>
      </c>
      <c r="N1140" s="10">
        <v>17474.21</v>
      </c>
      <c r="O1140" s="10">
        <v>667.16</v>
      </c>
      <c r="P1140" s="10">
        <v>27958.73</v>
      </c>
    </row>
    <row r="1141" spans="1:16">
      <c r="A1141" s="13" t="s">
        <v>1152</v>
      </c>
      <c r="B1141" s="11">
        <v>30</v>
      </c>
      <c r="C1141" s="11">
        <v>45</v>
      </c>
      <c r="D1141" s="11"/>
      <c r="E1141" s="11">
        <v>18942</v>
      </c>
      <c r="F1141" s="11">
        <v>20000</v>
      </c>
      <c r="G1141" s="11">
        <v>900</v>
      </c>
      <c r="H1141" s="11">
        <v>13852.88</v>
      </c>
      <c r="I1141" s="11"/>
      <c r="J1141" s="11">
        <v>16436</v>
      </c>
      <c r="K1141" s="11">
        <v>170.04</v>
      </c>
      <c r="L1141" s="11">
        <v>7369.41</v>
      </c>
      <c r="M1141" s="11">
        <v>425.1</v>
      </c>
      <c r="N1141" s="11">
        <v>18423.53</v>
      </c>
      <c r="O1141" s="11">
        <v>680.16</v>
      </c>
      <c r="P1141" s="11">
        <v>29477.65</v>
      </c>
    </row>
    <row r="1142" spans="1:16">
      <c r="A1142" s="13" t="s">
        <v>1153</v>
      </c>
      <c r="B1142" s="10">
        <v>31</v>
      </c>
      <c r="C1142" s="10">
        <v>46</v>
      </c>
      <c r="D1142" s="10"/>
      <c r="E1142" s="10">
        <v>18942</v>
      </c>
      <c r="F1142" s="10">
        <v>20000</v>
      </c>
      <c r="G1142" s="10"/>
      <c r="H1142" s="10">
        <v>14268.47</v>
      </c>
      <c r="I1142" s="10"/>
      <c r="J1142" s="10">
        <v>16753</v>
      </c>
      <c r="K1142" s="10">
        <v>164.36</v>
      </c>
      <c r="L1142" s="10">
        <v>7754.85</v>
      </c>
      <c r="M1142" s="10">
        <v>410.9</v>
      </c>
      <c r="N1142" s="10">
        <v>19387.14</v>
      </c>
      <c r="O1142" s="10">
        <v>657.44</v>
      </c>
      <c r="P1142" s="10">
        <v>31019.42</v>
      </c>
    </row>
    <row r="1143" spans="1:16">
      <c r="A1143" s="13" t="s">
        <v>1154</v>
      </c>
      <c r="B1143" s="11">
        <v>32</v>
      </c>
      <c r="C1143" s="11">
        <v>47</v>
      </c>
      <c r="D1143" s="11"/>
      <c r="E1143" s="11">
        <v>18942</v>
      </c>
      <c r="F1143" s="11">
        <v>20000</v>
      </c>
      <c r="G1143" s="11"/>
      <c r="H1143" s="11">
        <v>14696.52</v>
      </c>
      <c r="I1143" s="11"/>
      <c r="J1143" s="11">
        <v>17077</v>
      </c>
      <c r="K1143" s="11">
        <v>167.53</v>
      </c>
      <c r="L1143" s="11">
        <v>8155.03</v>
      </c>
      <c r="M1143" s="11">
        <v>418.83</v>
      </c>
      <c r="N1143" s="11">
        <v>20387.580000000002</v>
      </c>
      <c r="O1143" s="11">
        <v>670.12</v>
      </c>
      <c r="P1143" s="11">
        <v>32620.12</v>
      </c>
    </row>
    <row r="1144" spans="1:16">
      <c r="A1144" s="13" t="s">
        <v>1155</v>
      </c>
      <c r="B1144" s="10">
        <v>33</v>
      </c>
      <c r="C1144" s="10">
        <v>48</v>
      </c>
      <c r="D1144" s="10"/>
      <c r="E1144" s="10">
        <v>18942</v>
      </c>
      <c r="F1144" s="10">
        <v>20000</v>
      </c>
      <c r="G1144" s="10">
        <v>900</v>
      </c>
      <c r="H1144" s="10">
        <v>16037.42</v>
      </c>
      <c r="I1144" s="10"/>
      <c r="J1144" s="10">
        <v>16507</v>
      </c>
      <c r="K1144" s="10">
        <v>170.77</v>
      </c>
      <c r="L1144" s="10">
        <v>8570.4500000000007</v>
      </c>
      <c r="M1144" s="10">
        <v>426.93</v>
      </c>
      <c r="N1144" s="10">
        <v>21426.13</v>
      </c>
      <c r="O1144" s="10">
        <v>683.08</v>
      </c>
      <c r="P1144" s="10">
        <v>34281.81</v>
      </c>
    </row>
    <row r="1145" spans="1:16">
      <c r="A1145" s="13" t="s">
        <v>1156</v>
      </c>
      <c r="B1145" s="11">
        <v>34</v>
      </c>
      <c r="C1145" s="11">
        <v>49</v>
      </c>
      <c r="D1145" s="11"/>
      <c r="E1145" s="11">
        <v>18942</v>
      </c>
      <c r="F1145" s="11">
        <v>20000</v>
      </c>
      <c r="G1145" s="11"/>
      <c r="H1145" s="11">
        <v>16518.54</v>
      </c>
      <c r="I1145" s="11"/>
      <c r="J1145" s="11">
        <v>16823</v>
      </c>
      <c r="K1145" s="11">
        <v>165.07</v>
      </c>
      <c r="L1145" s="11">
        <v>8992.6299999999992</v>
      </c>
      <c r="M1145" s="11">
        <v>412.68</v>
      </c>
      <c r="N1145" s="11">
        <v>22481.59</v>
      </c>
      <c r="O1145" s="11">
        <v>660.28</v>
      </c>
      <c r="P1145" s="11">
        <v>35970.54</v>
      </c>
    </row>
    <row r="1146" spans="1:16">
      <c r="A1146" s="13" t="s">
        <v>1157</v>
      </c>
      <c r="B1146" s="10">
        <v>35</v>
      </c>
      <c r="C1146" s="10">
        <v>50</v>
      </c>
      <c r="D1146" s="10"/>
      <c r="E1146" s="10">
        <v>18942</v>
      </c>
      <c r="F1146" s="10">
        <v>20000</v>
      </c>
      <c r="G1146" s="10"/>
      <c r="H1146" s="10">
        <v>17014.099999999999</v>
      </c>
      <c r="I1146" s="10"/>
      <c r="J1146" s="10">
        <v>17145</v>
      </c>
      <c r="K1146" s="10">
        <v>168.23</v>
      </c>
      <c r="L1146" s="10">
        <v>9430.64</v>
      </c>
      <c r="M1146" s="10">
        <v>420.58</v>
      </c>
      <c r="N1146" s="10">
        <v>23576.61</v>
      </c>
      <c r="O1146" s="10">
        <v>672.92</v>
      </c>
      <c r="P1146" s="10">
        <v>37722.58</v>
      </c>
    </row>
    <row r="1147" spans="1:16">
      <c r="A1147" s="13" t="s">
        <v>1158</v>
      </c>
      <c r="B1147" s="11">
        <v>36</v>
      </c>
      <c r="C1147" s="11">
        <v>51</v>
      </c>
      <c r="D1147" s="11"/>
      <c r="E1147" s="11">
        <v>18942</v>
      </c>
      <c r="F1147" s="11">
        <v>20000</v>
      </c>
      <c r="G1147" s="11">
        <v>900</v>
      </c>
      <c r="H1147" s="11">
        <v>18424.52</v>
      </c>
      <c r="I1147" s="11"/>
      <c r="J1147" s="11">
        <v>16573</v>
      </c>
      <c r="K1147" s="11">
        <v>171.45</v>
      </c>
      <c r="L1147" s="11">
        <v>9885.01</v>
      </c>
      <c r="M1147" s="11">
        <v>428.63</v>
      </c>
      <c r="N1147" s="11">
        <v>24712.53</v>
      </c>
      <c r="O1147" s="11">
        <v>685.8</v>
      </c>
      <c r="P1147" s="11">
        <v>39540.050000000003</v>
      </c>
    </row>
    <row r="1148" spans="1:16">
      <c r="A1148" s="13" t="s">
        <v>1159</v>
      </c>
      <c r="B1148" s="10">
        <v>37</v>
      </c>
      <c r="C1148" s="10">
        <v>52</v>
      </c>
      <c r="D1148" s="10"/>
      <c r="E1148" s="10">
        <v>18942</v>
      </c>
      <c r="F1148" s="10">
        <v>20000</v>
      </c>
      <c r="G1148" s="10"/>
      <c r="H1148" s="10">
        <v>18977.259999999998</v>
      </c>
      <c r="I1148" s="10"/>
      <c r="J1148" s="10">
        <v>16885</v>
      </c>
      <c r="K1148" s="10">
        <v>165.73</v>
      </c>
      <c r="L1148" s="10">
        <v>10347.290000000001</v>
      </c>
      <c r="M1148" s="10">
        <v>414.33</v>
      </c>
      <c r="N1148" s="10">
        <v>25868.23</v>
      </c>
      <c r="O1148" s="10">
        <v>662.92</v>
      </c>
      <c r="P1148" s="10">
        <v>41389.18</v>
      </c>
    </row>
    <row r="1149" spans="1:16">
      <c r="A1149" s="13" t="s">
        <v>1160</v>
      </c>
      <c r="B1149" s="11">
        <v>38</v>
      </c>
      <c r="C1149" s="11">
        <v>53</v>
      </c>
      <c r="D1149" s="11"/>
      <c r="E1149" s="11">
        <v>18942</v>
      </c>
      <c r="F1149" s="11">
        <v>20000</v>
      </c>
      <c r="G1149" s="11"/>
      <c r="H1149" s="11">
        <v>19546.57</v>
      </c>
      <c r="I1149" s="11"/>
      <c r="J1149" s="11">
        <v>17204</v>
      </c>
      <c r="K1149" s="11">
        <v>168.85</v>
      </c>
      <c r="L1149" s="11">
        <v>10826.56</v>
      </c>
      <c r="M1149" s="11">
        <v>422.13</v>
      </c>
      <c r="N1149" s="11">
        <v>27066.41</v>
      </c>
      <c r="O1149" s="11">
        <v>675.4</v>
      </c>
      <c r="P1149" s="11">
        <v>43306.25</v>
      </c>
    </row>
    <row r="1150" spans="1:16">
      <c r="A1150" s="13" t="s">
        <v>1161</v>
      </c>
      <c r="B1150" s="10">
        <v>39</v>
      </c>
      <c r="C1150" s="10">
        <v>54</v>
      </c>
      <c r="D1150" s="10"/>
      <c r="E1150" s="10">
        <v>18942</v>
      </c>
      <c r="F1150" s="10">
        <v>20000</v>
      </c>
      <c r="G1150" s="10">
        <v>900</v>
      </c>
      <c r="H1150" s="10">
        <v>21032.97</v>
      </c>
      <c r="I1150" s="10"/>
      <c r="J1150" s="10">
        <v>16630</v>
      </c>
      <c r="K1150" s="10">
        <v>172.04</v>
      </c>
      <c r="L1150" s="10">
        <v>11323.4</v>
      </c>
      <c r="M1150" s="10">
        <v>430.1</v>
      </c>
      <c r="N1150" s="10">
        <v>28308.5</v>
      </c>
      <c r="O1150" s="10">
        <v>688.16</v>
      </c>
      <c r="P1150" s="10">
        <v>45293.599999999999</v>
      </c>
    </row>
    <row r="1151" spans="1:16">
      <c r="A1151" s="13" t="s">
        <v>1162</v>
      </c>
      <c r="B1151" s="11">
        <v>40</v>
      </c>
      <c r="C1151" s="11">
        <v>55</v>
      </c>
      <c r="D1151" s="11"/>
      <c r="E1151" s="11">
        <v>18942</v>
      </c>
      <c r="F1151" s="11">
        <v>20000</v>
      </c>
      <c r="G1151" s="11"/>
      <c r="H1151" s="11">
        <v>21663.96</v>
      </c>
      <c r="I1151" s="11"/>
      <c r="J1151" s="11">
        <v>16937</v>
      </c>
      <c r="K1151" s="11">
        <v>166.3</v>
      </c>
      <c r="L1151" s="11">
        <v>11829.4</v>
      </c>
      <c r="M1151" s="11">
        <v>415.75</v>
      </c>
      <c r="N1151" s="11">
        <v>29573.5</v>
      </c>
      <c r="O1151" s="11">
        <v>665.2</v>
      </c>
      <c r="P1151" s="11">
        <v>47317.61</v>
      </c>
    </row>
    <row r="1152" spans="1:16">
      <c r="A1152" s="13" t="s">
        <v>1163</v>
      </c>
      <c r="B1152" s="10">
        <v>41</v>
      </c>
      <c r="C1152" s="10">
        <v>56</v>
      </c>
      <c r="D1152" s="10"/>
      <c r="E1152" s="10">
        <v>18942</v>
      </c>
      <c r="F1152" s="10">
        <v>20000</v>
      </c>
      <c r="G1152" s="10"/>
      <c r="H1152" s="10">
        <v>22313.88</v>
      </c>
      <c r="I1152" s="10"/>
      <c r="J1152" s="10">
        <v>17251</v>
      </c>
      <c r="K1152" s="10">
        <v>169.37</v>
      </c>
      <c r="L1152" s="10">
        <v>12353.65</v>
      </c>
      <c r="M1152" s="10">
        <v>423.43</v>
      </c>
      <c r="N1152" s="10">
        <v>30884.13</v>
      </c>
      <c r="O1152" s="10">
        <v>677.48</v>
      </c>
      <c r="P1152" s="10">
        <v>49414.61</v>
      </c>
    </row>
    <row r="1153" spans="1:16">
      <c r="A1153" s="13" t="s">
        <v>1164</v>
      </c>
      <c r="B1153" s="11">
        <v>42</v>
      </c>
      <c r="C1153" s="11">
        <v>57</v>
      </c>
      <c r="D1153" s="11"/>
      <c r="E1153" s="11">
        <v>18942</v>
      </c>
      <c r="F1153" s="11">
        <v>20000</v>
      </c>
      <c r="G1153" s="11">
        <v>900</v>
      </c>
      <c r="H1153" s="11">
        <v>23883.3</v>
      </c>
      <c r="I1153" s="11"/>
      <c r="J1153" s="11">
        <v>16672</v>
      </c>
      <c r="K1153" s="11">
        <v>172.51</v>
      </c>
      <c r="L1153" s="11">
        <v>12896.77</v>
      </c>
      <c r="M1153" s="11">
        <v>431.28</v>
      </c>
      <c r="N1153" s="11">
        <v>32241.93</v>
      </c>
      <c r="O1153" s="11">
        <v>690.04</v>
      </c>
      <c r="P1153" s="11">
        <v>51587.09</v>
      </c>
    </row>
    <row r="1154" spans="1:16">
      <c r="A1154" s="13" t="s">
        <v>1165</v>
      </c>
      <c r="B1154" s="10">
        <v>43</v>
      </c>
      <c r="C1154" s="10">
        <v>58</v>
      </c>
      <c r="D1154" s="10"/>
      <c r="E1154" s="10">
        <v>18942</v>
      </c>
      <c r="F1154" s="10">
        <v>20000</v>
      </c>
      <c r="G1154" s="10"/>
      <c r="H1154" s="10">
        <v>24599.79</v>
      </c>
      <c r="I1154" s="10"/>
      <c r="J1154" s="10">
        <v>16972</v>
      </c>
      <c r="K1154" s="10">
        <v>166.72</v>
      </c>
      <c r="L1154" s="10">
        <v>13450.4</v>
      </c>
      <c r="M1154" s="10">
        <v>416.8</v>
      </c>
      <c r="N1154" s="10">
        <v>33625.99</v>
      </c>
      <c r="O1154" s="10">
        <v>666.88</v>
      </c>
      <c r="P1154" s="10">
        <v>53801.59</v>
      </c>
    </row>
    <row r="1155" spans="1:16">
      <c r="A1155" s="13" t="s">
        <v>1166</v>
      </c>
      <c r="B1155" s="11">
        <v>44</v>
      </c>
      <c r="C1155" s="11">
        <v>59</v>
      </c>
      <c r="D1155" s="11"/>
      <c r="E1155" s="11">
        <v>18942</v>
      </c>
      <c r="F1155" s="11">
        <v>20000</v>
      </c>
      <c r="G1155" s="11"/>
      <c r="H1155" s="11">
        <v>25337.79</v>
      </c>
      <c r="I1155" s="11"/>
      <c r="J1155" s="11">
        <v>17279</v>
      </c>
      <c r="K1155" s="11">
        <v>169.72</v>
      </c>
      <c r="L1155" s="11">
        <v>14023.63</v>
      </c>
      <c r="M1155" s="11">
        <v>424.3</v>
      </c>
      <c r="N1155" s="11">
        <v>35059.07</v>
      </c>
      <c r="O1155" s="11">
        <v>678.88</v>
      </c>
      <c r="P1155" s="11">
        <v>56094.51</v>
      </c>
    </row>
    <row r="1156" spans="1:16">
      <c r="A1156" s="13" t="s">
        <v>1167</v>
      </c>
      <c r="B1156" s="10">
        <v>45</v>
      </c>
      <c r="C1156" s="10">
        <v>60</v>
      </c>
      <c r="D1156" s="10"/>
      <c r="E1156" s="10">
        <v>18942</v>
      </c>
      <c r="F1156" s="10">
        <v>20000</v>
      </c>
      <c r="G1156" s="10">
        <v>900</v>
      </c>
      <c r="H1156" s="10">
        <v>26997.919999999998</v>
      </c>
      <c r="I1156" s="10"/>
      <c r="J1156" s="10">
        <v>16692</v>
      </c>
      <c r="K1156" s="10">
        <v>172.79</v>
      </c>
      <c r="L1156" s="10">
        <v>14617.13</v>
      </c>
      <c r="M1156" s="10">
        <v>431.98</v>
      </c>
      <c r="N1156" s="10">
        <v>36542.82</v>
      </c>
      <c r="O1156" s="10">
        <v>691.16</v>
      </c>
      <c r="P1156" s="10">
        <v>58468.51</v>
      </c>
    </row>
    <row r="1157" spans="1:16">
      <c r="A1157" s="13" t="s">
        <v>1168</v>
      </c>
      <c r="B1157" s="11">
        <v>46</v>
      </c>
      <c r="C1157" s="11">
        <v>61</v>
      </c>
      <c r="D1157" s="11"/>
      <c r="E1157" s="11">
        <v>18942</v>
      </c>
      <c r="F1157" s="11">
        <v>20000</v>
      </c>
      <c r="G1157" s="11"/>
      <c r="H1157" s="11">
        <v>27807.86</v>
      </c>
      <c r="I1157" s="11"/>
      <c r="J1157" s="11">
        <v>16982</v>
      </c>
      <c r="K1157" s="11">
        <v>166.92</v>
      </c>
      <c r="L1157" s="11">
        <v>15222.56</v>
      </c>
      <c r="M1157" s="11">
        <v>417.3</v>
      </c>
      <c r="N1157" s="11">
        <v>38056.400000000001</v>
      </c>
      <c r="O1157" s="11">
        <v>667.68</v>
      </c>
      <c r="P1157" s="11">
        <v>60890.239999999998</v>
      </c>
    </row>
    <row r="1158" spans="1:16">
      <c r="A1158" s="13" t="s">
        <v>1169</v>
      </c>
      <c r="B1158" s="10">
        <v>47</v>
      </c>
      <c r="C1158" s="10">
        <v>62</v>
      </c>
      <c r="D1158" s="10"/>
      <c r="E1158" s="10">
        <v>18942</v>
      </c>
      <c r="F1158" s="10">
        <v>20000</v>
      </c>
      <c r="G1158" s="10"/>
      <c r="H1158" s="10">
        <v>28642.09</v>
      </c>
      <c r="I1158" s="10"/>
      <c r="J1158" s="10">
        <v>17279</v>
      </c>
      <c r="K1158" s="10">
        <v>169.82</v>
      </c>
      <c r="L1158" s="10">
        <v>15849.06</v>
      </c>
      <c r="M1158" s="10">
        <v>424.55</v>
      </c>
      <c r="N1158" s="10">
        <v>39622.639999999999</v>
      </c>
      <c r="O1158" s="10">
        <v>679.28</v>
      </c>
      <c r="P1158" s="10">
        <v>63396.23</v>
      </c>
    </row>
    <row r="1159" spans="1:16">
      <c r="A1159" s="13" t="s">
        <v>1170</v>
      </c>
      <c r="B1159" s="11">
        <v>48</v>
      </c>
      <c r="C1159" s="11">
        <v>63</v>
      </c>
      <c r="D1159" s="11"/>
      <c r="E1159" s="11">
        <v>18942</v>
      </c>
      <c r="F1159" s="11">
        <v>20000</v>
      </c>
      <c r="G1159" s="11">
        <v>900</v>
      </c>
      <c r="H1159" s="11">
        <v>30401.360000000001</v>
      </c>
      <c r="I1159" s="11"/>
      <c r="J1159" s="11">
        <v>16681</v>
      </c>
      <c r="K1159" s="11">
        <v>172.78</v>
      </c>
      <c r="L1159" s="11">
        <v>16497.310000000001</v>
      </c>
      <c r="M1159" s="11">
        <v>431.95</v>
      </c>
      <c r="N1159" s="11">
        <v>41243.269999999997</v>
      </c>
      <c r="O1159" s="11">
        <v>691.12</v>
      </c>
      <c r="P1159" s="11">
        <v>65989.240000000005</v>
      </c>
    </row>
    <row r="1160" spans="1:16">
      <c r="A1160" s="13" t="s">
        <v>1171</v>
      </c>
      <c r="B1160" s="10">
        <v>49</v>
      </c>
      <c r="C1160" s="10">
        <v>64</v>
      </c>
      <c r="D1160" s="10"/>
      <c r="E1160" s="10">
        <v>18942</v>
      </c>
      <c r="F1160" s="10">
        <v>20000</v>
      </c>
      <c r="G1160" s="10"/>
      <c r="H1160" s="10">
        <v>31313.4</v>
      </c>
      <c r="I1160" s="10"/>
      <c r="J1160" s="10">
        <v>16957</v>
      </c>
      <c r="K1160" s="10">
        <v>166.81</v>
      </c>
      <c r="L1160" s="10">
        <v>17159.04</v>
      </c>
      <c r="M1160" s="10">
        <v>417.03</v>
      </c>
      <c r="N1160" s="10">
        <v>42897.599999999999</v>
      </c>
      <c r="O1160" s="10">
        <v>667.24</v>
      </c>
      <c r="P1160" s="10">
        <v>68636.149999999994</v>
      </c>
    </row>
    <row r="1161" spans="1:16">
      <c r="A1161" s="13" t="s">
        <v>1172</v>
      </c>
      <c r="B1161" s="11">
        <v>50</v>
      </c>
      <c r="C1161" s="11">
        <v>65</v>
      </c>
      <c r="D1161" s="11"/>
      <c r="E1161" s="11">
        <v>18942</v>
      </c>
      <c r="F1161" s="11">
        <v>20000</v>
      </c>
      <c r="G1161" s="11"/>
      <c r="H1161" s="11">
        <v>32252.799999999999</v>
      </c>
      <c r="I1161" s="11"/>
      <c r="J1161" s="11">
        <v>17237</v>
      </c>
      <c r="K1161" s="11">
        <v>169.57</v>
      </c>
      <c r="L1161" s="11">
        <v>17843.38</v>
      </c>
      <c r="M1161" s="11">
        <v>423.93</v>
      </c>
      <c r="N1161" s="11">
        <v>44608.45</v>
      </c>
      <c r="O1161" s="11">
        <v>678.28</v>
      </c>
      <c r="P1161" s="11">
        <v>71373.52</v>
      </c>
    </row>
    <row r="1162" spans="1:16">
      <c r="A1162" s="13" t="s">
        <v>1173</v>
      </c>
      <c r="B1162" s="10">
        <v>51</v>
      </c>
      <c r="C1162" s="10">
        <v>66</v>
      </c>
      <c r="D1162" s="10"/>
      <c r="E1162" s="10">
        <v>18942</v>
      </c>
      <c r="F1162" s="10">
        <v>20000</v>
      </c>
      <c r="G1162" s="10">
        <v>900</v>
      </c>
      <c r="H1162" s="10">
        <v>34120.379999999997</v>
      </c>
      <c r="I1162" s="10"/>
      <c r="J1162" s="10">
        <v>16624</v>
      </c>
      <c r="K1162" s="10">
        <v>172.37</v>
      </c>
      <c r="L1162" s="10">
        <v>18551.05</v>
      </c>
      <c r="M1162" s="10">
        <v>430.93</v>
      </c>
      <c r="N1162" s="10">
        <v>46377.63</v>
      </c>
      <c r="O1162" s="10">
        <v>689.48</v>
      </c>
      <c r="P1162" s="10">
        <v>74204.2</v>
      </c>
    </row>
    <row r="1163" spans="1:16">
      <c r="A1163" s="13" t="s">
        <v>1174</v>
      </c>
      <c r="B1163" s="11">
        <v>52</v>
      </c>
      <c r="C1163" s="11">
        <v>67</v>
      </c>
      <c r="D1163" s="11"/>
      <c r="E1163" s="11">
        <v>18942</v>
      </c>
      <c r="F1163" s="11">
        <v>20000</v>
      </c>
      <c r="G1163" s="11"/>
      <c r="H1163" s="11">
        <v>35144</v>
      </c>
      <c r="I1163" s="11"/>
      <c r="J1163" s="11">
        <v>16877</v>
      </c>
      <c r="K1163" s="11">
        <v>166.24</v>
      </c>
      <c r="L1163" s="11">
        <v>19273.82</v>
      </c>
      <c r="M1163" s="11">
        <v>415.6</v>
      </c>
      <c r="N1163" s="11">
        <v>48184.56</v>
      </c>
      <c r="O1163" s="11">
        <v>664.96</v>
      </c>
      <c r="P1163" s="11">
        <v>77095.289999999994</v>
      </c>
    </row>
    <row r="1164" spans="1:16">
      <c r="A1164" s="13" t="s">
        <v>1175</v>
      </c>
      <c r="B1164" s="10">
        <v>53</v>
      </c>
      <c r="C1164" s="10">
        <v>68</v>
      </c>
      <c r="D1164" s="10"/>
      <c r="E1164" s="10">
        <v>18942</v>
      </c>
      <c r="F1164" s="10">
        <v>20000</v>
      </c>
      <c r="G1164" s="10"/>
      <c r="H1164" s="10">
        <v>36198.32</v>
      </c>
      <c r="I1164" s="10"/>
      <c r="J1164" s="10">
        <v>17135</v>
      </c>
      <c r="K1164" s="10">
        <v>168.77</v>
      </c>
      <c r="L1164" s="10">
        <v>20020.810000000001</v>
      </c>
      <c r="M1164" s="10">
        <v>421.93</v>
      </c>
      <c r="N1164" s="10">
        <v>50052.02</v>
      </c>
      <c r="O1164" s="10">
        <v>675.08</v>
      </c>
      <c r="P1164" s="10">
        <v>80083.23</v>
      </c>
    </row>
    <row r="1165" spans="1:16">
      <c r="A1165" s="13" t="s">
        <v>1176</v>
      </c>
      <c r="B1165" s="11">
        <v>54</v>
      </c>
      <c r="C1165" s="11">
        <v>69</v>
      </c>
      <c r="D1165" s="11"/>
      <c r="E1165" s="11">
        <v>18942</v>
      </c>
      <c r="F1165" s="11">
        <v>20000</v>
      </c>
      <c r="G1165" s="11">
        <v>900</v>
      </c>
      <c r="H1165" s="11">
        <v>38184.269999999997</v>
      </c>
      <c r="I1165" s="11"/>
      <c r="J1165" s="11">
        <v>16497</v>
      </c>
      <c r="K1165" s="11">
        <v>171.35</v>
      </c>
      <c r="L1165" s="11">
        <v>20792.78</v>
      </c>
      <c r="M1165" s="11">
        <v>428.38</v>
      </c>
      <c r="N1165" s="11">
        <v>51981.95</v>
      </c>
      <c r="O1165" s="11">
        <v>685.4</v>
      </c>
      <c r="P1165" s="11">
        <v>83171.13</v>
      </c>
    </row>
    <row r="1166" spans="1:16">
      <c r="A1166" s="13" t="s">
        <v>1177</v>
      </c>
      <c r="B1166" s="10">
        <v>55</v>
      </c>
      <c r="C1166" s="10">
        <v>70</v>
      </c>
      <c r="D1166" s="10"/>
      <c r="E1166" s="10">
        <v>18942</v>
      </c>
      <c r="F1166" s="10">
        <v>20000</v>
      </c>
      <c r="G1166" s="10"/>
      <c r="H1166" s="10">
        <v>39329.79</v>
      </c>
      <c r="I1166" s="10"/>
      <c r="J1166" s="10">
        <v>16718</v>
      </c>
      <c r="K1166" s="10">
        <v>164.97</v>
      </c>
      <c r="L1166" s="10">
        <v>21581.54</v>
      </c>
      <c r="M1166" s="10">
        <v>412.43</v>
      </c>
      <c r="N1166" s="10">
        <v>53953.84</v>
      </c>
      <c r="O1166" s="10">
        <v>659.88</v>
      </c>
      <c r="P1166" s="10">
        <v>86326.14</v>
      </c>
    </row>
    <row r="1167" spans="1:16">
      <c r="A1167" s="13" t="s">
        <v>1178</v>
      </c>
      <c r="B1167" s="11">
        <v>56</v>
      </c>
      <c r="C1167" s="11">
        <v>71</v>
      </c>
      <c r="D1167" s="11"/>
      <c r="E1167" s="11">
        <v>18942</v>
      </c>
      <c r="F1167" s="11">
        <v>20000</v>
      </c>
      <c r="G1167" s="11"/>
      <c r="H1167" s="11">
        <v>40509.69</v>
      </c>
      <c r="I1167" s="11"/>
      <c r="J1167" s="11">
        <v>16940</v>
      </c>
      <c r="K1167" s="11">
        <v>167.18</v>
      </c>
      <c r="L1167" s="11">
        <v>22396.16</v>
      </c>
      <c r="M1167" s="11">
        <v>417.95</v>
      </c>
      <c r="N1167" s="11">
        <v>55990.400000000001</v>
      </c>
      <c r="O1167" s="11">
        <v>668.72</v>
      </c>
      <c r="P1167" s="11">
        <v>89584.639999999999</v>
      </c>
    </row>
    <row r="1168" spans="1:16">
      <c r="A1168" s="13" t="s">
        <v>1179</v>
      </c>
      <c r="B1168" s="10">
        <v>57</v>
      </c>
      <c r="C1168" s="10">
        <v>72</v>
      </c>
      <c r="D1168" s="10"/>
      <c r="E1168" s="10">
        <v>18942</v>
      </c>
      <c r="F1168" s="10">
        <v>20000</v>
      </c>
      <c r="G1168" s="10">
        <v>900</v>
      </c>
      <c r="H1168" s="10">
        <v>42624.98</v>
      </c>
      <c r="I1168" s="10"/>
      <c r="J1168" s="10">
        <v>16264</v>
      </c>
      <c r="K1168" s="10">
        <v>169.4</v>
      </c>
      <c r="L1168" s="10">
        <v>23237.45</v>
      </c>
      <c r="M1168" s="10">
        <v>423.5</v>
      </c>
      <c r="N1168" s="10">
        <v>58093.61</v>
      </c>
      <c r="O1168" s="10">
        <v>677.6</v>
      </c>
      <c r="P1168" s="10">
        <v>92949.78</v>
      </c>
    </row>
    <row r="1169" spans="1:16">
      <c r="A1169" s="13" t="s">
        <v>1180</v>
      </c>
      <c r="B1169" s="11">
        <v>58</v>
      </c>
      <c r="C1169" s="11">
        <v>73</v>
      </c>
      <c r="D1169" s="11"/>
      <c r="E1169" s="11">
        <v>18942</v>
      </c>
      <c r="F1169" s="11">
        <v>20000</v>
      </c>
      <c r="G1169" s="11"/>
      <c r="H1169" s="11">
        <v>43903.73</v>
      </c>
      <c r="I1169" s="11"/>
      <c r="J1169" s="11">
        <v>16433</v>
      </c>
      <c r="K1169" s="11">
        <v>162.63999999999999</v>
      </c>
      <c r="L1169" s="11">
        <v>24097.21</v>
      </c>
      <c r="M1169" s="11">
        <v>406.6</v>
      </c>
      <c r="N1169" s="11">
        <v>60243.02</v>
      </c>
      <c r="O1169" s="11">
        <v>650.55999999999995</v>
      </c>
      <c r="P1169" s="11">
        <v>96388.84</v>
      </c>
    </row>
    <row r="1170" spans="1:16">
      <c r="A1170" s="13" t="s">
        <v>1181</v>
      </c>
      <c r="B1170" s="10">
        <v>59</v>
      </c>
      <c r="C1170" s="10">
        <v>74</v>
      </c>
      <c r="D1170" s="10"/>
      <c r="E1170" s="10">
        <v>18942</v>
      </c>
      <c r="F1170" s="10">
        <v>20000</v>
      </c>
      <c r="G1170" s="10"/>
      <c r="H1170" s="10">
        <v>45220.84</v>
      </c>
      <c r="I1170" s="10"/>
      <c r="J1170" s="10">
        <v>16598</v>
      </c>
      <c r="K1170" s="10">
        <v>164.33</v>
      </c>
      <c r="L1170" s="10">
        <v>24984.46</v>
      </c>
      <c r="M1170" s="10">
        <v>410.83</v>
      </c>
      <c r="N1170" s="10">
        <v>62461.14</v>
      </c>
      <c r="O1170" s="10">
        <v>657.32</v>
      </c>
      <c r="P1170" s="10">
        <v>99937.82</v>
      </c>
    </row>
    <row r="1171" spans="1:16">
      <c r="A1171" s="13" t="s">
        <v>1182</v>
      </c>
      <c r="B1171" s="11">
        <v>60</v>
      </c>
      <c r="C1171" s="11">
        <v>75</v>
      </c>
      <c r="D1171" s="11"/>
      <c r="E1171" s="11">
        <v>18942</v>
      </c>
      <c r="F1171" s="11">
        <v>20000</v>
      </c>
      <c r="G1171" s="11">
        <v>900</v>
      </c>
      <c r="H1171" s="11">
        <v>47477.46</v>
      </c>
      <c r="I1171" s="11"/>
      <c r="J1171" s="11">
        <v>15858</v>
      </c>
      <c r="K1171" s="11">
        <v>165.98</v>
      </c>
      <c r="L1171" s="11">
        <v>25899.97</v>
      </c>
      <c r="M1171" s="11">
        <v>414.95</v>
      </c>
      <c r="N1171" s="11">
        <v>64749.919999999998</v>
      </c>
      <c r="O1171" s="11">
        <v>663.92</v>
      </c>
      <c r="P1171" s="11">
        <v>103599.88</v>
      </c>
    </row>
    <row r="1172" spans="1:16">
      <c r="A1172" s="13" t="s">
        <v>1183</v>
      </c>
      <c r="B1172" s="10">
        <v>61</v>
      </c>
      <c r="C1172" s="10">
        <v>76</v>
      </c>
      <c r="D1172" s="10"/>
      <c r="E1172" s="10">
        <v>18942</v>
      </c>
      <c r="F1172" s="10">
        <v>20000</v>
      </c>
      <c r="G1172" s="10"/>
      <c r="H1172" s="10">
        <v>48901.79</v>
      </c>
      <c r="I1172" s="10"/>
      <c r="J1172" s="10">
        <v>15944</v>
      </c>
      <c r="K1172" s="10">
        <v>158.58000000000001</v>
      </c>
      <c r="L1172" s="10">
        <v>26835.55</v>
      </c>
      <c r="M1172" s="10">
        <v>396.45</v>
      </c>
      <c r="N1172" s="10">
        <v>67088.87</v>
      </c>
      <c r="O1172" s="10">
        <v>634.32000000000005</v>
      </c>
      <c r="P1172" s="10">
        <v>107342.19</v>
      </c>
    </row>
    <row r="1173" spans="1:16">
      <c r="A1173" s="13" t="s">
        <v>1184</v>
      </c>
      <c r="B1173" s="11">
        <v>62</v>
      </c>
      <c r="C1173" s="11">
        <v>77</v>
      </c>
      <c r="D1173" s="11"/>
      <c r="E1173" s="11">
        <v>18942</v>
      </c>
      <c r="F1173" s="11">
        <v>20000</v>
      </c>
      <c r="G1173" s="11"/>
      <c r="H1173" s="11">
        <v>50368.84</v>
      </c>
      <c r="I1173" s="11"/>
      <c r="J1173" s="11">
        <v>16013</v>
      </c>
      <c r="K1173" s="11">
        <v>159.44</v>
      </c>
      <c r="L1173" s="11">
        <v>27800.05</v>
      </c>
      <c r="M1173" s="11">
        <v>398.6</v>
      </c>
      <c r="N1173" s="11">
        <v>69500.14</v>
      </c>
      <c r="O1173" s="11">
        <v>637.76</v>
      </c>
      <c r="P1173" s="11">
        <v>111200.22</v>
      </c>
    </row>
    <row r="1174" spans="1:16">
      <c r="A1174" s="13" t="s">
        <v>1185</v>
      </c>
      <c r="B1174" s="10">
        <v>63</v>
      </c>
      <c r="C1174" s="10">
        <v>78</v>
      </c>
      <c r="D1174" s="10"/>
      <c r="E1174" s="10">
        <v>18942</v>
      </c>
      <c r="F1174" s="10">
        <v>20000</v>
      </c>
      <c r="G1174" s="10">
        <v>900</v>
      </c>
      <c r="H1174" s="10">
        <v>52779.91</v>
      </c>
      <c r="I1174" s="10"/>
      <c r="J1174" s="10">
        <v>15163</v>
      </c>
      <c r="K1174" s="10">
        <v>160.13</v>
      </c>
      <c r="L1174" s="10">
        <v>28794.19</v>
      </c>
      <c r="M1174" s="10">
        <v>400.33</v>
      </c>
      <c r="N1174" s="10">
        <v>71985.47</v>
      </c>
      <c r="O1174" s="10">
        <v>640.52</v>
      </c>
      <c r="P1174" s="10">
        <v>115176.75</v>
      </c>
    </row>
    <row r="1175" spans="1:16">
      <c r="A1175" s="13" t="s">
        <v>1186</v>
      </c>
      <c r="B1175" s="11">
        <v>64</v>
      </c>
      <c r="C1175" s="11">
        <v>79</v>
      </c>
      <c r="D1175" s="11"/>
      <c r="E1175" s="11">
        <v>18942</v>
      </c>
      <c r="F1175" s="11">
        <v>20000</v>
      </c>
      <c r="G1175" s="11"/>
      <c r="H1175" s="11">
        <v>54363.3</v>
      </c>
      <c r="I1175" s="11"/>
      <c r="J1175" s="11">
        <v>15103</v>
      </c>
      <c r="K1175" s="11">
        <v>151.63</v>
      </c>
      <c r="L1175" s="11">
        <v>29809.64</v>
      </c>
      <c r="M1175" s="11">
        <v>379.08</v>
      </c>
      <c r="N1175" s="11">
        <v>74524.11</v>
      </c>
      <c r="O1175" s="11">
        <v>606.52</v>
      </c>
      <c r="P1175" s="11">
        <v>119238.57</v>
      </c>
    </row>
    <row r="1176" spans="1:16">
      <c r="A1176" s="13" t="s">
        <v>1187</v>
      </c>
      <c r="B1176" s="10">
        <v>65</v>
      </c>
      <c r="C1176" s="10">
        <v>80</v>
      </c>
      <c r="D1176" s="10"/>
      <c r="E1176" s="10">
        <v>18942</v>
      </c>
      <c r="F1176" s="10">
        <v>20000</v>
      </c>
      <c r="G1176" s="10"/>
      <c r="H1176" s="10">
        <v>55994.2</v>
      </c>
      <c r="I1176" s="10">
        <v>15000</v>
      </c>
      <c r="J1176" s="10">
        <v>15000</v>
      </c>
      <c r="K1176" s="10">
        <v>151.03</v>
      </c>
      <c r="L1176" s="10">
        <v>30854.959999999999</v>
      </c>
      <c r="M1176" s="10">
        <v>377.58</v>
      </c>
      <c r="N1176" s="10">
        <v>77137.399999999994</v>
      </c>
      <c r="O1176" s="10">
        <v>604.12</v>
      </c>
      <c r="P1176" s="10">
        <v>123419.85</v>
      </c>
    </row>
    <row r="1177" spans="1:16" ht="54">
      <c r="B1177" s="9" t="s">
        <v>12</v>
      </c>
      <c r="C1177" s="9" t="s">
        <v>13</v>
      </c>
      <c r="D1177" s="9" t="s">
        <v>14</v>
      </c>
      <c r="E1177" s="9" t="s">
        <v>15</v>
      </c>
      <c r="F1177" s="9" t="s">
        <v>16</v>
      </c>
      <c r="G1177" s="9" t="s">
        <v>17</v>
      </c>
      <c r="H1177" s="9" t="s">
        <v>18</v>
      </c>
      <c r="I1177" s="9" t="s">
        <v>19</v>
      </c>
      <c r="J1177" s="9" t="s">
        <v>20</v>
      </c>
      <c r="K1177" s="9" t="s">
        <v>21</v>
      </c>
      <c r="L1177" s="9" t="s">
        <v>22</v>
      </c>
      <c r="M1177" s="9" t="s">
        <v>23</v>
      </c>
      <c r="N1177" s="9" t="s">
        <v>24</v>
      </c>
      <c r="O1177" s="9" t="s">
        <v>25</v>
      </c>
      <c r="P1177" s="9" t="s">
        <v>26</v>
      </c>
    </row>
    <row r="1178" spans="1:16">
      <c r="A1178" s="13" t="s">
        <v>1188</v>
      </c>
      <c r="B1178" s="10">
        <v>1</v>
      </c>
      <c r="C1178" s="10">
        <v>17</v>
      </c>
      <c r="D1178" s="10">
        <v>6336</v>
      </c>
      <c r="E1178" s="10">
        <v>6336</v>
      </c>
      <c r="F1178" s="10">
        <v>20000</v>
      </c>
      <c r="G1178" s="10"/>
      <c r="H1178" s="10"/>
      <c r="I1178" s="10"/>
      <c r="J1178" s="10">
        <v>4118.3999999999996</v>
      </c>
      <c r="K1178" s="10">
        <v>47.52</v>
      </c>
      <c r="L1178" s="10">
        <v>47.52</v>
      </c>
      <c r="M1178" s="10">
        <v>118.8</v>
      </c>
      <c r="N1178" s="10">
        <v>118.8</v>
      </c>
      <c r="O1178" s="10">
        <v>190.08</v>
      </c>
      <c r="P1178" s="10">
        <v>190.08</v>
      </c>
    </row>
    <row r="1179" spans="1:16">
      <c r="A1179" s="13" t="s">
        <v>1189</v>
      </c>
      <c r="B1179" s="11">
        <v>2</v>
      </c>
      <c r="C1179" s="11">
        <v>18</v>
      </c>
      <c r="D1179" s="11">
        <v>6336</v>
      </c>
      <c r="E1179" s="11">
        <v>12672</v>
      </c>
      <c r="F1179" s="11">
        <v>20000</v>
      </c>
      <c r="G1179" s="11"/>
      <c r="H1179" s="11"/>
      <c r="I1179" s="11"/>
      <c r="J1179" s="11">
        <v>10381</v>
      </c>
      <c r="K1179" s="11">
        <v>105.37</v>
      </c>
      <c r="L1179" s="11">
        <v>154.32</v>
      </c>
      <c r="M1179" s="11">
        <v>263.44</v>
      </c>
      <c r="N1179" s="11">
        <v>385.8</v>
      </c>
      <c r="O1179" s="11">
        <v>421.5</v>
      </c>
      <c r="P1179" s="11">
        <v>617.28</v>
      </c>
    </row>
    <row r="1180" spans="1:16">
      <c r="A1180" s="13" t="s">
        <v>1190</v>
      </c>
      <c r="B1180" s="10">
        <v>3</v>
      </c>
      <c r="C1180" s="10">
        <v>19</v>
      </c>
      <c r="D1180" s="10">
        <v>6336</v>
      </c>
      <c r="E1180" s="10">
        <v>19008</v>
      </c>
      <c r="F1180" s="10">
        <v>20000</v>
      </c>
      <c r="G1180" s="10">
        <v>900</v>
      </c>
      <c r="H1180" s="10">
        <v>900</v>
      </c>
      <c r="I1180" s="10"/>
      <c r="J1180" s="10">
        <v>15867</v>
      </c>
      <c r="K1180" s="10">
        <v>164.41</v>
      </c>
      <c r="L1180" s="10">
        <v>323.36</v>
      </c>
      <c r="M1180" s="10">
        <v>411.04</v>
      </c>
      <c r="N1180" s="10">
        <v>808.41</v>
      </c>
      <c r="O1180" s="10">
        <v>657.66</v>
      </c>
      <c r="P1180" s="10">
        <v>1293.45</v>
      </c>
    </row>
    <row r="1181" spans="1:16">
      <c r="A1181" s="13" t="s">
        <v>1191</v>
      </c>
      <c r="B1181" s="11">
        <v>4</v>
      </c>
      <c r="C1181" s="11">
        <v>20</v>
      </c>
      <c r="D1181" s="11"/>
      <c r="E1181" s="11">
        <v>19008</v>
      </c>
      <c r="F1181" s="11">
        <v>20000</v>
      </c>
      <c r="G1181" s="11"/>
      <c r="H1181" s="11">
        <v>927</v>
      </c>
      <c r="I1181" s="11"/>
      <c r="J1181" s="11">
        <v>16180</v>
      </c>
      <c r="K1181" s="11">
        <v>158.66999999999999</v>
      </c>
      <c r="L1181" s="11">
        <v>491.73</v>
      </c>
      <c r="M1181" s="11">
        <v>396.68</v>
      </c>
      <c r="N1181" s="11">
        <v>1229.3399999999999</v>
      </c>
      <c r="O1181" s="11">
        <v>634.67999999999995</v>
      </c>
      <c r="P1181" s="11">
        <v>1966.94</v>
      </c>
    </row>
    <row r="1182" spans="1:16">
      <c r="A1182" s="13" t="s">
        <v>1192</v>
      </c>
      <c r="B1182" s="10">
        <v>5</v>
      </c>
      <c r="C1182" s="10">
        <v>21</v>
      </c>
      <c r="D1182" s="10"/>
      <c r="E1182" s="10">
        <v>19008</v>
      </c>
      <c r="F1182" s="10">
        <v>20000</v>
      </c>
      <c r="G1182" s="10"/>
      <c r="H1182" s="10">
        <v>954.81</v>
      </c>
      <c r="I1182" s="10"/>
      <c r="J1182" s="10">
        <v>16500</v>
      </c>
      <c r="K1182" s="10">
        <v>161.80000000000001</v>
      </c>
      <c r="L1182" s="10">
        <v>668.29</v>
      </c>
      <c r="M1182" s="10">
        <v>404.5</v>
      </c>
      <c r="N1182" s="10">
        <v>1670.72</v>
      </c>
      <c r="O1182" s="10">
        <v>647.20000000000005</v>
      </c>
      <c r="P1182" s="10">
        <v>2673.14</v>
      </c>
    </row>
    <row r="1183" spans="1:16">
      <c r="A1183" s="13" t="s">
        <v>1193</v>
      </c>
      <c r="B1183" s="11">
        <v>6</v>
      </c>
      <c r="C1183" s="11">
        <v>22</v>
      </c>
      <c r="D1183" s="11"/>
      <c r="E1183" s="11">
        <v>19008</v>
      </c>
      <c r="F1183" s="11">
        <v>20000</v>
      </c>
      <c r="G1183" s="11">
        <v>900</v>
      </c>
      <c r="H1183" s="11">
        <v>1883.45</v>
      </c>
      <c r="I1183" s="11"/>
      <c r="J1183" s="11">
        <v>15926</v>
      </c>
      <c r="K1183" s="11">
        <v>165</v>
      </c>
      <c r="L1183" s="11">
        <v>853.33</v>
      </c>
      <c r="M1183" s="11">
        <v>412.5</v>
      </c>
      <c r="N1183" s="11">
        <v>2133.34</v>
      </c>
      <c r="O1183" s="11">
        <v>660</v>
      </c>
      <c r="P1183" s="11">
        <v>3413.34</v>
      </c>
    </row>
    <row r="1184" spans="1:16">
      <c r="A1184" s="13" t="s">
        <v>1194</v>
      </c>
      <c r="B1184" s="10">
        <v>7</v>
      </c>
      <c r="C1184" s="10">
        <v>23</v>
      </c>
      <c r="D1184" s="10"/>
      <c r="E1184" s="10">
        <v>19008</v>
      </c>
      <c r="F1184" s="10">
        <v>20000</v>
      </c>
      <c r="G1184" s="10"/>
      <c r="H1184" s="10">
        <v>1939.96</v>
      </c>
      <c r="I1184" s="10"/>
      <c r="J1184" s="10">
        <v>16241</v>
      </c>
      <c r="K1184" s="10">
        <v>159.26</v>
      </c>
      <c r="L1184" s="10">
        <v>1038.19</v>
      </c>
      <c r="M1184" s="10">
        <v>398.15</v>
      </c>
      <c r="N1184" s="10">
        <v>2595.4899999999998</v>
      </c>
      <c r="O1184" s="10">
        <v>637.04</v>
      </c>
      <c r="P1184" s="10">
        <v>4152.78</v>
      </c>
    </row>
    <row r="1185" spans="1:16">
      <c r="A1185" s="13" t="s">
        <v>1195</v>
      </c>
      <c r="B1185" s="11">
        <v>8</v>
      </c>
      <c r="C1185" s="11">
        <v>24</v>
      </c>
      <c r="D1185" s="11"/>
      <c r="E1185" s="11">
        <v>19008</v>
      </c>
      <c r="F1185" s="11">
        <v>20000</v>
      </c>
      <c r="G1185" s="11"/>
      <c r="H1185" s="11">
        <v>1998.16</v>
      </c>
      <c r="I1185" s="11"/>
      <c r="J1185" s="11">
        <v>16562</v>
      </c>
      <c r="K1185" s="11">
        <v>162.41</v>
      </c>
      <c r="L1185" s="11">
        <v>1231.75</v>
      </c>
      <c r="M1185" s="11">
        <v>406.03</v>
      </c>
      <c r="N1185" s="11">
        <v>3079.38</v>
      </c>
      <c r="O1185" s="11">
        <v>649.64</v>
      </c>
      <c r="P1185" s="11">
        <v>4927</v>
      </c>
    </row>
    <row r="1186" spans="1:16">
      <c r="A1186" s="13" t="s">
        <v>1196</v>
      </c>
      <c r="B1186" s="10">
        <v>9</v>
      </c>
      <c r="C1186" s="10">
        <v>25</v>
      </c>
      <c r="D1186" s="10"/>
      <c r="E1186" s="10">
        <v>19008</v>
      </c>
      <c r="F1186" s="10">
        <v>20000</v>
      </c>
      <c r="G1186" s="10">
        <v>900</v>
      </c>
      <c r="H1186" s="10">
        <v>2958.1</v>
      </c>
      <c r="I1186" s="10"/>
      <c r="J1186" s="10">
        <v>15990</v>
      </c>
      <c r="K1186" s="10">
        <v>165.62</v>
      </c>
      <c r="L1186" s="10">
        <v>1434.32</v>
      </c>
      <c r="M1186" s="10">
        <v>414.05</v>
      </c>
      <c r="N1186" s="10">
        <v>3585.81</v>
      </c>
      <c r="O1186" s="10">
        <v>662.48</v>
      </c>
      <c r="P1186" s="10">
        <v>5737.29</v>
      </c>
    </row>
    <row r="1187" spans="1:16">
      <c r="A1187" s="13" t="s">
        <v>1197</v>
      </c>
      <c r="B1187" s="11">
        <v>10</v>
      </c>
      <c r="C1187" s="11">
        <v>26</v>
      </c>
      <c r="D1187" s="11"/>
      <c r="E1187" s="11">
        <v>19008</v>
      </c>
      <c r="F1187" s="11">
        <v>20000</v>
      </c>
      <c r="G1187" s="11"/>
      <c r="H1187" s="11">
        <v>3046.84</v>
      </c>
      <c r="I1187" s="11"/>
      <c r="J1187" s="11">
        <v>16306</v>
      </c>
      <c r="K1187" s="11">
        <v>159.9</v>
      </c>
      <c r="L1187" s="11">
        <v>1637.25</v>
      </c>
      <c r="M1187" s="11">
        <v>399.75</v>
      </c>
      <c r="N1187" s="11">
        <v>4093.13</v>
      </c>
      <c r="O1187" s="11">
        <v>639.6</v>
      </c>
      <c r="P1187" s="11">
        <v>6549.01</v>
      </c>
    </row>
    <row r="1188" spans="1:16">
      <c r="A1188" s="13" t="s">
        <v>1198</v>
      </c>
      <c r="B1188" s="10">
        <v>11</v>
      </c>
      <c r="C1188" s="10">
        <v>27</v>
      </c>
      <c r="D1188" s="10"/>
      <c r="E1188" s="10">
        <v>19008</v>
      </c>
      <c r="F1188" s="10">
        <v>20000</v>
      </c>
      <c r="G1188" s="10"/>
      <c r="H1188" s="10">
        <v>3138.25</v>
      </c>
      <c r="I1188" s="10"/>
      <c r="J1188" s="10">
        <v>16629</v>
      </c>
      <c r="K1188" s="10">
        <v>163.06</v>
      </c>
      <c r="L1188" s="10">
        <v>1849.43</v>
      </c>
      <c r="M1188" s="10">
        <v>407.65</v>
      </c>
      <c r="N1188" s="10">
        <v>4623.58</v>
      </c>
      <c r="O1188" s="10">
        <v>652.24</v>
      </c>
      <c r="P1188" s="10">
        <v>7397.72</v>
      </c>
    </row>
    <row r="1189" spans="1:16">
      <c r="A1189" s="13" t="s">
        <v>1199</v>
      </c>
      <c r="B1189" s="11">
        <v>12</v>
      </c>
      <c r="C1189" s="11">
        <v>28</v>
      </c>
      <c r="D1189" s="11"/>
      <c r="E1189" s="11">
        <v>19008</v>
      </c>
      <c r="F1189" s="11">
        <v>20000</v>
      </c>
      <c r="G1189" s="11">
        <v>900</v>
      </c>
      <c r="H1189" s="11">
        <v>4132.3999999999996</v>
      </c>
      <c r="I1189" s="11"/>
      <c r="J1189" s="11">
        <v>16058</v>
      </c>
      <c r="K1189" s="11">
        <v>166.29</v>
      </c>
      <c r="L1189" s="11">
        <v>2071.1999999999998</v>
      </c>
      <c r="M1189" s="11">
        <v>415.73</v>
      </c>
      <c r="N1189" s="11">
        <v>5178.01</v>
      </c>
      <c r="O1189" s="11">
        <v>665.16</v>
      </c>
      <c r="P1189" s="11">
        <v>8284.81</v>
      </c>
    </row>
    <row r="1190" spans="1:16">
      <c r="A1190" s="13" t="s">
        <v>1200</v>
      </c>
      <c r="B1190" s="10">
        <v>13</v>
      </c>
      <c r="C1190" s="10">
        <v>29</v>
      </c>
      <c r="D1190" s="10"/>
      <c r="E1190" s="10">
        <v>19008</v>
      </c>
      <c r="F1190" s="10">
        <v>20000</v>
      </c>
      <c r="G1190" s="10"/>
      <c r="H1190" s="10">
        <v>4256.37</v>
      </c>
      <c r="I1190" s="10"/>
      <c r="J1190" s="10">
        <v>16376</v>
      </c>
      <c r="K1190" s="10">
        <v>160.58000000000001</v>
      </c>
      <c r="L1190" s="10">
        <v>2293.92</v>
      </c>
      <c r="M1190" s="10">
        <v>401.45</v>
      </c>
      <c r="N1190" s="10">
        <v>5734.8</v>
      </c>
      <c r="O1190" s="10">
        <v>642.32000000000005</v>
      </c>
      <c r="P1190" s="10">
        <v>9175.68</v>
      </c>
    </row>
    <row r="1191" spans="1:16">
      <c r="A1191" s="13" t="s">
        <v>1201</v>
      </c>
      <c r="B1191" s="11">
        <v>14</v>
      </c>
      <c r="C1191" s="11">
        <v>30</v>
      </c>
      <c r="D1191" s="11"/>
      <c r="E1191" s="11">
        <v>19008</v>
      </c>
      <c r="F1191" s="11">
        <v>20000</v>
      </c>
      <c r="G1191" s="11"/>
      <c r="H1191" s="11">
        <v>4384.0600000000004</v>
      </c>
      <c r="I1191" s="11"/>
      <c r="J1191" s="11">
        <v>16700</v>
      </c>
      <c r="K1191" s="11">
        <v>163.76</v>
      </c>
      <c r="L1191" s="11">
        <v>2526.5</v>
      </c>
      <c r="M1191" s="11">
        <v>409.4</v>
      </c>
      <c r="N1191" s="11">
        <v>6316.24</v>
      </c>
      <c r="O1191" s="11">
        <v>655.04</v>
      </c>
      <c r="P1191" s="11">
        <v>10105.99</v>
      </c>
    </row>
    <row r="1192" spans="1:16">
      <c r="A1192" s="13" t="s">
        <v>1202</v>
      </c>
      <c r="B1192" s="10">
        <v>15</v>
      </c>
      <c r="C1192" s="10">
        <v>31</v>
      </c>
      <c r="D1192" s="10"/>
      <c r="E1192" s="10">
        <v>19008</v>
      </c>
      <c r="F1192" s="10">
        <v>20000</v>
      </c>
      <c r="G1192" s="10">
        <v>900</v>
      </c>
      <c r="H1192" s="10">
        <v>5415.58</v>
      </c>
      <c r="I1192" s="10"/>
      <c r="J1192" s="10">
        <v>16131</v>
      </c>
      <c r="K1192" s="10">
        <v>167</v>
      </c>
      <c r="L1192" s="10">
        <v>2769.29</v>
      </c>
      <c r="M1192" s="10">
        <v>417.5</v>
      </c>
      <c r="N1192" s="10">
        <v>6923.23</v>
      </c>
      <c r="O1192" s="10">
        <v>668</v>
      </c>
      <c r="P1192" s="10">
        <v>11077.17</v>
      </c>
    </row>
    <row r="1193" spans="1:16">
      <c r="A1193" s="13" t="s">
        <v>1203</v>
      </c>
      <c r="B1193" s="11">
        <v>16</v>
      </c>
      <c r="C1193" s="11">
        <v>32</v>
      </c>
      <c r="D1193" s="11"/>
      <c r="E1193" s="11">
        <v>19008</v>
      </c>
      <c r="F1193" s="11">
        <v>20000</v>
      </c>
      <c r="G1193" s="11"/>
      <c r="H1193" s="11">
        <v>5578.05</v>
      </c>
      <c r="I1193" s="11"/>
      <c r="J1193" s="11">
        <v>16450</v>
      </c>
      <c r="K1193" s="11">
        <v>161.31</v>
      </c>
      <c r="L1193" s="11">
        <v>3013.68</v>
      </c>
      <c r="M1193" s="11">
        <v>403.28</v>
      </c>
      <c r="N1193" s="11">
        <v>7534.2</v>
      </c>
      <c r="O1193" s="11">
        <v>645.24</v>
      </c>
      <c r="P1193" s="11">
        <v>12054.72</v>
      </c>
    </row>
    <row r="1194" spans="1:16">
      <c r="A1194" s="13" t="s">
        <v>1204</v>
      </c>
      <c r="B1194" s="10">
        <v>17</v>
      </c>
      <c r="C1194" s="10">
        <v>33</v>
      </c>
      <c r="D1194" s="10"/>
      <c r="E1194" s="10">
        <v>19008</v>
      </c>
      <c r="F1194" s="10">
        <v>20000</v>
      </c>
      <c r="G1194" s="10"/>
      <c r="H1194" s="10">
        <v>5745.39</v>
      </c>
      <c r="I1194" s="10"/>
      <c r="J1194" s="10">
        <v>16775</v>
      </c>
      <c r="K1194" s="10">
        <v>164.5</v>
      </c>
      <c r="L1194" s="10">
        <v>3268.59</v>
      </c>
      <c r="M1194" s="10">
        <v>411.25</v>
      </c>
      <c r="N1194" s="10">
        <v>8171.48</v>
      </c>
      <c r="O1194" s="10">
        <v>658</v>
      </c>
      <c r="P1194" s="10">
        <v>13074.36</v>
      </c>
    </row>
    <row r="1195" spans="1:16">
      <c r="A1195" s="13" t="s">
        <v>1205</v>
      </c>
      <c r="B1195" s="11">
        <v>18</v>
      </c>
      <c r="C1195" s="11">
        <v>34</v>
      </c>
      <c r="D1195" s="11"/>
      <c r="E1195" s="11">
        <v>19008</v>
      </c>
      <c r="F1195" s="11">
        <v>20000</v>
      </c>
      <c r="G1195" s="11">
        <v>900</v>
      </c>
      <c r="H1195" s="11">
        <v>6817.75</v>
      </c>
      <c r="I1195" s="11"/>
      <c r="J1195" s="11">
        <v>16207</v>
      </c>
      <c r="K1195" s="11">
        <v>167.75</v>
      </c>
      <c r="L1195" s="11">
        <v>3534.4</v>
      </c>
      <c r="M1195" s="11">
        <v>419.38</v>
      </c>
      <c r="N1195" s="11">
        <v>8836</v>
      </c>
      <c r="O1195" s="11">
        <v>671</v>
      </c>
      <c r="P1195" s="11">
        <v>14137.6</v>
      </c>
    </row>
    <row r="1196" spans="1:16">
      <c r="A1196" s="13" t="s">
        <v>1206</v>
      </c>
      <c r="B1196" s="10">
        <v>19</v>
      </c>
      <c r="C1196" s="10">
        <v>35</v>
      </c>
      <c r="D1196" s="10"/>
      <c r="E1196" s="10">
        <v>19008</v>
      </c>
      <c r="F1196" s="10">
        <v>20000</v>
      </c>
      <c r="G1196" s="10"/>
      <c r="H1196" s="10">
        <v>7022.29</v>
      </c>
      <c r="I1196" s="10"/>
      <c r="J1196" s="10">
        <v>16527</v>
      </c>
      <c r="K1196" s="10">
        <v>162.07</v>
      </c>
      <c r="L1196" s="10">
        <v>3802.5</v>
      </c>
      <c r="M1196" s="10">
        <v>405.18</v>
      </c>
      <c r="N1196" s="10">
        <v>9506.25</v>
      </c>
      <c r="O1196" s="10">
        <v>648.28</v>
      </c>
      <c r="P1196" s="10">
        <v>15210</v>
      </c>
    </row>
    <row r="1197" spans="1:16">
      <c r="A1197" s="13" t="s">
        <v>1207</v>
      </c>
      <c r="B1197" s="11">
        <v>20</v>
      </c>
      <c r="C1197" s="11">
        <v>36</v>
      </c>
      <c r="D1197" s="11"/>
      <c r="E1197" s="11">
        <v>19008</v>
      </c>
      <c r="F1197" s="11">
        <v>20000</v>
      </c>
      <c r="G1197" s="11"/>
      <c r="H1197" s="11">
        <v>7232.95</v>
      </c>
      <c r="I1197" s="11"/>
      <c r="J1197" s="11">
        <v>16853</v>
      </c>
      <c r="K1197" s="11">
        <v>165.27</v>
      </c>
      <c r="L1197" s="11">
        <v>4081.85</v>
      </c>
      <c r="M1197" s="11">
        <v>413.18</v>
      </c>
      <c r="N1197" s="11">
        <v>10204.61</v>
      </c>
      <c r="O1197" s="11">
        <v>661.08</v>
      </c>
      <c r="P1197" s="11">
        <v>16327.38</v>
      </c>
    </row>
    <row r="1198" spans="1:16">
      <c r="A1198" s="13" t="s">
        <v>1208</v>
      </c>
      <c r="B1198" s="10">
        <v>21</v>
      </c>
      <c r="C1198" s="10">
        <v>37</v>
      </c>
      <c r="D1198" s="10"/>
      <c r="E1198" s="10">
        <v>19008</v>
      </c>
      <c r="F1198" s="10">
        <v>20000</v>
      </c>
      <c r="G1198" s="10">
        <v>900</v>
      </c>
      <c r="H1198" s="10">
        <v>8349.94</v>
      </c>
      <c r="I1198" s="10"/>
      <c r="J1198" s="10">
        <v>16286</v>
      </c>
      <c r="K1198" s="10">
        <v>168.53</v>
      </c>
      <c r="L1198" s="10">
        <v>4372.83</v>
      </c>
      <c r="M1198" s="10">
        <v>421.33</v>
      </c>
      <c r="N1198" s="10">
        <v>10932.08</v>
      </c>
      <c r="O1198" s="10">
        <v>674.12</v>
      </c>
      <c r="P1198" s="10">
        <v>17491.32</v>
      </c>
    </row>
    <row r="1199" spans="1:16">
      <c r="A1199" s="13" t="s">
        <v>1209</v>
      </c>
      <c r="B1199" s="11">
        <v>22</v>
      </c>
      <c r="C1199" s="11">
        <v>38</v>
      </c>
      <c r="D1199" s="11"/>
      <c r="E1199" s="11">
        <v>19008</v>
      </c>
      <c r="F1199" s="11">
        <v>20000</v>
      </c>
      <c r="G1199" s="11"/>
      <c r="H1199" s="11">
        <v>8600.44</v>
      </c>
      <c r="I1199" s="11"/>
      <c r="J1199" s="11">
        <v>16606</v>
      </c>
      <c r="K1199" s="11">
        <v>162.86000000000001</v>
      </c>
      <c r="L1199" s="11">
        <v>4666.88</v>
      </c>
      <c r="M1199" s="11">
        <v>407.15</v>
      </c>
      <c r="N1199" s="11">
        <v>11667.19</v>
      </c>
      <c r="O1199" s="11">
        <v>651.44000000000005</v>
      </c>
      <c r="P1199" s="11">
        <v>18667.5</v>
      </c>
    </row>
    <row r="1200" spans="1:16">
      <c r="A1200" s="13" t="s">
        <v>1210</v>
      </c>
      <c r="B1200" s="10">
        <v>23</v>
      </c>
      <c r="C1200" s="10">
        <v>39</v>
      </c>
      <c r="D1200" s="10"/>
      <c r="E1200" s="10">
        <v>19008</v>
      </c>
      <c r="F1200" s="10">
        <v>20000</v>
      </c>
      <c r="G1200" s="10"/>
      <c r="H1200" s="10">
        <v>8858.4500000000007</v>
      </c>
      <c r="I1200" s="10"/>
      <c r="J1200" s="10">
        <v>16933</v>
      </c>
      <c r="K1200" s="10">
        <v>166.06</v>
      </c>
      <c r="L1200" s="10">
        <v>4972.9399999999996</v>
      </c>
      <c r="M1200" s="10">
        <v>415.15</v>
      </c>
      <c r="N1200" s="10">
        <v>12432.36</v>
      </c>
      <c r="O1200" s="10">
        <v>664.24</v>
      </c>
      <c r="P1200" s="10">
        <v>19891.77</v>
      </c>
    </row>
    <row r="1201" spans="1:16">
      <c r="A1201" s="13" t="s">
        <v>1211</v>
      </c>
      <c r="B1201" s="11">
        <v>24</v>
      </c>
      <c r="C1201" s="11">
        <v>40</v>
      </c>
      <c r="D1201" s="11"/>
      <c r="E1201" s="11">
        <v>19008</v>
      </c>
      <c r="F1201" s="11">
        <v>20000</v>
      </c>
      <c r="G1201" s="11">
        <v>900</v>
      </c>
      <c r="H1201" s="11">
        <v>10024.209999999999</v>
      </c>
      <c r="I1201" s="11"/>
      <c r="J1201" s="11">
        <v>16366</v>
      </c>
      <c r="K1201" s="11">
        <v>169.33</v>
      </c>
      <c r="L1201" s="11">
        <v>5291.46</v>
      </c>
      <c r="M1201" s="11">
        <v>423.33</v>
      </c>
      <c r="N1201" s="11">
        <v>13228.65</v>
      </c>
      <c r="O1201" s="11">
        <v>677.32</v>
      </c>
      <c r="P1201" s="11">
        <v>21165.84</v>
      </c>
    </row>
    <row r="1202" spans="1:16">
      <c r="A1202" s="13" t="s">
        <v>1212</v>
      </c>
      <c r="B1202" s="10">
        <v>25</v>
      </c>
      <c r="C1202" s="10">
        <v>41</v>
      </c>
      <c r="D1202" s="10"/>
      <c r="E1202" s="10">
        <v>19008</v>
      </c>
      <c r="F1202" s="10">
        <v>20000</v>
      </c>
      <c r="G1202" s="10"/>
      <c r="H1202" s="10">
        <v>10324.93</v>
      </c>
      <c r="I1202" s="10"/>
      <c r="J1202" s="10">
        <v>16686</v>
      </c>
      <c r="K1202" s="10">
        <v>163.66</v>
      </c>
      <c r="L1202" s="10">
        <v>5613.86</v>
      </c>
      <c r="M1202" s="10">
        <v>409.15</v>
      </c>
      <c r="N1202" s="10">
        <v>14034.66</v>
      </c>
      <c r="O1202" s="10">
        <v>654.64</v>
      </c>
      <c r="P1202" s="10">
        <v>22455.46</v>
      </c>
    </row>
    <row r="1203" spans="1:16">
      <c r="A1203" s="13" t="s">
        <v>1213</v>
      </c>
      <c r="B1203" s="11">
        <v>26</v>
      </c>
      <c r="C1203" s="11">
        <v>42</v>
      </c>
      <c r="D1203" s="11"/>
      <c r="E1203" s="11">
        <v>19008</v>
      </c>
      <c r="F1203" s="11">
        <v>20000</v>
      </c>
      <c r="G1203" s="11"/>
      <c r="H1203" s="11">
        <v>10634.68</v>
      </c>
      <c r="I1203" s="11"/>
      <c r="J1203" s="11">
        <v>17012</v>
      </c>
      <c r="K1203" s="11">
        <v>166.86</v>
      </c>
      <c r="L1203" s="11">
        <v>5949.14</v>
      </c>
      <c r="M1203" s="11">
        <v>417.15</v>
      </c>
      <c r="N1203" s="11">
        <v>14872.85</v>
      </c>
      <c r="O1203" s="11">
        <v>667.44</v>
      </c>
      <c r="P1203" s="11">
        <v>23796.560000000001</v>
      </c>
    </row>
    <row r="1204" spans="1:16">
      <c r="A1204" s="13" t="s">
        <v>1214</v>
      </c>
      <c r="B1204" s="10">
        <v>27</v>
      </c>
      <c r="C1204" s="10">
        <v>43</v>
      </c>
      <c r="D1204" s="10"/>
      <c r="E1204" s="10">
        <v>19008</v>
      </c>
      <c r="F1204" s="10">
        <v>20000</v>
      </c>
      <c r="G1204" s="10">
        <v>900</v>
      </c>
      <c r="H1204" s="10">
        <v>11853.72</v>
      </c>
      <c r="I1204" s="10"/>
      <c r="J1204" s="10">
        <v>16446</v>
      </c>
      <c r="K1204" s="10">
        <v>170.12</v>
      </c>
      <c r="L1204" s="10">
        <v>6297.73</v>
      </c>
      <c r="M1204" s="10">
        <v>425.3</v>
      </c>
      <c r="N1204" s="10">
        <v>15744.34</v>
      </c>
      <c r="O1204" s="10">
        <v>680.48</v>
      </c>
      <c r="P1204" s="10">
        <v>25190.94</v>
      </c>
    </row>
    <row r="1205" spans="1:16">
      <c r="A1205" s="13" t="s">
        <v>1215</v>
      </c>
      <c r="B1205" s="11">
        <v>28</v>
      </c>
      <c r="C1205" s="11">
        <v>44</v>
      </c>
      <c r="D1205" s="11"/>
      <c r="E1205" s="11">
        <v>19008</v>
      </c>
      <c r="F1205" s="11">
        <v>20000</v>
      </c>
      <c r="G1205" s="11"/>
      <c r="H1205" s="11">
        <v>12209.33</v>
      </c>
      <c r="I1205" s="11"/>
      <c r="J1205" s="11">
        <v>16765</v>
      </c>
      <c r="K1205" s="11">
        <v>164.46</v>
      </c>
      <c r="L1205" s="11">
        <v>6651.13</v>
      </c>
      <c r="M1205" s="11">
        <v>411.15</v>
      </c>
      <c r="N1205" s="11">
        <v>16627.82</v>
      </c>
      <c r="O1205" s="11">
        <v>657.84</v>
      </c>
      <c r="P1205" s="11">
        <v>26604.51</v>
      </c>
    </row>
    <row r="1206" spans="1:16">
      <c r="A1206" s="13" t="s">
        <v>1216</v>
      </c>
      <c r="B1206" s="10">
        <v>29</v>
      </c>
      <c r="C1206" s="10">
        <v>45</v>
      </c>
      <c r="D1206" s="10"/>
      <c r="E1206" s="10">
        <v>19008</v>
      </c>
      <c r="F1206" s="10">
        <v>20000</v>
      </c>
      <c r="G1206" s="10"/>
      <c r="H1206" s="10">
        <v>12575.61</v>
      </c>
      <c r="I1206" s="10"/>
      <c r="J1206" s="10">
        <v>17091</v>
      </c>
      <c r="K1206" s="10">
        <v>167.65</v>
      </c>
      <c r="L1206" s="10">
        <v>7018.31</v>
      </c>
      <c r="M1206" s="10">
        <v>419.13</v>
      </c>
      <c r="N1206" s="10">
        <v>17545.78</v>
      </c>
      <c r="O1206" s="10">
        <v>670.6</v>
      </c>
      <c r="P1206" s="10">
        <v>28073.24</v>
      </c>
    </row>
    <row r="1207" spans="1:16">
      <c r="A1207" s="13" t="s">
        <v>1217</v>
      </c>
      <c r="B1207" s="11">
        <v>30</v>
      </c>
      <c r="C1207" s="11">
        <v>46</v>
      </c>
      <c r="D1207" s="11"/>
      <c r="E1207" s="11">
        <v>19008</v>
      </c>
      <c r="F1207" s="11">
        <v>20000</v>
      </c>
      <c r="G1207" s="11">
        <v>900</v>
      </c>
      <c r="H1207" s="11">
        <v>13852.88</v>
      </c>
      <c r="I1207" s="11"/>
      <c r="J1207" s="11">
        <v>16524</v>
      </c>
      <c r="K1207" s="11">
        <v>170.91</v>
      </c>
      <c r="L1207" s="11">
        <v>7399.77</v>
      </c>
      <c r="M1207" s="11">
        <v>427.28</v>
      </c>
      <c r="N1207" s="11">
        <v>18499.419999999998</v>
      </c>
      <c r="O1207" s="11">
        <v>683.64</v>
      </c>
      <c r="P1207" s="11">
        <v>29599.08</v>
      </c>
    </row>
    <row r="1208" spans="1:16">
      <c r="A1208" s="13" t="s">
        <v>1218</v>
      </c>
      <c r="B1208" s="10">
        <v>31</v>
      </c>
      <c r="C1208" s="10">
        <v>47</v>
      </c>
      <c r="D1208" s="10"/>
      <c r="E1208" s="10">
        <v>19008</v>
      </c>
      <c r="F1208" s="10">
        <v>20000</v>
      </c>
      <c r="G1208" s="10"/>
      <c r="H1208" s="10">
        <v>14268.47</v>
      </c>
      <c r="I1208" s="10"/>
      <c r="J1208" s="10">
        <v>16842</v>
      </c>
      <c r="K1208" s="10">
        <v>165.24</v>
      </c>
      <c r="L1208" s="10">
        <v>7787</v>
      </c>
      <c r="M1208" s="10">
        <v>413.1</v>
      </c>
      <c r="N1208" s="10">
        <v>19467.509999999998</v>
      </c>
      <c r="O1208" s="10">
        <v>660.96</v>
      </c>
      <c r="P1208" s="10">
        <v>31148.01</v>
      </c>
    </row>
    <row r="1209" spans="1:16">
      <c r="A1209" s="13" t="s">
        <v>1219</v>
      </c>
      <c r="B1209" s="11">
        <v>32</v>
      </c>
      <c r="C1209" s="11">
        <v>48</v>
      </c>
      <c r="D1209" s="11"/>
      <c r="E1209" s="11">
        <v>19008</v>
      </c>
      <c r="F1209" s="11">
        <v>20000</v>
      </c>
      <c r="G1209" s="11"/>
      <c r="H1209" s="11">
        <v>14696.52</v>
      </c>
      <c r="I1209" s="11"/>
      <c r="J1209" s="11">
        <v>17167</v>
      </c>
      <c r="K1209" s="11">
        <v>168.42</v>
      </c>
      <c r="L1209" s="11">
        <v>8189.03</v>
      </c>
      <c r="M1209" s="11">
        <v>421.05</v>
      </c>
      <c r="N1209" s="11">
        <v>20472.580000000002</v>
      </c>
      <c r="O1209" s="11">
        <v>673.68</v>
      </c>
      <c r="P1209" s="11">
        <v>32756.13</v>
      </c>
    </row>
    <row r="1210" spans="1:16">
      <c r="A1210" s="13" t="s">
        <v>1220</v>
      </c>
      <c r="B1210" s="10">
        <v>33</v>
      </c>
      <c r="C1210" s="10">
        <v>49</v>
      </c>
      <c r="D1210" s="10"/>
      <c r="E1210" s="10">
        <v>19008</v>
      </c>
      <c r="F1210" s="10">
        <v>20000</v>
      </c>
      <c r="G1210" s="10">
        <v>900</v>
      </c>
      <c r="H1210" s="10">
        <v>16037.42</v>
      </c>
      <c r="I1210" s="10"/>
      <c r="J1210" s="10">
        <v>16599</v>
      </c>
      <c r="K1210" s="10">
        <v>171.67</v>
      </c>
      <c r="L1210" s="10">
        <v>8606.3700000000008</v>
      </c>
      <c r="M1210" s="10">
        <v>429.18</v>
      </c>
      <c r="N1210" s="10">
        <v>21515.93</v>
      </c>
      <c r="O1210" s="10">
        <v>686.68</v>
      </c>
      <c r="P1210" s="10">
        <v>34425.5</v>
      </c>
    </row>
    <row r="1211" spans="1:16">
      <c r="A1211" s="13" t="s">
        <v>1221</v>
      </c>
      <c r="B1211" s="11">
        <v>34</v>
      </c>
      <c r="C1211" s="11">
        <v>50</v>
      </c>
      <c r="D1211" s="11"/>
      <c r="E1211" s="11">
        <v>19008</v>
      </c>
      <c r="F1211" s="11">
        <v>20000</v>
      </c>
      <c r="G1211" s="11"/>
      <c r="H1211" s="11">
        <v>16518.54</v>
      </c>
      <c r="I1211" s="11"/>
      <c r="J1211" s="11">
        <v>16915</v>
      </c>
      <c r="K1211" s="11">
        <v>165.99</v>
      </c>
      <c r="L1211" s="11">
        <v>9030.56</v>
      </c>
      <c r="M1211" s="11">
        <v>414.98</v>
      </c>
      <c r="N1211" s="11">
        <v>22576.39</v>
      </c>
      <c r="O1211" s="11">
        <v>663.96</v>
      </c>
      <c r="P1211" s="11">
        <v>36122.22</v>
      </c>
    </row>
    <row r="1212" spans="1:16">
      <c r="A1212" s="13" t="s">
        <v>1222</v>
      </c>
      <c r="B1212" s="10">
        <v>35</v>
      </c>
      <c r="C1212" s="10">
        <v>51</v>
      </c>
      <c r="D1212" s="10"/>
      <c r="E1212" s="10">
        <v>19008</v>
      </c>
      <c r="F1212" s="10">
        <v>20000</v>
      </c>
      <c r="G1212" s="10"/>
      <c r="H1212" s="10">
        <v>17014.099999999999</v>
      </c>
      <c r="I1212" s="10"/>
      <c r="J1212" s="10">
        <v>17238</v>
      </c>
      <c r="K1212" s="10">
        <v>169.15</v>
      </c>
      <c r="L1212" s="10">
        <v>9470.6200000000008</v>
      </c>
      <c r="M1212" s="10">
        <v>422.88</v>
      </c>
      <c r="N1212" s="10">
        <v>23676.55</v>
      </c>
      <c r="O1212" s="10">
        <v>676.6</v>
      </c>
      <c r="P1212" s="10">
        <v>37882.49</v>
      </c>
    </row>
    <row r="1213" spans="1:16">
      <c r="A1213" s="13" t="s">
        <v>1223</v>
      </c>
      <c r="B1213" s="11">
        <v>36</v>
      </c>
      <c r="C1213" s="11">
        <v>52</v>
      </c>
      <c r="D1213" s="11"/>
      <c r="E1213" s="11">
        <v>19008</v>
      </c>
      <c r="F1213" s="11">
        <v>20000</v>
      </c>
      <c r="G1213" s="11">
        <v>900</v>
      </c>
      <c r="H1213" s="11">
        <v>18424.52</v>
      </c>
      <c r="I1213" s="11"/>
      <c r="J1213" s="11">
        <v>16667</v>
      </c>
      <c r="K1213" s="11">
        <v>172.38</v>
      </c>
      <c r="L1213" s="11">
        <v>9927.1200000000008</v>
      </c>
      <c r="M1213" s="11">
        <v>430.95</v>
      </c>
      <c r="N1213" s="11">
        <v>24817.8</v>
      </c>
      <c r="O1213" s="11">
        <v>689.52</v>
      </c>
      <c r="P1213" s="11">
        <v>39708.480000000003</v>
      </c>
    </row>
    <row r="1214" spans="1:16">
      <c r="A1214" s="13" t="s">
        <v>1224</v>
      </c>
      <c r="B1214" s="10">
        <v>37</v>
      </c>
      <c r="C1214" s="10">
        <v>53</v>
      </c>
      <c r="D1214" s="10"/>
      <c r="E1214" s="10">
        <v>19008</v>
      </c>
      <c r="F1214" s="10">
        <v>20000</v>
      </c>
      <c r="G1214" s="10"/>
      <c r="H1214" s="10">
        <v>18977.259999999998</v>
      </c>
      <c r="I1214" s="10"/>
      <c r="J1214" s="10">
        <v>16980</v>
      </c>
      <c r="K1214" s="10">
        <v>166.67</v>
      </c>
      <c r="L1214" s="10">
        <v>10391.6</v>
      </c>
      <c r="M1214" s="10">
        <v>416.68</v>
      </c>
      <c r="N1214" s="10">
        <v>25979.01</v>
      </c>
      <c r="O1214" s="10">
        <v>666.68</v>
      </c>
      <c r="P1214" s="10">
        <v>41566.42</v>
      </c>
    </row>
    <row r="1215" spans="1:16">
      <c r="A1215" s="13" t="s">
        <v>1225</v>
      </c>
      <c r="B1215" s="11">
        <v>38</v>
      </c>
      <c r="C1215" s="11">
        <v>54</v>
      </c>
      <c r="D1215" s="11"/>
      <c r="E1215" s="11">
        <v>19008</v>
      </c>
      <c r="F1215" s="11">
        <v>20000</v>
      </c>
      <c r="G1215" s="11"/>
      <c r="H1215" s="11">
        <v>19546.57</v>
      </c>
      <c r="I1215" s="11"/>
      <c r="J1215" s="11">
        <v>17300</v>
      </c>
      <c r="K1215" s="11">
        <v>169.8</v>
      </c>
      <c r="L1215" s="11">
        <v>10873.15</v>
      </c>
      <c r="M1215" s="11">
        <v>424.5</v>
      </c>
      <c r="N1215" s="11">
        <v>27182.880000000001</v>
      </c>
      <c r="O1215" s="11">
        <v>679.2</v>
      </c>
      <c r="P1215" s="11">
        <v>43492.61</v>
      </c>
    </row>
    <row r="1216" spans="1:16">
      <c r="A1216" s="13" t="s">
        <v>1226</v>
      </c>
      <c r="B1216" s="10">
        <v>39</v>
      </c>
      <c r="C1216" s="10">
        <v>55</v>
      </c>
      <c r="D1216" s="10"/>
      <c r="E1216" s="10">
        <v>19008</v>
      </c>
      <c r="F1216" s="10">
        <v>20000</v>
      </c>
      <c r="G1216" s="10">
        <v>900</v>
      </c>
      <c r="H1216" s="10">
        <v>21032.97</v>
      </c>
      <c r="I1216" s="10"/>
      <c r="J1216" s="10">
        <v>16726</v>
      </c>
      <c r="K1216" s="10">
        <v>173</v>
      </c>
      <c r="L1216" s="10">
        <v>11372.35</v>
      </c>
      <c r="M1216" s="10">
        <v>432.5</v>
      </c>
      <c r="N1216" s="10">
        <v>28430.87</v>
      </c>
      <c r="O1216" s="10">
        <v>692</v>
      </c>
      <c r="P1216" s="10">
        <v>45489.39</v>
      </c>
    </row>
    <row r="1217" spans="1:16">
      <c r="A1217" s="13" t="s">
        <v>1227</v>
      </c>
      <c r="B1217" s="11">
        <v>40</v>
      </c>
      <c r="C1217" s="11">
        <v>56</v>
      </c>
      <c r="D1217" s="11"/>
      <c r="E1217" s="11">
        <v>19008</v>
      </c>
      <c r="F1217" s="11">
        <v>20000</v>
      </c>
      <c r="G1217" s="11"/>
      <c r="H1217" s="11">
        <v>21663.96</v>
      </c>
      <c r="I1217" s="11"/>
      <c r="J1217" s="11">
        <v>17033</v>
      </c>
      <c r="K1217" s="11">
        <v>167.26</v>
      </c>
      <c r="L1217" s="11">
        <v>11880.78</v>
      </c>
      <c r="M1217" s="11">
        <v>418.15</v>
      </c>
      <c r="N1217" s="11">
        <v>29701.94</v>
      </c>
      <c r="O1217" s="11">
        <v>669.04</v>
      </c>
      <c r="P1217" s="11">
        <v>47523.11</v>
      </c>
    </row>
    <row r="1218" spans="1:16">
      <c r="A1218" s="13" t="s">
        <v>1228</v>
      </c>
      <c r="B1218" s="10">
        <v>41</v>
      </c>
      <c r="C1218" s="10">
        <v>57</v>
      </c>
      <c r="D1218" s="10"/>
      <c r="E1218" s="10">
        <v>19008</v>
      </c>
      <c r="F1218" s="10">
        <v>20000</v>
      </c>
      <c r="G1218" s="10"/>
      <c r="H1218" s="10">
        <v>22313.88</v>
      </c>
      <c r="I1218" s="10"/>
      <c r="J1218" s="10">
        <v>17348</v>
      </c>
      <c r="K1218" s="10">
        <v>170.33</v>
      </c>
      <c r="L1218" s="10">
        <v>12407.53</v>
      </c>
      <c r="M1218" s="10">
        <v>425.83</v>
      </c>
      <c r="N1218" s="10">
        <v>31018.83</v>
      </c>
      <c r="O1218" s="10">
        <v>681.32</v>
      </c>
      <c r="P1218" s="10">
        <v>49630.12</v>
      </c>
    </row>
    <row r="1219" spans="1:16">
      <c r="A1219" s="13" t="s">
        <v>1229</v>
      </c>
      <c r="B1219" s="11">
        <v>42</v>
      </c>
      <c r="C1219" s="11">
        <v>58</v>
      </c>
      <c r="D1219" s="11"/>
      <c r="E1219" s="11">
        <v>19008</v>
      </c>
      <c r="F1219" s="11">
        <v>20000</v>
      </c>
      <c r="G1219" s="11">
        <v>900</v>
      </c>
      <c r="H1219" s="11">
        <v>23883.3</v>
      </c>
      <c r="I1219" s="11"/>
      <c r="J1219" s="11">
        <v>16769</v>
      </c>
      <c r="K1219" s="11">
        <v>173.48</v>
      </c>
      <c r="L1219" s="11">
        <v>12953.24</v>
      </c>
      <c r="M1219" s="11">
        <v>433.7</v>
      </c>
      <c r="N1219" s="11">
        <v>32383.09</v>
      </c>
      <c r="O1219" s="11">
        <v>693.92</v>
      </c>
      <c r="P1219" s="11">
        <v>51812.95</v>
      </c>
    </row>
    <row r="1220" spans="1:16">
      <c r="A1220" s="13" t="s">
        <v>1230</v>
      </c>
      <c r="B1220" s="10">
        <v>43</v>
      </c>
      <c r="C1220" s="10">
        <v>59</v>
      </c>
      <c r="D1220" s="10"/>
      <c r="E1220" s="10">
        <v>19008</v>
      </c>
      <c r="F1220" s="10">
        <v>20000</v>
      </c>
      <c r="G1220" s="10"/>
      <c r="H1220" s="10">
        <v>24599.79</v>
      </c>
      <c r="I1220" s="10"/>
      <c r="J1220" s="10">
        <v>17069</v>
      </c>
      <c r="K1220" s="10">
        <v>167.69</v>
      </c>
      <c r="L1220" s="10">
        <v>13509.52</v>
      </c>
      <c r="M1220" s="10">
        <v>419.23</v>
      </c>
      <c r="N1220" s="10">
        <v>33773.81</v>
      </c>
      <c r="O1220" s="10">
        <v>670.76</v>
      </c>
      <c r="P1220" s="10">
        <v>54038.09</v>
      </c>
    </row>
    <row r="1221" spans="1:16">
      <c r="A1221" s="13" t="s">
        <v>1231</v>
      </c>
      <c r="B1221" s="11">
        <v>44</v>
      </c>
      <c r="C1221" s="11">
        <v>60</v>
      </c>
      <c r="D1221" s="11"/>
      <c r="E1221" s="11">
        <v>19008</v>
      </c>
      <c r="F1221" s="11">
        <v>20000</v>
      </c>
      <c r="G1221" s="11"/>
      <c r="H1221" s="11">
        <v>25337.79</v>
      </c>
      <c r="I1221" s="11"/>
      <c r="J1221" s="11">
        <v>17376</v>
      </c>
      <c r="K1221" s="11">
        <v>170.69</v>
      </c>
      <c r="L1221" s="11">
        <v>14085.5</v>
      </c>
      <c r="M1221" s="11">
        <v>426.73</v>
      </c>
      <c r="N1221" s="11">
        <v>35213.75</v>
      </c>
      <c r="O1221" s="11">
        <v>682.76</v>
      </c>
      <c r="P1221" s="11">
        <v>56342</v>
      </c>
    </row>
    <row r="1222" spans="1:16">
      <c r="A1222" s="13" t="s">
        <v>1232</v>
      </c>
      <c r="B1222" s="10">
        <v>45</v>
      </c>
      <c r="C1222" s="10">
        <v>61</v>
      </c>
      <c r="D1222" s="10"/>
      <c r="E1222" s="10">
        <v>19008</v>
      </c>
      <c r="F1222" s="10">
        <v>20000</v>
      </c>
      <c r="G1222" s="10">
        <v>900</v>
      </c>
      <c r="H1222" s="10">
        <v>26997.919999999998</v>
      </c>
      <c r="I1222" s="10"/>
      <c r="J1222" s="10">
        <v>16789</v>
      </c>
      <c r="K1222" s="10">
        <v>173.76</v>
      </c>
      <c r="L1222" s="10">
        <v>14681.82</v>
      </c>
      <c r="M1222" s="10">
        <v>434.4</v>
      </c>
      <c r="N1222" s="10">
        <v>36704.559999999998</v>
      </c>
      <c r="O1222" s="10">
        <v>695.04</v>
      </c>
      <c r="P1222" s="10">
        <v>58727.3</v>
      </c>
    </row>
    <row r="1223" spans="1:16">
      <c r="A1223" s="13" t="s">
        <v>1233</v>
      </c>
      <c r="B1223" s="11">
        <v>46</v>
      </c>
      <c r="C1223" s="11">
        <v>62</v>
      </c>
      <c r="D1223" s="11"/>
      <c r="E1223" s="11">
        <v>19008</v>
      </c>
      <c r="F1223" s="11">
        <v>20000</v>
      </c>
      <c r="G1223" s="11"/>
      <c r="H1223" s="11">
        <v>27807.86</v>
      </c>
      <c r="I1223" s="11"/>
      <c r="J1223" s="11">
        <v>17078</v>
      </c>
      <c r="K1223" s="11">
        <v>167.89</v>
      </c>
      <c r="L1223" s="11">
        <v>15290.17</v>
      </c>
      <c r="M1223" s="11">
        <v>419.73</v>
      </c>
      <c r="N1223" s="11">
        <v>38225.42</v>
      </c>
      <c r="O1223" s="11">
        <v>671.56</v>
      </c>
      <c r="P1223" s="11">
        <v>61160.68</v>
      </c>
    </row>
    <row r="1224" spans="1:16">
      <c r="A1224" s="13" t="s">
        <v>1234</v>
      </c>
      <c r="B1224" s="10">
        <v>47</v>
      </c>
      <c r="C1224" s="10">
        <v>63</v>
      </c>
      <c r="D1224" s="10"/>
      <c r="E1224" s="10">
        <v>19008</v>
      </c>
      <c r="F1224" s="10">
        <v>20000</v>
      </c>
      <c r="G1224" s="10"/>
      <c r="H1224" s="10">
        <v>28642.09</v>
      </c>
      <c r="I1224" s="10"/>
      <c r="J1224" s="10">
        <v>17374</v>
      </c>
      <c r="K1224" s="10">
        <v>170.78</v>
      </c>
      <c r="L1224" s="10">
        <v>15919.65</v>
      </c>
      <c r="M1224" s="10">
        <v>426.95</v>
      </c>
      <c r="N1224" s="10">
        <v>39799.129999999997</v>
      </c>
      <c r="O1224" s="10">
        <v>683.12</v>
      </c>
      <c r="P1224" s="10">
        <v>63678.62</v>
      </c>
    </row>
    <row r="1225" spans="1:16">
      <c r="A1225" s="13" t="s">
        <v>1235</v>
      </c>
      <c r="B1225" s="11">
        <v>48</v>
      </c>
      <c r="C1225" s="11">
        <v>64</v>
      </c>
      <c r="D1225" s="11"/>
      <c r="E1225" s="11">
        <v>19008</v>
      </c>
      <c r="F1225" s="11">
        <v>20000</v>
      </c>
      <c r="G1225" s="11">
        <v>900</v>
      </c>
      <c r="H1225" s="11">
        <v>30401.360000000001</v>
      </c>
      <c r="I1225" s="11"/>
      <c r="J1225" s="11">
        <v>16776</v>
      </c>
      <c r="K1225" s="11">
        <v>173.74</v>
      </c>
      <c r="L1225" s="11">
        <v>16570.98</v>
      </c>
      <c r="M1225" s="11">
        <v>434.35</v>
      </c>
      <c r="N1225" s="11">
        <v>41427.46</v>
      </c>
      <c r="O1225" s="11">
        <v>694.96</v>
      </c>
      <c r="P1225" s="11">
        <v>66283.929999999993</v>
      </c>
    </row>
    <row r="1226" spans="1:16">
      <c r="A1226" s="13" t="s">
        <v>1236</v>
      </c>
      <c r="B1226" s="10">
        <v>49</v>
      </c>
      <c r="C1226" s="10">
        <v>65</v>
      </c>
      <c r="D1226" s="10"/>
      <c r="E1226" s="10">
        <v>19008</v>
      </c>
      <c r="F1226" s="10">
        <v>20000</v>
      </c>
      <c r="G1226" s="10"/>
      <c r="H1226" s="10">
        <v>31313.4</v>
      </c>
      <c r="I1226" s="10"/>
      <c r="J1226" s="10">
        <v>17049</v>
      </c>
      <c r="K1226" s="10">
        <v>167.76</v>
      </c>
      <c r="L1226" s="10">
        <v>17235.87</v>
      </c>
      <c r="M1226" s="10">
        <v>419.4</v>
      </c>
      <c r="N1226" s="10">
        <v>43089.68</v>
      </c>
      <c r="O1226" s="10">
        <v>671.04</v>
      </c>
      <c r="P1226" s="10">
        <v>68943.490000000005</v>
      </c>
    </row>
    <row r="1227" spans="1:16">
      <c r="A1227" s="13" t="s">
        <v>1237</v>
      </c>
      <c r="B1227" s="11">
        <v>50</v>
      </c>
      <c r="C1227" s="11">
        <v>66</v>
      </c>
      <c r="D1227" s="11"/>
      <c r="E1227" s="11">
        <v>19008</v>
      </c>
      <c r="F1227" s="11">
        <v>20000</v>
      </c>
      <c r="G1227" s="11"/>
      <c r="H1227" s="11">
        <v>32252.799999999999</v>
      </c>
      <c r="I1227" s="11"/>
      <c r="J1227" s="11">
        <v>17328</v>
      </c>
      <c r="K1227" s="11">
        <v>170.49</v>
      </c>
      <c r="L1227" s="11">
        <v>17923.439999999999</v>
      </c>
      <c r="M1227" s="11">
        <v>426.23</v>
      </c>
      <c r="N1227" s="11">
        <v>44808.6</v>
      </c>
      <c r="O1227" s="11">
        <v>681.96</v>
      </c>
      <c r="P1227" s="11">
        <v>71693.759999999995</v>
      </c>
    </row>
    <row r="1228" spans="1:16">
      <c r="A1228" s="13" t="s">
        <v>1238</v>
      </c>
      <c r="B1228" s="10">
        <v>51</v>
      </c>
      <c r="C1228" s="10">
        <v>67</v>
      </c>
      <c r="D1228" s="10"/>
      <c r="E1228" s="10">
        <v>19008</v>
      </c>
      <c r="F1228" s="10">
        <v>20000</v>
      </c>
      <c r="G1228" s="10">
        <v>900</v>
      </c>
      <c r="H1228" s="10">
        <v>34120.379999999997</v>
      </c>
      <c r="I1228" s="10"/>
      <c r="J1228" s="10">
        <v>16713</v>
      </c>
      <c r="K1228" s="10">
        <v>173.28</v>
      </c>
      <c r="L1228" s="10">
        <v>18634.419999999998</v>
      </c>
      <c r="M1228" s="10">
        <v>433.2</v>
      </c>
      <c r="N1228" s="10">
        <v>46586.06</v>
      </c>
      <c r="O1228" s="10">
        <v>693.12</v>
      </c>
      <c r="P1228" s="10">
        <v>74537.69</v>
      </c>
    </row>
    <row r="1229" spans="1:16">
      <c r="A1229" s="13" t="s">
        <v>1239</v>
      </c>
      <c r="B1229" s="11">
        <v>52</v>
      </c>
      <c r="C1229" s="11">
        <v>68</v>
      </c>
      <c r="D1229" s="11"/>
      <c r="E1229" s="11">
        <v>19008</v>
      </c>
      <c r="F1229" s="11">
        <v>20000</v>
      </c>
      <c r="G1229" s="11"/>
      <c r="H1229" s="11">
        <v>35144</v>
      </c>
      <c r="I1229" s="11"/>
      <c r="J1229" s="11">
        <v>16963</v>
      </c>
      <c r="K1229" s="11">
        <v>167.13</v>
      </c>
      <c r="L1229" s="11">
        <v>19360.59</v>
      </c>
      <c r="M1229" s="11">
        <v>417.83</v>
      </c>
      <c r="N1229" s="11">
        <v>48401.46</v>
      </c>
      <c r="O1229" s="11">
        <v>668.52</v>
      </c>
      <c r="P1229" s="11">
        <v>77442.34</v>
      </c>
    </row>
    <row r="1230" spans="1:16">
      <c r="A1230" s="13" t="s">
        <v>1240</v>
      </c>
      <c r="B1230" s="10">
        <v>53</v>
      </c>
      <c r="C1230" s="10">
        <v>69</v>
      </c>
      <c r="D1230" s="10"/>
      <c r="E1230" s="10">
        <v>19008</v>
      </c>
      <c r="F1230" s="10">
        <v>20000</v>
      </c>
      <c r="G1230" s="10"/>
      <c r="H1230" s="10">
        <v>36198.32</v>
      </c>
      <c r="I1230" s="10"/>
      <c r="J1230" s="10">
        <v>17216</v>
      </c>
      <c r="K1230" s="10">
        <v>169.63</v>
      </c>
      <c r="L1230" s="10">
        <v>20111.03</v>
      </c>
      <c r="M1230" s="10">
        <v>424.08</v>
      </c>
      <c r="N1230" s="10">
        <v>50277.58</v>
      </c>
      <c r="O1230" s="10">
        <v>678.52</v>
      </c>
      <c r="P1230" s="10">
        <v>80444.13</v>
      </c>
    </row>
    <row r="1231" spans="1:16">
      <c r="A1231" s="13" t="s">
        <v>1241</v>
      </c>
      <c r="B1231" s="11">
        <v>54</v>
      </c>
      <c r="C1231" s="11">
        <v>70</v>
      </c>
      <c r="D1231" s="11"/>
      <c r="E1231" s="11">
        <v>19008</v>
      </c>
      <c r="F1231" s="11">
        <v>20000</v>
      </c>
      <c r="G1231" s="11">
        <v>900</v>
      </c>
      <c r="H1231" s="11">
        <v>38184.269999999997</v>
      </c>
      <c r="I1231" s="11"/>
      <c r="J1231" s="11">
        <v>16575</v>
      </c>
      <c r="K1231" s="11">
        <v>172.16</v>
      </c>
      <c r="L1231" s="11">
        <v>20886.52</v>
      </c>
      <c r="M1231" s="11">
        <v>430.4</v>
      </c>
      <c r="N1231" s="11">
        <v>52216.31</v>
      </c>
      <c r="O1231" s="11">
        <v>688.64</v>
      </c>
      <c r="P1231" s="11">
        <v>83546.09</v>
      </c>
    </row>
    <row r="1232" spans="1:16">
      <c r="A1232" s="13" t="s">
        <v>1242</v>
      </c>
      <c r="B1232" s="10">
        <v>55</v>
      </c>
      <c r="C1232" s="10">
        <v>71</v>
      </c>
      <c r="D1232" s="10"/>
      <c r="E1232" s="10">
        <v>19008</v>
      </c>
      <c r="F1232" s="10">
        <v>20000</v>
      </c>
      <c r="G1232" s="10"/>
      <c r="H1232" s="10">
        <v>39329.79</v>
      </c>
      <c r="I1232" s="10"/>
      <c r="J1232" s="10">
        <v>16789</v>
      </c>
      <c r="K1232" s="10">
        <v>165.75</v>
      </c>
      <c r="L1232" s="10">
        <v>21678.87</v>
      </c>
      <c r="M1232" s="10">
        <v>414.38</v>
      </c>
      <c r="N1232" s="10">
        <v>54197.17</v>
      </c>
      <c r="O1232" s="10">
        <v>663</v>
      </c>
      <c r="P1232" s="10">
        <v>86715.48</v>
      </c>
    </row>
    <row r="1233" spans="1:16">
      <c r="A1233" s="13" t="s">
        <v>1243</v>
      </c>
      <c r="B1233" s="11">
        <v>56</v>
      </c>
      <c r="C1233" s="11">
        <v>72</v>
      </c>
      <c r="D1233" s="11"/>
      <c r="E1233" s="11">
        <v>19008</v>
      </c>
      <c r="F1233" s="11">
        <v>20000</v>
      </c>
      <c r="G1233" s="11"/>
      <c r="H1233" s="11">
        <v>40509.69</v>
      </c>
      <c r="I1233" s="11"/>
      <c r="J1233" s="11">
        <v>17004</v>
      </c>
      <c r="K1233" s="11">
        <v>167.89</v>
      </c>
      <c r="L1233" s="11">
        <v>22497.13</v>
      </c>
      <c r="M1233" s="11">
        <v>419.73</v>
      </c>
      <c r="N1233" s="11">
        <v>56242.81</v>
      </c>
      <c r="O1233" s="11">
        <v>671.56</v>
      </c>
      <c r="P1233" s="11">
        <v>89988.5</v>
      </c>
    </row>
    <row r="1234" spans="1:16">
      <c r="A1234" s="13" t="s">
        <v>1244</v>
      </c>
      <c r="B1234" s="10">
        <v>57</v>
      </c>
      <c r="C1234" s="10">
        <v>73</v>
      </c>
      <c r="D1234" s="10"/>
      <c r="E1234" s="10">
        <v>19008</v>
      </c>
      <c r="F1234" s="10">
        <v>20000</v>
      </c>
      <c r="G1234" s="10">
        <v>900</v>
      </c>
      <c r="H1234" s="10">
        <v>42624.98</v>
      </c>
      <c r="I1234" s="10"/>
      <c r="J1234" s="10">
        <v>16320</v>
      </c>
      <c r="K1234" s="10">
        <v>170.04</v>
      </c>
      <c r="L1234" s="10">
        <v>23342.080000000002</v>
      </c>
      <c r="M1234" s="10">
        <v>425.1</v>
      </c>
      <c r="N1234" s="10">
        <v>58355.199999999997</v>
      </c>
      <c r="O1234" s="10">
        <v>680.16</v>
      </c>
      <c r="P1234" s="10">
        <v>93368.320000000007</v>
      </c>
    </row>
    <row r="1235" spans="1:16">
      <c r="A1235" s="13" t="s">
        <v>1245</v>
      </c>
      <c r="B1235" s="11">
        <v>58</v>
      </c>
      <c r="C1235" s="11">
        <v>74</v>
      </c>
      <c r="D1235" s="11"/>
      <c r="E1235" s="11">
        <v>19008</v>
      </c>
      <c r="F1235" s="11">
        <v>20000</v>
      </c>
      <c r="G1235" s="11"/>
      <c r="H1235" s="11">
        <v>43903.73</v>
      </c>
      <c r="I1235" s="11"/>
      <c r="J1235" s="11">
        <v>16478</v>
      </c>
      <c r="K1235" s="11">
        <v>163.19999999999999</v>
      </c>
      <c r="L1235" s="11">
        <v>24205.54</v>
      </c>
      <c r="M1235" s="11">
        <v>408</v>
      </c>
      <c r="N1235" s="11">
        <v>60513.85</v>
      </c>
      <c r="O1235" s="11">
        <v>652.79999999999995</v>
      </c>
      <c r="P1235" s="11">
        <v>96822.17</v>
      </c>
    </row>
    <row r="1236" spans="1:16">
      <c r="A1236" s="13" t="s">
        <v>1246</v>
      </c>
      <c r="B1236" s="10">
        <v>59</v>
      </c>
      <c r="C1236" s="10">
        <v>75</v>
      </c>
      <c r="D1236" s="10"/>
      <c r="E1236" s="10">
        <v>19008</v>
      </c>
      <c r="F1236" s="10">
        <v>20000</v>
      </c>
      <c r="G1236" s="10"/>
      <c r="H1236" s="10">
        <v>45220.84</v>
      </c>
      <c r="I1236" s="10"/>
      <c r="J1236" s="10">
        <v>16629</v>
      </c>
      <c r="K1236" s="10">
        <v>164.78</v>
      </c>
      <c r="L1236" s="10">
        <v>25096.49</v>
      </c>
      <c r="M1236" s="10">
        <v>411.95</v>
      </c>
      <c r="N1236" s="10">
        <v>62741.22</v>
      </c>
      <c r="O1236" s="10">
        <v>659.12</v>
      </c>
      <c r="P1236" s="10">
        <v>100385.95</v>
      </c>
    </row>
    <row r="1237" spans="1:16">
      <c r="A1237" s="13" t="s">
        <v>1247</v>
      </c>
      <c r="B1237" s="11">
        <v>60</v>
      </c>
      <c r="C1237" s="11">
        <v>76</v>
      </c>
      <c r="D1237" s="11"/>
      <c r="E1237" s="11">
        <v>19008</v>
      </c>
      <c r="F1237" s="11">
        <v>20000</v>
      </c>
      <c r="G1237" s="11">
        <v>900</v>
      </c>
      <c r="H1237" s="11">
        <v>47477.46</v>
      </c>
      <c r="I1237" s="11"/>
      <c r="J1237" s="11">
        <v>15875</v>
      </c>
      <c r="K1237" s="11">
        <v>166.29</v>
      </c>
      <c r="L1237" s="11">
        <v>26015.67</v>
      </c>
      <c r="M1237" s="11">
        <v>415.73</v>
      </c>
      <c r="N1237" s="11">
        <v>65039.18</v>
      </c>
      <c r="O1237" s="11">
        <v>665.16</v>
      </c>
      <c r="P1237" s="11">
        <v>104062.69</v>
      </c>
    </row>
    <row r="1238" spans="1:16">
      <c r="A1238" s="13" t="s">
        <v>1248</v>
      </c>
      <c r="B1238" s="10">
        <v>61</v>
      </c>
      <c r="C1238" s="10">
        <v>77</v>
      </c>
      <c r="D1238" s="10"/>
      <c r="E1238" s="10">
        <v>19008</v>
      </c>
      <c r="F1238" s="10">
        <v>20000</v>
      </c>
      <c r="G1238" s="10"/>
      <c r="H1238" s="10">
        <v>48901.79</v>
      </c>
      <c r="I1238" s="10"/>
      <c r="J1238" s="10">
        <v>15939</v>
      </c>
      <c r="K1238" s="10">
        <v>158.75</v>
      </c>
      <c r="L1238" s="10">
        <v>26954.89</v>
      </c>
      <c r="M1238" s="10">
        <v>396.88</v>
      </c>
      <c r="N1238" s="10">
        <v>67387.23</v>
      </c>
      <c r="O1238" s="10">
        <v>635</v>
      </c>
      <c r="P1238" s="10">
        <v>107819.57</v>
      </c>
    </row>
    <row r="1239" spans="1:16">
      <c r="A1239" s="13" t="s">
        <v>1249</v>
      </c>
      <c r="B1239" s="11">
        <v>62</v>
      </c>
      <c r="C1239" s="11">
        <v>78</v>
      </c>
      <c r="D1239" s="11"/>
      <c r="E1239" s="11">
        <v>19008</v>
      </c>
      <c r="F1239" s="11">
        <v>20000</v>
      </c>
      <c r="G1239" s="11"/>
      <c r="H1239" s="11">
        <v>50368.84</v>
      </c>
      <c r="I1239" s="11"/>
      <c r="J1239" s="11">
        <v>15983</v>
      </c>
      <c r="K1239" s="11">
        <v>159.38999999999999</v>
      </c>
      <c r="L1239" s="11">
        <v>27922.93</v>
      </c>
      <c r="M1239" s="11">
        <v>398.48</v>
      </c>
      <c r="N1239" s="11">
        <v>69807.320000000007</v>
      </c>
      <c r="O1239" s="11">
        <v>637.55999999999995</v>
      </c>
      <c r="P1239" s="11">
        <v>111691.72</v>
      </c>
    </row>
    <row r="1240" spans="1:16">
      <c r="A1240" s="13" t="s">
        <v>1250</v>
      </c>
      <c r="B1240" s="10">
        <v>63</v>
      </c>
      <c r="C1240" s="10">
        <v>79</v>
      </c>
      <c r="D1240" s="10"/>
      <c r="E1240" s="10">
        <v>19008</v>
      </c>
      <c r="F1240" s="10">
        <v>20000</v>
      </c>
      <c r="G1240" s="10">
        <v>900</v>
      </c>
      <c r="H1240" s="10">
        <v>52779.91</v>
      </c>
      <c r="I1240" s="10"/>
      <c r="J1240" s="10">
        <v>15103</v>
      </c>
      <c r="K1240" s="10">
        <v>159.83000000000001</v>
      </c>
      <c r="L1240" s="10">
        <v>28920.45</v>
      </c>
      <c r="M1240" s="10">
        <v>399.58</v>
      </c>
      <c r="N1240" s="10">
        <v>72301.119999999995</v>
      </c>
      <c r="O1240" s="10">
        <v>639.32000000000005</v>
      </c>
      <c r="P1240" s="10">
        <v>115681.79</v>
      </c>
    </row>
    <row r="1241" spans="1:16">
      <c r="A1241" s="13" t="s">
        <v>1251</v>
      </c>
      <c r="B1241" s="11">
        <v>64</v>
      </c>
      <c r="C1241" s="11">
        <v>80</v>
      </c>
      <c r="D1241" s="11"/>
      <c r="E1241" s="11">
        <v>19008</v>
      </c>
      <c r="F1241" s="11">
        <v>20000</v>
      </c>
      <c r="G1241" s="11"/>
      <c r="H1241" s="11">
        <v>54363.3</v>
      </c>
      <c r="I1241" s="11">
        <v>15000</v>
      </c>
      <c r="J1241" s="11">
        <v>15000</v>
      </c>
      <c r="K1241" s="11">
        <v>151.03</v>
      </c>
      <c r="L1241" s="11">
        <v>29939.09</v>
      </c>
      <c r="M1241" s="11">
        <v>377.58</v>
      </c>
      <c r="N1241" s="11">
        <v>74847.73</v>
      </c>
      <c r="O1241" s="11">
        <v>604.12</v>
      </c>
      <c r="P1241" s="10">
        <v>119394.557</v>
      </c>
    </row>
    <row r="1242" spans="1:16" ht="54">
      <c r="B1242" s="9" t="s">
        <v>27</v>
      </c>
      <c r="C1242" s="9" t="s">
        <v>13</v>
      </c>
      <c r="D1242" s="9" t="s">
        <v>14</v>
      </c>
      <c r="E1242" s="9" t="s">
        <v>15</v>
      </c>
      <c r="F1242" s="9" t="s">
        <v>16</v>
      </c>
      <c r="G1242" s="9" t="s">
        <v>17</v>
      </c>
      <c r="H1242" s="9" t="s">
        <v>18</v>
      </c>
      <c r="I1242" s="9" t="s">
        <v>19</v>
      </c>
      <c r="J1242" s="9" t="s">
        <v>20</v>
      </c>
      <c r="K1242" s="9" t="s">
        <v>21</v>
      </c>
      <c r="L1242" s="9" t="s">
        <v>22</v>
      </c>
      <c r="M1242" s="9" t="s">
        <v>23</v>
      </c>
      <c r="N1242" s="9" t="s">
        <v>24</v>
      </c>
      <c r="O1242" s="9" t="s">
        <v>25</v>
      </c>
      <c r="P1242" s="9" t="s">
        <v>26</v>
      </c>
    </row>
    <row r="1243" spans="1:16">
      <c r="A1243" s="13" t="s">
        <v>1252</v>
      </c>
      <c r="B1243" s="10">
        <v>1</v>
      </c>
      <c r="C1243" s="10">
        <v>18</v>
      </c>
      <c r="D1243" s="10">
        <v>6357</v>
      </c>
      <c r="E1243" s="10">
        <v>6357</v>
      </c>
      <c r="F1243" s="10">
        <v>20000</v>
      </c>
      <c r="G1243" s="10"/>
      <c r="H1243" s="10"/>
      <c r="I1243" s="10"/>
      <c r="J1243" s="10">
        <v>4132.05</v>
      </c>
      <c r="K1243" s="10">
        <v>47.68</v>
      </c>
      <c r="L1243" s="10">
        <v>47.68</v>
      </c>
      <c r="M1243" s="10">
        <v>119.19</v>
      </c>
      <c r="N1243" s="10">
        <v>119.19</v>
      </c>
      <c r="O1243" s="10">
        <v>190.71</v>
      </c>
      <c r="P1243" s="10">
        <v>190.71</v>
      </c>
    </row>
    <row r="1244" spans="1:16">
      <c r="A1244" s="13" t="s">
        <v>1253</v>
      </c>
      <c r="B1244" s="11">
        <v>2</v>
      </c>
      <c r="C1244" s="11">
        <v>19</v>
      </c>
      <c r="D1244" s="11">
        <v>6357</v>
      </c>
      <c r="E1244" s="11">
        <v>12714</v>
      </c>
      <c r="F1244" s="11">
        <v>20000</v>
      </c>
      <c r="G1244" s="11"/>
      <c r="H1244" s="11"/>
      <c r="I1244" s="11"/>
      <c r="J1244" s="11">
        <v>10413</v>
      </c>
      <c r="K1244" s="11">
        <v>105.7</v>
      </c>
      <c r="L1244" s="11">
        <v>154.81</v>
      </c>
      <c r="M1244" s="11">
        <v>264.26</v>
      </c>
      <c r="N1244" s="11">
        <v>387.03</v>
      </c>
      <c r="O1244" s="11">
        <v>422.81</v>
      </c>
      <c r="P1244" s="11">
        <v>619.24</v>
      </c>
    </row>
    <row r="1245" spans="1:16">
      <c r="A1245" s="13" t="s">
        <v>1254</v>
      </c>
      <c r="B1245" s="10">
        <v>3</v>
      </c>
      <c r="C1245" s="10">
        <v>20</v>
      </c>
      <c r="D1245" s="10">
        <v>6357</v>
      </c>
      <c r="E1245" s="10">
        <v>19071</v>
      </c>
      <c r="F1245" s="10">
        <v>20000</v>
      </c>
      <c r="G1245" s="10">
        <v>900</v>
      </c>
      <c r="H1245" s="10">
        <v>900</v>
      </c>
      <c r="I1245" s="10"/>
      <c r="J1245" s="10">
        <v>15919</v>
      </c>
      <c r="K1245" s="10">
        <v>164.93</v>
      </c>
      <c r="L1245" s="10">
        <v>324.39</v>
      </c>
      <c r="M1245" s="10">
        <v>412.33</v>
      </c>
      <c r="N1245" s="10">
        <v>810.97</v>
      </c>
      <c r="O1245" s="10">
        <v>659.73</v>
      </c>
      <c r="P1245" s="10">
        <v>1297.55</v>
      </c>
    </row>
    <row r="1246" spans="1:16">
      <c r="A1246" s="13" t="s">
        <v>1255</v>
      </c>
      <c r="B1246" s="11">
        <v>4</v>
      </c>
      <c r="C1246" s="11">
        <v>21</v>
      </c>
      <c r="D1246" s="11"/>
      <c r="E1246" s="11">
        <v>19071</v>
      </c>
      <c r="F1246" s="11">
        <v>20000</v>
      </c>
      <c r="G1246" s="11"/>
      <c r="H1246" s="11">
        <v>927</v>
      </c>
      <c r="I1246" s="11"/>
      <c r="J1246" s="11">
        <v>16233</v>
      </c>
      <c r="K1246" s="11">
        <v>159.19</v>
      </c>
      <c r="L1246" s="11">
        <v>493.31</v>
      </c>
      <c r="M1246" s="11">
        <v>397.98</v>
      </c>
      <c r="N1246" s="11">
        <v>1233.27</v>
      </c>
      <c r="O1246" s="11">
        <v>636.76</v>
      </c>
      <c r="P1246" s="11">
        <v>1973.24</v>
      </c>
    </row>
    <row r="1247" spans="1:16">
      <c r="A1247" s="13" t="s">
        <v>1256</v>
      </c>
      <c r="B1247" s="10">
        <v>5</v>
      </c>
      <c r="C1247" s="10">
        <v>22</v>
      </c>
      <c r="D1247" s="10"/>
      <c r="E1247" s="10">
        <v>19071</v>
      </c>
      <c r="F1247" s="10">
        <v>20000</v>
      </c>
      <c r="G1247" s="10"/>
      <c r="H1247" s="10">
        <v>954.81</v>
      </c>
      <c r="I1247" s="10"/>
      <c r="J1247" s="10">
        <v>16554</v>
      </c>
      <c r="K1247" s="10">
        <v>162.33000000000001</v>
      </c>
      <c r="L1247" s="10">
        <v>670.44</v>
      </c>
      <c r="M1247" s="10">
        <v>405.83</v>
      </c>
      <c r="N1247" s="10">
        <v>1676.1</v>
      </c>
      <c r="O1247" s="10">
        <v>649.32000000000005</v>
      </c>
      <c r="P1247" s="10">
        <v>2681.76</v>
      </c>
    </row>
    <row r="1248" spans="1:16">
      <c r="A1248" s="13" t="s">
        <v>1257</v>
      </c>
      <c r="B1248" s="11">
        <v>6</v>
      </c>
      <c r="C1248" s="11">
        <v>23</v>
      </c>
      <c r="D1248" s="11"/>
      <c r="E1248" s="11">
        <v>19071</v>
      </c>
      <c r="F1248" s="11">
        <v>20000</v>
      </c>
      <c r="G1248" s="11">
        <v>900</v>
      </c>
      <c r="H1248" s="11">
        <v>1883.45</v>
      </c>
      <c r="I1248" s="11"/>
      <c r="J1248" s="11">
        <v>15982</v>
      </c>
      <c r="K1248" s="11">
        <v>165.54</v>
      </c>
      <c r="L1248" s="11">
        <v>856.09</v>
      </c>
      <c r="M1248" s="11">
        <v>413.85</v>
      </c>
      <c r="N1248" s="11">
        <v>2140.23</v>
      </c>
      <c r="O1248" s="11">
        <v>662.16</v>
      </c>
      <c r="P1248" s="11">
        <v>3424.37</v>
      </c>
    </row>
    <row r="1249" spans="1:16">
      <c r="A1249" s="13" t="s">
        <v>1258</v>
      </c>
      <c r="B1249" s="10">
        <v>7</v>
      </c>
      <c r="C1249" s="10">
        <v>24</v>
      </c>
      <c r="D1249" s="10"/>
      <c r="E1249" s="10">
        <v>19071</v>
      </c>
      <c r="F1249" s="10">
        <v>20000</v>
      </c>
      <c r="G1249" s="10"/>
      <c r="H1249" s="10">
        <v>1939.96</v>
      </c>
      <c r="I1249" s="10"/>
      <c r="J1249" s="10">
        <v>16298</v>
      </c>
      <c r="K1249" s="10">
        <v>159.82</v>
      </c>
      <c r="L1249" s="10">
        <v>1041.5999999999999</v>
      </c>
      <c r="M1249" s="10">
        <v>399.55</v>
      </c>
      <c r="N1249" s="10">
        <v>2603.9899999999998</v>
      </c>
      <c r="O1249" s="10">
        <v>639.28</v>
      </c>
      <c r="P1249" s="10">
        <v>4166.38</v>
      </c>
    </row>
    <row r="1250" spans="1:16">
      <c r="A1250" s="13" t="s">
        <v>1259</v>
      </c>
      <c r="B1250" s="11">
        <v>8</v>
      </c>
      <c r="C1250" s="11">
        <v>25</v>
      </c>
      <c r="D1250" s="11"/>
      <c r="E1250" s="11">
        <v>19071</v>
      </c>
      <c r="F1250" s="11">
        <v>20000</v>
      </c>
      <c r="G1250" s="11"/>
      <c r="H1250" s="11">
        <v>1998.16</v>
      </c>
      <c r="I1250" s="11"/>
      <c r="J1250" s="11">
        <v>16620</v>
      </c>
      <c r="K1250" s="11">
        <v>162.97999999999999</v>
      </c>
      <c r="L1250" s="11">
        <v>1235.82</v>
      </c>
      <c r="M1250" s="11">
        <v>407.45</v>
      </c>
      <c r="N1250" s="11">
        <v>3089.56</v>
      </c>
      <c r="O1250" s="11">
        <v>651.91999999999996</v>
      </c>
      <c r="P1250" s="11">
        <v>4943.29</v>
      </c>
    </row>
    <row r="1251" spans="1:16">
      <c r="A1251" s="13" t="s">
        <v>1260</v>
      </c>
      <c r="B1251" s="10">
        <v>9</v>
      </c>
      <c r="C1251" s="10">
        <v>26</v>
      </c>
      <c r="D1251" s="10"/>
      <c r="E1251" s="10">
        <v>19071</v>
      </c>
      <c r="F1251" s="10">
        <v>20000</v>
      </c>
      <c r="G1251" s="10">
        <v>900</v>
      </c>
      <c r="H1251" s="10">
        <v>2958.1</v>
      </c>
      <c r="I1251" s="10"/>
      <c r="J1251" s="10">
        <v>16049</v>
      </c>
      <c r="K1251" s="10">
        <v>166.2</v>
      </c>
      <c r="L1251" s="10">
        <v>1439.1</v>
      </c>
      <c r="M1251" s="10">
        <v>415.5</v>
      </c>
      <c r="N1251" s="10">
        <v>3597.74</v>
      </c>
      <c r="O1251" s="10">
        <v>664.8</v>
      </c>
      <c r="P1251" s="10">
        <v>5756.39</v>
      </c>
    </row>
    <row r="1252" spans="1:16">
      <c r="A1252" s="13" t="s">
        <v>1261</v>
      </c>
      <c r="B1252" s="11">
        <v>10</v>
      </c>
      <c r="C1252" s="11">
        <v>27</v>
      </c>
      <c r="D1252" s="11"/>
      <c r="E1252" s="11">
        <v>19071</v>
      </c>
      <c r="F1252" s="11">
        <v>20000</v>
      </c>
      <c r="G1252" s="11"/>
      <c r="H1252" s="11">
        <v>3046.84</v>
      </c>
      <c r="I1252" s="11"/>
      <c r="J1252" s="11">
        <v>16367</v>
      </c>
      <c r="K1252" s="11">
        <v>160.49</v>
      </c>
      <c r="L1252" s="11">
        <v>1642.76</v>
      </c>
      <c r="M1252" s="11">
        <v>401.23</v>
      </c>
      <c r="N1252" s="11">
        <v>4106.8999999999996</v>
      </c>
      <c r="O1252" s="11">
        <v>641.96</v>
      </c>
      <c r="P1252" s="11">
        <v>6571.04</v>
      </c>
    </row>
    <row r="1253" spans="1:16">
      <c r="A1253" s="13" t="s">
        <v>1262</v>
      </c>
      <c r="B1253" s="10">
        <v>11</v>
      </c>
      <c r="C1253" s="10">
        <v>28</v>
      </c>
      <c r="D1253" s="10"/>
      <c r="E1253" s="10">
        <v>19071</v>
      </c>
      <c r="F1253" s="10">
        <v>20000</v>
      </c>
      <c r="G1253" s="10"/>
      <c r="H1253" s="10">
        <v>3138.25</v>
      </c>
      <c r="I1253" s="10"/>
      <c r="J1253" s="10">
        <v>16691</v>
      </c>
      <c r="K1253" s="10">
        <v>163.66999999999999</v>
      </c>
      <c r="L1253" s="10">
        <v>1855.71</v>
      </c>
      <c r="M1253" s="10">
        <v>409.18</v>
      </c>
      <c r="N1253" s="10">
        <v>4639.28</v>
      </c>
      <c r="O1253" s="10">
        <v>654.67999999999995</v>
      </c>
      <c r="P1253" s="10">
        <v>7422.85</v>
      </c>
    </row>
    <row r="1254" spans="1:16">
      <c r="A1254" s="13" t="s">
        <v>1263</v>
      </c>
      <c r="B1254" s="11">
        <v>12</v>
      </c>
      <c r="C1254" s="11">
        <v>29</v>
      </c>
      <c r="D1254" s="11"/>
      <c r="E1254" s="11">
        <v>19071</v>
      </c>
      <c r="F1254" s="11">
        <v>20000</v>
      </c>
      <c r="G1254" s="11">
        <v>900</v>
      </c>
      <c r="H1254" s="11">
        <v>4132.3999999999996</v>
      </c>
      <c r="I1254" s="11"/>
      <c r="J1254" s="11">
        <v>16122</v>
      </c>
      <c r="K1254" s="11">
        <v>166.91</v>
      </c>
      <c r="L1254" s="11">
        <v>2078.29</v>
      </c>
      <c r="M1254" s="11">
        <v>417.28</v>
      </c>
      <c r="N1254" s="11">
        <v>5195.74</v>
      </c>
      <c r="O1254" s="11">
        <v>667.64</v>
      </c>
      <c r="P1254" s="11">
        <v>8313.18</v>
      </c>
    </row>
    <row r="1255" spans="1:16">
      <c r="A1255" s="13" t="s">
        <v>1264</v>
      </c>
      <c r="B1255" s="10">
        <v>13</v>
      </c>
      <c r="C1255" s="10">
        <v>30</v>
      </c>
      <c r="D1255" s="10"/>
      <c r="E1255" s="10">
        <v>19071</v>
      </c>
      <c r="F1255" s="10">
        <v>20000</v>
      </c>
      <c r="G1255" s="10"/>
      <c r="H1255" s="10">
        <v>4256.37</v>
      </c>
      <c r="I1255" s="10"/>
      <c r="J1255" s="10">
        <v>16441</v>
      </c>
      <c r="K1255" s="10">
        <v>161.22</v>
      </c>
      <c r="L1255" s="10">
        <v>2301.86</v>
      </c>
      <c r="M1255" s="10">
        <v>403.05</v>
      </c>
      <c r="N1255" s="10">
        <v>5754.66</v>
      </c>
      <c r="O1255" s="10">
        <v>644.88</v>
      </c>
      <c r="P1255" s="10">
        <v>9207.4500000000007</v>
      </c>
    </row>
    <row r="1256" spans="1:16">
      <c r="A1256" s="13" t="s">
        <v>1265</v>
      </c>
      <c r="B1256" s="11">
        <v>14</v>
      </c>
      <c r="C1256" s="11">
        <v>31</v>
      </c>
      <c r="D1256" s="11"/>
      <c r="E1256" s="11">
        <v>19071</v>
      </c>
      <c r="F1256" s="11">
        <v>20000</v>
      </c>
      <c r="G1256" s="11"/>
      <c r="H1256" s="11">
        <v>4384.0600000000004</v>
      </c>
      <c r="I1256" s="11"/>
      <c r="J1256" s="11">
        <v>16766</v>
      </c>
      <c r="K1256" s="11">
        <v>164.41</v>
      </c>
      <c r="L1256" s="11">
        <v>2535.33</v>
      </c>
      <c r="M1256" s="11">
        <v>411.03</v>
      </c>
      <c r="N1256" s="11">
        <v>6338.32</v>
      </c>
      <c r="O1256" s="11">
        <v>657.64</v>
      </c>
      <c r="P1256" s="11">
        <v>10141.32</v>
      </c>
    </row>
    <row r="1257" spans="1:16">
      <c r="A1257" s="13" t="s">
        <v>1266</v>
      </c>
      <c r="B1257" s="10">
        <v>15</v>
      </c>
      <c r="C1257" s="10">
        <v>32</v>
      </c>
      <c r="D1257" s="10"/>
      <c r="E1257" s="10">
        <v>19071</v>
      </c>
      <c r="F1257" s="10">
        <v>20000</v>
      </c>
      <c r="G1257" s="10">
        <v>900</v>
      </c>
      <c r="H1257" s="10">
        <v>5415.58</v>
      </c>
      <c r="I1257" s="10"/>
      <c r="J1257" s="10">
        <v>16199</v>
      </c>
      <c r="K1257" s="10">
        <v>167.66</v>
      </c>
      <c r="L1257" s="10">
        <v>2779.05</v>
      </c>
      <c r="M1257" s="10">
        <v>419.15</v>
      </c>
      <c r="N1257" s="10">
        <v>6947.62</v>
      </c>
      <c r="O1257" s="10">
        <v>670.64</v>
      </c>
      <c r="P1257" s="10">
        <v>11116.2</v>
      </c>
    </row>
    <row r="1258" spans="1:16">
      <c r="A1258" s="13" t="s">
        <v>1267</v>
      </c>
      <c r="B1258" s="11">
        <v>16</v>
      </c>
      <c r="C1258" s="11">
        <v>33</v>
      </c>
      <c r="D1258" s="11"/>
      <c r="E1258" s="11">
        <v>19071</v>
      </c>
      <c r="F1258" s="11">
        <v>20000</v>
      </c>
      <c r="G1258" s="11"/>
      <c r="H1258" s="11">
        <v>5578.05</v>
      </c>
      <c r="I1258" s="11"/>
      <c r="J1258" s="11">
        <v>16519</v>
      </c>
      <c r="K1258" s="11">
        <v>161.99</v>
      </c>
      <c r="L1258" s="11">
        <v>3024.41</v>
      </c>
      <c r="M1258" s="11">
        <v>404.98</v>
      </c>
      <c r="N1258" s="11">
        <v>7561.03</v>
      </c>
      <c r="O1258" s="11">
        <v>647.96</v>
      </c>
      <c r="P1258" s="11">
        <v>12097.64</v>
      </c>
    </row>
    <row r="1259" spans="1:16">
      <c r="A1259" s="13" t="s">
        <v>1268</v>
      </c>
      <c r="B1259" s="10">
        <v>17</v>
      </c>
      <c r="C1259" s="10">
        <v>34</v>
      </c>
      <c r="D1259" s="10"/>
      <c r="E1259" s="10">
        <v>19071</v>
      </c>
      <c r="F1259" s="10">
        <v>20000</v>
      </c>
      <c r="G1259" s="10"/>
      <c r="H1259" s="10">
        <v>5745.39</v>
      </c>
      <c r="I1259" s="10"/>
      <c r="J1259" s="10">
        <v>16845</v>
      </c>
      <c r="K1259" s="10">
        <v>165.19</v>
      </c>
      <c r="L1259" s="10">
        <v>3280.33</v>
      </c>
      <c r="M1259" s="10">
        <v>412.98</v>
      </c>
      <c r="N1259" s="10">
        <v>8200.83</v>
      </c>
      <c r="O1259" s="10">
        <v>660.76</v>
      </c>
      <c r="P1259" s="10">
        <v>13121.33</v>
      </c>
    </row>
    <row r="1260" spans="1:16">
      <c r="A1260" s="13" t="s">
        <v>1269</v>
      </c>
      <c r="B1260" s="11">
        <v>18</v>
      </c>
      <c r="C1260" s="11">
        <v>35</v>
      </c>
      <c r="D1260" s="11"/>
      <c r="E1260" s="11">
        <v>19071</v>
      </c>
      <c r="F1260" s="11">
        <v>20000</v>
      </c>
      <c r="G1260" s="11">
        <v>900</v>
      </c>
      <c r="H1260" s="11">
        <v>6817.75</v>
      </c>
      <c r="I1260" s="11"/>
      <c r="J1260" s="11">
        <v>16278</v>
      </c>
      <c r="K1260" s="11">
        <v>168.45</v>
      </c>
      <c r="L1260" s="11">
        <v>3547.19</v>
      </c>
      <c r="M1260" s="11">
        <v>421.13</v>
      </c>
      <c r="N1260" s="11">
        <v>8867.98</v>
      </c>
      <c r="O1260" s="11">
        <v>673.8</v>
      </c>
      <c r="P1260" s="11">
        <v>14188.77</v>
      </c>
    </row>
    <row r="1261" spans="1:16">
      <c r="A1261" s="13" t="s">
        <v>1270</v>
      </c>
      <c r="B1261" s="10">
        <v>19</v>
      </c>
      <c r="C1261" s="10">
        <v>36</v>
      </c>
      <c r="D1261" s="10"/>
      <c r="E1261" s="10">
        <v>19071</v>
      </c>
      <c r="F1261" s="10">
        <v>20000</v>
      </c>
      <c r="G1261" s="10"/>
      <c r="H1261" s="10">
        <v>7022.29</v>
      </c>
      <c r="I1261" s="10"/>
      <c r="J1261" s="10">
        <v>16599</v>
      </c>
      <c r="K1261" s="10">
        <v>162.78</v>
      </c>
      <c r="L1261" s="10">
        <v>3816.39</v>
      </c>
      <c r="M1261" s="10">
        <v>406.95</v>
      </c>
      <c r="N1261" s="10">
        <v>9540.9699999999993</v>
      </c>
      <c r="O1261" s="10">
        <v>651.12</v>
      </c>
      <c r="P1261" s="10">
        <v>15265.56</v>
      </c>
    </row>
    <row r="1262" spans="1:16">
      <c r="A1262" s="13" t="s">
        <v>1271</v>
      </c>
      <c r="B1262" s="11">
        <v>20</v>
      </c>
      <c r="C1262" s="11">
        <v>37</v>
      </c>
      <c r="D1262" s="11"/>
      <c r="E1262" s="11">
        <v>19071</v>
      </c>
      <c r="F1262" s="11">
        <v>20000</v>
      </c>
      <c r="G1262" s="11"/>
      <c r="H1262" s="11">
        <v>7232.95</v>
      </c>
      <c r="I1262" s="11"/>
      <c r="J1262" s="11">
        <v>16927</v>
      </c>
      <c r="K1262" s="11">
        <v>165.99</v>
      </c>
      <c r="L1262" s="11">
        <v>4096.87</v>
      </c>
      <c r="M1262" s="11">
        <v>414.98</v>
      </c>
      <c r="N1262" s="11">
        <v>10242.18</v>
      </c>
      <c r="O1262" s="11">
        <v>663.96</v>
      </c>
      <c r="P1262" s="11">
        <v>16387.48</v>
      </c>
    </row>
    <row r="1263" spans="1:16">
      <c r="A1263" s="13" t="s">
        <v>1272</v>
      </c>
      <c r="B1263" s="10">
        <v>21</v>
      </c>
      <c r="C1263" s="10">
        <v>38</v>
      </c>
      <c r="D1263" s="10"/>
      <c r="E1263" s="10">
        <v>19071</v>
      </c>
      <c r="F1263" s="10">
        <v>20000</v>
      </c>
      <c r="G1263" s="10">
        <v>900</v>
      </c>
      <c r="H1263" s="10">
        <v>8349.94</v>
      </c>
      <c r="I1263" s="10"/>
      <c r="J1263" s="10">
        <v>16360</v>
      </c>
      <c r="K1263" s="10">
        <v>169.27</v>
      </c>
      <c r="L1263" s="10">
        <v>4389.05</v>
      </c>
      <c r="M1263" s="10">
        <v>423.18</v>
      </c>
      <c r="N1263" s="10">
        <v>10972.62</v>
      </c>
      <c r="O1263" s="10">
        <v>677.08</v>
      </c>
      <c r="P1263" s="10">
        <v>17556.189999999999</v>
      </c>
    </row>
    <row r="1264" spans="1:16">
      <c r="A1264" s="13" t="s">
        <v>1273</v>
      </c>
      <c r="B1264" s="11">
        <v>22</v>
      </c>
      <c r="C1264" s="11">
        <v>39</v>
      </c>
      <c r="D1264" s="11"/>
      <c r="E1264" s="11">
        <v>19071</v>
      </c>
      <c r="F1264" s="11">
        <v>20000</v>
      </c>
      <c r="G1264" s="11"/>
      <c r="H1264" s="11">
        <v>8600.44</v>
      </c>
      <c r="I1264" s="11"/>
      <c r="J1264" s="11">
        <v>16682</v>
      </c>
      <c r="K1264" s="11">
        <v>163.6</v>
      </c>
      <c r="L1264" s="11">
        <v>4684.32</v>
      </c>
      <c r="M1264" s="11">
        <v>409</v>
      </c>
      <c r="N1264" s="11">
        <v>11710.8</v>
      </c>
      <c r="O1264" s="11">
        <v>654.4</v>
      </c>
      <c r="P1264" s="11">
        <v>18737.27</v>
      </c>
    </row>
    <row r="1265" spans="1:16">
      <c r="A1265" s="13" t="s">
        <v>1274</v>
      </c>
      <c r="B1265" s="10">
        <v>23</v>
      </c>
      <c r="C1265" s="10">
        <v>40</v>
      </c>
      <c r="D1265" s="10"/>
      <c r="E1265" s="10">
        <v>19071</v>
      </c>
      <c r="F1265" s="10">
        <v>20000</v>
      </c>
      <c r="G1265" s="10"/>
      <c r="H1265" s="10">
        <v>8858.4500000000007</v>
      </c>
      <c r="I1265" s="10"/>
      <c r="J1265" s="10">
        <v>17009</v>
      </c>
      <c r="K1265" s="10">
        <v>166.82</v>
      </c>
      <c r="L1265" s="10">
        <v>4991.67</v>
      </c>
      <c r="M1265" s="10">
        <v>417.05</v>
      </c>
      <c r="N1265" s="10">
        <v>12479.17</v>
      </c>
      <c r="O1265" s="10">
        <v>667.28</v>
      </c>
      <c r="P1265" s="10">
        <v>19966.669999999998</v>
      </c>
    </row>
    <row r="1266" spans="1:16">
      <c r="A1266" s="13" t="s">
        <v>1275</v>
      </c>
      <c r="B1266" s="11">
        <v>24</v>
      </c>
      <c r="C1266" s="11">
        <v>41</v>
      </c>
      <c r="D1266" s="11"/>
      <c r="E1266" s="11">
        <v>19071</v>
      </c>
      <c r="F1266" s="11">
        <v>20000</v>
      </c>
      <c r="G1266" s="11">
        <v>900</v>
      </c>
      <c r="H1266" s="11">
        <v>10024.209999999999</v>
      </c>
      <c r="I1266" s="11"/>
      <c r="J1266" s="11">
        <v>16444</v>
      </c>
      <c r="K1266" s="11">
        <v>170.09</v>
      </c>
      <c r="L1266" s="11">
        <v>5311.51</v>
      </c>
      <c r="M1266" s="11">
        <v>425.23</v>
      </c>
      <c r="N1266" s="11">
        <v>13278.77</v>
      </c>
      <c r="O1266" s="11">
        <v>680.36</v>
      </c>
      <c r="P1266" s="11">
        <v>21246.03</v>
      </c>
    </row>
    <row r="1267" spans="1:16">
      <c r="A1267" s="13" t="s">
        <v>1276</v>
      </c>
      <c r="B1267" s="10">
        <v>25</v>
      </c>
      <c r="C1267" s="10">
        <v>42</v>
      </c>
      <c r="D1267" s="10"/>
      <c r="E1267" s="10">
        <v>19071</v>
      </c>
      <c r="F1267" s="10">
        <v>20000</v>
      </c>
      <c r="G1267" s="10"/>
      <c r="H1267" s="10">
        <v>10324.93</v>
      </c>
      <c r="I1267" s="10"/>
      <c r="J1267" s="10">
        <v>16765</v>
      </c>
      <c r="K1267" s="10">
        <v>164.44</v>
      </c>
      <c r="L1267" s="10">
        <v>5635.29</v>
      </c>
      <c r="M1267" s="10">
        <v>411.1</v>
      </c>
      <c r="N1267" s="10">
        <v>14088.23</v>
      </c>
      <c r="O1267" s="10">
        <v>657.76</v>
      </c>
      <c r="P1267" s="10">
        <v>22541.17</v>
      </c>
    </row>
    <row r="1268" spans="1:16">
      <c r="A1268" s="13" t="s">
        <v>1277</v>
      </c>
      <c r="B1268" s="11">
        <v>26</v>
      </c>
      <c r="C1268" s="11">
        <v>43</v>
      </c>
      <c r="D1268" s="11"/>
      <c r="E1268" s="11">
        <v>19071</v>
      </c>
      <c r="F1268" s="11">
        <v>20000</v>
      </c>
      <c r="G1268" s="11"/>
      <c r="H1268" s="11">
        <v>10634.68</v>
      </c>
      <c r="I1268" s="11"/>
      <c r="J1268" s="11">
        <v>17092</v>
      </c>
      <c r="K1268" s="11">
        <v>167.65</v>
      </c>
      <c r="L1268" s="11">
        <v>5972</v>
      </c>
      <c r="M1268" s="11">
        <v>419.13</v>
      </c>
      <c r="N1268" s="11">
        <v>14930</v>
      </c>
      <c r="O1268" s="11">
        <v>670.6</v>
      </c>
      <c r="P1268" s="11">
        <v>23888.01</v>
      </c>
    </row>
    <row r="1269" spans="1:16">
      <c r="A1269" s="13" t="s">
        <v>1278</v>
      </c>
      <c r="B1269" s="10">
        <v>27</v>
      </c>
      <c r="C1269" s="10">
        <v>44</v>
      </c>
      <c r="D1269" s="10"/>
      <c r="E1269" s="10">
        <v>19071</v>
      </c>
      <c r="F1269" s="10">
        <v>20000</v>
      </c>
      <c r="G1269" s="10">
        <v>900</v>
      </c>
      <c r="H1269" s="10">
        <v>11853.72</v>
      </c>
      <c r="I1269" s="10"/>
      <c r="J1269" s="10">
        <v>16527</v>
      </c>
      <c r="K1269" s="10">
        <v>170.92</v>
      </c>
      <c r="L1269" s="10">
        <v>6322.08</v>
      </c>
      <c r="M1269" s="10">
        <v>427.3</v>
      </c>
      <c r="N1269" s="10">
        <v>15805.2</v>
      </c>
      <c r="O1269" s="10">
        <v>683.68</v>
      </c>
      <c r="P1269" s="10">
        <v>25288.33</v>
      </c>
    </row>
    <row r="1270" spans="1:16">
      <c r="A1270" s="13" t="s">
        <v>1279</v>
      </c>
      <c r="B1270" s="11">
        <v>28</v>
      </c>
      <c r="C1270" s="11">
        <v>45</v>
      </c>
      <c r="D1270" s="11"/>
      <c r="E1270" s="11">
        <v>19071</v>
      </c>
      <c r="F1270" s="11">
        <v>20000</v>
      </c>
      <c r="G1270" s="11"/>
      <c r="H1270" s="11">
        <v>12209.33</v>
      </c>
      <c r="I1270" s="11"/>
      <c r="J1270" s="11">
        <v>16847</v>
      </c>
      <c r="K1270" s="11">
        <v>165.27</v>
      </c>
      <c r="L1270" s="11">
        <v>6677.01</v>
      </c>
      <c r="M1270" s="11">
        <v>413.18</v>
      </c>
      <c r="N1270" s="11">
        <v>16692.54</v>
      </c>
      <c r="O1270" s="11">
        <v>661.08</v>
      </c>
      <c r="P1270" s="11">
        <v>26708.06</v>
      </c>
    </row>
    <row r="1271" spans="1:16">
      <c r="A1271" s="13" t="s">
        <v>1280</v>
      </c>
      <c r="B1271" s="10">
        <v>29</v>
      </c>
      <c r="C1271" s="10">
        <v>46</v>
      </c>
      <c r="D1271" s="10"/>
      <c r="E1271" s="10">
        <v>19071</v>
      </c>
      <c r="F1271" s="10">
        <v>20000</v>
      </c>
      <c r="G1271" s="10"/>
      <c r="H1271" s="10">
        <v>12575.61</v>
      </c>
      <c r="I1271" s="10"/>
      <c r="J1271" s="10">
        <v>17174</v>
      </c>
      <c r="K1271" s="10">
        <v>168.47</v>
      </c>
      <c r="L1271" s="10">
        <v>7045.79</v>
      </c>
      <c r="M1271" s="10">
        <v>421.18</v>
      </c>
      <c r="N1271" s="10">
        <v>17614.490000000002</v>
      </c>
      <c r="O1271" s="10">
        <v>673.88</v>
      </c>
      <c r="P1271" s="10">
        <v>28183.18</v>
      </c>
    </row>
    <row r="1272" spans="1:16">
      <c r="A1272" s="13" t="s">
        <v>1281</v>
      </c>
      <c r="B1272" s="11">
        <v>30</v>
      </c>
      <c r="C1272" s="11">
        <v>47</v>
      </c>
      <c r="D1272" s="11"/>
      <c r="E1272" s="11">
        <v>19071</v>
      </c>
      <c r="F1272" s="11">
        <v>20000</v>
      </c>
      <c r="G1272" s="11">
        <v>900</v>
      </c>
      <c r="H1272" s="11">
        <v>13852.88</v>
      </c>
      <c r="I1272" s="11"/>
      <c r="J1272" s="11">
        <v>16608</v>
      </c>
      <c r="K1272" s="11">
        <v>171.74</v>
      </c>
      <c r="L1272" s="11">
        <v>7428.91</v>
      </c>
      <c r="M1272" s="11">
        <v>429.35</v>
      </c>
      <c r="N1272" s="11">
        <v>18572.27</v>
      </c>
      <c r="O1272" s="11">
        <v>686.96</v>
      </c>
      <c r="P1272" s="11">
        <v>29715.63</v>
      </c>
    </row>
    <row r="1273" spans="1:16">
      <c r="A1273" s="13" t="s">
        <v>1282</v>
      </c>
      <c r="B1273" s="10">
        <v>31</v>
      </c>
      <c r="C1273" s="10">
        <v>48</v>
      </c>
      <c r="D1273" s="10"/>
      <c r="E1273" s="10">
        <v>19071</v>
      </c>
      <c r="F1273" s="10">
        <v>20000</v>
      </c>
      <c r="G1273" s="10"/>
      <c r="H1273" s="10">
        <v>14268.47</v>
      </c>
      <c r="I1273" s="10"/>
      <c r="J1273" s="10">
        <v>16927</v>
      </c>
      <c r="K1273" s="10">
        <v>166.08</v>
      </c>
      <c r="L1273" s="10">
        <v>7817.86</v>
      </c>
      <c r="M1273" s="10">
        <v>415.2</v>
      </c>
      <c r="N1273" s="10">
        <v>19544.64</v>
      </c>
      <c r="O1273" s="10">
        <v>664.32</v>
      </c>
      <c r="P1273" s="10">
        <v>31271.42</v>
      </c>
    </row>
    <row r="1274" spans="1:16">
      <c r="A1274" s="13" t="s">
        <v>1283</v>
      </c>
      <c r="B1274" s="11">
        <v>32</v>
      </c>
      <c r="C1274" s="11">
        <v>49</v>
      </c>
      <c r="D1274" s="11"/>
      <c r="E1274" s="11">
        <v>19071</v>
      </c>
      <c r="F1274" s="11">
        <v>20000</v>
      </c>
      <c r="G1274" s="11"/>
      <c r="H1274" s="11">
        <v>14696.52</v>
      </c>
      <c r="I1274" s="11"/>
      <c r="J1274" s="11">
        <v>17253</v>
      </c>
      <c r="K1274" s="11">
        <v>169.27</v>
      </c>
      <c r="L1274" s="11">
        <v>8221.66</v>
      </c>
      <c r="M1274" s="11">
        <v>423.18</v>
      </c>
      <c r="N1274" s="11">
        <v>20554.150000000001</v>
      </c>
      <c r="O1274" s="11">
        <v>677.08</v>
      </c>
      <c r="P1274" s="11">
        <v>32886.65</v>
      </c>
    </row>
    <row r="1275" spans="1:16">
      <c r="A1275" s="13" t="s">
        <v>1284</v>
      </c>
      <c r="B1275" s="10">
        <v>33</v>
      </c>
      <c r="C1275" s="10">
        <v>50</v>
      </c>
      <c r="D1275" s="10"/>
      <c r="E1275" s="10">
        <v>19071</v>
      </c>
      <c r="F1275" s="10">
        <v>20000</v>
      </c>
      <c r="G1275" s="10">
        <v>900</v>
      </c>
      <c r="H1275" s="10">
        <v>16037.42</v>
      </c>
      <c r="I1275" s="10"/>
      <c r="J1275" s="10">
        <v>16686</v>
      </c>
      <c r="K1275" s="10">
        <v>172.53</v>
      </c>
      <c r="L1275" s="10">
        <v>8640.84</v>
      </c>
      <c r="M1275" s="10">
        <v>431.33</v>
      </c>
      <c r="N1275" s="10">
        <v>21602.1</v>
      </c>
      <c r="O1275" s="10">
        <v>690.12</v>
      </c>
      <c r="P1275" s="10">
        <v>34563.360000000001</v>
      </c>
    </row>
    <row r="1276" spans="1:16">
      <c r="A1276" s="13" t="s">
        <v>1285</v>
      </c>
      <c r="B1276" s="11">
        <v>34</v>
      </c>
      <c r="C1276" s="11">
        <v>51</v>
      </c>
      <c r="D1276" s="11"/>
      <c r="E1276" s="11">
        <v>19071</v>
      </c>
      <c r="F1276" s="11">
        <v>20000</v>
      </c>
      <c r="G1276" s="11"/>
      <c r="H1276" s="11">
        <v>16518.54</v>
      </c>
      <c r="I1276" s="11"/>
      <c r="J1276" s="11">
        <v>17002</v>
      </c>
      <c r="K1276" s="11">
        <v>166.86</v>
      </c>
      <c r="L1276" s="11">
        <v>9066.93</v>
      </c>
      <c r="M1276" s="11">
        <v>417.15</v>
      </c>
      <c r="N1276" s="11">
        <v>22667.32</v>
      </c>
      <c r="O1276" s="11">
        <v>667.44</v>
      </c>
      <c r="P1276" s="11">
        <v>36267.71</v>
      </c>
    </row>
    <row r="1277" spans="1:16">
      <c r="A1277" s="13" t="s">
        <v>1286</v>
      </c>
      <c r="B1277" s="10">
        <v>35</v>
      </c>
      <c r="C1277" s="10">
        <v>52</v>
      </c>
      <c r="D1277" s="10"/>
      <c r="E1277" s="10">
        <v>19071</v>
      </c>
      <c r="F1277" s="10">
        <v>20000</v>
      </c>
      <c r="G1277" s="10"/>
      <c r="H1277" s="10">
        <v>17014.099999999999</v>
      </c>
      <c r="I1277" s="10"/>
      <c r="J1277" s="10">
        <v>17326</v>
      </c>
      <c r="K1277" s="10">
        <v>170.02</v>
      </c>
      <c r="L1277" s="10">
        <v>9508.9500000000007</v>
      </c>
      <c r="M1277" s="10">
        <v>425.05</v>
      </c>
      <c r="N1277" s="10">
        <v>23772.39</v>
      </c>
      <c r="O1277" s="10">
        <v>680.08</v>
      </c>
      <c r="P1277" s="10">
        <v>38035.82</v>
      </c>
    </row>
    <row r="1278" spans="1:16">
      <c r="A1278" s="13" t="s">
        <v>1287</v>
      </c>
      <c r="B1278" s="11">
        <v>36</v>
      </c>
      <c r="C1278" s="11">
        <v>53</v>
      </c>
      <c r="D1278" s="11"/>
      <c r="E1278" s="11">
        <v>19071</v>
      </c>
      <c r="F1278" s="11">
        <v>20000</v>
      </c>
      <c r="G1278" s="11">
        <v>900</v>
      </c>
      <c r="H1278" s="11">
        <v>18424.52</v>
      </c>
      <c r="I1278" s="11"/>
      <c r="J1278" s="11">
        <v>16756</v>
      </c>
      <c r="K1278" s="11">
        <v>173.26</v>
      </c>
      <c r="L1278" s="11">
        <v>9967.48</v>
      </c>
      <c r="M1278" s="11">
        <v>433.15</v>
      </c>
      <c r="N1278" s="11">
        <v>24918.71</v>
      </c>
      <c r="O1278" s="11">
        <v>693.04</v>
      </c>
      <c r="P1278" s="11">
        <v>39869.93</v>
      </c>
    </row>
    <row r="1279" spans="1:16">
      <c r="A1279" s="13" t="s">
        <v>1288</v>
      </c>
      <c r="B1279" s="10">
        <v>37</v>
      </c>
      <c r="C1279" s="10">
        <v>54</v>
      </c>
      <c r="D1279" s="10"/>
      <c r="E1279" s="10">
        <v>19071</v>
      </c>
      <c r="F1279" s="10">
        <v>20000</v>
      </c>
      <c r="G1279" s="10"/>
      <c r="H1279" s="10">
        <v>18977.259999999998</v>
      </c>
      <c r="I1279" s="10"/>
      <c r="J1279" s="10">
        <v>17070</v>
      </c>
      <c r="K1279" s="10">
        <v>167.56</v>
      </c>
      <c r="L1279" s="10">
        <v>10434.07</v>
      </c>
      <c r="M1279" s="10">
        <v>418.9</v>
      </c>
      <c r="N1279" s="10">
        <v>26085.17</v>
      </c>
      <c r="O1279" s="10">
        <v>670.24</v>
      </c>
      <c r="P1279" s="10">
        <v>41736.269999999997</v>
      </c>
    </row>
    <row r="1280" spans="1:16">
      <c r="A1280" s="13" t="s">
        <v>1289</v>
      </c>
      <c r="B1280" s="11">
        <v>38</v>
      </c>
      <c r="C1280" s="11">
        <v>55</v>
      </c>
      <c r="D1280" s="11"/>
      <c r="E1280" s="11">
        <v>19071</v>
      </c>
      <c r="F1280" s="11">
        <v>20000</v>
      </c>
      <c r="G1280" s="11"/>
      <c r="H1280" s="11">
        <v>19546.57</v>
      </c>
      <c r="I1280" s="11"/>
      <c r="J1280" s="11">
        <v>17389</v>
      </c>
      <c r="K1280" s="11">
        <v>170.7</v>
      </c>
      <c r="L1280" s="11">
        <v>10917.79</v>
      </c>
      <c r="M1280" s="11">
        <v>426.75</v>
      </c>
      <c r="N1280" s="11">
        <v>27294.47</v>
      </c>
      <c r="O1280" s="11">
        <v>682.8</v>
      </c>
      <c r="P1280" s="11">
        <v>43671.16</v>
      </c>
    </row>
    <row r="1281" spans="1:16">
      <c r="A1281" s="13" t="s">
        <v>1290</v>
      </c>
      <c r="B1281" s="10">
        <v>39</v>
      </c>
      <c r="C1281" s="10">
        <v>56</v>
      </c>
      <c r="D1281" s="10"/>
      <c r="E1281" s="10">
        <v>19071</v>
      </c>
      <c r="F1281" s="10">
        <v>20000</v>
      </c>
      <c r="G1281" s="10">
        <v>900</v>
      </c>
      <c r="H1281" s="10">
        <v>21032.97</v>
      </c>
      <c r="I1281" s="10"/>
      <c r="J1281" s="10">
        <v>16816</v>
      </c>
      <c r="K1281" s="10">
        <v>173.89</v>
      </c>
      <c r="L1281" s="10">
        <v>11419.21</v>
      </c>
      <c r="M1281" s="10">
        <v>434.73</v>
      </c>
      <c r="N1281" s="10">
        <v>28548.03</v>
      </c>
      <c r="O1281" s="10">
        <v>695.56</v>
      </c>
      <c r="P1281" s="10">
        <v>45676.85</v>
      </c>
    </row>
    <row r="1282" spans="1:16">
      <c r="A1282" s="13" t="s">
        <v>1291</v>
      </c>
      <c r="B1282" s="11">
        <v>40</v>
      </c>
      <c r="C1282" s="11">
        <v>57</v>
      </c>
      <c r="D1282" s="11"/>
      <c r="E1282" s="11">
        <v>19071</v>
      </c>
      <c r="F1282" s="11">
        <v>20000</v>
      </c>
      <c r="G1282" s="11"/>
      <c r="H1282" s="11">
        <v>21663.96</v>
      </c>
      <c r="I1282" s="11"/>
      <c r="J1282" s="11">
        <v>17124</v>
      </c>
      <c r="K1282" s="11">
        <v>168.16</v>
      </c>
      <c r="L1282" s="11">
        <v>11929.95</v>
      </c>
      <c r="M1282" s="11">
        <v>420.4</v>
      </c>
      <c r="N1282" s="11">
        <v>29824.87</v>
      </c>
      <c r="O1282" s="11">
        <v>672.64</v>
      </c>
      <c r="P1282" s="11">
        <v>47719.8</v>
      </c>
    </row>
    <row r="1283" spans="1:16">
      <c r="A1283" s="13" t="s">
        <v>1292</v>
      </c>
      <c r="B1283" s="10">
        <v>41</v>
      </c>
      <c r="C1283" s="10">
        <v>58</v>
      </c>
      <c r="D1283" s="10"/>
      <c r="E1283" s="10">
        <v>19071</v>
      </c>
      <c r="F1283" s="10">
        <v>20000</v>
      </c>
      <c r="G1283" s="10"/>
      <c r="H1283" s="10">
        <v>22313.88</v>
      </c>
      <c r="I1283" s="10"/>
      <c r="J1283" s="10">
        <v>17438</v>
      </c>
      <c r="K1283" s="10">
        <v>171.24</v>
      </c>
      <c r="L1283" s="10">
        <v>12459.09</v>
      </c>
      <c r="M1283" s="10">
        <v>428.1</v>
      </c>
      <c r="N1283" s="10">
        <v>31147.72</v>
      </c>
      <c r="O1283" s="10">
        <v>684.96</v>
      </c>
      <c r="P1283" s="10">
        <v>49836.35</v>
      </c>
    </row>
    <row r="1284" spans="1:16">
      <c r="A1284" s="13" t="s">
        <v>1293</v>
      </c>
      <c r="B1284" s="11">
        <v>42</v>
      </c>
      <c r="C1284" s="11">
        <v>59</v>
      </c>
      <c r="D1284" s="11"/>
      <c r="E1284" s="11">
        <v>19071</v>
      </c>
      <c r="F1284" s="11">
        <v>20000</v>
      </c>
      <c r="G1284" s="11">
        <v>900</v>
      </c>
      <c r="H1284" s="11">
        <v>23883.3</v>
      </c>
      <c r="I1284" s="11"/>
      <c r="J1284" s="11">
        <v>16860</v>
      </c>
      <c r="K1284" s="11">
        <v>174.38</v>
      </c>
      <c r="L1284" s="11">
        <v>13007.24</v>
      </c>
      <c r="M1284" s="11">
        <v>435.95</v>
      </c>
      <c r="N1284" s="11">
        <v>32518.1</v>
      </c>
      <c r="O1284" s="11">
        <v>697.52</v>
      </c>
      <c r="P1284" s="11">
        <v>52028.959999999999</v>
      </c>
    </row>
    <row r="1285" spans="1:16">
      <c r="A1285" s="13" t="s">
        <v>1294</v>
      </c>
      <c r="B1285" s="10">
        <v>43</v>
      </c>
      <c r="C1285" s="10">
        <v>60</v>
      </c>
      <c r="D1285" s="10"/>
      <c r="E1285" s="10">
        <v>19071</v>
      </c>
      <c r="F1285" s="10">
        <v>20000</v>
      </c>
      <c r="G1285" s="10"/>
      <c r="H1285" s="10">
        <v>24599.79</v>
      </c>
      <c r="I1285" s="10"/>
      <c r="J1285" s="10">
        <v>17159</v>
      </c>
      <c r="K1285" s="10">
        <v>168.6</v>
      </c>
      <c r="L1285" s="10">
        <v>13566.06</v>
      </c>
      <c r="M1285" s="10">
        <v>421.5</v>
      </c>
      <c r="N1285" s="10">
        <v>33915.14</v>
      </c>
      <c r="O1285" s="10">
        <v>674.4</v>
      </c>
      <c r="P1285" s="10">
        <v>54264.23</v>
      </c>
    </row>
    <row r="1286" spans="1:16">
      <c r="A1286" s="13" t="s">
        <v>1295</v>
      </c>
      <c r="B1286" s="11">
        <v>44</v>
      </c>
      <c r="C1286" s="11">
        <v>61</v>
      </c>
      <c r="D1286" s="11"/>
      <c r="E1286" s="11">
        <v>19071</v>
      </c>
      <c r="F1286" s="11">
        <v>20000</v>
      </c>
      <c r="G1286" s="11"/>
      <c r="H1286" s="11">
        <v>25337.79</v>
      </c>
      <c r="I1286" s="11"/>
      <c r="J1286" s="11">
        <v>17465</v>
      </c>
      <c r="K1286" s="11">
        <v>171.59</v>
      </c>
      <c r="L1286" s="11">
        <v>14144.63</v>
      </c>
      <c r="M1286" s="11">
        <v>428.98</v>
      </c>
      <c r="N1286" s="11">
        <v>35361.57</v>
      </c>
      <c r="O1286" s="11">
        <v>686.36</v>
      </c>
      <c r="P1286" s="11">
        <v>56578.52</v>
      </c>
    </row>
    <row r="1287" spans="1:16">
      <c r="A1287" s="13" t="s">
        <v>1296</v>
      </c>
      <c r="B1287" s="10">
        <v>45</v>
      </c>
      <c r="C1287" s="10">
        <v>62</v>
      </c>
      <c r="D1287" s="10"/>
      <c r="E1287" s="10">
        <v>19071</v>
      </c>
      <c r="F1287" s="10">
        <v>20000</v>
      </c>
      <c r="G1287" s="10">
        <v>900</v>
      </c>
      <c r="H1287" s="10">
        <v>26997.919999999998</v>
      </c>
      <c r="I1287" s="10"/>
      <c r="J1287" s="10">
        <v>16879</v>
      </c>
      <c r="K1287" s="10">
        <v>174.65</v>
      </c>
      <c r="L1287" s="10">
        <v>14743.62</v>
      </c>
      <c r="M1287" s="10">
        <v>436.63</v>
      </c>
      <c r="N1287" s="10">
        <v>36859.050000000003</v>
      </c>
      <c r="O1287" s="10">
        <v>698.6</v>
      </c>
      <c r="P1287" s="10">
        <v>58974.47</v>
      </c>
    </row>
    <row r="1288" spans="1:16">
      <c r="A1288" s="13" t="s">
        <v>1297</v>
      </c>
      <c r="B1288" s="11">
        <v>46</v>
      </c>
      <c r="C1288" s="11">
        <v>63</v>
      </c>
      <c r="D1288" s="11"/>
      <c r="E1288" s="11">
        <v>19071</v>
      </c>
      <c r="F1288" s="11">
        <v>20000</v>
      </c>
      <c r="G1288" s="11"/>
      <c r="H1288" s="11">
        <v>27807.86</v>
      </c>
      <c r="I1288" s="11"/>
      <c r="J1288" s="11">
        <v>17167</v>
      </c>
      <c r="K1288" s="11">
        <v>168.79</v>
      </c>
      <c r="L1288" s="11">
        <v>15354.72</v>
      </c>
      <c r="M1288" s="11">
        <v>421.98</v>
      </c>
      <c r="N1288" s="11">
        <v>38386.79</v>
      </c>
      <c r="O1288" s="11">
        <v>675.16</v>
      </c>
      <c r="P1288" s="11">
        <v>61418.87</v>
      </c>
    </row>
    <row r="1289" spans="1:16">
      <c r="A1289" s="13" t="s">
        <v>1298</v>
      </c>
      <c r="B1289" s="10">
        <v>47</v>
      </c>
      <c r="C1289" s="10">
        <v>64</v>
      </c>
      <c r="D1289" s="10"/>
      <c r="E1289" s="10">
        <v>19071</v>
      </c>
      <c r="F1289" s="10">
        <v>20000</v>
      </c>
      <c r="G1289" s="10"/>
      <c r="H1289" s="10">
        <v>28642.09</v>
      </c>
      <c r="I1289" s="10"/>
      <c r="J1289" s="10">
        <v>17461</v>
      </c>
      <c r="K1289" s="10">
        <v>171.67</v>
      </c>
      <c r="L1289" s="10">
        <v>15987.03</v>
      </c>
      <c r="M1289" s="10">
        <v>429.18</v>
      </c>
      <c r="N1289" s="10">
        <v>39967.57</v>
      </c>
      <c r="O1289" s="10">
        <v>686.68</v>
      </c>
      <c r="P1289" s="10">
        <v>63948.11</v>
      </c>
    </row>
    <row r="1290" spans="1:16">
      <c r="A1290" s="13" t="s">
        <v>1299</v>
      </c>
      <c r="B1290" s="11">
        <v>48</v>
      </c>
      <c r="C1290" s="11">
        <v>65</v>
      </c>
      <c r="D1290" s="11"/>
      <c r="E1290" s="11">
        <v>19071</v>
      </c>
      <c r="F1290" s="11">
        <v>20000</v>
      </c>
      <c r="G1290" s="11">
        <v>900</v>
      </c>
      <c r="H1290" s="11">
        <v>30401.360000000001</v>
      </c>
      <c r="I1290" s="11"/>
      <c r="J1290" s="11">
        <v>16862</v>
      </c>
      <c r="K1290" s="11">
        <v>174.61</v>
      </c>
      <c r="L1290" s="11">
        <v>16641.25</v>
      </c>
      <c r="M1290" s="11">
        <v>436.53</v>
      </c>
      <c r="N1290" s="11">
        <v>41603.120000000003</v>
      </c>
      <c r="O1290" s="11">
        <v>698.44</v>
      </c>
      <c r="P1290" s="11">
        <v>66565</v>
      </c>
    </row>
    <row r="1291" spans="1:16">
      <c r="A1291" s="13" t="s">
        <v>1300</v>
      </c>
      <c r="B1291" s="10">
        <v>49</v>
      </c>
      <c r="C1291" s="10">
        <v>66</v>
      </c>
      <c r="D1291" s="10"/>
      <c r="E1291" s="10">
        <v>19071</v>
      </c>
      <c r="F1291" s="10">
        <v>20000</v>
      </c>
      <c r="G1291" s="10"/>
      <c r="H1291" s="10">
        <v>31313.4</v>
      </c>
      <c r="I1291" s="10"/>
      <c r="J1291" s="10">
        <v>17133</v>
      </c>
      <c r="K1291" s="10">
        <v>168.62</v>
      </c>
      <c r="L1291" s="10">
        <v>17309.11</v>
      </c>
      <c r="M1291" s="10">
        <v>421.55</v>
      </c>
      <c r="N1291" s="10">
        <v>43272.77</v>
      </c>
      <c r="O1291" s="10">
        <v>674.48</v>
      </c>
      <c r="P1291" s="10">
        <v>69236.429999999993</v>
      </c>
    </row>
    <row r="1292" spans="1:16">
      <c r="A1292" s="13" t="s">
        <v>1301</v>
      </c>
      <c r="B1292" s="11">
        <v>50</v>
      </c>
      <c r="C1292" s="11">
        <v>67</v>
      </c>
      <c r="D1292" s="11"/>
      <c r="E1292" s="11">
        <v>19071</v>
      </c>
      <c r="F1292" s="11">
        <v>20000</v>
      </c>
      <c r="G1292" s="11"/>
      <c r="H1292" s="11">
        <v>32252.799999999999</v>
      </c>
      <c r="I1292" s="11"/>
      <c r="J1292" s="11">
        <v>17409</v>
      </c>
      <c r="K1292" s="11">
        <v>171.33</v>
      </c>
      <c r="L1292" s="11">
        <v>17999.71</v>
      </c>
      <c r="M1292" s="11">
        <v>428.33</v>
      </c>
      <c r="N1292" s="11">
        <v>44999.28</v>
      </c>
      <c r="O1292" s="11">
        <v>685.32</v>
      </c>
      <c r="P1292" s="11">
        <v>71998.84</v>
      </c>
    </row>
    <row r="1293" spans="1:16">
      <c r="A1293" s="13" t="s">
        <v>1302</v>
      </c>
      <c r="B1293" s="10">
        <v>51</v>
      </c>
      <c r="C1293" s="10">
        <v>68</v>
      </c>
      <c r="D1293" s="10"/>
      <c r="E1293" s="10">
        <v>19071</v>
      </c>
      <c r="F1293" s="10">
        <v>20000</v>
      </c>
      <c r="G1293" s="10">
        <v>900</v>
      </c>
      <c r="H1293" s="10">
        <v>34120.379999999997</v>
      </c>
      <c r="I1293" s="10"/>
      <c r="J1293" s="10">
        <v>16792</v>
      </c>
      <c r="K1293" s="10">
        <v>174.09</v>
      </c>
      <c r="L1293" s="10">
        <v>18713.79</v>
      </c>
      <c r="M1293" s="10">
        <v>435.23</v>
      </c>
      <c r="N1293" s="10">
        <v>46784.480000000003</v>
      </c>
      <c r="O1293" s="10">
        <v>696.36</v>
      </c>
      <c r="P1293" s="10">
        <v>74855.17</v>
      </c>
    </row>
    <row r="1294" spans="1:16">
      <c r="A1294" s="13" t="s">
        <v>1303</v>
      </c>
      <c r="B1294" s="11">
        <v>52</v>
      </c>
      <c r="C1294" s="11">
        <v>69</v>
      </c>
      <c r="D1294" s="11"/>
      <c r="E1294" s="11">
        <v>19071</v>
      </c>
      <c r="F1294" s="11">
        <v>20000</v>
      </c>
      <c r="G1294" s="11"/>
      <c r="H1294" s="11">
        <v>35144</v>
      </c>
      <c r="I1294" s="11"/>
      <c r="J1294" s="11">
        <v>17037</v>
      </c>
      <c r="K1294" s="11">
        <v>167.92</v>
      </c>
      <c r="L1294" s="11">
        <v>19443.13</v>
      </c>
      <c r="M1294" s="11">
        <v>419.8</v>
      </c>
      <c r="N1294" s="11">
        <v>48607.81</v>
      </c>
      <c r="O1294" s="11">
        <v>671.68</v>
      </c>
      <c r="P1294" s="11">
        <v>77772.5</v>
      </c>
    </row>
    <row r="1295" spans="1:16">
      <c r="A1295" s="13" t="s">
        <v>1304</v>
      </c>
      <c r="B1295" s="10">
        <v>53</v>
      </c>
      <c r="C1295" s="10">
        <v>70</v>
      </c>
      <c r="D1295" s="10"/>
      <c r="E1295" s="10">
        <v>19071</v>
      </c>
      <c r="F1295" s="10">
        <v>20000</v>
      </c>
      <c r="G1295" s="10"/>
      <c r="H1295" s="10">
        <v>36198.32</v>
      </c>
      <c r="I1295" s="10"/>
      <c r="J1295" s="10">
        <v>17286</v>
      </c>
      <c r="K1295" s="10">
        <v>170.37</v>
      </c>
      <c r="L1295" s="10">
        <v>20196.79</v>
      </c>
      <c r="M1295" s="10">
        <v>425.93</v>
      </c>
      <c r="N1295" s="10">
        <v>50491.97</v>
      </c>
      <c r="O1295" s="10">
        <v>681.48</v>
      </c>
      <c r="P1295" s="10">
        <v>80787.16</v>
      </c>
    </row>
    <row r="1296" spans="1:16">
      <c r="A1296" s="13" t="s">
        <v>1305</v>
      </c>
      <c r="B1296" s="11">
        <v>54</v>
      </c>
      <c r="C1296" s="11">
        <v>71</v>
      </c>
      <c r="D1296" s="11"/>
      <c r="E1296" s="11">
        <v>19071</v>
      </c>
      <c r="F1296" s="11">
        <v>20000</v>
      </c>
      <c r="G1296" s="11">
        <v>900</v>
      </c>
      <c r="H1296" s="11">
        <v>38184.269999999997</v>
      </c>
      <c r="I1296" s="11"/>
      <c r="J1296" s="11">
        <v>16640</v>
      </c>
      <c r="K1296" s="11">
        <v>172.86</v>
      </c>
      <c r="L1296" s="11">
        <v>20975.55</v>
      </c>
      <c r="M1296" s="11">
        <v>432.15</v>
      </c>
      <c r="N1296" s="11">
        <v>52438.879999999997</v>
      </c>
      <c r="O1296" s="11">
        <v>691.44</v>
      </c>
      <c r="P1296" s="11">
        <v>83902.21</v>
      </c>
    </row>
    <row r="1297" spans="1:16">
      <c r="A1297" s="13" t="s">
        <v>1306</v>
      </c>
      <c r="B1297" s="10">
        <v>55</v>
      </c>
      <c r="C1297" s="10">
        <v>72</v>
      </c>
      <c r="D1297" s="10"/>
      <c r="E1297" s="10">
        <v>19071</v>
      </c>
      <c r="F1297" s="10">
        <v>20000</v>
      </c>
      <c r="G1297" s="10"/>
      <c r="H1297" s="10">
        <v>39329.79</v>
      </c>
      <c r="I1297" s="10"/>
      <c r="J1297" s="10">
        <v>16846</v>
      </c>
      <c r="K1297" s="10">
        <v>166.4</v>
      </c>
      <c r="L1297" s="10">
        <v>21771.22</v>
      </c>
      <c r="M1297" s="10">
        <v>416</v>
      </c>
      <c r="N1297" s="10">
        <v>54428.05</v>
      </c>
      <c r="O1297" s="10">
        <v>665.6</v>
      </c>
      <c r="P1297" s="10">
        <v>87084.88</v>
      </c>
    </row>
    <row r="1298" spans="1:16">
      <c r="A1298" s="13" t="s">
        <v>1307</v>
      </c>
      <c r="B1298" s="11">
        <v>56</v>
      </c>
      <c r="C1298" s="11">
        <v>73</v>
      </c>
      <c r="D1298" s="11"/>
      <c r="E1298" s="11">
        <v>19071</v>
      </c>
      <c r="F1298" s="11">
        <v>20000</v>
      </c>
      <c r="G1298" s="11"/>
      <c r="H1298" s="11">
        <v>40509.69</v>
      </c>
      <c r="I1298" s="11"/>
      <c r="J1298" s="11">
        <v>17052</v>
      </c>
      <c r="K1298" s="11">
        <v>168.46</v>
      </c>
      <c r="L1298" s="11">
        <v>22592.82</v>
      </c>
      <c r="M1298" s="11">
        <v>421.15</v>
      </c>
      <c r="N1298" s="11">
        <v>56482.04</v>
      </c>
      <c r="O1298" s="11">
        <v>673.84</v>
      </c>
      <c r="P1298" s="11">
        <v>90371.26</v>
      </c>
    </row>
    <row r="1299" spans="1:16">
      <c r="A1299" s="13" t="s">
        <v>1308</v>
      </c>
      <c r="B1299" s="10">
        <v>57</v>
      </c>
      <c r="C1299" s="10">
        <v>74</v>
      </c>
      <c r="D1299" s="10"/>
      <c r="E1299" s="10">
        <v>19071</v>
      </c>
      <c r="F1299" s="10">
        <v>20000</v>
      </c>
      <c r="G1299" s="10">
        <v>900</v>
      </c>
      <c r="H1299" s="10">
        <v>42624.98</v>
      </c>
      <c r="I1299" s="10"/>
      <c r="J1299" s="10">
        <v>16360</v>
      </c>
      <c r="K1299" s="10">
        <v>170.52</v>
      </c>
      <c r="L1299" s="10">
        <v>23441.119999999999</v>
      </c>
      <c r="M1299" s="10">
        <v>426.3</v>
      </c>
      <c r="N1299" s="10">
        <v>58602.8</v>
      </c>
      <c r="O1299" s="10">
        <v>682.08</v>
      </c>
      <c r="P1299" s="10">
        <v>93764.479999999996</v>
      </c>
    </row>
    <row r="1300" spans="1:16">
      <c r="A1300" s="13" t="s">
        <v>1309</v>
      </c>
      <c r="B1300" s="11">
        <v>58</v>
      </c>
      <c r="C1300" s="11">
        <v>75</v>
      </c>
      <c r="D1300" s="11"/>
      <c r="E1300" s="11">
        <v>19071</v>
      </c>
      <c r="F1300" s="11">
        <v>20000</v>
      </c>
      <c r="G1300" s="11"/>
      <c r="H1300" s="11">
        <v>43903.73</v>
      </c>
      <c r="I1300" s="11"/>
      <c r="J1300" s="11">
        <v>16503</v>
      </c>
      <c r="K1300" s="11">
        <v>163.6</v>
      </c>
      <c r="L1300" s="11">
        <v>24307.95</v>
      </c>
      <c r="M1300" s="11">
        <v>409</v>
      </c>
      <c r="N1300" s="11">
        <v>60769.88</v>
      </c>
      <c r="O1300" s="11">
        <v>654.4</v>
      </c>
      <c r="P1300" s="11">
        <v>97231.82</v>
      </c>
    </row>
    <row r="1301" spans="1:16">
      <c r="A1301" s="13" t="s">
        <v>1310</v>
      </c>
      <c r="B1301" s="10">
        <v>59</v>
      </c>
      <c r="C1301" s="10">
        <v>76</v>
      </c>
      <c r="D1301" s="10"/>
      <c r="E1301" s="10">
        <v>19071</v>
      </c>
      <c r="F1301" s="10">
        <v>20000</v>
      </c>
      <c r="G1301" s="10"/>
      <c r="H1301" s="10">
        <v>45220.84</v>
      </c>
      <c r="I1301" s="10"/>
      <c r="J1301" s="10">
        <v>16639</v>
      </c>
      <c r="K1301" s="10">
        <v>165.03</v>
      </c>
      <c r="L1301" s="10">
        <v>25202.22</v>
      </c>
      <c r="M1301" s="10">
        <v>412.58</v>
      </c>
      <c r="N1301" s="10">
        <v>63005.56</v>
      </c>
      <c r="O1301" s="10">
        <v>660.12</v>
      </c>
      <c r="P1301" s="10">
        <v>100808.89</v>
      </c>
    </row>
    <row r="1302" spans="1:16">
      <c r="A1302" s="13" t="s">
        <v>1311</v>
      </c>
      <c r="B1302" s="11">
        <v>60</v>
      </c>
      <c r="C1302" s="11">
        <v>77</v>
      </c>
      <c r="D1302" s="11"/>
      <c r="E1302" s="11">
        <v>19071</v>
      </c>
      <c r="F1302" s="11">
        <v>20000</v>
      </c>
      <c r="G1302" s="11">
        <v>900</v>
      </c>
      <c r="H1302" s="11">
        <v>47477.46</v>
      </c>
      <c r="I1302" s="11"/>
      <c r="J1302" s="11">
        <v>15867</v>
      </c>
      <c r="K1302" s="11">
        <v>166.39</v>
      </c>
      <c r="L1302" s="11">
        <v>26124.68</v>
      </c>
      <c r="M1302" s="11">
        <v>415.98</v>
      </c>
      <c r="N1302" s="11">
        <v>65311.7</v>
      </c>
      <c r="O1302" s="11">
        <v>665.56</v>
      </c>
      <c r="P1302" s="11">
        <v>104498.72</v>
      </c>
    </row>
    <row r="1303" spans="1:16">
      <c r="A1303" s="13" t="s">
        <v>1312</v>
      </c>
      <c r="B1303" s="10">
        <v>61</v>
      </c>
      <c r="C1303" s="10">
        <v>78</v>
      </c>
      <c r="D1303" s="10"/>
      <c r="E1303" s="10">
        <v>19071</v>
      </c>
      <c r="F1303" s="10">
        <v>20000</v>
      </c>
      <c r="G1303" s="10"/>
      <c r="H1303" s="10">
        <v>48901.79</v>
      </c>
      <c r="I1303" s="10"/>
      <c r="J1303" s="10">
        <v>15904</v>
      </c>
      <c r="K1303" s="10">
        <v>158.66999999999999</v>
      </c>
      <c r="L1303" s="10">
        <v>27067.09</v>
      </c>
      <c r="M1303" s="10">
        <v>396.68</v>
      </c>
      <c r="N1303" s="10">
        <v>67667.72</v>
      </c>
      <c r="O1303" s="10">
        <v>634.67999999999995</v>
      </c>
      <c r="P1303" s="10">
        <v>108268.36</v>
      </c>
    </row>
    <row r="1304" spans="1:16">
      <c r="A1304" s="13" t="s">
        <v>1313</v>
      </c>
      <c r="B1304" s="11">
        <v>62</v>
      </c>
      <c r="C1304" s="11">
        <v>79</v>
      </c>
      <c r="D1304" s="11"/>
      <c r="E1304" s="11">
        <v>19071</v>
      </c>
      <c r="F1304" s="11">
        <v>20000</v>
      </c>
      <c r="G1304" s="11"/>
      <c r="H1304" s="11">
        <v>50368.84</v>
      </c>
      <c r="I1304" s="11"/>
      <c r="J1304" s="11">
        <v>15917</v>
      </c>
      <c r="K1304" s="11">
        <v>159.04</v>
      </c>
      <c r="L1304" s="11">
        <v>28038.14</v>
      </c>
      <c r="M1304" s="11">
        <v>397.6</v>
      </c>
      <c r="N1304" s="11">
        <v>70095.360000000001</v>
      </c>
      <c r="O1304" s="11">
        <v>636.16</v>
      </c>
      <c r="P1304" s="11">
        <v>112152.57</v>
      </c>
    </row>
    <row r="1305" spans="1:16">
      <c r="A1305" s="13" t="s">
        <v>1314</v>
      </c>
      <c r="B1305" s="10">
        <v>63</v>
      </c>
      <c r="C1305" s="10">
        <v>80</v>
      </c>
      <c r="D1305" s="10"/>
      <c r="E1305" s="10">
        <v>19071</v>
      </c>
      <c r="F1305" s="10">
        <v>20000</v>
      </c>
      <c r="G1305" s="10">
        <v>900</v>
      </c>
      <c r="H1305" s="10">
        <v>52779.91</v>
      </c>
      <c r="I1305" s="10">
        <v>15000</v>
      </c>
      <c r="J1305" s="10">
        <v>15900</v>
      </c>
      <c r="K1305" s="10">
        <v>159.16999999999999</v>
      </c>
      <c r="L1305" s="10">
        <v>29038.46</v>
      </c>
      <c r="M1305" s="10">
        <v>397.93</v>
      </c>
      <c r="N1305" s="10">
        <v>72596.14</v>
      </c>
      <c r="O1305" s="10">
        <v>636.67999999999995</v>
      </c>
      <c r="P1305" s="10">
        <v>116153.83</v>
      </c>
    </row>
    <row r="1306" spans="1:16" ht="54">
      <c r="B1306" s="9" t="s">
        <v>27</v>
      </c>
      <c r="C1306" s="9" t="s">
        <v>13</v>
      </c>
      <c r="D1306" s="9" t="s">
        <v>14</v>
      </c>
      <c r="E1306" s="9" t="s">
        <v>15</v>
      </c>
      <c r="F1306" s="9" t="s">
        <v>16</v>
      </c>
      <c r="G1306" s="9" t="s">
        <v>17</v>
      </c>
      <c r="H1306" s="9" t="s">
        <v>18</v>
      </c>
      <c r="I1306" s="9" t="s">
        <v>19</v>
      </c>
      <c r="J1306" s="9" t="s">
        <v>20</v>
      </c>
      <c r="K1306" s="9" t="s">
        <v>21</v>
      </c>
      <c r="L1306" s="9" t="s">
        <v>22</v>
      </c>
      <c r="M1306" s="9" t="s">
        <v>23</v>
      </c>
      <c r="N1306" s="9" t="s">
        <v>24</v>
      </c>
      <c r="O1306" s="9" t="s">
        <v>25</v>
      </c>
      <c r="P1306" s="9" t="s">
        <v>26</v>
      </c>
    </row>
    <row r="1307" spans="1:16">
      <c r="A1307" s="13" t="s">
        <v>1315</v>
      </c>
      <c r="B1307" s="10">
        <v>1</v>
      </c>
      <c r="C1307" s="10">
        <v>19</v>
      </c>
      <c r="D1307" s="10">
        <v>6338</v>
      </c>
      <c r="E1307" s="10">
        <v>6338</v>
      </c>
      <c r="F1307" s="10">
        <v>20000</v>
      </c>
      <c r="G1307" s="10"/>
      <c r="H1307" s="10"/>
      <c r="I1307" s="10"/>
      <c r="J1307" s="10">
        <v>4119.7</v>
      </c>
      <c r="K1307" s="10">
        <v>47.54</v>
      </c>
      <c r="L1307" s="10">
        <v>47.54</v>
      </c>
      <c r="M1307" s="10">
        <v>118.84</v>
      </c>
      <c r="N1307" s="10">
        <v>118.84</v>
      </c>
      <c r="O1307" s="10">
        <v>190.14</v>
      </c>
      <c r="P1307" s="10">
        <v>190.14</v>
      </c>
    </row>
    <row r="1308" spans="1:16">
      <c r="A1308" s="13" t="s">
        <v>1316</v>
      </c>
      <c r="B1308" s="11">
        <v>2</v>
      </c>
      <c r="C1308" s="11">
        <v>20</v>
      </c>
      <c r="D1308" s="11">
        <v>6338</v>
      </c>
      <c r="E1308" s="11">
        <v>12676</v>
      </c>
      <c r="F1308" s="11">
        <v>20000</v>
      </c>
      <c r="G1308" s="11"/>
      <c r="H1308" s="11"/>
      <c r="I1308" s="11"/>
      <c r="J1308" s="11">
        <v>10381</v>
      </c>
      <c r="K1308" s="11">
        <v>105.38</v>
      </c>
      <c r="L1308" s="11">
        <v>154.34</v>
      </c>
      <c r="M1308" s="11">
        <v>263.45999999999998</v>
      </c>
      <c r="N1308" s="11">
        <v>385.86</v>
      </c>
      <c r="O1308" s="11">
        <v>421.53</v>
      </c>
      <c r="P1308" s="11">
        <v>617.37</v>
      </c>
    </row>
    <row r="1309" spans="1:16">
      <c r="A1309" s="13" t="s">
        <v>1317</v>
      </c>
      <c r="B1309" s="10">
        <v>3</v>
      </c>
      <c r="C1309" s="10">
        <v>21</v>
      </c>
      <c r="D1309" s="10">
        <v>6338</v>
      </c>
      <c r="E1309" s="10">
        <v>19014</v>
      </c>
      <c r="F1309" s="10">
        <v>20000</v>
      </c>
      <c r="G1309" s="10">
        <v>900</v>
      </c>
      <c r="H1309" s="10">
        <v>900</v>
      </c>
      <c r="I1309" s="10"/>
      <c r="J1309" s="10">
        <v>15868</v>
      </c>
      <c r="K1309" s="10">
        <v>164.43</v>
      </c>
      <c r="L1309" s="10">
        <v>323.41000000000003</v>
      </c>
      <c r="M1309" s="10">
        <v>411.08</v>
      </c>
      <c r="N1309" s="10">
        <v>808.51</v>
      </c>
      <c r="O1309" s="10">
        <v>657.73</v>
      </c>
      <c r="P1309" s="10">
        <v>1293.6199999999999</v>
      </c>
    </row>
    <row r="1310" spans="1:16">
      <c r="A1310" s="13" t="s">
        <v>1318</v>
      </c>
      <c r="B1310" s="11">
        <v>4</v>
      </c>
      <c r="C1310" s="11">
        <v>22</v>
      </c>
      <c r="D1310" s="11"/>
      <c r="E1310" s="11">
        <v>19014</v>
      </c>
      <c r="F1310" s="11">
        <v>20000</v>
      </c>
      <c r="G1310" s="11"/>
      <c r="H1310" s="11">
        <v>927</v>
      </c>
      <c r="I1310" s="11"/>
      <c r="J1310" s="11">
        <v>16182</v>
      </c>
      <c r="K1310" s="11">
        <v>158.68</v>
      </c>
      <c r="L1310" s="11">
        <v>491.79</v>
      </c>
      <c r="M1310" s="11">
        <v>396.7</v>
      </c>
      <c r="N1310" s="11">
        <v>1229.47</v>
      </c>
      <c r="O1310" s="11">
        <v>634.72</v>
      </c>
      <c r="P1310" s="11">
        <v>1967.15</v>
      </c>
    </row>
    <row r="1311" spans="1:16">
      <c r="A1311" s="13" t="s">
        <v>1319</v>
      </c>
      <c r="B1311" s="10">
        <v>5</v>
      </c>
      <c r="C1311" s="10">
        <v>23</v>
      </c>
      <c r="D1311" s="10"/>
      <c r="E1311" s="10">
        <v>19014</v>
      </c>
      <c r="F1311" s="10">
        <v>20000</v>
      </c>
      <c r="G1311" s="10"/>
      <c r="H1311" s="10">
        <v>954.81</v>
      </c>
      <c r="I1311" s="10"/>
      <c r="J1311" s="10">
        <v>16501</v>
      </c>
      <c r="K1311" s="10">
        <v>161.82</v>
      </c>
      <c r="L1311" s="10">
        <v>668.36</v>
      </c>
      <c r="M1311" s="10">
        <v>404.55</v>
      </c>
      <c r="N1311" s="10">
        <v>1670.9</v>
      </c>
      <c r="O1311" s="10">
        <v>647.28</v>
      </c>
      <c r="P1311" s="10">
        <v>2673.44</v>
      </c>
    </row>
    <row r="1312" spans="1:16">
      <c r="A1312" s="13" t="s">
        <v>1320</v>
      </c>
      <c r="B1312" s="11">
        <v>6</v>
      </c>
      <c r="C1312" s="11">
        <v>24</v>
      </c>
      <c r="D1312" s="11"/>
      <c r="E1312" s="11">
        <v>19014</v>
      </c>
      <c r="F1312" s="11">
        <v>20000</v>
      </c>
      <c r="G1312" s="11">
        <v>900</v>
      </c>
      <c r="H1312" s="11">
        <v>1883.45</v>
      </c>
      <c r="I1312" s="11"/>
      <c r="J1312" s="11">
        <v>15928</v>
      </c>
      <c r="K1312" s="11">
        <v>165.01</v>
      </c>
      <c r="L1312" s="11">
        <v>853.42</v>
      </c>
      <c r="M1312" s="11">
        <v>412.53</v>
      </c>
      <c r="N1312" s="11">
        <v>2133.5500000000002</v>
      </c>
      <c r="O1312" s="11">
        <v>660.04</v>
      </c>
      <c r="P1312" s="11">
        <v>3413.69</v>
      </c>
    </row>
    <row r="1313" spans="1:16">
      <c r="A1313" s="13" t="s">
        <v>1321</v>
      </c>
      <c r="B1313" s="10">
        <v>7</v>
      </c>
      <c r="C1313" s="10">
        <v>25</v>
      </c>
      <c r="D1313" s="10"/>
      <c r="E1313" s="10">
        <v>19014</v>
      </c>
      <c r="F1313" s="10">
        <v>20000</v>
      </c>
      <c r="G1313" s="10"/>
      <c r="H1313" s="10">
        <v>1939.96</v>
      </c>
      <c r="I1313" s="10"/>
      <c r="J1313" s="10">
        <v>16243</v>
      </c>
      <c r="K1313" s="10">
        <v>159.28</v>
      </c>
      <c r="L1313" s="10">
        <v>1038.3</v>
      </c>
      <c r="M1313" s="10">
        <v>398.2</v>
      </c>
      <c r="N1313" s="10">
        <v>2595.7600000000002</v>
      </c>
      <c r="O1313" s="10">
        <v>637.12</v>
      </c>
      <c r="P1313" s="10">
        <v>4153.22</v>
      </c>
    </row>
    <row r="1314" spans="1:16">
      <c r="A1314" s="13" t="s">
        <v>1322</v>
      </c>
      <c r="B1314" s="11">
        <v>8</v>
      </c>
      <c r="C1314" s="11">
        <v>26</v>
      </c>
      <c r="D1314" s="11"/>
      <c r="E1314" s="11">
        <v>19014</v>
      </c>
      <c r="F1314" s="11">
        <v>20000</v>
      </c>
      <c r="G1314" s="11"/>
      <c r="H1314" s="11">
        <v>1998.16</v>
      </c>
      <c r="I1314" s="11"/>
      <c r="J1314" s="11">
        <v>16564</v>
      </c>
      <c r="K1314" s="11">
        <v>162.43</v>
      </c>
      <c r="L1314" s="11">
        <v>1231.8800000000001</v>
      </c>
      <c r="M1314" s="11">
        <v>406.08</v>
      </c>
      <c r="N1314" s="11">
        <v>3079.71</v>
      </c>
      <c r="O1314" s="11">
        <v>649.72</v>
      </c>
      <c r="P1314" s="11">
        <v>4927.54</v>
      </c>
    </row>
    <row r="1315" spans="1:16">
      <c r="A1315" s="13" t="s">
        <v>1323</v>
      </c>
      <c r="B1315" s="10">
        <v>9</v>
      </c>
      <c r="C1315" s="10">
        <v>27</v>
      </c>
      <c r="D1315" s="10"/>
      <c r="E1315" s="10">
        <v>19014</v>
      </c>
      <c r="F1315" s="10">
        <v>20000</v>
      </c>
      <c r="G1315" s="10">
        <v>900</v>
      </c>
      <c r="H1315" s="10">
        <v>2958.1</v>
      </c>
      <c r="I1315" s="10"/>
      <c r="J1315" s="10">
        <v>15992</v>
      </c>
      <c r="K1315" s="10">
        <v>165.64</v>
      </c>
      <c r="L1315" s="10">
        <v>1434.48</v>
      </c>
      <c r="M1315" s="10">
        <v>414.1</v>
      </c>
      <c r="N1315" s="10">
        <v>3586.2</v>
      </c>
      <c r="O1315" s="10">
        <v>662.56</v>
      </c>
      <c r="P1315" s="10">
        <v>5737.92</v>
      </c>
    </row>
    <row r="1316" spans="1:16">
      <c r="A1316" s="13" t="s">
        <v>1324</v>
      </c>
      <c r="B1316" s="11">
        <v>10</v>
      </c>
      <c r="C1316" s="11">
        <v>28</v>
      </c>
      <c r="D1316" s="11"/>
      <c r="E1316" s="11">
        <v>19014</v>
      </c>
      <c r="F1316" s="11">
        <v>20000</v>
      </c>
      <c r="G1316" s="11"/>
      <c r="H1316" s="11">
        <v>3046.84</v>
      </c>
      <c r="I1316" s="11"/>
      <c r="J1316" s="11">
        <v>16309</v>
      </c>
      <c r="K1316" s="11">
        <v>159.91999999999999</v>
      </c>
      <c r="L1316" s="11">
        <v>1637.43</v>
      </c>
      <c r="M1316" s="11">
        <v>399.8</v>
      </c>
      <c r="N1316" s="11">
        <v>4093.59</v>
      </c>
      <c r="O1316" s="11">
        <v>639.67999999999995</v>
      </c>
      <c r="P1316" s="11">
        <v>6549.74</v>
      </c>
    </row>
    <row r="1317" spans="1:16">
      <c r="A1317" s="13" t="s">
        <v>1325</v>
      </c>
      <c r="B1317" s="10">
        <v>11</v>
      </c>
      <c r="C1317" s="10">
        <v>29</v>
      </c>
      <c r="D1317" s="10"/>
      <c r="E1317" s="10">
        <v>19014</v>
      </c>
      <c r="F1317" s="10">
        <v>20000</v>
      </c>
      <c r="G1317" s="10"/>
      <c r="H1317" s="10">
        <v>3138.25</v>
      </c>
      <c r="I1317" s="10"/>
      <c r="J1317" s="10">
        <v>16632</v>
      </c>
      <c r="K1317" s="10">
        <v>163.09</v>
      </c>
      <c r="L1317" s="10">
        <v>1849.65</v>
      </c>
      <c r="M1317" s="10">
        <v>407.73</v>
      </c>
      <c r="N1317" s="10">
        <v>4624.12</v>
      </c>
      <c r="O1317" s="10">
        <v>652.36</v>
      </c>
      <c r="P1317" s="10">
        <v>7398.59</v>
      </c>
    </row>
    <row r="1318" spans="1:16">
      <c r="A1318" s="13" t="s">
        <v>1326</v>
      </c>
      <c r="B1318" s="11">
        <v>12</v>
      </c>
      <c r="C1318" s="11">
        <v>30</v>
      </c>
      <c r="D1318" s="11"/>
      <c r="E1318" s="11">
        <v>19014</v>
      </c>
      <c r="F1318" s="11">
        <v>20000</v>
      </c>
      <c r="G1318" s="11">
        <v>900</v>
      </c>
      <c r="H1318" s="11">
        <v>4132.3999999999996</v>
      </c>
      <c r="I1318" s="11"/>
      <c r="J1318" s="11">
        <v>16061</v>
      </c>
      <c r="K1318" s="11">
        <v>166.32</v>
      </c>
      <c r="L1318" s="11">
        <v>2071.46</v>
      </c>
      <c r="M1318" s="11">
        <v>415.8</v>
      </c>
      <c r="N1318" s="11">
        <v>5178.6400000000003</v>
      </c>
      <c r="O1318" s="11">
        <v>665.28</v>
      </c>
      <c r="P1318" s="11">
        <v>8285.83</v>
      </c>
    </row>
    <row r="1319" spans="1:16">
      <c r="A1319" s="13" t="s">
        <v>1327</v>
      </c>
      <c r="B1319" s="10">
        <v>13</v>
      </c>
      <c r="C1319" s="10">
        <v>31</v>
      </c>
      <c r="D1319" s="10"/>
      <c r="E1319" s="10">
        <v>19014</v>
      </c>
      <c r="F1319" s="10">
        <v>20000</v>
      </c>
      <c r="G1319" s="10"/>
      <c r="H1319" s="10">
        <v>4256.37</v>
      </c>
      <c r="I1319" s="10"/>
      <c r="J1319" s="10">
        <v>16379</v>
      </c>
      <c r="K1319" s="10">
        <v>160.61000000000001</v>
      </c>
      <c r="L1319" s="10">
        <v>2294.21</v>
      </c>
      <c r="M1319" s="10">
        <v>401.53</v>
      </c>
      <c r="N1319" s="10">
        <v>5735.53</v>
      </c>
      <c r="O1319" s="10">
        <v>642.44000000000005</v>
      </c>
      <c r="P1319" s="10">
        <v>9176.84</v>
      </c>
    </row>
    <row r="1320" spans="1:16">
      <c r="A1320" s="13" t="s">
        <v>1328</v>
      </c>
      <c r="B1320" s="11">
        <v>14</v>
      </c>
      <c r="C1320" s="11">
        <v>32</v>
      </c>
      <c r="D1320" s="11"/>
      <c r="E1320" s="11">
        <v>19014</v>
      </c>
      <c r="F1320" s="11">
        <v>20000</v>
      </c>
      <c r="G1320" s="11"/>
      <c r="H1320" s="11">
        <v>4384.0600000000004</v>
      </c>
      <c r="I1320" s="11"/>
      <c r="J1320" s="11">
        <v>16703</v>
      </c>
      <c r="K1320" s="11">
        <v>163.79</v>
      </c>
      <c r="L1320" s="11">
        <v>2526.83</v>
      </c>
      <c r="M1320" s="11">
        <v>409.48</v>
      </c>
      <c r="N1320" s="11">
        <v>6317.07</v>
      </c>
      <c r="O1320" s="11">
        <v>655.16</v>
      </c>
      <c r="P1320" s="11">
        <v>10107.31</v>
      </c>
    </row>
    <row r="1321" spans="1:16">
      <c r="A1321" s="13" t="s">
        <v>1329</v>
      </c>
      <c r="B1321" s="10">
        <v>15</v>
      </c>
      <c r="C1321" s="10">
        <v>33</v>
      </c>
      <c r="D1321" s="10"/>
      <c r="E1321" s="10">
        <v>19014</v>
      </c>
      <c r="F1321" s="10">
        <v>20000</v>
      </c>
      <c r="G1321" s="10">
        <v>900</v>
      </c>
      <c r="H1321" s="10">
        <v>5415.58</v>
      </c>
      <c r="I1321" s="10"/>
      <c r="J1321" s="10">
        <v>16134</v>
      </c>
      <c r="K1321" s="10">
        <v>167.03</v>
      </c>
      <c r="L1321" s="10">
        <v>2769.66</v>
      </c>
      <c r="M1321" s="10">
        <v>417.58</v>
      </c>
      <c r="N1321" s="10">
        <v>6924.16</v>
      </c>
      <c r="O1321" s="10">
        <v>668.12</v>
      </c>
      <c r="P1321" s="10">
        <v>11078.65</v>
      </c>
    </row>
    <row r="1322" spans="1:16">
      <c r="A1322" s="13" t="s">
        <v>1330</v>
      </c>
      <c r="B1322" s="11">
        <v>16</v>
      </c>
      <c r="C1322" s="11">
        <v>34</v>
      </c>
      <c r="D1322" s="11"/>
      <c r="E1322" s="11">
        <v>19014</v>
      </c>
      <c r="F1322" s="11">
        <v>20000</v>
      </c>
      <c r="G1322" s="11"/>
      <c r="H1322" s="11">
        <v>5578.05</v>
      </c>
      <c r="I1322" s="11"/>
      <c r="J1322" s="11">
        <v>16452</v>
      </c>
      <c r="K1322" s="11">
        <v>161.34</v>
      </c>
      <c r="L1322" s="11">
        <v>3014.09</v>
      </c>
      <c r="M1322" s="11">
        <v>403.35</v>
      </c>
      <c r="N1322" s="11">
        <v>7535.23</v>
      </c>
      <c r="O1322" s="11">
        <v>645.36</v>
      </c>
      <c r="P1322" s="11">
        <v>12056.37</v>
      </c>
    </row>
    <row r="1323" spans="1:16">
      <c r="A1323" s="13" t="s">
        <v>1331</v>
      </c>
      <c r="B1323" s="10">
        <v>17</v>
      </c>
      <c r="C1323" s="10">
        <v>35</v>
      </c>
      <c r="D1323" s="10"/>
      <c r="E1323" s="10">
        <v>19014</v>
      </c>
      <c r="F1323" s="10">
        <v>20000</v>
      </c>
      <c r="G1323" s="10"/>
      <c r="H1323" s="10">
        <v>5745.39</v>
      </c>
      <c r="I1323" s="10"/>
      <c r="J1323" s="10">
        <v>16777</v>
      </c>
      <c r="K1323" s="10">
        <v>164.52</v>
      </c>
      <c r="L1323" s="10">
        <v>3269.03</v>
      </c>
      <c r="M1323" s="10">
        <v>411.3</v>
      </c>
      <c r="N1323" s="10">
        <v>8172.59</v>
      </c>
      <c r="O1323" s="10">
        <v>658.08</v>
      </c>
      <c r="P1323" s="10">
        <v>13076.14</v>
      </c>
    </row>
    <row r="1324" spans="1:16">
      <c r="A1324" s="13" t="s">
        <v>1332</v>
      </c>
      <c r="B1324" s="11">
        <v>18</v>
      </c>
      <c r="C1324" s="11">
        <v>36</v>
      </c>
      <c r="D1324" s="11"/>
      <c r="E1324" s="11">
        <v>19014</v>
      </c>
      <c r="F1324" s="11">
        <v>20000</v>
      </c>
      <c r="G1324" s="11">
        <v>900</v>
      </c>
      <c r="H1324" s="11">
        <v>6817.75</v>
      </c>
      <c r="I1324" s="11"/>
      <c r="J1324" s="11">
        <v>16208</v>
      </c>
      <c r="K1324" s="11">
        <v>167.77</v>
      </c>
      <c r="L1324" s="11">
        <v>3534.88</v>
      </c>
      <c r="M1324" s="11">
        <v>419.43</v>
      </c>
      <c r="N1324" s="11">
        <v>8837.19</v>
      </c>
      <c r="O1324" s="11">
        <v>671.08</v>
      </c>
      <c r="P1324" s="11">
        <v>14139.5</v>
      </c>
    </row>
    <row r="1325" spans="1:16">
      <c r="A1325" s="13" t="s">
        <v>1333</v>
      </c>
      <c r="B1325" s="10">
        <v>19</v>
      </c>
      <c r="C1325" s="10">
        <v>37</v>
      </c>
      <c r="D1325" s="10"/>
      <c r="E1325" s="10">
        <v>19014</v>
      </c>
      <c r="F1325" s="10">
        <v>20000</v>
      </c>
      <c r="G1325" s="10"/>
      <c r="H1325" s="10">
        <v>7022.29</v>
      </c>
      <c r="I1325" s="10"/>
      <c r="J1325" s="10">
        <v>16527</v>
      </c>
      <c r="K1325" s="10">
        <v>162.08000000000001</v>
      </c>
      <c r="L1325" s="10">
        <v>3803</v>
      </c>
      <c r="M1325" s="10">
        <v>405.2</v>
      </c>
      <c r="N1325" s="10">
        <v>9507.5</v>
      </c>
      <c r="O1325" s="10">
        <v>648.32000000000005</v>
      </c>
      <c r="P1325" s="10">
        <v>15212.01</v>
      </c>
    </row>
    <row r="1326" spans="1:16">
      <c r="A1326" s="13" t="s">
        <v>1334</v>
      </c>
      <c r="B1326" s="11">
        <v>20</v>
      </c>
      <c r="C1326" s="11">
        <v>38</v>
      </c>
      <c r="D1326" s="11"/>
      <c r="E1326" s="11">
        <v>19014</v>
      </c>
      <c r="F1326" s="11">
        <v>20000</v>
      </c>
      <c r="G1326" s="11"/>
      <c r="H1326" s="11">
        <v>7232.95</v>
      </c>
      <c r="I1326" s="11"/>
      <c r="J1326" s="11">
        <v>16852</v>
      </c>
      <c r="K1326" s="11">
        <v>165.27</v>
      </c>
      <c r="L1326" s="11">
        <v>4082.36</v>
      </c>
      <c r="M1326" s="11">
        <v>413.18</v>
      </c>
      <c r="N1326" s="11">
        <v>10205.9</v>
      </c>
      <c r="O1326" s="11">
        <v>661.08</v>
      </c>
      <c r="P1326" s="11">
        <v>16329.45</v>
      </c>
    </row>
    <row r="1327" spans="1:16">
      <c r="A1327" s="13" t="s">
        <v>1335</v>
      </c>
      <c r="B1327" s="10">
        <v>21</v>
      </c>
      <c r="C1327" s="10">
        <v>39</v>
      </c>
      <c r="D1327" s="10"/>
      <c r="E1327" s="10">
        <v>19014</v>
      </c>
      <c r="F1327" s="10">
        <v>20000</v>
      </c>
      <c r="G1327" s="10">
        <v>900</v>
      </c>
      <c r="H1327" s="10">
        <v>8349.94</v>
      </c>
      <c r="I1327" s="10"/>
      <c r="J1327" s="10">
        <v>16284</v>
      </c>
      <c r="K1327" s="10">
        <v>168.52</v>
      </c>
      <c r="L1327" s="10">
        <v>4373.3500000000004</v>
      </c>
      <c r="M1327" s="10">
        <v>421.3</v>
      </c>
      <c r="N1327" s="10">
        <v>10933.38</v>
      </c>
      <c r="O1327" s="10">
        <v>674.08</v>
      </c>
      <c r="P1327" s="10">
        <v>17493.41</v>
      </c>
    </row>
    <row r="1328" spans="1:16">
      <c r="A1328" s="13" t="s">
        <v>1336</v>
      </c>
      <c r="B1328" s="11">
        <v>22</v>
      </c>
      <c r="C1328" s="11">
        <v>40</v>
      </c>
      <c r="D1328" s="11"/>
      <c r="E1328" s="11">
        <v>19014</v>
      </c>
      <c r="F1328" s="11">
        <v>20000</v>
      </c>
      <c r="G1328" s="11"/>
      <c r="H1328" s="11">
        <v>8600.44</v>
      </c>
      <c r="I1328" s="11"/>
      <c r="J1328" s="11">
        <v>16603</v>
      </c>
      <c r="K1328" s="11">
        <v>162.84</v>
      </c>
      <c r="L1328" s="11">
        <v>4667.3900000000003</v>
      </c>
      <c r="M1328" s="11">
        <v>407.1</v>
      </c>
      <c r="N1328" s="11">
        <v>11668.48</v>
      </c>
      <c r="O1328" s="11">
        <v>651.36</v>
      </c>
      <c r="P1328" s="11">
        <v>18669.57</v>
      </c>
    </row>
    <row r="1329" spans="1:16">
      <c r="A1329" s="13" t="s">
        <v>1337</v>
      </c>
      <c r="B1329" s="10">
        <v>23</v>
      </c>
      <c r="C1329" s="10">
        <v>41</v>
      </c>
      <c r="D1329" s="10"/>
      <c r="E1329" s="10">
        <v>19014</v>
      </c>
      <c r="F1329" s="10">
        <v>20000</v>
      </c>
      <c r="G1329" s="10"/>
      <c r="H1329" s="10">
        <v>8858.4500000000007</v>
      </c>
      <c r="I1329" s="10"/>
      <c r="J1329" s="10">
        <v>16929</v>
      </c>
      <c r="K1329" s="10">
        <v>166.03</v>
      </c>
      <c r="L1329" s="10">
        <v>4973.45</v>
      </c>
      <c r="M1329" s="10">
        <v>415.08</v>
      </c>
      <c r="N1329" s="10">
        <v>12433.61</v>
      </c>
      <c r="O1329" s="10">
        <v>664.12</v>
      </c>
      <c r="P1329" s="10">
        <v>19893.78</v>
      </c>
    </row>
    <row r="1330" spans="1:16">
      <c r="A1330" s="13" t="s">
        <v>1338</v>
      </c>
      <c r="B1330" s="11">
        <v>24</v>
      </c>
      <c r="C1330" s="11">
        <v>42</v>
      </c>
      <c r="D1330" s="11"/>
      <c r="E1330" s="11">
        <v>19014</v>
      </c>
      <c r="F1330" s="11">
        <v>20000</v>
      </c>
      <c r="G1330" s="11">
        <v>900</v>
      </c>
      <c r="H1330" s="11">
        <v>10024.209999999999</v>
      </c>
      <c r="I1330" s="11"/>
      <c r="J1330" s="11">
        <v>16361</v>
      </c>
      <c r="K1330" s="11">
        <v>169.29</v>
      </c>
      <c r="L1330" s="11">
        <v>5291.94</v>
      </c>
      <c r="M1330" s="11">
        <v>423.23</v>
      </c>
      <c r="N1330" s="11">
        <v>13229.85</v>
      </c>
      <c r="O1330" s="11">
        <v>677.16</v>
      </c>
      <c r="P1330" s="11">
        <v>21167.75</v>
      </c>
    </row>
    <row r="1331" spans="1:16">
      <c r="A1331" s="13" t="s">
        <v>1339</v>
      </c>
      <c r="B1331" s="10">
        <v>25</v>
      </c>
      <c r="C1331" s="10">
        <v>43</v>
      </c>
      <c r="D1331" s="10"/>
      <c r="E1331" s="10">
        <v>19014</v>
      </c>
      <c r="F1331" s="10">
        <v>20000</v>
      </c>
      <c r="G1331" s="10"/>
      <c r="H1331" s="10">
        <v>10324.93</v>
      </c>
      <c r="I1331" s="10"/>
      <c r="J1331" s="10">
        <v>16679</v>
      </c>
      <c r="K1331" s="10">
        <v>163.61000000000001</v>
      </c>
      <c r="L1331" s="10">
        <v>5614.31</v>
      </c>
      <c r="M1331" s="10">
        <v>409.03</v>
      </c>
      <c r="N1331" s="10">
        <v>14035.77</v>
      </c>
      <c r="O1331" s="10">
        <v>654.44000000000005</v>
      </c>
      <c r="P1331" s="10">
        <v>22457.23</v>
      </c>
    </row>
    <row r="1332" spans="1:16">
      <c r="A1332" s="13" t="s">
        <v>1340</v>
      </c>
      <c r="B1332" s="11">
        <v>26</v>
      </c>
      <c r="C1332" s="11">
        <v>44</v>
      </c>
      <c r="D1332" s="11"/>
      <c r="E1332" s="11">
        <v>19014</v>
      </c>
      <c r="F1332" s="11">
        <v>20000</v>
      </c>
      <c r="G1332" s="11"/>
      <c r="H1332" s="11">
        <v>10634.68</v>
      </c>
      <c r="I1332" s="11"/>
      <c r="J1332" s="11">
        <v>17004</v>
      </c>
      <c r="K1332" s="11">
        <v>166.79</v>
      </c>
      <c r="L1332" s="11">
        <v>5949.53</v>
      </c>
      <c r="M1332" s="11">
        <v>416.98</v>
      </c>
      <c r="N1332" s="11">
        <v>14873.81</v>
      </c>
      <c r="O1332" s="11">
        <v>667.16</v>
      </c>
      <c r="P1332" s="11">
        <v>23798.1</v>
      </c>
    </row>
    <row r="1333" spans="1:16">
      <c r="A1333" s="13" t="s">
        <v>1341</v>
      </c>
      <c r="B1333" s="10">
        <v>27</v>
      </c>
      <c r="C1333" s="10">
        <v>45</v>
      </c>
      <c r="D1333" s="10"/>
      <c r="E1333" s="10">
        <v>19014</v>
      </c>
      <c r="F1333" s="10">
        <v>20000</v>
      </c>
      <c r="G1333" s="10">
        <v>900</v>
      </c>
      <c r="H1333" s="10">
        <v>11853.72</v>
      </c>
      <c r="I1333" s="10"/>
      <c r="J1333" s="10">
        <v>16436</v>
      </c>
      <c r="K1333" s="10">
        <v>170.04</v>
      </c>
      <c r="L1333" s="10">
        <v>6298.05</v>
      </c>
      <c r="M1333" s="10">
        <v>425.1</v>
      </c>
      <c r="N1333" s="10">
        <v>15745.13</v>
      </c>
      <c r="O1333" s="10">
        <v>680.16</v>
      </c>
      <c r="P1333" s="10">
        <v>25192.21</v>
      </c>
    </row>
    <row r="1334" spans="1:16">
      <c r="A1334" s="13" t="s">
        <v>1342</v>
      </c>
      <c r="B1334" s="11">
        <v>28</v>
      </c>
      <c r="C1334" s="11">
        <v>46</v>
      </c>
      <c r="D1334" s="11"/>
      <c r="E1334" s="11">
        <v>19014</v>
      </c>
      <c r="F1334" s="11">
        <v>20000</v>
      </c>
      <c r="G1334" s="11"/>
      <c r="H1334" s="11">
        <v>12209.33</v>
      </c>
      <c r="I1334" s="11"/>
      <c r="J1334" s="11">
        <v>16753</v>
      </c>
      <c r="K1334" s="11">
        <v>164.36</v>
      </c>
      <c r="L1334" s="11">
        <v>6651.35</v>
      </c>
      <c r="M1334" s="11">
        <v>410.9</v>
      </c>
      <c r="N1334" s="11">
        <v>16628.38</v>
      </c>
      <c r="O1334" s="11">
        <v>657.44</v>
      </c>
      <c r="P1334" s="11">
        <v>26605.41</v>
      </c>
    </row>
    <row r="1335" spans="1:16">
      <c r="A1335" s="13" t="s">
        <v>1343</v>
      </c>
      <c r="B1335" s="10">
        <v>29</v>
      </c>
      <c r="C1335" s="10">
        <v>47</v>
      </c>
      <c r="D1335" s="10"/>
      <c r="E1335" s="10">
        <v>19014</v>
      </c>
      <c r="F1335" s="10">
        <v>20000</v>
      </c>
      <c r="G1335" s="10"/>
      <c r="H1335" s="10">
        <v>12575.61</v>
      </c>
      <c r="I1335" s="10"/>
      <c r="J1335" s="10">
        <v>17077</v>
      </c>
      <c r="K1335" s="10">
        <v>167.53</v>
      </c>
      <c r="L1335" s="10">
        <v>7018.42</v>
      </c>
      <c r="M1335" s="10">
        <v>418.83</v>
      </c>
      <c r="N1335" s="10">
        <v>17546.060000000001</v>
      </c>
      <c r="O1335" s="10">
        <v>670.12</v>
      </c>
      <c r="P1335" s="10">
        <v>28073.7</v>
      </c>
    </row>
    <row r="1336" spans="1:16">
      <c r="A1336" s="13" t="s">
        <v>1344</v>
      </c>
      <c r="B1336" s="11">
        <v>30</v>
      </c>
      <c r="C1336" s="11">
        <v>48</v>
      </c>
      <c r="D1336" s="11"/>
      <c r="E1336" s="11">
        <v>19014</v>
      </c>
      <c r="F1336" s="11">
        <v>20000</v>
      </c>
      <c r="G1336" s="11">
        <v>900</v>
      </c>
      <c r="H1336" s="11">
        <v>13852.88</v>
      </c>
      <c r="I1336" s="11"/>
      <c r="J1336" s="11">
        <v>16507</v>
      </c>
      <c r="K1336" s="11">
        <v>170.77</v>
      </c>
      <c r="L1336" s="11">
        <v>7399.75</v>
      </c>
      <c r="M1336" s="11">
        <v>426.93</v>
      </c>
      <c r="N1336" s="11">
        <v>18499.37</v>
      </c>
      <c r="O1336" s="11">
        <v>683.08</v>
      </c>
      <c r="P1336" s="11">
        <v>29598.99</v>
      </c>
    </row>
    <row r="1337" spans="1:16">
      <c r="A1337" s="13" t="s">
        <v>1345</v>
      </c>
      <c r="B1337" s="10">
        <v>31</v>
      </c>
      <c r="C1337" s="10">
        <v>49</v>
      </c>
      <c r="D1337" s="10"/>
      <c r="E1337" s="10">
        <v>19014</v>
      </c>
      <c r="F1337" s="10">
        <v>20000</v>
      </c>
      <c r="G1337" s="10"/>
      <c r="H1337" s="10">
        <v>14268.47</v>
      </c>
      <c r="I1337" s="10"/>
      <c r="J1337" s="10">
        <v>16823</v>
      </c>
      <c r="K1337" s="10">
        <v>165.07</v>
      </c>
      <c r="L1337" s="10">
        <v>7786.81</v>
      </c>
      <c r="M1337" s="10">
        <v>412.68</v>
      </c>
      <c r="N1337" s="10">
        <v>19467.02</v>
      </c>
      <c r="O1337" s="10">
        <v>660.28</v>
      </c>
      <c r="P1337" s="10">
        <v>31147.24</v>
      </c>
    </row>
    <row r="1338" spans="1:16">
      <c r="A1338" s="13" t="s">
        <v>1346</v>
      </c>
      <c r="B1338" s="11">
        <v>32</v>
      </c>
      <c r="C1338" s="11">
        <v>50</v>
      </c>
      <c r="D1338" s="11"/>
      <c r="E1338" s="11">
        <v>19014</v>
      </c>
      <c r="F1338" s="11">
        <v>20000</v>
      </c>
      <c r="G1338" s="11"/>
      <c r="H1338" s="11">
        <v>14696.52</v>
      </c>
      <c r="I1338" s="11"/>
      <c r="J1338" s="11">
        <v>17145</v>
      </c>
      <c r="K1338" s="11">
        <v>168.23</v>
      </c>
      <c r="L1338" s="11">
        <v>8188.64</v>
      </c>
      <c r="M1338" s="11">
        <v>420.58</v>
      </c>
      <c r="N1338" s="11">
        <v>20471.61</v>
      </c>
      <c r="O1338" s="11">
        <v>672.92</v>
      </c>
      <c r="P1338" s="11">
        <v>32754.57</v>
      </c>
    </row>
    <row r="1339" spans="1:16">
      <c r="A1339" s="13" t="s">
        <v>1347</v>
      </c>
      <c r="B1339" s="10">
        <v>33</v>
      </c>
      <c r="C1339" s="10">
        <v>51</v>
      </c>
      <c r="D1339" s="10"/>
      <c r="E1339" s="10">
        <v>19014</v>
      </c>
      <c r="F1339" s="10">
        <v>20000</v>
      </c>
      <c r="G1339" s="10">
        <v>900</v>
      </c>
      <c r="H1339" s="10">
        <v>16037.42</v>
      </c>
      <c r="I1339" s="10"/>
      <c r="J1339" s="10">
        <v>16573</v>
      </c>
      <c r="K1339" s="10">
        <v>171.45</v>
      </c>
      <c r="L1339" s="10">
        <v>8605.75</v>
      </c>
      <c r="M1339" s="10">
        <v>428.63</v>
      </c>
      <c r="N1339" s="10">
        <v>21514.38</v>
      </c>
      <c r="O1339" s="10">
        <v>685.8</v>
      </c>
      <c r="P1339" s="10">
        <v>34423.01</v>
      </c>
    </row>
    <row r="1340" spans="1:16">
      <c r="A1340" s="13" t="s">
        <v>1348</v>
      </c>
      <c r="B1340" s="11">
        <v>34</v>
      </c>
      <c r="C1340" s="11">
        <v>52</v>
      </c>
      <c r="D1340" s="11"/>
      <c r="E1340" s="11">
        <v>19014</v>
      </c>
      <c r="F1340" s="11">
        <v>20000</v>
      </c>
      <c r="G1340" s="11"/>
      <c r="H1340" s="11">
        <v>16518.54</v>
      </c>
      <c r="I1340" s="11"/>
      <c r="J1340" s="11">
        <v>16885</v>
      </c>
      <c r="K1340" s="11">
        <v>165.73</v>
      </c>
      <c r="L1340" s="11">
        <v>9029.66</v>
      </c>
      <c r="M1340" s="11">
        <v>414.33</v>
      </c>
      <c r="N1340" s="11">
        <v>22574.14</v>
      </c>
      <c r="O1340" s="11">
        <v>662.92</v>
      </c>
      <c r="P1340" s="11">
        <v>36118.620000000003</v>
      </c>
    </row>
    <row r="1341" spans="1:16">
      <c r="A1341" s="13" t="s">
        <v>1349</v>
      </c>
      <c r="B1341" s="10">
        <v>35</v>
      </c>
      <c r="C1341" s="10">
        <v>53</v>
      </c>
      <c r="D1341" s="10"/>
      <c r="E1341" s="10">
        <v>19014</v>
      </c>
      <c r="F1341" s="10">
        <v>20000</v>
      </c>
      <c r="G1341" s="10"/>
      <c r="H1341" s="10">
        <v>17014.099999999999</v>
      </c>
      <c r="I1341" s="10"/>
      <c r="J1341" s="10">
        <v>17204</v>
      </c>
      <c r="K1341" s="10">
        <v>168.85</v>
      </c>
      <c r="L1341" s="10">
        <v>9469.39</v>
      </c>
      <c r="M1341" s="10">
        <v>422.13</v>
      </c>
      <c r="N1341" s="10">
        <v>23673.49</v>
      </c>
      <c r="O1341" s="10">
        <v>675.4</v>
      </c>
      <c r="P1341" s="10">
        <v>37877.58</v>
      </c>
    </row>
    <row r="1342" spans="1:16">
      <c r="A1342" s="13" t="s">
        <v>1350</v>
      </c>
      <c r="B1342" s="11">
        <v>36</v>
      </c>
      <c r="C1342" s="11">
        <v>54</v>
      </c>
      <c r="D1342" s="11"/>
      <c r="E1342" s="11">
        <v>19014</v>
      </c>
      <c r="F1342" s="11">
        <v>20000</v>
      </c>
      <c r="G1342" s="11">
        <v>900</v>
      </c>
      <c r="H1342" s="11">
        <v>18424.52</v>
      </c>
      <c r="I1342" s="11"/>
      <c r="J1342" s="11">
        <v>16630</v>
      </c>
      <c r="K1342" s="11">
        <v>172.04</v>
      </c>
      <c r="L1342" s="11">
        <v>9925.52</v>
      </c>
      <c r="M1342" s="11">
        <v>430.1</v>
      </c>
      <c r="N1342" s="11">
        <v>24813.79</v>
      </c>
      <c r="O1342" s="11">
        <v>688.16</v>
      </c>
      <c r="P1342" s="11">
        <v>39702.07</v>
      </c>
    </row>
    <row r="1343" spans="1:16">
      <c r="A1343" s="13" t="s">
        <v>1351</v>
      </c>
      <c r="B1343" s="10">
        <v>37</v>
      </c>
      <c r="C1343" s="10">
        <v>55</v>
      </c>
      <c r="D1343" s="10"/>
      <c r="E1343" s="10">
        <v>19014</v>
      </c>
      <c r="F1343" s="10">
        <v>20000</v>
      </c>
      <c r="G1343" s="10"/>
      <c r="H1343" s="10">
        <v>18977.259999999998</v>
      </c>
      <c r="I1343" s="10"/>
      <c r="J1343" s="10">
        <v>16937</v>
      </c>
      <c r="K1343" s="10">
        <v>166.3</v>
      </c>
      <c r="L1343" s="10">
        <v>10389.58</v>
      </c>
      <c r="M1343" s="10">
        <v>415.75</v>
      </c>
      <c r="N1343" s="10">
        <v>25973.96</v>
      </c>
      <c r="O1343" s="10">
        <v>665.2</v>
      </c>
      <c r="P1343" s="10">
        <v>41558.33</v>
      </c>
    </row>
    <row r="1344" spans="1:16">
      <c r="A1344" s="13" t="s">
        <v>1352</v>
      </c>
      <c r="B1344" s="11">
        <v>38</v>
      </c>
      <c r="C1344" s="11">
        <v>56</v>
      </c>
      <c r="D1344" s="11"/>
      <c r="E1344" s="11">
        <v>19014</v>
      </c>
      <c r="F1344" s="11">
        <v>20000</v>
      </c>
      <c r="G1344" s="11"/>
      <c r="H1344" s="11">
        <v>19546.57</v>
      </c>
      <c r="I1344" s="11"/>
      <c r="J1344" s="11">
        <v>17251</v>
      </c>
      <c r="K1344" s="11">
        <v>169.37</v>
      </c>
      <c r="L1344" s="11">
        <v>10870.64</v>
      </c>
      <c r="M1344" s="11">
        <v>423.43</v>
      </c>
      <c r="N1344" s="11">
        <v>27176.6</v>
      </c>
      <c r="O1344" s="11">
        <v>677.48</v>
      </c>
      <c r="P1344" s="11">
        <v>43482.559999999998</v>
      </c>
    </row>
    <row r="1345" spans="1:16">
      <c r="A1345" s="13" t="s">
        <v>1353</v>
      </c>
      <c r="B1345" s="10">
        <v>39</v>
      </c>
      <c r="C1345" s="10">
        <v>57</v>
      </c>
      <c r="D1345" s="10"/>
      <c r="E1345" s="10">
        <v>19014</v>
      </c>
      <c r="F1345" s="10">
        <v>20000</v>
      </c>
      <c r="G1345" s="10">
        <v>900</v>
      </c>
      <c r="H1345" s="10">
        <v>21032.97</v>
      </c>
      <c r="I1345" s="10"/>
      <c r="J1345" s="10">
        <v>16672</v>
      </c>
      <c r="K1345" s="10">
        <v>172.51</v>
      </c>
      <c r="L1345" s="10">
        <v>11369.27</v>
      </c>
      <c r="M1345" s="10">
        <v>431.28</v>
      </c>
      <c r="N1345" s="10">
        <v>28423.17</v>
      </c>
      <c r="O1345" s="10">
        <v>690.04</v>
      </c>
      <c r="P1345" s="10">
        <v>45477.08</v>
      </c>
    </row>
    <row r="1346" spans="1:16">
      <c r="A1346" s="13" t="s">
        <v>1354</v>
      </c>
      <c r="B1346" s="11">
        <v>40</v>
      </c>
      <c r="C1346" s="11">
        <v>58</v>
      </c>
      <c r="D1346" s="11"/>
      <c r="E1346" s="11">
        <v>19014</v>
      </c>
      <c r="F1346" s="11">
        <v>20000</v>
      </c>
      <c r="G1346" s="11"/>
      <c r="H1346" s="11">
        <v>21663.96</v>
      </c>
      <c r="I1346" s="11"/>
      <c r="J1346" s="11">
        <v>16972</v>
      </c>
      <c r="K1346" s="11">
        <v>166.72</v>
      </c>
      <c r="L1346" s="11">
        <v>11877.07</v>
      </c>
      <c r="M1346" s="11">
        <v>416.8</v>
      </c>
      <c r="N1346" s="11">
        <v>29692.67</v>
      </c>
      <c r="O1346" s="11">
        <v>666.88</v>
      </c>
      <c r="P1346" s="11">
        <v>47508.27</v>
      </c>
    </row>
    <row r="1347" spans="1:16">
      <c r="A1347" s="13" t="s">
        <v>1355</v>
      </c>
      <c r="B1347" s="10">
        <v>41</v>
      </c>
      <c r="C1347" s="10">
        <v>59</v>
      </c>
      <c r="D1347" s="10"/>
      <c r="E1347" s="10">
        <v>19014</v>
      </c>
      <c r="F1347" s="10">
        <v>20000</v>
      </c>
      <c r="G1347" s="10"/>
      <c r="H1347" s="10">
        <v>22313.88</v>
      </c>
      <c r="I1347" s="10"/>
      <c r="J1347" s="10">
        <v>17279</v>
      </c>
      <c r="K1347" s="10">
        <v>169.72</v>
      </c>
      <c r="L1347" s="10">
        <v>12403.1</v>
      </c>
      <c r="M1347" s="10">
        <v>424.3</v>
      </c>
      <c r="N1347" s="10">
        <v>31007.75</v>
      </c>
      <c r="O1347" s="10">
        <v>678.88</v>
      </c>
      <c r="P1347" s="10">
        <v>49612.4</v>
      </c>
    </row>
    <row r="1348" spans="1:16">
      <c r="A1348" s="13" t="s">
        <v>1356</v>
      </c>
      <c r="B1348" s="11">
        <v>42</v>
      </c>
      <c r="C1348" s="11">
        <v>60</v>
      </c>
      <c r="D1348" s="11"/>
      <c r="E1348" s="11">
        <v>19014</v>
      </c>
      <c r="F1348" s="11">
        <v>20000</v>
      </c>
      <c r="G1348" s="11">
        <v>900</v>
      </c>
      <c r="H1348" s="11">
        <v>23883.3</v>
      </c>
      <c r="I1348" s="11"/>
      <c r="J1348" s="11">
        <v>16692</v>
      </c>
      <c r="K1348" s="11">
        <v>172.79</v>
      </c>
      <c r="L1348" s="11">
        <v>12947.98</v>
      </c>
      <c r="M1348" s="11">
        <v>431.98</v>
      </c>
      <c r="N1348" s="11">
        <v>32369.95</v>
      </c>
      <c r="O1348" s="11">
        <v>691.16</v>
      </c>
      <c r="P1348" s="11">
        <v>51791.93</v>
      </c>
    </row>
    <row r="1349" spans="1:16">
      <c r="A1349" s="13" t="s">
        <v>1357</v>
      </c>
      <c r="B1349" s="10">
        <v>43</v>
      </c>
      <c r="C1349" s="10">
        <v>61</v>
      </c>
      <c r="D1349" s="10"/>
      <c r="E1349" s="10">
        <v>19014</v>
      </c>
      <c r="F1349" s="10">
        <v>20000</v>
      </c>
      <c r="G1349" s="10"/>
      <c r="H1349" s="10">
        <v>24599.79</v>
      </c>
      <c r="I1349" s="10"/>
      <c r="J1349" s="10">
        <v>16982</v>
      </c>
      <c r="K1349" s="10">
        <v>166.92</v>
      </c>
      <c r="L1349" s="10">
        <v>13503.34</v>
      </c>
      <c r="M1349" s="10">
        <v>417.3</v>
      </c>
      <c r="N1349" s="10">
        <v>33758.35</v>
      </c>
      <c r="O1349" s="10">
        <v>667.68</v>
      </c>
      <c r="P1349" s="10">
        <v>54013.37</v>
      </c>
    </row>
    <row r="1350" spans="1:16">
      <c r="A1350" s="13" t="s">
        <v>1358</v>
      </c>
      <c r="B1350" s="11">
        <v>44</v>
      </c>
      <c r="C1350" s="11">
        <v>62</v>
      </c>
      <c r="D1350" s="11"/>
      <c r="E1350" s="11">
        <v>19014</v>
      </c>
      <c r="F1350" s="11">
        <v>20000</v>
      </c>
      <c r="G1350" s="11"/>
      <c r="H1350" s="11">
        <v>25337.79</v>
      </c>
      <c r="I1350" s="11"/>
      <c r="J1350" s="11">
        <v>17279</v>
      </c>
      <c r="K1350" s="11">
        <v>169.82</v>
      </c>
      <c r="L1350" s="11">
        <v>14078.26</v>
      </c>
      <c r="M1350" s="11">
        <v>424.55</v>
      </c>
      <c r="N1350" s="11">
        <v>35195.65</v>
      </c>
      <c r="O1350" s="11">
        <v>679.28</v>
      </c>
      <c r="P1350" s="11">
        <v>56313.05</v>
      </c>
    </row>
    <row r="1351" spans="1:16">
      <c r="A1351" s="13" t="s">
        <v>1359</v>
      </c>
      <c r="B1351" s="10">
        <v>45</v>
      </c>
      <c r="C1351" s="10">
        <v>63</v>
      </c>
      <c r="D1351" s="10"/>
      <c r="E1351" s="10">
        <v>19014</v>
      </c>
      <c r="F1351" s="10">
        <v>20000</v>
      </c>
      <c r="G1351" s="10">
        <v>900</v>
      </c>
      <c r="H1351" s="10">
        <v>26997.919999999998</v>
      </c>
      <c r="I1351" s="10"/>
      <c r="J1351" s="10">
        <v>16681</v>
      </c>
      <c r="K1351" s="10">
        <v>172.78</v>
      </c>
      <c r="L1351" s="10">
        <v>14673.39</v>
      </c>
      <c r="M1351" s="10">
        <v>431.95</v>
      </c>
      <c r="N1351" s="10">
        <v>36683.47</v>
      </c>
      <c r="O1351" s="10">
        <v>691.12</v>
      </c>
      <c r="P1351" s="10">
        <v>58693.56</v>
      </c>
    </row>
    <row r="1352" spans="1:16">
      <c r="A1352" s="13" t="s">
        <v>1360</v>
      </c>
      <c r="B1352" s="11">
        <v>46</v>
      </c>
      <c r="C1352" s="11">
        <v>64</v>
      </c>
      <c r="D1352" s="11"/>
      <c r="E1352" s="11">
        <v>19014</v>
      </c>
      <c r="F1352" s="11">
        <v>20000</v>
      </c>
      <c r="G1352" s="11"/>
      <c r="H1352" s="11">
        <v>27807.86</v>
      </c>
      <c r="I1352" s="11"/>
      <c r="J1352" s="11">
        <v>16957</v>
      </c>
      <c r="K1352" s="11">
        <v>166.81</v>
      </c>
      <c r="L1352" s="11">
        <v>15280.4</v>
      </c>
      <c r="M1352" s="11">
        <v>417.03</v>
      </c>
      <c r="N1352" s="11">
        <v>38201</v>
      </c>
      <c r="O1352" s="11">
        <v>667.24</v>
      </c>
      <c r="P1352" s="11">
        <v>61121.599999999999</v>
      </c>
    </row>
    <row r="1353" spans="1:16">
      <c r="A1353" s="13" t="s">
        <v>1361</v>
      </c>
      <c r="B1353" s="10">
        <v>47</v>
      </c>
      <c r="C1353" s="10">
        <v>65</v>
      </c>
      <c r="D1353" s="10"/>
      <c r="E1353" s="10">
        <v>19014</v>
      </c>
      <c r="F1353" s="10">
        <v>20000</v>
      </c>
      <c r="G1353" s="10"/>
      <c r="H1353" s="10">
        <v>28642.09</v>
      </c>
      <c r="I1353" s="10"/>
      <c r="J1353" s="10">
        <v>17237</v>
      </c>
      <c r="K1353" s="10">
        <v>169.57</v>
      </c>
      <c r="L1353" s="10">
        <v>15908.38</v>
      </c>
      <c r="M1353" s="10">
        <v>423.93</v>
      </c>
      <c r="N1353" s="10">
        <v>39770.959999999999</v>
      </c>
      <c r="O1353" s="10">
        <v>678.28</v>
      </c>
      <c r="P1353" s="10">
        <v>63633.53</v>
      </c>
    </row>
    <row r="1354" spans="1:16">
      <c r="A1354" s="13" t="s">
        <v>1362</v>
      </c>
      <c r="B1354" s="11">
        <v>48</v>
      </c>
      <c r="C1354" s="11">
        <v>66</v>
      </c>
      <c r="D1354" s="11"/>
      <c r="E1354" s="11">
        <v>19014</v>
      </c>
      <c r="F1354" s="11">
        <v>20000</v>
      </c>
      <c r="G1354" s="11">
        <v>900</v>
      </c>
      <c r="H1354" s="11">
        <v>30401.360000000001</v>
      </c>
      <c r="I1354" s="11"/>
      <c r="J1354" s="11">
        <v>16624</v>
      </c>
      <c r="K1354" s="11">
        <v>172.37</v>
      </c>
      <c r="L1354" s="11">
        <v>16558</v>
      </c>
      <c r="M1354" s="11">
        <v>430.93</v>
      </c>
      <c r="N1354" s="11">
        <v>41395.01</v>
      </c>
      <c r="O1354" s="11">
        <v>689.48</v>
      </c>
      <c r="P1354" s="11">
        <v>66232.02</v>
      </c>
    </row>
    <row r="1355" spans="1:16">
      <c r="A1355" s="13" t="s">
        <v>1363</v>
      </c>
      <c r="B1355" s="10">
        <v>49</v>
      </c>
      <c r="C1355" s="10">
        <v>67</v>
      </c>
      <c r="D1355" s="10"/>
      <c r="E1355" s="10">
        <v>19014</v>
      </c>
      <c r="F1355" s="10">
        <v>20000</v>
      </c>
      <c r="G1355" s="10"/>
      <c r="H1355" s="10">
        <v>31313.4</v>
      </c>
      <c r="I1355" s="10"/>
      <c r="J1355" s="10">
        <v>16877</v>
      </c>
      <c r="K1355" s="10">
        <v>166.24</v>
      </c>
      <c r="L1355" s="10">
        <v>17220.98</v>
      </c>
      <c r="M1355" s="10">
        <v>415.6</v>
      </c>
      <c r="N1355" s="10">
        <v>43052.46</v>
      </c>
      <c r="O1355" s="10">
        <v>664.96</v>
      </c>
      <c r="P1355" s="10">
        <v>68883.94</v>
      </c>
    </row>
    <row r="1356" spans="1:16">
      <c r="A1356" s="13" t="s">
        <v>1364</v>
      </c>
      <c r="B1356" s="11">
        <v>50</v>
      </c>
      <c r="C1356" s="11">
        <v>68</v>
      </c>
      <c r="D1356" s="11"/>
      <c r="E1356" s="11">
        <v>19014</v>
      </c>
      <c r="F1356" s="11">
        <v>20000</v>
      </c>
      <c r="G1356" s="11"/>
      <c r="H1356" s="11">
        <v>32252.799999999999</v>
      </c>
      <c r="I1356" s="11"/>
      <c r="J1356" s="11">
        <v>17135</v>
      </c>
      <c r="K1356" s="11">
        <v>168.77</v>
      </c>
      <c r="L1356" s="11">
        <v>17906.38</v>
      </c>
      <c r="M1356" s="11">
        <v>421.93</v>
      </c>
      <c r="N1356" s="11">
        <v>44765.96</v>
      </c>
      <c r="O1356" s="11">
        <v>675.08</v>
      </c>
      <c r="P1356" s="11">
        <v>71625.539999999994</v>
      </c>
    </row>
    <row r="1357" spans="1:16">
      <c r="A1357" s="13" t="s">
        <v>1365</v>
      </c>
      <c r="B1357" s="10">
        <v>51</v>
      </c>
      <c r="C1357" s="10">
        <v>69</v>
      </c>
      <c r="D1357" s="10"/>
      <c r="E1357" s="10">
        <v>19014</v>
      </c>
      <c r="F1357" s="10">
        <v>20000</v>
      </c>
      <c r="G1357" s="10">
        <v>900</v>
      </c>
      <c r="H1357" s="10">
        <v>34120.379999999997</v>
      </c>
      <c r="I1357" s="10"/>
      <c r="J1357" s="10">
        <v>16497</v>
      </c>
      <c r="K1357" s="10">
        <v>171.35</v>
      </c>
      <c r="L1357" s="10">
        <v>18614.93</v>
      </c>
      <c r="M1357" s="10">
        <v>428.38</v>
      </c>
      <c r="N1357" s="10">
        <v>46537.31</v>
      </c>
      <c r="O1357" s="10">
        <v>685.4</v>
      </c>
      <c r="P1357" s="10">
        <v>74459.7</v>
      </c>
    </row>
    <row r="1358" spans="1:16">
      <c r="A1358" s="13" t="s">
        <v>1366</v>
      </c>
      <c r="B1358" s="11">
        <v>52</v>
      </c>
      <c r="C1358" s="11">
        <v>70</v>
      </c>
      <c r="D1358" s="11"/>
      <c r="E1358" s="11">
        <v>19014</v>
      </c>
      <c r="F1358" s="11">
        <v>20000</v>
      </c>
      <c r="G1358" s="11"/>
      <c r="H1358" s="11">
        <v>35144</v>
      </c>
      <c r="I1358" s="11"/>
      <c r="J1358" s="11">
        <v>16718</v>
      </c>
      <c r="K1358" s="11">
        <v>164.97</v>
      </c>
      <c r="L1358" s="11">
        <v>19338.34</v>
      </c>
      <c r="M1358" s="11">
        <v>412.43</v>
      </c>
      <c r="N1358" s="11">
        <v>48345.86</v>
      </c>
      <c r="O1358" s="11">
        <v>659.88</v>
      </c>
      <c r="P1358" s="11">
        <v>77353.37</v>
      </c>
    </row>
    <row r="1359" spans="1:16">
      <c r="A1359" s="13" t="s">
        <v>1367</v>
      </c>
      <c r="B1359" s="10">
        <v>53</v>
      </c>
      <c r="C1359" s="10">
        <v>71</v>
      </c>
      <c r="D1359" s="10"/>
      <c r="E1359" s="10">
        <v>19014</v>
      </c>
      <c r="F1359" s="10">
        <v>20000</v>
      </c>
      <c r="G1359" s="10"/>
      <c r="H1359" s="10">
        <v>36198.32</v>
      </c>
      <c r="I1359" s="10"/>
      <c r="J1359" s="10">
        <v>16940</v>
      </c>
      <c r="K1359" s="10">
        <v>167.18</v>
      </c>
      <c r="L1359" s="10">
        <v>20085.669999999998</v>
      </c>
      <c r="M1359" s="10">
        <v>417.95</v>
      </c>
      <c r="N1359" s="10">
        <v>50214.18</v>
      </c>
      <c r="O1359" s="10">
        <v>668.72</v>
      </c>
      <c r="P1359" s="10">
        <v>80342.7</v>
      </c>
    </row>
    <row r="1360" spans="1:16">
      <c r="A1360" s="13" t="s">
        <v>1368</v>
      </c>
      <c r="B1360" s="11">
        <v>54</v>
      </c>
      <c r="C1360" s="11">
        <v>72</v>
      </c>
      <c r="D1360" s="11"/>
      <c r="E1360" s="11">
        <v>19014</v>
      </c>
      <c r="F1360" s="11">
        <v>20000</v>
      </c>
      <c r="G1360" s="11">
        <v>900</v>
      </c>
      <c r="H1360" s="11">
        <v>38184.269999999997</v>
      </c>
      <c r="I1360" s="11"/>
      <c r="J1360" s="11">
        <v>16264</v>
      </c>
      <c r="K1360" s="11">
        <v>169.4</v>
      </c>
      <c r="L1360" s="11">
        <v>20857.64</v>
      </c>
      <c r="M1360" s="11">
        <v>423.5</v>
      </c>
      <c r="N1360" s="11">
        <v>52144.11</v>
      </c>
      <c r="O1360" s="11">
        <v>677.6</v>
      </c>
      <c r="P1360" s="11">
        <v>83430.58</v>
      </c>
    </row>
    <row r="1361" spans="1:16">
      <c r="A1361" s="13" t="s">
        <v>1369</v>
      </c>
      <c r="B1361" s="10">
        <v>55</v>
      </c>
      <c r="C1361" s="10">
        <v>73</v>
      </c>
      <c r="D1361" s="10"/>
      <c r="E1361" s="10">
        <v>19014</v>
      </c>
      <c r="F1361" s="10">
        <v>20000</v>
      </c>
      <c r="G1361" s="10"/>
      <c r="H1361" s="10">
        <v>39329.79</v>
      </c>
      <c r="I1361" s="10"/>
      <c r="J1361" s="10">
        <v>16433</v>
      </c>
      <c r="K1361" s="10">
        <v>162.63999999999999</v>
      </c>
      <c r="L1361" s="10">
        <v>21646.01</v>
      </c>
      <c r="M1361" s="10">
        <v>406.6</v>
      </c>
      <c r="N1361" s="10">
        <v>54115.03</v>
      </c>
      <c r="O1361" s="10">
        <v>650.55999999999995</v>
      </c>
      <c r="P1361" s="10">
        <v>86584.05</v>
      </c>
    </row>
    <row r="1362" spans="1:16">
      <c r="A1362" s="13" t="s">
        <v>1370</v>
      </c>
      <c r="B1362" s="11">
        <v>56</v>
      </c>
      <c r="C1362" s="11">
        <v>74</v>
      </c>
      <c r="D1362" s="11"/>
      <c r="E1362" s="11">
        <v>19014</v>
      </c>
      <c r="F1362" s="11">
        <v>20000</v>
      </c>
      <c r="G1362" s="11"/>
      <c r="H1362" s="11">
        <v>40509.69</v>
      </c>
      <c r="I1362" s="11"/>
      <c r="J1362" s="11">
        <v>16598</v>
      </c>
      <c r="K1362" s="11">
        <v>164.33</v>
      </c>
      <c r="L1362" s="11">
        <v>22459.72</v>
      </c>
      <c r="M1362" s="11">
        <v>410.83</v>
      </c>
      <c r="N1362" s="11">
        <v>56149.31</v>
      </c>
      <c r="O1362" s="11">
        <v>657.32</v>
      </c>
      <c r="P1362" s="11">
        <v>89838.9</v>
      </c>
    </row>
    <row r="1363" spans="1:16">
      <c r="A1363" s="13" t="s">
        <v>1371</v>
      </c>
      <c r="B1363" s="10">
        <v>57</v>
      </c>
      <c r="C1363" s="10">
        <v>75</v>
      </c>
      <c r="D1363" s="10"/>
      <c r="E1363" s="10">
        <v>19014</v>
      </c>
      <c r="F1363" s="10">
        <v>20000</v>
      </c>
      <c r="G1363" s="10">
        <v>900</v>
      </c>
      <c r="H1363" s="10">
        <v>42624.98</v>
      </c>
      <c r="I1363" s="10"/>
      <c r="J1363" s="10">
        <v>15858</v>
      </c>
      <c r="K1363" s="10">
        <v>165.98</v>
      </c>
      <c r="L1363" s="10">
        <v>23299.5</v>
      </c>
      <c r="M1363" s="10">
        <v>414.95</v>
      </c>
      <c r="N1363" s="10">
        <v>58248.74</v>
      </c>
      <c r="O1363" s="10">
        <v>663.92</v>
      </c>
      <c r="P1363" s="10">
        <v>93197.98</v>
      </c>
    </row>
    <row r="1364" spans="1:16">
      <c r="A1364" s="13" t="s">
        <v>1372</v>
      </c>
      <c r="B1364" s="11">
        <v>58</v>
      </c>
      <c r="C1364" s="11">
        <v>76</v>
      </c>
      <c r="D1364" s="11"/>
      <c r="E1364" s="11">
        <v>19014</v>
      </c>
      <c r="F1364" s="11">
        <v>20000</v>
      </c>
      <c r="G1364" s="11"/>
      <c r="H1364" s="11">
        <v>43903.73</v>
      </c>
      <c r="I1364" s="11"/>
      <c r="J1364" s="11">
        <v>15944</v>
      </c>
      <c r="K1364" s="11">
        <v>158.58000000000001</v>
      </c>
      <c r="L1364" s="11">
        <v>24157.06</v>
      </c>
      <c r="M1364" s="11">
        <v>396.45</v>
      </c>
      <c r="N1364" s="11">
        <v>60392.65</v>
      </c>
      <c r="O1364" s="11">
        <v>634.32000000000005</v>
      </c>
      <c r="P1364" s="11">
        <v>96628.24</v>
      </c>
    </row>
    <row r="1365" spans="1:16">
      <c r="A1365" s="13" t="s">
        <v>1373</v>
      </c>
      <c r="B1365" s="10">
        <v>59</v>
      </c>
      <c r="C1365" s="10">
        <v>77</v>
      </c>
      <c r="D1365" s="10"/>
      <c r="E1365" s="10">
        <v>19014</v>
      </c>
      <c r="F1365" s="10">
        <v>20000</v>
      </c>
      <c r="G1365" s="10"/>
      <c r="H1365" s="10">
        <v>45220.84</v>
      </c>
      <c r="I1365" s="10"/>
      <c r="J1365" s="10">
        <v>16013</v>
      </c>
      <c r="K1365" s="10">
        <v>159.44</v>
      </c>
      <c r="L1365" s="10">
        <v>25041.21</v>
      </c>
      <c r="M1365" s="10">
        <v>398.6</v>
      </c>
      <c r="N1365" s="10">
        <v>62603.03</v>
      </c>
      <c r="O1365" s="10">
        <v>637.76</v>
      </c>
      <c r="P1365" s="10">
        <v>100164.85</v>
      </c>
    </row>
    <row r="1366" spans="1:16">
      <c r="A1366" s="13" t="s">
        <v>1374</v>
      </c>
      <c r="B1366" s="11">
        <v>60</v>
      </c>
      <c r="C1366" s="11">
        <v>78</v>
      </c>
      <c r="D1366" s="11"/>
      <c r="E1366" s="11">
        <v>19014</v>
      </c>
      <c r="F1366" s="11">
        <v>20000</v>
      </c>
      <c r="G1366" s="11">
        <v>900</v>
      </c>
      <c r="H1366" s="11">
        <v>47477.46</v>
      </c>
      <c r="I1366" s="11"/>
      <c r="J1366" s="11">
        <v>15163</v>
      </c>
      <c r="K1366" s="11">
        <v>160.13</v>
      </c>
      <c r="L1366" s="11">
        <v>25952.58</v>
      </c>
      <c r="M1366" s="11">
        <v>400.33</v>
      </c>
      <c r="N1366" s="11">
        <v>64881.45</v>
      </c>
      <c r="O1366" s="11">
        <v>640.52</v>
      </c>
      <c r="P1366" s="11">
        <v>103810.31</v>
      </c>
    </row>
    <row r="1367" spans="1:16">
      <c r="A1367" s="13" t="s">
        <v>1375</v>
      </c>
      <c r="B1367" s="10">
        <v>61</v>
      </c>
      <c r="C1367" s="10">
        <v>79</v>
      </c>
      <c r="D1367" s="10"/>
      <c r="E1367" s="10">
        <v>19014</v>
      </c>
      <c r="F1367" s="10">
        <v>20000</v>
      </c>
      <c r="G1367" s="10"/>
      <c r="H1367" s="10">
        <v>48901.79</v>
      </c>
      <c r="I1367" s="10"/>
      <c r="J1367" s="10">
        <v>15103</v>
      </c>
      <c r="K1367" s="10">
        <v>151.63</v>
      </c>
      <c r="L1367" s="10">
        <v>26882.79</v>
      </c>
      <c r="M1367" s="10">
        <v>379.08</v>
      </c>
      <c r="N1367" s="10">
        <v>67206.960000000006</v>
      </c>
      <c r="O1367" s="10">
        <v>606.52</v>
      </c>
      <c r="P1367" s="10">
        <v>107531.14</v>
      </c>
    </row>
    <row r="1368" spans="1:16">
      <c r="A1368" s="13" t="s">
        <v>1376</v>
      </c>
      <c r="B1368" s="11">
        <v>62</v>
      </c>
      <c r="C1368" s="11">
        <v>80</v>
      </c>
      <c r="D1368" s="11"/>
      <c r="E1368" s="11">
        <v>19014</v>
      </c>
      <c r="F1368" s="11">
        <v>20000</v>
      </c>
      <c r="G1368" s="11"/>
      <c r="H1368" s="11">
        <v>50368.84</v>
      </c>
      <c r="I1368" s="11">
        <v>15000</v>
      </c>
      <c r="J1368" s="11">
        <v>15000</v>
      </c>
      <c r="K1368" s="11">
        <v>151.03</v>
      </c>
      <c r="L1368" s="11">
        <v>27840.3</v>
      </c>
      <c r="M1368" s="11">
        <v>377.58</v>
      </c>
      <c r="N1368" s="11">
        <v>69600.75</v>
      </c>
      <c r="O1368" s="11">
        <v>604.12</v>
      </c>
      <c r="P1368" s="10">
        <v>111201.72333333299</v>
      </c>
    </row>
    <row r="1369" spans="1:16" ht="54">
      <c r="B1369" s="9" t="s">
        <v>27</v>
      </c>
      <c r="C1369" s="9" t="s">
        <v>13</v>
      </c>
      <c r="D1369" s="9" t="s">
        <v>14</v>
      </c>
      <c r="E1369" s="9" t="s">
        <v>15</v>
      </c>
      <c r="F1369" s="9" t="s">
        <v>16</v>
      </c>
      <c r="G1369" s="9" t="s">
        <v>17</v>
      </c>
      <c r="H1369" s="9" t="s">
        <v>18</v>
      </c>
      <c r="I1369" s="9" t="s">
        <v>19</v>
      </c>
      <c r="J1369" s="9" t="s">
        <v>20</v>
      </c>
      <c r="K1369" s="9" t="s">
        <v>21</v>
      </c>
      <c r="L1369" s="9" t="s">
        <v>22</v>
      </c>
      <c r="M1369" s="9" t="s">
        <v>23</v>
      </c>
      <c r="N1369" s="9" t="s">
        <v>24</v>
      </c>
      <c r="O1369" s="9" t="s">
        <v>25</v>
      </c>
      <c r="P1369" s="9" t="s">
        <v>26</v>
      </c>
    </row>
    <row r="1370" spans="1:16">
      <c r="A1370" s="13" t="s">
        <v>1377</v>
      </c>
      <c r="B1370" s="10">
        <v>1</v>
      </c>
      <c r="C1370" s="10">
        <v>20</v>
      </c>
      <c r="D1370" s="10">
        <v>6360</v>
      </c>
      <c r="E1370" s="10">
        <v>6360</v>
      </c>
      <c r="F1370" s="10">
        <v>20000</v>
      </c>
      <c r="G1370" s="10"/>
      <c r="H1370" s="10"/>
      <c r="I1370" s="10"/>
      <c r="J1370" s="10">
        <v>4134</v>
      </c>
      <c r="K1370" s="10">
        <v>47.7</v>
      </c>
      <c r="L1370" s="10">
        <v>47.7</v>
      </c>
      <c r="M1370" s="10">
        <v>119.25</v>
      </c>
      <c r="N1370" s="10">
        <v>119.25</v>
      </c>
      <c r="O1370" s="10">
        <v>190.8</v>
      </c>
      <c r="P1370" s="10">
        <v>190.8</v>
      </c>
    </row>
    <row r="1371" spans="1:16">
      <c r="A1371" s="13" t="s">
        <v>1378</v>
      </c>
      <c r="B1371" s="11">
        <v>2</v>
      </c>
      <c r="C1371" s="11">
        <v>21</v>
      </c>
      <c r="D1371" s="11">
        <v>6360</v>
      </c>
      <c r="E1371" s="11">
        <v>12720</v>
      </c>
      <c r="F1371" s="11">
        <v>20000</v>
      </c>
      <c r="G1371" s="11"/>
      <c r="H1371" s="11"/>
      <c r="I1371" s="11"/>
      <c r="J1371" s="11">
        <v>10416</v>
      </c>
      <c r="K1371" s="11">
        <v>105.74</v>
      </c>
      <c r="L1371" s="11">
        <v>154.87</v>
      </c>
      <c r="M1371" s="11">
        <v>264.35000000000002</v>
      </c>
      <c r="N1371" s="11">
        <v>387.18</v>
      </c>
      <c r="O1371" s="11">
        <v>422.96</v>
      </c>
      <c r="P1371" s="11">
        <v>619.48</v>
      </c>
    </row>
    <row r="1372" spans="1:16">
      <c r="A1372" s="13" t="s">
        <v>1379</v>
      </c>
      <c r="B1372" s="10">
        <v>3</v>
      </c>
      <c r="C1372" s="10">
        <v>22</v>
      </c>
      <c r="D1372" s="10">
        <v>6360</v>
      </c>
      <c r="E1372" s="10">
        <v>19080</v>
      </c>
      <c r="F1372" s="10">
        <v>20000</v>
      </c>
      <c r="G1372" s="10">
        <v>900</v>
      </c>
      <c r="H1372" s="10">
        <v>900</v>
      </c>
      <c r="I1372" s="10"/>
      <c r="J1372" s="10">
        <v>15926</v>
      </c>
      <c r="K1372" s="10">
        <v>165</v>
      </c>
      <c r="L1372" s="10">
        <v>324.52</v>
      </c>
      <c r="M1372" s="10">
        <v>412.5</v>
      </c>
      <c r="N1372" s="10">
        <v>811.29</v>
      </c>
      <c r="O1372" s="10">
        <v>660</v>
      </c>
      <c r="P1372" s="10">
        <v>1298.07</v>
      </c>
    </row>
    <row r="1373" spans="1:16">
      <c r="A1373" s="13" t="s">
        <v>1380</v>
      </c>
      <c r="B1373" s="11">
        <v>4</v>
      </c>
      <c r="C1373" s="11">
        <v>23</v>
      </c>
      <c r="D1373" s="11"/>
      <c r="E1373" s="11">
        <v>19080</v>
      </c>
      <c r="F1373" s="11">
        <v>20000</v>
      </c>
      <c r="G1373" s="11"/>
      <c r="H1373" s="11">
        <v>927</v>
      </c>
      <c r="I1373" s="11"/>
      <c r="J1373" s="11">
        <v>16241</v>
      </c>
      <c r="K1373" s="11">
        <v>159.26</v>
      </c>
      <c r="L1373" s="11">
        <v>493.51</v>
      </c>
      <c r="M1373" s="11">
        <v>398.15</v>
      </c>
      <c r="N1373" s="11">
        <v>1233.78</v>
      </c>
      <c r="O1373" s="11">
        <v>637.04</v>
      </c>
      <c r="P1373" s="11">
        <v>1974.05</v>
      </c>
    </row>
    <row r="1374" spans="1:16">
      <c r="A1374" s="13" t="s">
        <v>1381</v>
      </c>
      <c r="B1374" s="10">
        <v>5</v>
      </c>
      <c r="C1374" s="10">
        <v>24</v>
      </c>
      <c r="D1374" s="10"/>
      <c r="E1374" s="10">
        <v>19080</v>
      </c>
      <c r="F1374" s="10">
        <v>20000</v>
      </c>
      <c r="G1374" s="10"/>
      <c r="H1374" s="10">
        <v>954.81</v>
      </c>
      <c r="I1374" s="10"/>
      <c r="J1374" s="10">
        <v>16562</v>
      </c>
      <c r="K1374" s="10">
        <v>162.41</v>
      </c>
      <c r="L1374" s="10">
        <v>670.73</v>
      </c>
      <c r="M1374" s="10">
        <v>406.03</v>
      </c>
      <c r="N1374" s="10">
        <v>1676.82</v>
      </c>
      <c r="O1374" s="10">
        <v>649.64</v>
      </c>
      <c r="P1374" s="10">
        <v>2682.91</v>
      </c>
    </row>
    <row r="1375" spans="1:16">
      <c r="A1375" s="13" t="s">
        <v>1382</v>
      </c>
      <c r="B1375" s="11">
        <v>6</v>
      </c>
      <c r="C1375" s="11">
        <v>25</v>
      </c>
      <c r="D1375" s="11"/>
      <c r="E1375" s="11">
        <v>19080</v>
      </c>
      <c r="F1375" s="11">
        <v>20000</v>
      </c>
      <c r="G1375" s="11">
        <v>900</v>
      </c>
      <c r="H1375" s="11">
        <v>1883.45</v>
      </c>
      <c r="I1375" s="11"/>
      <c r="J1375" s="11">
        <v>15990</v>
      </c>
      <c r="K1375" s="11">
        <v>165.62</v>
      </c>
      <c r="L1375" s="11">
        <v>856.47</v>
      </c>
      <c r="M1375" s="11">
        <v>414.05</v>
      </c>
      <c r="N1375" s="11">
        <v>2141.17</v>
      </c>
      <c r="O1375" s="11">
        <v>662.48</v>
      </c>
      <c r="P1375" s="11">
        <v>3425.88</v>
      </c>
    </row>
    <row r="1376" spans="1:16">
      <c r="A1376" s="13" t="s">
        <v>1383</v>
      </c>
      <c r="B1376" s="10">
        <v>7</v>
      </c>
      <c r="C1376" s="10">
        <v>26</v>
      </c>
      <c r="D1376" s="10"/>
      <c r="E1376" s="10">
        <v>19080</v>
      </c>
      <c r="F1376" s="10">
        <v>20000</v>
      </c>
      <c r="G1376" s="10"/>
      <c r="H1376" s="10">
        <v>1939.96</v>
      </c>
      <c r="I1376" s="10"/>
      <c r="J1376" s="10">
        <v>16306</v>
      </c>
      <c r="K1376" s="10">
        <v>159.9</v>
      </c>
      <c r="L1376" s="10">
        <v>1042.06</v>
      </c>
      <c r="M1376" s="10">
        <v>399.75</v>
      </c>
      <c r="N1376" s="10">
        <v>2605.16</v>
      </c>
      <c r="O1376" s="10">
        <v>639.6</v>
      </c>
      <c r="P1376" s="10">
        <v>4168.26</v>
      </c>
    </row>
    <row r="1377" spans="1:16">
      <c r="A1377" s="13" t="s">
        <v>1384</v>
      </c>
      <c r="B1377" s="11">
        <v>8</v>
      </c>
      <c r="C1377" s="11">
        <v>27</v>
      </c>
      <c r="D1377" s="11"/>
      <c r="E1377" s="11">
        <v>19080</v>
      </c>
      <c r="F1377" s="11">
        <v>20000</v>
      </c>
      <c r="G1377" s="11"/>
      <c r="H1377" s="11">
        <v>1998.16</v>
      </c>
      <c r="I1377" s="11"/>
      <c r="J1377" s="11">
        <v>16629</v>
      </c>
      <c r="K1377" s="11">
        <v>163.06</v>
      </c>
      <c r="L1377" s="11">
        <v>1236.3900000000001</v>
      </c>
      <c r="M1377" s="11">
        <v>407.65</v>
      </c>
      <c r="N1377" s="11">
        <v>3090.96</v>
      </c>
      <c r="O1377" s="11">
        <v>652.24</v>
      </c>
      <c r="P1377" s="11">
        <v>4945.54</v>
      </c>
    </row>
    <row r="1378" spans="1:16">
      <c r="A1378" s="13" t="s">
        <v>1385</v>
      </c>
      <c r="B1378" s="10">
        <v>9</v>
      </c>
      <c r="C1378" s="10">
        <v>28</v>
      </c>
      <c r="D1378" s="10"/>
      <c r="E1378" s="10">
        <v>19080</v>
      </c>
      <c r="F1378" s="10">
        <v>20000</v>
      </c>
      <c r="G1378" s="10">
        <v>900</v>
      </c>
      <c r="H1378" s="10">
        <v>2958.1</v>
      </c>
      <c r="I1378" s="10"/>
      <c r="J1378" s="10">
        <v>16058</v>
      </c>
      <c r="K1378" s="10">
        <v>166.29</v>
      </c>
      <c r="L1378" s="10">
        <v>1439.77</v>
      </c>
      <c r="M1378" s="10">
        <v>415.73</v>
      </c>
      <c r="N1378" s="10">
        <v>3599.42</v>
      </c>
      <c r="O1378" s="10">
        <v>665.16</v>
      </c>
      <c r="P1378" s="10">
        <v>5759.07</v>
      </c>
    </row>
    <row r="1379" spans="1:16">
      <c r="A1379" s="13" t="s">
        <v>1386</v>
      </c>
      <c r="B1379" s="11">
        <v>10</v>
      </c>
      <c r="C1379" s="11">
        <v>29</v>
      </c>
      <c r="D1379" s="11"/>
      <c r="E1379" s="11">
        <v>19080</v>
      </c>
      <c r="F1379" s="11">
        <v>20000</v>
      </c>
      <c r="G1379" s="11"/>
      <c r="H1379" s="11">
        <v>3046.84</v>
      </c>
      <c r="I1379" s="11"/>
      <c r="J1379" s="11">
        <v>16376</v>
      </c>
      <c r="K1379" s="11">
        <v>160.58000000000001</v>
      </c>
      <c r="L1379" s="11">
        <v>1643.54</v>
      </c>
      <c r="M1379" s="11">
        <v>401.45</v>
      </c>
      <c r="N1379" s="11">
        <v>4108.8500000000004</v>
      </c>
      <c r="O1379" s="11">
        <v>642.32000000000005</v>
      </c>
      <c r="P1379" s="11">
        <v>6574.16</v>
      </c>
    </row>
    <row r="1380" spans="1:16">
      <c r="A1380" s="13" t="s">
        <v>1387</v>
      </c>
      <c r="B1380" s="10">
        <v>11</v>
      </c>
      <c r="C1380" s="10">
        <v>30</v>
      </c>
      <c r="D1380" s="10"/>
      <c r="E1380" s="10">
        <v>19080</v>
      </c>
      <c r="F1380" s="10">
        <v>20000</v>
      </c>
      <c r="G1380" s="10"/>
      <c r="H1380" s="10">
        <v>3138.25</v>
      </c>
      <c r="I1380" s="10"/>
      <c r="J1380" s="10">
        <v>16700</v>
      </c>
      <c r="K1380" s="10">
        <v>163.76</v>
      </c>
      <c r="L1380" s="10">
        <v>1856.61</v>
      </c>
      <c r="M1380" s="10">
        <v>409.4</v>
      </c>
      <c r="N1380" s="10">
        <v>4641.5200000000004</v>
      </c>
      <c r="O1380" s="10">
        <v>655.04</v>
      </c>
      <c r="P1380" s="10">
        <v>7426.43</v>
      </c>
    </row>
    <row r="1381" spans="1:16">
      <c r="A1381" s="13" t="s">
        <v>1388</v>
      </c>
      <c r="B1381" s="11">
        <v>12</v>
      </c>
      <c r="C1381" s="11">
        <v>31</v>
      </c>
      <c r="D1381" s="11"/>
      <c r="E1381" s="11">
        <v>19080</v>
      </c>
      <c r="F1381" s="11">
        <v>20000</v>
      </c>
      <c r="G1381" s="11">
        <v>900</v>
      </c>
      <c r="H1381" s="11">
        <v>4132.3999999999996</v>
      </c>
      <c r="I1381" s="11"/>
      <c r="J1381" s="11">
        <v>16131</v>
      </c>
      <c r="K1381" s="11">
        <v>167</v>
      </c>
      <c r="L1381" s="11">
        <v>2079.3000000000002</v>
      </c>
      <c r="M1381" s="11">
        <v>417.5</v>
      </c>
      <c r="N1381" s="11">
        <v>5198.26</v>
      </c>
      <c r="O1381" s="11">
        <v>668</v>
      </c>
      <c r="P1381" s="11">
        <v>8317.2199999999993</v>
      </c>
    </row>
    <row r="1382" spans="1:16">
      <c r="A1382" s="13" t="s">
        <v>1389</v>
      </c>
      <c r="B1382" s="10">
        <v>13</v>
      </c>
      <c r="C1382" s="10">
        <v>32</v>
      </c>
      <c r="D1382" s="10"/>
      <c r="E1382" s="10">
        <v>19080</v>
      </c>
      <c r="F1382" s="10">
        <v>20000</v>
      </c>
      <c r="G1382" s="10"/>
      <c r="H1382" s="10">
        <v>4256.37</v>
      </c>
      <c r="I1382" s="10"/>
      <c r="J1382" s="10">
        <v>16450</v>
      </c>
      <c r="K1382" s="10">
        <v>161.31</v>
      </c>
      <c r="L1382" s="10">
        <v>2302.9899999999998</v>
      </c>
      <c r="M1382" s="10">
        <v>403.28</v>
      </c>
      <c r="N1382" s="10">
        <v>5757.49</v>
      </c>
      <c r="O1382" s="10">
        <v>645.24</v>
      </c>
      <c r="P1382" s="10">
        <v>9211.98</v>
      </c>
    </row>
    <row r="1383" spans="1:16">
      <c r="A1383" s="13" t="s">
        <v>1390</v>
      </c>
      <c r="B1383" s="11">
        <v>14</v>
      </c>
      <c r="C1383" s="11">
        <v>33</v>
      </c>
      <c r="D1383" s="11"/>
      <c r="E1383" s="11">
        <v>19080</v>
      </c>
      <c r="F1383" s="11">
        <v>20000</v>
      </c>
      <c r="G1383" s="11"/>
      <c r="H1383" s="11">
        <v>4384.0600000000004</v>
      </c>
      <c r="I1383" s="11"/>
      <c r="J1383" s="11">
        <v>16775</v>
      </c>
      <c r="K1383" s="11">
        <v>164.5</v>
      </c>
      <c r="L1383" s="11">
        <v>2536.58</v>
      </c>
      <c r="M1383" s="11">
        <v>411.25</v>
      </c>
      <c r="N1383" s="11">
        <v>6341.46</v>
      </c>
      <c r="O1383" s="11">
        <v>658</v>
      </c>
      <c r="P1383" s="11">
        <v>10146.34</v>
      </c>
    </row>
    <row r="1384" spans="1:16">
      <c r="A1384" s="13" t="s">
        <v>1391</v>
      </c>
      <c r="B1384" s="10">
        <v>15</v>
      </c>
      <c r="C1384" s="10">
        <v>34</v>
      </c>
      <c r="D1384" s="10"/>
      <c r="E1384" s="10">
        <v>19080</v>
      </c>
      <c r="F1384" s="10">
        <v>20000</v>
      </c>
      <c r="G1384" s="10">
        <v>900</v>
      </c>
      <c r="H1384" s="10">
        <v>5415.58</v>
      </c>
      <c r="I1384" s="10"/>
      <c r="J1384" s="10">
        <v>16207</v>
      </c>
      <c r="K1384" s="10">
        <v>167.75</v>
      </c>
      <c r="L1384" s="10">
        <v>2780.43</v>
      </c>
      <c r="M1384" s="10">
        <v>419.38</v>
      </c>
      <c r="N1384" s="10">
        <v>6951.08</v>
      </c>
      <c r="O1384" s="10">
        <v>671</v>
      </c>
      <c r="P1384" s="10">
        <v>11121.73</v>
      </c>
    </row>
    <row r="1385" spans="1:16">
      <c r="A1385" s="13" t="s">
        <v>1392</v>
      </c>
      <c r="B1385" s="11">
        <v>16</v>
      </c>
      <c r="C1385" s="11">
        <v>35</v>
      </c>
      <c r="D1385" s="11"/>
      <c r="E1385" s="11">
        <v>19080</v>
      </c>
      <c r="F1385" s="11">
        <v>20000</v>
      </c>
      <c r="G1385" s="11"/>
      <c r="H1385" s="11">
        <v>5578.05</v>
      </c>
      <c r="I1385" s="11"/>
      <c r="J1385" s="11">
        <v>16527</v>
      </c>
      <c r="K1385" s="11">
        <v>162.07</v>
      </c>
      <c r="L1385" s="11">
        <v>3025.91</v>
      </c>
      <c r="M1385" s="11">
        <v>405.18</v>
      </c>
      <c r="N1385" s="11">
        <v>7564.79</v>
      </c>
      <c r="O1385" s="11">
        <v>648.28</v>
      </c>
      <c r="P1385" s="11">
        <v>12103.66</v>
      </c>
    </row>
    <row r="1386" spans="1:16">
      <c r="A1386" s="13" t="s">
        <v>1393</v>
      </c>
      <c r="B1386" s="10">
        <v>17</v>
      </c>
      <c r="C1386" s="10">
        <v>36</v>
      </c>
      <c r="D1386" s="10"/>
      <c r="E1386" s="10">
        <v>19080</v>
      </c>
      <c r="F1386" s="10">
        <v>20000</v>
      </c>
      <c r="G1386" s="10"/>
      <c r="H1386" s="10">
        <v>5745.39</v>
      </c>
      <c r="I1386" s="10"/>
      <c r="J1386" s="10">
        <v>16853</v>
      </c>
      <c r="K1386" s="10">
        <v>165.27</v>
      </c>
      <c r="L1386" s="10">
        <v>3281.96</v>
      </c>
      <c r="M1386" s="10">
        <v>413.18</v>
      </c>
      <c r="N1386" s="10">
        <v>8204.9</v>
      </c>
      <c r="O1386" s="10">
        <v>661.08</v>
      </c>
      <c r="P1386" s="10">
        <v>13127.85</v>
      </c>
    </row>
    <row r="1387" spans="1:16">
      <c r="A1387" s="13" t="s">
        <v>1394</v>
      </c>
      <c r="B1387" s="11">
        <v>18</v>
      </c>
      <c r="C1387" s="11">
        <v>37</v>
      </c>
      <c r="D1387" s="11"/>
      <c r="E1387" s="11">
        <v>19080</v>
      </c>
      <c r="F1387" s="11">
        <v>20000</v>
      </c>
      <c r="G1387" s="11">
        <v>900</v>
      </c>
      <c r="H1387" s="11">
        <v>6817.75</v>
      </c>
      <c r="I1387" s="11"/>
      <c r="J1387" s="11">
        <v>16286</v>
      </c>
      <c r="K1387" s="11">
        <v>168.53</v>
      </c>
      <c r="L1387" s="11">
        <v>3548.95</v>
      </c>
      <c r="M1387" s="11">
        <v>421.33</v>
      </c>
      <c r="N1387" s="11">
        <v>8872.3799999999992</v>
      </c>
      <c r="O1387" s="11">
        <v>674.12</v>
      </c>
      <c r="P1387" s="11">
        <v>14195.8</v>
      </c>
    </row>
    <row r="1388" spans="1:16">
      <c r="A1388" s="13" t="s">
        <v>1395</v>
      </c>
      <c r="B1388" s="10">
        <v>19</v>
      </c>
      <c r="C1388" s="10">
        <v>38</v>
      </c>
      <c r="D1388" s="10"/>
      <c r="E1388" s="10">
        <v>19080</v>
      </c>
      <c r="F1388" s="10">
        <v>20000</v>
      </c>
      <c r="G1388" s="10"/>
      <c r="H1388" s="10">
        <v>7022.29</v>
      </c>
      <c r="I1388" s="10"/>
      <c r="J1388" s="10">
        <v>16606</v>
      </c>
      <c r="K1388" s="10">
        <v>162.86000000000001</v>
      </c>
      <c r="L1388" s="10">
        <v>3818.28</v>
      </c>
      <c r="M1388" s="10">
        <v>407.15</v>
      </c>
      <c r="N1388" s="10">
        <v>9545.7000000000007</v>
      </c>
      <c r="O1388" s="10">
        <v>651.44000000000005</v>
      </c>
      <c r="P1388" s="10">
        <v>15273.12</v>
      </c>
    </row>
    <row r="1389" spans="1:16">
      <c r="A1389" s="13" t="s">
        <v>1396</v>
      </c>
      <c r="B1389" s="11">
        <v>20</v>
      </c>
      <c r="C1389" s="11">
        <v>39</v>
      </c>
      <c r="D1389" s="11"/>
      <c r="E1389" s="11">
        <v>19080</v>
      </c>
      <c r="F1389" s="11">
        <v>20000</v>
      </c>
      <c r="G1389" s="11"/>
      <c r="H1389" s="11">
        <v>7232.95</v>
      </c>
      <c r="I1389" s="11"/>
      <c r="J1389" s="11">
        <v>16933</v>
      </c>
      <c r="K1389" s="11">
        <v>166.06</v>
      </c>
      <c r="L1389" s="11">
        <v>4098.8900000000003</v>
      </c>
      <c r="M1389" s="11">
        <v>415.15</v>
      </c>
      <c r="N1389" s="11">
        <v>10247.219999999999</v>
      </c>
      <c r="O1389" s="11">
        <v>664.24</v>
      </c>
      <c r="P1389" s="11">
        <v>16395.55</v>
      </c>
    </row>
    <row r="1390" spans="1:16">
      <c r="A1390" s="13" t="s">
        <v>1397</v>
      </c>
      <c r="B1390" s="10">
        <v>21</v>
      </c>
      <c r="C1390" s="10">
        <v>40</v>
      </c>
      <c r="D1390" s="10"/>
      <c r="E1390" s="10">
        <v>19080</v>
      </c>
      <c r="F1390" s="10">
        <v>20000</v>
      </c>
      <c r="G1390" s="10">
        <v>900</v>
      </c>
      <c r="H1390" s="10">
        <v>8349.94</v>
      </c>
      <c r="I1390" s="10"/>
      <c r="J1390" s="10">
        <v>16366</v>
      </c>
      <c r="K1390" s="10">
        <v>169.33</v>
      </c>
      <c r="L1390" s="10">
        <v>4391.18</v>
      </c>
      <c r="M1390" s="10">
        <v>423.33</v>
      </c>
      <c r="N1390" s="10">
        <v>10977.96</v>
      </c>
      <c r="O1390" s="10">
        <v>677.32</v>
      </c>
      <c r="P1390" s="10">
        <v>17564.740000000002</v>
      </c>
    </row>
    <row r="1391" spans="1:16">
      <c r="A1391" s="13" t="s">
        <v>1398</v>
      </c>
      <c r="B1391" s="11">
        <v>22</v>
      </c>
      <c r="C1391" s="11">
        <v>41</v>
      </c>
      <c r="D1391" s="11"/>
      <c r="E1391" s="11">
        <v>19080</v>
      </c>
      <c r="F1391" s="11">
        <v>20000</v>
      </c>
      <c r="G1391" s="11"/>
      <c r="H1391" s="11">
        <v>8600.44</v>
      </c>
      <c r="I1391" s="11"/>
      <c r="J1391" s="11">
        <v>16686</v>
      </c>
      <c r="K1391" s="11">
        <v>163.66</v>
      </c>
      <c r="L1391" s="11">
        <v>4686.58</v>
      </c>
      <c r="M1391" s="11">
        <v>409.15</v>
      </c>
      <c r="N1391" s="11">
        <v>11716.45</v>
      </c>
      <c r="O1391" s="11">
        <v>654.64</v>
      </c>
      <c r="P1391" s="11">
        <v>18746.32</v>
      </c>
    </row>
    <row r="1392" spans="1:16">
      <c r="A1392" s="13" t="s">
        <v>1399</v>
      </c>
      <c r="B1392" s="10">
        <v>23</v>
      </c>
      <c r="C1392" s="10">
        <v>42</v>
      </c>
      <c r="D1392" s="10"/>
      <c r="E1392" s="10">
        <v>19080</v>
      </c>
      <c r="F1392" s="10">
        <v>20000</v>
      </c>
      <c r="G1392" s="10"/>
      <c r="H1392" s="10">
        <v>8858.4500000000007</v>
      </c>
      <c r="I1392" s="10"/>
      <c r="J1392" s="10">
        <v>17012</v>
      </c>
      <c r="K1392" s="10">
        <v>166.86</v>
      </c>
      <c r="L1392" s="10">
        <v>4994.04</v>
      </c>
      <c r="M1392" s="10">
        <v>417.15</v>
      </c>
      <c r="N1392" s="10">
        <v>12485.09</v>
      </c>
      <c r="O1392" s="10">
        <v>667.44</v>
      </c>
      <c r="P1392" s="10">
        <v>19976.150000000001</v>
      </c>
    </row>
    <row r="1393" spans="1:16">
      <c r="A1393" s="13" t="s">
        <v>1400</v>
      </c>
      <c r="B1393" s="11">
        <v>24</v>
      </c>
      <c r="C1393" s="11">
        <v>43</v>
      </c>
      <c r="D1393" s="11"/>
      <c r="E1393" s="11">
        <v>19080</v>
      </c>
      <c r="F1393" s="11">
        <v>20000</v>
      </c>
      <c r="G1393" s="11">
        <v>900</v>
      </c>
      <c r="H1393" s="11">
        <v>10024.209999999999</v>
      </c>
      <c r="I1393" s="11"/>
      <c r="J1393" s="11">
        <v>16446</v>
      </c>
      <c r="K1393" s="11">
        <v>170.12</v>
      </c>
      <c r="L1393" s="11">
        <v>5313.98</v>
      </c>
      <c r="M1393" s="11">
        <v>425.3</v>
      </c>
      <c r="N1393" s="11">
        <v>13284.95</v>
      </c>
      <c r="O1393" s="11">
        <v>680.48</v>
      </c>
      <c r="P1393" s="11">
        <v>21255.91</v>
      </c>
    </row>
    <row r="1394" spans="1:16">
      <c r="A1394" s="13" t="s">
        <v>1401</v>
      </c>
      <c r="B1394" s="10">
        <v>25</v>
      </c>
      <c r="C1394" s="10">
        <v>44</v>
      </c>
      <c r="D1394" s="10"/>
      <c r="E1394" s="10">
        <v>19080</v>
      </c>
      <c r="F1394" s="10">
        <v>20000</v>
      </c>
      <c r="G1394" s="10"/>
      <c r="H1394" s="10">
        <v>10324.93</v>
      </c>
      <c r="I1394" s="10"/>
      <c r="J1394" s="10">
        <v>16765</v>
      </c>
      <c r="K1394" s="10">
        <v>164.46</v>
      </c>
      <c r="L1394" s="10">
        <v>5637.86</v>
      </c>
      <c r="M1394" s="10">
        <v>411.15</v>
      </c>
      <c r="N1394" s="10">
        <v>14094.64</v>
      </c>
      <c r="O1394" s="10">
        <v>657.84</v>
      </c>
      <c r="P1394" s="10">
        <v>22551.43</v>
      </c>
    </row>
    <row r="1395" spans="1:16">
      <c r="A1395" s="13" t="s">
        <v>1402</v>
      </c>
      <c r="B1395" s="11">
        <v>26</v>
      </c>
      <c r="C1395" s="11">
        <v>45</v>
      </c>
      <c r="D1395" s="11"/>
      <c r="E1395" s="11">
        <v>19080</v>
      </c>
      <c r="F1395" s="11">
        <v>20000</v>
      </c>
      <c r="G1395" s="11"/>
      <c r="H1395" s="11">
        <v>10634.68</v>
      </c>
      <c r="I1395" s="11"/>
      <c r="J1395" s="11">
        <v>17091</v>
      </c>
      <c r="K1395" s="11">
        <v>167.65</v>
      </c>
      <c r="L1395" s="11">
        <v>5974.64</v>
      </c>
      <c r="M1395" s="11">
        <v>419.13</v>
      </c>
      <c r="N1395" s="11">
        <v>14936.61</v>
      </c>
      <c r="O1395" s="11">
        <v>670.6</v>
      </c>
      <c r="P1395" s="11">
        <v>23898.57</v>
      </c>
    </row>
    <row r="1396" spans="1:16">
      <c r="A1396" s="13" t="s">
        <v>1403</v>
      </c>
      <c r="B1396" s="10">
        <v>27</v>
      </c>
      <c r="C1396" s="10">
        <v>46</v>
      </c>
      <c r="D1396" s="10"/>
      <c r="E1396" s="10">
        <v>19080</v>
      </c>
      <c r="F1396" s="10">
        <v>20000</v>
      </c>
      <c r="G1396" s="10">
        <v>900</v>
      </c>
      <c r="H1396" s="10">
        <v>11853.72</v>
      </c>
      <c r="I1396" s="10"/>
      <c r="J1396" s="10">
        <v>16524</v>
      </c>
      <c r="K1396" s="10">
        <v>170.91</v>
      </c>
      <c r="L1396" s="10">
        <v>6324.79</v>
      </c>
      <c r="M1396" s="10">
        <v>427.28</v>
      </c>
      <c r="N1396" s="10">
        <v>15811.98</v>
      </c>
      <c r="O1396" s="10">
        <v>683.64</v>
      </c>
      <c r="P1396" s="10">
        <v>25299.17</v>
      </c>
    </row>
    <row r="1397" spans="1:16">
      <c r="A1397" s="13" t="s">
        <v>1404</v>
      </c>
      <c r="B1397" s="11">
        <v>28</v>
      </c>
      <c r="C1397" s="11">
        <v>47</v>
      </c>
      <c r="D1397" s="11"/>
      <c r="E1397" s="11">
        <v>19080</v>
      </c>
      <c r="F1397" s="11">
        <v>20000</v>
      </c>
      <c r="G1397" s="11"/>
      <c r="H1397" s="11">
        <v>12209.33</v>
      </c>
      <c r="I1397" s="11"/>
      <c r="J1397" s="11">
        <v>16842</v>
      </c>
      <c r="K1397" s="11">
        <v>165.24</v>
      </c>
      <c r="L1397" s="11">
        <v>6679.78</v>
      </c>
      <c r="M1397" s="11">
        <v>413.1</v>
      </c>
      <c r="N1397" s="11">
        <v>16699.439999999999</v>
      </c>
      <c r="O1397" s="11">
        <v>660.96</v>
      </c>
      <c r="P1397" s="11">
        <v>26719.11</v>
      </c>
    </row>
    <row r="1398" spans="1:16">
      <c r="A1398" s="13" t="s">
        <v>1405</v>
      </c>
      <c r="B1398" s="10">
        <v>29</v>
      </c>
      <c r="C1398" s="10">
        <v>48</v>
      </c>
      <c r="D1398" s="10"/>
      <c r="E1398" s="10">
        <v>19080</v>
      </c>
      <c r="F1398" s="10">
        <v>20000</v>
      </c>
      <c r="G1398" s="10"/>
      <c r="H1398" s="10">
        <v>12575.61</v>
      </c>
      <c r="I1398" s="10"/>
      <c r="J1398" s="10">
        <v>17167</v>
      </c>
      <c r="K1398" s="10">
        <v>168.42</v>
      </c>
      <c r="L1398" s="10">
        <v>7048.59</v>
      </c>
      <c r="M1398" s="10">
        <v>421.05</v>
      </c>
      <c r="N1398" s="10">
        <v>17621.47</v>
      </c>
      <c r="O1398" s="10">
        <v>673.68</v>
      </c>
      <c r="P1398" s="10">
        <v>28194.36</v>
      </c>
    </row>
    <row r="1399" spans="1:16">
      <c r="A1399" s="13" t="s">
        <v>1406</v>
      </c>
      <c r="B1399" s="11">
        <v>30</v>
      </c>
      <c r="C1399" s="11">
        <v>49</v>
      </c>
      <c r="D1399" s="11"/>
      <c r="E1399" s="11">
        <v>19080</v>
      </c>
      <c r="F1399" s="11">
        <v>20000</v>
      </c>
      <c r="G1399" s="11">
        <v>900</v>
      </c>
      <c r="H1399" s="11">
        <v>13852.88</v>
      </c>
      <c r="I1399" s="11"/>
      <c r="J1399" s="11">
        <v>16599</v>
      </c>
      <c r="K1399" s="11">
        <v>171.67</v>
      </c>
      <c r="L1399" s="11">
        <v>7431.72</v>
      </c>
      <c r="M1399" s="11">
        <v>429.18</v>
      </c>
      <c r="N1399" s="11">
        <v>18579.29</v>
      </c>
      <c r="O1399" s="11">
        <v>686.68</v>
      </c>
      <c r="P1399" s="11">
        <v>29726.87</v>
      </c>
    </row>
    <row r="1400" spans="1:16">
      <c r="A1400" s="13" t="s">
        <v>1407</v>
      </c>
      <c r="B1400" s="10">
        <v>31</v>
      </c>
      <c r="C1400" s="10">
        <v>50</v>
      </c>
      <c r="D1400" s="10"/>
      <c r="E1400" s="10">
        <v>19080</v>
      </c>
      <c r="F1400" s="10">
        <v>20000</v>
      </c>
      <c r="G1400" s="10"/>
      <c r="H1400" s="10">
        <v>14268.47</v>
      </c>
      <c r="I1400" s="10"/>
      <c r="J1400" s="10">
        <v>16915</v>
      </c>
      <c r="K1400" s="10">
        <v>165.99</v>
      </c>
      <c r="L1400" s="10">
        <v>7820.66</v>
      </c>
      <c r="M1400" s="10">
        <v>414.98</v>
      </c>
      <c r="N1400" s="10">
        <v>19551.650000000001</v>
      </c>
      <c r="O1400" s="10">
        <v>663.96</v>
      </c>
      <c r="P1400" s="10">
        <v>31282.639999999999</v>
      </c>
    </row>
    <row r="1401" spans="1:16">
      <c r="A1401" s="13" t="s">
        <v>1408</v>
      </c>
      <c r="B1401" s="11">
        <v>32</v>
      </c>
      <c r="C1401" s="11">
        <v>51</v>
      </c>
      <c r="D1401" s="11"/>
      <c r="E1401" s="11">
        <v>19080</v>
      </c>
      <c r="F1401" s="11">
        <v>20000</v>
      </c>
      <c r="G1401" s="11"/>
      <c r="H1401" s="11">
        <v>14696.52</v>
      </c>
      <c r="I1401" s="11"/>
      <c r="J1401" s="11">
        <v>17238</v>
      </c>
      <c r="K1401" s="11">
        <v>169.15</v>
      </c>
      <c r="L1401" s="11">
        <v>8224.43</v>
      </c>
      <c r="M1401" s="11">
        <v>422.88</v>
      </c>
      <c r="N1401" s="11">
        <v>20561.07</v>
      </c>
      <c r="O1401" s="11">
        <v>676.6</v>
      </c>
      <c r="P1401" s="11">
        <v>32897.71</v>
      </c>
    </row>
    <row r="1402" spans="1:16">
      <c r="A1402" s="13" t="s">
        <v>1409</v>
      </c>
      <c r="B1402" s="10">
        <v>33</v>
      </c>
      <c r="C1402" s="10">
        <v>52</v>
      </c>
      <c r="D1402" s="10"/>
      <c r="E1402" s="10">
        <v>19080</v>
      </c>
      <c r="F1402" s="10">
        <v>20000</v>
      </c>
      <c r="G1402" s="10">
        <v>900</v>
      </c>
      <c r="H1402" s="10">
        <v>16037.42</v>
      </c>
      <c r="I1402" s="10"/>
      <c r="J1402" s="10">
        <v>16667</v>
      </c>
      <c r="K1402" s="10">
        <v>172.38</v>
      </c>
      <c r="L1402" s="10">
        <v>8643.5400000000009</v>
      </c>
      <c r="M1402" s="10">
        <v>430.95</v>
      </c>
      <c r="N1402" s="10">
        <v>21608.85</v>
      </c>
      <c r="O1402" s="10">
        <v>689.52</v>
      </c>
      <c r="P1402" s="10">
        <v>34574.17</v>
      </c>
    </row>
    <row r="1403" spans="1:16">
      <c r="A1403" s="13" t="s">
        <v>1410</v>
      </c>
      <c r="B1403" s="11">
        <v>34</v>
      </c>
      <c r="C1403" s="11">
        <v>53</v>
      </c>
      <c r="D1403" s="11"/>
      <c r="E1403" s="11">
        <v>19080</v>
      </c>
      <c r="F1403" s="11">
        <v>20000</v>
      </c>
      <c r="G1403" s="11"/>
      <c r="H1403" s="11">
        <v>16518.54</v>
      </c>
      <c r="I1403" s="11"/>
      <c r="J1403" s="11">
        <v>16980</v>
      </c>
      <c r="K1403" s="11">
        <v>166.67</v>
      </c>
      <c r="L1403" s="11">
        <v>9069.52</v>
      </c>
      <c r="M1403" s="11">
        <v>416.68</v>
      </c>
      <c r="N1403" s="11">
        <v>22673.79</v>
      </c>
      <c r="O1403" s="11">
        <v>666.68</v>
      </c>
      <c r="P1403" s="11">
        <v>36278.07</v>
      </c>
    </row>
    <row r="1404" spans="1:16">
      <c r="A1404" s="13" t="s">
        <v>1411</v>
      </c>
      <c r="B1404" s="10">
        <v>35</v>
      </c>
      <c r="C1404" s="10">
        <v>54</v>
      </c>
      <c r="D1404" s="10"/>
      <c r="E1404" s="10">
        <v>19080</v>
      </c>
      <c r="F1404" s="10">
        <v>20000</v>
      </c>
      <c r="G1404" s="10"/>
      <c r="H1404" s="10">
        <v>17014.099999999999</v>
      </c>
      <c r="I1404" s="10"/>
      <c r="J1404" s="10">
        <v>17300</v>
      </c>
      <c r="K1404" s="10">
        <v>169.8</v>
      </c>
      <c r="L1404" s="10">
        <v>9511.4</v>
      </c>
      <c r="M1404" s="10">
        <v>424.5</v>
      </c>
      <c r="N1404" s="10">
        <v>23778.51</v>
      </c>
      <c r="O1404" s="10">
        <v>679.2</v>
      </c>
      <c r="P1404" s="10">
        <v>38045.61</v>
      </c>
    </row>
    <row r="1405" spans="1:16">
      <c r="A1405" s="13" t="s">
        <v>1412</v>
      </c>
      <c r="B1405" s="11">
        <v>36</v>
      </c>
      <c r="C1405" s="11">
        <v>55</v>
      </c>
      <c r="D1405" s="11"/>
      <c r="E1405" s="11">
        <v>19080</v>
      </c>
      <c r="F1405" s="11">
        <v>20000</v>
      </c>
      <c r="G1405" s="11">
        <v>900</v>
      </c>
      <c r="H1405" s="11">
        <v>18424.52</v>
      </c>
      <c r="I1405" s="11"/>
      <c r="J1405" s="11">
        <v>16726</v>
      </c>
      <c r="K1405" s="11">
        <v>173</v>
      </c>
      <c r="L1405" s="11">
        <v>9969.75</v>
      </c>
      <c r="M1405" s="11">
        <v>432.5</v>
      </c>
      <c r="N1405" s="11">
        <v>24924.36</v>
      </c>
      <c r="O1405" s="11">
        <v>692</v>
      </c>
      <c r="P1405" s="11">
        <v>39878.980000000003</v>
      </c>
    </row>
    <row r="1406" spans="1:16">
      <c r="A1406" s="13" t="s">
        <v>1413</v>
      </c>
      <c r="B1406" s="10">
        <v>37</v>
      </c>
      <c r="C1406" s="10">
        <v>56</v>
      </c>
      <c r="D1406" s="10"/>
      <c r="E1406" s="10">
        <v>19080</v>
      </c>
      <c r="F1406" s="10">
        <v>20000</v>
      </c>
      <c r="G1406" s="10"/>
      <c r="H1406" s="10">
        <v>18977.259999999998</v>
      </c>
      <c r="I1406" s="10"/>
      <c r="J1406" s="10">
        <v>17033</v>
      </c>
      <c r="K1406" s="10">
        <v>167.26</v>
      </c>
      <c r="L1406" s="10">
        <v>10436.1</v>
      </c>
      <c r="M1406" s="10">
        <v>418.15</v>
      </c>
      <c r="N1406" s="10">
        <v>26090.240000000002</v>
      </c>
      <c r="O1406" s="10">
        <v>669.04</v>
      </c>
      <c r="P1406" s="10">
        <v>41744.39</v>
      </c>
    </row>
    <row r="1407" spans="1:16">
      <c r="A1407" s="13" t="s">
        <v>1414</v>
      </c>
      <c r="B1407" s="11">
        <v>38</v>
      </c>
      <c r="C1407" s="11">
        <v>57</v>
      </c>
      <c r="D1407" s="11"/>
      <c r="E1407" s="11">
        <v>19080</v>
      </c>
      <c r="F1407" s="11">
        <v>20000</v>
      </c>
      <c r="G1407" s="11"/>
      <c r="H1407" s="11">
        <v>19546.57</v>
      </c>
      <c r="I1407" s="11"/>
      <c r="J1407" s="11">
        <v>17348</v>
      </c>
      <c r="K1407" s="11">
        <v>170.33</v>
      </c>
      <c r="L1407" s="11">
        <v>10919.51</v>
      </c>
      <c r="M1407" s="11">
        <v>425.83</v>
      </c>
      <c r="N1407" s="11">
        <v>27298.78</v>
      </c>
      <c r="O1407" s="11">
        <v>681.32</v>
      </c>
      <c r="P1407" s="11">
        <v>43678.04</v>
      </c>
    </row>
    <row r="1408" spans="1:16">
      <c r="A1408" s="13" t="s">
        <v>1415</v>
      </c>
      <c r="B1408" s="10">
        <v>39</v>
      </c>
      <c r="C1408" s="10">
        <v>58</v>
      </c>
      <c r="D1408" s="10"/>
      <c r="E1408" s="10">
        <v>19080</v>
      </c>
      <c r="F1408" s="10">
        <v>20000</v>
      </c>
      <c r="G1408" s="10">
        <v>900</v>
      </c>
      <c r="H1408" s="10">
        <v>21032.97</v>
      </c>
      <c r="I1408" s="10"/>
      <c r="J1408" s="10">
        <v>16769</v>
      </c>
      <c r="K1408" s="10">
        <v>173.48</v>
      </c>
      <c r="L1408" s="10">
        <v>11420.58</v>
      </c>
      <c r="M1408" s="10">
        <v>433.7</v>
      </c>
      <c r="N1408" s="10">
        <v>28551.439999999999</v>
      </c>
      <c r="O1408" s="10">
        <v>693.92</v>
      </c>
      <c r="P1408" s="10">
        <v>45682.3</v>
      </c>
    </row>
    <row r="1409" spans="1:16">
      <c r="A1409" s="13" t="s">
        <v>1416</v>
      </c>
      <c r="B1409" s="11">
        <v>40</v>
      </c>
      <c r="C1409" s="11">
        <v>59</v>
      </c>
      <c r="D1409" s="11"/>
      <c r="E1409" s="11">
        <v>19080</v>
      </c>
      <c r="F1409" s="11">
        <v>20000</v>
      </c>
      <c r="G1409" s="11"/>
      <c r="H1409" s="11">
        <v>21663.96</v>
      </c>
      <c r="I1409" s="11"/>
      <c r="J1409" s="11">
        <v>17069</v>
      </c>
      <c r="K1409" s="11">
        <v>167.69</v>
      </c>
      <c r="L1409" s="11">
        <v>11930.88</v>
      </c>
      <c r="M1409" s="11">
        <v>419.23</v>
      </c>
      <c r="N1409" s="11">
        <v>29827.21</v>
      </c>
      <c r="O1409" s="11">
        <v>670.76</v>
      </c>
      <c r="P1409" s="11">
        <v>47723.53</v>
      </c>
    </row>
    <row r="1410" spans="1:16">
      <c r="A1410" s="13" t="s">
        <v>1417</v>
      </c>
      <c r="B1410" s="10">
        <v>41</v>
      </c>
      <c r="C1410" s="10">
        <v>60</v>
      </c>
      <c r="D1410" s="10"/>
      <c r="E1410" s="10">
        <v>19080</v>
      </c>
      <c r="F1410" s="10">
        <v>20000</v>
      </c>
      <c r="G1410" s="10"/>
      <c r="H1410" s="10">
        <v>22313.88</v>
      </c>
      <c r="I1410" s="10"/>
      <c r="J1410" s="10">
        <v>17376</v>
      </c>
      <c r="K1410" s="10">
        <v>170.69</v>
      </c>
      <c r="L1410" s="10">
        <v>12459.5</v>
      </c>
      <c r="M1410" s="10">
        <v>426.73</v>
      </c>
      <c r="N1410" s="10">
        <v>31148.75</v>
      </c>
      <c r="O1410" s="10">
        <v>682.76</v>
      </c>
      <c r="P1410" s="10">
        <v>49838</v>
      </c>
    </row>
    <row r="1411" spans="1:16">
      <c r="A1411" s="13" t="s">
        <v>1418</v>
      </c>
      <c r="B1411" s="11">
        <v>42</v>
      </c>
      <c r="C1411" s="11">
        <v>61</v>
      </c>
      <c r="D1411" s="11"/>
      <c r="E1411" s="11">
        <v>19080</v>
      </c>
      <c r="F1411" s="11">
        <v>20000</v>
      </c>
      <c r="G1411" s="11">
        <v>900</v>
      </c>
      <c r="H1411" s="11">
        <v>23883.3</v>
      </c>
      <c r="I1411" s="11"/>
      <c r="J1411" s="11">
        <v>16789</v>
      </c>
      <c r="K1411" s="11">
        <v>173.76</v>
      </c>
      <c r="L1411" s="11">
        <v>13007.04</v>
      </c>
      <c r="M1411" s="11">
        <v>434.4</v>
      </c>
      <c r="N1411" s="11">
        <v>32517.61</v>
      </c>
      <c r="O1411" s="11">
        <v>695.04</v>
      </c>
      <c r="P1411" s="11">
        <v>52028.18</v>
      </c>
    </row>
    <row r="1412" spans="1:16">
      <c r="A1412" s="13" t="s">
        <v>1419</v>
      </c>
      <c r="B1412" s="10">
        <v>43</v>
      </c>
      <c r="C1412" s="10">
        <v>62</v>
      </c>
      <c r="D1412" s="10"/>
      <c r="E1412" s="10">
        <v>19080</v>
      </c>
      <c r="F1412" s="10">
        <v>20000</v>
      </c>
      <c r="G1412" s="10"/>
      <c r="H1412" s="10">
        <v>24599.79</v>
      </c>
      <c r="I1412" s="10"/>
      <c r="J1412" s="10">
        <v>17078</v>
      </c>
      <c r="K1412" s="10">
        <v>167.89</v>
      </c>
      <c r="L1412" s="10">
        <v>13565.15</v>
      </c>
      <c r="M1412" s="10">
        <v>419.73</v>
      </c>
      <c r="N1412" s="10">
        <v>33912.86</v>
      </c>
      <c r="O1412" s="10">
        <v>671.56</v>
      </c>
      <c r="P1412" s="10">
        <v>54260.58</v>
      </c>
    </row>
    <row r="1413" spans="1:16">
      <c r="A1413" s="13" t="s">
        <v>1420</v>
      </c>
      <c r="B1413" s="11">
        <v>44</v>
      </c>
      <c r="C1413" s="11">
        <v>63</v>
      </c>
      <c r="D1413" s="11"/>
      <c r="E1413" s="11">
        <v>19080</v>
      </c>
      <c r="F1413" s="11">
        <v>20000</v>
      </c>
      <c r="G1413" s="11"/>
      <c r="H1413" s="11">
        <v>25337.79</v>
      </c>
      <c r="I1413" s="11"/>
      <c r="J1413" s="11">
        <v>17374</v>
      </c>
      <c r="K1413" s="11">
        <v>170.78</v>
      </c>
      <c r="L1413" s="11">
        <v>14142.88</v>
      </c>
      <c r="M1413" s="11">
        <v>426.95</v>
      </c>
      <c r="N1413" s="11">
        <v>35357.199999999997</v>
      </c>
      <c r="O1413" s="11">
        <v>683.12</v>
      </c>
      <c r="P1413" s="11">
        <v>56571.519999999997</v>
      </c>
    </row>
    <row r="1414" spans="1:16">
      <c r="A1414" s="13" t="s">
        <v>1421</v>
      </c>
      <c r="B1414" s="10">
        <v>45</v>
      </c>
      <c r="C1414" s="10">
        <v>64</v>
      </c>
      <c r="D1414" s="10"/>
      <c r="E1414" s="10">
        <v>19080</v>
      </c>
      <c r="F1414" s="10">
        <v>20000</v>
      </c>
      <c r="G1414" s="10">
        <v>900</v>
      </c>
      <c r="H1414" s="10">
        <v>26997.919999999998</v>
      </c>
      <c r="I1414" s="10"/>
      <c r="J1414" s="10">
        <v>16776</v>
      </c>
      <c r="K1414" s="10">
        <v>173.74</v>
      </c>
      <c r="L1414" s="10">
        <v>14740.91</v>
      </c>
      <c r="M1414" s="10">
        <v>434.35</v>
      </c>
      <c r="N1414" s="10">
        <v>36852.269999999997</v>
      </c>
      <c r="O1414" s="10">
        <v>694.96</v>
      </c>
      <c r="P1414" s="10">
        <v>58963.63</v>
      </c>
    </row>
    <row r="1415" spans="1:16">
      <c r="A1415" s="13" t="s">
        <v>1422</v>
      </c>
      <c r="B1415" s="11">
        <v>46</v>
      </c>
      <c r="C1415" s="11">
        <v>65</v>
      </c>
      <c r="D1415" s="11"/>
      <c r="E1415" s="11">
        <v>19080</v>
      </c>
      <c r="F1415" s="11">
        <v>20000</v>
      </c>
      <c r="G1415" s="11"/>
      <c r="H1415" s="11">
        <v>27807.86</v>
      </c>
      <c r="I1415" s="11"/>
      <c r="J1415" s="11">
        <v>17049</v>
      </c>
      <c r="K1415" s="11">
        <v>167.76</v>
      </c>
      <c r="L1415" s="11">
        <v>15350.89</v>
      </c>
      <c r="M1415" s="11">
        <v>419.4</v>
      </c>
      <c r="N1415" s="11">
        <v>38377.230000000003</v>
      </c>
      <c r="O1415" s="11">
        <v>671.04</v>
      </c>
      <c r="P1415" s="11">
        <v>61403.58</v>
      </c>
    </row>
    <row r="1416" spans="1:16">
      <c r="A1416" s="13" t="s">
        <v>1423</v>
      </c>
      <c r="B1416" s="10">
        <v>47</v>
      </c>
      <c r="C1416" s="10">
        <v>66</v>
      </c>
      <c r="D1416" s="10"/>
      <c r="E1416" s="10">
        <v>19080</v>
      </c>
      <c r="F1416" s="10">
        <v>20000</v>
      </c>
      <c r="G1416" s="10"/>
      <c r="H1416" s="10">
        <v>28642.09</v>
      </c>
      <c r="I1416" s="10"/>
      <c r="J1416" s="10">
        <v>17328</v>
      </c>
      <c r="K1416" s="10">
        <v>170.49</v>
      </c>
      <c r="L1416" s="10">
        <v>15981.91</v>
      </c>
      <c r="M1416" s="10">
        <v>426.23</v>
      </c>
      <c r="N1416" s="10">
        <v>39954.78</v>
      </c>
      <c r="O1416" s="10">
        <v>681.96</v>
      </c>
      <c r="P1416" s="10">
        <v>63927.64</v>
      </c>
    </row>
    <row r="1417" spans="1:16">
      <c r="A1417" s="13" t="s">
        <v>1424</v>
      </c>
      <c r="B1417" s="11">
        <v>48</v>
      </c>
      <c r="C1417" s="11">
        <v>67</v>
      </c>
      <c r="D1417" s="11"/>
      <c r="E1417" s="11">
        <v>19080</v>
      </c>
      <c r="F1417" s="11">
        <v>20000</v>
      </c>
      <c r="G1417" s="11">
        <v>900</v>
      </c>
      <c r="H1417" s="11">
        <v>30401.360000000001</v>
      </c>
      <c r="I1417" s="11"/>
      <c r="J1417" s="11">
        <v>16713</v>
      </c>
      <c r="K1417" s="11">
        <v>173.28</v>
      </c>
      <c r="L1417" s="11">
        <v>16634.650000000001</v>
      </c>
      <c r="M1417" s="11">
        <v>433.2</v>
      </c>
      <c r="N1417" s="11">
        <v>41586.620000000003</v>
      </c>
      <c r="O1417" s="11">
        <v>693.12</v>
      </c>
      <c r="P1417" s="11">
        <v>66538.59</v>
      </c>
    </row>
    <row r="1418" spans="1:16">
      <c r="A1418" s="13" t="s">
        <v>1425</v>
      </c>
      <c r="B1418" s="10">
        <v>49</v>
      </c>
      <c r="C1418" s="10">
        <v>68</v>
      </c>
      <c r="D1418" s="10"/>
      <c r="E1418" s="10">
        <v>19080</v>
      </c>
      <c r="F1418" s="10">
        <v>20000</v>
      </c>
      <c r="G1418" s="10"/>
      <c r="H1418" s="10">
        <v>31313.4</v>
      </c>
      <c r="I1418" s="10"/>
      <c r="J1418" s="10">
        <v>16963</v>
      </c>
      <c r="K1418" s="10">
        <v>167.13</v>
      </c>
      <c r="L1418" s="10">
        <v>17300.82</v>
      </c>
      <c r="M1418" s="10">
        <v>417.83</v>
      </c>
      <c r="N1418" s="10">
        <v>43252.04</v>
      </c>
      <c r="O1418" s="10">
        <v>668.52</v>
      </c>
      <c r="P1418" s="10">
        <v>69203.27</v>
      </c>
    </row>
    <row r="1419" spans="1:16">
      <c r="A1419" s="13" t="s">
        <v>1426</v>
      </c>
      <c r="B1419" s="11">
        <v>50</v>
      </c>
      <c r="C1419" s="11">
        <v>69</v>
      </c>
      <c r="D1419" s="11"/>
      <c r="E1419" s="11">
        <v>19080</v>
      </c>
      <c r="F1419" s="11">
        <v>20000</v>
      </c>
      <c r="G1419" s="11"/>
      <c r="H1419" s="11">
        <v>32252.799999999999</v>
      </c>
      <c r="I1419" s="11"/>
      <c r="J1419" s="11">
        <v>17216</v>
      </c>
      <c r="K1419" s="11">
        <v>169.63</v>
      </c>
      <c r="L1419" s="11">
        <v>17989.47</v>
      </c>
      <c r="M1419" s="11">
        <v>424.08</v>
      </c>
      <c r="N1419" s="11">
        <v>44973.68</v>
      </c>
      <c r="O1419" s="11">
        <v>678.52</v>
      </c>
      <c r="P1419" s="11">
        <v>71957.89</v>
      </c>
    </row>
    <row r="1420" spans="1:16">
      <c r="A1420" s="13" t="s">
        <v>1427</v>
      </c>
      <c r="B1420" s="10">
        <v>51</v>
      </c>
      <c r="C1420" s="10">
        <v>70</v>
      </c>
      <c r="D1420" s="10"/>
      <c r="E1420" s="10">
        <v>19080</v>
      </c>
      <c r="F1420" s="10">
        <v>20000</v>
      </c>
      <c r="G1420" s="10">
        <v>900</v>
      </c>
      <c r="H1420" s="10">
        <v>34120.379999999997</v>
      </c>
      <c r="I1420" s="10"/>
      <c r="J1420" s="10">
        <v>16575</v>
      </c>
      <c r="K1420" s="10">
        <v>172.16</v>
      </c>
      <c r="L1420" s="10">
        <v>18701.32</v>
      </c>
      <c r="M1420" s="10">
        <v>430.4</v>
      </c>
      <c r="N1420" s="10">
        <v>46753.29</v>
      </c>
      <c r="O1420" s="10">
        <v>688.64</v>
      </c>
      <c r="P1420" s="10">
        <v>74805.259999999995</v>
      </c>
    </row>
    <row r="1421" spans="1:16">
      <c r="A1421" s="13" t="s">
        <v>1428</v>
      </c>
      <c r="B1421" s="11">
        <v>52</v>
      </c>
      <c r="C1421" s="11">
        <v>71</v>
      </c>
      <c r="D1421" s="11"/>
      <c r="E1421" s="11">
        <v>19080</v>
      </c>
      <c r="F1421" s="11">
        <v>20000</v>
      </c>
      <c r="G1421" s="11"/>
      <c r="H1421" s="11">
        <v>35144</v>
      </c>
      <c r="I1421" s="11"/>
      <c r="J1421" s="11">
        <v>16789</v>
      </c>
      <c r="K1421" s="11">
        <v>165.75</v>
      </c>
      <c r="L1421" s="11">
        <v>19428.11</v>
      </c>
      <c r="M1421" s="11">
        <v>414.38</v>
      </c>
      <c r="N1421" s="11">
        <v>48570.26</v>
      </c>
      <c r="O1421" s="11">
        <v>663</v>
      </c>
      <c r="P1421" s="11">
        <v>77712.42</v>
      </c>
    </row>
    <row r="1422" spans="1:16">
      <c r="A1422" s="13" t="s">
        <v>1429</v>
      </c>
      <c r="B1422" s="10">
        <v>53</v>
      </c>
      <c r="C1422" s="10">
        <v>72</v>
      </c>
      <c r="D1422" s="10"/>
      <c r="E1422" s="10">
        <v>19080</v>
      </c>
      <c r="F1422" s="10">
        <v>20000</v>
      </c>
      <c r="G1422" s="10"/>
      <c r="H1422" s="10">
        <v>36198.32</v>
      </c>
      <c r="I1422" s="10"/>
      <c r="J1422" s="10">
        <v>17004</v>
      </c>
      <c r="K1422" s="10">
        <v>167.89</v>
      </c>
      <c r="L1422" s="10">
        <v>20178.84</v>
      </c>
      <c r="M1422" s="10">
        <v>419.73</v>
      </c>
      <c r="N1422" s="10">
        <v>50447.1</v>
      </c>
      <c r="O1422" s="10">
        <v>671.56</v>
      </c>
      <c r="P1422" s="10">
        <v>80715.360000000001</v>
      </c>
    </row>
    <row r="1423" spans="1:16">
      <c r="A1423" s="13" t="s">
        <v>1430</v>
      </c>
      <c r="B1423" s="11">
        <v>54</v>
      </c>
      <c r="C1423" s="11">
        <v>73</v>
      </c>
      <c r="D1423" s="11"/>
      <c r="E1423" s="11">
        <v>19080</v>
      </c>
      <c r="F1423" s="11">
        <v>20000</v>
      </c>
      <c r="G1423" s="11">
        <v>900</v>
      </c>
      <c r="H1423" s="11">
        <v>38184.269999999997</v>
      </c>
      <c r="I1423" s="11"/>
      <c r="J1423" s="11">
        <v>16320</v>
      </c>
      <c r="K1423" s="11">
        <v>170.04</v>
      </c>
      <c r="L1423" s="11">
        <v>20954.240000000002</v>
      </c>
      <c r="M1423" s="11">
        <v>425.1</v>
      </c>
      <c r="N1423" s="11">
        <v>52385.61</v>
      </c>
      <c r="O1423" s="11">
        <v>680.16</v>
      </c>
      <c r="P1423" s="11">
        <v>83816.98</v>
      </c>
    </row>
    <row r="1424" spans="1:16">
      <c r="A1424" s="13" t="s">
        <v>1431</v>
      </c>
      <c r="B1424" s="10">
        <v>55</v>
      </c>
      <c r="C1424" s="10">
        <v>74</v>
      </c>
      <c r="D1424" s="10"/>
      <c r="E1424" s="10">
        <v>19080</v>
      </c>
      <c r="F1424" s="10">
        <v>20000</v>
      </c>
      <c r="G1424" s="10"/>
      <c r="H1424" s="10">
        <v>39329.79</v>
      </c>
      <c r="I1424" s="10"/>
      <c r="J1424" s="10">
        <v>16478</v>
      </c>
      <c r="K1424" s="10">
        <v>163.19999999999999</v>
      </c>
      <c r="L1424" s="10">
        <v>21746.07</v>
      </c>
      <c r="M1424" s="10">
        <v>408</v>
      </c>
      <c r="N1424" s="10">
        <v>54365.18</v>
      </c>
      <c r="O1424" s="10">
        <v>652.79999999999995</v>
      </c>
      <c r="P1424" s="10">
        <v>86984.29</v>
      </c>
    </row>
    <row r="1425" spans="1:16">
      <c r="A1425" s="13" t="s">
        <v>1432</v>
      </c>
      <c r="B1425" s="11">
        <v>56</v>
      </c>
      <c r="C1425" s="11">
        <v>75</v>
      </c>
      <c r="D1425" s="11"/>
      <c r="E1425" s="11">
        <v>19080</v>
      </c>
      <c r="F1425" s="11">
        <v>20000</v>
      </c>
      <c r="G1425" s="11"/>
      <c r="H1425" s="11">
        <v>40509.69</v>
      </c>
      <c r="I1425" s="11"/>
      <c r="J1425" s="11">
        <v>16629</v>
      </c>
      <c r="K1425" s="11">
        <v>164.78</v>
      </c>
      <c r="L1425" s="11">
        <v>22563.23</v>
      </c>
      <c r="M1425" s="11">
        <v>411.95</v>
      </c>
      <c r="N1425" s="11">
        <v>56408.08</v>
      </c>
      <c r="O1425" s="11">
        <v>659.12</v>
      </c>
      <c r="P1425" s="11">
        <v>90252.93</v>
      </c>
    </row>
    <row r="1426" spans="1:16">
      <c r="A1426" s="13" t="s">
        <v>1433</v>
      </c>
      <c r="B1426" s="10">
        <v>57</v>
      </c>
      <c r="C1426" s="10">
        <v>76</v>
      </c>
      <c r="D1426" s="10"/>
      <c r="E1426" s="10">
        <v>19080</v>
      </c>
      <c r="F1426" s="10">
        <v>20000</v>
      </c>
      <c r="G1426" s="10">
        <v>900</v>
      </c>
      <c r="H1426" s="10">
        <v>42624.98</v>
      </c>
      <c r="I1426" s="10"/>
      <c r="J1426" s="10">
        <v>15875</v>
      </c>
      <c r="K1426" s="10">
        <v>166.29</v>
      </c>
      <c r="L1426" s="10">
        <v>23406.42</v>
      </c>
      <c r="M1426" s="10">
        <v>415.73</v>
      </c>
      <c r="N1426" s="10">
        <v>58516.05</v>
      </c>
      <c r="O1426" s="10">
        <v>665.16</v>
      </c>
      <c r="P1426" s="10">
        <v>93625.68</v>
      </c>
    </row>
    <row r="1427" spans="1:16">
      <c r="A1427" s="13" t="s">
        <v>1434</v>
      </c>
      <c r="B1427" s="11">
        <v>58</v>
      </c>
      <c r="C1427" s="11">
        <v>77</v>
      </c>
      <c r="D1427" s="11"/>
      <c r="E1427" s="11">
        <v>19080</v>
      </c>
      <c r="F1427" s="11">
        <v>20000</v>
      </c>
      <c r="G1427" s="11"/>
      <c r="H1427" s="11">
        <v>43903.73</v>
      </c>
      <c r="I1427" s="11"/>
      <c r="J1427" s="11">
        <v>15939</v>
      </c>
      <c r="K1427" s="11">
        <v>158.75</v>
      </c>
      <c r="L1427" s="11">
        <v>24267.360000000001</v>
      </c>
      <c r="M1427" s="11">
        <v>396.88</v>
      </c>
      <c r="N1427" s="11">
        <v>60668.41</v>
      </c>
      <c r="O1427" s="11">
        <v>635</v>
      </c>
      <c r="P1427" s="11">
        <v>97069.45</v>
      </c>
    </row>
    <row r="1428" spans="1:16">
      <c r="A1428" s="13" t="s">
        <v>1435</v>
      </c>
      <c r="B1428" s="10">
        <v>59</v>
      </c>
      <c r="C1428" s="10">
        <v>78</v>
      </c>
      <c r="D1428" s="10"/>
      <c r="E1428" s="10">
        <v>19080</v>
      </c>
      <c r="F1428" s="10">
        <v>20000</v>
      </c>
      <c r="G1428" s="10"/>
      <c r="H1428" s="10">
        <v>45220.84</v>
      </c>
      <c r="I1428" s="10"/>
      <c r="J1428" s="10">
        <v>15983</v>
      </c>
      <c r="K1428" s="10">
        <v>159.38999999999999</v>
      </c>
      <c r="L1428" s="10">
        <v>25154.77</v>
      </c>
      <c r="M1428" s="10">
        <v>398.48</v>
      </c>
      <c r="N1428" s="10">
        <v>62886.94</v>
      </c>
      <c r="O1428" s="10">
        <v>637.55999999999995</v>
      </c>
      <c r="P1428" s="10">
        <v>100619.1</v>
      </c>
    </row>
    <row r="1429" spans="1:16">
      <c r="A1429" s="13" t="s">
        <v>1436</v>
      </c>
      <c r="B1429" s="11">
        <v>60</v>
      </c>
      <c r="C1429" s="11">
        <v>79</v>
      </c>
      <c r="D1429" s="11"/>
      <c r="E1429" s="11">
        <v>19080</v>
      </c>
      <c r="F1429" s="11">
        <v>20000</v>
      </c>
      <c r="G1429" s="11">
        <v>900</v>
      </c>
      <c r="H1429" s="11">
        <v>47477.46</v>
      </c>
      <c r="I1429" s="11"/>
      <c r="J1429" s="11">
        <v>15103</v>
      </c>
      <c r="K1429" s="11">
        <v>159.83000000000001</v>
      </c>
      <c r="L1429" s="11">
        <v>26069.25</v>
      </c>
      <c r="M1429" s="11">
        <v>399.58</v>
      </c>
      <c r="N1429" s="11">
        <v>65173.120000000003</v>
      </c>
      <c r="O1429" s="11">
        <v>639.32000000000005</v>
      </c>
      <c r="P1429" s="11">
        <v>104276.99</v>
      </c>
    </row>
    <row r="1430" spans="1:16">
      <c r="A1430" s="13" t="s">
        <v>1437</v>
      </c>
      <c r="B1430" s="10">
        <v>61</v>
      </c>
      <c r="C1430" s="10">
        <v>80</v>
      </c>
      <c r="D1430" s="10"/>
      <c r="E1430" s="10">
        <v>19080</v>
      </c>
      <c r="F1430" s="10">
        <v>20000</v>
      </c>
      <c r="G1430" s="10"/>
      <c r="H1430" s="10">
        <v>48901.79</v>
      </c>
      <c r="I1430" s="10">
        <v>15000</v>
      </c>
      <c r="J1430" s="10">
        <v>15000</v>
      </c>
      <c r="K1430" s="10">
        <v>151.03</v>
      </c>
      <c r="L1430" s="10">
        <v>27002.35</v>
      </c>
      <c r="M1430" s="10">
        <v>377.58</v>
      </c>
      <c r="N1430" s="10">
        <v>67505.89</v>
      </c>
      <c r="O1430" s="10">
        <v>604.12</v>
      </c>
      <c r="P1430" s="10">
        <v>108009.42</v>
      </c>
    </row>
    <row r="1431" spans="1:16" ht="54">
      <c r="B1431" s="9" t="s">
        <v>27</v>
      </c>
      <c r="C1431" s="9" t="s">
        <v>13</v>
      </c>
      <c r="D1431" s="9" t="s">
        <v>14</v>
      </c>
      <c r="E1431" s="9" t="s">
        <v>15</v>
      </c>
      <c r="F1431" s="9" t="s">
        <v>16</v>
      </c>
      <c r="G1431" s="9" t="s">
        <v>17</v>
      </c>
      <c r="H1431" s="9" t="s">
        <v>18</v>
      </c>
      <c r="I1431" s="9" t="s">
        <v>19</v>
      </c>
      <c r="J1431" s="9" t="s">
        <v>20</v>
      </c>
      <c r="K1431" s="9" t="s">
        <v>21</v>
      </c>
      <c r="L1431" s="9" t="s">
        <v>22</v>
      </c>
      <c r="M1431" s="9" t="s">
        <v>23</v>
      </c>
      <c r="N1431" s="9" t="s">
        <v>24</v>
      </c>
      <c r="O1431" s="9" t="s">
        <v>25</v>
      </c>
      <c r="P1431" s="9" t="s">
        <v>26</v>
      </c>
    </row>
    <row r="1432" spans="1:16">
      <c r="A1432" s="13" t="s">
        <v>1438</v>
      </c>
      <c r="B1432" s="10">
        <v>1</v>
      </c>
      <c r="C1432" s="10">
        <v>21</v>
      </c>
      <c r="D1432" s="10">
        <v>6381</v>
      </c>
      <c r="E1432" s="10">
        <v>6381</v>
      </c>
      <c r="F1432" s="10">
        <v>20000</v>
      </c>
      <c r="G1432" s="10"/>
      <c r="H1432" s="10"/>
      <c r="I1432" s="10"/>
      <c r="J1432" s="10">
        <v>4147.6499999999996</v>
      </c>
      <c r="K1432" s="10">
        <v>47.86</v>
      </c>
      <c r="L1432" s="10">
        <v>47.86</v>
      </c>
      <c r="M1432" s="10">
        <v>119.64</v>
      </c>
      <c r="N1432" s="10">
        <v>119.64</v>
      </c>
      <c r="O1432" s="10">
        <v>191.43</v>
      </c>
      <c r="P1432" s="10">
        <v>191.43</v>
      </c>
    </row>
    <row r="1433" spans="1:16">
      <c r="A1433" s="13" t="s">
        <v>1439</v>
      </c>
      <c r="B1433" s="11">
        <v>2</v>
      </c>
      <c r="C1433" s="11">
        <v>22</v>
      </c>
      <c r="D1433" s="11">
        <v>6381</v>
      </c>
      <c r="E1433" s="11">
        <v>12762</v>
      </c>
      <c r="F1433" s="11">
        <v>20000</v>
      </c>
      <c r="G1433" s="11"/>
      <c r="H1433" s="11"/>
      <c r="I1433" s="11"/>
      <c r="J1433" s="11">
        <v>10451</v>
      </c>
      <c r="K1433" s="11">
        <v>106.09</v>
      </c>
      <c r="L1433" s="11">
        <v>155.38</v>
      </c>
      <c r="M1433" s="11">
        <v>265.22000000000003</v>
      </c>
      <c r="N1433" s="11">
        <v>388.46</v>
      </c>
      <c r="O1433" s="11">
        <v>424.36</v>
      </c>
      <c r="P1433" s="11">
        <v>621.53</v>
      </c>
    </row>
    <row r="1434" spans="1:16">
      <c r="A1434" s="13" t="s">
        <v>1440</v>
      </c>
      <c r="B1434" s="10">
        <v>3</v>
      </c>
      <c r="C1434" s="10">
        <v>23</v>
      </c>
      <c r="D1434" s="10">
        <v>6381</v>
      </c>
      <c r="E1434" s="10">
        <v>19143</v>
      </c>
      <c r="F1434" s="10">
        <v>20000</v>
      </c>
      <c r="G1434" s="10">
        <v>900</v>
      </c>
      <c r="H1434" s="10">
        <v>900</v>
      </c>
      <c r="I1434" s="10"/>
      <c r="J1434" s="10">
        <v>15982</v>
      </c>
      <c r="K1434" s="10">
        <v>165.54</v>
      </c>
      <c r="L1434" s="10">
        <v>325.58</v>
      </c>
      <c r="M1434" s="10">
        <v>413.85</v>
      </c>
      <c r="N1434" s="10">
        <v>813.96</v>
      </c>
      <c r="O1434" s="10">
        <v>662.16</v>
      </c>
      <c r="P1434" s="10">
        <v>1302.33</v>
      </c>
    </row>
    <row r="1435" spans="1:16">
      <c r="A1435" s="13" t="s">
        <v>1441</v>
      </c>
      <c r="B1435" s="11">
        <v>4</v>
      </c>
      <c r="C1435" s="11">
        <v>24</v>
      </c>
      <c r="D1435" s="11"/>
      <c r="E1435" s="11">
        <v>19143</v>
      </c>
      <c r="F1435" s="11">
        <v>20000</v>
      </c>
      <c r="G1435" s="11"/>
      <c r="H1435" s="11">
        <v>927</v>
      </c>
      <c r="I1435" s="11"/>
      <c r="J1435" s="11">
        <v>16298</v>
      </c>
      <c r="K1435" s="11">
        <v>159.82</v>
      </c>
      <c r="L1435" s="11">
        <v>495.17</v>
      </c>
      <c r="M1435" s="11">
        <v>399.55</v>
      </c>
      <c r="N1435" s="11">
        <v>1237.93</v>
      </c>
      <c r="O1435" s="11">
        <v>639.28</v>
      </c>
      <c r="P1435" s="11">
        <v>1980.68</v>
      </c>
    </row>
    <row r="1436" spans="1:16">
      <c r="A1436" s="13" t="s">
        <v>1442</v>
      </c>
      <c r="B1436" s="10">
        <v>5</v>
      </c>
      <c r="C1436" s="10">
        <v>25</v>
      </c>
      <c r="D1436" s="10"/>
      <c r="E1436" s="10">
        <v>19143</v>
      </c>
      <c r="F1436" s="10">
        <v>20000</v>
      </c>
      <c r="G1436" s="10"/>
      <c r="H1436" s="10">
        <v>954.81</v>
      </c>
      <c r="I1436" s="10"/>
      <c r="J1436" s="10">
        <v>16620</v>
      </c>
      <c r="K1436" s="10">
        <v>162.97999999999999</v>
      </c>
      <c r="L1436" s="10">
        <v>673.01</v>
      </c>
      <c r="M1436" s="10">
        <v>407.45</v>
      </c>
      <c r="N1436" s="10">
        <v>1682.51</v>
      </c>
      <c r="O1436" s="10">
        <v>651.91999999999996</v>
      </c>
      <c r="P1436" s="10">
        <v>2692.02</v>
      </c>
    </row>
    <row r="1437" spans="1:16">
      <c r="A1437" s="13" t="s">
        <v>1443</v>
      </c>
      <c r="B1437" s="11">
        <v>6</v>
      </c>
      <c r="C1437" s="11">
        <v>26</v>
      </c>
      <c r="D1437" s="11"/>
      <c r="E1437" s="11">
        <v>19143</v>
      </c>
      <c r="F1437" s="11">
        <v>20000</v>
      </c>
      <c r="G1437" s="11">
        <v>900</v>
      </c>
      <c r="H1437" s="11">
        <v>1883.45</v>
      </c>
      <c r="I1437" s="11"/>
      <c r="J1437" s="11">
        <v>16049</v>
      </c>
      <c r="K1437" s="11">
        <v>166.2</v>
      </c>
      <c r="L1437" s="11">
        <v>859.4</v>
      </c>
      <c r="M1437" s="11">
        <v>415.5</v>
      </c>
      <c r="N1437" s="11">
        <v>2148.4899999999998</v>
      </c>
      <c r="O1437" s="11">
        <v>664.8</v>
      </c>
      <c r="P1437" s="11">
        <v>3437.58</v>
      </c>
    </row>
    <row r="1438" spans="1:16">
      <c r="A1438" s="13" t="s">
        <v>1444</v>
      </c>
      <c r="B1438" s="10">
        <v>7</v>
      </c>
      <c r="C1438" s="10">
        <v>27</v>
      </c>
      <c r="D1438" s="10"/>
      <c r="E1438" s="10">
        <v>19143</v>
      </c>
      <c r="F1438" s="10">
        <v>20000</v>
      </c>
      <c r="G1438" s="10"/>
      <c r="H1438" s="10">
        <v>1939.96</v>
      </c>
      <c r="I1438" s="10"/>
      <c r="J1438" s="10">
        <v>16367</v>
      </c>
      <c r="K1438" s="10">
        <v>160.49</v>
      </c>
      <c r="L1438" s="10">
        <v>1045.67</v>
      </c>
      <c r="M1438" s="10">
        <v>401.23</v>
      </c>
      <c r="N1438" s="10">
        <v>2614.17</v>
      </c>
      <c r="O1438" s="10">
        <v>641.96</v>
      </c>
      <c r="P1438" s="10">
        <v>4182.67</v>
      </c>
    </row>
    <row r="1439" spans="1:16">
      <c r="A1439" s="13" t="s">
        <v>1445</v>
      </c>
      <c r="B1439" s="11">
        <v>8</v>
      </c>
      <c r="C1439" s="11">
        <v>28</v>
      </c>
      <c r="D1439" s="11"/>
      <c r="E1439" s="11">
        <v>19143</v>
      </c>
      <c r="F1439" s="11">
        <v>20000</v>
      </c>
      <c r="G1439" s="11"/>
      <c r="H1439" s="11">
        <v>1998.16</v>
      </c>
      <c r="I1439" s="11"/>
      <c r="J1439" s="11">
        <v>16691</v>
      </c>
      <c r="K1439" s="11">
        <v>163.66999999999999</v>
      </c>
      <c r="L1439" s="11">
        <v>1240.71</v>
      </c>
      <c r="M1439" s="11">
        <v>409.18</v>
      </c>
      <c r="N1439" s="11">
        <v>3101.77</v>
      </c>
      <c r="O1439" s="11">
        <v>654.67999999999995</v>
      </c>
      <c r="P1439" s="11">
        <v>4962.83</v>
      </c>
    </row>
    <row r="1440" spans="1:16">
      <c r="A1440" s="13" t="s">
        <v>1446</v>
      </c>
      <c r="B1440" s="10">
        <v>9</v>
      </c>
      <c r="C1440" s="10">
        <v>29</v>
      </c>
      <c r="D1440" s="10"/>
      <c r="E1440" s="10">
        <v>19143</v>
      </c>
      <c r="F1440" s="10">
        <v>20000</v>
      </c>
      <c r="G1440" s="10">
        <v>900</v>
      </c>
      <c r="H1440" s="10">
        <v>2958.1</v>
      </c>
      <c r="I1440" s="10"/>
      <c r="J1440" s="10">
        <v>16122</v>
      </c>
      <c r="K1440" s="10">
        <v>166.91</v>
      </c>
      <c r="L1440" s="10">
        <v>1444.84</v>
      </c>
      <c r="M1440" s="10">
        <v>417.28</v>
      </c>
      <c r="N1440" s="10">
        <v>3612.1</v>
      </c>
      <c r="O1440" s="10">
        <v>667.64</v>
      </c>
      <c r="P1440" s="10">
        <v>5779.35</v>
      </c>
    </row>
    <row r="1441" spans="1:16">
      <c r="A1441" s="13" t="s">
        <v>1447</v>
      </c>
      <c r="B1441" s="11">
        <v>10</v>
      </c>
      <c r="C1441" s="11">
        <v>30</v>
      </c>
      <c r="D1441" s="11"/>
      <c r="E1441" s="11">
        <v>19143</v>
      </c>
      <c r="F1441" s="11">
        <v>20000</v>
      </c>
      <c r="G1441" s="11"/>
      <c r="H1441" s="11">
        <v>3046.84</v>
      </c>
      <c r="I1441" s="11"/>
      <c r="J1441" s="11">
        <v>16441</v>
      </c>
      <c r="K1441" s="11">
        <v>161.22</v>
      </c>
      <c r="L1441" s="11">
        <v>1649.4</v>
      </c>
      <c r="M1441" s="11">
        <v>403.05</v>
      </c>
      <c r="N1441" s="11">
        <v>4123.51</v>
      </c>
      <c r="O1441" s="11">
        <v>644.88</v>
      </c>
      <c r="P1441" s="11">
        <v>6597.61</v>
      </c>
    </row>
    <row r="1442" spans="1:16">
      <c r="A1442" s="13" t="s">
        <v>1448</v>
      </c>
      <c r="B1442" s="10">
        <v>11</v>
      </c>
      <c r="C1442" s="10">
        <v>31</v>
      </c>
      <c r="D1442" s="10"/>
      <c r="E1442" s="10">
        <v>19143</v>
      </c>
      <c r="F1442" s="10">
        <v>20000</v>
      </c>
      <c r="G1442" s="10"/>
      <c r="H1442" s="10">
        <v>3138.25</v>
      </c>
      <c r="I1442" s="10"/>
      <c r="J1442" s="10">
        <v>16766</v>
      </c>
      <c r="K1442" s="10">
        <v>164.41</v>
      </c>
      <c r="L1442" s="10">
        <v>1863.3</v>
      </c>
      <c r="M1442" s="10">
        <v>411.03</v>
      </c>
      <c r="N1442" s="10">
        <v>4658.24</v>
      </c>
      <c r="O1442" s="10">
        <v>657.64</v>
      </c>
      <c r="P1442" s="10">
        <v>7453.18</v>
      </c>
    </row>
    <row r="1443" spans="1:16">
      <c r="A1443" s="13" t="s">
        <v>1449</v>
      </c>
      <c r="B1443" s="11">
        <v>12</v>
      </c>
      <c r="C1443" s="11">
        <v>32</v>
      </c>
      <c r="D1443" s="11"/>
      <c r="E1443" s="11">
        <v>19143</v>
      </c>
      <c r="F1443" s="11">
        <v>20000</v>
      </c>
      <c r="G1443" s="11">
        <v>900</v>
      </c>
      <c r="H1443" s="11">
        <v>4132.3999999999996</v>
      </c>
      <c r="I1443" s="11"/>
      <c r="J1443" s="11">
        <v>16199</v>
      </c>
      <c r="K1443" s="11">
        <v>167.66</v>
      </c>
      <c r="L1443" s="11">
        <v>2086.85</v>
      </c>
      <c r="M1443" s="11">
        <v>419.15</v>
      </c>
      <c r="N1443" s="11">
        <v>5217.1400000000003</v>
      </c>
      <c r="O1443" s="11">
        <v>670.64</v>
      </c>
      <c r="P1443" s="11">
        <v>8347.42</v>
      </c>
    </row>
    <row r="1444" spans="1:16">
      <c r="A1444" s="13" t="s">
        <v>1450</v>
      </c>
      <c r="B1444" s="10">
        <v>13</v>
      </c>
      <c r="C1444" s="10">
        <v>33</v>
      </c>
      <c r="D1444" s="10"/>
      <c r="E1444" s="10">
        <v>19143</v>
      </c>
      <c r="F1444" s="10">
        <v>20000</v>
      </c>
      <c r="G1444" s="10"/>
      <c r="H1444" s="10">
        <v>4256.37</v>
      </c>
      <c r="I1444" s="10"/>
      <c r="J1444" s="10">
        <v>16519</v>
      </c>
      <c r="K1444" s="10">
        <v>161.99</v>
      </c>
      <c r="L1444" s="10">
        <v>2311.4499999999998</v>
      </c>
      <c r="M1444" s="10">
        <v>404.98</v>
      </c>
      <c r="N1444" s="10">
        <v>5778.63</v>
      </c>
      <c r="O1444" s="10">
        <v>647.96</v>
      </c>
      <c r="P1444" s="10">
        <v>9245.7999999999993</v>
      </c>
    </row>
    <row r="1445" spans="1:16">
      <c r="A1445" s="13" t="s">
        <v>1451</v>
      </c>
      <c r="B1445" s="11">
        <v>14</v>
      </c>
      <c r="C1445" s="11">
        <v>34</v>
      </c>
      <c r="D1445" s="11"/>
      <c r="E1445" s="11">
        <v>19143</v>
      </c>
      <c r="F1445" s="11">
        <v>20000</v>
      </c>
      <c r="G1445" s="11"/>
      <c r="H1445" s="11">
        <v>4384.0600000000004</v>
      </c>
      <c r="I1445" s="11"/>
      <c r="J1445" s="11">
        <v>16845</v>
      </c>
      <c r="K1445" s="11">
        <v>165.19</v>
      </c>
      <c r="L1445" s="11">
        <v>2545.98</v>
      </c>
      <c r="M1445" s="11">
        <v>412.98</v>
      </c>
      <c r="N1445" s="11">
        <v>6364.96</v>
      </c>
      <c r="O1445" s="11">
        <v>660.76</v>
      </c>
      <c r="P1445" s="11">
        <v>10183.94</v>
      </c>
    </row>
    <row r="1446" spans="1:16">
      <c r="A1446" s="13" t="s">
        <v>1452</v>
      </c>
      <c r="B1446" s="10">
        <v>15</v>
      </c>
      <c r="C1446" s="10">
        <v>35</v>
      </c>
      <c r="D1446" s="10"/>
      <c r="E1446" s="10">
        <v>19143</v>
      </c>
      <c r="F1446" s="10">
        <v>20000</v>
      </c>
      <c r="G1446" s="10">
        <v>900</v>
      </c>
      <c r="H1446" s="10">
        <v>5415.58</v>
      </c>
      <c r="I1446" s="10"/>
      <c r="J1446" s="10">
        <v>16278</v>
      </c>
      <c r="K1446" s="10">
        <v>168.45</v>
      </c>
      <c r="L1446" s="10">
        <v>2790.81</v>
      </c>
      <c r="M1446" s="10">
        <v>421.13</v>
      </c>
      <c r="N1446" s="10">
        <v>6977.03</v>
      </c>
      <c r="O1446" s="10">
        <v>673.8</v>
      </c>
      <c r="P1446" s="10">
        <v>11163.25</v>
      </c>
    </row>
    <row r="1447" spans="1:16">
      <c r="A1447" s="13" t="s">
        <v>1453</v>
      </c>
      <c r="B1447" s="11">
        <v>16</v>
      </c>
      <c r="C1447" s="11">
        <v>36</v>
      </c>
      <c r="D1447" s="11"/>
      <c r="E1447" s="11">
        <v>19143</v>
      </c>
      <c r="F1447" s="11">
        <v>20000</v>
      </c>
      <c r="G1447" s="11"/>
      <c r="H1447" s="11">
        <v>5578.05</v>
      </c>
      <c r="I1447" s="11"/>
      <c r="J1447" s="11">
        <v>16599</v>
      </c>
      <c r="K1447" s="11">
        <v>162.78</v>
      </c>
      <c r="L1447" s="11">
        <v>3037.32</v>
      </c>
      <c r="M1447" s="11">
        <v>406.95</v>
      </c>
      <c r="N1447" s="11">
        <v>7593.29</v>
      </c>
      <c r="O1447" s="11">
        <v>651.12</v>
      </c>
      <c r="P1447" s="11">
        <v>12149.27</v>
      </c>
    </row>
    <row r="1448" spans="1:16">
      <c r="A1448" s="13" t="s">
        <v>1454</v>
      </c>
      <c r="B1448" s="10">
        <v>17</v>
      </c>
      <c r="C1448" s="10">
        <v>37</v>
      </c>
      <c r="D1448" s="10"/>
      <c r="E1448" s="10">
        <v>19143</v>
      </c>
      <c r="F1448" s="10">
        <v>20000</v>
      </c>
      <c r="G1448" s="10"/>
      <c r="H1448" s="10">
        <v>5745.39</v>
      </c>
      <c r="I1448" s="10"/>
      <c r="J1448" s="10">
        <v>16927</v>
      </c>
      <c r="K1448" s="10">
        <v>165.99</v>
      </c>
      <c r="L1448" s="10">
        <v>3294.43</v>
      </c>
      <c r="M1448" s="10">
        <v>414.98</v>
      </c>
      <c r="N1448" s="10">
        <v>8236.07</v>
      </c>
      <c r="O1448" s="10">
        <v>663.96</v>
      </c>
      <c r="P1448" s="10">
        <v>13177.71</v>
      </c>
    </row>
    <row r="1449" spans="1:16">
      <c r="A1449" s="13" t="s">
        <v>1455</v>
      </c>
      <c r="B1449" s="11">
        <v>18</v>
      </c>
      <c r="C1449" s="11">
        <v>38</v>
      </c>
      <c r="D1449" s="11"/>
      <c r="E1449" s="11">
        <v>19143</v>
      </c>
      <c r="F1449" s="11">
        <v>20000</v>
      </c>
      <c r="G1449" s="11">
        <v>900</v>
      </c>
      <c r="H1449" s="11">
        <v>6817.75</v>
      </c>
      <c r="I1449" s="11"/>
      <c r="J1449" s="11">
        <v>16360</v>
      </c>
      <c r="K1449" s="11">
        <v>169.27</v>
      </c>
      <c r="L1449" s="11">
        <v>3562.53</v>
      </c>
      <c r="M1449" s="11">
        <v>423.18</v>
      </c>
      <c r="N1449" s="11">
        <v>8906.33</v>
      </c>
      <c r="O1449" s="11">
        <v>677.08</v>
      </c>
      <c r="P1449" s="11">
        <v>14250.12</v>
      </c>
    </row>
    <row r="1450" spans="1:16">
      <c r="A1450" s="13" t="s">
        <v>1456</v>
      </c>
      <c r="B1450" s="10">
        <v>19</v>
      </c>
      <c r="C1450" s="10">
        <v>39</v>
      </c>
      <c r="D1450" s="10"/>
      <c r="E1450" s="10">
        <v>19143</v>
      </c>
      <c r="F1450" s="10">
        <v>20000</v>
      </c>
      <c r="G1450" s="10"/>
      <c r="H1450" s="10">
        <v>7022.29</v>
      </c>
      <c r="I1450" s="10"/>
      <c r="J1450" s="10">
        <v>16682</v>
      </c>
      <c r="K1450" s="10">
        <v>163.6</v>
      </c>
      <c r="L1450" s="10">
        <v>3833.01</v>
      </c>
      <c r="M1450" s="10">
        <v>409</v>
      </c>
      <c r="N1450" s="10">
        <v>9582.51</v>
      </c>
      <c r="O1450" s="10">
        <v>654.4</v>
      </c>
      <c r="P1450" s="10">
        <v>15332.02</v>
      </c>
    </row>
    <row r="1451" spans="1:16">
      <c r="A1451" s="13" t="s">
        <v>1457</v>
      </c>
      <c r="B1451" s="11">
        <v>20</v>
      </c>
      <c r="C1451" s="11">
        <v>40</v>
      </c>
      <c r="D1451" s="11"/>
      <c r="E1451" s="11">
        <v>19143</v>
      </c>
      <c r="F1451" s="11">
        <v>20000</v>
      </c>
      <c r="G1451" s="11"/>
      <c r="H1451" s="11">
        <v>7232.95</v>
      </c>
      <c r="I1451" s="11"/>
      <c r="J1451" s="11">
        <v>17009</v>
      </c>
      <c r="K1451" s="11">
        <v>166.82</v>
      </c>
      <c r="L1451" s="11">
        <v>4114.82</v>
      </c>
      <c r="M1451" s="11">
        <v>417.05</v>
      </c>
      <c r="N1451" s="11">
        <v>10287.040000000001</v>
      </c>
      <c r="O1451" s="11">
        <v>667.28</v>
      </c>
      <c r="P1451" s="11">
        <v>16459.259999999998</v>
      </c>
    </row>
    <row r="1452" spans="1:16">
      <c r="A1452" s="13" t="s">
        <v>1458</v>
      </c>
      <c r="B1452" s="10">
        <v>21</v>
      </c>
      <c r="C1452" s="10">
        <v>41</v>
      </c>
      <c r="D1452" s="10"/>
      <c r="E1452" s="10">
        <v>19143</v>
      </c>
      <c r="F1452" s="10">
        <v>20000</v>
      </c>
      <c r="G1452" s="10">
        <v>900</v>
      </c>
      <c r="H1452" s="10">
        <v>8349.94</v>
      </c>
      <c r="I1452" s="10"/>
      <c r="J1452" s="10">
        <v>16444</v>
      </c>
      <c r="K1452" s="10">
        <v>170.09</v>
      </c>
      <c r="L1452" s="10">
        <v>4408.3500000000004</v>
      </c>
      <c r="M1452" s="10">
        <v>425.23</v>
      </c>
      <c r="N1452" s="10">
        <v>11020.88</v>
      </c>
      <c r="O1452" s="10">
        <v>680.36</v>
      </c>
      <c r="P1452" s="10">
        <v>17633.400000000001</v>
      </c>
    </row>
    <row r="1453" spans="1:16">
      <c r="A1453" s="13" t="s">
        <v>1459</v>
      </c>
      <c r="B1453" s="11">
        <v>22</v>
      </c>
      <c r="C1453" s="11">
        <v>42</v>
      </c>
      <c r="D1453" s="11"/>
      <c r="E1453" s="11">
        <v>19143</v>
      </c>
      <c r="F1453" s="11">
        <v>20000</v>
      </c>
      <c r="G1453" s="11"/>
      <c r="H1453" s="11">
        <v>8600.44</v>
      </c>
      <c r="I1453" s="11"/>
      <c r="J1453" s="11">
        <v>16765</v>
      </c>
      <c r="K1453" s="11">
        <v>164.44</v>
      </c>
      <c r="L1453" s="11">
        <v>4705.04</v>
      </c>
      <c r="M1453" s="11">
        <v>411.1</v>
      </c>
      <c r="N1453" s="11">
        <v>11762.6</v>
      </c>
      <c r="O1453" s="11">
        <v>657.76</v>
      </c>
      <c r="P1453" s="11">
        <v>18820.16</v>
      </c>
    </row>
    <row r="1454" spans="1:16">
      <c r="A1454" s="13" t="s">
        <v>1460</v>
      </c>
      <c r="B1454" s="10">
        <v>23</v>
      </c>
      <c r="C1454" s="10">
        <v>43</v>
      </c>
      <c r="D1454" s="10"/>
      <c r="E1454" s="10">
        <v>19143</v>
      </c>
      <c r="F1454" s="10">
        <v>20000</v>
      </c>
      <c r="G1454" s="10"/>
      <c r="H1454" s="10">
        <v>8858.4500000000007</v>
      </c>
      <c r="I1454" s="10"/>
      <c r="J1454" s="10">
        <v>17092</v>
      </c>
      <c r="K1454" s="10">
        <v>167.65</v>
      </c>
      <c r="L1454" s="10">
        <v>5013.84</v>
      </c>
      <c r="M1454" s="10">
        <v>419.13</v>
      </c>
      <c r="N1454" s="10">
        <v>12534.61</v>
      </c>
      <c r="O1454" s="10">
        <v>670.6</v>
      </c>
      <c r="P1454" s="10">
        <v>20055.37</v>
      </c>
    </row>
    <row r="1455" spans="1:16">
      <c r="A1455" s="13" t="s">
        <v>1461</v>
      </c>
      <c r="B1455" s="11">
        <v>24</v>
      </c>
      <c r="C1455" s="11">
        <v>44</v>
      </c>
      <c r="D1455" s="11"/>
      <c r="E1455" s="11">
        <v>19143</v>
      </c>
      <c r="F1455" s="11">
        <v>20000</v>
      </c>
      <c r="G1455" s="11">
        <v>900</v>
      </c>
      <c r="H1455" s="11">
        <v>10024.209999999999</v>
      </c>
      <c r="I1455" s="11"/>
      <c r="J1455" s="11">
        <v>16527</v>
      </c>
      <c r="K1455" s="11">
        <v>170.92</v>
      </c>
      <c r="L1455" s="11">
        <v>5335.18</v>
      </c>
      <c r="M1455" s="11">
        <v>427.3</v>
      </c>
      <c r="N1455" s="11">
        <v>13337.94</v>
      </c>
      <c r="O1455" s="11">
        <v>683.68</v>
      </c>
      <c r="P1455" s="11">
        <v>21340.71</v>
      </c>
    </row>
    <row r="1456" spans="1:16">
      <c r="A1456" s="13" t="s">
        <v>1462</v>
      </c>
      <c r="B1456" s="10">
        <v>25</v>
      </c>
      <c r="C1456" s="10">
        <v>45</v>
      </c>
      <c r="D1456" s="10"/>
      <c r="E1456" s="10">
        <v>19143</v>
      </c>
      <c r="F1456" s="10">
        <v>20000</v>
      </c>
      <c r="G1456" s="10"/>
      <c r="H1456" s="10">
        <v>10324.93</v>
      </c>
      <c r="I1456" s="10"/>
      <c r="J1456" s="10">
        <v>16847</v>
      </c>
      <c r="K1456" s="10">
        <v>165.27</v>
      </c>
      <c r="L1456" s="10">
        <v>5660.5</v>
      </c>
      <c r="M1456" s="10">
        <v>413.18</v>
      </c>
      <c r="N1456" s="10">
        <v>14151.26</v>
      </c>
      <c r="O1456" s="10">
        <v>661.08</v>
      </c>
      <c r="P1456" s="10">
        <v>22642.01</v>
      </c>
    </row>
    <row r="1457" spans="1:16">
      <c r="A1457" s="13" t="s">
        <v>1463</v>
      </c>
      <c r="B1457" s="11">
        <v>26</v>
      </c>
      <c r="C1457" s="11">
        <v>46</v>
      </c>
      <c r="D1457" s="11"/>
      <c r="E1457" s="11">
        <v>19143</v>
      </c>
      <c r="F1457" s="11">
        <v>20000</v>
      </c>
      <c r="G1457" s="11"/>
      <c r="H1457" s="11">
        <v>10634.68</v>
      </c>
      <c r="I1457" s="11"/>
      <c r="J1457" s="11">
        <v>17174</v>
      </c>
      <c r="K1457" s="11">
        <v>168.47</v>
      </c>
      <c r="L1457" s="11">
        <v>5998.79</v>
      </c>
      <c r="M1457" s="11">
        <v>421.18</v>
      </c>
      <c r="N1457" s="11">
        <v>14996.97</v>
      </c>
      <c r="O1457" s="11">
        <v>673.88</v>
      </c>
      <c r="P1457" s="11">
        <v>23995.15</v>
      </c>
    </row>
    <row r="1458" spans="1:16">
      <c r="A1458" s="13" t="s">
        <v>1464</v>
      </c>
      <c r="B1458" s="10">
        <v>27</v>
      </c>
      <c r="C1458" s="10">
        <v>47</v>
      </c>
      <c r="D1458" s="10"/>
      <c r="E1458" s="10">
        <v>19143</v>
      </c>
      <c r="F1458" s="10">
        <v>20000</v>
      </c>
      <c r="G1458" s="10">
        <v>900</v>
      </c>
      <c r="H1458" s="10">
        <v>11853.72</v>
      </c>
      <c r="I1458" s="10"/>
      <c r="J1458" s="10">
        <v>16608</v>
      </c>
      <c r="K1458" s="10">
        <v>171.74</v>
      </c>
      <c r="L1458" s="10">
        <v>6350.49</v>
      </c>
      <c r="M1458" s="10">
        <v>429.35</v>
      </c>
      <c r="N1458" s="10">
        <v>15876.23</v>
      </c>
      <c r="O1458" s="10">
        <v>686.96</v>
      </c>
      <c r="P1458" s="10">
        <v>25401.97</v>
      </c>
    </row>
    <row r="1459" spans="1:16">
      <c r="A1459" s="13" t="s">
        <v>1465</v>
      </c>
      <c r="B1459" s="11">
        <v>28</v>
      </c>
      <c r="C1459" s="11">
        <v>48</v>
      </c>
      <c r="D1459" s="11"/>
      <c r="E1459" s="11">
        <v>19143</v>
      </c>
      <c r="F1459" s="11">
        <v>20000</v>
      </c>
      <c r="G1459" s="11"/>
      <c r="H1459" s="11">
        <v>12209.33</v>
      </c>
      <c r="I1459" s="11"/>
      <c r="J1459" s="11">
        <v>16927</v>
      </c>
      <c r="K1459" s="11">
        <v>166.08</v>
      </c>
      <c r="L1459" s="11">
        <v>6707.09</v>
      </c>
      <c r="M1459" s="11">
        <v>415.2</v>
      </c>
      <c r="N1459" s="11">
        <v>16767.72</v>
      </c>
      <c r="O1459" s="11">
        <v>664.32</v>
      </c>
      <c r="P1459" s="11">
        <v>26828.35</v>
      </c>
    </row>
    <row r="1460" spans="1:16">
      <c r="A1460" s="13" t="s">
        <v>1466</v>
      </c>
      <c r="B1460" s="10">
        <v>29</v>
      </c>
      <c r="C1460" s="10">
        <v>49</v>
      </c>
      <c r="D1460" s="10"/>
      <c r="E1460" s="10">
        <v>19143</v>
      </c>
      <c r="F1460" s="10">
        <v>20000</v>
      </c>
      <c r="G1460" s="10"/>
      <c r="H1460" s="10">
        <v>12575.61</v>
      </c>
      <c r="I1460" s="10"/>
      <c r="J1460" s="10">
        <v>17253</v>
      </c>
      <c r="K1460" s="10">
        <v>169.27</v>
      </c>
      <c r="L1460" s="10">
        <v>7077.57</v>
      </c>
      <c r="M1460" s="10">
        <v>423.18</v>
      </c>
      <c r="N1460" s="10">
        <v>17693.919999999998</v>
      </c>
      <c r="O1460" s="10">
        <v>677.08</v>
      </c>
      <c r="P1460" s="10">
        <v>28310.28</v>
      </c>
    </row>
    <row r="1461" spans="1:16">
      <c r="A1461" s="13" t="s">
        <v>1467</v>
      </c>
      <c r="B1461" s="11">
        <v>30</v>
      </c>
      <c r="C1461" s="11">
        <v>50</v>
      </c>
      <c r="D1461" s="11"/>
      <c r="E1461" s="11">
        <v>19143</v>
      </c>
      <c r="F1461" s="11">
        <v>20000</v>
      </c>
      <c r="G1461" s="11">
        <v>900</v>
      </c>
      <c r="H1461" s="11">
        <v>13852.88</v>
      </c>
      <c r="I1461" s="11"/>
      <c r="J1461" s="11">
        <v>16686</v>
      </c>
      <c r="K1461" s="11">
        <v>172.53</v>
      </c>
      <c r="L1461" s="11">
        <v>7462.43</v>
      </c>
      <c r="M1461" s="11">
        <v>431.33</v>
      </c>
      <c r="N1461" s="11">
        <v>18656.07</v>
      </c>
      <c r="O1461" s="11">
        <v>690.12</v>
      </c>
      <c r="P1461" s="11">
        <v>29849.7</v>
      </c>
    </row>
    <row r="1462" spans="1:16">
      <c r="A1462" s="13" t="s">
        <v>1468</v>
      </c>
      <c r="B1462" s="10">
        <v>31</v>
      </c>
      <c r="C1462" s="10">
        <v>51</v>
      </c>
      <c r="D1462" s="10"/>
      <c r="E1462" s="10">
        <v>19143</v>
      </c>
      <c r="F1462" s="10">
        <v>20000</v>
      </c>
      <c r="G1462" s="10"/>
      <c r="H1462" s="10">
        <v>14268.47</v>
      </c>
      <c r="I1462" s="10"/>
      <c r="J1462" s="10">
        <v>17002</v>
      </c>
      <c r="K1462" s="10">
        <v>166.86</v>
      </c>
      <c r="L1462" s="10">
        <v>7853.16</v>
      </c>
      <c r="M1462" s="10">
        <v>417.15</v>
      </c>
      <c r="N1462" s="10">
        <v>19632.900000000001</v>
      </c>
      <c r="O1462" s="10">
        <v>667.44</v>
      </c>
      <c r="P1462" s="10">
        <v>31412.639999999999</v>
      </c>
    </row>
    <row r="1463" spans="1:16">
      <c r="A1463" s="13" t="s">
        <v>1469</v>
      </c>
      <c r="B1463" s="11">
        <v>32</v>
      </c>
      <c r="C1463" s="11">
        <v>52</v>
      </c>
      <c r="D1463" s="11"/>
      <c r="E1463" s="11">
        <v>19143</v>
      </c>
      <c r="F1463" s="11">
        <v>20000</v>
      </c>
      <c r="G1463" s="11"/>
      <c r="H1463" s="11">
        <v>14696.52</v>
      </c>
      <c r="I1463" s="11"/>
      <c r="J1463" s="11">
        <v>17326</v>
      </c>
      <c r="K1463" s="11">
        <v>170.02</v>
      </c>
      <c r="L1463" s="11">
        <v>8258.77</v>
      </c>
      <c r="M1463" s="11">
        <v>425.05</v>
      </c>
      <c r="N1463" s="11">
        <v>20646.93</v>
      </c>
      <c r="O1463" s="11">
        <v>680.08</v>
      </c>
      <c r="P1463" s="11">
        <v>33035.089999999997</v>
      </c>
    </row>
    <row r="1464" spans="1:16">
      <c r="A1464" s="13" t="s">
        <v>1470</v>
      </c>
      <c r="B1464" s="10">
        <v>33</v>
      </c>
      <c r="C1464" s="10">
        <v>53</v>
      </c>
      <c r="D1464" s="10"/>
      <c r="E1464" s="10">
        <v>19143</v>
      </c>
      <c r="F1464" s="10">
        <v>20000</v>
      </c>
      <c r="G1464" s="10">
        <v>900</v>
      </c>
      <c r="H1464" s="10">
        <v>16037.42</v>
      </c>
      <c r="I1464" s="10"/>
      <c r="J1464" s="10">
        <v>16756</v>
      </c>
      <c r="K1464" s="10">
        <v>173.26</v>
      </c>
      <c r="L1464" s="10">
        <v>8679.7999999999993</v>
      </c>
      <c r="M1464" s="10">
        <v>433.15</v>
      </c>
      <c r="N1464" s="10">
        <v>21699.49</v>
      </c>
      <c r="O1464" s="10">
        <v>693.04</v>
      </c>
      <c r="P1464" s="10">
        <v>34719.19</v>
      </c>
    </row>
    <row r="1465" spans="1:16">
      <c r="A1465" s="13" t="s">
        <v>1471</v>
      </c>
      <c r="B1465" s="11">
        <v>34</v>
      </c>
      <c r="C1465" s="11">
        <v>54</v>
      </c>
      <c r="D1465" s="11"/>
      <c r="E1465" s="11">
        <v>19143</v>
      </c>
      <c r="F1465" s="11">
        <v>20000</v>
      </c>
      <c r="G1465" s="11"/>
      <c r="H1465" s="11">
        <v>16518.54</v>
      </c>
      <c r="I1465" s="11"/>
      <c r="J1465" s="11">
        <v>17070</v>
      </c>
      <c r="K1465" s="11">
        <v>167.56</v>
      </c>
      <c r="L1465" s="11">
        <v>9107.75</v>
      </c>
      <c r="M1465" s="11">
        <v>418.9</v>
      </c>
      <c r="N1465" s="11">
        <v>22769.38</v>
      </c>
      <c r="O1465" s="11">
        <v>670.24</v>
      </c>
      <c r="P1465" s="11">
        <v>36431</v>
      </c>
    </row>
    <row r="1466" spans="1:16">
      <c r="A1466" s="13" t="s">
        <v>1472</v>
      </c>
      <c r="B1466" s="10">
        <v>35</v>
      </c>
      <c r="C1466" s="10">
        <v>55</v>
      </c>
      <c r="D1466" s="10"/>
      <c r="E1466" s="10">
        <v>19143</v>
      </c>
      <c r="F1466" s="10">
        <v>20000</v>
      </c>
      <c r="G1466" s="10"/>
      <c r="H1466" s="10">
        <v>17014.099999999999</v>
      </c>
      <c r="I1466" s="10"/>
      <c r="J1466" s="10">
        <v>17389</v>
      </c>
      <c r="K1466" s="10">
        <v>170.7</v>
      </c>
      <c r="L1466" s="10">
        <v>9551.68</v>
      </c>
      <c r="M1466" s="10">
        <v>426.75</v>
      </c>
      <c r="N1466" s="10">
        <v>23879.21</v>
      </c>
      <c r="O1466" s="10">
        <v>682.8</v>
      </c>
      <c r="P1466" s="10">
        <v>38206.730000000003</v>
      </c>
    </row>
    <row r="1467" spans="1:16">
      <c r="A1467" s="13" t="s">
        <v>1473</v>
      </c>
      <c r="B1467" s="11">
        <v>36</v>
      </c>
      <c r="C1467" s="11">
        <v>56</v>
      </c>
      <c r="D1467" s="11"/>
      <c r="E1467" s="11">
        <v>19143</v>
      </c>
      <c r="F1467" s="11">
        <v>20000</v>
      </c>
      <c r="G1467" s="11">
        <v>900</v>
      </c>
      <c r="H1467" s="11">
        <v>18424.52</v>
      </c>
      <c r="I1467" s="11"/>
      <c r="J1467" s="11">
        <v>16816</v>
      </c>
      <c r="K1467" s="11">
        <v>173.89</v>
      </c>
      <c r="L1467" s="11">
        <v>10012.120000000001</v>
      </c>
      <c r="M1467" s="11">
        <v>434.73</v>
      </c>
      <c r="N1467" s="11">
        <v>25030.31</v>
      </c>
      <c r="O1467" s="11">
        <v>695.56</v>
      </c>
      <c r="P1467" s="11">
        <v>40048.5</v>
      </c>
    </row>
    <row r="1468" spans="1:16">
      <c r="A1468" s="13" t="s">
        <v>1474</v>
      </c>
      <c r="B1468" s="10">
        <v>37</v>
      </c>
      <c r="C1468" s="10">
        <v>57</v>
      </c>
      <c r="D1468" s="10"/>
      <c r="E1468" s="10">
        <v>19143</v>
      </c>
      <c r="F1468" s="10">
        <v>20000</v>
      </c>
      <c r="G1468" s="10"/>
      <c r="H1468" s="10">
        <v>18977.259999999998</v>
      </c>
      <c r="I1468" s="10"/>
      <c r="J1468" s="10">
        <v>17124</v>
      </c>
      <c r="K1468" s="10">
        <v>168.16</v>
      </c>
      <c r="L1468" s="10">
        <v>10480.65</v>
      </c>
      <c r="M1468" s="10">
        <v>420.4</v>
      </c>
      <c r="N1468" s="10">
        <v>26201.62</v>
      </c>
      <c r="O1468" s="10">
        <v>672.64</v>
      </c>
      <c r="P1468" s="10">
        <v>41922.589999999997</v>
      </c>
    </row>
    <row r="1469" spans="1:16">
      <c r="A1469" s="13" t="s">
        <v>1475</v>
      </c>
      <c r="B1469" s="11">
        <v>38</v>
      </c>
      <c r="C1469" s="11">
        <v>58</v>
      </c>
      <c r="D1469" s="11"/>
      <c r="E1469" s="11">
        <v>19143</v>
      </c>
      <c r="F1469" s="11">
        <v>20000</v>
      </c>
      <c r="G1469" s="11"/>
      <c r="H1469" s="11">
        <v>19546.57</v>
      </c>
      <c r="I1469" s="11"/>
      <c r="J1469" s="11">
        <v>17438</v>
      </c>
      <c r="K1469" s="11">
        <v>171.24</v>
      </c>
      <c r="L1469" s="11">
        <v>10966.31</v>
      </c>
      <c r="M1469" s="11">
        <v>428.1</v>
      </c>
      <c r="N1469" s="11">
        <v>27415.77</v>
      </c>
      <c r="O1469" s="11">
        <v>684.96</v>
      </c>
      <c r="P1469" s="11">
        <v>43865.23</v>
      </c>
    </row>
    <row r="1470" spans="1:16">
      <c r="A1470" s="13" t="s">
        <v>1476</v>
      </c>
      <c r="B1470" s="10">
        <v>39</v>
      </c>
      <c r="C1470" s="10">
        <v>59</v>
      </c>
      <c r="D1470" s="10"/>
      <c r="E1470" s="10">
        <v>19143</v>
      </c>
      <c r="F1470" s="10">
        <v>20000</v>
      </c>
      <c r="G1470" s="10">
        <v>900</v>
      </c>
      <c r="H1470" s="10">
        <v>21032.97</v>
      </c>
      <c r="I1470" s="10"/>
      <c r="J1470" s="10">
        <v>16860</v>
      </c>
      <c r="K1470" s="10">
        <v>174.38</v>
      </c>
      <c r="L1470" s="10">
        <v>11469.68</v>
      </c>
      <c r="M1470" s="10">
        <v>435.95</v>
      </c>
      <c r="N1470" s="10">
        <v>28674.19</v>
      </c>
      <c r="O1470" s="10">
        <v>697.52</v>
      </c>
      <c r="P1470" s="10">
        <v>45878.7</v>
      </c>
    </row>
    <row r="1471" spans="1:16">
      <c r="A1471" s="13" t="s">
        <v>1477</v>
      </c>
      <c r="B1471" s="11">
        <v>40</v>
      </c>
      <c r="C1471" s="11">
        <v>60</v>
      </c>
      <c r="D1471" s="11"/>
      <c r="E1471" s="11">
        <v>19143</v>
      </c>
      <c r="F1471" s="11">
        <v>20000</v>
      </c>
      <c r="G1471" s="11"/>
      <c r="H1471" s="11">
        <v>21663.96</v>
      </c>
      <c r="I1471" s="11"/>
      <c r="J1471" s="11">
        <v>17159</v>
      </c>
      <c r="K1471" s="11">
        <v>168.6</v>
      </c>
      <c r="L1471" s="11">
        <v>11982.37</v>
      </c>
      <c r="M1471" s="11">
        <v>421.5</v>
      </c>
      <c r="N1471" s="11">
        <v>29955.919999999998</v>
      </c>
      <c r="O1471" s="11">
        <v>674.4</v>
      </c>
      <c r="P1471" s="11">
        <v>47929.47</v>
      </c>
    </row>
    <row r="1472" spans="1:16">
      <c r="A1472" s="13" t="s">
        <v>1478</v>
      </c>
      <c r="B1472" s="10">
        <v>41</v>
      </c>
      <c r="C1472" s="10">
        <v>61</v>
      </c>
      <c r="D1472" s="10"/>
      <c r="E1472" s="10">
        <v>19143</v>
      </c>
      <c r="F1472" s="10">
        <v>20000</v>
      </c>
      <c r="G1472" s="10"/>
      <c r="H1472" s="10">
        <v>22313.88</v>
      </c>
      <c r="I1472" s="10"/>
      <c r="J1472" s="10">
        <v>17465</v>
      </c>
      <c r="K1472" s="10">
        <v>171.59</v>
      </c>
      <c r="L1472" s="10">
        <v>12513.43</v>
      </c>
      <c r="M1472" s="10">
        <v>428.98</v>
      </c>
      <c r="N1472" s="10">
        <v>31283.57</v>
      </c>
      <c r="O1472" s="10">
        <v>686.36</v>
      </c>
      <c r="P1472" s="10">
        <v>50053.71</v>
      </c>
    </row>
    <row r="1473" spans="1:16">
      <c r="A1473" s="13" t="s">
        <v>1479</v>
      </c>
      <c r="B1473" s="11">
        <v>42</v>
      </c>
      <c r="C1473" s="11">
        <v>62</v>
      </c>
      <c r="D1473" s="11"/>
      <c r="E1473" s="11">
        <v>19143</v>
      </c>
      <c r="F1473" s="11">
        <v>20000</v>
      </c>
      <c r="G1473" s="11">
        <v>900</v>
      </c>
      <c r="H1473" s="11">
        <v>23883.3</v>
      </c>
      <c r="I1473" s="11"/>
      <c r="J1473" s="11">
        <v>16879</v>
      </c>
      <c r="K1473" s="11">
        <v>174.65</v>
      </c>
      <c r="L1473" s="11">
        <v>13063.48</v>
      </c>
      <c r="M1473" s="11">
        <v>436.63</v>
      </c>
      <c r="N1473" s="11">
        <v>32658.7</v>
      </c>
      <c r="O1473" s="11">
        <v>698.6</v>
      </c>
      <c r="P1473" s="11">
        <v>52253.919999999998</v>
      </c>
    </row>
    <row r="1474" spans="1:16">
      <c r="A1474" s="13" t="s">
        <v>1480</v>
      </c>
      <c r="B1474" s="10">
        <v>43</v>
      </c>
      <c r="C1474" s="10">
        <v>63</v>
      </c>
      <c r="D1474" s="10"/>
      <c r="E1474" s="10">
        <v>19143</v>
      </c>
      <c r="F1474" s="10">
        <v>20000</v>
      </c>
      <c r="G1474" s="10"/>
      <c r="H1474" s="10">
        <v>24599.79</v>
      </c>
      <c r="I1474" s="10"/>
      <c r="J1474" s="10">
        <v>17167</v>
      </c>
      <c r="K1474" s="10">
        <v>168.79</v>
      </c>
      <c r="L1474" s="10">
        <v>13624.17</v>
      </c>
      <c r="M1474" s="10">
        <v>421.98</v>
      </c>
      <c r="N1474" s="10">
        <v>34060.44</v>
      </c>
      <c r="O1474" s="10">
        <v>675.16</v>
      </c>
      <c r="P1474" s="10">
        <v>54496.7</v>
      </c>
    </row>
    <row r="1475" spans="1:16">
      <c r="A1475" s="13" t="s">
        <v>1481</v>
      </c>
      <c r="B1475" s="11">
        <v>44</v>
      </c>
      <c r="C1475" s="11">
        <v>64</v>
      </c>
      <c r="D1475" s="11"/>
      <c r="E1475" s="11">
        <v>19143</v>
      </c>
      <c r="F1475" s="11">
        <v>20000</v>
      </c>
      <c r="G1475" s="11"/>
      <c r="H1475" s="11">
        <v>25337.79</v>
      </c>
      <c r="I1475" s="11"/>
      <c r="J1475" s="11">
        <v>17461</v>
      </c>
      <c r="K1475" s="11">
        <v>171.67</v>
      </c>
      <c r="L1475" s="11">
        <v>14204.57</v>
      </c>
      <c r="M1475" s="11">
        <v>429.18</v>
      </c>
      <c r="N1475" s="11">
        <v>35511.42</v>
      </c>
      <c r="O1475" s="11">
        <v>686.68</v>
      </c>
      <c r="P1475" s="11">
        <v>56818.28</v>
      </c>
    </row>
    <row r="1476" spans="1:16">
      <c r="A1476" s="13" t="s">
        <v>1482</v>
      </c>
      <c r="B1476" s="10">
        <v>45</v>
      </c>
      <c r="C1476" s="10">
        <v>65</v>
      </c>
      <c r="D1476" s="10"/>
      <c r="E1476" s="10">
        <v>19143</v>
      </c>
      <c r="F1476" s="10">
        <v>20000</v>
      </c>
      <c r="G1476" s="10">
        <v>900</v>
      </c>
      <c r="H1476" s="10">
        <v>26997.919999999998</v>
      </c>
      <c r="I1476" s="10"/>
      <c r="J1476" s="10">
        <v>16862</v>
      </c>
      <c r="K1476" s="10">
        <v>174.61</v>
      </c>
      <c r="L1476" s="10">
        <v>14805.32</v>
      </c>
      <c r="M1476" s="10">
        <v>436.53</v>
      </c>
      <c r="N1476" s="10">
        <v>37013.29</v>
      </c>
      <c r="O1476" s="10">
        <v>698.44</v>
      </c>
      <c r="P1476" s="10">
        <v>59221.27</v>
      </c>
    </row>
    <row r="1477" spans="1:16">
      <c r="A1477" s="13" t="s">
        <v>1483</v>
      </c>
      <c r="B1477" s="11">
        <v>46</v>
      </c>
      <c r="C1477" s="11">
        <v>66</v>
      </c>
      <c r="D1477" s="11"/>
      <c r="E1477" s="11">
        <v>19143</v>
      </c>
      <c r="F1477" s="11">
        <v>20000</v>
      </c>
      <c r="G1477" s="11"/>
      <c r="H1477" s="11">
        <v>27807.86</v>
      </c>
      <c r="I1477" s="11"/>
      <c r="J1477" s="11">
        <v>17133</v>
      </c>
      <c r="K1477" s="11">
        <v>168.62</v>
      </c>
      <c r="L1477" s="11">
        <v>15418.1</v>
      </c>
      <c r="M1477" s="11">
        <v>421.55</v>
      </c>
      <c r="N1477" s="11">
        <v>38545.24</v>
      </c>
      <c r="O1477" s="11">
        <v>674.48</v>
      </c>
      <c r="P1477" s="11">
        <v>61672.39</v>
      </c>
    </row>
    <row r="1478" spans="1:16">
      <c r="A1478" s="13" t="s">
        <v>1484</v>
      </c>
      <c r="B1478" s="10">
        <v>47</v>
      </c>
      <c r="C1478" s="10">
        <v>67</v>
      </c>
      <c r="D1478" s="10"/>
      <c r="E1478" s="10">
        <v>19143</v>
      </c>
      <c r="F1478" s="10">
        <v>20000</v>
      </c>
      <c r="G1478" s="10"/>
      <c r="H1478" s="10">
        <v>28642.09</v>
      </c>
      <c r="I1478" s="10"/>
      <c r="J1478" s="10">
        <v>17409</v>
      </c>
      <c r="K1478" s="10">
        <v>171.33</v>
      </c>
      <c r="L1478" s="10">
        <v>16051.97</v>
      </c>
      <c r="M1478" s="10">
        <v>428.33</v>
      </c>
      <c r="N1478" s="10">
        <v>40129.919999999998</v>
      </c>
      <c r="O1478" s="10">
        <v>685.32</v>
      </c>
      <c r="P1478" s="10">
        <v>64207.88</v>
      </c>
    </row>
    <row r="1479" spans="1:16">
      <c r="A1479" s="13" t="s">
        <v>1485</v>
      </c>
      <c r="B1479" s="11">
        <v>48</v>
      </c>
      <c r="C1479" s="11">
        <v>68</v>
      </c>
      <c r="D1479" s="11"/>
      <c r="E1479" s="11">
        <v>19143</v>
      </c>
      <c r="F1479" s="11">
        <v>20000</v>
      </c>
      <c r="G1479" s="11">
        <v>900</v>
      </c>
      <c r="H1479" s="11">
        <v>30401.360000000001</v>
      </c>
      <c r="I1479" s="11"/>
      <c r="J1479" s="11">
        <v>16792</v>
      </c>
      <c r="K1479" s="11">
        <v>174.09</v>
      </c>
      <c r="L1479" s="11">
        <v>16707.62</v>
      </c>
      <c r="M1479" s="11">
        <v>435.23</v>
      </c>
      <c r="N1479" s="11">
        <v>41769.050000000003</v>
      </c>
      <c r="O1479" s="11">
        <v>696.36</v>
      </c>
      <c r="P1479" s="11">
        <v>66830.47</v>
      </c>
    </row>
    <row r="1480" spans="1:16">
      <c r="A1480" s="13" t="s">
        <v>1486</v>
      </c>
      <c r="B1480" s="10">
        <v>49</v>
      </c>
      <c r="C1480" s="10">
        <v>69</v>
      </c>
      <c r="D1480" s="10"/>
      <c r="E1480" s="10">
        <v>19143</v>
      </c>
      <c r="F1480" s="10">
        <v>20000</v>
      </c>
      <c r="G1480" s="10"/>
      <c r="H1480" s="10">
        <v>31313.4</v>
      </c>
      <c r="I1480" s="10"/>
      <c r="J1480" s="10">
        <v>17037</v>
      </c>
      <c r="K1480" s="10">
        <v>167.92</v>
      </c>
      <c r="L1480" s="10">
        <v>17376.77</v>
      </c>
      <c r="M1480" s="10">
        <v>419.8</v>
      </c>
      <c r="N1480" s="10">
        <v>43441.919999999998</v>
      </c>
      <c r="O1480" s="10">
        <v>671.68</v>
      </c>
      <c r="P1480" s="10">
        <v>69507.070000000007</v>
      </c>
    </row>
    <row r="1481" spans="1:16">
      <c r="A1481" s="13" t="s">
        <v>1487</v>
      </c>
      <c r="B1481" s="11">
        <v>50</v>
      </c>
      <c r="C1481" s="11">
        <v>70</v>
      </c>
      <c r="D1481" s="11"/>
      <c r="E1481" s="11">
        <v>19143</v>
      </c>
      <c r="F1481" s="11">
        <v>20000</v>
      </c>
      <c r="G1481" s="11"/>
      <c r="H1481" s="11">
        <v>32252.799999999999</v>
      </c>
      <c r="I1481" s="11"/>
      <c r="J1481" s="11">
        <v>17286</v>
      </c>
      <c r="K1481" s="11">
        <v>170.37</v>
      </c>
      <c r="L1481" s="11">
        <v>18068.439999999999</v>
      </c>
      <c r="M1481" s="11">
        <v>425.93</v>
      </c>
      <c r="N1481" s="11">
        <v>45171.1</v>
      </c>
      <c r="O1481" s="11">
        <v>681.48</v>
      </c>
      <c r="P1481" s="11">
        <v>72273.759999999995</v>
      </c>
    </row>
    <row r="1482" spans="1:16">
      <c r="A1482" s="13" t="s">
        <v>1488</v>
      </c>
      <c r="B1482" s="10">
        <v>51</v>
      </c>
      <c r="C1482" s="10">
        <v>71</v>
      </c>
      <c r="D1482" s="10"/>
      <c r="E1482" s="10">
        <v>19143</v>
      </c>
      <c r="F1482" s="10">
        <v>20000</v>
      </c>
      <c r="G1482" s="10">
        <v>900</v>
      </c>
      <c r="H1482" s="10">
        <v>34120.379999999997</v>
      </c>
      <c r="I1482" s="10"/>
      <c r="J1482" s="10">
        <v>16640</v>
      </c>
      <c r="K1482" s="10">
        <v>172.86</v>
      </c>
      <c r="L1482" s="10">
        <v>18783.349999999999</v>
      </c>
      <c r="M1482" s="10">
        <v>432.15</v>
      </c>
      <c r="N1482" s="10">
        <v>46958.38</v>
      </c>
      <c r="O1482" s="10">
        <v>691.44</v>
      </c>
      <c r="P1482" s="10">
        <v>75133.41</v>
      </c>
    </row>
    <row r="1483" spans="1:16">
      <c r="A1483" s="13" t="s">
        <v>1489</v>
      </c>
      <c r="B1483" s="11">
        <v>52</v>
      </c>
      <c r="C1483" s="11">
        <v>72</v>
      </c>
      <c r="D1483" s="11"/>
      <c r="E1483" s="11">
        <v>19143</v>
      </c>
      <c r="F1483" s="11">
        <v>20000</v>
      </c>
      <c r="G1483" s="11"/>
      <c r="H1483" s="11">
        <v>35144</v>
      </c>
      <c r="I1483" s="11"/>
      <c r="J1483" s="11">
        <v>16846</v>
      </c>
      <c r="K1483" s="11">
        <v>166.4</v>
      </c>
      <c r="L1483" s="11">
        <v>19513.25</v>
      </c>
      <c r="M1483" s="11">
        <v>416</v>
      </c>
      <c r="N1483" s="11">
        <v>48783.13</v>
      </c>
      <c r="O1483" s="11">
        <v>665.6</v>
      </c>
      <c r="P1483" s="11">
        <v>78053.02</v>
      </c>
    </row>
    <row r="1484" spans="1:16">
      <c r="A1484" s="13" t="s">
        <v>1490</v>
      </c>
      <c r="B1484" s="10">
        <v>53</v>
      </c>
      <c r="C1484" s="10">
        <v>73</v>
      </c>
      <c r="D1484" s="10"/>
      <c r="E1484" s="10">
        <v>19143</v>
      </c>
      <c r="F1484" s="10">
        <v>20000</v>
      </c>
      <c r="G1484" s="10"/>
      <c r="H1484" s="10">
        <v>36198.32</v>
      </c>
      <c r="I1484" s="10"/>
      <c r="J1484" s="10">
        <v>17052</v>
      </c>
      <c r="K1484" s="10">
        <v>168.46</v>
      </c>
      <c r="L1484" s="10">
        <v>20267.11</v>
      </c>
      <c r="M1484" s="10">
        <v>421.15</v>
      </c>
      <c r="N1484" s="10">
        <v>50667.78</v>
      </c>
      <c r="O1484" s="10">
        <v>673.84</v>
      </c>
      <c r="P1484" s="10">
        <v>81068.45</v>
      </c>
    </row>
    <row r="1485" spans="1:16">
      <c r="A1485" s="13" t="s">
        <v>1491</v>
      </c>
      <c r="B1485" s="11">
        <v>54</v>
      </c>
      <c r="C1485" s="11">
        <v>74</v>
      </c>
      <c r="D1485" s="11"/>
      <c r="E1485" s="11">
        <v>19143</v>
      </c>
      <c r="F1485" s="11">
        <v>20000</v>
      </c>
      <c r="G1485" s="11">
        <v>900</v>
      </c>
      <c r="H1485" s="11">
        <v>38184.269999999997</v>
      </c>
      <c r="I1485" s="11"/>
      <c r="J1485" s="11">
        <v>16360</v>
      </c>
      <c r="K1485" s="11">
        <v>170.52</v>
      </c>
      <c r="L1485" s="11">
        <v>21045.64</v>
      </c>
      <c r="M1485" s="11">
        <v>426.3</v>
      </c>
      <c r="N1485" s="11">
        <v>52614.11</v>
      </c>
      <c r="O1485" s="11">
        <v>682.08</v>
      </c>
      <c r="P1485" s="11">
        <v>84182.58</v>
      </c>
    </row>
    <row r="1486" spans="1:16">
      <c r="A1486" s="13" t="s">
        <v>1492</v>
      </c>
      <c r="B1486" s="10">
        <v>55</v>
      </c>
      <c r="C1486" s="10">
        <v>75</v>
      </c>
      <c r="D1486" s="10"/>
      <c r="E1486" s="10">
        <v>19143</v>
      </c>
      <c r="F1486" s="10">
        <v>20000</v>
      </c>
      <c r="G1486" s="10"/>
      <c r="H1486" s="10">
        <v>39329.79</v>
      </c>
      <c r="I1486" s="10"/>
      <c r="J1486" s="10">
        <v>16503</v>
      </c>
      <c r="K1486" s="10">
        <v>163.6</v>
      </c>
      <c r="L1486" s="10">
        <v>21840.61</v>
      </c>
      <c r="M1486" s="10">
        <v>409</v>
      </c>
      <c r="N1486" s="10">
        <v>54601.54</v>
      </c>
      <c r="O1486" s="10">
        <v>654.4</v>
      </c>
      <c r="P1486" s="10">
        <v>87362.46</v>
      </c>
    </row>
    <row r="1487" spans="1:16">
      <c r="A1487" s="13" t="s">
        <v>1493</v>
      </c>
      <c r="B1487" s="11">
        <v>56</v>
      </c>
      <c r="C1487" s="11">
        <v>76</v>
      </c>
      <c r="D1487" s="11"/>
      <c r="E1487" s="11">
        <v>19143</v>
      </c>
      <c r="F1487" s="11">
        <v>20000</v>
      </c>
      <c r="G1487" s="11"/>
      <c r="H1487" s="11">
        <v>40509.69</v>
      </c>
      <c r="I1487" s="11"/>
      <c r="J1487" s="11">
        <v>16639</v>
      </c>
      <c r="K1487" s="11">
        <v>165.03</v>
      </c>
      <c r="L1487" s="11">
        <v>22660.86</v>
      </c>
      <c r="M1487" s="11">
        <v>412.58</v>
      </c>
      <c r="N1487" s="11">
        <v>56652.160000000003</v>
      </c>
      <c r="O1487" s="11">
        <v>660.12</v>
      </c>
      <c r="P1487" s="11">
        <v>90643.45</v>
      </c>
    </row>
    <row r="1488" spans="1:16">
      <c r="A1488" s="13" t="s">
        <v>1494</v>
      </c>
      <c r="B1488" s="10">
        <v>57</v>
      </c>
      <c r="C1488" s="10">
        <v>77</v>
      </c>
      <c r="D1488" s="10"/>
      <c r="E1488" s="10">
        <v>19143</v>
      </c>
      <c r="F1488" s="10">
        <v>20000</v>
      </c>
      <c r="G1488" s="10">
        <v>900</v>
      </c>
      <c r="H1488" s="10">
        <v>42624.98</v>
      </c>
      <c r="I1488" s="10"/>
      <c r="J1488" s="10">
        <v>15867</v>
      </c>
      <c r="K1488" s="10">
        <v>166.39</v>
      </c>
      <c r="L1488" s="10">
        <v>23507.08</v>
      </c>
      <c r="M1488" s="10">
        <v>415.98</v>
      </c>
      <c r="N1488" s="10">
        <v>58767.7</v>
      </c>
      <c r="O1488" s="10">
        <v>665.56</v>
      </c>
      <c r="P1488" s="10">
        <v>94028.31</v>
      </c>
    </row>
    <row r="1489" spans="1:16">
      <c r="A1489" s="13" t="s">
        <v>1495</v>
      </c>
      <c r="B1489" s="11">
        <v>58</v>
      </c>
      <c r="C1489" s="11">
        <v>78</v>
      </c>
      <c r="D1489" s="11"/>
      <c r="E1489" s="11">
        <v>19143</v>
      </c>
      <c r="F1489" s="11">
        <v>20000</v>
      </c>
      <c r="G1489" s="11"/>
      <c r="H1489" s="11">
        <v>43903.73</v>
      </c>
      <c r="I1489" s="11"/>
      <c r="J1489" s="11">
        <v>15904</v>
      </c>
      <c r="K1489" s="11">
        <v>158.66999999999999</v>
      </c>
      <c r="L1489" s="11">
        <v>24370.959999999999</v>
      </c>
      <c r="M1489" s="11">
        <v>396.68</v>
      </c>
      <c r="N1489" s="11">
        <v>60927.4</v>
      </c>
      <c r="O1489" s="11">
        <v>634.67999999999995</v>
      </c>
      <c r="P1489" s="11">
        <v>97483.839999999997</v>
      </c>
    </row>
    <row r="1490" spans="1:16">
      <c r="A1490" s="13" t="s">
        <v>1496</v>
      </c>
      <c r="B1490" s="10">
        <v>59</v>
      </c>
      <c r="C1490" s="10">
        <v>79</v>
      </c>
      <c r="D1490" s="10"/>
      <c r="E1490" s="10">
        <v>19143</v>
      </c>
      <c r="F1490" s="10">
        <v>20000</v>
      </c>
      <c r="G1490" s="10"/>
      <c r="H1490" s="10">
        <v>45220.84</v>
      </c>
      <c r="I1490" s="10"/>
      <c r="J1490" s="10">
        <v>15917</v>
      </c>
      <c r="K1490" s="10">
        <v>159.04</v>
      </c>
      <c r="L1490" s="10">
        <v>25261.13</v>
      </c>
      <c r="M1490" s="10">
        <v>397.6</v>
      </c>
      <c r="N1490" s="10">
        <v>63152.82</v>
      </c>
      <c r="O1490" s="10">
        <v>636.16</v>
      </c>
      <c r="P1490" s="10">
        <v>101044.52</v>
      </c>
    </row>
    <row r="1491" spans="1:16">
      <c r="A1491" s="13" t="s">
        <v>1497</v>
      </c>
      <c r="B1491" s="11">
        <v>60</v>
      </c>
      <c r="C1491" s="11">
        <v>80</v>
      </c>
      <c r="D1491" s="11"/>
      <c r="E1491" s="11">
        <v>19143</v>
      </c>
      <c r="F1491" s="11">
        <v>20000</v>
      </c>
      <c r="G1491" s="11">
        <v>900</v>
      </c>
      <c r="H1491" s="11">
        <v>47477.46</v>
      </c>
      <c r="I1491" s="11">
        <v>15000</v>
      </c>
      <c r="J1491" s="11">
        <v>15900</v>
      </c>
      <c r="K1491" s="11">
        <v>159.16999999999999</v>
      </c>
      <c r="L1491" s="11">
        <v>26178.13</v>
      </c>
      <c r="M1491" s="11">
        <v>397.93</v>
      </c>
      <c r="N1491" s="11">
        <v>65445.33</v>
      </c>
      <c r="O1491" s="11">
        <v>636.67999999999995</v>
      </c>
      <c r="P1491" s="11">
        <v>104712.53</v>
      </c>
    </row>
    <row r="1492" spans="1:16" ht="54">
      <c r="B1492" s="9" t="s">
        <v>27</v>
      </c>
      <c r="C1492" s="9" t="s">
        <v>13</v>
      </c>
      <c r="D1492" s="9" t="s">
        <v>14</v>
      </c>
      <c r="E1492" s="9" t="s">
        <v>15</v>
      </c>
      <c r="F1492" s="9" t="s">
        <v>16</v>
      </c>
      <c r="G1492" s="9" t="s">
        <v>17</v>
      </c>
      <c r="H1492" s="9" t="s">
        <v>18</v>
      </c>
      <c r="I1492" s="9" t="s">
        <v>19</v>
      </c>
      <c r="J1492" s="9" t="s">
        <v>20</v>
      </c>
      <c r="K1492" s="9" t="s">
        <v>21</v>
      </c>
      <c r="L1492" s="9" t="s">
        <v>22</v>
      </c>
      <c r="M1492" s="9" t="s">
        <v>23</v>
      </c>
      <c r="N1492" s="9" t="s">
        <v>24</v>
      </c>
      <c r="O1492" s="9" t="s">
        <v>25</v>
      </c>
      <c r="P1492" s="9" t="s">
        <v>26</v>
      </c>
    </row>
    <row r="1493" spans="1:16">
      <c r="A1493" s="13" t="s">
        <v>1498</v>
      </c>
      <c r="B1493" s="10">
        <v>1</v>
      </c>
      <c r="C1493" s="10">
        <v>22</v>
      </c>
      <c r="D1493" s="10">
        <v>6361</v>
      </c>
      <c r="E1493" s="10">
        <v>6361</v>
      </c>
      <c r="F1493" s="10">
        <v>20000</v>
      </c>
      <c r="G1493" s="10"/>
      <c r="H1493" s="10"/>
      <c r="I1493" s="10"/>
      <c r="J1493" s="10">
        <v>4134.6499999999996</v>
      </c>
      <c r="K1493" s="10">
        <v>47.71</v>
      </c>
      <c r="L1493" s="10">
        <v>47.71</v>
      </c>
      <c r="M1493" s="10">
        <v>119.27</v>
      </c>
      <c r="N1493" s="10">
        <v>119.27</v>
      </c>
      <c r="O1493" s="10">
        <v>190.83</v>
      </c>
      <c r="P1493" s="10">
        <v>190.83</v>
      </c>
    </row>
    <row r="1494" spans="1:16">
      <c r="A1494" s="13" t="s">
        <v>1499</v>
      </c>
      <c r="B1494" s="11">
        <v>2</v>
      </c>
      <c r="C1494" s="11">
        <v>23</v>
      </c>
      <c r="D1494" s="11">
        <v>6361</v>
      </c>
      <c r="E1494" s="11">
        <v>12722</v>
      </c>
      <c r="F1494" s="11">
        <v>20000</v>
      </c>
      <c r="G1494" s="11"/>
      <c r="H1494" s="11"/>
      <c r="I1494" s="11"/>
      <c r="J1494" s="11">
        <v>10417</v>
      </c>
      <c r="K1494" s="11">
        <v>105.75</v>
      </c>
      <c r="L1494" s="11">
        <v>154.88999999999999</v>
      </c>
      <c r="M1494" s="11">
        <v>264.37</v>
      </c>
      <c r="N1494" s="11">
        <v>387.22</v>
      </c>
      <c r="O1494" s="11">
        <v>423</v>
      </c>
      <c r="P1494" s="11">
        <v>619.54999999999995</v>
      </c>
    </row>
    <row r="1495" spans="1:16">
      <c r="A1495" s="13" t="s">
        <v>1500</v>
      </c>
      <c r="B1495" s="10">
        <v>3</v>
      </c>
      <c r="C1495" s="10">
        <v>24</v>
      </c>
      <c r="D1495" s="10">
        <v>6361</v>
      </c>
      <c r="E1495" s="10">
        <v>19083</v>
      </c>
      <c r="F1495" s="10">
        <v>20000</v>
      </c>
      <c r="G1495" s="10">
        <v>900</v>
      </c>
      <c r="H1495" s="10">
        <v>900</v>
      </c>
      <c r="I1495" s="10"/>
      <c r="J1495" s="10">
        <v>15928</v>
      </c>
      <c r="K1495" s="10">
        <v>165.02</v>
      </c>
      <c r="L1495" s="10">
        <v>324.55</v>
      </c>
      <c r="M1495" s="10">
        <v>412.55</v>
      </c>
      <c r="N1495" s="10">
        <v>811.38</v>
      </c>
      <c r="O1495" s="10">
        <v>660.08</v>
      </c>
      <c r="P1495" s="10">
        <v>1298.21</v>
      </c>
    </row>
    <row r="1496" spans="1:16">
      <c r="A1496" s="13" t="s">
        <v>1501</v>
      </c>
      <c r="B1496" s="11">
        <v>4</v>
      </c>
      <c r="C1496" s="11">
        <v>25</v>
      </c>
      <c r="D1496" s="11"/>
      <c r="E1496" s="11">
        <v>19083</v>
      </c>
      <c r="F1496" s="11">
        <v>20000</v>
      </c>
      <c r="G1496" s="11"/>
      <c r="H1496" s="11">
        <v>927</v>
      </c>
      <c r="I1496" s="11"/>
      <c r="J1496" s="11">
        <v>16243</v>
      </c>
      <c r="K1496" s="11">
        <v>159.28</v>
      </c>
      <c r="L1496" s="11">
        <v>493.57</v>
      </c>
      <c r="M1496" s="11">
        <v>398.2</v>
      </c>
      <c r="N1496" s="11">
        <v>1233.92</v>
      </c>
      <c r="O1496" s="11">
        <v>637.12</v>
      </c>
      <c r="P1496" s="11">
        <v>1974.28</v>
      </c>
    </row>
    <row r="1497" spans="1:16">
      <c r="A1497" s="13" t="s">
        <v>1502</v>
      </c>
      <c r="B1497" s="10">
        <v>5</v>
      </c>
      <c r="C1497" s="10">
        <v>26</v>
      </c>
      <c r="D1497" s="10"/>
      <c r="E1497" s="10">
        <v>19083</v>
      </c>
      <c r="F1497" s="10">
        <v>20000</v>
      </c>
      <c r="G1497" s="10"/>
      <c r="H1497" s="10">
        <v>954.81</v>
      </c>
      <c r="I1497" s="10"/>
      <c r="J1497" s="10">
        <v>16564</v>
      </c>
      <c r="K1497" s="10">
        <v>162.43</v>
      </c>
      <c r="L1497" s="10">
        <v>670.81</v>
      </c>
      <c r="M1497" s="10">
        <v>406.08</v>
      </c>
      <c r="N1497" s="10">
        <v>1677.02</v>
      </c>
      <c r="O1497" s="10">
        <v>649.72</v>
      </c>
      <c r="P1497" s="10">
        <v>2683.23</v>
      </c>
    </row>
    <row r="1498" spans="1:16">
      <c r="A1498" s="13" t="s">
        <v>1503</v>
      </c>
      <c r="B1498" s="11">
        <v>6</v>
      </c>
      <c r="C1498" s="11">
        <v>27</v>
      </c>
      <c r="D1498" s="11"/>
      <c r="E1498" s="11">
        <v>19083</v>
      </c>
      <c r="F1498" s="11">
        <v>20000</v>
      </c>
      <c r="G1498" s="11">
        <v>900</v>
      </c>
      <c r="H1498" s="11">
        <v>1883.45</v>
      </c>
      <c r="I1498" s="11"/>
      <c r="J1498" s="11">
        <v>15992</v>
      </c>
      <c r="K1498" s="11">
        <v>165.64</v>
      </c>
      <c r="L1498" s="11">
        <v>856.57</v>
      </c>
      <c r="M1498" s="11">
        <v>414.1</v>
      </c>
      <c r="N1498" s="11">
        <v>2141.4299999999998</v>
      </c>
      <c r="O1498" s="11">
        <v>662.56</v>
      </c>
      <c r="P1498" s="11">
        <v>3426.29</v>
      </c>
    </row>
    <row r="1499" spans="1:16">
      <c r="A1499" s="13" t="s">
        <v>1504</v>
      </c>
      <c r="B1499" s="10">
        <v>7</v>
      </c>
      <c r="C1499" s="10">
        <v>28</v>
      </c>
      <c r="D1499" s="10"/>
      <c r="E1499" s="10">
        <v>19083</v>
      </c>
      <c r="F1499" s="10">
        <v>20000</v>
      </c>
      <c r="G1499" s="10"/>
      <c r="H1499" s="10">
        <v>1939.96</v>
      </c>
      <c r="I1499" s="10"/>
      <c r="J1499" s="10">
        <v>16309</v>
      </c>
      <c r="K1499" s="10">
        <v>159.91999999999999</v>
      </c>
      <c r="L1499" s="10">
        <v>1042.19</v>
      </c>
      <c r="M1499" s="10">
        <v>399.8</v>
      </c>
      <c r="N1499" s="10">
        <v>2605.4699999999998</v>
      </c>
      <c r="O1499" s="10">
        <v>639.67999999999995</v>
      </c>
      <c r="P1499" s="10">
        <v>4168.75</v>
      </c>
    </row>
    <row r="1500" spans="1:16">
      <c r="A1500" s="13" t="s">
        <v>1505</v>
      </c>
      <c r="B1500" s="11">
        <v>8</v>
      </c>
      <c r="C1500" s="11">
        <v>29</v>
      </c>
      <c r="D1500" s="11"/>
      <c r="E1500" s="11">
        <v>19083</v>
      </c>
      <c r="F1500" s="11">
        <v>20000</v>
      </c>
      <c r="G1500" s="11"/>
      <c r="H1500" s="11">
        <v>1998.16</v>
      </c>
      <c r="I1500" s="11"/>
      <c r="J1500" s="11">
        <v>16632</v>
      </c>
      <c r="K1500" s="11">
        <v>163.09</v>
      </c>
      <c r="L1500" s="11">
        <v>1236.54</v>
      </c>
      <c r="M1500" s="11">
        <v>407.73</v>
      </c>
      <c r="N1500" s="11">
        <v>3091.36</v>
      </c>
      <c r="O1500" s="11">
        <v>652.36</v>
      </c>
      <c r="P1500" s="11">
        <v>4946.18</v>
      </c>
    </row>
    <row r="1501" spans="1:16">
      <c r="A1501" s="13" t="s">
        <v>1506</v>
      </c>
      <c r="B1501" s="10">
        <v>9</v>
      </c>
      <c r="C1501" s="10">
        <v>30</v>
      </c>
      <c r="D1501" s="10"/>
      <c r="E1501" s="10">
        <v>19083</v>
      </c>
      <c r="F1501" s="10">
        <v>20000</v>
      </c>
      <c r="G1501" s="10">
        <v>900</v>
      </c>
      <c r="H1501" s="10">
        <v>2958.1</v>
      </c>
      <c r="I1501" s="10"/>
      <c r="J1501" s="10">
        <v>16061</v>
      </c>
      <c r="K1501" s="10">
        <v>166.32</v>
      </c>
      <c r="L1501" s="10">
        <v>1439.96</v>
      </c>
      <c r="M1501" s="10">
        <v>415.8</v>
      </c>
      <c r="N1501" s="10">
        <v>3599.9</v>
      </c>
      <c r="O1501" s="10">
        <v>665.28</v>
      </c>
      <c r="P1501" s="10">
        <v>5759.84</v>
      </c>
    </row>
    <row r="1502" spans="1:16">
      <c r="A1502" s="13" t="s">
        <v>1507</v>
      </c>
      <c r="B1502" s="11">
        <v>10</v>
      </c>
      <c r="C1502" s="11">
        <v>31</v>
      </c>
      <c r="D1502" s="11"/>
      <c r="E1502" s="11">
        <v>19083</v>
      </c>
      <c r="F1502" s="11">
        <v>20000</v>
      </c>
      <c r="G1502" s="11"/>
      <c r="H1502" s="11">
        <v>3046.84</v>
      </c>
      <c r="I1502" s="11"/>
      <c r="J1502" s="11">
        <v>16379</v>
      </c>
      <c r="K1502" s="11">
        <v>160.61000000000001</v>
      </c>
      <c r="L1502" s="11">
        <v>1643.77</v>
      </c>
      <c r="M1502" s="11">
        <v>401.53</v>
      </c>
      <c r="N1502" s="11">
        <v>4109.42</v>
      </c>
      <c r="O1502" s="11">
        <v>642.44000000000005</v>
      </c>
      <c r="P1502" s="11">
        <v>6575.08</v>
      </c>
    </row>
    <row r="1503" spans="1:16">
      <c r="A1503" s="13" t="s">
        <v>1508</v>
      </c>
      <c r="B1503" s="10">
        <v>11</v>
      </c>
      <c r="C1503" s="10">
        <v>32</v>
      </c>
      <c r="D1503" s="10"/>
      <c r="E1503" s="10">
        <v>19083</v>
      </c>
      <c r="F1503" s="10">
        <v>20000</v>
      </c>
      <c r="G1503" s="10"/>
      <c r="H1503" s="10">
        <v>3138.25</v>
      </c>
      <c r="I1503" s="10"/>
      <c r="J1503" s="10">
        <v>16703</v>
      </c>
      <c r="K1503" s="10">
        <v>163.79</v>
      </c>
      <c r="L1503" s="10">
        <v>1856.87</v>
      </c>
      <c r="M1503" s="10">
        <v>409.48</v>
      </c>
      <c r="N1503" s="10">
        <v>4642.18</v>
      </c>
      <c r="O1503" s="10">
        <v>655.16</v>
      </c>
      <c r="P1503" s="10">
        <v>7427.49</v>
      </c>
    </row>
    <row r="1504" spans="1:16">
      <c r="A1504" s="13" t="s">
        <v>1509</v>
      </c>
      <c r="B1504" s="11">
        <v>12</v>
      </c>
      <c r="C1504" s="11">
        <v>33</v>
      </c>
      <c r="D1504" s="11"/>
      <c r="E1504" s="11">
        <v>19083</v>
      </c>
      <c r="F1504" s="11">
        <v>20000</v>
      </c>
      <c r="G1504" s="11">
        <v>900</v>
      </c>
      <c r="H1504" s="11">
        <v>4132.3999999999996</v>
      </c>
      <c r="I1504" s="11"/>
      <c r="J1504" s="11">
        <v>16134</v>
      </c>
      <c r="K1504" s="11">
        <v>167.03</v>
      </c>
      <c r="L1504" s="11">
        <v>2079.61</v>
      </c>
      <c r="M1504" s="11">
        <v>417.58</v>
      </c>
      <c r="N1504" s="11">
        <v>5199.0200000000004</v>
      </c>
      <c r="O1504" s="11">
        <v>668.12</v>
      </c>
      <c r="P1504" s="11">
        <v>8318.43</v>
      </c>
    </row>
    <row r="1505" spans="1:16">
      <c r="A1505" s="13" t="s">
        <v>1510</v>
      </c>
      <c r="B1505" s="10">
        <v>13</v>
      </c>
      <c r="C1505" s="10">
        <v>34</v>
      </c>
      <c r="D1505" s="10"/>
      <c r="E1505" s="10">
        <v>19083</v>
      </c>
      <c r="F1505" s="10">
        <v>20000</v>
      </c>
      <c r="G1505" s="10"/>
      <c r="H1505" s="10">
        <v>4256.37</v>
      </c>
      <c r="I1505" s="10"/>
      <c r="J1505" s="10">
        <v>16452</v>
      </c>
      <c r="K1505" s="10">
        <v>161.34</v>
      </c>
      <c r="L1505" s="10">
        <v>2303.34</v>
      </c>
      <c r="M1505" s="10">
        <v>403.35</v>
      </c>
      <c r="N1505" s="10">
        <v>5758.34</v>
      </c>
      <c r="O1505" s="10">
        <v>645.36</v>
      </c>
      <c r="P1505" s="10">
        <v>9213.35</v>
      </c>
    </row>
    <row r="1506" spans="1:16">
      <c r="A1506" s="13" t="s">
        <v>1511</v>
      </c>
      <c r="B1506" s="11">
        <v>14</v>
      </c>
      <c r="C1506" s="11">
        <v>35</v>
      </c>
      <c r="D1506" s="11"/>
      <c r="E1506" s="11">
        <v>19083</v>
      </c>
      <c r="F1506" s="11">
        <v>20000</v>
      </c>
      <c r="G1506" s="11"/>
      <c r="H1506" s="11">
        <v>4384.0600000000004</v>
      </c>
      <c r="I1506" s="11"/>
      <c r="J1506" s="11">
        <v>16777</v>
      </c>
      <c r="K1506" s="11">
        <v>164.52</v>
      </c>
      <c r="L1506" s="11">
        <v>2536.96</v>
      </c>
      <c r="M1506" s="11">
        <v>411.3</v>
      </c>
      <c r="N1506" s="11">
        <v>6342.39</v>
      </c>
      <c r="O1506" s="11">
        <v>658.08</v>
      </c>
      <c r="P1506" s="11">
        <v>10147.83</v>
      </c>
    </row>
    <row r="1507" spans="1:16">
      <c r="A1507" s="13" t="s">
        <v>1512</v>
      </c>
      <c r="B1507" s="10">
        <v>15</v>
      </c>
      <c r="C1507" s="10">
        <v>36</v>
      </c>
      <c r="D1507" s="10"/>
      <c r="E1507" s="10">
        <v>19083</v>
      </c>
      <c r="F1507" s="10">
        <v>20000</v>
      </c>
      <c r="G1507" s="10">
        <v>900</v>
      </c>
      <c r="H1507" s="10">
        <v>5415.58</v>
      </c>
      <c r="I1507" s="10"/>
      <c r="J1507" s="10">
        <v>16208</v>
      </c>
      <c r="K1507" s="10">
        <v>167.77</v>
      </c>
      <c r="L1507" s="10">
        <v>2780.84</v>
      </c>
      <c r="M1507" s="10">
        <v>419.43</v>
      </c>
      <c r="N1507" s="10">
        <v>6952.09</v>
      </c>
      <c r="O1507" s="10">
        <v>671.08</v>
      </c>
      <c r="P1507" s="10">
        <v>11123.34</v>
      </c>
    </row>
    <row r="1508" spans="1:16">
      <c r="A1508" s="13" t="s">
        <v>1513</v>
      </c>
      <c r="B1508" s="11">
        <v>16</v>
      </c>
      <c r="C1508" s="11">
        <v>37</v>
      </c>
      <c r="D1508" s="11"/>
      <c r="E1508" s="11">
        <v>19083</v>
      </c>
      <c r="F1508" s="11">
        <v>20000</v>
      </c>
      <c r="G1508" s="11"/>
      <c r="H1508" s="11">
        <v>5578.05</v>
      </c>
      <c r="I1508" s="11"/>
      <c r="J1508" s="11">
        <v>16527</v>
      </c>
      <c r="K1508" s="11">
        <v>162.08000000000001</v>
      </c>
      <c r="L1508" s="11">
        <v>3026.34</v>
      </c>
      <c r="M1508" s="11">
        <v>405.2</v>
      </c>
      <c r="N1508" s="11">
        <v>7565.85</v>
      </c>
      <c r="O1508" s="11">
        <v>648.32000000000005</v>
      </c>
      <c r="P1508" s="11">
        <v>12105.36</v>
      </c>
    </row>
    <row r="1509" spans="1:16">
      <c r="A1509" s="13" t="s">
        <v>1514</v>
      </c>
      <c r="B1509" s="10">
        <v>17</v>
      </c>
      <c r="C1509" s="10">
        <v>38</v>
      </c>
      <c r="D1509" s="10"/>
      <c r="E1509" s="10">
        <v>19083</v>
      </c>
      <c r="F1509" s="10">
        <v>20000</v>
      </c>
      <c r="G1509" s="10"/>
      <c r="H1509" s="10">
        <v>5745.39</v>
      </c>
      <c r="I1509" s="10"/>
      <c r="J1509" s="10">
        <v>16852</v>
      </c>
      <c r="K1509" s="10">
        <v>165.27</v>
      </c>
      <c r="L1509" s="10">
        <v>3282.4</v>
      </c>
      <c r="M1509" s="10">
        <v>413.18</v>
      </c>
      <c r="N1509" s="10">
        <v>8206</v>
      </c>
      <c r="O1509" s="10">
        <v>661.08</v>
      </c>
      <c r="P1509" s="10">
        <v>13129.6</v>
      </c>
    </row>
    <row r="1510" spans="1:16">
      <c r="A1510" s="13" t="s">
        <v>1515</v>
      </c>
      <c r="B1510" s="11">
        <v>18</v>
      </c>
      <c r="C1510" s="11">
        <v>39</v>
      </c>
      <c r="D1510" s="11"/>
      <c r="E1510" s="11">
        <v>19083</v>
      </c>
      <c r="F1510" s="11">
        <v>20000</v>
      </c>
      <c r="G1510" s="11">
        <v>900</v>
      </c>
      <c r="H1510" s="11">
        <v>6817.75</v>
      </c>
      <c r="I1510" s="11"/>
      <c r="J1510" s="11">
        <v>16284</v>
      </c>
      <c r="K1510" s="11">
        <v>168.52</v>
      </c>
      <c r="L1510" s="11">
        <v>3549.39</v>
      </c>
      <c r="M1510" s="11">
        <v>421.3</v>
      </c>
      <c r="N1510" s="11">
        <v>8873.48</v>
      </c>
      <c r="O1510" s="11">
        <v>674.08</v>
      </c>
      <c r="P1510" s="11">
        <v>14197.57</v>
      </c>
    </row>
    <row r="1511" spans="1:16">
      <c r="A1511" s="13" t="s">
        <v>1516</v>
      </c>
      <c r="B1511" s="10">
        <v>19</v>
      </c>
      <c r="C1511" s="10">
        <v>40</v>
      </c>
      <c r="D1511" s="10"/>
      <c r="E1511" s="10">
        <v>19083</v>
      </c>
      <c r="F1511" s="10">
        <v>20000</v>
      </c>
      <c r="G1511" s="10"/>
      <c r="H1511" s="10">
        <v>7022.29</v>
      </c>
      <c r="I1511" s="10"/>
      <c r="J1511" s="10">
        <v>16603</v>
      </c>
      <c r="K1511" s="10">
        <v>162.84</v>
      </c>
      <c r="L1511" s="10">
        <v>3818.71</v>
      </c>
      <c r="M1511" s="10">
        <v>407.1</v>
      </c>
      <c r="N1511" s="10">
        <v>9546.7900000000009</v>
      </c>
      <c r="O1511" s="10">
        <v>651.36</v>
      </c>
      <c r="P1511" s="10">
        <v>15274.86</v>
      </c>
    </row>
    <row r="1512" spans="1:16">
      <c r="A1512" s="13" t="s">
        <v>1517</v>
      </c>
      <c r="B1512" s="11">
        <v>20</v>
      </c>
      <c r="C1512" s="11">
        <v>41</v>
      </c>
      <c r="D1512" s="11"/>
      <c r="E1512" s="11">
        <v>19083</v>
      </c>
      <c r="F1512" s="11">
        <v>20000</v>
      </c>
      <c r="G1512" s="11"/>
      <c r="H1512" s="11">
        <v>7232.95</v>
      </c>
      <c r="I1512" s="11"/>
      <c r="J1512" s="11">
        <v>16929</v>
      </c>
      <c r="K1512" s="11">
        <v>166.03</v>
      </c>
      <c r="L1512" s="11">
        <v>4099.3100000000004</v>
      </c>
      <c r="M1512" s="11">
        <v>415.08</v>
      </c>
      <c r="N1512" s="11">
        <v>10248.27</v>
      </c>
      <c r="O1512" s="11">
        <v>664.12</v>
      </c>
      <c r="P1512" s="11">
        <v>16397.22</v>
      </c>
    </row>
    <row r="1513" spans="1:16">
      <c r="A1513" s="13" t="s">
        <v>1518</v>
      </c>
      <c r="B1513" s="10">
        <v>21</v>
      </c>
      <c r="C1513" s="10">
        <v>42</v>
      </c>
      <c r="D1513" s="10"/>
      <c r="E1513" s="10">
        <v>19083</v>
      </c>
      <c r="F1513" s="10">
        <v>20000</v>
      </c>
      <c r="G1513" s="10">
        <v>900</v>
      </c>
      <c r="H1513" s="10">
        <v>8349.94</v>
      </c>
      <c r="I1513" s="10"/>
      <c r="J1513" s="10">
        <v>16361</v>
      </c>
      <c r="K1513" s="10">
        <v>169.29</v>
      </c>
      <c r="L1513" s="10">
        <v>4391.58</v>
      </c>
      <c r="M1513" s="10">
        <v>423.23</v>
      </c>
      <c r="N1513" s="10">
        <v>10978.94</v>
      </c>
      <c r="O1513" s="10">
        <v>677.16</v>
      </c>
      <c r="P1513" s="10">
        <v>17566.3</v>
      </c>
    </row>
    <row r="1514" spans="1:16">
      <c r="A1514" s="13" t="s">
        <v>1519</v>
      </c>
      <c r="B1514" s="11">
        <v>22</v>
      </c>
      <c r="C1514" s="11">
        <v>43</v>
      </c>
      <c r="D1514" s="11"/>
      <c r="E1514" s="11">
        <v>19083</v>
      </c>
      <c r="F1514" s="11">
        <v>20000</v>
      </c>
      <c r="G1514" s="11"/>
      <c r="H1514" s="11">
        <v>8600.44</v>
      </c>
      <c r="I1514" s="11"/>
      <c r="J1514" s="11">
        <v>16679</v>
      </c>
      <c r="K1514" s="11">
        <v>163.61000000000001</v>
      </c>
      <c r="L1514" s="11">
        <v>4686.93</v>
      </c>
      <c r="M1514" s="11">
        <v>409.03</v>
      </c>
      <c r="N1514" s="11">
        <v>11717.33</v>
      </c>
      <c r="O1514" s="11">
        <v>654.44000000000005</v>
      </c>
      <c r="P1514" s="11">
        <v>18747.73</v>
      </c>
    </row>
    <row r="1515" spans="1:16">
      <c r="A1515" s="13" t="s">
        <v>1520</v>
      </c>
      <c r="B1515" s="10">
        <v>23</v>
      </c>
      <c r="C1515" s="10">
        <v>44</v>
      </c>
      <c r="D1515" s="10"/>
      <c r="E1515" s="10">
        <v>19083</v>
      </c>
      <c r="F1515" s="10">
        <v>20000</v>
      </c>
      <c r="G1515" s="10"/>
      <c r="H1515" s="10">
        <v>8858.4500000000007</v>
      </c>
      <c r="I1515" s="10"/>
      <c r="J1515" s="10">
        <v>17004</v>
      </c>
      <c r="K1515" s="10">
        <v>166.79</v>
      </c>
      <c r="L1515" s="10">
        <v>4994.33</v>
      </c>
      <c r="M1515" s="10">
        <v>416.98</v>
      </c>
      <c r="N1515" s="10">
        <v>12485.83</v>
      </c>
      <c r="O1515" s="10">
        <v>667.16</v>
      </c>
      <c r="P1515" s="10">
        <v>19977.32</v>
      </c>
    </row>
    <row r="1516" spans="1:16">
      <c r="A1516" s="13" t="s">
        <v>1521</v>
      </c>
      <c r="B1516" s="11">
        <v>24</v>
      </c>
      <c r="C1516" s="11">
        <v>45</v>
      </c>
      <c r="D1516" s="11"/>
      <c r="E1516" s="11">
        <v>19083</v>
      </c>
      <c r="F1516" s="11">
        <v>20000</v>
      </c>
      <c r="G1516" s="11">
        <v>900</v>
      </c>
      <c r="H1516" s="11">
        <v>10024.209999999999</v>
      </c>
      <c r="I1516" s="11"/>
      <c r="J1516" s="11">
        <v>16436</v>
      </c>
      <c r="K1516" s="11">
        <v>170.04</v>
      </c>
      <c r="L1516" s="11">
        <v>5314.2</v>
      </c>
      <c r="M1516" s="11">
        <v>425.1</v>
      </c>
      <c r="N1516" s="11">
        <v>13285.5</v>
      </c>
      <c r="O1516" s="11">
        <v>680.16</v>
      </c>
      <c r="P1516" s="11">
        <v>21256.799999999999</v>
      </c>
    </row>
    <row r="1517" spans="1:16">
      <c r="A1517" s="13" t="s">
        <v>1522</v>
      </c>
      <c r="B1517" s="10">
        <v>25</v>
      </c>
      <c r="C1517" s="10">
        <v>46</v>
      </c>
      <c r="D1517" s="10"/>
      <c r="E1517" s="10">
        <v>19083</v>
      </c>
      <c r="F1517" s="10">
        <v>20000</v>
      </c>
      <c r="G1517" s="10"/>
      <c r="H1517" s="10">
        <v>10324.93</v>
      </c>
      <c r="I1517" s="10"/>
      <c r="J1517" s="10">
        <v>16753</v>
      </c>
      <c r="K1517" s="10">
        <v>164.36</v>
      </c>
      <c r="L1517" s="10">
        <v>5637.99</v>
      </c>
      <c r="M1517" s="10">
        <v>410.9</v>
      </c>
      <c r="N1517" s="10">
        <v>14094.97</v>
      </c>
      <c r="O1517" s="10">
        <v>657.44</v>
      </c>
      <c r="P1517" s="10">
        <v>22551.95</v>
      </c>
    </row>
    <row r="1518" spans="1:16">
      <c r="A1518" s="13" t="s">
        <v>1523</v>
      </c>
      <c r="B1518" s="11">
        <v>26</v>
      </c>
      <c r="C1518" s="11">
        <v>47</v>
      </c>
      <c r="D1518" s="11"/>
      <c r="E1518" s="11">
        <v>19083</v>
      </c>
      <c r="F1518" s="11">
        <v>20000</v>
      </c>
      <c r="G1518" s="11"/>
      <c r="H1518" s="11">
        <v>10634.68</v>
      </c>
      <c r="I1518" s="11"/>
      <c r="J1518" s="11">
        <v>17077</v>
      </c>
      <c r="K1518" s="11">
        <v>167.53</v>
      </c>
      <c r="L1518" s="11">
        <v>5974.66</v>
      </c>
      <c r="M1518" s="11">
        <v>418.83</v>
      </c>
      <c r="N1518" s="11">
        <v>14936.64</v>
      </c>
      <c r="O1518" s="11">
        <v>670.12</v>
      </c>
      <c r="P1518" s="11">
        <v>23898.62</v>
      </c>
    </row>
    <row r="1519" spans="1:16">
      <c r="A1519" s="13" t="s">
        <v>1524</v>
      </c>
      <c r="B1519" s="10">
        <v>27</v>
      </c>
      <c r="C1519" s="10">
        <v>48</v>
      </c>
      <c r="D1519" s="10"/>
      <c r="E1519" s="10">
        <v>19083</v>
      </c>
      <c r="F1519" s="10">
        <v>20000</v>
      </c>
      <c r="G1519" s="10">
        <v>900</v>
      </c>
      <c r="H1519" s="10">
        <v>11853.72</v>
      </c>
      <c r="I1519" s="10"/>
      <c r="J1519" s="10">
        <v>16507</v>
      </c>
      <c r="K1519" s="10">
        <v>170.77</v>
      </c>
      <c r="L1519" s="10">
        <v>6324.67</v>
      </c>
      <c r="M1519" s="10">
        <v>426.93</v>
      </c>
      <c r="N1519" s="10">
        <v>15811.66</v>
      </c>
      <c r="O1519" s="10">
        <v>683.08</v>
      </c>
      <c r="P1519" s="10">
        <v>25298.66</v>
      </c>
    </row>
    <row r="1520" spans="1:16">
      <c r="A1520" s="13" t="s">
        <v>1525</v>
      </c>
      <c r="B1520" s="11">
        <v>28</v>
      </c>
      <c r="C1520" s="11">
        <v>49</v>
      </c>
      <c r="D1520" s="11"/>
      <c r="E1520" s="11">
        <v>19083</v>
      </c>
      <c r="F1520" s="11">
        <v>20000</v>
      </c>
      <c r="G1520" s="11"/>
      <c r="H1520" s="11">
        <v>12209.33</v>
      </c>
      <c r="I1520" s="11"/>
      <c r="J1520" s="11">
        <v>16823</v>
      </c>
      <c r="K1520" s="11">
        <v>165.07</v>
      </c>
      <c r="L1520" s="11">
        <v>6679.48</v>
      </c>
      <c r="M1520" s="11">
        <v>412.68</v>
      </c>
      <c r="N1520" s="11">
        <v>16698.689999999999</v>
      </c>
      <c r="O1520" s="11">
        <v>660.28</v>
      </c>
      <c r="P1520" s="11">
        <v>26717.9</v>
      </c>
    </row>
    <row r="1521" spans="1:16">
      <c r="A1521" s="13" t="s">
        <v>1526</v>
      </c>
      <c r="B1521" s="10">
        <v>29</v>
      </c>
      <c r="C1521" s="10">
        <v>50</v>
      </c>
      <c r="D1521" s="10"/>
      <c r="E1521" s="10">
        <v>19083</v>
      </c>
      <c r="F1521" s="10">
        <v>20000</v>
      </c>
      <c r="G1521" s="10"/>
      <c r="H1521" s="10">
        <v>12575.61</v>
      </c>
      <c r="I1521" s="10"/>
      <c r="J1521" s="10">
        <v>17145</v>
      </c>
      <c r="K1521" s="10">
        <v>168.23</v>
      </c>
      <c r="L1521" s="10">
        <v>7048.09</v>
      </c>
      <c r="M1521" s="10">
        <v>420.58</v>
      </c>
      <c r="N1521" s="10">
        <v>17620.22</v>
      </c>
      <c r="O1521" s="10">
        <v>672.92</v>
      </c>
      <c r="P1521" s="10">
        <v>28192.36</v>
      </c>
    </row>
    <row r="1522" spans="1:16">
      <c r="A1522" s="13" t="s">
        <v>1527</v>
      </c>
      <c r="B1522" s="11">
        <v>30</v>
      </c>
      <c r="C1522" s="11">
        <v>51</v>
      </c>
      <c r="D1522" s="11"/>
      <c r="E1522" s="11">
        <v>19083</v>
      </c>
      <c r="F1522" s="11">
        <v>20000</v>
      </c>
      <c r="G1522" s="11">
        <v>900</v>
      </c>
      <c r="H1522" s="11">
        <v>13852.88</v>
      </c>
      <c r="I1522" s="11"/>
      <c r="J1522" s="11">
        <v>16573</v>
      </c>
      <c r="K1522" s="11">
        <v>171.45</v>
      </c>
      <c r="L1522" s="11">
        <v>7430.98</v>
      </c>
      <c r="M1522" s="11">
        <v>428.63</v>
      </c>
      <c r="N1522" s="11">
        <v>18577.46</v>
      </c>
      <c r="O1522" s="11">
        <v>685.8</v>
      </c>
      <c r="P1522" s="11">
        <v>29723.93</v>
      </c>
    </row>
    <row r="1523" spans="1:16">
      <c r="A1523" s="13" t="s">
        <v>1528</v>
      </c>
      <c r="B1523" s="10">
        <v>31</v>
      </c>
      <c r="C1523" s="10">
        <v>52</v>
      </c>
      <c r="D1523" s="10"/>
      <c r="E1523" s="10">
        <v>19083</v>
      </c>
      <c r="F1523" s="10">
        <v>20000</v>
      </c>
      <c r="G1523" s="10"/>
      <c r="H1523" s="10">
        <v>14268.47</v>
      </c>
      <c r="I1523" s="10"/>
      <c r="J1523" s="10">
        <v>16885</v>
      </c>
      <c r="K1523" s="10">
        <v>165.73</v>
      </c>
      <c r="L1523" s="10">
        <v>7819.64</v>
      </c>
      <c r="M1523" s="10">
        <v>414.33</v>
      </c>
      <c r="N1523" s="10">
        <v>19549.11</v>
      </c>
      <c r="O1523" s="10">
        <v>662.92</v>
      </c>
      <c r="P1523" s="10">
        <v>31278.57</v>
      </c>
    </row>
    <row r="1524" spans="1:16">
      <c r="A1524" s="13" t="s">
        <v>1529</v>
      </c>
      <c r="B1524" s="11">
        <v>32</v>
      </c>
      <c r="C1524" s="11">
        <v>53</v>
      </c>
      <c r="D1524" s="11"/>
      <c r="E1524" s="11">
        <v>19083</v>
      </c>
      <c r="F1524" s="11">
        <v>20000</v>
      </c>
      <c r="G1524" s="11"/>
      <c r="H1524" s="11">
        <v>14696.52</v>
      </c>
      <c r="I1524" s="11"/>
      <c r="J1524" s="11">
        <v>17204</v>
      </c>
      <c r="K1524" s="11">
        <v>168.85</v>
      </c>
      <c r="L1524" s="11">
        <v>8223.08</v>
      </c>
      <c r="M1524" s="11">
        <v>422.13</v>
      </c>
      <c r="N1524" s="11">
        <v>20557.7</v>
      </c>
      <c r="O1524" s="11">
        <v>675.4</v>
      </c>
      <c r="P1524" s="11">
        <v>32892.33</v>
      </c>
    </row>
    <row r="1525" spans="1:16">
      <c r="A1525" s="13" t="s">
        <v>1530</v>
      </c>
      <c r="B1525" s="10">
        <v>33</v>
      </c>
      <c r="C1525" s="10">
        <v>54</v>
      </c>
      <c r="D1525" s="10"/>
      <c r="E1525" s="10">
        <v>19083</v>
      </c>
      <c r="F1525" s="10">
        <v>20000</v>
      </c>
      <c r="G1525" s="10">
        <v>900</v>
      </c>
      <c r="H1525" s="10">
        <v>16037.42</v>
      </c>
      <c r="I1525" s="10"/>
      <c r="J1525" s="10">
        <v>16630</v>
      </c>
      <c r="K1525" s="10">
        <v>172.04</v>
      </c>
      <c r="L1525" s="10">
        <v>8641.81</v>
      </c>
      <c r="M1525" s="10">
        <v>430.1</v>
      </c>
      <c r="N1525" s="10">
        <v>21604.53</v>
      </c>
      <c r="O1525" s="10">
        <v>688.16</v>
      </c>
      <c r="P1525" s="10">
        <v>34567.25</v>
      </c>
    </row>
    <row r="1526" spans="1:16">
      <c r="A1526" s="13" t="s">
        <v>1531</v>
      </c>
      <c r="B1526" s="11">
        <v>34</v>
      </c>
      <c r="C1526" s="11">
        <v>55</v>
      </c>
      <c r="D1526" s="11"/>
      <c r="E1526" s="11">
        <v>19083</v>
      </c>
      <c r="F1526" s="11">
        <v>20000</v>
      </c>
      <c r="G1526" s="11"/>
      <c r="H1526" s="11">
        <v>16518.54</v>
      </c>
      <c r="I1526" s="11"/>
      <c r="J1526" s="11">
        <v>16937</v>
      </c>
      <c r="K1526" s="11">
        <v>166.3</v>
      </c>
      <c r="L1526" s="11">
        <v>9067.3700000000008</v>
      </c>
      <c r="M1526" s="11">
        <v>415.75</v>
      </c>
      <c r="N1526" s="11">
        <v>22668.42</v>
      </c>
      <c r="O1526" s="11">
        <v>665.2</v>
      </c>
      <c r="P1526" s="11">
        <v>36269.47</v>
      </c>
    </row>
    <row r="1527" spans="1:16">
      <c r="A1527" s="13" t="s">
        <v>1532</v>
      </c>
      <c r="B1527" s="10">
        <v>35</v>
      </c>
      <c r="C1527" s="10">
        <v>56</v>
      </c>
      <c r="D1527" s="10"/>
      <c r="E1527" s="10">
        <v>19083</v>
      </c>
      <c r="F1527" s="10">
        <v>20000</v>
      </c>
      <c r="G1527" s="10"/>
      <c r="H1527" s="10">
        <v>17014.099999999999</v>
      </c>
      <c r="I1527" s="10"/>
      <c r="J1527" s="10">
        <v>17251</v>
      </c>
      <c r="K1527" s="10">
        <v>169.37</v>
      </c>
      <c r="L1527" s="10">
        <v>9508.76</v>
      </c>
      <c r="M1527" s="10">
        <v>423.43</v>
      </c>
      <c r="N1527" s="10">
        <v>23771.9</v>
      </c>
      <c r="O1527" s="10">
        <v>677.48</v>
      </c>
      <c r="P1527" s="10">
        <v>38035.040000000001</v>
      </c>
    </row>
    <row r="1528" spans="1:16">
      <c r="A1528" s="13" t="s">
        <v>1533</v>
      </c>
      <c r="B1528" s="11">
        <v>36</v>
      </c>
      <c r="C1528" s="11">
        <v>57</v>
      </c>
      <c r="D1528" s="11"/>
      <c r="E1528" s="11">
        <v>19083</v>
      </c>
      <c r="F1528" s="11">
        <v>20000</v>
      </c>
      <c r="G1528" s="11">
        <v>900</v>
      </c>
      <c r="H1528" s="11">
        <v>18424.52</v>
      </c>
      <c r="I1528" s="11"/>
      <c r="J1528" s="11">
        <v>16672</v>
      </c>
      <c r="K1528" s="11">
        <v>172.51</v>
      </c>
      <c r="L1528" s="11">
        <v>9966.5300000000007</v>
      </c>
      <c r="M1528" s="11">
        <v>431.28</v>
      </c>
      <c r="N1528" s="11">
        <v>24916.33</v>
      </c>
      <c r="O1528" s="11">
        <v>690.04</v>
      </c>
      <c r="P1528" s="11">
        <v>39866.129999999997</v>
      </c>
    </row>
    <row r="1529" spans="1:16">
      <c r="A1529" s="13" t="s">
        <v>1534</v>
      </c>
      <c r="B1529" s="10">
        <v>37</v>
      </c>
      <c r="C1529" s="10">
        <v>58</v>
      </c>
      <c r="D1529" s="10"/>
      <c r="E1529" s="10">
        <v>19083</v>
      </c>
      <c r="F1529" s="10">
        <v>20000</v>
      </c>
      <c r="G1529" s="10"/>
      <c r="H1529" s="10">
        <v>18977.259999999998</v>
      </c>
      <c r="I1529" s="10"/>
      <c r="J1529" s="10">
        <v>16972</v>
      </c>
      <c r="K1529" s="10">
        <v>166.72</v>
      </c>
      <c r="L1529" s="10">
        <v>10432.25</v>
      </c>
      <c r="M1529" s="10">
        <v>416.8</v>
      </c>
      <c r="N1529" s="10">
        <v>26080.62</v>
      </c>
      <c r="O1529" s="10">
        <v>666.88</v>
      </c>
      <c r="P1529" s="10">
        <v>41728.99</v>
      </c>
    </row>
    <row r="1530" spans="1:16">
      <c r="A1530" s="13" t="s">
        <v>1535</v>
      </c>
      <c r="B1530" s="11">
        <v>38</v>
      </c>
      <c r="C1530" s="11">
        <v>59</v>
      </c>
      <c r="D1530" s="11"/>
      <c r="E1530" s="11">
        <v>19083</v>
      </c>
      <c r="F1530" s="11">
        <v>20000</v>
      </c>
      <c r="G1530" s="11"/>
      <c r="H1530" s="11">
        <v>19546.57</v>
      </c>
      <c r="I1530" s="11"/>
      <c r="J1530" s="11">
        <v>17279</v>
      </c>
      <c r="K1530" s="11">
        <v>169.72</v>
      </c>
      <c r="L1530" s="11">
        <v>10914.94</v>
      </c>
      <c r="M1530" s="11">
        <v>424.3</v>
      </c>
      <c r="N1530" s="11">
        <v>27287.34</v>
      </c>
      <c r="O1530" s="11">
        <v>678.88</v>
      </c>
      <c r="P1530" s="11">
        <v>43659.74</v>
      </c>
    </row>
    <row r="1531" spans="1:16">
      <c r="A1531" s="13" t="s">
        <v>1536</v>
      </c>
      <c r="B1531" s="10">
        <v>39</v>
      </c>
      <c r="C1531" s="10">
        <v>60</v>
      </c>
      <c r="D1531" s="10"/>
      <c r="E1531" s="10">
        <v>19083</v>
      </c>
      <c r="F1531" s="10">
        <v>20000</v>
      </c>
      <c r="G1531" s="10">
        <v>900</v>
      </c>
      <c r="H1531" s="10">
        <v>21032.97</v>
      </c>
      <c r="I1531" s="10"/>
      <c r="J1531" s="10">
        <v>16692</v>
      </c>
      <c r="K1531" s="10">
        <v>172.79</v>
      </c>
      <c r="L1531" s="10">
        <v>11415.17</v>
      </c>
      <c r="M1531" s="10">
        <v>431.98</v>
      </c>
      <c r="N1531" s="10">
        <v>28537.93</v>
      </c>
      <c r="O1531" s="10">
        <v>691.16</v>
      </c>
      <c r="P1531" s="10">
        <v>45660.69</v>
      </c>
    </row>
    <row r="1532" spans="1:16">
      <c r="A1532" s="13" t="s">
        <v>1537</v>
      </c>
      <c r="B1532" s="11">
        <v>40</v>
      </c>
      <c r="C1532" s="11">
        <v>61</v>
      </c>
      <c r="D1532" s="11"/>
      <c r="E1532" s="11">
        <v>19083</v>
      </c>
      <c r="F1532" s="11">
        <v>20000</v>
      </c>
      <c r="G1532" s="11"/>
      <c r="H1532" s="11">
        <v>21663.96</v>
      </c>
      <c r="I1532" s="11"/>
      <c r="J1532" s="11">
        <v>16982</v>
      </c>
      <c r="K1532" s="11">
        <v>166.92</v>
      </c>
      <c r="L1532" s="11">
        <v>11924.55</v>
      </c>
      <c r="M1532" s="11">
        <v>417.3</v>
      </c>
      <c r="N1532" s="11">
        <v>29811.37</v>
      </c>
      <c r="O1532" s="11">
        <v>667.68</v>
      </c>
      <c r="P1532" s="11">
        <v>47698.19</v>
      </c>
    </row>
    <row r="1533" spans="1:16">
      <c r="A1533" s="13" t="s">
        <v>1538</v>
      </c>
      <c r="B1533" s="10">
        <v>41</v>
      </c>
      <c r="C1533" s="10">
        <v>62</v>
      </c>
      <c r="D1533" s="10"/>
      <c r="E1533" s="10">
        <v>19083</v>
      </c>
      <c r="F1533" s="10">
        <v>20000</v>
      </c>
      <c r="G1533" s="10"/>
      <c r="H1533" s="10">
        <v>22313.88</v>
      </c>
      <c r="I1533" s="10"/>
      <c r="J1533" s="10">
        <v>17279</v>
      </c>
      <c r="K1533" s="10">
        <v>169.82</v>
      </c>
      <c r="L1533" s="10">
        <v>12452.11</v>
      </c>
      <c r="M1533" s="10">
        <v>424.55</v>
      </c>
      <c r="N1533" s="10">
        <v>31130.26</v>
      </c>
      <c r="O1533" s="10">
        <v>679.28</v>
      </c>
      <c r="P1533" s="10">
        <v>49808.42</v>
      </c>
    </row>
    <row r="1534" spans="1:16">
      <c r="A1534" s="13" t="s">
        <v>1539</v>
      </c>
      <c r="B1534" s="11">
        <v>42</v>
      </c>
      <c r="C1534" s="11">
        <v>63</v>
      </c>
      <c r="D1534" s="11"/>
      <c r="E1534" s="11">
        <v>19083</v>
      </c>
      <c r="F1534" s="11">
        <v>20000</v>
      </c>
      <c r="G1534" s="11">
        <v>900</v>
      </c>
      <c r="H1534" s="11">
        <v>23883.3</v>
      </c>
      <c r="I1534" s="11"/>
      <c r="J1534" s="11">
        <v>16681</v>
      </c>
      <c r="K1534" s="11">
        <v>172.78</v>
      </c>
      <c r="L1534" s="11">
        <v>12998.45</v>
      </c>
      <c r="M1534" s="11">
        <v>431.95</v>
      </c>
      <c r="N1534" s="11">
        <v>32496.12</v>
      </c>
      <c r="O1534" s="11">
        <v>691.12</v>
      </c>
      <c r="P1534" s="11">
        <v>51993.79</v>
      </c>
    </row>
    <row r="1535" spans="1:16">
      <c r="A1535" s="13" t="s">
        <v>1540</v>
      </c>
      <c r="B1535" s="10">
        <v>43</v>
      </c>
      <c r="C1535" s="10">
        <v>64</v>
      </c>
      <c r="D1535" s="10"/>
      <c r="E1535" s="10">
        <v>19083</v>
      </c>
      <c r="F1535" s="10">
        <v>20000</v>
      </c>
      <c r="G1535" s="10"/>
      <c r="H1535" s="10">
        <v>24599.79</v>
      </c>
      <c r="I1535" s="10"/>
      <c r="J1535" s="10">
        <v>16957</v>
      </c>
      <c r="K1535" s="10">
        <v>166.81</v>
      </c>
      <c r="L1535" s="10">
        <v>13555.21</v>
      </c>
      <c r="M1535" s="10">
        <v>417.03</v>
      </c>
      <c r="N1535" s="10">
        <v>33888.03</v>
      </c>
      <c r="O1535" s="10">
        <v>667.24</v>
      </c>
      <c r="P1535" s="10">
        <v>54220.85</v>
      </c>
    </row>
    <row r="1536" spans="1:16">
      <c r="A1536" s="13" t="s">
        <v>1541</v>
      </c>
      <c r="B1536" s="11">
        <v>44</v>
      </c>
      <c r="C1536" s="11">
        <v>65</v>
      </c>
      <c r="D1536" s="11"/>
      <c r="E1536" s="11">
        <v>19083</v>
      </c>
      <c r="F1536" s="11">
        <v>20000</v>
      </c>
      <c r="G1536" s="11"/>
      <c r="H1536" s="11">
        <v>25337.79</v>
      </c>
      <c r="I1536" s="11"/>
      <c r="J1536" s="11">
        <v>17237</v>
      </c>
      <c r="K1536" s="11">
        <v>169.57</v>
      </c>
      <c r="L1536" s="11">
        <v>14131.44</v>
      </c>
      <c r="M1536" s="11">
        <v>423.93</v>
      </c>
      <c r="N1536" s="11">
        <v>35328.6</v>
      </c>
      <c r="O1536" s="11">
        <v>678.28</v>
      </c>
      <c r="P1536" s="11">
        <v>56525.75</v>
      </c>
    </row>
    <row r="1537" spans="1:16">
      <c r="A1537" s="13" t="s">
        <v>1542</v>
      </c>
      <c r="B1537" s="10">
        <v>45</v>
      </c>
      <c r="C1537" s="10">
        <v>66</v>
      </c>
      <c r="D1537" s="10"/>
      <c r="E1537" s="10">
        <v>19083</v>
      </c>
      <c r="F1537" s="10">
        <v>20000</v>
      </c>
      <c r="G1537" s="10">
        <v>900</v>
      </c>
      <c r="H1537" s="10">
        <v>26997.919999999998</v>
      </c>
      <c r="I1537" s="10"/>
      <c r="J1537" s="10">
        <v>16624</v>
      </c>
      <c r="K1537" s="10">
        <v>172.37</v>
      </c>
      <c r="L1537" s="10">
        <v>14727.75</v>
      </c>
      <c r="M1537" s="10">
        <v>430.93</v>
      </c>
      <c r="N1537" s="10">
        <v>36819.379999999997</v>
      </c>
      <c r="O1537" s="10">
        <v>689.48</v>
      </c>
      <c r="P1537" s="10">
        <v>58911</v>
      </c>
    </row>
    <row r="1538" spans="1:16">
      <c r="A1538" s="13" t="s">
        <v>1543</v>
      </c>
      <c r="B1538" s="11">
        <v>46</v>
      </c>
      <c r="C1538" s="11">
        <v>67</v>
      </c>
      <c r="D1538" s="11"/>
      <c r="E1538" s="11">
        <v>19083</v>
      </c>
      <c r="F1538" s="11">
        <v>20000</v>
      </c>
      <c r="G1538" s="11"/>
      <c r="H1538" s="11">
        <v>27807.86</v>
      </c>
      <c r="I1538" s="11"/>
      <c r="J1538" s="11">
        <v>16877</v>
      </c>
      <c r="K1538" s="11">
        <v>166.24</v>
      </c>
      <c r="L1538" s="11">
        <v>15335.82</v>
      </c>
      <c r="M1538" s="11">
        <v>415.6</v>
      </c>
      <c r="N1538" s="11">
        <v>38339.56</v>
      </c>
      <c r="O1538" s="11">
        <v>664.96</v>
      </c>
      <c r="P1538" s="11">
        <v>61343.29</v>
      </c>
    </row>
    <row r="1539" spans="1:16">
      <c r="A1539" s="13" t="s">
        <v>1544</v>
      </c>
      <c r="B1539" s="10">
        <v>47</v>
      </c>
      <c r="C1539" s="10">
        <v>68</v>
      </c>
      <c r="D1539" s="10"/>
      <c r="E1539" s="10">
        <v>19083</v>
      </c>
      <c r="F1539" s="10">
        <v>20000</v>
      </c>
      <c r="G1539" s="10"/>
      <c r="H1539" s="10">
        <v>28642.09</v>
      </c>
      <c r="I1539" s="10"/>
      <c r="J1539" s="10">
        <v>17135</v>
      </c>
      <c r="K1539" s="10">
        <v>168.77</v>
      </c>
      <c r="L1539" s="10">
        <v>15964.67</v>
      </c>
      <c r="M1539" s="10">
        <v>421.93</v>
      </c>
      <c r="N1539" s="10">
        <v>39911.67</v>
      </c>
      <c r="O1539" s="10">
        <v>675.08</v>
      </c>
      <c r="P1539" s="10">
        <v>63858.67</v>
      </c>
    </row>
    <row r="1540" spans="1:16">
      <c r="A1540" s="13" t="s">
        <v>1545</v>
      </c>
      <c r="B1540" s="11">
        <v>48</v>
      </c>
      <c r="C1540" s="11">
        <v>69</v>
      </c>
      <c r="D1540" s="11"/>
      <c r="E1540" s="11">
        <v>19083</v>
      </c>
      <c r="F1540" s="11">
        <v>20000</v>
      </c>
      <c r="G1540" s="11">
        <v>900</v>
      </c>
      <c r="H1540" s="11">
        <v>30401.360000000001</v>
      </c>
      <c r="I1540" s="11"/>
      <c r="J1540" s="11">
        <v>16497</v>
      </c>
      <c r="K1540" s="11">
        <v>171.35</v>
      </c>
      <c r="L1540" s="11">
        <v>16614.96</v>
      </c>
      <c r="M1540" s="11">
        <v>428.38</v>
      </c>
      <c r="N1540" s="11">
        <v>41537.4</v>
      </c>
      <c r="O1540" s="11">
        <v>685.4</v>
      </c>
      <c r="P1540" s="11">
        <v>66459.83</v>
      </c>
    </row>
    <row r="1541" spans="1:16">
      <c r="A1541" s="13" t="s">
        <v>1546</v>
      </c>
      <c r="B1541" s="10">
        <v>49</v>
      </c>
      <c r="C1541" s="10">
        <v>70</v>
      </c>
      <c r="D1541" s="10"/>
      <c r="E1541" s="10">
        <v>19083</v>
      </c>
      <c r="F1541" s="10">
        <v>20000</v>
      </c>
      <c r="G1541" s="10"/>
      <c r="H1541" s="10">
        <v>31313.4</v>
      </c>
      <c r="I1541" s="10"/>
      <c r="J1541" s="10">
        <v>16718</v>
      </c>
      <c r="K1541" s="10">
        <v>164.97</v>
      </c>
      <c r="L1541" s="10">
        <v>17278.38</v>
      </c>
      <c r="M1541" s="10">
        <v>412.43</v>
      </c>
      <c r="N1541" s="10">
        <v>43195.94</v>
      </c>
      <c r="O1541" s="10">
        <v>659.88</v>
      </c>
      <c r="P1541" s="10">
        <v>69113.509999999995</v>
      </c>
    </row>
    <row r="1542" spans="1:16">
      <c r="A1542" s="13" t="s">
        <v>1547</v>
      </c>
      <c r="B1542" s="11">
        <v>50</v>
      </c>
      <c r="C1542" s="11">
        <v>71</v>
      </c>
      <c r="D1542" s="11"/>
      <c r="E1542" s="11">
        <v>19083</v>
      </c>
      <c r="F1542" s="11">
        <v>20000</v>
      </c>
      <c r="G1542" s="11"/>
      <c r="H1542" s="11">
        <v>32252.799999999999</v>
      </c>
      <c r="I1542" s="11"/>
      <c r="J1542" s="11">
        <v>16940</v>
      </c>
      <c r="K1542" s="11">
        <v>167.18</v>
      </c>
      <c r="L1542" s="11">
        <v>17963.91</v>
      </c>
      <c r="M1542" s="11">
        <v>417.95</v>
      </c>
      <c r="N1542" s="11">
        <v>44909.77</v>
      </c>
      <c r="O1542" s="11">
        <v>668.72</v>
      </c>
      <c r="P1542" s="11">
        <v>71855.63</v>
      </c>
    </row>
    <row r="1543" spans="1:16">
      <c r="A1543" s="13" t="s">
        <v>1548</v>
      </c>
      <c r="B1543" s="10">
        <v>51</v>
      </c>
      <c r="C1543" s="10">
        <v>72</v>
      </c>
      <c r="D1543" s="10"/>
      <c r="E1543" s="10">
        <v>19083</v>
      </c>
      <c r="F1543" s="10">
        <v>20000</v>
      </c>
      <c r="G1543" s="10">
        <v>900</v>
      </c>
      <c r="H1543" s="10">
        <v>34120.379999999997</v>
      </c>
      <c r="I1543" s="10"/>
      <c r="J1543" s="10">
        <v>16264</v>
      </c>
      <c r="K1543" s="10">
        <v>169.4</v>
      </c>
      <c r="L1543" s="10">
        <v>18672.23</v>
      </c>
      <c r="M1543" s="10">
        <v>423.5</v>
      </c>
      <c r="N1543" s="10">
        <v>46680.56</v>
      </c>
      <c r="O1543" s="10">
        <v>677.6</v>
      </c>
      <c r="P1543" s="10">
        <v>74688.899999999994</v>
      </c>
    </row>
    <row r="1544" spans="1:16">
      <c r="A1544" s="13" t="s">
        <v>1549</v>
      </c>
      <c r="B1544" s="11">
        <v>52</v>
      </c>
      <c r="C1544" s="11">
        <v>73</v>
      </c>
      <c r="D1544" s="11"/>
      <c r="E1544" s="11">
        <v>19083</v>
      </c>
      <c r="F1544" s="11">
        <v>20000</v>
      </c>
      <c r="G1544" s="11"/>
      <c r="H1544" s="11">
        <v>35144</v>
      </c>
      <c r="I1544" s="11"/>
      <c r="J1544" s="11">
        <v>16433</v>
      </c>
      <c r="K1544" s="11">
        <v>162.63999999999999</v>
      </c>
      <c r="L1544" s="11">
        <v>19395.03</v>
      </c>
      <c r="M1544" s="11">
        <v>406.6</v>
      </c>
      <c r="N1544" s="11">
        <v>48487.58</v>
      </c>
      <c r="O1544" s="11">
        <v>650.55999999999995</v>
      </c>
      <c r="P1544" s="11">
        <v>77580.13</v>
      </c>
    </row>
    <row r="1545" spans="1:16">
      <c r="A1545" s="13" t="s">
        <v>1550</v>
      </c>
      <c r="B1545" s="10">
        <v>53</v>
      </c>
      <c r="C1545" s="10">
        <v>74</v>
      </c>
      <c r="D1545" s="10"/>
      <c r="E1545" s="10">
        <v>19083</v>
      </c>
      <c r="F1545" s="10">
        <v>20000</v>
      </c>
      <c r="G1545" s="10"/>
      <c r="H1545" s="10">
        <v>36198.32</v>
      </c>
      <c r="I1545" s="10"/>
      <c r="J1545" s="10">
        <v>16598</v>
      </c>
      <c r="K1545" s="10">
        <v>164.33</v>
      </c>
      <c r="L1545" s="10">
        <v>20141.21</v>
      </c>
      <c r="M1545" s="10">
        <v>410.83</v>
      </c>
      <c r="N1545" s="10">
        <v>50353.03</v>
      </c>
      <c r="O1545" s="10">
        <v>657.32</v>
      </c>
      <c r="P1545" s="10">
        <v>80564.850000000006</v>
      </c>
    </row>
    <row r="1546" spans="1:16">
      <c r="A1546" s="13" t="s">
        <v>1551</v>
      </c>
      <c r="B1546" s="11">
        <v>54</v>
      </c>
      <c r="C1546" s="11">
        <v>75</v>
      </c>
      <c r="D1546" s="11"/>
      <c r="E1546" s="11">
        <v>19083</v>
      </c>
      <c r="F1546" s="11">
        <v>20000</v>
      </c>
      <c r="G1546" s="11">
        <v>900</v>
      </c>
      <c r="H1546" s="11">
        <v>38184.269999999997</v>
      </c>
      <c r="I1546" s="11"/>
      <c r="J1546" s="11">
        <v>15858</v>
      </c>
      <c r="K1546" s="11">
        <v>165.98</v>
      </c>
      <c r="L1546" s="11">
        <v>20911.43</v>
      </c>
      <c r="M1546" s="11">
        <v>414.95</v>
      </c>
      <c r="N1546" s="11">
        <v>52278.57</v>
      </c>
      <c r="O1546" s="11">
        <v>663.92</v>
      </c>
      <c r="P1546" s="11">
        <v>83645.72</v>
      </c>
    </row>
    <row r="1547" spans="1:16">
      <c r="A1547" s="13" t="s">
        <v>1552</v>
      </c>
      <c r="B1547" s="10">
        <v>55</v>
      </c>
      <c r="C1547" s="10">
        <v>76</v>
      </c>
      <c r="D1547" s="10"/>
      <c r="E1547" s="10">
        <v>19083</v>
      </c>
      <c r="F1547" s="10">
        <v>20000</v>
      </c>
      <c r="G1547" s="10"/>
      <c r="H1547" s="10">
        <v>39329.79</v>
      </c>
      <c r="I1547" s="10"/>
      <c r="J1547" s="10">
        <v>15944</v>
      </c>
      <c r="K1547" s="10">
        <v>158.58000000000001</v>
      </c>
      <c r="L1547" s="10">
        <v>21697.35</v>
      </c>
      <c r="M1547" s="10">
        <v>396.45</v>
      </c>
      <c r="N1547" s="10">
        <v>54243.38</v>
      </c>
      <c r="O1547" s="10">
        <v>634.32000000000005</v>
      </c>
      <c r="P1547" s="10">
        <v>86789.41</v>
      </c>
    </row>
    <row r="1548" spans="1:16">
      <c r="A1548" s="13" t="s">
        <v>1553</v>
      </c>
      <c r="B1548" s="11">
        <v>56</v>
      </c>
      <c r="C1548" s="11">
        <v>77</v>
      </c>
      <c r="D1548" s="11"/>
      <c r="E1548" s="11">
        <v>19083</v>
      </c>
      <c r="F1548" s="11">
        <v>20000</v>
      </c>
      <c r="G1548" s="11"/>
      <c r="H1548" s="11">
        <v>40509.69</v>
      </c>
      <c r="I1548" s="11"/>
      <c r="J1548" s="11">
        <v>16013</v>
      </c>
      <c r="K1548" s="11">
        <v>159.44</v>
      </c>
      <c r="L1548" s="11">
        <v>22507.71</v>
      </c>
      <c r="M1548" s="11">
        <v>398.6</v>
      </c>
      <c r="N1548" s="11">
        <v>56269.279999999999</v>
      </c>
      <c r="O1548" s="11">
        <v>637.76</v>
      </c>
      <c r="P1548" s="11">
        <v>90030.85</v>
      </c>
    </row>
    <row r="1549" spans="1:16">
      <c r="A1549" s="13" t="s">
        <v>1554</v>
      </c>
      <c r="B1549" s="10">
        <v>57</v>
      </c>
      <c r="C1549" s="10">
        <v>78</v>
      </c>
      <c r="D1549" s="10"/>
      <c r="E1549" s="10">
        <v>19083</v>
      </c>
      <c r="F1549" s="10">
        <v>20000</v>
      </c>
      <c r="G1549" s="10">
        <v>900</v>
      </c>
      <c r="H1549" s="10">
        <v>42624.98</v>
      </c>
      <c r="I1549" s="10"/>
      <c r="J1549" s="10">
        <v>15163</v>
      </c>
      <c r="K1549" s="10">
        <v>160.13</v>
      </c>
      <c r="L1549" s="10">
        <v>23343.07</v>
      </c>
      <c r="M1549" s="10">
        <v>400.33</v>
      </c>
      <c r="N1549" s="10">
        <v>58357.69</v>
      </c>
      <c r="O1549" s="10">
        <v>640.52</v>
      </c>
      <c r="P1549" s="10">
        <v>93372.3</v>
      </c>
    </row>
    <row r="1550" spans="1:16">
      <c r="A1550" s="13" t="s">
        <v>1555</v>
      </c>
      <c r="B1550" s="11">
        <v>58</v>
      </c>
      <c r="C1550" s="11">
        <v>79</v>
      </c>
      <c r="D1550" s="11"/>
      <c r="E1550" s="11">
        <v>19083</v>
      </c>
      <c r="F1550" s="11">
        <v>20000</v>
      </c>
      <c r="G1550" s="11"/>
      <c r="H1550" s="11">
        <v>43903.73</v>
      </c>
      <c r="I1550" s="11"/>
      <c r="J1550" s="11">
        <v>15103</v>
      </c>
      <c r="K1550" s="11">
        <v>151.63</v>
      </c>
      <c r="L1550" s="11">
        <v>24195</v>
      </c>
      <c r="M1550" s="11">
        <v>379.08</v>
      </c>
      <c r="N1550" s="11">
        <v>60487.49</v>
      </c>
      <c r="O1550" s="11">
        <v>606.52</v>
      </c>
      <c r="P1550" s="11">
        <v>96779.99</v>
      </c>
    </row>
    <row r="1551" spans="1:16">
      <c r="A1551" s="13" t="s">
        <v>1556</v>
      </c>
      <c r="B1551" s="10">
        <v>59</v>
      </c>
      <c r="C1551" s="10">
        <v>80</v>
      </c>
      <c r="D1551" s="10"/>
      <c r="E1551" s="10">
        <v>19083</v>
      </c>
      <c r="F1551" s="10">
        <v>20000</v>
      </c>
      <c r="G1551" s="10"/>
      <c r="H1551" s="10">
        <v>45220.84</v>
      </c>
      <c r="I1551" s="10">
        <v>15000</v>
      </c>
      <c r="J1551" s="10">
        <v>15000</v>
      </c>
      <c r="K1551" s="10">
        <v>151.03</v>
      </c>
      <c r="L1551" s="10">
        <v>25071.88</v>
      </c>
      <c r="M1551" s="10">
        <v>377.58</v>
      </c>
      <c r="N1551" s="10">
        <v>62679.69</v>
      </c>
      <c r="O1551" s="10">
        <v>604.12</v>
      </c>
      <c r="P1551" s="8"/>
    </row>
    <row r="1552" spans="1:16" ht="54">
      <c r="B1552" s="9" t="s">
        <v>27</v>
      </c>
      <c r="C1552" s="9" t="s">
        <v>13</v>
      </c>
      <c r="D1552" s="9" t="s">
        <v>14</v>
      </c>
      <c r="E1552" s="9" t="s">
        <v>15</v>
      </c>
      <c r="F1552" s="9" t="s">
        <v>16</v>
      </c>
      <c r="G1552" s="9" t="s">
        <v>17</v>
      </c>
      <c r="H1552" s="9" t="s">
        <v>18</v>
      </c>
      <c r="I1552" s="9" t="s">
        <v>19</v>
      </c>
      <c r="J1552" s="9" t="s">
        <v>20</v>
      </c>
      <c r="K1552" s="9" t="s">
        <v>21</v>
      </c>
      <c r="L1552" s="9" t="s">
        <v>22</v>
      </c>
      <c r="M1552" s="9" t="s">
        <v>23</v>
      </c>
      <c r="N1552" s="9" t="s">
        <v>24</v>
      </c>
      <c r="O1552" s="9" t="s">
        <v>25</v>
      </c>
      <c r="P1552" s="9" t="s">
        <v>26</v>
      </c>
    </row>
    <row r="1553" spans="1:16">
      <c r="A1553" s="13" t="s">
        <v>1557</v>
      </c>
      <c r="B1553" s="10">
        <v>1</v>
      </c>
      <c r="C1553" s="10">
        <v>23</v>
      </c>
      <c r="D1553" s="10">
        <v>6384</v>
      </c>
      <c r="E1553" s="10">
        <v>6384</v>
      </c>
      <c r="F1553" s="10">
        <v>20000</v>
      </c>
      <c r="G1553" s="10"/>
      <c r="H1553" s="10"/>
      <c r="I1553" s="10"/>
      <c r="J1553" s="10">
        <v>4149.6000000000004</v>
      </c>
      <c r="K1553" s="10">
        <v>47.88</v>
      </c>
      <c r="L1553" s="10">
        <v>47.88</v>
      </c>
      <c r="M1553" s="10">
        <v>119.7</v>
      </c>
      <c r="N1553" s="10">
        <v>119.7</v>
      </c>
      <c r="O1553" s="10">
        <v>191.52</v>
      </c>
      <c r="P1553" s="10">
        <v>191.52</v>
      </c>
    </row>
    <row r="1554" spans="1:16">
      <c r="A1554" s="13" t="s">
        <v>1558</v>
      </c>
      <c r="B1554" s="11">
        <v>2</v>
      </c>
      <c r="C1554" s="11">
        <v>24</v>
      </c>
      <c r="D1554" s="11">
        <v>6384</v>
      </c>
      <c r="E1554" s="11">
        <v>12768</v>
      </c>
      <c r="F1554" s="11">
        <v>20000</v>
      </c>
      <c r="G1554" s="11"/>
      <c r="H1554" s="11"/>
      <c r="I1554" s="11"/>
      <c r="J1554" s="11">
        <v>10456</v>
      </c>
      <c r="K1554" s="11">
        <v>106.14</v>
      </c>
      <c r="L1554" s="11">
        <v>155.44999999999999</v>
      </c>
      <c r="M1554" s="11">
        <v>265.33999999999997</v>
      </c>
      <c r="N1554" s="11">
        <v>388.63</v>
      </c>
      <c r="O1554" s="11">
        <v>424.54</v>
      </c>
      <c r="P1554" s="11">
        <v>621.80999999999995</v>
      </c>
    </row>
    <row r="1555" spans="1:16">
      <c r="A1555" s="13" t="s">
        <v>1559</v>
      </c>
      <c r="B1555" s="10">
        <v>3</v>
      </c>
      <c r="C1555" s="10">
        <v>25</v>
      </c>
      <c r="D1555" s="10">
        <v>6384</v>
      </c>
      <c r="E1555" s="10">
        <v>19152</v>
      </c>
      <c r="F1555" s="10">
        <v>20000</v>
      </c>
      <c r="G1555" s="10">
        <v>900</v>
      </c>
      <c r="H1555" s="10">
        <v>900</v>
      </c>
      <c r="I1555" s="10"/>
      <c r="J1555" s="10">
        <v>15990</v>
      </c>
      <c r="K1555" s="10">
        <v>165.62</v>
      </c>
      <c r="L1555" s="10">
        <v>325.73</v>
      </c>
      <c r="M1555" s="10">
        <v>414.04</v>
      </c>
      <c r="N1555" s="10">
        <v>814.33</v>
      </c>
      <c r="O1555" s="10">
        <v>662.46</v>
      </c>
      <c r="P1555" s="10">
        <v>1302.93</v>
      </c>
    </row>
    <row r="1556" spans="1:16">
      <c r="A1556" s="13" t="s">
        <v>1560</v>
      </c>
      <c r="B1556" s="11">
        <v>4</v>
      </c>
      <c r="C1556" s="11">
        <v>26</v>
      </c>
      <c r="D1556" s="11"/>
      <c r="E1556" s="11">
        <v>19152</v>
      </c>
      <c r="F1556" s="11">
        <v>20000</v>
      </c>
      <c r="G1556" s="11"/>
      <c r="H1556" s="11">
        <v>927</v>
      </c>
      <c r="I1556" s="11"/>
      <c r="J1556" s="11">
        <v>16306</v>
      </c>
      <c r="K1556" s="11">
        <v>159.9</v>
      </c>
      <c r="L1556" s="11">
        <v>495.4</v>
      </c>
      <c r="M1556" s="11">
        <v>399.75</v>
      </c>
      <c r="N1556" s="11">
        <v>1238.51</v>
      </c>
      <c r="O1556" s="11">
        <v>639.6</v>
      </c>
      <c r="P1556" s="11">
        <v>1981.62</v>
      </c>
    </row>
    <row r="1557" spans="1:16">
      <c r="A1557" s="13" t="s">
        <v>1561</v>
      </c>
      <c r="B1557" s="10">
        <v>5</v>
      </c>
      <c r="C1557" s="10">
        <v>27</v>
      </c>
      <c r="D1557" s="10"/>
      <c r="E1557" s="10">
        <v>19152</v>
      </c>
      <c r="F1557" s="10">
        <v>20000</v>
      </c>
      <c r="G1557" s="10"/>
      <c r="H1557" s="10">
        <v>954.81</v>
      </c>
      <c r="I1557" s="10"/>
      <c r="J1557" s="10">
        <v>16629</v>
      </c>
      <c r="K1557" s="10">
        <v>163.06</v>
      </c>
      <c r="L1557" s="10">
        <v>673.33</v>
      </c>
      <c r="M1557" s="10">
        <v>407.65</v>
      </c>
      <c r="N1557" s="10">
        <v>1683.32</v>
      </c>
      <c r="O1557" s="10">
        <v>652.24</v>
      </c>
      <c r="P1557" s="10">
        <v>2693.3</v>
      </c>
    </row>
    <row r="1558" spans="1:16">
      <c r="A1558" s="13" t="s">
        <v>1562</v>
      </c>
      <c r="B1558" s="11">
        <v>6</v>
      </c>
      <c r="C1558" s="11">
        <v>28</v>
      </c>
      <c r="D1558" s="11"/>
      <c r="E1558" s="11">
        <v>19152</v>
      </c>
      <c r="F1558" s="11">
        <v>20000</v>
      </c>
      <c r="G1558" s="11">
        <v>900</v>
      </c>
      <c r="H1558" s="11">
        <v>1883.45</v>
      </c>
      <c r="I1558" s="11"/>
      <c r="J1558" s="11">
        <v>16058</v>
      </c>
      <c r="K1558" s="11">
        <v>166.29</v>
      </c>
      <c r="L1558" s="11">
        <v>859.82</v>
      </c>
      <c r="M1558" s="11">
        <v>415.73</v>
      </c>
      <c r="N1558" s="11">
        <v>2149.54</v>
      </c>
      <c r="O1558" s="11">
        <v>665.16</v>
      </c>
      <c r="P1558" s="11">
        <v>3439.26</v>
      </c>
    </row>
    <row r="1559" spans="1:16">
      <c r="A1559" s="13" t="s">
        <v>1563</v>
      </c>
      <c r="B1559" s="10">
        <v>7</v>
      </c>
      <c r="C1559" s="10">
        <v>29</v>
      </c>
      <c r="D1559" s="10"/>
      <c r="E1559" s="10">
        <v>19152</v>
      </c>
      <c r="F1559" s="10">
        <v>20000</v>
      </c>
      <c r="G1559" s="10"/>
      <c r="H1559" s="10">
        <v>1939.96</v>
      </c>
      <c r="I1559" s="10"/>
      <c r="J1559" s="10">
        <v>16376</v>
      </c>
      <c r="K1559" s="10">
        <v>160.58000000000001</v>
      </c>
      <c r="L1559" s="10">
        <v>1046.19</v>
      </c>
      <c r="M1559" s="10">
        <v>401.45</v>
      </c>
      <c r="N1559" s="10">
        <v>2615.48</v>
      </c>
      <c r="O1559" s="10">
        <v>642.32000000000005</v>
      </c>
      <c r="P1559" s="10">
        <v>4184.76</v>
      </c>
    </row>
    <row r="1560" spans="1:16">
      <c r="A1560" s="13" t="s">
        <v>1564</v>
      </c>
      <c r="B1560" s="11">
        <v>8</v>
      </c>
      <c r="C1560" s="11">
        <v>30</v>
      </c>
      <c r="D1560" s="11"/>
      <c r="E1560" s="11">
        <v>19152</v>
      </c>
      <c r="F1560" s="11">
        <v>20000</v>
      </c>
      <c r="G1560" s="11"/>
      <c r="H1560" s="11">
        <v>1998.16</v>
      </c>
      <c r="I1560" s="11"/>
      <c r="J1560" s="11">
        <v>16700</v>
      </c>
      <c r="K1560" s="11">
        <v>163.76</v>
      </c>
      <c r="L1560" s="11">
        <v>1241.3399999999999</v>
      </c>
      <c r="M1560" s="11">
        <v>409.4</v>
      </c>
      <c r="N1560" s="11">
        <v>3103.34</v>
      </c>
      <c r="O1560" s="11">
        <v>655.04</v>
      </c>
      <c r="P1560" s="11">
        <v>4965.34</v>
      </c>
    </row>
    <row r="1561" spans="1:16">
      <c r="A1561" s="13" t="s">
        <v>1565</v>
      </c>
      <c r="B1561" s="10">
        <v>9</v>
      </c>
      <c r="C1561" s="10">
        <v>31</v>
      </c>
      <c r="D1561" s="10"/>
      <c r="E1561" s="10">
        <v>19152</v>
      </c>
      <c r="F1561" s="10">
        <v>20000</v>
      </c>
      <c r="G1561" s="10">
        <v>900</v>
      </c>
      <c r="H1561" s="10">
        <v>2958.1</v>
      </c>
      <c r="I1561" s="10"/>
      <c r="J1561" s="10">
        <v>16131</v>
      </c>
      <c r="K1561" s="10">
        <v>167</v>
      </c>
      <c r="L1561" s="10">
        <v>1445.58</v>
      </c>
      <c r="M1561" s="10">
        <v>417.5</v>
      </c>
      <c r="N1561" s="10">
        <v>3613.94</v>
      </c>
      <c r="O1561" s="10">
        <v>668</v>
      </c>
      <c r="P1561" s="10">
        <v>5782.3</v>
      </c>
    </row>
    <row r="1562" spans="1:16">
      <c r="A1562" s="13" t="s">
        <v>1566</v>
      </c>
      <c r="B1562" s="11">
        <v>10</v>
      </c>
      <c r="C1562" s="11">
        <v>32</v>
      </c>
      <c r="D1562" s="11"/>
      <c r="E1562" s="11">
        <v>19152</v>
      </c>
      <c r="F1562" s="11">
        <v>20000</v>
      </c>
      <c r="G1562" s="11"/>
      <c r="H1562" s="11">
        <v>3046.84</v>
      </c>
      <c r="I1562" s="11"/>
      <c r="J1562" s="11">
        <v>16450</v>
      </c>
      <c r="K1562" s="11">
        <v>161.31</v>
      </c>
      <c r="L1562" s="11">
        <v>1650.25</v>
      </c>
      <c r="M1562" s="11">
        <v>403.28</v>
      </c>
      <c r="N1562" s="11">
        <v>4125.63</v>
      </c>
      <c r="O1562" s="11">
        <v>645.24</v>
      </c>
      <c r="P1562" s="11">
        <v>6601.01</v>
      </c>
    </row>
    <row r="1563" spans="1:16">
      <c r="A1563" s="13" t="s">
        <v>1567</v>
      </c>
      <c r="B1563" s="10">
        <v>11</v>
      </c>
      <c r="C1563" s="10">
        <v>33</v>
      </c>
      <c r="D1563" s="10"/>
      <c r="E1563" s="10">
        <v>19152</v>
      </c>
      <c r="F1563" s="10">
        <v>20000</v>
      </c>
      <c r="G1563" s="10"/>
      <c r="H1563" s="10">
        <v>3138.25</v>
      </c>
      <c r="I1563" s="10"/>
      <c r="J1563" s="10">
        <v>16775</v>
      </c>
      <c r="K1563" s="10">
        <v>164.5</v>
      </c>
      <c r="L1563" s="10">
        <v>1864.26</v>
      </c>
      <c r="M1563" s="10">
        <v>411.25</v>
      </c>
      <c r="N1563" s="10">
        <v>4660.6499999999996</v>
      </c>
      <c r="O1563" s="10">
        <v>658</v>
      </c>
      <c r="P1563" s="10">
        <v>7457.04</v>
      </c>
    </row>
    <row r="1564" spans="1:16">
      <c r="A1564" s="13" t="s">
        <v>1568</v>
      </c>
      <c r="B1564" s="11">
        <v>12</v>
      </c>
      <c r="C1564" s="11">
        <v>34</v>
      </c>
      <c r="D1564" s="11"/>
      <c r="E1564" s="11">
        <v>19152</v>
      </c>
      <c r="F1564" s="11">
        <v>20000</v>
      </c>
      <c r="G1564" s="11">
        <v>900</v>
      </c>
      <c r="H1564" s="11">
        <v>4132.3999999999996</v>
      </c>
      <c r="I1564" s="11"/>
      <c r="J1564" s="11">
        <v>16207</v>
      </c>
      <c r="K1564" s="11">
        <v>167.75</v>
      </c>
      <c r="L1564" s="11">
        <v>2087.94</v>
      </c>
      <c r="M1564" s="11">
        <v>419.38</v>
      </c>
      <c r="N1564" s="11">
        <v>5219.8500000000004</v>
      </c>
      <c r="O1564" s="11">
        <v>671</v>
      </c>
      <c r="P1564" s="11">
        <v>8351.76</v>
      </c>
    </row>
    <row r="1565" spans="1:16">
      <c r="A1565" s="13" t="s">
        <v>1569</v>
      </c>
      <c r="B1565" s="10">
        <v>13</v>
      </c>
      <c r="C1565" s="10">
        <v>35</v>
      </c>
      <c r="D1565" s="10"/>
      <c r="E1565" s="10">
        <v>19152</v>
      </c>
      <c r="F1565" s="10">
        <v>20000</v>
      </c>
      <c r="G1565" s="10"/>
      <c r="H1565" s="10">
        <v>4256.37</v>
      </c>
      <c r="I1565" s="10"/>
      <c r="J1565" s="10">
        <v>16527</v>
      </c>
      <c r="K1565" s="10">
        <v>162.07</v>
      </c>
      <c r="L1565" s="10">
        <v>2312.65</v>
      </c>
      <c r="M1565" s="10">
        <v>405.18</v>
      </c>
      <c r="N1565" s="10">
        <v>5781.62</v>
      </c>
      <c r="O1565" s="10">
        <v>648.28</v>
      </c>
      <c r="P1565" s="10">
        <v>9250.59</v>
      </c>
    </row>
    <row r="1566" spans="1:16">
      <c r="A1566" s="13" t="s">
        <v>1570</v>
      </c>
      <c r="B1566" s="11">
        <v>14</v>
      </c>
      <c r="C1566" s="11">
        <v>36</v>
      </c>
      <c r="D1566" s="11"/>
      <c r="E1566" s="11">
        <v>19152</v>
      </c>
      <c r="F1566" s="11">
        <v>20000</v>
      </c>
      <c r="G1566" s="11"/>
      <c r="H1566" s="11">
        <v>4384.0600000000004</v>
      </c>
      <c r="I1566" s="11"/>
      <c r="J1566" s="11">
        <v>16853</v>
      </c>
      <c r="K1566" s="11">
        <v>165.27</v>
      </c>
      <c r="L1566" s="11">
        <v>2547.3000000000002</v>
      </c>
      <c r="M1566" s="11">
        <v>413.18</v>
      </c>
      <c r="N1566" s="11">
        <v>6368.24</v>
      </c>
      <c r="O1566" s="11">
        <v>661.08</v>
      </c>
      <c r="P1566" s="11">
        <v>10189.19</v>
      </c>
    </row>
    <row r="1567" spans="1:16">
      <c r="A1567" s="13" t="s">
        <v>1571</v>
      </c>
      <c r="B1567" s="10">
        <v>15</v>
      </c>
      <c r="C1567" s="10">
        <v>37</v>
      </c>
      <c r="D1567" s="10"/>
      <c r="E1567" s="10">
        <v>19152</v>
      </c>
      <c r="F1567" s="10">
        <v>20000</v>
      </c>
      <c r="G1567" s="10">
        <v>900</v>
      </c>
      <c r="H1567" s="10">
        <v>5415.58</v>
      </c>
      <c r="I1567" s="10"/>
      <c r="J1567" s="10">
        <v>16286</v>
      </c>
      <c r="K1567" s="10">
        <v>168.53</v>
      </c>
      <c r="L1567" s="10">
        <v>2792.25</v>
      </c>
      <c r="M1567" s="10">
        <v>421.33</v>
      </c>
      <c r="N1567" s="10">
        <v>6980.61</v>
      </c>
      <c r="O1567" s="10">
        <v>674.12</v>
      </c>
      <c r="P1567" s="10">
        <v>11168.98</v>
      </c>
    </row>
    <row r="1568" spans="1:16">
      <c r="A1568" s="13" t="s">
        <v>1572</v>
      </c>
      <c r="B1568" s="11">
        <v>16</v>
      </c>
      <c r="C1568" s="11">
        <v>38</v>
      </c>
      <c r="D1568" s="11"/>
      <c r="E1568" s="11">
        <v>19152</v>
      </c>
      <c r="F1568" s="11">
        <v>20000</v>
      </c>
      <c r="G1568" s="11"/>
      <c r="H1568" s="11">
        <v>5578.05</v>
      </c>
      <c r="I1568" s="11"/>
      <c r="J1568" s="11">
        <v>16606</v>
      </c>
      <c r="K1568" s="11">
        <v>162.86000000000001</v>
      </c>
      <c r="L1568" s="11">
        <v>3038.87</v>
      </c>
      <c r="M1568" s="11">
        <v>407.15</v>
      </c>
      <c r="N1568" s="11">
        <v>7597.18</v>
      </c>
      <c r="O1568" s="11">
        <v>651.44000000000005</v>
      </c>
      <c r="P1568" s="11">
        <v>12155.49</v>
      </c>
    </row>
    <row r="1569" spans="1:16">
      <c r="A1569" s="13" t="s">
        <v>1573</v>
      </c>
      <c r="B1569" s="10">
        <v>17</v>
      </c>
      <c r="C1569" s="10">
        <v>39</v>
      </c>
      <c r="D1569" s="10"/>
      <c r="E1569" s="10">
        <v>19152</v>
      </c>
      <c r="F1569" s="10">
        <v>20000</v>
      </c>
      <c r="G1569" s="10"/>
      <c r="H1569" s="10">
        <v>5745.39</v>
      </c>
      <c r="I1569" s="10"/>
      <c r="J1569" s="10">
        <v>16933</v>
      </c>
      <c r="K1569" s="10">
        <v>166.06</v>
      </c>
      <c r="L1569" s="10">
        <v>3296.1</v>
      </c>
      <c r="M1569" s="10">
        <v>415.15</v>
      </c>
      <c r="N1569" s="10">
        <v>8240.25</v>
      </c>
      <c r="O1569" s="10">
        <v>664.24</v>
      </c>
      <c r="P1569" s="10">
        <v>13184.4</v>
      </c>
    </row>
    <row r="1570" spans="1:16">
      <c r="A1570" s="13" t="s">
        <v>1574</v>
      </c>
      <c r="B1570" s="11">
        <v>18</v>
      </c>
      <c r="C1570" s="11">
        <v>40</v>
      </c>
      <c r="D1570" s="11"/>
      <c r="E1570" s="11">
        <v>19152</v>
      </c>
      <c r="F1570" s="11">
        <v>20000</v>
      </c>
      <c r="G1570" s="11">
        <v>900</v>
      </c>
      <c r="H1570" s="11">
        <v>6817.75</v>
      </c>
      <c r="I1570" s="11"/>
      <c r="J1570" s="11">
        <v>16366</v>
      </c>
      <c r="K1570" s="11">
        <v>169.33</v>
      </c>
      <c r="L1570" s="11">
        <v>3564.31</v>
      </c>
      <c r="M1570" s="11">
        <v>423.33</v>
      </c>
      <c r="N1570" s="11">
        <v>8910.7800000000007</v>
      </c>
      <c r="O1570" s="11">
        <v>677.32</v>
      </c>
      <c r="P1570" s="11">
        <v>14257.25</v>
      </c>
    </row>
    <row r="1571" spans="1:16">
      <c r="A1571" s="13" t="s">
        <v>1575</v>
      </c>
      <c r="B1571" s="10">
        <v>19</v>
      </c>
      <c r="C1571" s="10">
        <v>41</v>
      </c>
      <c r="D1571" s="10"/>
      <c r="E1571" s="10">
        <v>19152</v>
      </c>
      <c r="F1571" s="10">
        <v>20000</v>
      </c>
      <c r="G1571" s="10"/>
      <c r="H1571" s="10">
        <v>7022.29</v>
      </c>
      <c r="I1571" s="10"/>
      <c r="J1571" s="10">
        <v>16686</v>
      </c>
      <c r="K1571" s="10">
        <v>163.66</v>
      </c>
      <c r="L1571" s="10">
        <v>3834.9</v>
      </c>
      <c r="M1571" s="10">
        <v>409.15</v>
      </c>
      <c r="N1571" s="10">
        <v>9587.25</v>
      </c>
      <c r="O1571" s="10">
        <v>654.64</v>
      </c>
      <c r="P1571" s="10">
        <v>15339.6</v>
      </c>
    </row>
    <row r="1572" spans="1:16">
      <c r="A1572" s="13" t="s">
        <v>1576</v>
      </c>
      <c r="B1572" s="11">
        <v>20</v>
      </c>
      <c r="C1572" s="11">
        <v>42</v>
      </c>
      <c r="D1572" s="11"/>
      <c r="E1572" s="11">
        <v>19152</v>
      </c>
      <c r="F1572" s="11">
        <v>20000</v>
      </c>
      <c r="G1572" s="11"/>
      <c r="H1572" s="11">
        <v>7232.95</v>
      </c>
      <c r="I1572" s="11"/>
      <c r="J1572" s="11">
        <v>17012</v>
      </c>
      <c r="K1572" s="11">
        <v>166.86</v>
      </c>
      <c r="L1572" s="11">
        <v>4116.8100000000004</v>
      </c>
      <c r="M1572" s="11">
        <v>417.15</v>
      </c>
      <c r="N1572" s="11">
        <v>10292.02</v>
      </c>
      <c r="O1572" s="11">
        <v>667.44</v>
      </c>
      <c r="P1572" s="11">
        <v>16467.23</v>
      </c>
    </row>
    <row r="1573" spans="1:16">
      <c r="A1573" s="13" t="s">
        <v>1577</v>
      </c>
      <c r="B1573" s="10">
        <v>21</v>
      </c>
      <c r="C1573" s="10">
        <v>43</v>
      </c>
      <c r="D1573" s="10"/>
      <c r="E1573" s="10">
        <v>19152</v>
      </c>
      <c r="F1573" s="10">
        <v>20000</v>
      </c>
      <c r="G1573" s="10">
        <v>900</v>
      </c>
      <c r="H1573" s="10">
        <v>8349.94</v>
      </c>
      <c r="I1573" s="10"/>
      <c r="J1573" s="10">
        <v>16446</v>
      </c>
      <c r="K1573" s="10">
        <v>170.12</v>
      </c>
      <c r="L1573" s="10">
        <v>4410.43</v>
      </c>
      <c r="M1573" s="10">
        <v>425.3</v>
      </c>
      <c r="N1573" s="10">
        <v>11026.08</v>
      </c>
      <c r="O1573" s="10">
        <v>680.48</v>
      </c>
      <c r="P1573" s="10">
        <v>17641.73</v>
      </c>
    </row>
    <row r="1574" spans="1:16">
      <c r="A1574" s="13" t="s">
        <v>1578</v>
      </c>
      <c r="B1574" s="11">
        <v>22</v>
      </c>
      <c r="C1574" s="11">
        <v>44</v>
      </c>
      <c r="D1574" s="11"/>
      <c r="E1574" s="11">
        <v>19152</v>
      </c>
      <c r="F1574" s="11">
        <v>20000</v>
      </c>
      <c r="G1574" s="11"/>
      <c r="H1574" s="11">
        <v>8600.44</v>
      </c>
      <c r="I1574" s="11"/>
      <c r="J1574" s="11">
        <v>16765</v>
      </c>
      <c r="K1574" s="11">
        <v>164.46</v>
      </c>
      <c r="L1574" s="11">
        <v>4707.21</v>
      </c>
      <c r="M1574" s="11">
        <v>411.15</v>
      </c>
      <c r="N1574" s="11">
        <v>11768.01</v>
      </c>
      <c r="O1574" s="11">
        <v>657.84</v>
      </c>
      <c r="P1574" s="11">
        <v>18828.82</v>
      </c>
    </row>
    <row r="1575" spans="1:16">
      <c r="A1575" s="13" t="s">
        <v>1579</v>
      </c>
      <c r="B1575" s="10">
        <v>23</v>
      </c>
      <c r="C1575" s="10">
        <v>45</v>
      </c>
      <c r="D1575" s="10"/>
      <c r="E1575" s="10">
        <v>19152</v>
      </c>
      <c r="F1575" s="10">
        <v>20000</v>
      </c>
      <c r="G1575" s="10"/>
      <c r="H1575" s="10">
        <v>8858.4500000000007</v>
      </c>
      <c r="I1575" s="10"/>
      <c r="J1575" s="10">
        <v>17091</v>
      </c>
      <c r="K1575" s="10">
        <v>167.65</v>
      </c>
      <c r="L1575" s="10">
        <v>5016.07</v>
      </c>
      <c r="M1575" s="10">
        <v>419.13</v>
      </c>
      <c r="N1575" s="10">
        <v>12540.18</v>
      </c>
      <c r="O1575" s="10">
        <v>670.6</v>
      </c>
      <c r="P1575" s="10">
        <v>20064.29</v>
      </c>
    </row>
    <row r="1576" spans="1:16">
      <c r="A1576" s="13" t="s">
        <v>1580</v>
      </c>
      <c r="B1576" s="11">
        <v>24</v>
      </c>
      <c r="C1576" s="11">
        <v>46</v>
      </c>
      <c r="D1576" s="11"/>
      <c r="E1576" s="11">
        <v>19152</v>
      </c>
      <c r="F1576" s="11">
        <v>20000</v>
      </c>
      <c r="G1576" s="11">
        <v>900</v>
      </c>
      <c r="H1576" s="11">
        <v>10024.209999999999</v>
      </c>
      <c r="I1576" s="11"/>
      <c r="J1576" s="11">
        <v>16524</v>
      </c>
      <c r="K1576" s="11">
        <v>170.91</v>
      </c>
      <c r="L1576" s="11">
        <v>5337.46</v>
      </c>
      <c r="M1576" s="11">
        <v>427.28</v>
      </c>
      <c r="N1576" s="11">
        <v>13343.66</v>
      </c>
      <c r="O1576" s="11">
        <v>683.64</v>
      </c>
      <c r="P1576" s="11">
        <v>21349.85</v>
      </c>
    </row>
    <row r="1577" spans="1:16">
      <c r="A1577" s="13" t="s">
        <v>1581</v>
      </c>
      <c r="B1577" s="10">
        <v>25</v>
      </c>
      <c r="C1577" s="10">
        <v>47</v>
      </c>
      <c r="D1577" s="10"/>
      <c r="E1577" s="10">
        <v>19152</v>
      </c>
      <c r="F1577" s="10">
        <v>20000</v>
      </c>
      <c r="G1577" s="10"/>
      <c r="H1577" s="10">
        <v>10324.93</v>
      </c>
      <c r="I1577" s="10"/>
      <c r="J1577" s="10">
        <v>16842</v>
      </c>
      <c r="K1577" s="10">
        <v>165.24</v>
      </c>
      <c r="L1577" s="10">
        <v>5662.83</v>
      </c>
      <c r="M1577" s="10">
        <v>413.1</v>
      </c>
      <c r="N1577" s="10">
        <v>14157.07</v>
      </c>
      <c r="O1577" s="10">
        <v>660.96</v>
      </c>
      <c r="P1577" s="10">
        <v>22651.31</v>
      </c>
    </row>
    <row r="1578" spans="1:16">
      <c r="A1578" s="13" t="s">
        <v>1582</v>
      </c>
      <c r="B1578" s="11">
        <v>26</v>
      </c>
      <c r="C1578" s="11">
        <v>48</v>
      </c>
      <c r="D1578" s="11"/>
      <c r="E1578" s="11">
        <v>19152</v>
      </c>
      <c r="F1578" s="11">
        <v>20000</v>
      </c>
      <c r="G1578" s="11"/>
      <c r="H1578" s="11">
        <v>10634.68</v>
      </c>
      <c r="I1578" s="11"/>
      <c r="J1578" s="11">
        <v>17167</v>
      </c>
      <c r="K1578" s="11">
        <v>168.42</v>
      </c>
      <c r="L1578" s="11">
        <v>6001.13</v>
      </c>
      <c r="M1578" s="11">
        <v>421.05</v>
      </c>
      <c r="N1578" s="11">
        <v>15002.83</v>
      </c>
      <c r="O1578" s="11">
        <v>673.68</v>
      </c>
      <c r="P1578" s="11">
        <v>24004.53</v>
      </c>
    </row>
    <row r="1579" spans="1:16">
      <c r="A1579" s="13" t="s">
        <v>1583</v>
      </c>
      <c r="B1579" s="10">
        <v>27</v>
      </c>
      <c r="C1579" s="10">
        <v>49</v>
      </c>
      <c r="D1579" s="10"/>
      <c r="E1579" s="10">
        <v>19152</v>
      </c>
      <c r="F1579" s="10">
        <v>20000</v>
      </c>
      <c r="G1579" s="10">
        <v>900</v>
      </c>
      <c r="H1579" s="10">
        <v>11853.72</v>
      </c>
      <c r="I1579" s="10"/>
      <c r="J1579" s="10">
        <v>16599</v>
      </c>
      <c r="K1579" s="10">
        <v>171.67</v>
      </c>
      <c r="L1579" s="10">
        <v>6352.84</v>
      </c>
      <c r="M1579" s="10">
        <v>429.18</v>
      </c>
      <c r="N1579" s="10">
        <v>15882.09</v>
      </c>
      <c r="O1579" s="10">
        <v>686.68</v>
      </c>
      <c r="P1579" s="10">
        <v>25411.35</v>
      </c>
    </row>
    <row r="1580" spans="1:16">
      <c r="A1580" s="13" t="s">
        <v>1584</v>
      </c>
      <c r="B1580" s="11">
        <v>28</v>
      </c>
      <c r="C1580" s="11">
        <v>50</v>
      </c>
      <c r="D1580" s="11"/>
      <c r="E1580" s="11">
        <v>19152</v>
      </c>
      <c r="F1580" s="11">
        <v>20000</v>
      </c>
      <c r="G1580" s="11"/>
      <c r="H1580" s="11">
        <v>12209.33</v>
      </c>
      <c r="I1580" s="11"/>
      <c r="J1580" s="11">
        <v>16915</v>
      </c>
      <c r="K1580" s="11">
        <v>165.99</v>
      </c>
      <c r="L1580" s="11">
        <v>6709.41</v>
      </c>
      <c r="M1580" s="11">
        <v>414.98</v>
      </c>
      <c r="N1580" s="11">
        <v>16773.53</v>
      </c>
      <c r="O1580" s="11">
        <v>663.96</v>
      </c>
      <c r="P1580" s="11">
        <v>26837.65</v>
      </c>
    </row>
    <row r="1581" spans="1:16">
      <c r="A1581" s="13" t="s">
        <v>1585</v>
      </c>
      <c r="B1581" s="10">
        <v>29</v>
      </c>
      <c r="C1581" s="10">
        <v>51</v>
      </c>
      <c r="D1581" s="10"/>
      <c r="E1581" s="10">
        <v>19152</v>
      </c>
      <c r="F1581" s="10">
        <v>20000</v>
      </c>
      <c r="G1581" s="10"/>
      <c r="H1581" s="10">
        <v>12575.61</v>
      </c>
      <c r="I1581" s="10"/>
      <c r="J1581" s="10">
        <v>17238</v>
      </c>
      <c r="K1581" s="10">
        <v>169.15</v>
      </c>
      <c r="L1581" s="10">
        <v>7079.84</v>
      </c>
      <c r="M1581" s="10">
        <v>422.88</v>
      </c>
      <c r="N1581" s="10">
        <v>17699.61</v>
      </c>
      <c r="O1581" s="10">
        <v>676.6</v>
      </c>
      <c r="P1581" s="10">
        <v>28319.38</v>
      </c>
    </row>
    <row r="1582" spans="1:16">
      <c r="A1582" s="13" t="s">
        <v>1586</v>
      </c>
      <c r="B1582" s="11">
        <v>30</v>
      </c>
      <c r="C1582" s="11">
        <v>52</v>
      </c>
      <c r="D1582" s="11"/>
      <c r="E1582" s="11">
        <v>19152</v>
      </c>
      <c r="F1582" s="11">
        <v>20000</v>
      </c>
      <c r="G1582" s="11">
        <v>900</v>
      </c>
      <c r="H1582" s="11">
        <v>13852.88</v>
      </c>
      <c r="I1582" s="11"/>
      <c r="J1582" s="11">
        <v>16667</v>
      </c>
      <c r="K1582" s="11">
        <v>172.38</v>
      </c>
      <c r="L1582" s="11">
        <v>7464.62</v>
      </c>
      <c r="M1582" s="11">
        <v>430.95</v>
      </c>
      <c r="N1582" s="11">
        <v>18661.55</v>
      </c>
      <c r="O1582" s="11">
        <v>689.52</v>
      </c>
      <c r="P1582" s="11">
        <v>29858.48</v>
      </c>
    </row>
    <row r="1583" spans="1:16">
      <c r="A1583" s="13" t="s">
        <v>1587</v>
      </c>
      <c r="B1583" s="10">
        <v>31</v>
      </c>
      <c r="C1583" s="10">
        <v>53</v>
      </c>
      <c r="D1583" s="10"/>
      <c r="E1583" s="10">
        <v>19152</v>
      </c>
      <c r="F1583" s="10">
        <v>20000</v>
      </c>
      <c r="G1583" s="10"/>
      <c r="H1583" s="10">
        <v>14268.47</v>
      </c>
      <c r="I1583" s="10"/>
      <c r="J1583" s="10">
        <v>16980</v>
      </c>
      <c r="K1583" s="10">
        <v>166.67</v>
      </c>
      <c r="L1583" s="10">
        <v>7855.23</v>
      </c>
      <c r="M1583" s="10">
        <v>416.68</v>
      </c>
      <c r="N1583" s="10">
        <v>19638.07</v>
      </c>
      <c r="O1583" s="10">
        <v>666.68</v>
      </c>
      <c r="P1583" s="10">
        <v>31420.91</v>
      </c>
    </row>
    <row r="1584" spans="1:16">
      <c r="A1584" s="13" t="s">
        <v>1588</v>
      </c>
      <c r="B1584" s="11">
        <v>32</v>
      </c>
      <c r="C1584" s="11">
        <v>54</v>
      </c>
      <c r="D1584" s="11"/>
      <c r="E1584" s="11">
        <v>19152</v>
      </c>
      <c r="F1584" s="11">
        <v>20000</v>
      </c>
      <c r="G1584" s="11"/>
      <c r="H1584" s="11">
        <v>14696.52</v>
      </c>
      <c r="I1584" s="11"/>
      <c r="J1584" s="11">
        <v>17300</v>
      </c>
      <c r="K1584" s="11">
        <v>169.8</v>
      </c>
      <c r="L1584" s="11">
        <v>8260.68</v>
      </c>
      <c r="M1584" s="11">
        <v>424.5</v>
      </c>
      <c r="N1584" s="11">
        <v>20651.71</v>
      </c>
      <c r="O1584" s="11">
        <v>679.2</v>
      </c>
      <c r="P1584" s="11">
        <v>33042.74</v>
      </c>
    </row>
    <row r="1585" spans="1:16">
      <c r="A1585" s="13" t="s">
        <v>1589</v>
      </c>
      <c r="B1585" s="10">
        <v>33</v>
      </c>
      <c r="C1585" s="10">
        <v>55</v>
      </c>
      <c r="D1585" s="10"/>
      <c r="E1585" s="10">
        <v>19152</v>
      </c>
      <c r="F1585" s="10">
        <v>20000</v>
      </c>
      <c r="G1585" s="10">
        <v>900</v>
      </c>
      <c r="H1585" s="10">
        <v>16037.42</v>
      </c>
      <c r="I1585" s="10"/>
      <c r="J1585" s="10">
        <v>16726</v>
      </c>
      <c r="K1585" s="10">
        <v>173</v>
      </c>
      <c r="L1585" s="10">
        <v>8681.51</v>
      </c>
      <c r="M1585" s="10">
        <v>432.5</v>
      </c>
      <c r="N1585" s="10">
        <v>21703.759999999998</v>
      </c>
      <c r="O1585" s="10">
        <v>692</v>
      </c>
      <c r="P1585" s="10">
        <v>34726.019999999997</v>
      </c>
    </row>
    <row r="1586" spans="1:16">
      <c r="A1586" s="13" t="s">
        <v>1590</v>
      </c>
      <c r="B1586" s="11">
        <v>34</v>
      </c>
      <c r="C1586" s="11">
        <v>56</v>
      </c>
      <c r="D1586" s="11"/>
      <c r="E1586" s="11">
        <v>19152</v>
      </c>
      <c r="F1586" s="11">
        <v>20000</v>
      </c>
      <c r="G1586" s="11"/>
      <c r="H1586" s="11">
        <v>16518.54</v>
      </c>
      <c r="I1586" s="11"/>
      <c r="J1586" s="11">
        <v>17033</v>
      </c>
      <c r="K1586" s="11">
        <v>167.26</v>
      </c>
      <c r="L1586" s="11">
        <v>9109.2099999999991</v>
      </c>
      <c r="M1586" s="11">
        <v>418.15</v>
      </c>
      <c r="N1586" s="11">
        <v>22773.03</v>
      </c>
      <c r="O1586" s="11">
        <v>669.04</v>
      </c>
      <c r="P1586" s="11">
        <v>36436.839999999997</v>
      </c>
    </row>
    <row r="1587" spans="1:16">
      <c r="A1587" s="13" t="s">
        <v>1591</v>
      </c>
      <c r="B1587" s="10">
        <v>35</v>
      </c>
      <c r="C1587" s="10">
        <v>57</v>
      </c>
      <c r="D1587" s="10"/>
      <c r="E1587" s="10">
        <v>19152</v>
      </c>
      <c r="F1587" s="10">
        <v>20000</v>
      </c>
      <c r="G1587" s="10"/>
      <c r="H1587" s="10">
        <v>17014.099999999999</v>
      </c>
      <c r="I1587" s="10"/>
      <c r="J1587" s="10">
        <v>17348</v>
      </c>
      <c r="K1587" s="10">
        <v>170.33</v>
      </c>
      <c r="L1587" s="10">
        <v>9552.82</v>
      </c>
      <c r="M1587" s="10">
        <v>425.83</v>
      </c>
      <c r="N1587" s="10">
        <v>23882.04</v>
      </c>
      <c r="O1587" s="10">
        <v>681.32</v>
      </c>
      <c r="P1587" s="10">
        <v>38211.269999999997</v>
      </c>
    </row>
    <row r="1588" spans="1:16">
      <c r="A1588" s="13" t="s">
        <v>1592</v>
      </c>
      <c r="B1588" s="11">
        <v>36</v>
      </c>
      <c r="C1588" s="11">
        <v>58</v>
      </c>
      <c r="D1588" s="11"/>
      <c r="E1588" s="11">
        <v>19152</v>
      </c>
      <c r="F1588" s="11">
        <v>20000</v>
      </c>
      <c r="G1588" s="11">
        <v>900</v>
      </c>
      <c r="H1588" s="11">
        <v>18424.52</v>
      </c>
      <c r="I1588" s="11"/>
      <c r="J1588" s="11">
        <v>16769</v>
      </c>
      <c r="K1588" s="11">
        <v>173.48</v>
      </c>
      <c r="L1588" s="11">
        <v>10012.879999999999</v>
      </c>
      <c r="M1588" s="11">
        <v>433.7</v>
      </c>
      <c r="N1588" s="11">
        <v>25032.2</v>
      </c>
      <c r="O1588" s="11">
        <v>693.92</v>
      </c>
      <c r="P1588" s="11">
        <v>40051.519999999997</v>
      </c>
    </row>
    <row r="1589" spans="1:16">
      <c r="A1589" s="13" t="s">
        <v>1593</v>
      </c>
      <c r="B1589" s="10">
        <v>37</v>
      </c>
      <c r="C1589" s="10">
        <v>59</v>
      </c>
      <c r="D1589" s="10"/>
      <c r="E1589" s="10">
        <v>19152</v>
      </c>
      <c r="F1589" s="10">
        <v>20000</v>
      </c>
      <c r="G1589" s="10"/>
      <c r="H1589" s="10">
        <v>18977.259999999998</v>
      </c>
      <c r="I1589" s="10"/>
      <c r="J1589" s="10">
        <v>17069</v>
      </c>
      <c r="K1589" s="10">
        <v>167.69</v>
      </c>
      <c r="L1589" s="10">
        <v>10480.959999999999</v>
      </c>
      <c r="M1589" s="10">
        <v>419.23</v>
      </c>
      <c r="N1589" s="10">
        <v>26202.39</v>
      </c>
      <c r="O1589" s="10">
        <v>670.76</v>
      </c>
      <c r="P1589" s="10">
        <v>41923.83</v>
      </c>
    </row>
    <row r="1590" spans="1:16">
      <c r="A1590" s="13" t="s">
        <v>1594</v>
      </c>
      <c r="B1590" s="11">
        <v>38</v>
      </c>
      <c r="C1590" s="11">
        <v>60</v>
      </c>
      <c r="D1590" s="11"/>
      <c r="E1590" s="11">
        <v>19152</v>
      </c>
      <c r="F1590" s="11">
        <v>20000</v>
      </c>
      <c r="G1590" s="11"/>
      <c r="H1590" s="11">
        <v>19546.57</v>
      </c>
      <c r="I1590" s="11"/>
      <c r="J1590" s="11">
        <v>17376</v>
      </c>
      <c r="K1590" s="11">
        <v>170.69</v>
      </c>
      <c r="L1590" s="11">
        <v>10966.08</v>
      </c>
      <c r="M1590" s="11">
        <v>426.73</v>
      </c>
      <c r="N1590" s="11">
        <v>27415.19</v>
      </c>
      <c r="O1590" s="11">
        <v>682.76</v>
      </c>
      <c r="P1590" s="11">
        <v>43864.3</v>
      </c>
    </row>
    <row r="1591" spans="1:16">
      <c r="A1591" s="13" t="s">
        <v>1595</v>
      </c>
      <c r="B1591" s="10">
        <v>39</v>
      </c>
      <c r="C1591" s="10">
        <v>61</v>
      </c>
      <c r="D1591" s="10"/>
      <c r="E1591" s="10">
        <v>19152</v>
      </c>
      <c r="F1591" s="10">
        <v>20000</v>
      </c>
      <c r="G1591" s="10">
        <v>900</v>
      </c>
      <c r="H1591" s="10">
        <v>21032.97</v>
      </c>
      <c r="I1591" s="10"/>
      <c r="J1591" s="10">
        <v>16789</v>
      </c>
      <c r="K1591" s="10">
        <v>173.76</v>
      </c>
      <c r="L1591" s="10">
        <v>11468.82</v>
      </c>
      <c r="M1591" s="10">
        <v>434.4</v>
      </c>
      <c r="N1591" s="10">
        <v>28672.05</v>
      </c>
      <c r="O1591" s="10">
        <v>695.04</v>
      </c>
      <c r="P1591" s="10">
        <v>45875.27</v>
      </c>
    </row>
    <row r="1592" spans="1:16">
      <c r="A1592" s="13" t="s">
        <v>1596</v>
      </c>
      <c r="B1592" s="11">
        <v>40</v>
      </c>
      <c r="C1592" s="11">
        <v>62</v>
      </c>
      <c r="D1592" s="11"/>
      <c r="E1592" s="11">
        <v>19152</v>
      </c>
      <c r="F1592" s="11">
        <v>20000</v>
      </c>
      <c r="G1592" s="11"/>
      <c r="H1592" s="11">
        <v>21663.96</v>
      </c>
      <c r="I1592" s="11"/>
      <c r="J1592" s="11">
        <v>17078</v>
      </c>
      <c r="K1592" s="11">
        <v>167.89</v>
      </c>
      <c r="L1592" s="11">
        <v>11980.77</v>
      </c>
      <c r="M1592" s="11">
        <v>419.73</v>
      </c>
      <c r="N1592" s="11">
        <v>29951.93</v>
      </c>
      <c r="O1592" s="11">
        <v>671.56</v>
      </c>
      <c r="P1592" s="11">
        <v>47923.09</v>
      </c>
    </row>
    <row r="1593" spans="1:16">
      <c r="A1593" s="13" t="s">
        <v>1597</v>
      </c>
      <c r="B1593" s="10">
        <v>41</v>
      </c>
      <c r="C1593" s="10">
        <v>63</v>
      </c>
      <c r="D1593" s="10"/>
      <c r="E1593" s="10">
        <v>19152</v>
      </c>
      <c r="F1593" s="10">
        <v>20000</v>
      </c>
      <c r="G1593" s="10"/>
      <c r="H1593" s="10">
        <v>22313.88</v>
      </c>
      <c r="I1593" s="10"/>
      <c r="J1593" s="10">
        <v>17374</v>
      </c>
      <c r="K1593" s="10">
        <v>170.78</v>
      </c>
      <c r="L1593" s="10">
        <v>12510.98</v>
      </c>
      <c r="M1593" s="10">
        <v>426.95</v>
      </c>
      <c r="N1593" s="10">
        <v>31277.439999999999</v>
      </c>
      <c r="O1593" s="10">
        <v>683.12</v>
      </c>
      <c r="P1593" s="10">
        <v>50043.9</v>
      </c>
    </row>
    <row r="1594" spans="1:16">
      <c r="A1594" s="13" t="s">
        <v>1598</v>
      </c>
      <c r="B1594" s="11">
        <v>42</v>
      </c>
      <c r="C1594" s="11">
        <v>64</v>
      </c>
      <c r="D1594" s="11"/>
      <c r="E1594" s="11">
        <v>19152</v>
      </c>
      <c r="F1594" s="11">
        <v>20000</v>
      </c>
      <c r="G1594" s="11">
        <v>900</v>
      </c>
      <c r="H1594" s="11">
        <v>23883.3</v>
      </c>
      <c r="I1594" s="11"/>
      <c r="J1594" s="11">
        <v>16776</v>
      </c>
      <c r="K1594" s="11">
        <v>173.74</v>
      </c>
      <c r="L1594" s="11">
        <v>13060.05</v>
      </c>
      <c r="M1594" s="11">
        <v>434.35</v>
      </c>
      <c r="N1594" s="11">
        <v>32650.11</v>
      </c>
      <c r="O1594" s="11">
        <v>694.96</v>
      </c>
      <c r="P1594" s="11">
        <v>52240.18</v>
      </c>
    </row>
    <row r="1595" spans="1:16">
      <c r="A1595" s="13" t="s">
        <v>1599</v>
      </c>
      <c r="B1595" s="10">
        <v>43</v>
      </c>
      <c r="C1595" s="10">
        <v>65</v>
      </c>
      <c r="D1595" s="10"/>
      <c r="E1595" s="10">
        <v>19152</v>
      </c>
      <c r="F1595" s="10">
        <v>20000</v>
      </c>
      <c r="G1595" s="10"/>
      <c r="H1595" s="10">
        <v>24599.79</v>
      </c>
      <c r="I1595" s="10"/>
      <c r="J1595" s="10">
        <v>17049</v>
      </c>
      <c r="K1595" s="10">
        <v>167.76</v>
      </c>
      <c r="L1595" s="10">
        <v>13619.61</v>
      </c>
      <c r="M1595" s="10">
        <v>419.4</v>
      </c>
      <c r="N1595" s="10">
        <v>34049.019999999997</v>
      </c>
      <c r="O1595" s="10">
        <v>671.04</v>
      </c>
      <c r="P1595" s="10">
        <v>54478.43</v>
      </c>
    </row>
    <row r="1596" spans="1:16">
      <c r="A1596" s="13" t="s">
        <v>1600</v>
      </c>
      <c r="B1596" s="11">
        <v>44</v>
      </c>
      <c r="C1596" s="11">
        <v>66</v>
      </c>
      <c r="D1596" s="11"/>
      <c r="E1596" s="11">
        <v>19152</v>
      </c>
      <c r="F1596" s="11">
        <v>20000</v>
      </c>
      <c r="G1596" s="11"/>
      <c r="H1596" s="11">
        <v>25337.79</v>
      </c>
      <c r="I1596" s="11"/>
      <c r="J1596" s="11">
        <v>17328</v>
      </c>
      <c r="K1596" s="11">
        <v>170.49</v>
      </c>
      <c r="L1596" s="11">
        <v>14198.69</v>
      </c>
      <c r="M1596" s="11">
        <v>426.23</v>
      </c>
      <c r="N1596" s="11">
        <v>35496.71</v>
      </c>
      <c r="O1596" s="11">
        <v>681.96</v>
      </c>
      <c r="P1596" s="11">
        <v>56794.74</v>
      </c>
    </row>
    <row r="1597" spans="1:16">
      <c r="A1597" s="13" t="s">
        <v>1601</v>
      </c>
      <c r="B1597" s="10">
        <v>45</v>
      </c>
      <c r="C1597" s="10">
        <v>67</v>
      </c>
      <c r="D1597" s="10"/>
      <c r="E1597" s="10">
        <v>19152</v>
      </c>
      <c r="F1597" s="10">
        <v>20000</v>
      </c>
      <c r="G1597" s="10">
        <v>900</v>
      </c>
      <c r="H1597" s="10">
        <v>26997.919999999998</v>
      </c>
      <c r="I1597" s="10"/>
      <c r="J1597" s="10">
        <v>16713</v>
      </c>
      <c r="K1597" s="10">
        <v>173.28</v>
      </c>
      <c r="L1597" s="10">
        <v>14797.93</v>
      </c>
      <c r="M1597" s="10">
        <v>433.2</v>
      </c>
      <c r="N1597" s="10">
        <v>36994.81</v>
      </c>
      <c r="O1597" s="10">
        <v>693.12</v>
      </c>
      <c r="P1597" s="10">
        <v>59191.7</v>
      </c>
    </row>
    <row r="1598" spans="1:16">
      <c r="A1598" s="13" t="s">
        <v>1602</v>
      </c>
      <c r="B1598" s="11">
        <v>46</v>
      </c>
      <c r="C1598" s="11">
        <v>68</v>
      </c>
      <c r="D1598" s="11"/>
      <c r="E1598" s="11">
        <v>19152</v>
      </c>
      <c r="F1598" s="11">
        <v>20000</v>
      </c>
      <c r="G1598" s="11"/>
      <c r="H1598" s="11">
        <v>27807.86</v>
      </c>
      <c r="I1598" s="11"/>
      <c r="J1598" s="11">
        <v>16963</v>
      </c>
      <c r="K1598" s="11">
        <v>167.13</v>
      </c>
      <c r="L1598" s="11">
        <v>15408.99</v>
      </c>
      <c r="M1598" s="11">
        <v>417.83</v>
      </c>
      <c r="N1598" s="11">
        <v>38522.480000000003</v>
      </c>
      <c r="O1598" s="11">
        <v>668.52</v>
      </c>
      <c r="P1598" s="11">
        <v>61635.97</v>
      </c>
    </row>
    <row r="1599" spans="1:16">
      <c r="A1599" s="13" t="s">
        <v>1603</v>
      </c>
      <c r="B1599" s="10">
        <v>47</v>
      </c>
      <c r="C1599" s="10">
        <v>69</v>
      </c>
      <c r="D1599" s="10"/>
      <c r="E1599" s="10">
        <v>19152</v>
      </c>
      <c r="F1599" s="10">
        <v>20000</v>
      </c>
      <c r="G1599" s="10"/>
      <c r="H1599" s="10">
        <v>28642.09</v>
      </c>
      <c r="I1599" s="10"/>
      <c r="J1599" s="10">
        <v>17216</v>
      </c>
      <c r="K1599" s="10">
        <v>169.63</v>
      </c>
      <c r="L1599" s="10">
        <v>16040.89</v>
      </c>
      <c r="M1599" s="10">
        <v>424.08</v>
      </c>
      <c r="N1599" s="10">
        <v>40102.230000000003</v>
      </c>
      <c r="O1599" s="10">
        <v>678.52</v>
      </c>
      <c r="P1599" s="10">
        <v>64163.57</v>
      </c>
    </row>
    <row r="1600" spans="1:16">
      <c r="A1600" s="13" t="s">
        <v>1604</v>
      </c>
      <c r="B1600" s="11">
        <v>48</v>
      </c>
      <c r="C1600" s="11">
        <v>70</v>
      </c>
      <c r="D1600" s="11"/>
      <c r="E1600" s="11">
        <v>19152</v>
      </c>
      <c r="F1600" s="11">
        <v>20000</v>
      </c>
      <c r="G1600" s="11">
        <v>900</v>
      </c>
      <c r="H1600" s="11">
        <v>30401.360000000001</v>
      </c>
      <c r="I1600" s="11"/>
      <c r="J1600" s="11">
        <v>16575</v>
      </c>
      <c r="K1600" s="11">
        <v>172.16</v>
      </c>
      <c r="L1600" s="11">
        <v>16694.28</v>
      </c>
      <c r="M1600" s="11">
        <v>430.4</v>
      </c>
      <c r="N1600" s="11">
        <v>41735.699999999997</v>
      </c>
      <c r="O1600" s="11">
        <v>688.64</v>
      </c>
      <c r="P1600" s="11">
        <v>66777.119999999995</v>
      </c>
    </row>
    <row r="1601" spans="1:16">
      <c r="A1601" s="13" t="s">
        <v>1605</v>
      </c>
      <c r="B1601" s="10">
        <v>49</v>
      </c>
      <c r="C1601" s="10">
        <v>71</v>
      </c>
      <c r="D1601" s="10"/>
      <c r="E1601" s="10">
        <v>19152</v>
      </c>
      <c r="F1601" s="10">
        <v>20000</v>
      </c>
      <c r="G1601" s="10"/>
      <c r="H1601" s="10">
        <v>31313.4</v>
      </c>
      <c r="I1601" s="10"/>
      <c r="J1601" s="10">
        <v>16789</v>
      </c>
      <c r="K1601" s="10">
        <v>165.75</v>
      </c>
      <c r="L1601" s="10">
        <v>17360.86</v>
      </c>
      <c r="M1601" s="10">
        <v>414.38</v>
      </c>
      <c r="N1601" s="10">
        <v>43402.15</v>
      </c>
      <c r="O1601" s="10">
        <v>663</v>
      </c>
      <c r="P1601" s="10">
        <v>69443.429999999993</v>
      </c>
    </row>
    <row r="1602" spans="1:16">
      <c r="A1602" s="13" t="s">
        <v>1606</v>
      </c>
      <c r="B1602" s="11">
        <v>50</v>
      </c>
      <c r="C1602" s="11">
        <v>72</v>
      </c>
      <c r="D1602" s="11"/>
      <c r="E1602" s="11">
        <v>19152</v>
      </c>
      <c r="F1602" s="11">
        <v>20000</v>
      </c>
      <c r="G1602" s="11"/>
      <c r="H1602" s="11">
        <v>32252.799999999999</v>
      </c>
      <c r="I1602" s="11"/>
      <c r="J1602" s="11">
        <v>17004</v>
      </c>
      <c r="K1602" s="11">
        <v>167.89</v>
      </c>
      <c r="L1602" s="11">
        <v>18049.57</v>
      </c>
      <c r="M1602" s="11">
        <v>419.73</v>
      </c>
      <c r="N1602" s="11">
        <v>45123.94</v>
      </c>
      <c r="O1602" s="11">
        <v>671.56</v>
      </c>
      <c r="P1602" s="11">
        <v>72198.3</v>
      </c>
    </row>
    <row r="1603" spans="1:16">
      <c r="A1603" s="13" t="s">
        <v>1607</v>
      </c>
      <c r="B1603" s="10">
        <v>51</v>
      </c>
      <c r="C1603" s="10">
        <v>73</v>
      </c>
      <c r="D1603" s="10"/>
      <c r="E1603" s="10">
        <v>19152</v>
      </c>
      <c r="F1603" s="10">
        <v>20000</v>
      </c>
      <c r="G1603" s="10">
        <v>900</v>
      </c>
      <c r="H1603" s="10">
        <v>34120.379999999997</v>
      </c>
      <c r="I1603" s="10"/>
      <c r="J1603" s="10">
        <v>16320</v>
      </c>
      <c r="K1603" s="10">
        <v>170.04</v>
      </c>
      <c r="L1603" s="10">
        <v>18761.099999999999</v>
      </c>
      <c r="M1603" s="10">
        <v>425.1</v>
      </c>
      <c r="N1603" s="10">
        <v>46902.75</v>
      </c>
      <c r="O1603" s="10">
        <v>680.16</v>
      </c>
      <c r="P1603" s="10">
        <v>75044.41</v>
      </c>
    </row>
    <row r="1604" spans="1:16">
      <c r="A1604" s="13" t="s">
        <v>1608</v>
      </c>
      <c r="B1604" s="11">
        <v>52</v>
      </c>
      <c r="C1604" s="11">
        <v>74</v>
      </c>
      <c r="D1604" s="11"/>
      <c r="E1604" s="11">
        <v>19152</v>
      </c>
      <c r="F1604" s="11">
        <v>20000</v>
      </c>
      <c r="G1604" s="11"/>
      <c r="H1604" s="11">
        <v>35144</v>
      </c>
      <c r="I1604" s="11"/>
      <c r="J1604" s="11">
        <v>16478</v>
      </c>
      <c r="K1604" s="11">
        <v>163.19999999999999</v>
      </c>
      <c r="L1604" s="11">
        <v>19487.13</v>
      </c>
      <c r="M1604" s="11">
        <v>408</v>
      </c>
      <c r="N1604" s="11">
        <v>48717.84</v>
      </c>
      <c r="O1604" s="11">
        <v>652.79999999999995</v>
      </c>
      <c r="P1604" s="11">
        <v>77948.539999999994</v>
      </c>
    </row>
    <row r="1605" spans="1:16">
      <c r="A1605" s="13" t="s">
        <v>1609</v>
      </c>
      <c r="B1605" s="10">
        <v>53</v>
      </c>
      <c r="C1605" s="10">
        <v>75</v>
      </c>
      <c r="D1605" s="10"/>
      <c r="E1605" s="10">
        <v>19152</v>
      </c>
      <c r="F1605" s="10">
        <v>20000</v>
      </c>
      <c r="G1605" s="10"/>
      <c r="H1605" s="10">
        <v>36198.32</v>
      </c>
      <c r="I1605" s="10"/>
      <c r="J1605" s="10">
        <v>16629</v>
      </c>
      <c r="K1605" s="10">
        <v>164.78</v>
      </c>
      <c r="L1605" s="10">
        <v>20236.53</v>
      </c>
      <c r="M1605" s="10">
        <v>411.95</v>
      </c>
      <c r="N1605" s="10">
        <v>50591.32</v>
      </c>
      <c r="O1605" s="10">
        <v>659.12</v>
      </c>
      <c r="P1605" s="10">
        <v>80946.11</v>
      </c>
    </row>
    <row r="1606" spans="1:16">
      <c r="A1606" s="13" t="s">
        <v>1610</v>
      </c>
      <c r="B1606" s="11">
        <v>54</v>
      </c>
      <c r="C1606" s="11">
        <v>76</v>
      </c>
      <c r="D1606" s="11"/>
      <c r="E1606" s="11">
        <v>19152</v>
      </c>
      <c r="F1606" s="11">
        <v>20000</v>
      </c>
      <c r="G1606" s="11">
        <v>900</v>
      </c>
      <c r="H1606" s="11">
        <v>38184.269999999997</v>
      </c>
      <c r="I1606" s="11"/>
      <c r="J1606" s="11">
        <v>15875</v>
      </c>
      <c r="K1606" s="11">
        <v>166.29</v>
      </c>
      <c r="L1606" s="11">
        <v>21009.91</v>
      </c>
      <c r="M1606" s="11">
        <v>415.73</v>
      </c>
      <c r="N1606" s="11">
        <v>52524.79</v>
      </c>
      <c r="O1606" s="11">
        <v>665.16</v>
      </c>
      <c r="P1606" s="11">
        <v>84039.66</v>
      </c>
    </row>
    <row r="1607" spans="1:16">
      <c r="A1607" s="13" t="s">
        <v>1611</v>
      </c>
      <c r="B1607" s="10">
        <v>55</v>
      </c>
      <c r="C1607" s="10">
        <v>77</v>
      </c>
      <c r="D1607" s="10"/>
      <c r="E1607" s="10">
        <v>19152</v>
      </c>
      <c r="F1607" s="10">
        <v>20000</v>
      </c>
      <c r="G1607" s="10"/>
      <c r="H1607" s="10">
        <v>39329.79</v>
      </c>
      <c r="I1607" s="10"/>
      <c r="J1607" s="10">
        <v>15939</v>
      </c>
      <c r="K1607" s="10">
        <v>158.75</v>
      </c>
      <c r="L1607" s="10">
        <v>21798.959999999999</v>
      </c>
      <c r="M1607" s="10">
        <v>396.88</v>
      </c>
      <c r="N1607" s="10">
        <v>54497.4</v>
      </c>
      <c r="O1607" s="10">
        <v>635</v>
      </c>
      <c r="P1607" s="10">
        <v>87195.85</v>
      </c>
    </row>
    <row r="1608" spans="1:16">
      <c r="A1608" s="13" t="s">
        <v>1612</v>
      </c>
      <c r="B1608" s="11">
        <v>56</v>
      </c>
      <c r="C1608" s="11">
        <v>78</v>
      </c>
      <c r="D1608" s="11"/>
      <c r="E1608" s="11">
        <v>19152</v>
      </c>
      <c r="F1608" s="11">
        <v>20000</v>
      </c>
      <c r="G1608" s="11"/>
      <c r="H1608" s="11">
        <v>40509.69</v>
      </c>
      <c r="I1608" s="11"/>
      <c r="J1608" s="11">
        <v>15983</v>
      </c>
      <c r="K1608" s="11">
        <v>159.38999999999999</v>
      </c>
      <c r="L1608" s="11">
        <v>22612.32</v>
      </c>
      <c r="M1608" s="11">
        <v>398.48</v>
      </c>
      <c r="N1608" s="11">
        <v>56530.8</v>
      </c>
      <c r="O1608" s="11">
        <v>637.55999999999995</v>
      </c>
      <c r="P1608" s="11">
        <v>90449.279999999999</v>
      </c>
    </row>
    <row r="1609" spans="1:16">
      <c r="A1609" s="13" t="s">
        <v>1613</v>
      </c>
      <c r="B1609" s="10">
        <v>57</v>
      </c>
      <c r="C1609" s="10">
        <v>79</v>
      </c>
      <c r="D1609" s="10"/>
      <c r="E1609" s="10">
        <v>19152</v>
      </c>
      <c r="F1609" s="10">
        <v>20000</v>
      </c>
      <c r="G1609" s="10">
        <v>900</v>
      </c>
      <c r="H1609" s="10">
        <v>42624.98</v>
      </c>
      <c r="I1609" s="10"/>
      <c r="J1609" s="10">
        <v>15103</v>
      </c>
      <c r="K1609" s="10">
        <v>159.83000000000001</v>
      </c>
      <c r="L1609" s="10">
        <v>23450.52</v>
      </c>
      <c r="M1609" s="10">
        <v>399.58</v>
      </c>
      <c r="N1609" s="10">
        <v>58626.3</v>
      </c>
      <c r="O1609" s="10">
        <v>639.32000000000005</v>
      </c>
      <c r="P1609" s="10">
        <v>93802.08</v>
      </c>
    </row>
    <row r="1610" spans="1:16">
      <c r="A1610" s="13" t="s">
        <v>1614</v>
      </c>
      <c r="B1610" s="11">
        <v>58</v>
      </c>
      <c r="C1610" s="11">
        <v>80</v>
      </c>
      <c r="D1610" s="11"/>
      <c r="E1610" s="11">
        <v>19152</v>
      </c>
      <c r="F1610" s="11">
        <v>20000</v>
      </c>
      <c r="G1610" s="11"/>
      <c r="H1610" s="11">
        <v>43903.73</v>
      </c>
      <c r="I1610" s="11">
        <v>15000</v>
      </c>
      <c r="J1610" s="11">
        <v>15000</v>
      </c>
      <c r="K1610" s="11">
        <v>151.03</v>
      </c>
      <c r="L1610" s="11">
        <v>24305.07</v>
      </c>
      <c r="M1610" s="11">
        <v>377.58</v>
      </c>
      <c r="N1610" s="11">
        <v>60762.66</v>
      </c>
      <c r="O1610" s="11">
        <v>604.12</v>
      </c>
      <c r="P1610" s="11">
        <v>97220.26</v>
      </c>
    </row>
    <row r="1611" spans="1:16" ht="54">
      <c r="B1611" s="9" t="s">
        <v>27</v>
      </c>
      <c r="C1611" s="9" t="s">
        <v>13</v>
      </c>
      <c r="D1611" s="9" t="s">
        <v>14</v>
      </c>
      <c r="E1611" s="9" t="s">
        <v>15</v>
      </c>
      <c r="F1611" s="9" t="s">
        <v>16</v>
      </c>
      <c r="G1611" s="9" t="s">
        <v>17</v>
      </c>
      <c r="H1611" s="9" t="s">
        <v>18</v>
      </c>
      <c r="I1611" s="9" t="s">
        <v>19</v>
      </c>
      <c r="J1611" s="9" t="s">
        <v>20</v>
      </c>
      <c r="K1611" s="9" t="s">
        <v>21</v>
      </c>
      <c r="L1611" s="9" t="s">
        <v>22</v>
      </c>
      <c r="M1611" s="9" t="s">
        <v>23</v>
      </c>
      <c r="N1611" s="9" t="s">
        <v>24</v>
      </c>
      <c r="O1611" s="9" t="s">
        <v>25</v>
      </c>
      <c r="P1611" s="9" t="s">
        <v>26</v>
      </c>
    </row>
    <row r="1612" spans="1:16">
      <c r="A1612" s="13" t="s">
        <v>1615</v>
      </c>
      <c r="B1612" s="10">
        <v>1</v>
      </c>
      <c r="C1612" s="10">
        <v>24</v>
      </c>
      <c r="D1612" s="10">
        <v>6406</v>
      </c>
      <c r="E1612" s="10">
        <v>6406</v>
      </c>
      <c r="F1612" s="10">
        <v>20000</v>
      </c>
      <c r="G1612" s="10"/>
      <c r="H1612" s="10"/>
      <c r="I1612" s="10"/>
      <c r="J1612" s="10">
        <v>4163.8999999999996</v>
      </c>
      <c r="K1612" s="10">
        <v>48.05</v>
      </c>
      <c r="L1612" s="10">
        <v>48.05</v>
      </c>
      <c r="M1612" s="10">
        <v>120.11</v>
      </c>
      <c r="N1612" s="10">
        <v>120.11</v>
      </c>
      <c r="O1612" s="10">
        <v>192.18</v>
      </c>
      <c r="P1612" s="10">
        <v>192.18</v>
      </c>
    </row>
    <row r="1613" spans="1:16">
      <c r="A1613" s="13" t="s">
        <v>1616</v>
      </c>
      <c r="B1613" s="11">
        <v>2</v>
      </c>
      <c r="C1613" s="11">
        <v>25</v>
      </c>
      <c r="D1613" s="11">
        <v>6406</v>
      </c>
      <c r="E1613" s="11">
        <v>12812</v>
      </c>
      <c r="F1613" s="11">
        <v>20000</v>
      </c>
      <c r="G1613" s="11"/>
      <c r="H1613" s="11"/>
      <c r="I1613" s="11"/>
      <c r="J1613" s="11">
        <v>10493</v>
      </c>
      <c r="K1613" s="11">
        <v>106.5</v>
      </c>
      <c r="L1613" s="11">
        <v>155.99</v>
      </c>
      <c r="M1613" s="11">
        <v>266.26</v>
      </c>
      <c r="N1613" s="11">
        <v>389.98</v>
      </c>
      <c r="O1613" s="11">
        <v>426.02</v>
      </c>
      <c r="P1613" s="11">
        <v>623.96</v>
      </c>
    </row>
    <row r="1614" spans="1:16">
      <c r="A1614" s="13" t="s">
        <v>1617</v>
      </c>
      <c r="B1614" s="10">
        <v>3</v>
      </c>
      <c r="C1614" s="10">
        <v>26</v>
      </c>
      <c r="D1614" s="10">
        <v>6406</v>
      </c>
      <c r="E1614" s="10">
        <v>19218</v>
      </c>
      <c r="F1614" s="10">
        <v>20000</v>
      </c>
      <c r="G1614" s="10">
        <v>900</v>
      </c>
      <c r="H1614" s="10">
        <v>900</v>
      </c>
      <c r="I1614" s="10"/>
      <c r="J1614" s="10">
        <v>16049</v>
      </c>
      <c r="K1614" s="10">
        <v>166.2</v>
      </c>
      <c r="L1614" s="10">
        <v>326.87</v>
      </c>
      <c r="M1614" s="10">
        <v>415.51</v>
      </c>
      <c r="N1614" s="10">
        <v>817.19</v>
      </c>
      <c r="O1614" s="10">
        <v>664.82</v>
      </c>
      <c r="P1614" s="10">
        <v>1307.5</v>
      </c>
    </row>
    <row r="1615" spans="1:16">
      <c r="A1615" s="13" t="s">
        <v>1618</v>
      </c>
      <c r="B1615" s="11">
        <v>4</v>
      </c>
      <c r="C1615" s="11">
        <v>27</v>
      </c>
      <c r="D1615" s="11"/>
      <c r="E1615" s="11">
        <v>19218</v>
      </c>
      <c r="F1615" s="11">
        <v>20000</v>
      </c>
      <c r="G1615" s="11"/>
      <c r="H1615" s="11">
        <v>927</v>
      </c>
      <c r="I1615" s="11"/>
      <c r="J1615" s="11">
        <v>16367</v>
      </c>
      <c r="K1615" s="11">
        <v>160.49</v>
      </c>
      <c r="L1615" s="11">
        <v>497.17</v>
      </c>
      <c r="M1615" s="11">
        <v>401.23</v>
      </c>
      <c r="N1615" s="11">
        <v>1242.93</v>
      </c>
      <c r="O1615" s="11">
        <v>641.96</v>
      </c>
      <c r="P1615" s="11">
        <v>1988.68</v>
      </c>
    </row>
    <row r="1616" spans="1:16">
      <c r="A1616" s="13" t="s">
        <v>1619</v>
      </c>
      <c r="B1616" s="10">
        <v>5</v>
      </c>
      <c r="C1616" s="10">
        <v>28</v>
      </c>
      <c r="D1616" s="10"/>
      <c r="E1616" s="10">
        <v>19218</v>
      </c>
      <c r="F1616" s="10">
        <v>20000</v>
      </c>
      <c r="G1616" s="10"/>
      <c r="H1616" s="10">
        <v>954.81</v>
      </c>
      <c r="I1616" s="10"/>
      <c r="J1616" s="10">
        <v>16691</v>
      </c>
      <c r="K1616" s="10">
        <v>163.66999999999999</v>
      </c>
      <c r="L1616" s="10">
        <v>675.76</v>
      </c>
      <c r="M1616" s="10">
        <v>409.18</v>
      </c>
      <c r="N1616" s="10">
        <v>1689.39</v>
      </c>
      <c r="O1616" s="10">
        <v>654.67999999999995</v>
      </c>
      <c r="P1616" s="10">
        <v>2703.02</v>
      </c>
    </row>
    <row r="1617" spans="1:16">
      <c r="A1617" s="13" t="s">
        <v>1620</v>
      </c>
      <c r="B1617" s="11">
        <v>6</v>
      </c>
      <c r="C1617" s="11">
        <v>29</v>
      </c>
      <c r="D1617" s="11"/>
      <c r="E1617" s="11">
        <v>19218</v>
      </c>
      <c r="F1617" s="11">
        <v>20000</v>
      </c>
      <c r="G1617" s="11">
        <v>900</v>
      </c>
      <c r="H1617" s="11">
        <v>1883.45</v>
      </c>
      <c r="I1617" s="11"/>
      <c r="J1617" s="11">
        <v>16122</v>
      </c>
      <c r="K1617" s="11">
        <v>166.91</v>
      </c>
      <c r="L1617" s="11">
        <v>862.94</v>
      </c>
      <c r="M1617" s="11">
        <v>417.28</v>
      </c>
      <c r="N1617" s="11">
        <v>2157.35</v>
      </c>
      <c r="O1617" s="11">
        <v>667.64</v>
      </c>
      <c r="P1617" s="11">
        <v>3451.75</v>
      </c>
    </row>
    <row r="1618" spans="1:16">
      <c r="A1618" s="13" t="s">
        <v>1621</v>
      </c>
      <c r="B1618" s="10">
        <v>7</v>
      </c>
      <c r="C1618" s="10">
        <v>30</v>
      </c>
      <c r="D1618" s="10"/>
      <c r="E1618" s="10">
        <v>19218</v>
      </c>
      <c r="F1618" s="10">
        <v>20000</v>
      </c>
      <c r="G1618" s="10"/>
      <c r="H1618" s="10">
        <v>1939.96</v>
      </c>
      <c r="I1618" s="10"/>
      <c r="J1618" s="10">
        <v>16441</v>
      </c>
      <c r="K1618" s="10">
        <v>161.22</v>
      </c>
      <c r="L1618" s="10">
        <v>1050.05</v>
      </c>
      <c r="M1618" s="10">
        <v>403.05</v>
      </c>
      <c r="N1618" s="10">
        <v>2625.12</v>
      </c>
      <c r="O1618" s="10">
        <v>644.88</v>
      </c>
      <c r="P1618" s="10">
        <v>4200.18</v>
      </c>
    </row>
    <row r="1619" spans="1:16">
      <c r="A1619" s="13" t="s">
        <v>1622</v>
      </c>
      <c r="B1619" s="11">
        <v>8</v>
      </c>
      <c r="C1619" s="11">
        <v>31</v>
      </c>
      <c r="D1619" s="11"/>
      <c r="E1619" s="11">
        <v>19218</v>
      </c>
      <c r="F1619" s="11">
        <v>20000</v>
      </c>
      <c r="G1619" s="11"/>
      <c r="H1619" s="11">
        <v>1998.16</v>
      </c>
      <c r="I1619" s="11"/>
      <c r="J1619" s="11">
        <v>16766</v>
      </c>
      <c r="K1619" s="11">
        <v>164.41</v>
      </c>
      <c r="L1619" s="11">
        <v>1245.96</v>
      </c>
      <c r="M1619" s="11">
        <v>411.03</v>
      </c>
      <c r="N1619" s="11">
        <v>3114.89</v>
      </c>
      <c r="O1619" s="11">
        <v>657.64</v>
      </c>
      <c r="P1619" s="11">
        <v>4983.83</v>
      </c>
    </row>
    <row r="1620" spans="1:16">
      <c r="A1620" s="13" t="s">
        <v>1623</v>
      </c>
      <c r="B1620" s="10">
        <v>9</v>
      </c>
      <c r="C1620" s="10">
        <v>32</v>
      </c>
      <c r="D1620" s="10"/>
      <c r="E1620" s="10">
        <v>19218</v>
      </c>
      <c r="F1620" s="10">
        <v>20000</v>
      </c>
      <c r="G1620" s="10">
        <v>900</v>
      </c>
      <c r="H1620" s="10">
        <v>2958.1</v>
      </c>
      <c r="I1620" s="10"/>
      <c r="J1620" s="10">
        <v>16199</v>
      </c>
      <c r="K1620" s="10">
        <v>167.66</v>
      </c>
      <c r="L1620" s="10">
        <v>1451</v>
      </c>
      <c r="M1620" s="10">
        <v>419.15</v>
      </c>
      <c r="N1620" s="10">
        <v>3627.49</v>
      </c>
      <c r="O1620" s="10">
        <v>670.64</v>
      </c>
      <c r="P1620" s="10">
        <v>5803.99</v>
      </c>
    </row>
    <row r="1621" spans="1:16">
      <c r="A1621" s="13" t="s">
        <v>1624</v>
      </c>
      <c r="B1621" s="11">
        <v>10</v>
      </c>
      <c r="C1621" s="11">
        <v>33</v>
      </c>
      <c r="D1621" s="11"/>
      <c r="E1621" s="11">
        <v>19218</v>
      </c>
      <c r="F1621" s="11">
        <v>20000</v>
      </c>
      <c r="G1621" s="11"/>
      <c r="H1621" s="11">
        <v>3046.84</v>
      </c>
      <c r="I1621" s="11"/>
      <c r="J1621" s="11">
        <v>16519</v>
      </c>
      <c r="K1621" s="11">
        <v>161.99</v>
      </c>
      <c r="L1621" s="11">
        <v>1656.52</v>
      </c>
      <c r="M1621" s="11">
        <v>404.98</v>
      </c>
      <c r="N1621" s="11">
        <v>4141.29</v>
      </c>
      <c r="O1621" s="11">
        <v>647.96</v>
      </c>
      <c r="P1621" s="11">
        <v>6626.06</v>
      </c>
    </row>
    <row r="1622" spans="1:16">
      <c r="A1622" s="13" t="s">
        <v>1625</v>
      </c>
      <c r="B1622" s="10">
        <v>11</v>
      </c>
      <c r="C1622" s="10">
        <v>34</v>
      </c>
      <c r="D1622" s="10"/>
      <c r="E1622" s="10">
        <v>19218</v>
      </c>
      <c r="F1622" s="10">
        <v>20000</v>
      </c>
      <c r="G1622" s="10"/>
      <c r="H1622" s="10">
        <v>3138.25</v>
      </c>
      <c r="I1622" s="10"/>
      <c r="J1622" s="10">
        <v>16845</v>
      </c>
      <c r="K1622" s="10">
        <v>165.19</v>
      </c>
      <c r="L1622" s="10">
        <v>1871.4</v>
      </c>
      <c r="M1622" s="10">
        <v>412.98</v>
      </c>
      <c r="N1622" s="10">
        <v>4678.5</v>
      </c>
      <c r="O1622" s="10">
        <v>660.76</v>
      </c>
      <c r="P1622" s="10">
        <v>7485.61</v>
      </c>
    </row>
    <row r="1623" spans="1:16">
      <c r="A1623" s="13" t="s">
        <v>1626</v>
      </c>
      <c r="B1623" s="11">
        <v>12</v>
      </c>
      <c r="C1623" s="11">
        <v>35</v>
      </c>
      <c r="D1623" s="11"/>
      <c r="E1623" s="11">
        <v>19218</v>
      </c>
      <c r="F1623" s="11">
        <v>20000</v>
      </c>
      <c r="G1623" s="11">
        <v>900</v>
      </c>
      <c r="H1623" s="11">
        <v>4132.3999999999996</v>
      </c>
      <c r="I1623" s="11"/>
      <c r="J1623" s="11">
        <v>16278</v>
      </c>
      <c r="K1623" s="11">
        <v>168.45</v>
      </c>
      <c r="L1623" s="11">
        <v>2095.9899999999998</v>
      </c>
      <c r="M1623" s="11">
        <v>421.13</v>
      </c>
      <c r="N1623" s="11">
        <v>5239.9799999999996</v>
      </c>
      <c r="O1623" s="11">
        <v>673.8</v>
      </c>
      <c r="P1623" s="11">
        <v>8383.9699999999993</v>
      </c>
    </row>
    <row r="1624" spans="1:16">
      <c r="A1624" s="13" t="s">
        <v>1627</v>
      </c>
      <c r="B1624" s="10">
        <v>13</v>
      </c>
      <c r="C1624" s="10">
        <v>36</v>
      </c>
      <c r="D1624" s="10"/>
      <c r="E1624" s="10">
        <v>19218</v>
      </c>
      <c r="F1624" s="10">
        <v>20000</v>
      </c>
      <c r="G1624" s="10"/>
      <c r="H1624" s="10">
        <v>4256.37</v>
      </c>
      <c r="I1624" s="10"/>
      <c r="J1624" s="10">
        <v>16599</v>
      </c>
      <c r="K1624" s="10">
        <v>162.78</v>
      </c>
      <c r="L1624" s="10">
        <v>2321.65</v>
      </c>
      <c r="M1624" s="10">
        <v>406.95</v>
      </c>
      <c r="N1624" s="10">
        <v>5804.13</v>
      </c>
      <c r="O1624" s="10">
        <v>651.12</v>
      </c>
      <c r="P1624" s="10">
        <v>9286.61</v>
      </c>
    </row>
    <row r="1625" spans="1:16">
      <c r="A1625" s="13" t="s">
        <v>1628</v>
      </c>
      <c r="B1625" s="11">
        <v>14</v>
      </c>
      <c r="C1625" s="11">
        <v>37</v>
      </c>
      <c r="D1625" s="11"/>
      <c r="E1625" s="11">
        <v>19218</v>
      </c>
      <c r="F1625" s="11">
        <v>20000</v>
      </c>
      <c r="G1625" s="11"/>
      <c r="H1625" s="11">
        <v>4384.0600000000004</v>
      </c>
      <c r="I1625" s="11"/>
      <c r="J1625" s="11">
        <v>16927</v>
      </c>
      <c r="K1625" s="11">
        <v>165.99</v>
      </c>
      <c r="L1625" s="11">
        <v>2557.29</v>
      </c>
      <c r="M1625" s="11">
        <v>414.98</v>
      </c>
      <c r="N1625" s="11">
        <v>6393.23</v>
      </c>
      <c r="O1625" s="11">
        <v>663.96</v>
      </c>
      <c r="P1625" s="11">
        <v>10229.17</v>
      </c>
    </row>
    <row r="1626" spans="1:16">
      <c r="A1626" s="13" t="s">
        <v>1629</v>
      </c>
      <c r="B1626" s="10">
        <v>15</v>
      </c>
      <c r="C1626" s="10">
        <v>38</v>
      </c>
      <c r="D1626" s="10"/>
      <c r="E1626" s="10">
        <v>19218</v>
      </c>
      <c r="F1626" s="10">
        <v>20000</v>
      </c>
      <c r="G1626" s="10">
        <v>900</v>
      </c>
      <c r="H1626" s="10">
        <v>5415.58</v>
      </c>
      <c r="I1626" s="10"/>
      <c r="J1626" s="10">
        <v>16360</v>
      </c>
      <c r="K1626" s="10">
        <v>169.27</v>
      </c>
      <c r="L1626" s="10">
        <v>2803.28</v>
      </c>
      <c r="M1626" s="10">
        <v>423.18</v>
      </c>
      <c r="N1626" s="10">
        <v>7008.2</v>
      </c>
      <c r="O1626" s="10">
        <v>677.08</v>
      </c>
      <c r="P1626" s="10">
        <v>11213.13</v>
      </c>
    </row>
    <row r="1627" spans="1:16">
      <c r="A1627" s="13" t="s">
        <v>1630</v>
      </c>
      <c r="B1627" s="11">
        <v>16</v>
      </c>
      <c r="C1627" s="11">
        <v>39</v>
      </c>
      <c r="D1627" s="11"/>
      <c r="E1627" s="11">
        <v>19218</v>
      </c>
      <c r="F1627" s="11">
        <v>20000</v>
      </c>
      <c r="G1627" s="11"/>
      <c r="H1627" s="11">
        <v>5578.05</v>
      </c>
      <c r="I1627" s="11"/>
      <c r="J1627" s="11">
        <v>16682</v>
      </c>
      <c r="K1627" s="11">
        <v>163.6</v>
      </c>
      <c r="L1627" s="11">
        <v>3050.98</v>
      </c>
      <c r="M1627" s="11">
        <v>409</v>
      </c>
      <c r="N1627" s="11">
        <v>7627.45</v>
      </c>
      <c r="O1627" s="11">
        <v>654.4</v>
      </c>
      <c r="P1627" s="11">
        <v>12203.92</v>
      </c>
    </row>
    <row r="1628" spans="1:16">
      <c r="A1628" s="13" t="s">
        <v>1631</v>
      </c>
      <c r="B1628" s="10">
        <v>17</v>
      </c>
      <c r="C1628" s="10">
        <v>40</v>
      </c>
      <c r="D1628" s="10"/>
      <c r="E1628" s="10">
        <v>19218</v>
      </c>
      <c r="F1628" s="10">
        <v>20000</v>
      </c>
      <c r="G1628" s="10"/>
      <c r="H1628" s="10">
        <v>5745.39</v>
      </c>
      <c r="I1628" s="10"/>
      <c r="J1628" s="10">
        <v>17009</v>
      </c>
      <c r="K1628" s="10">
        <v>166.82</v>
      </c>
      <c r="L1628" s="10">
        <v>3309.33</v>
      </c>
      <c r="M1628" s="10">
        <v>417.05</v>
      </c>
      <c r="N1628" s="10">
        <v>8273.32</v>
      </c>
      <c r="O1628" s="10">
        <v>667.28</v>
      </c>
      <c r="P1628" s="10">
        <v>13237.32</v>
      </c>
    </row>
    <row r="1629" spans="1:16">
      <c r="A1629" s="13" t="s">
        <v>1632</v>
      </c>
      <c r="B1629" s="11">
        <v>18</v>
      </c>
      <c r="C1629" s="11">
        <v>41</v>
      </c>
      <c r="D1629" s="11"/>
      <c r="E1629" s="11">
        <v>19218</v>
      </c>
      <c r="F1629" s="11">
        <v>20000</v>
      </c>
      <c r="G1629" s="11">
        <v>900</v>
      </c>
      <c r="H1629" s="11">
        <v>6817.75</v>
      </c>
      <c r="I1629" s="11"/>
      <c r="J1629" s="11">
        <v>16444</v>
      </c>
      <c r="K1629" s="11">
        <v>170.09</v>
      </c>
      <c r="L1629" s="11">
        <v>3578.7</v>
      </c>
      <c r="M1629" s="11">
        <v>425.23</v>
      </c>
      <c r="N1629" s="11">
        <v>8946.75</v>
      </c>
      <c r="O1629" s="11">
        <v>680.36</v>
      </c>
      <c r="P1629" s="11">
        <v>14314.8</v>
      </c>
    </row>
    <row r="1630" spans="1:16">
      <c r="A1630" s="13" t="s">
        <v>1633</v>
      </c>
      <c r="B1630" s="10">
        <v>19</v>
      </c>
      <c r="C1630" s="10">
        <v>42</v>
      </c>
      <c r="D1630" s="10"/>
      <c r="E1630" s="10">
        <v>19218</v>
      </c>
      <c r="F1630" s="10">
        <v>20000</v>
      </c>
      <c r="G1630" s="10"/>
      <c r="H1630" s="10">
        <v>7022.29</v>
      </c>
      <c r="I1630" s="10"/>
      <c r="J1630" s="10">
        <v>16765</v>
      </c>
      <c r="K1630" s="10">
        <v>164.44</v>
      </c>
      <c r="L1630" s="10">
        <v>3850.5</v>
      </c>
      <c r="M1630" s="10">
        <v>411.1</v>
      </c>
      <c r="N1630" s="10">
        <v>9626.25</v>
      </c>
      <c r="O1630" s="10">
        <v>657.76</v>
      </c>
      <c r="P1630" s="10">
        <v>15402</v>
      </c>
    </row>
    <row r="1631" spans="1:16">
      <c r="A1631" s="13" t="s">
        <v>1634</v>
      </c>
      <c r="B1631" s="11">
        <v>20</v>
      </c>
      <c r="C1631" s="11">
        <v>43</v>
      </c>
      <c r="D1631" s="11"/>
      <c r="E1631" s="11">
        <v>19218</v>
      </c>
      <c r="F1631" s="11">
        <v>20000</v>
      </c>
      <c r="G1631" s="11"/>
      <c r="H1631" s="11">
        <v>7232.95</v>
      </c>
      <c r="I1631" s="11"/>
      <c r="J1631" s="11">
        <v>17092</v>
      </c>
      <c r="K1631" s="11">
        <v>167.65</v>
      </c>
      <c r="L1631" s="11">
        <v>4133.67</v>
      </c>
      <c r="M1631" s="11">
        <v>419.13</v>
      </c>
      <c r="N1631" s="11">
        <v>10334.16</v>
      </c>
      <c r="O1631" s="11">
        <v>670.6</v>
      </c>
      <c r="P1631" s="11">
        <v>16534.66</v>
      </c>
    </row>
    <row r="1632" spans="1:16">
      <c r="A1632" s="13" t="s">
        <v>1635</v>
      </c>
      <c r="B1632" s="10">
        <v>21</v>
      </c>
      <c r="C1632" s="10">
        <v>44</v>
      </c>
      <c r="D1632" s="10"/>
      <c r="E1632" s="10">
        <v>19218</v>
      </c>
      <c r="F1632" s="10">
        <v>20000</v>
      </c>
      <c r="G1632" s="10">
        <v>900</v>
      </c>
      <c r="H1632" s="10">
        <v>8349.94</v>
      </c>
      <c r="I1632" s="10"/>
      <c r="J1632" s="10">
        <v>16527</v>
      </c>
      <c r="K1632" s="10">
        <v>170.92</v>
      </c>
      <c r="L1632" s="10">
        <v>4428.6000000000004</v>
      </c>
      <c r="M1632" s="10">
        <v>427.3</v>
      </c>
      <c r="N1632" s="10">
        <v>11071.49</v>
      </c>
      <c r="O1632" s="10">
        <v>683.68</v>
      </c>
      <c r="P1632" s="10">
        <v>17714.38</v>
      </c>
    </row>
    <row r="1633" spans="1:16">
      <c r="A1633" s="13" t="s">
        <v>1636</v>
      </c>
      <c r="B1633" s="11">
        <v>22</v>
      </c>
      <c r="C1633" s="11">
        <v>45</v>
      </c>
      <c r="D1633" s="11"/>
      <c r="E1633" s="11">
        <v>19218</v>
      </c>
      <c r="F1633" s="11">
        <v>20000</v>
      </c>
      <c r="G1633" s="11"/>
      <c r="H1633" s="11">
        <v>8600.44</v>
      </c>
      <c r="I1633" s="11"/>
      <c r="J1633" s="11">
        <v>16847</v>
      </c>
      <c r="K1633" s="11">
        <v>165.27</v>
      </c>
      <c r="L1633" s="11">
        <v>4726.72</v>
      </c>
      <c r="M1633" s="11">
        <v>413.18</v>
      </c>
      <c r="N1633" s="11">
        <v>11816.81</v>
      </c>
      <c r="O1633" s="11">
        <v>661.08</v>
      </c>
      <c r="P1633" s="11">
        <v>18906.89</v>
      </c>
    </row>
    <row r="1634" spans="1:16">
      <c r="A1634" s="13" t="s">
        <v>1637</v>
      </c>
      <c r="B1634" s="10">
        <v>23</v>
      </c>
      <c r="C1634" s="10">
        <v>46</v>
      </c>
      <c r="D1634" s="10"/>
      <c r="E1634" s="10">
        <v>19218</v>
      </c>
      <c r="F1634" s="10">
        <v>20000</v>
      </c>
      <c r="G1634" s="10"/>
      <c r="H1634" s="10">
        <v>8858.4500000000007</v>
      </c>
      <c r="I1634" s="10"/>
      <c r="J1634" s="10">
        <v>17174</v>
      </c>
      <c r="K1634" s="10">
        <v>168.47</v>
      </c>
      <c r="L1634" s="10">
        <v>5037</v>
      </c>
      <c r="M1634" s="10">
        <v>421.18</v>
      </c>
      <c r="N1634" s="10">
        <v>12592.49</v>
      </c>
      <c r="O1634" s="10">
        <v>673.88</v>
      </c>
      <c r="P1634" s="10">
        <v>20147.98</v>
      </c>
    </row>
    <row r="1635" spans="1:16">
      <c r="A1635" s="13" t="s">
        <v>1638</v>
      </c>
      <c r="B1635" s="11">
        <v>24</v>
      </c>
      <c r="C1635" s="11">
        <v>47</v>
      </c>
      <c r="D1635" s="11"/>
      <c r="E1635" s="11">
        <v>19218</v>
      </c>
      <c r="F1635" s="11">
        <v>20000</v>
      </c>
      <c r="G1635" s="11">
        <v>900</v>
      </c>
      <c r="H1635" s="11">
        <v>10024.209999999999</v>
      </c>
      <c r="I1635" s="11"/>
      <c r="J1635" s="11">
        <v>16608</v>
      </c>
      <c r="K1635" s="11">
        <v>171.74</v>
      </c>
      <c r="L1635" s="11">
        <v>5359.85</v>
      </c>
      <c r="M1635" s="11">
        <v>429.35</v>
      </c>
      <c r="N1635" s="11">
        <v>13399.61</v>
      </c>
      <c r="O1635" s="11">
        <v>686.96</v>
      </c>
      <c r="P1635" s="11">
        <v>21439.38</v>
      </c>
    </row>
    <row r="1636" spans="1:16">
      <c r="A1636" s="13" t="s">
        <v>1639</v>
      </c>
      <c r="B1636" s="10">
        <v>25</v>
      </c>
      <c r="C1636" s="10">
        <v>48</v>
      </c>
      <c r="D1636" s="10"/>
      <c r="E1636" s="10">
        <v>19218</v>
      </c>
      <c r="F1636" s="10">
        <v>20000</v>
      </c>
      <c r="G1636" s="10"/>
      <c r="H1636" s="10">
        <v>10324.93</v>
      </c>
      <c r="I1636" s="10"/>
      <c r="J1636" s="10">
        <v>16927</v>
      </c>
      <c r="K1636" s="10">
        <v>166.08</v>
      </c>
      <c r="L1636" s="10">
        <v>5686.72</v>
      </c>
      <c r="M1636" s="10">
        <v>415.2</v>
      </c>
      <c r="N1636" s="10">
        <v>14216.8</v>
      </c>
      <c r="O1636" s="10">
        <v>664.32</v>
      </c>
      <c r="P1636" s="10">
        <v>22746.880000000001</v>
      </c>
    </row>
    <row r="1637" spans="1:16">
      <c r="A1637" s="13" t="s">
        <v>1640</v>
      </c>
      <c r="B1637" s="11">
        <v>26</v>
      </c>
      <c r="C1637" s="11">
        <v>49</v>
      </c>
      <c r="D1637" s="11"/>
      <c r="E1637" s="11">
        <v>19218</v>
      </c>
      <c r="F1637" s="11">
        <v>20000</v>
      </c>
      <c r="G1637" s="11"/>
      <c r="H1637" s="11">
        <v>10634.68</v>
      </c>
      <c r="I1637" s="11"/>
      <c r="J1637" s="11">
        <v>17253</v>
      </c>
      <c r="K1637" s="11">
        <v>169.27</v>
      </c>
      <c r="L1637" s="11">
        <v>6026.59</v>
      </c>
      <c r="M1637" s="11">
        <v>423.18</v>
      </c>
      <c r="N1637" s="11">
        <v>15066.48</v>
      </c>
      <c r="O1637" s="11">
        <v>677.08</v>
      </c>
      <c r="P1637" s="11">
        <v>24106.37</v>
      </c>
    </row>
    <row r="1638" spans="1:16">
      <c r="A1638" s="13" t="s">
        <v>1641</v>
      </c>
      <c r="B1638" s="10">
        <v>27</v>
      </c>
      <c r="C1638" s="10">
        <v>50</v>
      </c>
      <c r="D1638" s="10"/>
      <c r="E1638" s="10">
        <v>19218</v>
      </c>
      <c r="F1638" s="10">
        <v>20000</v>
      </c>
      <c r="G1638" s="10">
        <v>900</v>
      </c>
      <c r="H1638" s="10">
        <v>11853.72</v>
      </c>
      <c r="I1638" s="10"/>
      <c r="J1638" s="10">
        <v>16686</v>
      </c>
      <c r="K1638" s="10">
        <v>172.53</v>
      </c>
      <c r="L1638" s="10">
        <v>6379.92</v>
      </c>
      <c r="M1638" s="10">
        <v>431.33</v>
      </c>
      <c r="N1638" s="10">
        <v>15949.8</v>
      </c>
      <c r="O1638" s="10">
        <v>690.12</v>
      </c>
      <c r="P1638" s="10">
        <v>25519.68</v>
      </c>
    </row>
    <row r="1639" spans="1:16">
      <c r="A1639" s="13" t="s">
        <v>1642</v>
      </c>
      <c r="B1639" s="11">
        <v>28</v>
      </c>
      <c r="C1639" s="11">
        <v>51</v>
      </c>
      <c r="D1639" s="11"/>
      <c r="E1639" s="11">
        <v>19218</v>
      </c>
      <c r="F1639" s="11">
        <v>20000</v>
      </c>
      <c r="G1639" s="11"/>
      <c r="H1639" s="11">
        <v>12209.33</v>
      </c>
      <c r="I1639" s="11"/>
      <c r="J1639" s="11">
        <v>17002</v>
      </c>
      <c r="K1639" s="11">
        <v>166.86</v>
      </c>
      <c r="L1639" s="11">
        <v>6738.18</v>
      </c>
      <c r="M1639" s="11">
        <v>417.15</v>
      </c>
      <c r="N1639" s="11">
        <v>16845.439999999999</v>
      </c>
      <c r="O1639" s="11">
        <v>667.44</v>
      </c>
      <c r="P1639" s="11">
        <v>26952.71</v>
      </c>
    </row>
    <row r="1640" spans="1:16">
      <c r="A1640" s="13" t="s">
        <v>1643</v>
      </c>
      <c r="B1640" s="10">
        <v>29</v>
      </c>
      <c r="C1640" s="10">
        <v>52</v>
      </c>
      <c r="D1640" s="10"/>
      <c r="E1640" s="10">
        <v>19218</v>
      </c>
      <c r="F1640" s="10">
        <v>20000</v>
      </c>
      <c r="G1640" s="10"/>
      <c r="H1640" s="10">
        <v>12575.61</v>
      </c>
      <c r="I1640" s="10"/>
      <c r="J1640" s="10">
        <v>17326</v>
      </c>
      <c r="K1640" s="10">
        <v>170.02</v>
      </c>
      <c r="L1640" s="10">
        <v>7110.34</v>
      </c>
      <c r="M1640" s="10">
        <v>425.05</v>
      </c>
      <c r="N1640" s="10">
        <v>17775.86</v>
      </c>
      <c r="O1640" s="10">
        <v>680.08</v>
      </c>
      <c r="P1640" s="10">
        <v>28441.37</v>
      </c>
    </row>
    <row r="1641" spans="1:16">
      <c r="A1641" s="13" t="s">
        <v>1644</v>
      </c>
      <c r="B1641" s="11">
        <v>30</v>
      </c>
      <c r="C1641" s="11">
        <v>53</v>
      </c>
      <c r="D1641" s="11"/>
      <c r="E1641" s="11">
        <v>19218</v>
      </c>
      <c r="F1641" s="11">
        <v>20000</v>
      </c>
      <c r="G1641" s="11">
        <v>900</v>
      </c>
      <c r="H1641" s="11">
        <v>13852.88</v>
      </c>
      <c r="I1641" s="11"/>
      <c r="J1641" s="11">
        <v>16756</v>
      </c>
      <c r="K1641" s="11">
        <v>173.26</v>
      </c>
      <c r="L1641" s="11">
        <v>7496.91</v>
      </c>
      <c r="M1641" s="11">
        <v>433.15</v>
      </c>
      <c r="N1641" s="11">
        <v>18742.28</v>
      </c>
      <c r="O1641" s="11">
        <v>693.04</v>
      </c>
      <c r="P1641" s="11">
        <v>29987.65</v>
      </c>
    </row>
    <row r="1642" spans="1:16">
      <c r="A1642" s="13" t="s">
        <v>1645</v>
      </c>
      <c r="B1642" s="10">
        <v>31</v>
      </c>
      <c r="C1642" s="10">
        <v>54</v>
      </c>
      <c r="D1642" s="10"/>
      <c r="E1642" s="10">
        <v>19218</v>
      </c>
      <c r="F1642" s="10">
        <v>20000</v>
      </c>
      <c r="G1642" s="10"/>
      <c r="H1642" s="10">
        <v>14268.47</v>
      </c>
      <c r="I1642" s="10"/>
      <c r="J1642" s="10">
        <v>17070</v>
      </c>
      <c r="K1642" s="10">
        <v>167.56</v>
      </c>
      <c r="L1642" s="10">
        <v>7889.38</v>
      </c>
      <c r="M1642" s="10">
        <v>418.9</v>
      </c>
      <c r="N1642" s="10">
        <v>19723.45</v>
      </c>
      <c r="O1642" s="10">
        <v>670.24</v>
      </c>
      <c r="P1642" s="10">
        <v>31557.52</v>
      </c>
    </row>
    <row r="1643" spans="1:16">
      <c r="A1643" s="13" t="s">
        <v>1646</v>
      </c>
      <c r="B1643" s="11">
        <v>32</v>
      </c>
      <c r="C1643" s="11">
        <v>55</v>
      </c>
      <c r="D1643" s="11"/>
      <c r="E1643" s="11">
        <v>19218</v>
      </c>
      <c r="F1643" s="11">
        <v>20000</v>
      </c>
      <c r="G1643" s="11"/>
      <c r="H1643" s="11">
        <v>14696.52</v>
      </c>
      <c r="I1643" s="11"/>
      <c r="J1643" s="11">
        <v>17389</v>
      </c>
      <c r="K1643" s="11">
        <v>170.7</v>
      </c>
      <c r="L1643" s="11">
        <v>8296.76</v>
      </c>
      <c r="M1643" s="11">
        <v>426.75</v>
      </c>
      <c r="N1643" s="11">
        <v>20741.900000000001</v>
      </c>
      <c r="O1643" s="11">
        <v>682.8</v>
      </c>
      <c r="P1643" s="11">
        <v>33187.050000000003</v>
      </c>
    </row>
    <row r="1644" spans="1:16">
      <c r="A1644" s="13" t="s">
        <v>1647</v>
      </c>
      <c r="B1644" s="10">
        <v>33</v>
      </c>
      <c r="C1644" s="10">
        <v>56</v>
      </c>
      <c r="D1644" s="10"/>
      <c r="E1644" s="10">
        <v>19218</v>
      </c>
      <c r="F1644" s="10">
        <v>20000</v>
      </c>
      <c r="G1644" s="10">
        <v>900</v>
      </c>
      <c r="H1644" s="10">
        <v>16037.42</v>
      </c>
      <c r="I1644" s="10"/>
      <c r="J1644" s="10">
        <v>16816</v>
      </c>
      <c r="K1644" s="10">
        <v>173.89</v>
      </c>
      <c r="L1644" s="10">
        <v>8719.5499999999993</v>
      </c>
      <c r="M1644" s="10">
        <v>434.73</v>
      </c>
      <c r="N1644" s="10">
        <v>21798.89</v>
      </c>
      <c r="O1644" s="10">
        <v>695.56</v>
      </c>
      <c r="P1644" s="10">
        <v>34878.22</v>
      </c>
    </row>
    <row r="1645" spans="1:16">
      <c r="A1645" s="13" t="s">
        <v>1648</v>
      </c>
      <c r="B1645" s="11">
        <v>34</v>
      </c>
      <c r="C1645" s="11">
        <v>57</v>
      </c>
      <c r="D1645" s="11"/>
      <c r="E1645" s="11">
        <v>19218</v>
      </c>
      <c r="F1645" s="11">
        <v>20000</v>
      </c>
      <c r="G1645" s="11"/>
      <c r="H1645" s="11">
        <v>16518.54</v>
      </c>
      <c r="I1645" s="11"/>
      <c r="J1645" s="11">
        <v>17124</v>
      </c>
      <c r="K1645" s="11">
        <v>168.16</v>
      </c>
      <c r="L1645" s="11">
        <v>9149.2999999999993</v>
      </c>
      <c r="M1645" s="11">
        <v>420.4</v>
      </c>
      <c r="N1645" s="11">
        <v>22873.25</v>
      </c>
      <c r="O1645" s="11">
        <v>672.64</v>
      </c>
      <c r="P1645" s="11">
        <v>36597.21</v>
      </c>
    </row>
    <row r="1646" spans="1:16">
      <c r="A1646" s="13" t="s">
        <v>1649</v>
      </c>
      <c r="B1646" s="10">
        <v>35</v>
      </c>
      <c r="C1646" s="10">
        <v>58</v>
      </c>
      <c r="D1646" s="10"/>
      <c r="E1646" s="10">
        <v>19218</v>
      </c>
      <c r="F1646" s="10">
        <v>20000</v>
      </c>
      <c r="G1646" s="10"/>
      <c r="H1646" s="10">
        <v>17014.099999999999</v>
      </c>
      <c r="I1646" s="10"/>
      <c r="J1646" s="10">
        <v>17438</v>
      </c>
      <c r="K1646" s="10">
        <v>171.24</v>
      </c>
      <c r="L1646" s="10">
        <v>9595.02</v>
      </c>
      <c r="M1646" s="10">
        <v>428.1</v>
      </c>
      <c r="N1646" s="10">
        <v>23987.55</v>
      </c>
      <c r="O1646" s="10">
        <v>684.96</v>
      </c>
      <c r="P1646" s="10">
        <v>38380.080000000002</v>
      </c>
    </row>
    <row r="1647" spans="1:16">
      <c r="A1647" s="13" t="s">
        <v>1650</v>
      </c>
      <c r="B1647" s="11">
        <v>36</v>
      </c>
      <c r="C1647" s="11">
        <v>59</v>
      </c>
      <c r="D1647" s="11"/>
      <c r="E1647" s="11">
        <v>19218</v>
      </c>
      <c r="F1647" s="11">
        <v>20000</v>
      </c>
      <c r="G1647" s="11">
        <v>900</v>
      </c>
      <c r="H1647" s="11">
        <v>18424.52</v>
      </c>
      <c r="I1647" s="11"/>
      <c r="J1647" s="11">
        <v>16860</v>
      </c>
      <c r="K1647" s="11">
        <v>174.38</v>
      </c>
      <c r="L1647" s="11">
        <v>10057.25</v>
      </c>
      <c r="M1647" s="11">
        <v>435.95</v>
      </c>
      <c r="N1647" s="11">
        <v>25143.13</v>
      </c>
      <c r="O1647" s="11">
        <v>697.52</v>
      </c>
      <c r="P1647" s="11">
        <v>40229</v>
      </c>
    </row>
    <row r="1648" spans="1:16">
      <c r="A1648" s="13" t="s">
        <v>1651</v>
      </c>
      <c r="B1648" s="10">
        <v>37</v>
      </c>
      <c r="C1648" s="10">
        <v>60</v>
      </c>
      <c r="D1648" s="10"/>
      <c r="E1648" s="10">
        <v>19218</v>
      </c>
      <c r="F1648" s="10">
        <v>20000</v>
      </c>
      <c r="G1648" s="10"/>
      <c r="H1648" s="10">
        <v>18977.259999999998</v>
      </c>
      <c r="I1648" s="10"/>
      <c r="J1648" s="10">
        <v>17159</v>
      </c>
      <c r="K1648" s="10">
        <v>168.6</v>
      </c>
      <c r="L1648" s="10">
        <v>10527.57</v>
      </c>
      <c r="M1648" s="10">
        <v>421.5</v>
      </c>
      <c r="N1648" s="10">
        <v>26318.92</v>
      </c>
      <c r="O1648" s="10">
        <v>674.4</v>
      </c>
      <c r="P1648" s="10">
        <v>42110.27</v>
      </c>
    </row>
    <row r="1649" spans="1:16">
      <c r="A1649" s="13" t="s">
        <v>1652</v>
      </c>
      <c r="B1649" s="11">
        <v>38</v>
      </c>
      <c r="C1649" s="11">
        <v>61</v>
      </c>
      <c r="D1649" s="11"/>
      <c r="E1649" s="11">
        <v>19218</v>
      </c>
      <c r="F1649" s="11">
        <v>20000</v>
      </c>
      <c r="G1649" s="11"/>
      <c r="H1649" s="11">
        <v>19546.57</v>
      </c>
      <c r="I1649" s="11"/>
      <c r="J1649" s="11">
        <v>17465</v>
      </c>
      <c r="K1649" s="11">
        <v>171.59</v>
      </c>
      <c r="L1649" s="11">
        <v>11014.99</v>
      </c>
      <c r="M1649" s="11">
        <v>428.98</v>
      </c>
      <c r="N1649" s="11">
        <v>27537.46</v>
      </c>
      <c r="O1649" s="11">
        <v>686.36</v>
      </c>
      <c r="P1649" s="11">
        <v>44059.94</v>
      </c>
    </row>
    <row r="1650" spans="1:16">
      <c r="A1650" s="13" t="s">
        <v>1653</v>
      </c>
      <c r="B1650" s="10">
        <v>39</v>
      </c>
      <c r="C1650" s="10">
        <v>62</v>
      </c>
      <c r="D1650" s="10"/>
      <c r="E1650" s="10">
        <v>19218</v>
      </c>
      <c r="F1650" s="10">
        <v>20000</v>
      </c>
      <c r="G1650" s="10">
        <v>900</v>
      </c>
      <c r="H1650" s="10">
        <v>21032.97</v>
      </c>
      <c r="I1650" s="10"/>
      <c r="J1650" s="10">
        <v>16879</v>
      </c>
      <c r="K1650" s="10">
        <v>174.65</v>
      </c>
      <c r="L1650" s="10">
        <v>11520.09</v>
      </c>
      <c r="M1650" s="10">
        <v>436.63</v>
      </c>
      <c r="N1650" s="10">
        <v>28800.21</v>
      </c>
      <c r="O1650" s="10">
        <v>698.6</v>
      </c>
      <c r="P1650" s="10">
        <v>46080.34</v>
      </c>
    </row>
    <row r="1651" spans="1:16">
      <c r="A1651" s="13" t="s">
        <v>1654</v>
      </c>
      <c r="B1651" s="11">
        <v>40</v>
      </c>
      <c r="C1651" s="11">
        <v>63</v>
      </c>
      <c r="D1651" s="11"/>
      <c r="E1651" s="11">
        <v>19218</v>
      </c>
      <c r="F1651" s="11">
        <v>20000</v>
      </c>
      <c r="G1651" s="11"/>
      <c r="H1651" s="11">
        <v>21663.96</v>
      </c>
      <c r="I1651" s="11"/>
      <c r="J1651" s="11">
        <v>17167</v>
      </c>
      <c r="K1651" s="11">
        <v>168.79</v>
      </c>
      <c r="L1651" s="11">
        <v>12034.48</v>
      </c>
      <c r="M1651" s="11">
        <v>421.98</v>
      </c>
      <c r="N1651" s="11">
        <v>30086.19</v>
      </c>
      <c r="O1651" s="11">
        <v>675.16</v>
      </c>
      <c r="P1651" s="11">
        <v>48137.91</v>
      </c>
    </row>
    <row r="1652" spans="1:16">
      <c r="A1652" s="13" t="s">
        <v>1655</v>
      </c>
      <c r="B1652" s="10">
        <v>41</v>
      </c>
      <c r="C1652" s="10">
        <v>64</v>
      </c>
      <c r="D1652" s="10"/>
      <c r="E1652" s="10">
        <v>19218</v>
      </c>
      <c r="F1652" s="10">
        <v>20000</v>
      </c>
      <c r="G1652" s="10"/>
      <c r="H1652" s="10">
        <v>22313.88</v>
      </c>
      <c r="I1652" s="10"/>
      <c r="J1652" s="10">
        <v>17461</v>
      </c>
      <c r="K1652" s="10">
        <v>171.67</v>
      </c>
      <c r="L1652" s="10">
        <v>12567.18</v>
      </c>
      <c r="M1652" s="10">
        <v>429.18</v>
      </c>
      <c r="N1652" s="10">
        <v>31417.96</v>
      </c>
      <c r="O1652" s="10">
        <v>686.68</v>
      </c>
      <c r="P1652" s="10">
        <v>50268.73</v>
      </c>
    </row>
    <row r="1653" spans="1:16">
      <c r="A1653" s="13" t="s">
        <v>1656</v>
      </c>
      <c r="B1653" s="11">
        <v>42</v>
      </c>
      <c r="C1653" s="11">
        <v>65</v>
      </c>
      <c r="D1653" s="11"/>
      <c r="E1653" s="11">
        <v>19218</v>
      </c>
      <c r="F1653" s="11">
        <v>20000</v>
      </c>
      <c r="G1653" s="11">
        <v>900</v>
      </c>
      <c r="H1653" s="11">
        <v>23883.3</v>
      </c>
      <c r="I1653" s="11"/>
      <c r="J1653" s="11">
        <v>16862</v>
      </c>
      <c r="K1653" s="11">
        <v>174.61</v>
      </c>
      <c r="L1653" s="11">
        <v>13118.81</v>
      </c>
      <c r="M1653" s="11">
        <v>436.53</v>
      </c>
      <c r="N1653" s="11">
        <v>32797.019999999997</v>
      </c>
      <c r="O1653" s="11">
        <v>698.44</v>
      </c>
      <c r="P1653" s="11">
        <v>52475.23</v>
      </c>
    </row>
    <row r="1654" spans="1:16">
      <c r="A1654" s="13" t="s">
        <v>1657</v>
      </c>
      <c r="B1654" s="10">
        <v>43</v>
      </c>
      <c r="C1654" s="10">
        <v>66</v>
      </c>
      <c r="D1654" s="10"/>
      <c r="E1654" s="10">
        <v>19218</v>
      </c>
      <c r="F1654" s="10">
        <v>20000</v>
      </c>
      <c r="G1654" s="10"/>
      <c r="H1654" s="10">
        <v>24599.79</v>
      </c>
      <c r="I1654" s="10"/>
      <c r="J1654" s="10">
        <v>17133</v>
      </c>
      <c r="K1654" s="10">
        <v>168.62</v>
      </c>
      <c r="L1654" s="10">
        <v>13680.99</v>
      </c>
      <c r="M1654" s="10">
        <v>421.55</v>
      </c>
      <c r="N1654" s="10">
        <v>34202.480000000003</v>
      </c>
      <c r="O1654" s="10">
        <v>674.48</v>
      </c>
      <c r="P1654" s="10">
        <v>54723.97</v>
      </c>
    </row>
    <row r="1655" spans="1:16">
      <c r="A1655" s="13" t="s">
        <v>1658</v>
      </c>
      <c r="B1655" s="11">
        <v>44</v>
      </c>
      <c r="C1655" s="11">
        <v>67</v>
      </c>
      <c r="D1655" s="11"/>
      <c r="E1655" s="11">
        <v>19218</v>
      </c>
      <c r="F1655" s="11">
        <v>20000</v>
      </c>
      <c r="G1655" s="11"/>
      <c r="H1655" s="11">
        <v>25337.79</v>
      </c>
      <c r="I1655" s="11"/>
      <c r="J1655" s="11">
        <v>17409</v>
      </c>
      <c r="K1655" s="11">
        <v>171.33</v>
      </c>
      <c r="L1655" s="11">
        <v>14262.75</v>
      </c>
      <c r="M1655" s="11">
        <v>428.33</v>
      </c>
      <c r="N1655" s="11">
        <v>35656.879999999997</v>
      </c>
      <c r="O1655" s="11">
        <v>685.32</v>
      </c>
      <c r="P1655" s="11">
        <v>57051.01</v>
      </c>
    </row>
    <row r="1656" spans="1:16">
      <c r="A1656" s="13" t="s">
        <v>1659</v>
      </c>
      <c r="B1656" s="10">
        <v>45</v>
      </c>
      <c r="C1656" s="10">
        <v>68</v>
      </c>
      <c r="D1656" s="10"/>
      <c r="E1656" s="10">
        <v>19218</v>
      </c>
      <c r="F1656" s="10">
        <v>20000</v>
      </c>
      <c r="G1656" s="10">
        <v>900</v>
      </c>
      <c r="H1656" s="10">
        <v>26997.919999999998</v>
      </c>
      <c r="I1656" s="10"/>
      <c r="J1656" s="10">
        <v>16792</v>
      </c>
      <c r="K1656" s="10">
        <v>174.09</v>
      </c>
      <c r="L1656" s="10">
        <v>14864.72</v>
      </c>
      <c r="M1656" s="10">
        <v>435.23</v>
      </c>
      <c r="N1656" s="10">
        <v>37161.81</v>
      </c>
      <c r="O1656" s="10">
        <v>696.36</v>
      </c>
      <c r="P1656" s="10">
        <v>59458.9</v>
      </c>
    </row>
    <row r="1657" spans="1:16">
      <c r="A1657" s="13" t="s">
        <v>1660</v>
      </c>
      <c r="B1657" s="11">
        <v>46</v>
      </c>
      <c r="C1657" s="11">
        <v>69</v>
      </c>
      <c r="D1657" s="11"/>
      <c r="E1657" s="11">
        <v>19218</v>
      </c>
      <c r="F1657" s="11">
        <v>20000</v>
      </c>
      <c r="G1657" s="11"/>
      <c r="H1657" s="11">
        <v>27807.86</v>
      </c>
      <c r="I1657" s="11"/>
      <c r="J1657" s="11">
        <v>17037</v>
      </c>
      <c r="K1657" s="11">
        <v>167.92</v>
      </c>
      <c r="L1657" s="11">
        <v>15478.59</v>
      </c>
      <c r="M1657" s="11">
        <v>419.8</v>
      </c>
      <c r="N1657" s="11">
        <v>38696.46</v>
      </c>
      <c r="O1657" s="11">
        <v>671.68</v>
      </c>
      <c r="P1657" s="11">
        <v>61914.34</v>
      </c>
    </row>
    <row r="1658" spans="1:16">
      <c r="A1658" s="13" t="s">
        <v>1661</v>
      </c>
      <c r="B1658" s="10">
        <v>47</v>
      </c>
      <c r="C1658" s="10">
        <v>70</v>
      </c>
      <c r="D1658" s="10"/>
      <c r="E1658" s="10">
        <v>19218</v>
      </c>
      <c r="F1658" s="10">
        <v>20000</v>
      </c>
      <c r="G1658" s="10"/>
      <c r="H1658" s="10">
        <v>28642.09</v>
      </c>
      <c r="I1658" s="10"/>
      <c r="J1658" s="10">
        <v>17286</v>
      </c>
      <c r="K1658" s="10">
        <v>170.37</v>
      </c>
      <c r="L1658" s="10">
        <v>16113.31</v>
      </c>
      <c r="M1658" s="10">
        <v>425.93</v>
      </c>
      <c r="N1658" s="10">
        <v>40283.279999999999</v>
      </c>
      <c r="O1658" s="10">
        <v>681.48</v>
      </c>
      <c r="P1658" s="10">
        <v>64453.25</v>
      </c>
    </row>
    <row r="1659" spans="1:16">
      <c r="A1659" s="13" t="s">
        <v>1662</v>
      </c>
      <c r="B1659" s="11">
        <v>48</v>
      </c>
      <c r="C1659" s="11">
        <v>71</v>
      </c>
      <c r="D1659" s="11"/>
      <c r="E1659" s="11">
        <v>19218</v>
      </c>
      <c r="F1659" s="11">
        <v>20000</v>
      </c>
      <c r="G1659" s="11">
        <v>900</v>
      </c>
      <c r="H1659" s="11">
        <v>30401.360000000001</v>
      </c>
      <c r="I1659" s="11"/>
      <c r="J1659" s="11">
        <v>16640</v>
      </c>
      <c r="K1659" s="11">
        <v>172.86</v>
      </c>
      <c r="L1659" s="11">
        <v>16769.57</v>
      </c>
      <c r="M1659" s="11">
        <v>432.15</v>
      </c>
      <c r="N1659" s="11">
        <v>41923.93</v>
      </c>
      <c r="O1659" s="11">
        <v>691.44</v>
      </c>
      <c r="P1659" s="11">
        <v>67078.289999999994</v>
      </c>
    </row>
    <row r="1660" spans="1:16">
      <c r="A1660" s="13" t="s">
        <v>1663</v>
      </c>
      <c r="B1660" s="10">
        <v>49</v>
      </c>
      <c r="C1660" s="10">
        <v>72</v>
      </c>
      <c r="D1660" s="10"/>
      <c r="E1660" s="10">
        <v>19218</v>
      </c>
      <c r="F1660" s="10">
        <v>20000</v>
      </c>
      <c r="G1660" s="10"/>
      <c r="H1660" s="10">
        <v>31313.4</v>
      </c>
      <c r="I1660" s="10"/>
      <c r="J1660" s="10">
        <v>16846</v>
      </c>
      <c r="K1660" s="10">
        <v>166.4</v>
      </c>
      <c r="L1660" s="10">
        <v>17439.060000000001</v>
      </c>
      <c r="M1660" s="10">
        <v>416</v>
      </c>
      <c r="N1660" s="10">
        <v>43597.65</v>
      </c>
      <c r="O1660" s="10">
        <v>665.6</v>
      </c>
      <c r="P1660" s="10">
        <v>69756.240000000005</v>
      </c>
    </row>
    <row r="1661" spans="1:16">
      <c r="A1661" s="13" t="s">
        <v>1664</v>
      </c>
      <c r="B1661" s="11">
        <v>50</v>
      </c>
      <c r="C1661" s="11">
        <v>73</v>
      </c>
      <c r="D1661" s="11"/>
      <c r="E1661" s="11">
        <v>19218</v>
      </c>
      <c r="F1661" s="11">
        <v>20000</v>
      </c>
      <c r="G1661" s="11"/>
      <c r="H1661" s="11">
        <v>32252.799999999999</v>
      </c>
      <c r="I1661" s="11"/>
      <c r="J1661" s="11">
        <v>17052</v>
      </c>
      <c r="K1661" s="11">
        <v>168.46</v>
      </c>
      <c r="L1661" s="11">
        <v>18130.689999999999</v>
      </c>
      <c r="M1661" s="11">
        <v>421.15</v>
      </c>
      <c r="N1661" s="11">
        <v>45326.73</v>
      </c>
      <c r="O1661" s="11">
        <v>673.84</v>
      </c>
      <c r="P1661" s="11">
        <v>72522.77</v>
      </c>
    </row>
    <row r="1662" spans="1:16">
      <c r="A1662" s="13" t="s">
        <v>1665</v>
      </c>
      <c r="B1662" s="10">
        <v>51</v>
      </c>
      <c r="C1662" s="10">
        <v>74</v>
      </c>
      <c r="D1662" s="10"/>
      <c r="E1662" s="10">
        <v>19218</v>
      </c>
      <c r="F1662" s="10">
        <v>20000</v>
      </c>
      <c r="G1662" s="10">
        <v>900</v>
      </c>
      <c r="H1662" s="10">
        <v>34120.379999999997</v>
      </c>
      <c r="I1662" s="10"/>
      <c r="J1662" s="10">
        <v>16360</v>
      </c>
      <c r="K1662" s="10">
        <v>170.52</v>
      </c>
      <c r="L1662" s="10">
        <v>18845.13</v>
      </c>
      <c r="M1662" s="10">
        <v>426.3</v>
      </c>
      <c r="N1662" s="10">
        <v>47112.83</v>
      </c>
      <c r="O1662" s="10">
        <v>682.08</v>
      </c>
      <c r="P1662" s="10">
        <v>75380.53</v>
      </c>
    </row>
    <row r="1663" spans="1:16">
      <c r="A1663" s="13" t="s">
        <v>1666</v>
      </c>
      <c r="B1663" s="11">
        <v>52</v>
      </c>
      <c r="C1663" s="11">
        <v>75</v>
      </c>
      <c r="D1663" s="11"/>
      <c r="E1663" s="11">
        <v>19218</v>
      </c>
      <c r="F1663" s="11">
        <v>20000</v>
      </c>
      <c r="G1663" s="11"/>
      <c r="H1663" s="11">
        <v>35144</v>
      </c>
      <c r="I1663" s="11"/>
      <c r="J1663" s="11">
        <v>16503</v>
      </c>
      <c r="K1663" s="11">
        <v>163.6</v>
      </c>
      <c r="L1663" s="11">
        <v>19574.09</v>
      </c>
      <c r="M1663" s="11">
        <v>409</v>
      </c>
      <c r="N1663" s="11">
        <v>48935.22</v>
      </c>
      <c r="O1663" s="11">
        <v>654.4</v>
      </c>
      <c r="P1663" s="11">
        <v>78296.350000000006</v>
      </c>
    </row>
    <row r="1664" spans="1:16">
      <c r="A1664" s="13" t="s">
        <v>1667</v>
      </c>
      <c r="B1664" s="10">
        <v>53</v>
      </c>
      <c r="C1664" s="10">
        <v>76</v>
      </c>
      <c r="D1664" s="10"/>
      <c r="E1664" s="10">
        <v>19218</v>
      </c>
      <c r="F1664" s="10">
        <v>20000</v>
      </c>
      <c r="G1664" s="10"/>
      <c r="H1664" s="10">
        <v>36198.32</v>
      </c>
      <c r="I1664" s="10"/>
      <c r="J1664" s="10">
        <v>16639</v>
      </c>
      <c r="K1664" s="10">
        <v>165.03</v>
      </c>
      <c r="L1664" s="10">
        <v>20326.34</v>
      </c>
      <c r="M1664" s="10">
        <v>412.58</v>
      </c>
      <c r="N1664" s="10">
        <v>50815.85</v>
      </c>
      <c r="O1664" s="10">
        <v>660.12</v>
      </c>
      <c r="P1664" s="10">
        <v>81305.36</v>
      </c>
    </row>
    <row r="1665" spans="1:16">
      <c r="A1665" s="13" t="s">
        <v>1668</v>
      </c>
      <c r="B1665" s="11">
        <v>54</v>
      </c>
      <c r="C1665" s="11">
        <v>77</v>
      </c>
      <c r="D1665" s="11"/>
      <c r="E1665" s="11">
        <v>19218</v>
      </c>
      <c r="F1665" s="11">
        <v>20000</v>
      </c>
      <c r="G1665" s="11">
        <v>900</v>
      </c>
      <c r="H1665" s="11">
        <v>38184.269999999997</v>
      </c>
      <c r="I1665" s="11"/>
      <c r="J1665" s="11">
        <v>15867</v>
      </c>
      <c r="K1665" s="11">
        <v>166.39</v>
      </c>
      <c r="L1665" s="11">
        <v>21102.52</v>
      </c>
      <c r="M1665" s="11">
        <v>415.98</v>
      </c>
      <c r="N1665" s="11">
        <v>52756.3</v>
      </c>
      <c r="O1665" s="11">
        <v>665.56</v>
      </c>
      <c r="P1665" s="11">
        <v>84410.08</v>
      </c>
    </row>
    <row r="1666" spans="1:16">
      <c r="A1666" s="13" t="s">
        <v>1669</v>
      </c>
      <c r="B1666" s="10">
        <v>55</v>
      </c>
      <c r="C1666" s="10">
        <v>78</v>
      </c>
      <c r="D1666" s="10"/>
      <c r="E1666" s="10">
        <v>19218</v>
      </c>
      <c r="F1666" s="10">
        <v>20000</v>
      </c>
      <c r="G1666" s="10"/>
      <c r="H1666" s="10">
        <v>39329.79</v>
      </c>
      <c r="I1666" s="10"/>
      <c r="J1666" s="10">
        <v>15904</v>
      </c>
      <c r="K1666" s="10">
        <v>158.66999999999999</v>
      </c>
      <c r="L1666" s="10">
        <v>21894.26</v>
      </c>
      <c r="M1666" s="10">
        <v>396.68</v>
      </c>
      <c r="N1666" s="10">
        <v>54735.66</v>
      </c>
      <c r="O1666" s="10">
        <v>634.67999999999995</v>
      </c>
      <c r="P1666" s="10">
        <v>87577.06</v>
      </c>
    </row>
    <row r="1667" spans="1:16">
      <c r="A1667" s="13" t="s">
        <v>1670</v>
      </c>
      <c r="B1667" s="11">
        <v>56</v>
      </c>
      <c r="C1667" s="11">
        <v>79</v>
      </c>
      <c r="D1667" s="11"/>
      <c r="E1667" s="11">
        <v>19218</v>
      </c>
      <c r="F1667" s="11">
        <v>20000</v>
      </c>
      <c r="G1667" s="11"/>
      <c r="H1667" s="11">
        <v>40509.69</v>
      </c>
      <c r="I1667" s="11"/>
      <c r="J1667" s="11">
        <v>15917</v>
      </c>
      <c r="K1667" s="11">
        <v>159.04</v>
      </c>
      <c r="L1667" s="11">
        <v>22710.13</v>
      </c>
      <c r="M1667" s="11">
        <v>397.6</v>
      </c>
      <c r="N1667" s="11">
        <v>56775.33</v>
      </c>
      <c r="O1667" s="11">
        <v>636.16</v>
      </c>
      <c r="P1667" s="11">
        <v>90840.53</v>
      </c>
    </row>
    <row r="1668" spans="1:16">
      <c r="A1668" s="13" t="s">
        <v>1671</v>
      </c>
      <c r="B1668" s="10">
        <v>57</v>
      </c>
      <c r="C1668" s="10">
        <v>80</v>
      </c>
      <c r="D1668" s="10"/>
      <c r="E1668" s="10">
        <v>19218</v>
      </c>
      <c r="F1668" s="10">
        <v>20000</v>
      </c>
      <c r="G1668" s="10">
        <v>900</v>
      </c>
      <c r="H1668" s="10">
        <v>42624.98</v>
      </c>
      <c r="I1668" s="10">
        <v>15000</v>
      </c>
      <c r="J1668" s="10">
        <v>15900</v>
      </c>
      <c r="K1668" s="10">
        <v>159.16999999999999</v>
      </c>
      <c r="L1668" s="10">
        <v>23550.61</v>
      </c>
      <c r="M1668" s="10">
        <v>397.93</v>
      </c>
      <c r="N1668" s="10">
        <v>58876.52</v>
      </c>
      <c r="O1668" s="10">
        <v>636.67999999999995</v>
      </c>
      <c r="P1668" s="10">
        <v>94202.43</v>
      </c>
    </row>
    <row r="1669" spans="1:16" ht="54">
      <c r="B1669" s="9" t="s">
        <v>27</v>
      </c>
      <c r="C1669" s="9" t="s">
        <v>13</v>
      </c>
      <c r="D1669" s="9" t="s">
        <v>14</v>
      </c>
      <c r="E1669" s="9" t="s">
        <v>15</v>
      </c>
      <c r="F1669" s="9" t="s">
        <v>16</v>
      </c>
      <c r="G1669" s="9" t="s">
        <v>17</v>
      </c>
      <c r="H1669" s="9" t="s">
        <v>18</v>
      </c>
      <c r="I1669" s="9" t="s">
        <v>19</v>
      </c>
      <c r="J1669" s="9" t="s">
        <v>20</v>
      </c>
      <c r="K1669" s="9" t="s">
        <v>21</v>
      </c>
      <c r="L1669" s="9" t="s">
        <v>22</v>
      </c>
      <c r="M1669" s="9" t="s">
        <v>23</v>
      </c>
      <c r="N1669" s="9" t="s">
        <v>24</v>
      </c>
      <c r="O1669" s="9" t="s">
        <v>25</v>
      </c>
      <c r="P1669" s="9" t="s">
        <v>26</v>
      </c>
    </row>
    <row r="1670" spans="1:16">
      <c r="A1670" s="13" t="s">
        <v>1672</v>
      </c>
      <c r="B1670" s="10">
        <v>1</v>
      </c>
      <c r="C1670" s="10">
        <v>25</v>
      </c>
      <c r="D1670" s="10">
        <v>6384</v>
      </c>
      <c r="E1670" s="10">
        <v>6384</v>
      </c>
      <c r="F1670" s="10">
        <v>20000</v>
      </c>
      <c r="G1670" s="10"/>
      <c r="H1670" s="10"/>
      <c r="I1670" s="10"/>
      <c r="J1670" s="10">
        <v>4149.6000000000004</v>
      </c>
      <c r="K1670" s="10">
        <v>47.88</v>
      </c>
      <c r="L1670" s="10">
        <v>47.88</v>
      </c>
      <c r="M1670" s="10">
        <v>119.7</v>
      </c>
      <c r="N1670" s="10">
        <v>119.7</v>
      </c>
      <c r="O1670" s="10">
        <v>191.52</v>
      </c>
      <c r="P1670" s="10">
        <v>191.52</v>
      </c>
    </row>
    <row r="1671" spans="1:16">
      <c r="A1671" s="13" t="s">
        <v>1673</v>
      </c>
      <c r="B1671" s="11">
        <v>2</v>
      </c>
      <c r="C1671" s="11">
        <v>26</v>
      </c>
      <c r="D1671" s="11">
        <v>6384</v>
      </c>
      <c r="E1671" s="11">
        <v>12768</v>
      </c>
      <c r="F1671" s="11">
        <v>20000</v>
      </c>
      <c r="G1671" s="11"/>
      <c r="H1671" s="11"/>
      <c r="I1671" s="11"/>
      <c r="J1671" s="11">
        <v>10458</v>
      </c>
      <c r="K1671" s="11">
        <v>106.15</v>
      </c>
      <c r="L1671" s="11">
        <v>155.46</v>
      </c>
      <c r="M1671" s="11">
        <v>265.37</v>
      </c>
      <c r="N1671" s="11">
        <v>388.66</v>
      </c>
      <c r="O1671" s="11">
        <v>424.58</v>
      </c>
      <c r="P1671" s="11">
        <v>621.85</v>
      </c>
    </row>
    <row r="1672" spans="1:16">
      <c r="A1672" s="13" t="s">
        <v>1674</v>
      </c>
      <c r="B1672" s="10">
        <v>3</v>
      </c>
      <c r="C1672" s="10">
        <v>27</v>
      </c>
      <c r="D1672" s="10">
        <v>6384</v>
      </c>
      <c r="E1672" s="10">
        <v>19152</v>
      </c>
      <c r="F1672" s="10">
        <v>20000</v>
      </c>
      <c r="G1672" s="10">
        <v>900</v>
      </c>
      <c r="H1672" s="10">
        <v>900</v>
      </c>
      <c r="I1672" s="10"/>
      <c r="J1672" s="10">
        <v>15992</v>
      </c>
      <c r="K1672" s="10">
        <v>165.64</v>
      </c>
      <c r="L1672" s="10">
        <v>325.76</v>
      </c>
      <c r="M1672" s="10">
        <v>414.09</v>
      </c>
      <c r="N1672" s="10">
        <v>814.41</v>
      </c>
      <c r="O1672" s="10">
        <v>662.54</v>
      </c>
      <c r="P1672" s="10">
        <v>1303.05</v>
      </c>
    </row>
    <row r="1673" spans="1:16">
      <c r="A1673" s="13" t="s">
        <v>1675</v>
      </c>
      <c r="B1673" s="11">
        <v>4</v>
      </c>
      <c r="C1673" s="11">
        <v>28</v>
      </c>
      <c r="D1673" s="11"/>
      <c r="E1673" s="11">
        <v>19152</v>
      </c>
      <c r="F1673" s="11">
        <v>20000</v>
      </c>
      <c r="G1673" s="11"/>
      <c r="H1673" s="11">
        <v>927</v>
      </c>
      <c r="I1673" s="11"/>
      <c r="J1673" s="11">
        <v>16309</v>
      </c>
      <c r="K1673" s="11">
        <v>159.91999999999999</v>
      </c>
      <c r="L1673" s="11">
        <v>495.46</v>
      </c>
      <c r="M1673" s="11">
        <v>399.8</v>
      </c>
      <c r="N1673" s="11">
        <v>1238.6400000000001</v>
      </c>
      <c r="O1673" s="11">
        <v>639.67999999999995</v>
      </c>
      <c r="P1673" s="11">
        <v>1981.82</v>
      </c>
    </row>
    <row r="1674" spans="1:16">
      <c r="A1674" s="13" t="s">
        <v>1676</v>
      </c>
      <c r="B1674" s="10">
        <v>5</v>
      </c>
      <c r="C1674" s="10">
        <v>29</v>
      </c>
      <c r="D1674" s="10"/>
      <c r="E1674" s="10">
        <v>19152</v>
      </c>
      <c r="F1674" s="10">
        <v>20000</v>
      </c>
      <c r="G1674" s="10"/>
      <c r="H1674" s="10">
        <v>954.81</v>
      </c>
      <c r="I1674" s="10"/>
      <c r="J1674" s="10">
        <v>16632</v>
      </c>
      <c r="K1674" s="10">
        <v>163.09</v>
      </c>
      <c r="L1674" s="10">
        <v>673.41</v>
      </c>
      <c r="M1674" s="10">
        <v>407.73</v>
      </c>
      <c r="N1674" s="10">
        <v>1683.52</v>
      </c>
      <c r="O1674" s="10">
        <v>652.36</v>
      </c>
      <c r="P1674" s="10">
        <v>2693.64</v>
      </c>
    </row>
    <row r="1675" spans="1:16">
      <c r="A1675" s="13" t="s">
        <v>1677</v>
      </c>
      <c r="B1675" s="11">
        <v>6</v>
      </c>
      <c r="C1675" s="11">
        <v>30</v>
      </c>
      <c r="D1675" s="11"/>
      <c r="E1675" s="11">
        <v>19152</v>
      </c>
      <c r="F1675" s="11">
        <v>20000</v>
      </c>
      <c r="G1675" s="11">
        <v>900</v>
      </c>
      <c r="H1675" s="11">
        <v>1883.45</v>
      </c>
      <c r="I1675" s="11"/>
      <c r="J1675" s="11">
        <v>16061</v>
      </c>
      <c r="K1675" s="11">
        <v>166.32</v>
      </c>
      <c r="L1675" s="11">
        <v>859.93</v>
      </c>
      <c r="M1675" s="11">
        <v>415.8</v>
      </c>
      <c r="N1675" s="11">
        <v>2149.83</v>
      </c>
      <c r="O1675" s="11">
        <v>665.28</v>
      </c>
      <c r="P1675" s="11">
        <v>3439.72</v>
      </c>
    </row>
    <row r="1676" spans="1:16">
      <c r="A1676" s="13" t="s">
        <v>1678</v>
      </c>
      <c r="B1676" s="10">
        <v>7</v>
      </c>
      <c r="C1676" s="10">
        <v>31</v>
      </c>
      <c r="D1676" s="10"/>
      <c r="E1676" s="10">
        <v>19152</v>
      </c>
      <c r="F1676" s="10">
        <v>20000</v>
      </c>
      <c r="G1676" s="10"/>
      <c r="H1676" s="10">
        <v>1939.96</v>
      </c>
      <c r="I1676" s="10"/>
      <c r="J1676" s="10">
        <v>16379</v>
      </c>
      <c r="K1676" s="10">
        <v>160.61000000000001</v>
      </c>
      <c r="L1676" s="10">
        <v>1046.3399999999999</v>
      </c>
      <c r="M1676" s="10">
        <v>401.53</v>
      </c>
      <c r="N1676" s="10">
        <v>2615.85</v>
      </c>
      <c r="O1676" s="10">
        <v>642.44000000000005</v>
      </c>
      <c r="P1676" s="10">
        <v>4185.3599999999997</v>
      </c>
    </row>
    <row r="1677" spans="1:16">
      <c r="A1677" s="13" t="s">
        <v>1679</v>
      </c>
      <c r="B1677" s="11">
        <v>8</v>
      </c>
      <c r="C1677" s="11">
        <v>32</v>
      </c>
      <c r="D1677" s="11"/>
      <c r="E1677" s="11">
        <v>19152</v>
      </c>
      <c r="F1677" s="11">
        <v>20000</v>
      </c>
      <c r="G1677" s="11"/>
      <c r="H1677" s="11">
        <v>1998.16</v>
      </c>
      <c r="I1677" s="11"/>
      <c r="J1677" s="11">
        <v>16703</v>
      </c>
      <c r="K1677" s="11">
        <v>163.79</v>
      </c>
      <c r="L1677" s="11">
        <v>1241.52</v>
      </c>
      <c r="M1677" s="11">
        <v>409.48</v>
      </c>
      <c r="N1677" s="11">
        <v>3103.8</v>
      </c>
      <c r="O1677" s="11">
        <v>655.16</v>
      </c>
      <c r="P1677" s="11">
        <v>4966.08</v>
      </c>
    </row>
    <row r="1678" spans="1:16">
      <c r="A1678" s="13" t="s">
        <v>1680</v>
      </c>
      <c r="B1678" s="10">
        <v>9</v>
      </c>
      <c r="C1678" s="10">
        <v>33</v>
      </c>
      <c r="D1678" s="10"/>
      <c r="E1678" s="10">
        <v>19152</v>
      </c>
      <c r="F1678" s="10">
        <v>20000</v>
      </c>
      <c r="G1678" s="10">
        <v>900</v>
      </c>
      <c r="H1678" s="10">
        <v>2958.1</v>
      </c>
      <c r="I1678" s="10"/>
      <c r="J1678" s="10">
        <v>16134</v>
      </c>
      <c r="K1678" s="10">
        <v>167.03</v>
      </c>
      <c r="L1678" s="10">
        <v>1445.79</v>
      </c>
      <c r="M1678" s="10">
        <v>417.58</v>
      </c>
      <c r="N1678" s="10">
        <v>3614.49</v>
      </c>
      <c r="O1678" s="10">
        <v>668.12</v>
      </c>
      <c r="P1678" s="10">
        <v>5783.18</v>
      </c>
    </row>
    <row r="1679" spans="1:16">
      <c r="A1679" s="13" t="s">
        <v>1681</v>
      </c>
      <c r="B1679" s="11">
        <v>10</v>
      </c>
      <c r="C1679" s="11">
        <v>34</v>
      </c>
      <c r="D1679" s="11"/>
      <c r="E1679" s="11">
        <v>19152</v>
      </c>
      <c r="F1679" s="11">
        <v>20000</v>
      </c>
      <c r="G1679" s="11"/>
      <c r="H1679" s="11">
        <v>3046.84</v>
      </c>
      <c r="I1679" s="11"/>
      <c r="J1679" s="11">
        <v>16452</v>
      </c>
      <c r="K1679" s="11">
        <v>161.34</v>
      </c>
      <c r="L1679" s="11">
        <v>1650.51</v>
      </c>
      <c r="M1679" s="11">
        <v>403.35</v>
      </c>
      <c r="N1679" s="11">
        <v>4126.2700000000004</v>
      </c>
      <c r="O1679" s="11">
        <v>645.36</v>
      </c>
      <c r="P1679" s="11">
        <v>6602.03</v>
      </c>
    </row>
    <row r="1680" spans="1:16">
      <c r="A1680" s="13" t="s">
        <v>1682</v>
      </c>
      <c r="B1680" s="10">
        <v>11</v>
      </c>
      <c r="C1680" s="10">
        <v>35</v>
      </c>
      <c r="D1680" s="10"/>
      <c r="E1680" s="10">
        <v>19152</v>
      </c>
      <c r="F1680" s="10">
        <v>20000</v>
      </c>
      <c r="G1680" s="10"/>
      <c r="H1680" s="10">
        <v>3138.25</v>
      </c>
      <c r="I1680" s="10"/>
      <c r="J1680" s="10">
        <v>16777</v>
      </c>
      <c r="K1680" s="10">
        <v>164.52</v>
      </c>
      <c r="L1680" s="10">
        <v>1864.54</v>
      </c>
      <c r="M1680" s="10">
        <v>411.3</v>
      </c>
      <c r="N1680" s="10">
        <v>4661.3599999999997</v>
      </c>
      <c r="O1680" s="10">
        <v>658.08</v>
      </c>
      <c r="P1680" s="10">
        <v>7458.18</v>
      </c>
    </row>
    <row r="1681" spans="1:16">
      <c r="A1681" s="13" t="s">
        <v>1683</v>
      </c>
      <c r="B1681" s="11">
        <v>12</v>
      </c>
      <c r="C1681" s="11">
        <v>36</v>
      </c>
      <c r="D1681" s="11"/>
      <c r="E1681" s="11">
        <v>19152</v>
      </c>
      <c r="F1681" s="11">
        <v>20000</v>
      </c>
      <c r="G1681" s="11">
        <v>900</v>
      </c>
      <c r="H1681" s="11">
        <v>4132.3999999999996</v>
      </c>
      <c r="I1681" s="11"/>
      <c r="J1681" s="11">
        <v>16208</v>
      </c>
      <c r="K1681" s="11">
        <v>167.77</v>
      </c>
      <c r="L1681" s="11">
        <v>2088.25</v>
      </c>
      <c r="M1681" s="11">
        <v>419.43</v>
      </c>
      <c r="N1681" s="11">
        <v>5220.63</v>
      </c>
      <c r="O1681" s="11">
        <v>671.08</v>
      </c>
      <c r="P1681" s="11">
        <v>8353</v>
      </c>
    </row>
    <row r="1682" spans="1:16">
      <c r="A1682" s="13" t="s">
        <v>1684</v>
      </c>
      <c r="B1682" s="10">
        <v>13</v>
      </c>
      <c r="C1682" s="10">
        <v>37</v>
      </c>
      <c r="D1682" s="10"/>
      <c r="E1682" s="10">
        <v>19152</v>
      </c>
      <c r="F1682" s="10">
        <v>20000</v>
      </c>
      <c r="G1682" s="10"/>
      <c r="H1682" s="10">
        <v>4256.37</v>
      </c>
      <c r="I1682" s="10"/>
      <c r="J1682" s="10">
        <v>16527</v>
      </c>
      <c r="K1682" s="10">
        <v>162.08000000000001</v>
      </c>
      <c r="L1682" s="10">
        <v>2312.98</v>
      </c>
      <c r="M1682" s="10">
        <v>405.2</v>
      </c>
      <c r="N1682" s="10">
        <v>5782.44</v>
      </c>
      <c r="O1682" s="10">
        <v>648.32000000000005</v>
      </c>
      <c r="P1682" s="10">
        <v>9251.91</v>
      </c>
    </row>
    <row r="1683" spans="1:16">
      <c r="A1683" s="13" t="s">
        <v>1685</v>
      </c>
      <c r="B1683" s="11">
        <v>14</v>
      </c>
      <c r="C1683" s="11">
        <v>38</v>
      </c>
      <c r="D1683" s="11"/>
      <c r="E1683" s="11">
        <v>19152</v>
      </c>
      <c r="F1683" s="11">
        <v>20000</v>
      </c>
      <c r="G1683" s="11"/>
      <c r="H1683" s="11">
        <v>4384.0600000000004</v>
      </c>
      <c r="I1683" s="11"/>
      <c r="J1683" s="11">
        <v>16852</v>
      </c>
      <c r="K1683" s="11">
        <v>165.27</v>
      </c>
      <c r="L1683" s="11">
        <v>2547.64</v>
      </c>
      <c r="M1683" s="11">
        <v>413.18</v>
      </c>
      <c r="N1683" s="11">
        <v>6369.09</v>
      </c>
      <c r="O1683" s="11">
        <v>661.08</v>
      </c>
      <c r="P1683" s="11">
        <v>10190.549999999999</v>
      </c>
    </row>
    <row r="1684" spans="1:16">
      <c r="A1684" s="13" t="s">
        <v>1686</v>
      </c>
      <c r="B1684" s="10">
        <v>15</v>
      </c>
      <c r="C1684" s="10">
        <v>39</v>
      </c>
      <c r="D1684" s="10"/>
      <c r="E1684" s="10">
        <v>19152</v>
      </c>
      <c r="F1684" s="10">
        <v>20000</v>
      </c>
      <c r="G1684" s="10">
        <v>900</v>
      </c>
      <c r="H1684" s="10">
        <v>5415.58</v>
      </c>
      <c r="I1684" s="10"/>
      <c r="J1684" s="10">
        <v>16284</v>
      </c>
      <c r="K1684" s="10">
        <v>168.52</v>
      </c>
      <c r="L1684" s="10">
        <v>2792.59</v>
      </c>
      <c r="M1684" s="10">
        <v>421.3</v>
      </c>
      <c r="N1684" s="10">
        <v>6981.47</v>
      </c>
      <c r="O1684" s="10">
        <v>674.08</v>
      </c>
      <c r="P1684" s="10">
        <v>11170.34</v>
      </c>
    </row>
    <row r="1685" spans="1:16">
      <c r="A1685" s="13" t="s">
        <v>1687</v>
      </c>
      <c r="B1685" s="11">
        <v>16</v>
      </c>
      <c r="C1685" s="11">
        <v>40</v>
      </c>
      <c r="D1685" s="11"/>
      <c r="E1685" s="11">
        <v>19152</v>
      </c>
      <c r="F1685" s="11">
        <v>20000</v>
      </c>
      <c r="G1685" s="11"/>
      <c r="H1685" s="11">
        <v>5578.05</v>
      </c>
      <c r="I1685" s="11"/>
      <c r="J1685" s="11">
        <v>16603</v>
      </c>
      <c r="K1685" s="11">
        <v>162.84</v>
      </c>
      <c r="L1685" s="11">
        <v>3039.2</v>
      </c>
      <c r="M1685" s="11">
        <v>407.1</v>
      </c>
      <c r="N1685" s="11">
        <v>7598.01</v>
      </c>
      <c r="O1685" s="11">
        <v>651.36</v>
      </c>
      <c r="P1685" s="11">
        <v>12156.81</v>
      </c>
    </row>
    <row r="1686" spans="1:16">
      <c r="A1686" s="13" t="s">
        <v>1688</v>
      </c>
      <c r="B1686" s="10">
        <v>17</v>
      </c>
      <c r="C1686" s="10">
        <v>41</v>
      </c>
      <c r="D1686" s="10"/>
      <c r="E1686" s="10">
        <v>19152</v>
      </c>
      <c r="F1686" s="10">
        <v>20000</v>
      </c>
      <c r="G1686" s="10"/>
      <c r="H1686" s="10">
        <v>5745.39</v>
      </c>
      <c r="I1686" s="10"/>
      <c r="J1686" s="10">
        <v>16929</v>
      </c>
      <c r="K1686" s="10">
        <v>166.03</v>
      </c>
      <c r="L1686" s="10">
        <v>3296.41</v>
      </c>
      <c r="M1686" s="10">
        <v>415.08</v>
      </c>
      <c r="N1686" s="10">
        <v>8241.02</v>
      </c>
      <c r="O1686" s="10">
        <v>664.12</v>
      </c>
      <c r="P1686" s="10">
        <v>13185.64</v>
      </c>
    </row>
    <row r="1687" spans="1:16">
      <c r="A1687" s="13" t="s">
        <v>1689</v>
      </c>
      <c r="B1687" s="11">
        <v>18</v>
      </c>
      <c r="C1687" s="11">
        <v>42</v>
      </c>
      <c r="D1687" s="11"/>
      <c r="E1687" s="11">
        <v>19152</v>
      </c>
      <c r="F1687" s="11">
        <v>20000</v>
      </c>
      <c r="G1687" s="11">
        <v>900</v>
      </c>
      <c r="H1687" s="11">
        <v>6817.75</v>
      </c>
      <c r="I1687" s="11"/>
      <c r="J1687" s="11">
        <v>16361</v>
      </c>
      <c r="K1687" s="11">
        <v>169.29</v>
      </c>
      <c r="L1687" s="11">
        <v>3564.59</v>
      </c>
      <c r="M1687" s="11">
        <v>423.23</v>
      </c>
      <c r="N1687" s="11">
        <v>8911.48</v>
      </c>
      <c r="O1687" s="11">
        <v>677.16</v>
      </c>
      <c r="P1687" s="11">
        <v>14258.37</v>
      </c>
    </row>
    <row r="1688" spans="1:16">
      <c r="A1688" s="13" t="s">
        <v>1690</v>
      </c>
      <c r="B1688" s="10">
        <v>19</v>
      </c>
      <c r="C1688" s="10">
        <v>43</v>
      </c>
      <c r="D1688" s="10"/>
      <c r="E1688" s="10">
        <v>19152</v>
      </c>
      <c r="F1688" s="10">
        <v>20000</v>
      </c>
      <c r="G1688" s="10"/>
      <c r="H1688" s="10">
        <v>7022.29</v>
      </c>
      <c r="I1688" s="10"/>
      <c r="J1688" s="10">
        <v>16679</v>
      </c>
      <c r="K1688" s="10">
        <v>163.61000000000001</v>
      </c>
      <c r="L1688" s="10">
        <v>3835.14</v>
      </c>
      <c r="M1688" s="10">
        <v>409.03</v>
      </c>
      <c r="N1688" s="10">
        <v>9587.85</v>
      </c>
      <c r="O1688" s="10">
        <v>654.44000000000005</v>
      </c>
      <c r="P1688" s="10">
        <v>15340.56</v>
      </c>
    </row>
    <row r="1689" spans="1:16">
      <c r="A1689" s="13" t="s">
        <v>1691</v>
      </c>
      <c r="B1689" s="11">
        <v>20</v>
      </c>
      <c r="C1689" s="11">
        <v>44</v>
      </c>
      <c r="D1689" s="11"/>
      <c r="E1689" s="11">
        <v>19152</v>
      </c>
      <c r="F1689" s="11">
        <v>20000</v>
      </c>
      <c r="G1689" s="11"/>
      <c r="H1689" s="11">
        <v>7232.95</v>
      </c>
      <c r="I1689" s="11"/>
      <c r="J1689" s="11">
        <v>17004</v>
      </c>
      <c r="K1689" s="11">
        <v>166.79</v>
      </c>
      <c r="L1689" s="11">
        <v>4116.9799999999996</v>
      </c>
      <c r="M1689" s="11">
        <v>416.98</v>
      </c>
      <c r="N1689" s="11">
        <v>10292.459999999999</v>
      </c>
      <c r="O1689" s="11">
        <v>667.16</v>
      </c>
      <c r="P1689" s="11">
        <v>16467.939999999999</v>
      </c>
    </row>
    <row r="1690" spans="1:16">
      <c r="A1690" s="13" t="s">
        <v>1692</v>
      </c>
      <c r="B1690" s="10">
        <v>21</v>
      </c>
      <c r="C1690" s="10">
        <v>45</v>
      </c>
      <c r="D1690" s="10"/>
      <c r="E1690" s="10">
        <v>19152</v>
      </c>
      <c r="F1690" s="10">
        <v>20000</v>
      </c>
      <c r="G1690" s="10">
        <v>900</v>
      </c>
      <c r="H1690" s="10">
        <v>8349.94</v>
      </c>
      <c r="I1690" s="10"/>
      <c r="J1690" s="10">
        <v>16436</v>
      </c>
      <c r="K1690" s="10">
        <v>170.04</v>
      </c>
      <c r="L1690" s="10">
        <v>4410.53</v>
      </c>
      <c r="M1690" s="10">
        <v>425.1</v>
      </c>
      <c r="N1690" s="10">
        <v>11026.33</v>
      </c>
      <c r="O1690" s="10">
        <v>680.16</v>
      </c>
      <c r="P1690" s="10">
        <v>17642.13</v>
      </c>
    </row>
    <row r="1691" spans="1:16">
      <c r="A1691" s="13" t="s">
        <v>1693</v>
      </c>
      <c r="B1691" s="11">
        <v>22</v>
      </c>
      <c r="C1691" s="11">
        <v>46</v>
      </c>
      <c r="D1691" s="11"/>
      <c r="E1691" s="11">
        <v>19152</v>
      </c>
      <c r="F1691" s="11">
        <v>20000</v>
      </c>
      <c r="G1691" s="11"/>
      <c r="H1691" s="11">
        <v>8600.44</v>
      </c>
      <c r="I1691" s="11"/>
      <c r="J1691" s="11">
        <v>16753</v>
      </c>
      <c r="K1691" s="11">
        <v>164.36</v>
      </c>
      <c r="L1691" s="11">
        <v>4707.21</v>
      </c>
      <c r="M1691" s="11">
        <v>410.9</v>
      </c>
      <c r="N1691" s="11">
        <v>11768.02</v>
      </c>
      <c r="O1691" s="11">
        <v>657.44</v>
      </c>
      <c r="P1691" s="11">
        <v>18828.84</v>
      </c>
    </row>
    <row r="1692" spans="1:16">
      <c r="A1692" s="13" t="s">
        <v>1694</v>
      </c>
      <c r="B1692" s="10">
        <v>23</v>
      </c>
      <c r="C1692" s="10">
        <v>47</v>
      </c>
      <c r="D1692" s="10"/>
      <c r="E1692" s="10">
        <v>19152</v>
      </c>
      <c r="F1692" s="10">
        <v>20000</v>
      </c>
      <c r="G1692" s="10"/>
      <c r="H1692" s="10">
        <v>8858.4500000000007</v>
      </c>
      <c r="I1692" s="10"/>
      <c r="J1692" s="10">
        <v>17077</v>
      </c>
      <c r="K1692" s="10">
        <v>167.53</v>
      </c>
      <c r="L1692" s="10">
        <v>5015.96</v>
      </c>
      <c r="M1692" s="10">
        <v>418.83</v>
      </c>
      <c r="N1692" s="10">
        <v>12539.89</v>
      </c>
      <c r="O1692" s="10">
        <v>670.12</v>
      </c>
      <c r="P1692" s="10">
        <v>20063.82</v>
      </c>
    </row>
    <row r="1693" spans="1:16">
      <c r="A1693" s="13" t="s">
        <v>1695</v>
      </c>
      <c r="B1693" s="11">
        <v>24</v>
      </c>
      <c r="C1693" s="11">
        <v>48</v>
      </c>
      <c r="D1693" s="11"/>
      <c r="E1693" s="11">
        <v>19152</v>
      </c>
      <c r="F1693" s="11">
        <v>20000</v>
      </c>
      <c r="G1693" s="11">
        <v>900</v>
      </c>
      <c r="H1693" s="11">
        <v>10024.209999999999</v>
      </c>
      <c r="I1693" s="11"/>
      <c r="J1693" s="11">
        <v>16507</v>
      </c>
      <c r="K1693" s="11">
        <v>170.77</v>
      </c>
      <c r="L1693" s="11">
        <v>5337.2</v>
      </c>
      <c r="M1693" s="11">
        <v>426.93</v>
      </c>
      <c r="N1693" s="11">
        <v>13343.01</v>
      </c>
      <c r="O1693" s="11">
        <v>683.08</v>
      </c>
      <c r="P1693" s="11">
        <v>21348.82</v>
      </c>
    </row>
    <row r="1694" spans="1:16">
      <c r="A1694" s="13" t="s">
        <v>1696</v>
      </c>
      <c r="B1694" s="10">
        <v>25</v>
      </c>
      <c r="C1694" s="10">
        <v>49</v>
      </c>
      <c r="D1694" s="10"/>
      <c r="E1694" s="10">
        <v>19152</v>
      </c>
      <c r="F1694" s="10">
        <v>20000</v>
      </c>
      <c r="G1694" s="10"/>
      <c r="H1694" s="10">
        <v>10324.93</v>
      </c>
      <c r="I1694" s="10"/>
      <c r="J1694" s="10">
        <v>16823</v>
      </c>
      <c r="K1694" s="10">
        <v>165.07</v>
      </c>
      <c r="L1694" s="10">
        <v>5662.39</v>
      </c>
      <c r="M1694" s="10">
        <v>412.68</v>
      </c>
      <c r="N1694" s="10">
        <v>14155.98</v>
      </c>
      <c r="O1694" s="10">
        <v>660.28</v>
      </c>
      <c r="P1694" s="10">
        <v>22649.56</v>
      </c>
    </row>
    <row r="1695" spans="1:16">
      <c r="A1695" s="13" t="s">
        <v>1697</v>
      </c>
      <c r="B1695" s="11">
        <v>26</v>
      </c>
      <c r="C1695" s="11">
        <v>50</v>
      </c>
      <c r="D1695" s="11"/>
      <c r="E1695" s="11">
        <v>19152</v>
      </c>
      <c r="F1695" s="11">
        <v>20000</v>
      </c>
      <c r="G1695" s="11"/>
      <c r="H1695" s="11">
        <v>10634.68</v>
      </c>
      <c r="I1695" s="11"/>
      <c r="J1695" s="11">
        <v>17145</v>
      </c>
      <c r="K1695" s="11">
        <v>168.23</v>
      </c>
      <c r="L1695" s="11">
        <v>6000.49</v>
      </c>
      <c r="M1695" s="11">
        <v>420.58</v>
      </c>
      <c r="N1695" s="11">
        <v>15001.23</v>
      </c>
      <c r="O1695" s="11">
        <v>672.92</v>
      </c>
      <c r="P1695" s="11">
        <v>24001.97</v>
      </c>
    </row>
    <row r="1696" spans="1:16">
      <c r="A1696" s="13" t="s">
        <v>1698</v>
      </c>
      <c r="B1696" s="10">
        <v>27</v>
      </c>
      <c r="C1696" s="10">
        <v>51</v>
      </c>
      <c r="D1696" s="10"/>
      <c r="E1696" s="10">
        <v>19152</v>
      </c>
      <c r="F1696" s="10">
        <v>20000</v>
      </c>
      <c r="G1696" s="10">
        <v>900</v>
      </c>
      <c r="H1696" s="10">
        <v>11853.72</v>
      </c>
      <c r="I1696" s="10"/>
      <c r="J1696" s="10">
        <v>16573</v>
      </c>
      <c r="K1696" s="10">
        <v>171.45</v>
      </c>
      <c r="L1696" s="10">
        <v>6351.96</v>
      </c>
      <c r="M1696" s="10">
        <v>428.63</v>
      </c>
      <c r="N1696" s="10">
        <v>15879.89</v>
      </c>
      <c r="O1696" s="10">
        <v>685.8</v>
      </c>
      <c r="P1696" s="10">
        <v>25407.83</v>
      </c>
    </row>
    <row r="1697" spans="1:16">
      <c r="A1697" s="13" t="s">
        <v>1699</v>
      </c>
      <c r="B1697" s="11">
        <v>28</v>
      </c>
      <c r="C1697" s="11">
        <v>52</v>
      </c>
      <c r="D1697" s="11"/>
      <c r="E1697" s="11">
        <v>19152</v>
      </c>
      <c r="F1697" s="11">
        <v>20000</v>
      </c>
      <c r="G1697" s="11"/>
      <c r="H1697" s="11">
        <v>12209.33</v>
      </c>
      <c r="I1697" s="11"/>
      <c r="J1697" s="11">
        <v>16885</v>
      </c>
      <c r="K1697" s="11">
        <v>165.73</v>
      </c>
      <c r="L1697" s="11">
        <v>6708.25</v>
      </c>
      <c r="M1697" s="11">
        <v>414.33</v>
      </c>
      <c r="N1697" s="11">
        <v>16770.61</v>
      </c>
      <c r="O1697" s="11">
        <v>662.92</v>
      </c>
      <c r="P1697" s="11">
        <v>26832.98</v>
      </c>
    </row>
    <row r="1698" spans="1:16">
      <c r="A1698" s="13" t="s">
        <v>1700</v>
      </c>
      <c r="B1698" s="10">
        <v>29</v>
      </c>
      <c r="C1698" s="10">
        <v>53</v>
      </c>
      <c r="D1698" s="10"/>
      <c r="E1698" s="10">
        <v>19152</v>
      </c>
      <c r="F1698" s="10">
        <v>20000</v>
      </c>
      <c r="G1698" s="10"/>
      <c r="H1698" s="10">
        <v>12575.61</v>
      </c>
      <c r="I1698" s="10"/>
      <c r="J1698" s="10">
        <v>17204</v>
      </c>
      <c r="K1698" s="10">
        <v>168.85</v>
      </c>
      <c r="L1698" s="10">
        <v>7078.34</v>
      </c>
      <c r="M1698" s="10">
        <v>422.13</v>
      </c>
      <c r="N1698" s="10">
        <v>17695.86</v>
      </c>
      <c r="O1698" s="10">
        <v>675.4</v>
      </c>
      <c r="P1698" s="10">
        <v>28313.37</v>
      </c>
    </row>
    <row r="1699" spans="1:16">
      <c r="A1699" s="13" t="s">
        <v>1701</v>
      </c>
      <c r="B1699" s="11">
        <v>30</v>
      </c>
      <c r="C1699" s="11">
        <v>54</v>
      </c>
      <c r="D1699" s="11"/>
      <c r="E1699" s="11">
        <v>19152</v>
      </c>
      <c r="F1699" s="11">
        <v>20000</v>
      </c>
      <c r="G1699" s="11">
        <v>900</v>
      </c>
      <c r="H1699" s="11">
        <v>13852.88</v>
      </c>
      <c r="I1699" s="11"/>
      <c r="J1699" s="11">
        <v>16630</v>
      </c>
      <c r="K1699" s="11">
        <v>172.04</v>
      </c>
      <c r="L1699" s="11">
        <v>7462.73</v>
      </c>
      <c r="M1699" s="11">
        <v>430.1</v>
      </c>
      <c r="N1699" s="11">
        <v>18656.830000000002</v>
      </c>
      <c r="O1699" s="11">
        <v>688.16</v>
      </c>
      <c r="P1699" s="11">
        <v>29850.93</v>
      </c>
    </row>
    <row r="1700" spans="1:16">
      <c r="A1700" s="13" t="s">
        <v>1702</v>
      </c>
      <c r="B1700" s="10">
        <v>31</v>
      </c>
      <c r="C1700" s="10">
        <v>55</v>
      </c>
      <c r="D1700" s="10"/>
      <c r="E1700" s="10">
        <v>19152</v>
      </c>
      <c r="F1700" s="10">
        <v>20000</v>
      </c>
      <c r="G1700" s="10"/>
      <c r="H1700" s="10">
        <v>14268.47</v>
      </c>
      <c r="I1700" s="10"/>
      <c r="J1700" s="10">
        <v>16937</v>
      </c>
      <c r="K1700" s="10">
        <v>166.3</v>
      </c>
      <c r="L1700" s="10">
        <v>7852.92</v>
      </c>
      <c r="M1700" s="10">
        <v>415.75</v>
      </c>
      <c r="N1700" s="10">
        <v>19632.29</v>
      </c>
      <c r="O1700" s="10">
        <v>665.2</v>
      </c>
      <c r="P1700" s="10">
        <v>31411.66</v>
      </c>
    </row>
    <row r="1701" spans="1:16">
      <c r="A1701" s="13" t="s">
        <v>1703</v>
      </c>
      <c r="B1701" s="11">
        <v>32</v>
      </c>
      <c r="C1701" s="11">
        <v>56</v>
      </c>
      <c r="D1701" s="11"/>
      <c r="E1701" s="11">
        <v>19152</v>
      </c>
      <c r="F1701" s="11">
        <v>20000</v>
      </c>
      <c r="G1701" s="11"/>
      <c r="H1701" s="11">
        <v>14696.52</v>
      </c>
      <c r="I1701" s="11"/>
      <c r="J1701" s="11">
        <v>17251</v>
      </c>
      <c r="K1701" s="11">
        <v>169.37</v>
      </c>
      <c r="L1701" s="11">
        <v>8257.8700000000008</v>
      </c>
      <c r="M1701" s="11">
        <v>423.43</v>
      </c>
      <c r="N1701" s="11">
        <v>20644.68</v>
      </c>
      <c r="O1701" s="11">
        <v>677.48</v>
      </c>
      <c r="P1701" s="11">
        <v>33031.49</v>
      </c>
    </row>
    <row r="1702" spans="1:16">
      <c r="A1702" s="13" t="s">
        <v>1704</v>
      </c>
      <c r="B1702" s="10">
        <v>33</v>
      </c>
      <c r="C1702" s="10">
        <v>57</v>
      </c>
      <c r="D1702" s="10"/>
      <c r="E1702" s="10">
        <v>19152</v>
      </c>
      <c r="F1702" s="10">
        <v>20000</v>
      </c>
      <c r="G1702" s="10">
        <v>900</v>
      </c>
      <c r="H1702" s="10">
        <v>16037.42</v>
      </c>
      <c r="I1702" s="10"/>
      <c r="J1702" s="10">
        <v>16672</v>
      </c>
      <c r="K1702" s="10">
        <v>172.51</v>
      </c>
      <c r="L1702" s="10">
        <v>8678.1200000000008</v>
      </c>
      <c r="M1702" s="10">
        <v>431.28</v>
      </c>
      <c r="N1702" s="10">
        <v>21695.3</v>
      </c>
      <c r="O1702" s="10">
        <v>690.04</v>
      </c>
      <c r="P1702" s="10">
        <v>34712.480000000003</v>
      </c>
    </row>
    <row r="1703" spans="1:16">
      <c r="A1703" s="13" t="s">
        <v>1705</v>
      </c>
      <c r="B1703" s="11">
        <v>34</v>
      </c>
      <c r="C1703" s="11">
        <v>58</v>
      </c>
      <c r="D1703" s="11"/>
      <c r="E1703" s="11">
        <v>19152</v>
      </c>
      <c r="F1703" s="11">
        <v>20000</v>
      </c>
      <c r="G1703" s="11"/>
      <c r="H1703" s="11">
        <v>16518.54</v>
      </c>
      <c r="I1703" s="11"/>
      <c r="J1703" s="11">
        <v>16972</v>
      </c>
      <c r="K1703" s="11">
        <v>166.72</v>
      </c>
      <c r="L1703" s="11">
        <v>9105.18</v>
      </c>
      <c r="M1703" s="11">
        <v>416.8</v>
      </c>
      <c r="N1703" s="11">
        <v>22762.959999999999</v>
      </c>
      <c r="O1703" s="11">
        <v>666.88</v>
      </c>
      <c r="P1703" s="11">
        <v>36420.730000000003</v>
      </c>
    </row>
    <row r="1704" spans="1:16">
      <c r="A1704" s="13" t="s">
        <v>1706</v>
      </c>
      <c r="B1704" s="10">
        <v>35</v>
      </c>
      <c r="C1704" s="10">
        <v>59</v>
      </c>
      <c r="D1704" s="10"/>
      <c r="E1704" s="10">
        <v>19152</v>
      </c>
      <c r="F1704" s="10">
        <v>20000</v>
      </c>
      <c r="G1704" s="10"/>
      <c r="H1704" s="10">
        <v>17014.099999999999</v>
      </c>
      <c r="I1704" s="10"/>
      <c r="J1704" s="10">
        <v>17279</v>
      </c>
      <c r="K1704" s="10">
        <v>169.72</v>
      </c>
      <c r="L1704" s="10">
        <v>9548.06</v>
      </c>
      <c r="M1704" s="10">
        <v>424.3</v>
      </c>
      <c r="N1704" s="10">
        <v>23870.15</v>
      </c>
      <c r="O1704" s="10">
        <v>678.88</v>
      </c>
      <c r="P1704" s="10">
        <v>38192.230000000003</v>
      </c>
    </row>
    <row r="1705" spans="1:16">
      <c r="A1705" s="13" t="s">
        <v>1707</v>
      </c>
      <c r="B1705" s="11">
        <v>36</v>
      </c>
      <c r="C1705" s="11">
        <v>60</v>
      </c>
      <c r="D1705" s="11"/>
      <c r="E1705" s="11">
        <v>19152</v>
      </c>
      <c r="F1705" s="11">
        <v>20000</v>
      </c>
      <c r="G1705" s="11">
        <v>900</v>
      </c>
      <c r="H1705" s="11">
        <v>18424.52</v>
      </c>
      <c r="I1705" s="11"/>
      <c r="J1705" s="11">
        <v>16692</v>
      </c>
      <c r="K1705" s="11">
        <v>172.79</v>
      </c>
      <c r="L1705" s="11">
        <v>10007.290000000001</v>
      </c>
      <c r="M1705" s="11">
        <v>431.98</v>
      </c>
      <c r="N1705" s="11">
        <v>25018.23</v>
      </c>
      <c r="O1705" s="11">
        <v>691.16</v>
      </c>
      <c r="P1705" s="11">
        <v>40029.160000000003</v>
      </c>
    </row>
    <row r="1706" spans="1:16">
      <c r="A1706" s="13" t="s">
        <v>1708</v>
      </c>
      <c r="B1706" s="10">
        <v>37</v>
      </c>
      <c r="C1706" s="10">
        <v>61</v>
      </c>
      <c r="D1706" s="10"/>
      <c r="E1706" s="10">
        <v>19152</v>
      </c>
      <c r="F1706" s="10">
        <v>20000</v>
      </c>
      <c r="G1706" s="10"/>
      <c r="H1706" s="10">
        <v>18977.259999999998</v>
      </c>
      <c r="I1706" s="10"/>
      <c r="J1706" s="10">
        <v>16982</v>
      </c>
      <c r="K1706" s="10">
        <v>166.92</v>
      </c>
      <c r="L1706" s="10">
        <v>10474.43</v>
      </c>
      <c r="M1706" s="10">
        <v>417.3</v>
      </c>
      <c r="N1706" s="10">
        <v>26186.07</v>
      </c>
      <c r="O1706" s="10">
        <v>667.68</v>
      </c>
      <c r="P1706" s="10">
        <v>41897.71</v>
      </c>
    </row>
    <row r="1707" spans="1:16">
      <c r="A1707" s="13" t="s">
        <v>1709</v>
      </c>
      <c r="B1707" s="11">
        <v>38</v>
      </c>
      <c r="C1707" s="11">
        <v>62</v>
      </c>
      <c r="D1707" s="11"/>
      <c r="E1707" s="11">
        <v>19152</v>
      </c>
      <c r="F1707" s="11">
        <v>20000</v>
      </c>
      <c r="G1707" s="11"/>
      <c r="H1707" s="11">
        <v>19546.57</v>
      </c>
      <c r="I1707" s="11"/>
      <c r="J1707" s="11">
        <v>17279</v>
      </c>
      <c r="K1707" s="11">
        <v>169.82</v>
      </c>
      <c r="L1707" s="11">
        <v>10958.48</v>
      </c>
      <c r="M1707" s="11">
        <v>424.55</v>
      </c>
      <c r="N1707" s="11">
        <v>27396.2</v>
      </c>
      <c r="O1707" s="11">
        <v>679.28</v>
      </c>
      <c r="P1707" s="11">
        <v>43833.93</v>
      </c>
    </row>
    <row r="1708" spans="1:16">
      <c r="A1708" s="13" t="s">
        <v>1710</v>
      </c>
      <c r="B1708" s="10">
        <v>39</v>
      </c>
      <c r="C1708" s="10">
        <v>63</v>
      </c>
      <c r="D1708" s="10"/>
      <c r="E1708" s="10">
        <v>19152</v>
      </c>
      <c r="F1708" s="10">
        <v>20000</v>
      </c>
      <c r="G1708" s="10">
        <v>900</v>
      </c>
      <c r="H1708" s="10">
        <v>21032.97</v>
      </c>
      <c r="I1708" s="10"/>
      <c r="J1708" s="10">
        <v>16681</v>
      </c>
      <c r="K1708" s="10">
        <v>172.78</v>
      </c>
      <c r="L1708" s="10">
        <v>11460.02</v>
      </c>
      <c r="M1708" s="10">
        <v>431.95</v>
      </c>
      <c r="N1708" s="10">
        <v>28650.04</v>
      </c>
      <c r="O1708" s="10">
        <v>691.12</v>
      </c>
      <c r="P1708" s="10">
        <v>45840.06</v>
      </c>
    </row>
    <row r="1709" spans="1:16">
      <c r="A1709" s="13" t="s">
        <v>1711</v>
      </c>
      <c r="B1709" s="11">
        <v>40</v>
      </c>
      <c r="C1709" s="11">
        <v>64</v>
      </c>
      <c r="D1709" s="11"/>
      <c r="E1709" s="11">
        <v>19152</v>
      </c>
      <c r="F1709" s="11">
        <v>20000</v>
      </c>
      <c r="G1709" s="11"/>
      <c r="H1709" s="11">
        <v>21663.96</v>
      </c>
      <c r="I1709" s="11"/>
      <c r="J1709" s="11">
        <v>16957</v>
      </c>
      <c r="K1709" s="11">
        <v>166.81</v>
      </c>
      <c r="L1709" s="11">
        <v>11970.63</v>
      </c>
      <c r="M1709" s="11">
        <v>417.03</v>
      </c>
      <c r="N1709" s="11">
        <v>29926.57</v>
      </c>
      <c r="O1709" s="11">
        <v>667.24</v>
      </c>
      <c r="P1709" s="11">
        <v>47882.51</v>
      </c>
    </row>
    <row r="1710" spans="1:16">
      <c r="A1710" s="13" t="s">
        <v>1712</v>
      </c>
      <c r="B1710" s="10">
        <v>41</v>
      </c>
      <c r="C1710" s="10">
        <v>65</v>
      </c>
      <c r="D1710" s="10"/>
      <c r="E1710" s="10">
        <v>19152</v>
      </c>
      <c r="F1710" s="10">
        <v>20000</v>
      </c>
      <c r="G1710" s="10"/>
      <c r="H1710" s="10">
        <v>22313.88</v>
      </c>
      <c r="I1710" s="10"/>
      <c r="J1710" s="10">
        <v>17237</v>
      </c>
      <c r="K1710" s="10">
        <v>169.57</v>
      </c>
      <c r="L1710" s="10">
        <v>12499.32</v>
      </c>
      <c r="M1710" s="10">
        <v>423.93</v>
      </c>
      <c r="N1710" s="10">
        <v>31248.29</v>
      </c>
      <c r="O1710" s="10">
        <v>678.28</v>
      </c>
      <c r="P1710" s="10">
        <v>49997.26</v>
      </c>
    </row>
    <row r="1711" spans="1:16">
      <c r="A1711" s="13" t="s">
        <v>1713</v>
      </c>
      <c r="B1711" s="11">
        <v>42</v>
      </c>
      <c r="C1711" s="11">
        <v>66</v>
      </c>
      <c r="D1711" s="11"/>
      <c r="E1711" s="11">
        <v>19152</v>
      </c>
      <c r="F1711" s="11">
        <v>20000</v>
      </c>
      <c r="G1711" s="11">
        <v>900</v>
      </c>
      <c r="H1711" s="11">
        <v>23883.3</v>
      </c>
      <c r="I1711" s="11"/>
      <c r="J1711" s="11">
        <v>16624</v>
      </c>
      <c r="K1711" s="11">
        <v>172.37</v>
      </c>
      <c r="L1711" s="11">
        <v>13046.66</v>
      </c>
      <c r="M1711" s="11">
        <v>430.93</v>
      </c>
      <c r="N1711" s="11">
        <v>32616.66</v>
      </c>
      <c r="O1711" s="11">
        <v>689.48</v>
      </c>
      <c r="P1711" s="11">
        <v>52186.66</v>
      </c>
    </row>
    <row r="1712" spans="1:16">
      <c r="A1712" s="13" t="s">
        <v>1714</v>
      </c>
      <c r="B1712" s="10">
        <v>43</v>
      </c>
      <c r="C1712" s="10">
        <v>67</v>
      </c>
      <c r="D1712" s="10"/>
      <c r="E1712" s="10">
        <v>19152</v>
      </c>
      <c r="F1712" s="10">
        <v>20000</v>
      </c>
      <c r="G1712" s="10"/>
      <c r="H1712" s="10">
        <v>24599.79</v>
      </c>
      <c r="I1712" s="10"/>
      <c r="J1712" s="10">
        <v>16877</v>
      </c>
      <c r="K1712" s="10">
        <v>166.24</v>
      </c>
      <c r="L1712" s="10">
        <v>13604.3</v>
      </c>
      <c r="M1712" s="10">
        <v>415.6</v>
      </c>
      <c r="N1712" s="10">
        <v>34010.76</v>
      </c>
      <c r="O1712" s="10">
        <v>664.96</v>
      </c>
      <c r="P1712" s="10">
        <v>54417.22</v>
      </c>
    </row>
    <row r="1713" spans="1:16">
      <c r="A1713" s="13" t="s">
        <v>1715</v>
      </c>
      <c r="B1713" s="11">
        <v>44</v>
      </c>
      <c r="C1713" s="11">
        <v>68</v>
      </c>
      <c r="D1713" s="11"/>
      <c r="E1713" s="11">
        <v>19152</v>
      </c>
      <c r="F1713" s="11">
        <v>20000</v>
      </c>
      <c r="G1713" s="11"/>
      <c r="H1713" s="11">
        <v>25337.79</v>
      </c>
      <c r="I1713" s="11"/>
      <c r="J1713" s="11">
        <v>17135</v>
      </c>
      <c r="K1713" s="11">
        <v>168.77</v>
      </c>
      <c r="L1713" s="11">
        <v>14181.2</v>
      </c>
      <c r="M1713" s="11">
        <v>421.93</v>
      </c>
      <c r="N1713" s="11">
        <v>35453.01</v>
      </c>
      <c r="O1713" s="11">
        <v>675.08</v>
      </c>
      <c r="P1713" s="11">
        <v>56724.82</v>
      </c>
    </row>
    <row r="1714" spans="1:16">
      <c r="A1714" s="13" t="s">
        <v>1716</v>
      </c>
      <c r="B1714" s="10">
        <v>45</v>
      </c>
      <c r="C1714" s="10">
        <v>69</v>
      </c>
      <c r="D1714" s="10"/>
      <c r="E1714" s="10">
        <v>19152</v>
      </c>
      <c r="F1714" s="10">
        <v>20000</v>
      </c>
      <c r="G1714" s="10">
        <v>900</v>
      </c>
      <c r="H1714" s="10">
        <v>26997.919999999998</v>
      </c>
      <c r="I1714" s="10"/>
      <c r="J1714" s="10">
        <v>16497</v>
      </c>
      <c r="K1714" s="10">
        <v>171.35</v>
      </c>
      <c r="L1714" s="10">
        <v>14777.99</v>
      </c>
      <c r="M1714" s="10">
        <v>428.38</v>
      </c>
      <c r="N1714" s="10">
        <v>36944.97</v>
      </c>
      <c r="O1714" s="10">
        <v>685.4</v>
      </c>
      <c r="P1714" s="10">
        <v>59111.96</v>
      </c>
    </row>
    <row r="1715" spans="1:16">
      <c r="A1715" s="13" t="s">
        <v>1717</v>
      </c>
      <c r="B1715" s="11">
        <v>46</v>
      </c>
      <c r="C1715" s="11">
        <v>70</v>
      </c>
      <c r="D1715" s="11"/>
      <c r="E1715" s="11">
        <v>19152</v>
      </c>
      <c r="F1715" s="11">
        <v>20000</v>
      </c>
      <c r="G1715" s="11"/>
      <c r="H1715" s="11">
        <v>27807.86</v>
      </c>
      <c r="I1715" s="11"/>
      <c r="J1715" s="11">
        <v>16718</v>
      </c>
      <c r="K1715" s="11">
        <v>164.97</v>
      </c>
      <c r="L1715" s="11">
        <v>15386.3</v>
      </c>
      <c r="M1715" s="11">
        <v>412.43</v>
      </c>
      <c r="N1715" s="11">
        <v>38465.75</v>
      </c>
      <c r="O1715" s="11">
        <v>659.88</v>
      </c>
      <c r="P1715" s="11">
        <v>61545.2</v>
      </c>
    </row>
    <row r="1716" spans="1:16">
      <c r="A1716" s="13" t="s">
        <v>1718</v>
      </c>
      <c r="B1716" s="10">
        <v>47</v>
      </c>
      <c r="C1716" s="10">
        <v>71</v>
      </c>
      <c r="D1716" s="10"/>
      <c r="E1716" s="10">
        <v>19152</v>
      </c>
      <c r="F1716" s="10">
        <v>20000</v>
      </c>
      <c r="G1716" s="10"/>
      <c r="H1716" s="10">
        <v>28642.09</v>
      </c>
      <c r="I1716" s="10"/>
      <c r="J1716" s="10">
        <v>16940</v>
      </c>
      <c r="K1716" s="10">
        <v>167.18</v>
      </c>
      <c r="L1716" s="10">
        <v>16015.07</v>
      </c>
      <c r="M1716" s="10">
        <v>417.95</v>
      </c>
      <c r="N1716" s="10">
        <v>40037.67</v>
      </c>
      <c r="O1716" s="10">
        <v>668.72</v>
      </c>
      <c r="P1716" s="10">
        <v>64060.27</v>
      </c>
    </row>
    <row r="1717" spans="1:16">
      <c r="A1717" s="13" t="s">
        <v>1719</v>
      </c>
      <c r="B1717" s="11">
        <v>48</v>
      </c>
      <c r="C1717" s="11">
        <v>72</v>
      </c>
      <c r="D1717" s="11"/>
      <c r="E1717" s="11">
        <v>19152</v>
      </c>
      <c r="F1717" s="11">
        <v>20000</v>
      </c>
      <c r="G1717" s="11">
        <v>900</v>
      </c>
      <c r="H1717" s="11">
        <v>30401.360000000001</v>
      </c>
      <c r="I1717" s="11"/>
      <c r="J1717" s="11">
        <v>16264</v>
      </c>
      <c r="K1717" s="11">
        <v>169.4</v>
      </c>
      <c r="L1717" s="11">
        <v>16664.919999999998</v>
      </c>
      <c r="M1717" s="11">
        <v>423.5</v>
      </c>
      <c r="N1717" s="11">
        <v>41662.300000000003</v>
      </c>
      <c r="O1717" s="11">
        <v>677.6</v>
      </c>
      <c r="P1717" s="11">
        <v>66659.679999999993</v>
      </c>
    </row>
    <row r="1718" spans="1:16">
      <c r="A1718" s="13" t="s">
        <v>1720</v>
      </c>
      <c r="B1718" s="10">
        <v>49</v>
      </c>
      <c r="C1718" s="10">
        <v>73</v>
      </c>
      <c r="D1718" s="10"/>
      <c r="E1718" s="10">
        <v>19152</v>
      </c>
      <c r="F1718" s="10">
        <v>20000</v>
      </c>
      <c r="G1718" s="10"/>
      <c r="H1718" s="10">
        <v>31313.4</v>
      </c>
      <c r="I1718" s="10"/>
      <c r="J1718" s="10">
        <v>16433</v>
      </c>
      <c r="K1718" s="10">
        <v>162.63999999999999</v>
      </c>
      <c r="L1718" s="10">
        <v>17327.509999999998</v>
      </c>
      <c r="M1718" s="10">
        <v>406.6</v>
      </c>
      <c r="N1718" s="10">
        <v>43318.77</v>
      </c>
      <c r="O1718" s="10">
        <v>650.55999999999995</v>
      </c>
      <c r="P1718" s="10">
        <v>69310.03</v>
      </c>
    </row>
    <row r="1719" spans="1:16">
      <c r="A1719" s="13" t="s">
        <v>1721</v>
      </c>
      <c r="B1719" s="11">
        <v>50</v>
      </c>
      <c r="C1719" s="11">
        <v>74</v>
      </c>
      <c r="D1719" s="11"/>
      <c r="E1719" s="11">
        <v>19152</v>
      </c>
      <c r="F1719" s="11">
        <v>20000</v>
      </c>
      <c r="G1719" s="11"/>
      <c r="H1719" s="11">
        <v>32252.799999999999</v>
      </c>
      <c r="I1719" s="11"/>
      <c r="J1719" s="11">
        <v>16598</v>
      </c>
      <c r="K1719" s="11">
        <v>164.33</v>
      </c>
      <c r="L1719" s="11">
        <v>18011.66</v>
      </c>
      <c r="M1719" s="11">
        <v>410.83</v>
      </c>
      <c r="N1719" s="11">
        <v>45029.16</v>
      </c>
      <c r="O1719" s="11">
        <v>657.32</v>
      </c>
      <c r="P1719" s="11">
        <v>72046.649999999994</v>
      </c>
    </row>
    <row r="1720" spans="1:16">
      <c r="A1720" s="13" t="s">
        <v>1722</v>
      </c>
      <c r="B1720" s="10">
        <v>51</v>
      </c>
      <c r="C1720" s="10">
        <v>75</v>
      </c>
      <c r="D1720" s="10"/>
      <c r="E1720" s="10">
        <v>19152</v>
      </c>
      <c r="F1720" s="10">
        <v>20000</v>
      </c>
      <c r="G1720" s="10">
        <v>900</v>
      </c>
      <c r="H1720" s="10">
        <v>34120.379999999997</v>
      </c>
      <c r="I1720" s="10"/>
      <c r="J1720" s="10">
        <v>15858</v>
      </c>
      <c r="K1720" s="10">
        <v>165.98</v>
      </c>
      <c r="L1720" s="10">
        <v>18717.990000000002</v>
      </c>
      <c r="M1720" s="10">
        <v>414.95</v>
      </c>
      <c r="N1720" s="10">
        <v>46794.98</v>
      </c>
      <c r="O1720" s="10">
        <v>663.92</v>
      </c>
      <c r="P1720" s="10">
        <v>74871.97</v>
      </c>
    </row>
    <row r="1721" spans="1:16">
      <c r="A1721" s="13" t="s">
        <v>1723</v>
      </c>
      <c r="B1721" s="11">
        <v>52</v>
      </c>
      <c r="C1721" s="11">
        <v>76</v>
      </c>
      <c r="D1721" s="11"/>
      <c r="E1721" s="11">
        <v>19152</v>
      </c>
      <c r="F1721" s="11">
        <v>20000</v>
      </c>
      <c r="G1721" s="11"/>
      <c r="H1721" s="11">
        <v>35144</v>
      </c>
      <c r="I1721" s="11"/>
      <c r="J1721" s="11">
        <v>15944</v>
      </c>
      <c r="K1721" s="11">
        <v>158.58000000000001</v>
      </c>
      <c r="L1721" s="11">
        <v>19438.11</v>
      </c>
      <c r="M1721" s="11">
        <v>396.45</v>
      </c>
      <c r="N1721" s="11">
        <v>48595.28</v>
      </c>
      <c r="O1721" s="11">
        <v>634.32000000000005</v>
      </c>
      <c r="P1721" s="11">
        <v>77752.45</v>
      </c>
    </row>
    <row r="1722" spans="1:16">
      <c r="A1722" s="13" t="s">
        <v>1724</v>
      </c>
      <c r="B1722" s="10">
        <v>53</v>
      </c>
      <c r="C1722" s="10">
        <v>77</v>
      </c>
      <c r="D1722" s="10"/>
      <c r="E1722" s="10">
        <v>19152</v>
      </c>
      <c r="F1722" s="10">
        <v>20000</v>
      </c>
      <c r="G1722" s="10"/>
      <c r="H1722" s="10">
        <v>36198.32</v>
      </c>
      <c r="I1722" s="10"/>
      <c r="J1722" s="10">
        <v>16013</v>
      </c>
      <c r="K1722" s="10">
        <v>159.44</v>
      </c>
      <c r="L1722" s="10">
        <v>20180.7</v>
      </c>
      <c r="M1722" s="10">
        <v>398.6</v>
      </c>
      <c r="N1722" s="10">
        <v>50451.74</v>
      </c>
      <c r="O1722" s="10">
        <v>637.76</v>
      </c>
      <c r="P1722" s="10">
        <v>80722.789999999994</v>
      </c>
    </row>
    <row r="1723" spans="1:16">
      <c r="A1723" s="13" t="s">
        <v>1725</v>
      </c>
      <c r="B1723" s="11">
        <v>54</v>
      </c>
      <c r="C1723" s="11">
        <v>78</v>
      </c>
      <c r="D1723" s="11"/>
      <c r="E1723" s="11">
        <v>19152</v>
      </c>
      <c r="F1723" s="11">
        <v>20000</v>
      </c>
      <c r="G1723" s="11">
        <v>900</v>
      </c>
      <c r="H1723" s="11">
        <v>38184.269999999997</v>
      </c>
      <c r="I1723" s="11"/>
      <c r="J1723" s="11">
        <v>15163</v>
      </c>
      <c r="K1723" s="11">
        <v>160.13</v>
      </c>
      <c r="L1723" s="11">
        <v>20946.25</v>
      </c>
      <c r="M1723" s="11">
        <v>400.33</v>
      </c>
      <c r="N1723" s="11">
        <v>52365.62</v>
      </c>
      <c r="O1723" s="11">
        <v>640.52</v>
      </c>
      <c r="P1723" s="11">
        <v>83784.990000000005</v>
      </c>
    </row>
    <row r="1724" spans="1:16">
      <c r="A1724" s="13" t="s">
        <v>1726</v>
      </c>
      <c r="B1724" s="10">
        <v>55</v>
      </c>
      <c r="C1724" s="10">
        <v>79</v>
      </c>
      <c r="D1724" s="10"/>
      <c r="E1724" s="10">
        <v>19152</v>
      </c>
      <c r="F1724" s="10">
        <v>20000</v>
      </c>
      <c r="G1724" s="10"/>
      <c r="H1724" s="10">
        <v>39329.79</v>
      </c>
      <c r="I1724" s="10"/>
      <c r="J1724" s="10">
        <v>15103</v>
      </c>
      <c r="K1724" s="10">
        <v>151.63</v>
      </c>
      <c r="L1724" s="10">
        <v>21726.27</v>
      </c>
      <c r="M1724" s="10">
        <v>379.08</v>
      </c>
      <c r="N1724" s="10">
        <v>54315.66</v>
      </c>
      <c r="O1724" s="10">
        <v>606.52</v>
      </c>
      <c r="P1724" s="10">
        <v>86905.06</v>
      </c>
    </row>
    <row r="1725" spans="1:16">
      <c r="A1725" s="13" t="s">
        <v>1727</v>
      </c>
      <c r="B1725" s="11">
        <v>56</v>
      </c>
      <c r="C1725" s="11">
        <v>80</v>
      </c>
      <c r="D1725" s="11"/>
      <c r="E1725" s="11">
        <v>19152</v>
      </c>
      <c r="F1725" s="11">
        <v>20000</v>
      </c>
      <c r="G1725" s="11"/>
      <c r="H1725" s="11">
        <v>40509.69</v>
      </c>
      <c r="I1725" s="11">
        <v>15000</v>
      </c>
      <c r="J1725" s="11">
        <v>15000</v>
      </c>
      <c r="K1725" s="11">
        <v>151.03</v>
      </c>
      <c r="L1725" s="11">
        <v>22529.08</v>
      </c>
      <c r="M1725" s="11">
        <v>377.58</v>
      </c>
      <c r="N1725" s="11">
        <v>56322.71</v>
      </c>
      <c r="O1725" s="11">
        <v>604.12</v>
      </c>
      <c r="P1725" s="11">
        <v>90116.33</v>
      </c>
    </row>
    <row r="1726" spans="1:16" ht="54">
      <c r="B1726" s="9" t="s">
        <v>27</v>
      </c>
      <c r="C1726" s="9" t="s">
        <v>13</v>
      </c>
      <c r="D1726" s="9" t="s">
        <v>14</v>
      </c>
      <c r="E1726" s="9" t="s">
        <v>15</v>
      </c>
      <c r="F1726" s="9" t="s">
        <v>16</v>
      </c>
      <c r="G1726" s="9" t="s">
        <v>17</v>
      </c>
      <c r="H1726" s="9" t="s">
        <v>18</v>
      </c>
      <c r="I1726" s="9" t="s">
        <v>19</v>
      </c>
      <c r="J1726" s="9" t="s">
        <v>20</v>
      </c>
      <c r="K1726" s="9" t="s">
        <v>21</v>
      </c>
      <c r="L1726" s="9" t="s">
        <v>22</v>
      </c>
      <c r="M1726" s="9" t="s">
        <v>23</v>
      </c>
      <c r="N1726" s="9" t="s">
        <v>24</v>
      </c>
      <c r="O1726" s="9" t="s">
        <v>25</v>
      </c>
      <c r="P1726" s="9" t="s">
        <v>26</v>
      </c>
    </row>
    <row r="1727" spans="1:16">
      <c r="A1727" s="13" t="s">
        <v>1728</v>
      </c>
      <c r="B1727" s="10">
        <v>1</v>
      </c>
      <c r="C1727" s="10">
        <v>26</v>
      </c>
      <c r="D1727" s="10">
        <v>6409</v>
      </c>
      <c r="E1727" s="10">
        <v>6409</v>
      </c>
      <c r="F1727" s="10">
        <v>20000</v>
      </c>
      <c r="G1727" s="10"/>
      <c r="H1727" s="10"/>
      <c r="I1727" s="10"/>
      <c r="J1727" s="10">
        <v>4165.8500000000004</v>
      </c>
      <c r="K1727" s="10">
        <v>48.07</v>
      </c>
      <c r="L1727" s="10">
        <v>48.07</v>
      </c>
      <c r="M1727" s="10">
        <v>120.17</v>
      </c>
      <c r="N1727" s="10">
        <v>120.17</v>
      </c>
      <c r="O1727" s="10">
        <v>192.27</v>
      </c>
      <c r="P1727" s="10">
        <v>192.27</v>
      </c>
    </row>
    <row r="1728" spans="1:16">
      <c r="A1728" s="13" t="s">
        <v>1729</v>
      </c>
      <c r="B1728" s="11">
        <v>2</v>
      </c>
      <c r="C1728" s="11">
        <v>27</v>
      </c>
      <c r="D1728" s="11">
        <v>6409</v>
      </c>
      <c r="E1728" s="11">
        <v>12818</v>
      </c>
      <c r="F1728" s="11">
        <v>20000</v>
      </c>
      <c r="G1728" s="11"/>
      <c r="H1728" s="11"/>
      <c r="I1728" s="11"/>
      <c r="J1728" s="11">
        <v>10499</v>
      </c>
      <c r="K1728" s="11">
        <v>106.56</v>
      </c>
      <c r="L1728" s="11">
        <v>156.07</v>
      </c>
      <c r="M1728" s="11">
        <v>266.39999999999998</v>
      </c>
      <c r="N1728" s="11">
        <v>390.18</v>
      </c>
      <c r="O1728" s="11">
        <v>426.24</v>
      </c>
      <c r="P1728" s="11">
        <v>624.28</v>
      </c>
    </row>
    <row r="1729" spans="1:16">
      <c r="A1729" s="13" t="s">
        <v>1730</v>
      </c>
      <c r="B1729" s="10">
        <v>3</v>
      </c>
      <c r="C1729" s="10">
        <v>28</v>
      </c>
      <c r="D1729" s="10">
        <v>6409</v>
      </c>
      <c r="E1729" s="10">
        <v>19227</v>
      </c>
      <c r="F1729" s="10">
        <v>20000</v>
      </c>
      <c r="G1729" s="10">
        <v>900</v>
      </c>
      <c r="H1729" s="10">
        <v>900</v>
      </c>
      <c r="I1729" s="10"/>
      <c r="J1729" s="10">
        <v>16058</v>
      </c>
      <c r="K1729" s="10">
        <v>166.29</v>
      </c>
      <c r="L1729" s="10">
        <v>327.04000000000002</v>
      </c>
      <c r="M1729" s="10">
        <v>415.73</v>
      </c>
      <c r="N1729" s="10">
        <v>817.61</v>
      </c>
      <c r="O1729" s="10">
        <v>665.16</v>
      </c>
      <c r="P1729" s="10">
        <v>1308.17</v>
      </c>
    </row>
    <row r="1730" spans="1:16">
      <c r="A1730" s="13" t="s">
        <v>1731</v>
      </c>
      <c r="B1730" s="11">
        <v>4</v>
      </c>
      <c r="C1730" s="11">
        <v>29</v>
      </c>
      <c r="D1730" s="11"/>
      <c r="E1730" s="11">
        <v>19227</v>
      </c>
      <c r="F1730" s="11">
        <v>20000</v>
      </c>
      <c r="G1730" s="11"/>
      <c r="H1730" s="11">
        <v>927</v>
      </c>
      <c r="I1730" s="11"/>
      <c r="J1730" s="11">
        <v>16376</v>
      </c>
      <c r="K1730" s="11">
        <v>160.58000000000001</v>
      </c>
      <c r="L1730" s="11">
        <v>497.43</v>
      </c>
      <c r="M1730" s="11">
        <v>401.45</v>
      </c>
      <c r="N1730" s="11">
        <v>1243.5899999999999</v>
      </c>
      <c r="O1730" s="11">
        <v>642.32000000000005</v>
      </c>
      <c r="P1730" s="11">
        <v>1989.74</v>
      </c>
    </row>
    <row r="1731" spans="1:16">
      <c r="A1731" s="13" t="s">
        <v>1732</v>
      </c>
      <c r="B1731" s="10">
        <v>5</v>
      </c>
      <c r="C1731" s="10">
        <v>30</v>
      </c>
      <c r="D1731" s="10"/>
      <c r="E1731" s="10">
        <v>19227</v>
      </c>
      <c r="F1731" s="10">
        <v>20000</v>
      </c>
      <c r="G1731" s="10"/>
      <c r="H1731" s="10">
        <v>954.81</v>
      </c>
      <c r="I1731" s="10"/>
      <c r="J1731" s="10">
        <v>16700</v>
      </c>
      <c r="K1731" s="10">
        <v>163.76</v>
      </c>
      <c r="L1731" s="10">
        <v>676.12</v>
      </c>
      <c r="M1731" s="10">
        <v>409.4</v>
      </c>
      <c r="N1731" s="10">
        <v>1690.29</v>
      </c>
      <c r="O1731" s="10">
        <v>655.04</v>
      </c>
      <c r="P1731" s="10">
        <v>2704.47</v>
      </c>
    </row>
    <row r="1732" spans="1:16">
      <c r="A1732" s="13" t="s">
        <v>1733</v>
      </c>
      <c r="B1732" s="11">
        <v>6</v>
      </c>
      <c r="C1732" s="11">
        <v>31</v>
      </c>
      <c r="D1732" s="11"/>
      <c r="E1732" s="11">
        <v>19227</v>
      </c>
      <c r="F1732" s="11">
        <v>20000</v>
      </c>
      <c r="G1732" s="11">
        <v>900</v>
      </c>
      <c r="H1732" s="11">
        <v>1883.45</v>
      </c>
      <c r="I1732" s="11"/>
      <c r="J1732" s="11">
        <v>16131</v>
      </c>
      <c r="K1732" s="11">
        <v>167</v>
      </c>
      <c r="L1732" s="11">
        <v>863.4</v>
      </c>
      <c r="M1732" s="11">
        <v>417.5</v>
      </c>
      <c r="N1732" s="11">
        <v>2158.5</v>
      </c>
      <c r="O1732" s="11">
        <v>668</v>
      </c>
      <c r="P1732" s="11">
        <v>3453.61</v>
      </c>
    </row>
    <row r="1733" spans="1:16">
      <c r="A1733" s="13" t="s">
        <v>1734</v>
      </c>
      <c r="B1733" s="10">
        <v>7</v>
      </c>
      <c r="C1733" s="10">
        <v>32</v>
      </c>
      <c r="D1733" s="10"/>
      <c r="E1733" s="10">
        <v>19227</v>
      </c>
      <c r="F1733" s="10">
        <v>20000</v>
      </c>
      <c r="G1733" s="10"/>
      <c r="H1733" s="10">
        <v>1939.96</v>
      </c>
      <c r="I1733" s="10"/>
      <c r="J1733" s="10">
        <v>16450</v>
      </c>
      <c r="K1733" s="10">
        <v>161.31</v>
      </c>
      <c r="L1733" s="10">
        <v>1050.6099999999999</v>
      </c>
      <c r="M1733" s="10">
        <v>403.28</v>
      </c>
      <c r="N1733" s="10">
        <v>2626.53</v>
      </c>
      <c r="O1733" s="10">
        <v>645.24</v>
      </c>
      <c r="P1733" s="10">
        <v>4202.45</v>
      </c>
    </row>
    <row r="1734" spans="1:16">
      <c r="A1734" s="13" t="s">
        <v>1735</v>
      </c>
      <c r="B1734" s="11">
        <v>8</v>
      </c>
      <c r="C1734" s="11">
        <v>33</v>
      </c>
      <c r="D1734" s="11"/>
      <c r="E1734" s="11">
        <v>19227</v>
      </c>
      <c r="F1734" s="11">
        <v>20000</v>
      </c>
      <c r="G1734" s="11"/>
      <c r="H1734" s="11">
        <v>1998.16</v>
      </c>
      <c r="I1734" s="11"/>
      <c r="J1734" s="11">
        <v>16775</v>
      </c>
      <c r="K1734" s="11">
        <v>164.5</v>
      </c>
      <c r="L1734" s="11">
        <v>1246.6300000000001</v>
      </c>
      <c r="M1734" s="11">
        <v>411.25</v>
      </c>
      <c r="N1734" s="11">
        <v>3116.58</v>
      </c>
      <c r="O1734" s="11">
        <v>658</v>
      </c>
      <c r="P1734" s="11">
        <v>4986.53</v>
      </c>
    </row>
    <row r="1735" spans="1:16">
      <c r="A1735" s="13" t="s">
        <v>1736</v>
      </c>
      <c r="B1735" s="10">
        <v>9</v>
      </c>
      <c r="C1735" s="10">
        <v>34</v>
      </c>
      <c r="D1735" s="10"/>
      <c r="E1735" s="10">
        <v>19227</v>
      </c>
      <c r="F1735" s="10">
        <v>20000</v>
      </c>
      <c r="G1735" s="10">
        <v>900</v>
      </c>
      <c r="H1735" s="10">
        <v>2958.1</v>
      </c>
      <c r="I1735" s="10"/>
      <c r="J1735" s="10">
        <v>16207</v>
      </c>
      <c r="K1735" s="10">
        <v>167.75</v>
      </c>
      <c r="L1735" s="10">
        <v>1451.78</v>
      </c>
      <c r="M1735" s="10">
        <v>419.38</v>
      </c>
      <c r="N1735" s="10">
        <v>3629.45</v>
      </c>
      <c r="O1735" s="10">
        <v>671</v>
      </c>
      <c r="P1735" s="10">
        <v>5807.12</v>
      </c>
    </row>
    <row r="1736" spans="1:16">
      <c r="A1736" s="13" t="s">
        <v>1737</v>
      </c>
      <c r="B1736" s="11">
        <v>10</v>
      </c>
      <c r="C1736" s="11">
        <v>35</v>
      </c>
      <c r="D1736" s="11"/>
      <c r="E1736" s="11">
        <v>19227</v>
      </c>
      <c r="F1736" s="11">
        <v>20000</v>
      </c>
      <c r="G1736" s="11"/>
      <c r="H1736" s="11">
        <v>3046.84</v>
      </c>
      <c r="I1736" s="11"/>
      <c r="J1736" s="11">
        <v>16527</v>
      </c>
      <c r="K1736" s="11">
        <v>162.07</v>
      </c>
      <c r="L1736" s="11">
        <v>1657.4</v>
      </c>
      <c r="M1736" s="11">
        <v>405.18</v>
      </c>
      <c r="N1736" s="11">
        <v>4143.51</v>
      </c>
      <c r="O1736" s="11">
        <v>648.28</v>
      </c>
      <c r="P1736" s="11">
        <v>6629.62</v>
      </c>
    </row>
    <row r="1737" spans="1:16">
      <c r="A1737" s="13" t="s">
        <v>1738</v>
      </c>
      <c r="B1737" s="10">
        <v>11</v>
      </c>
      <c r="C1737" s="10">
        <v>36</v>
      </c>
      <c r="D1737" s="10"/>
      <c r="E1737" s="10">
        <v>19227</v>
      </c>
      <c r="F1737" s="10">
        <v>20000</v>
      </c>
      <c r="G1737" s="10"/>
      <c r="H1737" s="10">
        <v>3138.25</v>
      </c>
      <c r="I1737" s="10"/>
      <c r="J1737" s="10">
        <v>16853</v>
      </c>
      <c r="K1737" s="10">
        <v>165.27</v>
      </c>
      <c r="L1737" s="10">
        <v>1872.4</v>
      </c>
      <c r="M1737" s="10">
        <v>413.18</v>
      </c>
      <c r="N1737" s="10">
        <v>4680.99</v>
      </c>
      <c r="O1737" s="10">
        <v>661.08</v>
      </c>
      <c r="P1737" s="10">
        <v>7489.59</v>
      </c>
    </row>
    <row r="1738" spans="1:16">
      <c r="A1738" s="13" t="s">
        <v>1739</v>
      </c>
      <c r="B1738" s="11">
        <v>12</v>
      </c>
      <c r="C1738" s="11">
        <v>37</v>
      </c>
      <c r="D1738" s="11"/>
      <c r="E1738" s="11">
        <v>19227</v>
      </c>
      <c r="F1738" s="11">
        <v>20000</v>
      </c>
      <c r="G1738" s="11">
        <v>900</v>
      </c>
      <c r="H1738" s="11">
        <v>4132.3999999999996</v>
      </c>
      <c r="I1738" s="11"/>
      <c r="J1738" s="11">
        <v>16286</v>
      </c>
      <c r="K1738" s="11">
        <v>168.53</v>
      </c>
      <c r="L1738" s="11">
        <v>2097.1</v>
      </c>
      <c r="M1738" s="11">
        <v>421.33</v>
      </c>
      <c r="N1738" s="11">
        <v>5242.75</v>
      </c>
      <c r="O1738" s="11">
        <v>674.12</v>
      </c>
      <c r="P1738" s="11">
        <v>8388.39</v>
      </c>
    </row>
    <row r="1739" spans="1:16">
      <c r="A1739" s="13" t="s">
        <v>1740</v>
      </c>
      <c r="B1739" s="10">
        <v>13</v>
      </c>
      <c r="C1739" s="10">
        <v>38</v>
      </c>
      <c r="D1739" s="10"/>
      <c r="E1739" s="10">
        <v>19227</v>
      </c>
      <c r="F1739" s="10">
        <v>20000</v>
      </c>
      <c r="G1739" s="10"/>
      <c r="H1739" s="10">
        <v>4256.37</v>
      </c>
      <c r="I1739" s="10"/>
      <c r="J1739" s="10">
        <v>16606</v>
      </c>
      <c r="K1739" s="10">
        <v>162.86000000000001</v>
      </c>
      <c r="L1739" s="10">
        <v>2322.87</v>
      </c>
      <c r="M1739" s="10">
        <v>407.15</v>
      </c>
      <c r="N1739" s="10">
        <v>5807.18</v>
      </c>
      <c r="O1739" s="10">
        <v>651.44000000000005</v>
      </c>
      <c r="P1739" s="10">
        <v>9291.49</v>
      </c>
    </row>
    <row r="1740" spans="1:16">
      <c r="A1740" s="13" t="s">
        <v>1741</v>
      </c>
      <c r="B1740" s="11">
        <v>14</v>
      </c>
      <c r="C1740" s="11">
        <v>39</v>
      </c>
      <c r="D1740" s="11"/>
      <c r="E1740" s="11">
        <v>19227</v>
      </c>
      <c r="F1740" s="11">
        <v>20000</v>
      </c>
      <c r="G1740" s="11"/>
      <c r="H1740" s="11">
        <v>4384.0600000000004</v>
      </c>
      <c r="I1740" s="11"/>
      <c r="J1740" s="11">
        <v>16933</v>
      </c>
      <c r="K1740" s="11">
        <v>166.06</v>
      </c>
      <c r="L1740" s="11">
        <v>2558.62</v>
      </c>
      <c r="M1740" s="11">
        <v>415.15</v>
      </c>
      <c r="N1740" s="11">
        <v>6396.54</v>
      </c>
      <c r="O1740" s="11">
        <v>664.24</v>
      </c>
      <c r="P1740" s="11">
        <v>10234.469999999999</v>
      </c>
    </row>
    <row r="1741" spans="1:16">
      <c r="A1741" s="13" t="s">
        <v>1742</v>
      </c>
      <c r="B1741" s="10">
        <v>15</v>
      </c>
      <c r="C1741" s="10">
        <v>40</v>
      </c>
      <c r="D1741" s="10"/>
      <c r="E1741" s="10">
        <v>19227</v>
      </c>
      <c r="F1741" s="10">
        <v>20000</v>
      </c>
      <c r="G1741" s="10">
        <v>900</v>
      </c>
      <c r="H1741" s="10">
        <v>5415.58</v>
      </c>
      <c r="I1741" s="10"/>
      <c r="J1741" s="10">
        <v>16366</v>
      </c>
      <c r="K1741" s="10">
        <v>169.33</v>
      </c>
      <c r="L1741" s="10">
        <v>2804.71</v>
      </c>
      <c r="M1741" s="10">
        <v>423.33</v>
      </c>
      <c r="N1741" s="10">
        <v>7011.77</v>
      </c>
      <c r="O1741" s="10">
        <v>677.32</v>
      </c>
      <c r="P1741" s="10">
        <v>11218.82</v>
      </c>
    </row>
    <row r="1742" spans="1:16">
      <c r="A1742" s="13" t="s">
        <v>1743</v>
      </c>
      <c r="B1742" s="11">
        <v>16</v>
      </c>
      <c r="C1742" s="11">
        <v>41</v>
      </c>
      <c r="D1742" s="11"/>
      <c r="E1742" s="11">
        <v>19227</v>
      </c>
      <c r="F1742" s="11">
        <v>20000</v>
      </c>
      <c r="G1742" s="11"/>
      <c r="H1742" s="11">
        <v>5578.05</v>
      </c>
      <c r="I1742" s="11"/>
      <c r="J1742" s="11">
        <v>16686</v>
      </c>
      <c r="K1742" s="11">
        <v>163.66</v>
      </c>
      <c r="L1742" s="11">
        <v>3052.51</v>
      </c>
      <c r="M1742" s="11">
        <v>409.15</v>
      </c>
      <c r="N1742" s="11">
        <v>7631.27</v>
      </c>
      <c r="O1742" s="11">
        <v>654.64</v>
      </c>
      <c r="P1742" s="11">
        <v>12210.03</v>
      </c>
    </row>
    <row r="1743" spans="1:16">
      <c r="A1743" s="13" t="s">
        <v>1744</v>
      </c>
      <c r="B1743" s="10">
        <v>17</v>
      </c>
      <c r="C1743" s="10">
        <v>42</v>
      </c>
      <c r="D1743" s="10"/>
      <c r="E1743" s="10">
        <v>19227</v>
      </c>
      <c r="F1743" s="10">
        <v>20000</v>
      </c>
      <c r="G1743" s="10"/>
      <c r="H1743" s="10">
        <v>5745.39</v>
      </c>
      <c r="I1743" s="10"/>
      <c r="J1743" s="10">
        <v>17012</v>
      </c>
      <c r="K1743" s="10">
        <v>166.86</v>
      </c>
      <c r="L1743" s="10">
        <v>3310.94</v>
      </c>
      <c r="M1743" s="10">
        <v>417.15</v>
      </c>
      <c r="N1743" s="10">
        <v>8277.36</v>
      </c>
      <c r="O1743" s="10">
        <v>667.44</v>
      </c>
      <c r="P1743" s="10">
        <v>13243.77</v>
      </c>
    </row>
    <row r="1744" spans="1:16">
      <c r="A1744" s="13" t="s">
        <v>1745</v>
      </c>
      <c r="B1744" s="11">
        <v>18</v>
      </c>
      <c r="C1744" s="11">
        <v>43</v>
      </c>
      <c r="D1744" s="11"/>
      <c r="E1744" s="11">
        <v>19227</v>
      </c>
      <c r="F1744" s="11">
        <v>20000</v>
      </c>
      <c r="G1744" s="11">
        <v>900</v>
      </c>
      <c r="H1744" s="11">
        <v>6817.75</v>
      </c>
      <c r="I1744" s="11"/>
      <c r="J1744" s="11">
        <v>16446</v>
      </c>
      <c r="K1744" s="11">
        <v>170.12</v>
      </c>
      <c r="L1744" s="11">
        <v>3580.39</v>
      </c>
      <c r="M1744" s="11">
        <v>425.3</v>
      </c>
      <c r="N1744" s="11">
        <v>8950.98</v>
      </c>
      <c r="O1744" s="11">
        <v>680.48</v>
      </c>
      <c r="P1744" s="11">
        <v>14321.56</v>
      </c>
    </row>
    <row r="1745" spans="1:16">
      <c r="A1745" s="13" t="s">
        <v>1746</v>
      </c>
      <c r="B1745" s="10">
        <v>19</v>
      </c>
      <c r="C1745" s="10">
        <v>44</v>
      </c>
      <c r="D1745" s="10"/>
      <c r="E1745" s="10">
        <v>19227</v>
      </c>
      <c r="F1745" s="10">
        <v>20000</v>
      </c>
      <c r="G1745" s="10"/>
      <c r="H1745" s="10">
        <v>7022.29</v>
      </c>
      <c r="I1745" s="10"/>
      <c r="J1745" s="10">
        <v>16765</v>
      </c>
      <c r="K1745" s="10">
        <v>164.46</v>
      </c>
      <c r="L1745" s="10">
        <v>3852.26</v>
      </c>
      <c r="M1745" s="10">
        <v>411.15</v>
      </c>
      <c r="N1745" s="10">
        <v>9630.66</v>
      </c>
      <c r="O1745" s="10">
        <v>657.84</v>
      </c>
      <c r="P1745" s="10">
        <v>15409.05</v>
      </c>
    </row>
    <row r="1746" spans="1:16">
      <c r="A1746" s="13" t="s">
        <v>1747</v>
      </c>
      <c r="B1746" s="11">
        <v>20</v>
      </c>
      <c r="C1746" s="11">
        <v>45</v>
      </c>
      <c r="D1746" s="11"/>
      <c r="E1746" s="11">
        <v>19227</v>
      </c>
      <c r="F1746" s="11">
        <v>20000</v>
      </c>
      <c r="G1746" s="11"/>
      <c r="H1746" s="11">
        <v>7232.95</v>
      </c>
      <c r="I1746" s="11"/>
      <c r="J1746" s="11">
        <v>17091</v>
      </c>
      <c r="K1746" s="11">
        <v>167.65</v>
      </c>
      <c r="L1746" s="11">
        <v>4135.4799999999996</v>
      </c>
      <c r="M1746" s="11">
        <v>419.13</v>
      </c>
      <c r="N1746" s="11">
        <v>10338.700000000001</v>
      </c>
      <c r="O1746" s="11">
        <v>670.6</v>
      </c>
      <c r="P1746" s="11">
        <v>16541.919999999998</v>
      </c>
    </row>
    <row r="1747" spans="1:16">
      <c r="A1747" s="13" t="s">
        <v>1748</v>
      </c>
      <c r="B1747" s="10">
        <v>21</v>
      </c>
      <c r="C1747" s="10">
        <v>46</v>
      </c>
      <c r="D1747" s="10"/>
      <c r="E1747" s="10">
        <v>19227</v>
      </c>
      <c r="F1747" s="10">
        <v>20000</v>
      </c>
      <c r="G1747" s="10">
        <v>900</v>
      </c>
      <c r="H1747" s="10">
        <v>8349.94</v>
      </c>
      <c r="I1747" s="10"/>
      <c r="J1747" s="10">
        <v>16524</v>
      </c>
      <c r="K1747" s="10">
        <v>170.91</v>
      </c>
      <c r="L1747" s="10">
        <v>4430.45</v>
      </c>
      <c r="M1747" s="10">
        <v>427.28</v>
      </c>
      <c r="N1747" s="10">
        <v>11076.14</v>
      </c>
      <c r="O1747" s="10">
        <v>683.64</v>
      </c>
      <c r="P1747" s="10">
        <v>17721.82</v>
      </c>
    </row>
    <row r="1748" spans="1:16">
      <c r="A1748" s="13" t="s">
        <v>1749</v>
      </c>
      <c r="B1748" s="11">
        <v>22</v>
      </c>
      <c r="C1748" s="11">
        <v>47</v>
      </c>
      <c r="D1748" s="11"/>
      <c r="E1748" s="11">
        <v>19227</v>
      </c>
      <c r="F1748" s="11">
        <v>20000</v>
      </c>
      <c r="G1748" s="11"/>
      <c r="H1748" s="11">
        <v>8600.44</v>
      </c>
      <c r="I1748" s="11"/>
      <c r="J1748" s="11">
        <v>16842</v>
      </c>
      <c r="K1748" s="11">
        <v>165.24</v>
      </c>
      <c r="L1748" s="11">
        <v>4728.6099999999997</v>
      </c>
      <c r="M1748" s="11">
        <v>413.1</v>
      </c>
      <c r="N1748" s="11">
        <v>11821.52</v>
      </c>
      <c r="O1748" s="11">
        <v>660.96</v>
      </c>
      <c r="P1748" s="11">
        <v>18914.43</v>
      </c>
    </row>
    <row r="1749" spans="1:16">
      <c r="A1749" s="13" t="s">
        <v>1750</v>
      </c>
      <c r="B1749" s="10">
        <v>23</v>
      </c>
      <c r="C1749" s="10">
        <v>48</v>
      </c>
      <c r="D1749" s="10"/>
      <c r="E1749" s="10">
        <v>19227</v>
      </c>
      <c r="F1749" s="10">
        <v>20000</v>
      </c>
      <c r="G1749" s="10"/>
      <c r="H1749" s="10">
        <v>8858.4500000000007</v>
      </c>
      <c r="I1749" s="10"/>
      <c r="J1749" s="10">
        <v>17167</v>
      </c>
      <c r="K1749" s="10">
        <v>168.42</v>
      </c>
      <c r="L1749" s="10">
        <v>5038.8900000000003</v>
      </c>
      <c r="M1749" s="10">
        <v>421.05</v>
      </c>
      <c r="N1749" s="10">
        <v>12597.22</v>
      </c>
      <c r="O1749" s="10">
        <v>673.68</v>
      </c>
      <c r="P1749" s="10">
        <v>20155.55</v>
      </c>
    </row>
    <row r="1750" spans="1:16">
      <c r="A1750" s="13" t="s">
        <v>1751</v>
      </c>
      <c r="B1750" s="11">
        <v>24</v>
      </c>
      <c r="C1750" s="11">
        <v>49</v>
      </c>
      <c r="D1750" s="11"/>
      <c r="E1750" s="11">
        <v>19227</v>
      </c>
      <c r="F1750" s="11">
        <v>20000</v>
      </c>
      <c r="G1750" s="11">
        <v>900</v>
      </c>
      <c r="H1750" s="11">
        <v>10024.209999999999</v>
      </c>
      <c r="I1750" s="11"/>
      <c r="J1750" s="11">
        <v>16599</v>
      </c>
      <c r="K1750" s="11">
        <v>171.67</v>
      </c>
      <c r="L1750" s="11">
        <v>5361.72</v>
      </c>
      <c r="M1750" s="11">
        <v>429.18</v>
      </c>
      <c r="N1750" s="11">
        <v>13404.31</v>
      </c>
      <c r="O1750" s="11">
        <v>686.68</v>
      </c>
      <c r="P1750" s="11">
        <v>21446.89</v>
      </c>
    </row>
    <row r="1751" spans="1:16">
      <c r="A1751" s="13" t="s">
        <v>1752</v>
      </c>
      <c r="B1751" s="10">
        <v>25</v>
      </c>
      <c r="C1751" s="10">
        <v>50</v>
      </c>
      <c r="D1751" s="10"/>
      <c r="E1751" s="10">
        <v>19227</v>
      </c>
      <c r="F1751" s="10">
        <v>20000</v>
      </c>
      <c r="G1751" s="10"/>
      <c r="H1751" s="10">
        <v>10324.93</v>
      </c>
      <c r="I1751" s="10"/>
      <c r="J1751" s="10">
        <v>16915</v>
      </c>
      <c r="K1751" s="10">
        <v>165.99</v>
      </c>
      <c r="L1751" s="10">
        <v>5688.56</v>
      </c>
      <c r="M1751" s="10">
        <v>414.98</v>
      </c>
      <c r="N1751" s="10">
        <v>14221.41</v>
      </c>
      <c r="O1751" s="10">
        <v>663.96</v>
      </c>
      <c r="P1751" s="10">
        <v>22754.26</v>
      </c>
    </row>
    <row r="1752" spans="1:16">
      <c r="A1752" s="13" t="s">
        <v>1753</v>
      </c>
      <c r="B1752" s="11">
        <v>26</v>
      </c>
      <c r="C1752" s="11">
        <v>51</v>
      </c>
      <c r="D1752" s="11"/>
      <c r="E1752" s="11">
        <v>19227</v>
      </c>
      <c r="F1752" s="11">
        <v>20000</v>
      </c>
      <c r="G1752" s="11"/>
      <c r="H1752" s="11">
        <v>10634.68</v>
      </c>
      <c r="I1752" s="11"/>
      <c r="J1752" s="11">
        <v>17238</v>
      </c>
      <c r="K1752" s="11">
        <v>169.15</v>
      </c>
      <c r="L1752" s="11">
        <v>6028.37</v>
      </c>
      <c r="M1752" s="11">
        <v>422.88</v>
      </c>
      <c r="N1752" s="11">
        <v>15070.93</v>
      </c>
      <c r="O1752" s="11">
        <v>676.6</v>
      </c>
      <c r="P1752" s="11">
        <v>24113.49</v>
      </c>
    </row>
    <row r="1753" spans="1:16">
      <c r="A1753" s="13" t="s">
        <v>1754</v>
      </c>
      <c r="B1753" s="10">
        <v>27</v>
      </c>
      <c r="C1753" s="10">
        <v>52</v>
      </c>
      <c r="D1753" s="10"/>
      <c r="E1753" s="10">
        <v>19227</v>
      </c>
      <c r="F1753" s="10">
        <v>20000</v>
      </c>
      <c r="G1753" s="10">
        <v>900</v>
      </c>
      <c r="H1753" s="10">
        <v>11853.72</v>
      </c>
      <c r="I1753" s="10"/>
      <c r="J1753" s="10">
        <v>16667</v>
      </c>
      <c r="K1753" s="10">
        <v>172.38</v>
      </c>
      <c r="L1753" s="10">
        <v>6381.6</v>
      </c>
      <c r="M1753" s="10">
        <v>430.95</v>
      </c>
      <c r="N1753" s="10">
        <v>15954.01</v>
      </c>
      <c r="O1753" s="10">
        <v>689.52</v>
      </c>
      <c r="P1753" s="10">
        <v>25526.41</v>
      </c>
    </row>
    <row r="1754" spans="1:16">
      <c r="A1754" s="13" t="s">
        <v>1755</v>
      </c>
      <c r="B1754" s="11">
        <v>28</v>
      </c>
      <c r="C1754" s="11">
        <v>53</v>
      </c>
      <c r="D1754" s="11"/>
      <c r="E1754" s="11">
        <v>19227</v>
      </c>
      <c r="F1754" s="11">
        <v>20000</v>
      </c>
      <c r="G1754" s="11"/>
      <c r="H1754" s="11">
        <v>12209.33</v>
      </c>
      <c r="I1754" s="11"/>
      <c r="J1754" s="11">
        <v>16980</v>
      </c>
      <c r="K1754" s="11">
        <v>166.67</v>
      </c>
      <c r="L1754" s="11">
        <v>6739.72</v>
      </c>
      <c r="M1754" s="11">
        <v>416.68</v>
      </c>
      <c r="N1754" s="11">
        <v>16849.3</v>
      </c>
      <c r="O1754" s="11">
        <v>666.68</v>
      </c>
      <c r="P1754" s="11">
        <v>26958.880000000001</v>
      </c>
    </row>
    <row r="1755" spans="1:16">
      <c r="A1755" s="13" t="s">
        <v>1756</v>
      </c>
      <c r="B1755" s="10">
        <v>29</v>
      </c>
      <c r="C1755" s="10">
        <v>54</v>
      </c>
      <c r="D1755" s="10"/>
      <c r="E1755" s="10">
        <v>19227</v>
      </c>
      <c r="F1755" s="10">
        <v>20000</v>
      </c>
      <c r="G1755" s="10"/>
      <c r="H1755" s="10">
        <v>12575.61</v>
      </c>
      <c r="I1755" s="10"/>
      <c r="J1755" s="10">
        <v>17300</v>
      </c>
      <c r="K1755" s="10">
        <v>169.8</v>
      </c>
      <c r="L1755" s="10">
        <v>7111.71</v>
      </c>
      <c r="M1755" s="10">
        <v>424.5</v>
      </c>
      <c r="N1755" s="10">
        <v>17779.28</v>
      </c>
      <c r="O1755" s="10">
        <v>679.2</v>
      </c>
      <c r="P1755" s="10">
        <v>28446.85</v>
      </c>
    </row>
    <row r="1756" spans="1:16">
      <c r="A1756" s="13" t="s">
        <v>1757</v>
      </c>
      <c r="B1756" s="11">
        <v>30</v>
      </c>
      <c r="C1756" s="11">
        <v>55</v>
      </c>
      <c r="D1756" s="11"/>
      <c r="E1756" s="11">
        <v>19227</v>
      </c>
      <c r="F1756" s="11">
        <v>20000</v>
      </c>
      <c r="G1756" s="11">
        <v>900</v>
      </c>
      <c r="H1756" s="11">
        <v>13852.88</v>
      </c>
      <c r="I1756" s="11"/>
      <c r="J1756" s="11">
        <v>16726</v>
      </c>
      <c r="K1756" s="11">
        <v>173</v>
      </c>
      <c r="L1756" s="11">
        <v>7498.06</v>
      </c>
      <c r="M1756" s="11">
        <v>432.5</v>
      </c>
      <c r="N1756" s="11">
        <v>18745.16</v>
      </c>
      <c r="O1756" s="11">
        <v>692</v>
      </c>
      <c r="P1756" s="11">
        <v>29992.26</v>
      </c>
    </row>
    <row r="1757" spans="1:16">
      <c r="A1757" s="13" t="s">
        <v>1758</v>
      </c>
      <c r="B1757" s="10">
        <v>31</v>
      </c>
      <c r="C1757" s="10">
        <v>56</v>
      </c>
      <c r="D1757" s="10"/>
      <c r="E1757" s="10">
        <v>19227</v>
      </c>
      <c r="F1757" s="10">
        <v>20000</v>
      </c>
      <c r="G1757" s="10"/>
      <c r="H1757" s="10">
        <v>14268.47</v>
      </c>
      <c r="I1757" s="10"/>
      <c r="J1757" s="10">
        <v>17033</v>
      </c>
      <c r="K1757" s="10">
        <v>167.26</v>
      </c>
      <c r="L1757" s="10">
        <v>7890.27</v>
      </c>
      <c r="M1757" s="10">
        <v>418.15</v>
      </c>
      <c r="N1757" s="10">
        <v>19725.669999999998</v>
      </c>
      <c r="O1757" s="10">
        <v>669.04</v>
      </c>
      <c r="P1757" s="10">
        <v>31561.06</v>
      </c>
    </row>
    <row r="1758" spans="1:16">
      <c r="A1758" s="13" t="s">
        <v>1759</v>
      </c>
      <c r="B1758" s="11">
        <v>32</v>
      </c>
      <c r="C1758" s="11">
        <v>57</v>
      </c>
      <c r="D1758" s="11"/>
      <c r="E1758" s="11">
        <v>19227</v>
      </c>
      <c r="F1758" s="11">
        <v>20000</v>
      </c>
      <c r="G1758" s="11"/>
      <c r="H1758" s="11">
        <v>14696.52</v>
      </c>
      <c r="I1758" s="11"/>
      <c r="J1758" s="11">
        <v>17348</v>
      </c>
      <c r="K1758" s="11">
        <v>170.33</v>
      </c>
      <c r="L1758" s="11">
        <v>8297.2999999999993</v>
      </c>
      <c r="M1758" s="11">
        <v>425.83</v>
      </c>
      <c r="N1758" s="11">
        <v>20743.259999999998</v>
      </c>
      <c r="O1758" s="11">
        <v>681.32</v>
      </c>
      <c r="P1758" s="11">
        <v>33189.22</v>
      </c>
    </row>
    <row r="1759" spans="1:16">
      <c r="A1759" s="13" t="s">
        <v>1760</v>
      </c>
      <c r="B1759" s="10">
        <v>33</v>
      </c>
      <c r="C1759" s="10">
        <v>58</v>
      </c>
      <c r="D1759" s="10"/>
      <c r="E1759" s="10">
        <v>19227</v>
      </c>
      <c r="F1759" s="10">
        <v>20000</v>
      </c>
      <c r="G1759" s="10">
        <v>900</v>
      </c>
      <c r="H1759" s="10">
        <v>16037.42</v>
      </c>
      <c r="I1759" s="10"/>
      <c r="J1759" s="10">
        <v>16769</v>
      </c>
      <c r="K1759" s="10">
        <v>173.48</v>
      </c>
      <c r="L1759" s="10">
        <v>8719.7000000000007</v>
      </c>
      <c r="M1759" s="10">
        <v>433.7</v>
      </c>
      <c r="N1759" s="10">
        <v>21799.26</v>
      </c>
      <c r="O1759" s="10">
        <v>693.92</v>
      </c>
      <c r="P1759" s="10">
        <v>34878.81</v>
      </c>
    </row>
    <row r="1760" spans="1:16">
      <c r="A1760" s="13" t="s">
        <v>1761</v>
      </c>
      <c r="B1760" s="11">
        <v>34</v>
      </c>
      <c r="C1760" s="11">
        <v>59</v>
      </c>
      <c r="D1760" s="11"/>
      <c r="E1760" s="11">
        <v>19227</v>
      </c>
      <c r="F1760" s="11">
        <v>20000</v>
      </c>
      <c r="G1760" s="11"/>
      <c r="H1760" s="11">
        <v>16518.54</v>
      </c>
      <c r="I1760" s="11"/>
      <c r="J1760" s="11">
        <v>17069</v>
      </c>
      <c r="K1760" s="11">
        <v>167.69</v>
      </c>
      <c r="L1760" s="11">
        <v>9148.98</v>
      </c>
      <c r="M1760" s="11">
        <v>419.23</v>
      </c>
      <c r="N1760" s="11">
        <v>22872.46</v>
      </c>
      <c r="O1760" s="11">
        <v>670.76</v>
      </c>
      <c r="P1760" s="11">
        <v>36595.94</v>
      </c>
    </row>
    <row r="1761" spans="1:16">
      <c r="A1761" s="13" t="s">
        <v>1762</v>
      </c>
      <c r="B1761" s="10">
        <v>35</v>
      </c>
      <c r="C1761" s="10">
        <v>60</v>
      </c>
      <c r="D1761" s="10"/>
      <c r="E1761" s="10">
        <v>19227</v>
      </c>
      <c r="F1761" s="10">
        <v>20000</v>
      </c>
      <c r="G1761" s="10"/>
      <c r="H1761" s="10">
        <v>17014.099999999999</v>
      </c>
      <c r="I1761" s="10"/>
      <c r="J1761" s="10">
        <v>17376</v>
      </c>
      <c r="K1761" s="10">
        <v>170.69</v>
      </c>
      <c r="L1761" s="10">
        <v>9594.14</v>
      </c>
      <c r="M1761" s="10">
        <v>426.73</v>
      </c>
      <c r="N1761" s="10">
        <v>23985.360000000001</v>
      </c>
      <c r="O1761" s="10">
        <v>682.76</v>
      </c>
      <c r="P1761" s="10">
        <v>38376.57</v>
      </c>
    </row>
    <row r="1762" spans="1:16">
      <c r="A1762" s="13" t="s">
        <v>1763</v>
      </c>
      <c r="B1762" s="11">
        <v>36</v>
      </c>
      <c r="C1762" s="11">
        <v>61</v>
      </c>
      <c r="D1762" s="11"/>
      <c r="E1762" s="11">
        <v>19227</v>
      </c>
      <c r="F1762" s="11">
        <v>20000</v>
      </c>
      <c r="G1762" s="11">
        <v>900</v>
      </c>
      <c r="H1762" s="11">
        <v>18424.52</v>
      </c>
      <c r="I1762" s="11"/>
      <c r="J1762" s="11">
        <v>16789</v>
      </c>
      <c r="K1762" s="11">
        <v>173.76</v>
      </c>
      <c r="L1762" s="11">
        <v>10055.73</v>
      </c>
      <c r="M1762" s="11">
        <v>434.4</v>
      </c>
      <c r="N1762" s="11">
        <v>25139.32</v>
      </c>
      <c r="O1762" s="11">
        <v>695.04</v>
      </c>
      <c r="P1762" s="11">
        <v>40222.910000000003</v>
      </c>
    </row>
    <row r="1763" spans="1:16">
      <c r="A1763" s="13" t="s">
        <v>1764</v>
      </c>
      <c r="B1763" s="10">
        <v>37</v>
      </c>
      <c r="C1763" s="10">
        <v>62</v>
      </c>
      <c r="D1763" s="10"/>
      <c r="E1763" s="10">
        <v>19227</v>
      </c>
      <c r="F1763" s="10">
        <v>20000</v>
      </c>
      <c r="G1763" s="10"/>
      <c r="H1763" s="10">
        <v>18977.259999999998</v>
      </c>
      <c r="I1763" s="10"/>
      <c r="J1763" s="10">
        <v>17078</v>
      </c>
      <c r="K1763" s="10">
        <v>167.89</v>
      </c>
      <c r="L1763" s="10">
        <v>10525.29</v>
      </c>
      <c r="M1763" s="10">
        <v>419.73</v>
      </c>
      <c r="N1763" s="10">
        <v>26313.22</v>
      </c>
      <c r="O1763" s="10">
        <v>671.56</v>
      </c>
      <c r="P1763" s="10">
        <v>42101.16</v>
      </c>
    </row>
    <row r="1764" spans="1:16">
      <c r="A1764" s="13" t="s">
        <v>1765</v>
      </c>
      <c r="B1764" s="11">
        <v>38</v>
      </c>
      <c r="C1764" s="11">
        <v>63</v>
      </c>
      <c r="D1764" s="11"/>
      <c r="E1764" s="11">
        <v>19227</v>
      </c>
      <c r="F1764" s="11">
        <v>20000</v>
      </c>
      <c r="G1764" s="11"/>
      <c r="H1764" s="11">
        <v>19546.57</v>
      </c>
      <c r="I1764" s="11"/>
      <c r="J1764" s="11">
        <v>17374</v>
      </c>
      <c r="K1764" s="11">
        <v>170.78</v>
      </c>
      <c r="L1764" s="11">
        <v>11011.83</v>
      </c>
      <c r="M1764" s="11">
        <v>426.95</v>
      </c>
      <c r="N1764" s="11">
        <v>27529.57</v>
      </c>
      <c r="O1764" s="11">
        <v>683.12</v>
      </c>
      <c r="P1764" s="11">
        <v>44047.31</v>
      </c>
    </row>
    <row r="1765" spans="1:16">
      <c r="A1765" s="13" t="s">
        <v>1766</v>
      </c>
      <c r="B1765" s="10">
        <v>39</v>
      </c>
      <c r="C1765" s="10">
        <v>64</v>
      </c>
      <c r="D1765" s="10"/>
      <c r="E1765" s="10">
        <v>19227</v>
      </c>
      <c r="F1765" s="10">
        <v>20000</v>
      </c>
      <c r="G1765" s="10">
        <v>900</v>
      </c>
      <c r="H1765" s="10">
        <v>21032.97</v>
      </c>
      <c r="I1765" s="10"/>
      <c r="J1765" s="10">
        <v>16776</v>
      </c>
      <c r="K1765" s="10">
        <v>173.74</v>
      </c>
      <c r="L1765" s="10">
        <v>11515.92</v>
      </c>
      <c r="M1765" s="10">
        <v>434.35</v>
      </c>
      <c r="N1765" s="10">
        <v>28789.81</v>
      </c>
      <c r="O1765" s="10">
        <v>694.96</v>
      </c>
      <c r="P1765" s="10">
        <v>46063.69</v>
      </c>
    </row>
    <row r="1766" spans="1:16">
      <c r="A1766" s="13" t="s">
        <v>1767</v>
      </c>
      <c r="B1766" s="11">
        <v>40</v>
      </c>
      <c r="C1766" s="11">
        <v>65</v>
      </c>
      <c r="D1766" s="11"/>
      <c r="E1766" s="11">
        <v>19227</v>
      </c>
      <c r="F1766" s="11">
        <v>20000</v>
      </c>
      <c r="G1766" s="11"/>
      <c r="H1766" s="11">
        <v>21663.96</v>
      </c>
      <c r="I1766" s="11"/>
      <c r="J1766" s="11">
        <v>17049</v>
      </c>
      <c r="K1766" s="11">
        <v>167.76</v>
      </c>
      <c r="L1766" s="11">
        <v>12029.16</v>
      </c>
      <c r="M1766" s="11">
        <v>419.4</v>
      </c>
      <c r="N1766" s="11">
        <v>30072.9</v>
      </c>
      <c r="O1766" s="11">
        <v>671.04</v>
      </c>
      <c r="P1766" s="11">
        <v>48116.639999999999</v>
      </c>
    </row>
    <row r="1767" spans="1:16">
      <c r="A1767" s="13" t="s">
        <v>1768</v>
      </c>
      <c r="B1767" s="10">
        <v>41</v>
      </c>
      <c r="C1767" s="10">
        <v>66</v>
      </c>
      <c r="D1767" s="10"/>
      <c r="E1767" s="10">
        <v>19227</v>
      </c>
      <c r="F1767" s="10">
        <v>20000</v>
      </c>
      <c r="G1767" s="10"/>
      <c r="H1767" s="10">
        <v>22313.88</v>
      </c>
      <c r="I1767" s="10"/>
      <c r="J1767" s="10">
        <v>17328</v>
      </c>
      <c r="K1767" s="10">
        <v>170.49</v>
      </c>
      <c r="L1767" s="10">
        <v>12560.53</v>
      </c>
      <c r="M1767" s="10">
        <v>426.23</v>
      </c>
      <c r="N1767" s="10">
        <v>31401.31</v>
      </c>
      <c r="O1767" s="10">
        <v>681.96</v>
      </c>
      <c r="P1767" s="10">
        <v>50242.1</v>
      </c>
    </row>
    <row r="1768" spans="1:16">
      <c r="A1768" s="13" t="s">
        <v>1769</v>
      </c>
      <c r="B1768" s="11">
        <v>42</v>
      </c>
      <c r="C1768" s="11">
        <v>67</v>
      </c>
      <c r="D1768" s="11"/>
      <c r="E1768" s="11">
        <v>19227</v>
      </c>
      <c r="F1768" s="11">
        <v>20000</v>
      </c>
      <c r="G1768" s="11">
        <v>900</v>
      </c>
      <c r="H1768" s="11">
        <v>23883.3</v>
      </c>
      <c r="I1768" s="11"/>
      <c r="J1768" s="11">
        <v>16713</v>
      </c>
      <c r="K1768" s="11">
        <v>173.28</v>
      </c>
      <c r="L1768" s="11">
        <v>13110.62</v>
      </c>
      <c r="M1768" s="11">
        <v>433.2</v>
      </c>
      <c r="N1768" s="11">
        <v>32776.550000000003</v>
      </c>
      <c r="O1768" s="11">
        <v>693.12</v>
      </c>
      <c r="P1768" s="11">
        <v>52442.49</v>
      </c>
    </row>
    <row r="1769" spans="1:16">
      <c r="A1769" s="13" t="s">
        <v>1770</v>
      </c>
      <c r="B1769" s="10">
        <v>43</v>
      </c>
      <c r="C1769" s="10">
        <v>68</v>
      </c>
      <c r="D1769" s="10"/>
      <c r="E1769" s="10">
        <v>19227</v>
      </c>
      <c r="F1769" s="10">
        <v>20000</v>
      </c>
      <c r="G1769" s="10"/>
      <c r="H1769" s="10">
        <v>24599.79</v>
      </c>
      <c r="I1769" s="10"/>
      <c r="J1769" s="10">
        <v>16963</v>
      </c>
      <c r="K1769" s="10">
        <v>167.13</v>
      </c>
      <c r="L1769" s="10">
        <v>13671.07</v>
      </c>
      <c r="M1769" s="10">
        <v>417.83</v>
      </c>
      <c r="N1769" s="10">
        <v>34177.68</v>
      </c>
      <c r="O1769" s="10">
        <v>668.52</v>
      </c>
      <c r="P1769" s="10">
        <v>54684.28</v>
      </c>
    </row>
    <row r="1770" spans="1:16">
      <c r="A1770" s="13" t="s">
        <v>1771</v>
      </c>
      <c r="B1770" s="11">
        <v>44</v>
      </c>
      <c r="C1770" s="11">
        <v>69</v>
      </c>
      <c r="D1770" s="11"/>
      <c r="E1770" s="11">
        <v>19227</v>
      </c>
      <c r="F1770" s="11">
        <v>20000</v>
      </c>
      <c r="G1770" s="11"/>
      <c r="H1770" s="11">
        <v>25337.79</v>
      </c>
      <c r="I1770" s="11"/>
      <c r="J1770" s="11">
        <v>17216</v>
      </c>
      <c r="K1770" s="11">
        <v>169.63</v>
      </c>
      <c r="L1770" s="11">
        <v>14250.83</v>
      </c>
      <c r="M1770" s="11">
        <v>424.08</v>
      </c>
      <c r="N1770" s="11">
        <v>35627.08</v>
      </c>
      <c r="O1770" s="11">
        <v>678.52</v>
      </c>
      <c r="P1770" s="11">
        <v>57003.33</v>
      </c>
    </row>
    <row r="1771" spans="1:16">
      <c r="A1771" s="13" t="s">
        <v>1772</v>
      </c>
      <c r="B1771" s="10">
        <v>45</v>
      </c>
      <c r="C1771" s="10">
        <v>70</v>
      </c>
      <c r="D1771" s="10"/>
      <c r="E1771" s="10">
        <v>19227</v>
      </c>
      <c r="F1771" s="10">
        <v>20000</v>
      </c>
      <c r="G1771" s="10">
        <v>900</v>
      </c>
      <c r="H1771" s="10">
        <v>26997.919999999998</v>
      </c>
      <c r="I1771" s="10"/>
      <c r="J1771" s="10">
        <v>16575</v>
      </c>
      <c r="K1771" s="10">
        <v>172.16</v>
      </c>
      <c r="L1771" s="10">
        <v>14850.52</v>
      </c>
      <c r="M1771" s="10">
        <v>430.4</v>
      </c>
      <c r="N1771" s="10">
        <v>37126.29</v>
      </c>
      <c r="O1771" s="10">
        <v>688.64</v>
      </c>
      <c r="P1771" s="10">
        <v>59402.07</v>
      </c>
    </row>
    <row r="1772" spans="1:16">
      <c r="A1772" s="13" t="s">
        <v>1773</v>
      </c>
      <c r="B1772" s="11">
        <v>46</v>
      </c>
      <c r="C1772" s="11">
        <v>71</v>
      </c>
      <c r="D1772" s="11"/>
      <c r="E1772" s="11">
        <v>19227</v>
      </c>
      <c r="F1772" s="11">
        <v>20000</v>
      </c>
      <c r="G1772" s="11"/>
      <c r="H1772" s="11">
        <v>27807.86</v>
      </c>
      <c r="I1772" s="11"/>
      <c r="J1772" s="11">
        <v>16789</v>
      </c>
      <c r="K1772" s="11">
        <v>165.75</v>
      </c>
      <c r="L1772" s="11">
        <v>15461.78</v>
      </c>
      <c r="M1772" s="11">
        <v>414.38</v>
      </c>
      <c r="N1772" s="11">
        <v>38654.46</v>
      </c>
      <c r="O1772" s="11">
        <v>663</v>
      </c>
      <c r="P1772" s="11">
        <v>61847.13</v>
      </c>
    </row>
    <row r="1773" spans="1:16">
      <c r="A1773" s="13" t="s">
        <v>1774</v>
      </c>
      <c r="B1773" s="10">
        <v>47</v>
      </c>
      <c r="C1773" s="10">
        <v>72</v>
      </c>
      <c r="D1773" s="10"/>
      <c r="E1773" s="10">
        <v>19227</v>
      </c>
      <c r="F1773" s="10">
        <v>20000</v>
      </c>
      <c r="G1773" s="10"/>
      <c r="H1773" s="10">
        <v>28642.09</v>
      </c>
      <c r="I1773" s="10"/>
      <c r="J1773" s="10">
        <v>17004</v>
      </c>
      <c r="K1773" s="10">
        <v>167.89</v>
      </c>
      <c r="L1773" s="10">
        <v>16093.53</v>
      </c>
      <c r="M1773" s="10">
        <v>419.73</v>
      </c>
      <c r="N1773" s="10">
        <v>40233.82</v>
      </c>
      <c r="O1773" s="10">
        <v>671.56</v>
      </c>
      <c r="P1773" s="10">
        <v>64374.11</v>
      </c>
    </row>
    <row r="1774" spans="1:16">
      <c r="A1774" s="13" t="s">
        <v>1775</v>
      </c>
      <c r="B1774" s="11">
        <v>48</v>
      </c>
      <c r="C1774" s="11">
        <v>73</v>
      </c>
      <c r="D1774" s="11"/>
      <c r="E1774" s="11">
        <v>19227</v>
      </c>
      <c r="F1774" s="11">
        <v>20000</v>
      </c>
      <c r="G1774" s="11">
        <v>900</v>
      </c>
      <c r="H1774" s="11">
        <v>30401.360000000001</v>
      </c>
      <c r="I1774" s="11"/>
      <c r="J1774" s="11">
        <v>16320</v>
      </c>
      <c r="K1774" s="11">
        <v>170.04</v>
      </c>
      <c r="L1774" s="11">
        <v>16746.37</v>
      </c>
      <c r="M1774" s="11">
        <v>425.1</v>
      </c>
      <c r="N1774" s="11">
        <v>41865.93</v>
      </c>
      <c r="O1774" s="11">
        <v>680.16</v>
      </c>
      <c r="P1774" s="11">
        <v>66985.490000000005</v>
      </c>
    </row>
    <row r="1775" spans="1:16">
      <c r="A1775" s="13" t="s">
        <v>1776</v>
      </c>
      <c r="B1775" s="10">
        <v>49</v>
      </c>
      <c r="C1775" s="10">
        <v>74</v>
      </c>
      <c r="D1775" s="10"/>
      <c r="E1775" s="10">
        <v>19227</v>
      </c>
      <c r="F1775" s="10">
        <v>20000</v>
      </c>
      <c r="G1775" s="10"/>
      <c r="H1775" s="10">
        <v>31313.4</v>
      </c>
      <c r="I1775" s="10"/>
      <c r="J1775" s="10">
        <v>16478</v>
      </c>
      <c r="K1775" s="10">
        <v>163.19999999999999</v>
      </c>
      <c r="L1775" s="10">
        <v>17411.96</v>
      </c>
      <c r="M1775" s="10">
        <v>408</v>
      </c>
      <c r="N1775" s="10">
        <v>43529.91</v>
      </c>
      <c r="O1775" s="10">
        <v>652.79999999999995</v>
      </c>
      <c r="P1775" s="10">
        <v>69647.850000000006</v>
      </c>
    </row>
    <row r="1776" spans="1:16">
      <c r="A1776" s="13" t="s">
        <v>1777</v>
      </c>
      <c r="B1776" s="11">
        <v>50</v>
      </c>
      <c r="C1776" s="11">
        <v>75</v>
      </c>
      <c r="D1776" s="11"/>
      <c r="E1776" s="11">
        <v>19227</v>
      </c>
      <c r="F1776" s="11">
        <v>20000</v>
      </c>
      <c r="G1776" s="11"/>
      <c r="H1776" s="11">
        <v>32252.799999999999</v>
      </c>
      <c r="I1776" s="11"/>
      <c r="J1776" s="11">
        <v>16629</v>
      </c>
      <c r="K1776" s="11">
        <v>164.78</v>
      </c>
      <c r="L1776" s="11">
        <v>18099.099999999999</v>
      </c>
      <c r="M1776" s="11">
        <v>411.95</v>
      </c>
      <c r="N1776" s="11">
        <v>45247.76</v>
      </c>
      <c r="O1776" s="11">
        <v>659.12</v>
      </c>
      <c r="P1776" s="11">
        <v>72396.41</v>
      </c>
    </row>
    <row r="1777" spans="1:16">
      <c r="A1777" s="13" t="s">
        <v>1778</v>
      </c>
      <c r="B1777" s="10">
        <v>51</v>
      </c>
      <c r="C1777" s="10">
        <v>76</v>
      </c>
      <c r="D1777" s="10"/>
      <c r="E1777" s="10">
        <v>19227</v>
      </c>
      <c r="F1777" s="10">
        <v>20000</v>
      </c>
      <c r="G1777" s="10">
        <v>900</v>
      </c>
      <c r="H1777" s="10">
        <v>34120.379999999997</v>
      </c>
      <c r="I1777" s="10"/>
      <c r="J1777" s="10">
        <v>15875</v>
      </c>
      <c r="K1777" s="10">
        <v>166.29</v>
      </c>
      <c r="L1777" s="10">
        <v>18808.37</v>
      </c>
      <c r="M1777" s="10">
        <v>415.73</v>
      </c>
      <c r="N1777" s="10">
        <v>47020.91</v>
      </c>
      <c r="O1777" s="10">
        <v>665.16</v>
      </c>
      <c r="P1777" s="10">
        <v>75233.460000000006</v>
      </c>
    </row>
    <row r="1778" spans="1:16">
      <c r="A1778" s="13" t="s">
        <v>1779</v>
      </c>
      <c r="B1778" s="11">
        <v>52</v>
      </c>
      <c r="C1778" s="11">
        <v>77</v>
      </c>
      <c r="D1778" s="11"/>
      <c r="E1778" s="11">
        <v>19227</v>
      </c>
      <c r="F1778" s="11">
        <v>20000</v>
      </c>
      <c r="G1778" s="11"/>
      <c r="H1778" s="11">
        <v>35144</v>
      </c>
      <c r="I1778" s="11"/>
      <c r="J1778" s="11">
        <v>15939</v>
      </c>
      <c r="K1778" s="11">
        <v>158.75</v>
      </c>
      <c r="L1778" s="11">
        <v>19531.37</v>
      </c>
      <c r="M1778" s="11">
        <v>396.88</v>
      </c>
      <c r="N1778" s="11">
        <v>48828.42</v>
      </c>
      <c r="O1778" s="11">
        <v>635</v>
      </c>
      <c r="P1778" s="11">
        <v>78125.47</v>
      </c>
    </row>
    <row r="1779" spans="1:16">
      <c r="A1779" s="13" t="s">
        <v>1780</v>
      </c>
      <c r="B1779" s="10">
        <v>53</v>
      </c>
      <c r="C1779" s="10">
        <v>78</v>
      </c>
      <c r="D1779" s="10"/>
      <c r="E1779" s="10">
        <v>19227</v>
      </c>
      <c r="F1779" s="10">
        <v>20000</v>
      </c>
      <c r="G1779" s="10"/>
      <c r="H1779" s="10">
        <v>36198.32</v>
      </c>
      <c r="I1779" s="10"/>
      <c r="J1779" s="10">
        <v>15983</v>
      </c>
      <c r="K1779" s="10">
        <v>159.38999999999999</v>
      </c>
      <c r="L1779" s="10">
        <v>20276.7</v>
      </c>
      <c r="M1779" s="10">
        <v>398.48</v>
      </c>
      <c r="N1779" s="10">
        <v>50691.74</v>
      </c>
      <c r="O1779" s="10">
        <v>637.55999999999995</v>
      </c>
      <c r="P1779" s="10">
        <v>81106.789999999994</v>
      </c>
    </row>
    <row r="1780" spans="1:16">
      <c r="A1780" s="13" t="s">
        <v>1781</v>
      </c>
      <c r="B1780" s="11">
        <v>54</v>
      </c>
      <c r="C1780" s="11">
        <v>79</v>
      </c>
      <c r="D1780" s="11"/>
      <c r="E1780" s="11">
        <v>19227</v>
      </c>
      <c r="F1780" s="11">
        <v>20000</v>
      </c>
      <c r="G1780" s="11">
        <v>900</v>
      </c>
      <c r="H1780" s="11">
        <v>38184.269999999997</v>
      </c>
      <c r="I1780" s="11"/>
      <c r="J1780" s="11">
        <v>15103</v>
      </c>
      <c r="K1780" s="11">
        <v>159.83000000000001</v>
      </c>
      <c r="L1780" s="11">
        <v>21044.83</v>
      </c>
      <c r="M1780" s="11">
        <v>399.58</v>
      </c>
      <c r="N1780" s="11">
        <v>52612.07</v>
      </c>
      <c r="O1780" s="11">
        <v>639.32000000000005</v>
      </c>
      <c r="P1780" s="11">
        <v>84179.31</v>
      </c>
    </row>
    <row r="1781" spans="1:16">
      <c r="A1781" s="13" t="s">
        <v>1782</v>
      </c>
      <c r="B1781" s="10">
        <v>55</v>
      </c>
      <c r="C1781" s="10">
        <v>80</v>
      </c>
      <c r="D1781" s="10"/>
      <c r="E1781" s="10">
        <v>19227</v>
      </c>
      <c r="F1781" s="10">
        <v>20000</v>
      </c>
      <c r="G1781" s="10"/>
      <c r="H1781" s="10">
        <v>39329.79</v>
      </c>
      <c r="I1781" s="10">
        <v>15000</v>
      </c>
      <c r="J1781" s="10">
        <v>15000</v>
      </c>
      <c r="K1781" s="10">
        <v>151.03</v>
      </c>
      <c r="L1781" s="10">
        <v>21827.200000000001</v>
      </c>
      <c r="M1781" s="10">
        <v>377.58</v>
      </c>
      <c r="N1781" s="10">
        <v>54568.01</v>
      </c>
      <c r="O1781" s="10">
        <v>604.12</v>
      </c>
      <c r="P1781" s="10">
        <v>87308.81</v>
      </c>
    </row>
    <row r="1782" spans="1:16" ht="54">
      <c r="B1782" s="9" t="s">
        <v>27</v>
      </c>
      <c r="C1782" s="9" t="s">
        <v>13</v>
      </c>
      <c r="D1782" s="9" t="s">
        <v>14</v>
      </c>
      <c r="E1782" s="9" t="s">
        <v>15</v>
      </c>
      <c r="F1782" s="9" t="s">
        <v>16</v>
      </c>
      <c r="G1782" s="9" t="s">
        <v>17</v>
      </c>
      <c r="H1782" s="9" t="s">
        <v>18</v>
      </c>
      <c r="I1782" s="9" t="s">
        <v>19</v>
      </c>
      <c r="J1782" s="9" t="s">
        <v>20</v>
      </c>
      <c r="K1782" s="9" t="s">
        <v>21</v>
      </c>
      <c r="L1782" s="9" t="s">
        <v>22</v>
      </c>
      <c r="M1782" s="9" t="s">
        <v>23</v>
      </c>
      <c r="N1782" s="9" t="s">
        <v>24</v>
      </c>
      <c r="O1782" s="9" t="s">
        <v>25</v>
      </c>
      <c r="P1782" s="9" t="s">
        <v>26</v>
      </c>
    </row>
    <row r="1783" spans="1:16">
      <c r="A1783" s="13" t="s">
        <v>1783</v>
      </c>
      <c r="B1783" s="10">
        <v>1</v>
      </c>
      <c r="C1783" s="10">
        <v>27</v>
      </c>
      <c r="D1783" s="10">
        <v>6433</v>
      </c>
      <c r="E1783" s="10">
        <v>6433</v>
      </c>
      <c r="F1783" s="10">
        <v>20000</v>
      </c>
      <c r="G1783" s="10"/>
      <c r="H1783" s="10"/>
      <c r="I1783" s="10"/>
      <c r="J1783" s="10">
        <v>4181.45</v>
      </c>
      <c r="K1783" s="10">
        <v>48.25</v>
      </c>
      <c r="L1783" s="10">
        <v>48.25</v>
      </c>
      <c r="M1783" s="10">
        <v>120.62</v>
      </c>
      <c r="N1783" s="10">
        <v>120.62</v>
      </c>
      <c r="O1783" s="10">
        <v>192.99</v>
      </c>
      <c r="P1783" s="10">
        <v>192.99</v>
      </c>
    </row>
    <row r="1784" spans="1:16">
      <c r="A1784" s="13" t="s">
        <v>1784</v>
      </c>
      <c r="B1784" s="11">
        <v>2</v>
      </c>
      <c r="C1784" s="11">
        <v>28</v>
      </c>
      <c r="D1784" s="11">
        <v>6433</v>
      </c>
      <c r="E1784" s="11">
        <v>12866</v>
      </c>
      <c r="F1784" s="11">
        <v>20000</v>
      </c>
      <c r="G1784" s="11"/>
      <c r="H1784" s="11"/>
      <c r="I1784" s="11"/>
      <c r="J1784" s="11">
        <v>10538</v>
      </c>
      <c r="K1784" s="11">
        <v>106.97</v>
      </c>
      <c r="L1784" s="11">
        <v>156.66</v>
      </c>
      <c r="M1784" s="11">
        <v>267.42</v>
      </c>
      <c r="N1784" s="11">
        <v>391.65</v>
      </c>
      <c r="O1784" s="11">
        <v>427.87</v>
      </c>
      <c r="P1784" s="11">
        <v>626.65</v>
      </c>
    </row>
    <row r="1785" spans="1:16">
      <c r="A1785" s="13" t="s">
        <v>1785</v>
      </c>
      <c r="B1785" s="10">
        <v>3</v>
      </c>
      <c r="C1785" s="10">
        <v>29</v>
      </c>
      <c r="D1785" s="10">
        <v>6433</v>
      </c>
      <c r="E1785" s="10">
        <v>19299</v>
      </c>
      <c r="F1785" s="10">
        <v>20000</v>
      </c>
      <c r="G1785" s="10">
        <v>900</v>
      </c>
      <c r="H1785" s="10">
        <v>900</v>
      </c>
      <c r="I1785" s="10"/>
      <c r="J1785" s="10">
        <v>16122</v>
      </c>
      <c r="K1785" s="10">
        <v>166.92</v>
      </c>
      <c r="L1785" s="10">
        <v>328.28</v>
      </c>
      <c r="M1785" s="10">
        <v>417.29</v>
      </c>
      <c r="N1785" s="10">
        <v>820.7</v>
      </c>
      <c r="O1785" s="10">
        <v>667.67</v>
      </c>
      <c r="P1785" s="10">
        <v>1313.12</v>
      </c>
    </row>
    <row r="1786" spans="1:16">
      <c r="A1786" s="13" t="s">
        <v>1786</v>
      </c>
      <c r="B1786" s="11">
        <v>4</v>
      </c>
      <c r="C1786" s="11">
        <v>30</v>
      </c>
      <c r="D1786" s="11"/>
      <c r="E1786" s="11">
        <v>19299</v>
      </c>
      <c r="F1786" s="11">
        <v>20000</v>
      </c>
      <c r="G1786" s="11"/>
      <c r="H1786" s="11">
        <v>927</v>
      </c>
      <c r="I1786" s="11"/>
      <c r="J1786" s="11">
        <v>16441</v>
      </c>
      <c r="K1786" s="11">
        <v>161.22</v>
      </c>
      <c r="L1786" s="11">
        <v>499.35</v>
      </c>
      <c r="M1786" s="11">
        <v>403.05</v>
      </c>
      <c r="N1786" s="11">
        <v>1248.3699999999999</v>
      </c>
      <c r="O1786" s="11">
        <v>644.88</v>
      </c>
      <c r="P1786" s="11">
        <v>1997.39</v>
      </c>
    </row>
    <row r="1787" spans="1:16">
      <c r="A1787" s="13" t="s">
        <v>1787</v>
      </c>
      <c r="B1787" s="10">
        <v>5</v>
      </c>
      <c r="C1787" s="10">
        <v>31</v>
      </c>
      <c r="D1787" s="10"/>
      <c r="E1787" s="10">
        <v>19299</v>
      </c>
      <c r="F1787" s="10">
        <v>20000</v>
      </c>
      <c r="G1787" s="10"/>
      <c r="H1787" s="10">
        <v>954.81</v>
      </c>
      <c r="I1787" s="10"/>
      <c r="J1787" s="10">
        <v>16766</v>
      </c>
      <c r="K1787" s="10">
        <v>164.41</v>
      </c>
      <c r="L1787" s="10">
        <v>678.74</v>
      </c>
      <c r="M1787" s="10">
        <v>411.03</v>
      </c>
      <c r="N1787" s="10">
        <v>1696.84</v>
      </c>
      <c r="O1787" s="10">
        <v>657.64</v>
      </c>
      <c r="P1787" s="10">
        <v>2714.95</v>
      </c>
    </row>
    <row r="1788" spans="1:16">
      <c r="A1788" s="13" t="s">
        <v>1788</v>
      </c>
      <c r="B1788" s="11">
        <v>6</v>
      </c>
      <c r="C1788" s="11">
        <v>32</v>
      </c>
      <c r="D1788" s="11"/>
      <c r="E1788" s="11">
        <v>19299</v>
      </c>
      <c r="F1788" s="11">
        <v>20000</v>
      </c>
      <c r="G1788" s="11">
        <v>900</v>
      </c>
      <c r="H1788" s="11">
        <v>1883.45</v>
      </c>
      <c r="I1788" s="11"/>
      <c r="J1788" s="11">
        <v>16199</v>
      </c>
      <c r="K1788" s="11">
        <v>167.66</v>
      </c>
      <c r="L1788" s="11">
        <v>866.76</v>
      </c>
      <c r="M1788" s="11">
        <v>419.15</v>
      </c>
      <c r="N1788" s="11">
        <v>2166.9</v>
      </c>
      <c r="O1788" s="11">
        <v>670.64</v>
      </c>
      <c r="P1788" s="11">
        <v>3467.04</v>
      </c>
    </row>
    <row r="1789" spans="1:16">
      <c r="A1789" s="13" t="s">
        <v>1789</v>
      </c>
      <c r="B1789" s="10">
        <v>7</v>
      </c>
      <c r="C1789" s="10">
        <v>33</v>
      </c>
      <c r="D1789" s="10"/>
      <c r="E1789" s="10">
        <v>19299</v>
      </c>
      <c r="F1789" s="10">
        <v>20000</v>
      </c>
      <c r="G1789" s="10"/>
      <c r="H1789" s="10">
        <v>1939.96</v>
      </c>
      <c r="I1789" s="10"/>
      <c r="J1789" s="10">
        <v>16519</v>
      </c>
      <c r="K1789" s="10">
        <v>161.99</v>
      </c>
      <c r="L1789" s="10">
        <v>1054.75</v>
      </c>
      <c r="M1789" s="10">
        <v>404.98</v>
      </c>
      <c r="N1789" s="10">
        <v>2636.88</v>
      </c>
      <c r="O1789" s="10">
        <v>647.96</v>
      </c>
      <c r="P1789" s="10">
        <v>4219.01</v>
      </c>
    </row>
    <row r="1790" spans="1:16">
      <c r="A1790" s="13" t="s">
        <v>1790</v>
      </c>
      <c r="B1790" s="11">
        <v>8</v>
      </c>
      <c r="C1790" s="11">
        <v>34</v>
      </c>
      <c r="D1790" s="11"/>
      <c r="E1790" s="11">
        <v>19299</v>
      </c>
      <c r="F1790" s="11">
        <v>20000</v>
      </c>
      <c r="G1790" s="11"/>
      <c r="H1790" s="11">
        <v>1998.16</v>
      </c>
      <c r="I1790" s="11"/>
      <c r="J1790" s="11">
        <v>16845</v>
      </c>
      <c r="K1790" s="11">
        <v>165.19</v>
      </c>
      <c r="L1790" s="11">
        <v>1251.5899999999999</v>
      </c>
      <c r="M1790" s="11">
        <v>412.98</v>
      </c>
      <c r="N1790" s="11">
        <v>3128.96</v>
      </c>
      <c r="O1790" s="11">
        <v>660.76</v>
      </c>
      <c r="P1790" s="11">
        <v>5006.34</v>
      </c>
    </row>
    <row r="1791" spans="1:16">
      <c r="A1791" s="13" t="s">
        <v>1791</v>
      </c>
      <c r="B1791" s="10">
        <v>9</v>
      </c>
      <c r="C1791" s="10">
        <v>35</v>
      </c>
      <c r="D1791" s="10"/>
      <c r="E1791" s="10">
        <v>19299</v>
      </c>
      <c r="F1791" s="10">
        <v>20000</v>
      </c>
      <c r="G1791" s="10">
        <v>900</v>
      </c>
      <c r="H1791" s="10">
        <v>2958.1</v>
      </c>
      <c r="I1791" s="10"/>
      <c r="J1791" s="10">
        <v>16278</v>
      </c>
      <c r="K1791" s="10">
        <v>168.45</v>
      </c>
      <c r="L1791" s="10">
        <v>1457.58</v>
      </c>
      <c r="M1791" s="10">
        <v>421.13</v>
      </c>
      <c r="N1791" s="10">
        <v>3643.96</v>
      </c>
      <c r="O1791" s="10">
        <v>673.8</v>
      </c>
      <c r="P1791" s="10">
        <v>5830.33</v>
      </c>
    </row>
    <row r="1792" spans="1:16">
      <c r="A1792" s="13" t="s">
        <v>1792</v>
      </c>
      <c r="B1792" s="11">
        <v>10</v>
      </c>
      <c r="C1792" s="11">
        <v>36</v>
      </c>
      <c r="D1792" s="11"/>
      <c r="E1792" s="11">
        <v>19299</v>
      </c>
      <c r="F1792" s="11">
        <v>20000</v>
      </c>
      <c r="G1792" s="11"/>
      <c r="H1792" s="11">
        <v>3046.84</v>
      </c>
      <c r="I1792" s="11"/>
      <c r="J1792" s="11">
        <v>16599</v>
      </c>
      <c r="K1792" s="11">
        <v>162.78</v>
      </c>
      <c r="L1792" s="11">
        <v>1664.09</v>
      </c>
      <c r="M1792" s="11">
        <v>406.95</v>
      </c>
      <c r="N1792" s="11">
        <v>4160.2299999999996</v>
      </c>
      <c r="O1792" s="11">
        <v>651.12</v>
      </c>
      <c r="P1792" s="11">
        <v>6656.36</v>
      </c>
    </row>
    <row r="1793" spans="1:16">
      <c r="A1793" s="13" t="s">
        <v>1793</v>
      </c>
      <c r="B1793" s="10">
        <v>11</v>
      </c>
      <c r="C1793" s="10">
        <v>37</v>
      </c>
      <c r="D1793" s="10"/>
      <c r="E1793" s="10">
        <v>19299</v>
      </c>
      <c r="F1793" s="10">
        <v>20000</v>
      </c>
      <c r="G1793" s="10"/>
      <c r="H1793" s="10">
        <v>3138.25</v>
      </c>
      <c r="I1793" s="10"/>
      <c r="J1793" s="10">
        <v>16927</v>
      </c>
      <c r="K1793" s="10">
        <v>165.99</v>
      </c>
      <c r="L1793" s="10">
        <v>1880</v>
      </c>
      <c r="M1793" s="10">
        <v>414.98</v>
      </c>
      <c r="N1793" s="10">
        <v>4700.01</v>
      </c>
      <c r="O1793" s="10">
        <v>663.96</v>
      </c>
      <c r="P1793" s="10">
        <v>7520.01</v>
      </c>
    </row>
    <row r="1794" spans="1:16">
      <c r="A1794" s="13" t="s">
        <v>1794</v>
      </c>
      <c r="B1794" s="11">
        <v>12</v>
      </c>
      <c r="C1794" s="11">
        <v>38</v>
      </c>
      <c r="D1794" s="11"/>
      <c r="E1794" s="11">
        <v>19299</v>
      </c>
      <c r="F1794" s="11">
        <v>20000</v>
      </c>
      <c r="G1794" s="11">
        <v>900</v>
      </c>
      <c r="H1794" s="11">
        <v>4132.3999999999996</v>
      </c>
      <c r="I1794" s="11"/>
      <c r="J1794" s="11">
        <v>16360</v>
      </c>
      <c r="K1794" s="11">
        <v>169.27</v>
      </c>
      <c r="L1794" s="11">
        <v>2105.67</v>
      </c>
      <c r="M1794" s="11">
        <v>423.18</v>
      </c>
      <c r="N1794" s="11">
        <v>5264.18</v>
      </c>
      <c r="O1794" s="11">
        <v>677.08</v>
      </c>
      <c r="P1794" s="11">
        <v>8422.69</v>
      </c>
    </row>
    <row r="1795" spans="1:16">
      <c r="A1795" s="13" t="s">
        <v>1795</v>
      </c>
      <c r="B1795" s="10">
        <v>13</v>
      </c>
      <c r="C1795" s="10">
        <v>39</v>
      </c>
      <c r="D1795" s="10"/>
      <c r="E1795" s="10">
        <v>19299</v>
      </c>
      <c r="F1795" s="10">
        <v>20000</v>
      </c>
      <c r="G1795" s="10"/>
      <c r="H1795" s="10">
        <v>4256.37</v>
      </c>
      <c r="I1795" s="10"/>
      <c r="J1795" s="10">
        <v>16682</v>
      </c>
      <c r="K1795" s="10">
        <v>163.6</v>
      </c>
      <c r="L1795" s="10">
        <v>2332.44</v>
      </c>
      <c r="M1795" s="10">
        <v>409</v>
      </c>
      <c r="N1795" s="10">
        <v>5831.11</v>
      </c>
      <c r="O1795" s="10">
        <v>654.4</v>
      </c>
      <c r="P1795" s="10">
        <v>9329.77</v>
      </c>
    </row>
    <row r="1796" spans="1:16">
      <c r="A1796" s="13" t="s">
        <v>1796</v>
      </c>
      <c r="B1796" s="11">
        <v>14</v>
      </c>
      <c r="C1796" s="11">
        <v>40</v>
      </c>
      <c r="D1796" s="11"/>
      <c r="E1796" s="11">
        <v>19299</v>
      </c>
      <c r="F1796" s="11">
        <v>20000</v>
      </c>
      <c r="G1796" s="11"/>
      <c r="H1796" s="11">
        <v>4384.0600000000004</v>
      </c>
      <c r="I1796" s="11"/>
      <c r="J1796" s="11">
        <v>17009</v>
      </c>
      <c r="K1796" s="11">
        <v>166.82</v>
      </c>
      <c r="L1796" s="11">
        <v>2569.2399999999998</v>
      </c>
      <c r="M1796" s="11">
        <v>417.05</v>
      </c>
      <c r="N1796" s="11">
        <v>6423.09</v>
      </c>
      <c r="O1796" s="11">
        <v>667.28</v>
      </c>
      <c r="P1796" s="11">
        <v>10276.950000000001</v>
      </c>
    </row>
    <row r="1797" spans="1:16">
      <c r="A1797" s="13" t="s">
        <v>1797</v>
      </c>
      <c r="B1797" s="10">
        <v>15</v>
      </c>
      <c r="C1797" s="10">
        <v>41</v>
      </c>
      <c r="D1797" s="10"/>
      <c r="E1797" s="10">
        <v>19299</v>
      </c>
      <c r="F1797" s="10">
        <v>20000</v>
      </c>
      <c r="G1797" s="10">
        <v>900</v>
      </c>
      <c r="H1797" s="10">
        <v>5415.58</v>
      </c>
      <c r="I1797" s="10"/>
      <c r="J1797" s="10">
        <v>16444</v>
      </c>
      <c r="K1797" s="10">
        <v>170.09</v>
      </c>
      <c r="L1797" s="10">
        <v>2816.4</v>
      </c>
      <c r="M1797" s="10">
        <v>425.23</v>
      </c>
      <c r="N1797" s="10">
        <v>7041.01</v>
      </c>
      <c r="O1797" s="10">
        <v>680.36</v>
      </c>
      <c r="P1797" s="10">
        <v>11265.61</v>
      </c>
    </row>
    <row r="1798" spans="1:16">
      <c r="A1798" s="13" t="s">
        <v>1798</v>
      </c>
      <c r="B1798" s="11">
        <v>16</v>
      </c>
      <c r="C1798" s="11">
        <v>42</v>
      </c>
      <c r="D1798" s="11"/>
      <c r="E1798" s="11">
        <v>19299</v>
      </c>
      <c r="F1798" s="11">
        <v>20000</v>
      </c>
      <c r="G1798" s="11"/>
      <c r="H1798" s="11">
        <v>5578.05</v>
      </c>
      <c r="I1798" s="11"/>
      <c r="J1798" s="11">
        <v>16765</v>
      </c>
      <c r="K1798" s="11">
        <v>164.44</v>
      </c>
      <c r="L1798" s="11">
        <v>3065.34</v>
      </c>
      <c r="M1798" s="11">
        <v>411.1</v>
      </c>
      <c r="N1798" s="11">
        <v>7663.34</v>
      </c>
      <c r="O1798" s="11">
        <v>657.76</v>
      </c>
      <c r="P1798" s="11">
        <v>12261.34</v>
      </c>
    </row>
    <row r="1799" spans="1:16">
      <c r="A1799" s="13" t="s">
        <v>1799</v>
      </c>
      <c r="B1799" s="10">
        <v>17</v>
      </c>
      <c r="C1799" s="10">
        <v>43</v>
      </c>
      <c r="D1799" s="10"/>
      <c r="E1799" s="10">
        <v>19299</v>
      </c>
      <c r="F1799" s="10">
        <v>20000</v>
      </c>
      <c r="G1799" s="10"/>
      <c r="H1799" s="10">
        <v>5745.39</v>
      </c>
      <c r="I1799" s="10"/>
      <c r="J1799" s="10">
        <v>17092</v>
      </c>
      <c r="K1799" s="10">
        <v>167.65</v>
      </c>
      <c r="L1799" s="10">
        <v>3324.95</v>
      </c>
      <c r="M1799" s="10">
        <v>419.13</v>
      </c>
      <c r="N1799" s="10">
        <v>8312.36</v>
      </c>
      <c r="O1799" s="10">
        <v>670.6</v>
      </c>
      <c r="P1799" s="10">
        <v>13299.78</v>
      </c>
    </row>
    <row r="1800" spans="1:16">
      <c r="A1800" s="13" t="s">
        <v>1800</v>
      </c>
      <c r="B1800" s="11">
        <v>18</v>
      </c>
      <c r="C1800" s="11">
        <v>44</v>
      </c>
      <c r="D1800" s="11"/>
      <c r="E1800" s="11">
        <v>19299</v>
      </c>
      <c r="F1800" s="11">
        <v>20000</v>
      </c>
      <c r="G1800" s="11">
        <v>900</v>
      </c>
      <c r="H1800" s="11">
        <v>6817.75</v>
      </c>
      <c r="I1800" s="11"/>
      <c r="J1800" s="11">
        <v>16527</v>
      </c>
      <c r="K1800" s="11">
        <v>170.92</v>
      </c>
      <c r="L1800" s="11">
        <v>3595.61</v>
      </c>
      <c r="M1800" s="11">
        <v>427.3</v>
      </c>
      <c r="N1800" s="11">
        <v>8989.0300000000007</v>
      </c>
      <c r="O1800" s="11">
        <v>683.68</v>
      </c>
      <c r="P1800" s="11">
        <v>14382.46</v>
      </c>
    </row>
    <row r="1801" spans="1:16">
      <c r="A1801" s="13" t="s">
        <v>1801</v>
      </c>
      <c r="B1801" s="10">
        <v>19</v>
      </c>
      <c r="C1801" s="10">
        <v>45</v>
      </c>
      <c r="D1801" s="10"/>
      <c r="E1801" s="10">
        <v>19299</v>
      </c>
      <c r="F1801" s="10">
        <v>20000</v>
      </c>
      <c r="G1801" s="10"/>
      <c r="H1801" s="10">
        <v>7022.29</v>
      </c>
      <c r="I1801" s="10"/>
      <c r="J1801" s="10">
        <v>16847</v>
      </c>
      <c r="K1801" s="10">
        <v>165.27</v>
      </c>
      <c r="L1801" s="10">
        <v>3868.75</v>
      </c>
      <c r="M1801" s="10">
        <v>413.18</v>
      </c>
      <c r="N1801" s="10">
        <v>9671.8799999999992</v>
      </c>
      <c r="O1801" s="10">
        <v>661.08</v>
      </c>
      <c r="P1801" s="10">
        <v>15475.01</v>
      </c>
    </row>
    <row r="1802" spans="1:16">
      <c r="A1802" s="13" t="s">
        <v>1802</v>
      </c>
      <c r="B1802" s="11">
        <v>20</v>
      </c>
      <c r="C1802" s="11">
        <v>46</v>
      </c>
      <c r="D1802" s="11"/>
      <c r="E1802" s="11">
        <v>19299</v>
      </c>
      <c r="F1802" s="11">
        <v>20000</v>
      </c>
      <c r="G1802" s="11"/>
      <c r="H1802" s="11">
        <v>7232.95</v>
      </c>
      <c r="I1802" s="11"/>
      <c r="J1802" s="11">
        <v>17174</v>
      </c>
      <c r="K1802" s="11">
        <v>168.47</v>
      </c>
      <c r="L1802" s="11">
        <v>4153.28</v>
      </c>
      <c r="M1802" s="11">
        <v>421.18</v>
      </c>
      <c r="N1802" s="11">
        <v>10383.209999999999</v>
      </c>
      <c r="O1802" s="11">
        <v>673.88</v>
      </c>
      <c r="P1802" s="11">
        <v>16613.14</v>
      </c>
    </row>
    <row r="1803" spans="1:16">
      <c r="A1803" s="13" t="s">
        <v>1803</v>
      </c>
      <c r="B1803" s="10">
        <v>21</v>
      </c>
      <c r="C1803" s="10">
        <v>47</v>
      </c>
      <c r="D1803" s="10"/>
      <c r="E1803" s="10">
        <v>19299</v>
      </c>
      <c r="F1803" s="10">
        <v>20000</v>
      </c>
      <c r="G1803" s="10">
        <v>900</v>
      </c>
      <c r="H1803" s="10">
        <v>8349.94</v>
      </c>
      <c r="I1803" s="10"/>
      <c r="J1803" s="10">
        <v>16608</v>
      </c>
      <c r="K1803" s="10">
        <v>171.74</v>
      </c>
      <c r="L1803" s="10">
        <v>4449.62</v>
      </c>
      <c r="M1803" s="10">
        <v>429.35</v>
      </c>
      <c r="N1803" s="10">
        <v>11124.06</v>
      </c>
      <c r="O1803" s="10">
        <v>686.96</v>
      </c>
      <c r="P1803" s="10">
        <v>17798.490000000002</v>
      </c>
    </row>
    <row r="1804" spans="1:16">
      <c r="A1804" s="13" t="s">
        <v>1804</v>
      </c>
      <c r="B1804" s="11">
        <v>22</v>
      </c>
      <c r="C1804" s="11">
        <v>48</v>
      </c>
      <c r="D1804" s="11"/>
      <c r="E1804" s="11">
        <v>19299</v>
      </c>
      <c r="F1804" s="11">
        <v>20000</v>
      </c>
      <c r="G1804" s="11"/>
      <c r="H1804" s="11">
        <v>8600.44</v>
      </c>
      <c r="I1804" s="11"/>
      <c r="J1804" s="11">
        <v>16927</v>
      </c>
      <c r="K1804" s="11">
        <v>166.08</v>
      </c>
      <c r="L1804" s="11">
        <v>4749.1899999999996</v>
      </c>
      <c r="M1804" s="11">
        <v>415.2</v>
      </c>
      <c r="N1804" s="11">
        <v>11872.98</v>
      </c>
      <c r="O1804" s="11">
        <v>664.32</v>
      </c>
      <c r="P1804" s="11">
        <v>18996.77</v>
      </c>
    </row>
    <row r="1805" spans="1:16">
      <c r="A1805" s="13" t="s">
        <v>1805</v>
      </c>
      <c r="B1805" s="10">
        <v>23</v>
      </c>
      <c r="C1805" s="10">
        <v>49</v>
      </c>
      <c r="D1805" s="10"/>
      <c r="E1805" s="10">
        <v>19299</v>
      </c>
      <c r="F1805" s="10">
        <v>20000</v>
      </c>
      <c r="G1805" s="10"/>
      <c r="H1805" s="10">
        <v>8858.4500000000007</v>
      </c>
      <c r="I1805" s="10"/>
      <c r="J1805" s="10">
        <v>17253</v>
      </c>
      <c r="K1805" s="10">
        <v>169.27</v>
      </c>
      <c r="L1805" s="10">
        <v>5060.9399999999996</v>
      </c>
      <c r="M1805" s="10">
        <v>423.18</v>
      </c>
      <c r="N1805" s="10">
        <v>12652.34</v>
      </c>
      <c r="O1805" s="10">
        <v>677.08</v>
      </c>
      <c r="P1805" s="10">
        <v>20243.75</v>
      </c>
    </row>
    <row r="1806" spans="1:16">
      <c r="A1806" s="13" t="s">
        <v>1806</v>
      </c>
      <c r="B1806" s="11">
        <v>24</v>
      </c>
      <c r="C1806" s="11">
        <v>50</v>
      </c>
      <c r="D1806" s="11"/>
      <c r="E1806" s="11">
        <v>19299</v>
      </c>
      <c r="F1806" s="11">
        <v>20000</v>
      </c>
      <c r="G1806" s="11">
        <v>900</v>
      </c>
      <c r="H1806" s="11">
        <v>10024.209999999999</v>
      </c>
      <c r="I1806" s="11"/>
      <c r="J1806" s="11">
        <v>16686</v>
      </c>
      <c r="K1806" s="11">
        <v>172.53</v>
      </c>
      <c r="L1806" s="11">
        <v>5385.3</v>
      </c>
      <c r="M1806" s="11">
        <v>431.33</v>
      </c>
      <c r="N1806" s="11">
        <v>13463.24</v>
      </c>
      <c r="O1806" s="11">
        <v>690.12</v>
      </c>
      <c r="P1806" s="11">
        <v>21541.18</v>
      </c>
    </row>
    <row r="1807" spans="1:16">
      <c r="A1807" s="13" t="s">
        <v>1807</v>
      </c>
      <c r="B1807" s="10">
        <v>25</v>
      </c>
      <c r="C1807" s="10">
        <v>51</v>
      </c>
      <c r="D1807" s="10"/>
      <c r="E1807" s="10">
        <v>19299</v>
      </c>
      <c r="F1807" s="10">
        <v>20000</v>
      </c>
      <c r="G1807" s="10"/>
      <c r="H1807" s="10">
        <v>10324.93</v>
      </c>
      <c r="I1807" s="10"/>
      <c r="J1807" s="10">
        <v>17002</v>
      </c>
      <c r="K1807" s="10">
        <v>166.86</v>
      </c>
      <c r="L1807" s="10">
        <v>5713.72</v>
      </c>
      <c r="M1807" s="10">
        <v>417.15</v>
      </c>
      <c r="N1807" s="10">
        <v>14284.29</v>
      </c>
      <c r="O1807" s="10">
        <v>667.44</v>
      </c>
      <c r="P1807" s="10">
        <v>22854.86</v>
      </c>
    </row>
    <row r="1808" spans="1:16">
      <c r="A1808" s="13" t="s">
        <v>1808</v>
      </c>
      <c r="B1808" s="11">
        <v>26</v>
      </c>
      <c r="C1808" s="11">
        <v>52</v>
      </c>
      <c r="D1808" s="11"/>
      <c r="E1808" s="11">
        <v>19299</v>
      </c>
      <c r="F1808" s="11">
        <v>20000</v>
      </c>
      <c r="G1808" s="11"/>
      <c r="H1808" s="11">
        <v>10634.68</v>
      </c>
      <c r="I1808" s="11"/>
      <c r="J1808" s="11">
        <v>17326</v>
      </c>
      <c r="K1808" s="11">
        <v>170.02</v>
      </c>
      <c r="L1808" s="11">
        <v>6055.15</v>
      </c>
      <c r="M1808" s="11">
        <v>425.05</v>
      </c>
      <c r="N1808" s="11">
        <v>15137.87</v>
      </c>
      <c r="O1808" s="11">
        <v>680.08</v>
      </c>
      <c r="P1808" s="11">
        <v>24220.59</v>
      </c>
    </row>
    <row r="1809" spans="1:16">
      <c r="A1809" s="13" t="s">
        <v>1809</v>
      </c>
      <c r="B1809" s="10">
        <v>27</v>
      </c>
      <c r="C1809" s="10">
        <v>53</v>
      </c>
      <c r="D1809" s="10"/>
      <c r="E1809" s="10">
        <v>19299</v>
      </c>
      <c r="F1809" s="10">
        <v>20000</v>
      </c>
      <c r="G1809" s="10">
        <v>900</v>
      </c>
      <c r="H1809" s="10">
        <v>11853.72</v>
      </c>
      <c r="I1809" s="10"/>
      <c r="J1809" s="10">
        <v>16756</v>
      </c>
      <c r="K1809" s="10">
        <v>173.26</v>
      </c>
      <c r="L1809" s="10">
        <v>6410.06</v>
      </c>
      <c r="M1809" s="10">
        <v>433.15</v>
      </c>
      <c r="N1809" s="10">
        <v>16025.15</v>
      </c>
      <c r="O1809" s="10">
        <v>693.04</v>
      </c>
      <c r="P1809" s="10">
        <v>25640.240000000002</v>
      </c>
    </row>
    <row r="1810" spans="1:16">
      <c r="A1810" s="13" t="s">
        <v>1810</v>
      </c>
      <c r="B1810" s="11">
        <v>28</v>
      </c>
      <c r="C1810" s="11">
        <v>54</v>
      </c>
      <c r="D1810" s="11"/>
      <c r="E1810" s="11">
        <v>19299</v>
      </c>
      <c r="F1810" s="11">
        <v>20000</v>
      </c>
      <c r="G1810" s="11"/>
      <c r="H1810" s="11">
        <v>12209.33</v>
      </c>
      <c r="I1810" s="11"/>
      <c r="J1810" s="11">
        <v>17070</v>
      </c>
      <c r="K1810" s="11">
        <v>167.56</v>
      </c>
      <c r="L1810" s="11">
        <v>6769.92</v>
      </c>
      <c r="M1810" s="11">
        <v>418.9</v>
      </c>
      <c r="N1810" s="11">
        <v>16924.810000000001</v>
      </c>
      <c r="O1810" s="11">
        <v>670.24</v>
      </c>
      <c r="P1810" s="11">
        <v>27079.69</v>
      </c>
    </row>
    <row r="1811" spans="1:16">
      <c r="A1811" s="13" t="s">
        <v>1811</v>
      </c>
      <c r="B1811" s="10">
        <v>29</v>
      </c>
      <c r="C1811" s="10">
        <v>55</v>
      </c>
      <c r="D1811" s="10"/>
      <c r="E1811" s="10">
        <v>19299</v>
      </c>
      <c r="F1811" s="10">
        <v>20000</v>
      </c>
      <c r="G1811" s="10"/>
      <c r="H1811" s="10">
        <v>12575.61</v>
      </c>
      <c r="I1811" s="10"/>
      <c r="J1811" s="10">
        <v>17389</v>
      </c>
      <c r="K1811" s="10">
        <v>170.7</v>
      </c>
      <c r="L1811" s="10">
        <v>7143.72</v>
      </c>
      <c r="M1811" s="10">
        <v>426.75</v>
      </c>
      <c r="N1811" s="10">
        <v>17859.3</v>
      </c>
      <c r="O1811" s="10">
        <v>682.8</v>
      </c>
      <c r="P1811" s="10">
        <v>28574.880000000001</v>
      </c>
    </row>
    <row r="1812" spans="1:16">
      <c r="A1812" s="13" t="s">
        <v>1812</v>
      </c>
      <c r="B1812" s="11">
        <v>30</v>
      </c>
      <c r="C1812" s="11">
        <v>56</v>
      </c>
      <c r="D1812" s="11"/>
      <c r="E1812" s="11">
        <v>19299</v>
      </c>
      <c r="F1812" s="11">
        <v>20000</v>
      </c>
      <c r="G1812" s="11">
        <v>900</v>
      </c>
      <c r="H1812" s="11">
        <v>13852.88</v>
      </c>
      <c r="I1812" s="11"/>
      <c r="J1812" s="11">
        <v>16816</v>
      </c>
      <c r="K1812" s="11">
        <v>173.89</v>
      </c>
      <c r="L1812" s="11">
        <v>7531.92</v>
      </c>
      <c r="M1812" s="11">
        <v>434.73</v>
      </c>
      <c r="N1812" s="11">
        <v>18829.8</v>
      </c>
      <c r="O1812" s="11">
        <v>695.56</v>
      </c>
      <c r="P1812" s="11">
        <v>30127.69</v>
      </c>
    </row>
    <row r="1813" spans="1:16">
      <c r="A1813" s="13" t="s">
        <v>1813</v>
      </c>
      <c r="B1813" s="10">
        <v>31</v>
      </c>
      <c r="C1813" s="10">
        <v>57</v>
      </c>
      <c r="D1813" s="10"/>
      <c r="E1813" s="10">
        <v>19299</v>
      </c>
      <c r="F1813" s="10">
        <v>20000</v>
      </c>
      <c r="G1813" s="10"/>
      <c r="H1813" s="10">
        <v>14268.47</v>
      </c>
      <c r="I1813" s="10"/>
      <c r="J1813" s="10">
        <v>17124</v>
      </c>
      <c r="K1813" s="10">
        <v>168.16</v>
      </c>
      <c r="L1813" s="10">
        <v>7926.04</v>
      </c>
      <c r="M1813" s="10">
        <v>420.4</v>
      </c>
      <c r="N1813" s="10">
        <v>19815.099999999999</v>
      </c>
      <c r="O1813" s="10">
        <v>672.64</v>
      </c>
      <c r="P1813" s="10">
        <v>31704.16</v>
      </c>
    </row>
    <row r="1814" spans="1:16">
      <c r="A1814" s="13" t="s">
        <v>1814</v>
      </c>
      <c r="B1814" s="11">
        <v>32</v>
      </c>
      <c r="C1814" s="11">
        <v>58</v>
      </c>
      <c r="D1814" s="11"/>
      <c r="E1814" s="11">
        <v>19299</v>
      </c>
      <c r="F1814" s="11">
        <v>20000</v>
      </c>
      <c r="G1814" s="11"/>
      <c r="H1814" s="11">
        <v>14696.52</v>
      </c>
      <c r="I1814" s="11"/>
      <c r="J1814" s="11">
        <v>17438</v>
      </c>
      <c r="K1814" s="11">
        <v>171.24</v>
      </c>
      <c r="L1814" s="11">
        <v>8335.06</v>
      </c>
      <c r="M1814" s="11">
        <v>428.1</v>
      </c>
      <c r="N1814" s="11">
        <v>20837.650000000001</v>
      </c>
      <c r="O1814" s="11">
        <v>684.96</v>
      </c>
      <c r="P1814" s="11">
        <v>33340.239999999998</v>
      </c>
    </row>
    <row r="1815" spans="1:16">
      <c r="A1815" s="13" t="s">
        <v>1815</v>
      </c>
      <c r="B1815" s="10">
        <v>33</v>
      </c>
      <c r="C1815" s="10">
        <v>59</v>
      </c>
      <c r="D1815" s="10"/>
      <c r="E1815" s="10">
        <v>19299</v>
      </c>
      <c r="F1815" s="10">
        <v>20000</v>
      </c>
      <c r="G1815" s="10">
        <v>900</v>
      </c>
      <c r="H1815" s="10">
        <v>16037.42</v>
      </c>
      <c r="I1815" s="10"/>
      <c r="J1815" s="10">
        <v>16860</v>
      </c>
      <c r="K1815" s="10">
        <v>174.38</v>
      </c>
      <c r="L1815" s="10">
        <v>8759.49</v>
      </c>
      <c r="M1815" s="10">
        <v>435.95</v>
      </c>
      <c r="N1815" s="10">
        <v>21898.73</v>
      </c>
      <c r="O1815" s="10">
        <v>697.52</v>
      </c>
      <c r="P1815" s="10">
        <v>35037.97</v>
      </c>
    </row>
    <row r="1816" spans="1:16">
      <c r="A1816" s="13" t="s">
        <v>1816</v>
      </c>
      <c r="B1816" s="11">
        <v>34</v>
      </c>
      <c r="C1816" s="11">
        <v>60</v>
      </c>
      <c r="D1816" s="11"/>
      <c r="E1816" s="11">
        <v>19299</v>
      </c>
      <c r="F1816" s="11">
        <v>20000</v>
      </c>
      <c r="G1816" s="11"/>
      <c r="H1816" s="11">
        <v>16518.54</v>
      </c>
      <c r="I1816" s="11"/>
      <c r="J1816" s="11">
        <v>17159</v>
      </c>
      <c r="K1816" s="11">
        <v>168.6</v>
      </c>
      <c r="L1816" s="11">
        <v>9190.8799999999992</v>
      </c>
      <c r="M1816" s="11">
        <v>421.5</v>
      </c>
      <c r="N1816" s="11">
        <v>22977.19</v>
      </c>
      <c r="O1816" s="11">
        <v>674.4</v>
      </c>
      <c r="P1816" s="11">
        <v>36763.51</v>
      </c>
    </row>
    <row r="1817" spans="1:16">
      <c r="A1817" s="13" t="s">
        <v>1817</v>
      </c>
      <c r="B1817" s="10">
        <v>35</v>
      </c>
      <c r="C1817" s="10">
        <v>61</v>
      </c>
      <c r="D1817" s="10"/>
      <c r="E1817" s="10">
        <v>19299</v>
      </c>
      <c r="F1817" s="10">
        <v>20000</v>
      </c>
      <c r="G1817" s="10"/>
      <c r="H1817" s="10">
        <v>17014.099999999999</v>
      </c>
      <c r="I1817" s="10"/>
      <c r="J1817" s="10">
        <v>17465</v>
      </c>
      <c r="K1817" s="10">
        <v>171.59</v>
      </c>
      <c r="L1817" s="10">
        <v>9638.19</v>
      </c>
      <c r="M1817" s="10">
        <v>428.98</v>
      </c>
      <c r="N1817" s="10">
        <v>24095.48</v>
      </c>
      <c r="O1817" s="10">
        <v>686.36</v>
      </c>
      <c r="P1817" s="10">
        <v>38552.769999999997</v>
      </c>
    </row>
    <row r="1818" spans="1:16">
      <c r="A1818" s="13" t="s">
        <v>1818</v>
      </c>
      <c r="B1818" s="11">
        <v>36</v>
      </c>
      <c r="C1818" s="11">
        <v>62</v>
      </c>
      <c r="D1818" s="11"/>
      <c r="E1818" s="11">
        <v>19299</v>
      </c>
      <c r="F1818" s="11">
        <v>20000</v>
      </c>
      <c r="G1818" s="11">
        <v>900</v>
      </c>
      <c r="H1818" s="11">
        <v>18424.52</v>
      </c>
      <c r="I1818" s="11"/>
      <c r="J1818" s="11">
        <v>16879</v>
      </c>
      <c r="K1818" s="11">
        <v>174.65</v>
      </c>
      <c r="L1818" s="11">
        <v>10101.99</v>
      </c>
      <c r="M1818" s="11">
        <v>436.63</v>
      </c>
      <c r="N1818" s="11">
        <v>25254.97</v>
      </c>
      <c r="O1818" s="11">
        <v>698.6</v>
      </c>
      <c r="P1818" s="11">
        <v>40407.96</v>
      </c>
    </row>
    <row r="1819" spans="1:16">
      <c r="A1819" s="13" t="s">
        <v>1819</v>
      </c>
      <c r="B1819" s="10">
        <v>37</v>
      </c>
      <c r="C1819" s="10">
        <v>63</v>
      </c>
      <c r="D1819" s="10"/>
      <c r="E1819" s="10">
        <v>19299</v>
      </c>
      <c r="F1819" s="10">
        <v>20000</v>
      </c>
      <c r="G1819" s="10"/>
      <c r="H1819" s="10">
        <v>18977.259999999998</v>
      </c>
      <c r="I1819" s="10"/>
      <c r="J1819" s="10">
        <v>17167</v>
      </c>
      <c r="K1819" s="10">
        <v>168.79</v>
      </c>
      <c r="L1819" s="10">
        <v>10573.84</v>
      </c>
      <c r="M1819" s="10">
        <v>421.98</v>
      </c>
      <c r="N1819" s="10">
        <v>26434.6</v>
      </c>
      <c r="O1819" s="10">
        <v>675.16</v>
      </c>
      <c r="P1819" s="10">
        <v>42295.360000000001</v>
      </c>
    </row>
    <row r="1820" spans="1:16">
      <c r="A1820" s="13" t="s">
        <v>1820</v>
      </c>
      <c r="B1820" s="11">
        <v>38</v>
      </c>
      <c r="C1820" s="11">
        <v>64</v>
      </c>
      <c r="D1820" s="11"/>
      <c r="E1820" s="11">
        <v>19299</v>
      </c>
      <c r="F1820" s="11">
        <v>20000</v>
      </c>
      <c r="G1820" s="11"/>
      <c r="H1820" s="11">
        <v>19546.57</v>
      </c>
      <c r="I1820" s="11"/>
      <c r="J1820" s="11">
        <v>17461</v>
      </c>
      <c r="K1820" s="11">
        <v>171.67</v>
      </c>
      <c r="L1820" s="11">
        <v>11062.72</v>
      </c>
      <c r="M1820" s="11">
        <v>429.18</v>
      </c>
      <c r="N1820" s="11">
        <v>27656.81</v>
      </c>
      <c r="O1820" s="11">
        <v>686.68</v>
      </c>
      <c r="P1820" s="11">
        <v>44250.9</v>
      </c>
    </row>
    <row r="1821" spans="1:16">
      <c r="A1821" s="13" t="s">
        <v>1821</v>
      </c>
      <c r="B1821" s="10">
        <v>39</v>
      </c>
      <c r="C1821" s="10">
        <v>65</v>
      </c>
      <c r="D1821" s="10"/>
      <c r="E1821" s="10">
        <v>19299</v>
      </c>
      <c r="F1821" s="10">
        <v>20000</v>
      </c>
      <c r="G1821" s="10">
        <v>900</v>
      </c>
      <c r="H1821" s="10">
        <v>21032.97</v>
      </c>
      <c r="I1821" s="10"/>
      <c r="J1821" s="10">
        <v>16862</v>
      </c>
      <c r="K1821" s="10">
        <v>174.61</v>
      </c>
      <c r="L1821" s="10">
        <v>11569.22</v>
      </c>
      <c r="M1821" s="10">
        <v>436.53</v>
      </c>
      <c r="N1821" s="10">
        <v>28923.040000000001</v>
      </c>
      <c r="O1821" s="10">
        <v>698.44</v>
      </c>
      <c r="P1821" s="10">
        <v>46276.86</v>
      </c>
    </row>
    <row r="1822" spans="1:16">
      <c r="A1822" s="13" t="s">
        <v>1822</v>
      </c>
      <c r="B1822" s="11">
        <v>40</v>
      </c>
      <c r="C1822" s="11">
        <v>66</v>
      </c>
      <c r="D1822" s="11"/>
      <c r="E1822" s="11">
        <v>19299</v>
      </c>
      <c r="F1822" s="11">
        <v>20000</v>
      </c>
      <c r="G1822" s="11"/>
      <c r="H1822" s="11">
        <v>21663.96</v>
      </c>
      <c r="I1822" s="11"/>
      <c r="J1822" s="11">
        <v>17133</v>
      </c>
      <c r="K1822" s="11">
        <v>168.62</v>
      </c>
      <c r="L1822" s="11">
        <v>12084.91</v>
      </c>
      <c r="M1822" s="11">
        <v>421.55</v>
      </c>
      <c r="N1822" s="11">
        <v>30212.28</v>
      </c>
      <c r="O1822" s="11">
        <v>674.48</v>
      </c>
      <c r="P1822" s="11">
        <v>48339.65</v>
      </c>
    </row>
    <row r="1823" spans="1:16">
      <c r="A1823" s="13" t="s">
        <v>1823</v>
      </c>
      <c r="B1823" s="10">
        <v>41</v>
      </c>
      <c r="C1823" s="10">
        <v>67</v>
      </c>
      <c r="D1823" s="10"/>
      <c r="E1823" s="10">
        <v>19299</v>
      </c>
      <c r="F1823" s="10">
        <v>20000</v>
      </c>
      <c r="G1823" s="10"/>
      <c r="H1823" s="10">
        <v>22313.88</v>
      </c>
      <c r="I1823" s="10"/>
      <c r="J1823" s="10">
        <v>17409</v>
      </c>
      <c r="K1823" s="10">
        <v>171.33</v>
      </c>
      <c r="L1823" s="10">
        <v>12618.79</v>
      </c>
      <c r="M1823" s="10">
        <v>428.33</v>
      </c>
      <c r="N1823" s="10">
        <v>31546.98</v>
      </c>
      <c r="O1823" s="10">
        <v>685.32</v>
      </c>
      <c r="P1823" s="10">
        <v>50475.16</v>
      </c>
    </row>
    <row r="1824" spans="1:16">
      <c r="A1824" s="13" t="s">
        <v>1824</v>
      </c>
      <c r="B1824" s="11">
        <v>42</v>
      </c>
      <c r="C1824" s="11">
        <v>68</v>
      </c>
      <c r="D1824" s="11"/>
      <c r="E1824" s="11">
        <v>19299</v>
      </c>
      <c r="F1824" s="11">
        <v>20000</v>
      </c>
      <c r="G1824" s="11">
        <v>900</v>
      </c>
      <c r="H1824" s="11">
        <v>23883.3</v>
      </c>
      <c r="I1824" s="11"/>
      <c r="J1824" s="11">
        <v>16792</v>
      </c>
      <c r="K1824" s="11">
        <v>174.09</v>
      </c>
      <c r="L1824" s="11">
        <v>13171.44</v>
      </c>
      <c r="M1824" s="11">
        <v>435.23</v>
      </c>
      <c r="N1824" s="11">
        <v>32928.61</v>
      </c>
      <c r="O1824" s="11">
        <v>696.36</v>
      </c>
      <c r="P1824" s="11">
        <v>52685.77</v>
      </c>
    </row>
    <row r="1825" spans="1:16">
      <c r="A1825" s="13" t="s">
        <v>1825</v>
      </c>
      <c r="B1825" s="10">
        <v>43</v>
      </c>
      <c r="C1825" s="10">
        <v>69</v>
      </c>
      <c r="D1825" s="10"/>
      <c r="E1825" s="10">
        <v>19299</v>
      </c>
      <c r="F1825" s="10">
        <v>20000</v>
      </c>
      <c r="G1825" s="10"/>
      <c r="H1825" s="10">
        <v>24599.79</v>
      </c>
      <c r="I1825" s="10"/>
      <c r="J1825" s="10">
        <v>17037</v>
      </c>
      <c r="K1825" s="10">
        <v>167.92</v>
      </c>
      <c r="L1825" s="10">
        <v>13734.51</v>
      </c>
      <c r="M1825" s="10">
        <v>419.8</v>
      </c>
      <c r="N1825" s="10">
        <v>34336.269999999997</v>
      </c>
      <c r="O1825" s="10">
        <v>671.68</v>
      </c>
      <c r="P1825" s="10">
        <v>54938.03</v>
      </c>
    </row>
    <row r="1826" spans="1:16">
      <c r="A1826" s="13" t="s">
        <v>1826</v>
      </c>
      <c r="B1826" s="11">
        <v>44</v>
      </c>
      <c r="C1826" s="11">
        <v>70</v>
      </c>
      <c r="D1826" s="11"/>
      <c r="E1826" s="11">
        <v>19299</v>
      </c>
      <c r="F1826" s="11">
        <v>20000</v>
      </c>
      <c r="G1826" s="11"/>
      <c r="H1826" s="11">
        <v>25337.79</v>
      </c>
      <c r="I1826" s="11"/>
      <c r="J1826" s="11">
        <v>17286</v>
      </c>
      <c r="K1826" s="11">
        <v>170.37</v>
      </c>
      <c r="L1826" s="11">
        <v>14316.91</v>
      </c>
      <c r="M1826" s="11">
        <v>425.93</v>
      </c>
      <c r="N1826" s="11">
        <v>35792.28</v>
      </c>
      <c r="O1826" s="11">
        <v>681.48</v>
      </c>
      <c r="P1826" s="11">
        <v>57267.65</v>
      </c>
    </row>
    <row r="1827" spans="1:16">
      <c r="A1827" s="13" t="s">
        <v>1827</v>
      </c>
      <c r="B1827" s="10">
        <v>45</v>
      </c>
      <c r="C1827" s="10">
        <v>71</v>
      </c>
      <c r="D1827" s="10"/>
      <c r="E1827" s="10">
        <v>19299</v>
      </c>
      <c r="F1827" s="10">
        <v>20000</v>
      </c>
      <c r="G1827" s="10">
        <v>900</v>
      </c>
      <c r="H1827" s="10">
        <v>26997.919999999998</v>
      </c>
      <c r="I1827" s="10"/>
      <c r="J1827" s="10">
        <v>16640</v>
      </c>
      <c r="K1827" s="10">
        <v>172.86</v>
      </c>
      <c r="L1827" s="10">
        <v>14919.28</v>
      </c>
      <c r="M1827" s="10">
        <v>432.15</v>
      </c>
      <c r="N1827" s="10">
        <v>37298.199999999997</v>
      </c>
      <c r="O1827" s="10">
        <v>691.44</v>
      </c>
      <c r="P1827" s="10">
        <v>59677.120000000003</v>
      </c>
    </row>
    <row r="1828" spans="1:16">
      <c r="A1828" s="13" t="s">
        <v>1828</v>
      </c>
      <c r="B1828" s="11">
        <v>46</v>
      </c>
      <c r="C1828" s="11">
        <v>72</v>
      </c>
      <c r="D1828" s="11"/>
      <c r="E1828" s="11">
        <v>19299</v>
      </c>
      <c r="F1828" s="11">
        <v>20000</v>
      </c>
      <c r="G1828" s="11"/>
      <c r="H1828" s="11">
        <v>27807.86</v>
      </c>
      <c r="I1828" s="11"/>
      <c r="J1828" s="11">
        <v>16846</v>
      </c>
      <c r="K1828" s="11">
        <v>166.4</v>
      </c>
      <c r="L1828" s="11">
        <v>15533.26</v>
      </c>
      <c r="M1828" s="11">
        <v>416</v>
      </c>
      <c r="N1828" s="11">
        <v>38833.14</v>
      </c>
      <c r="O1828" s="11">
        <v>665.6</v>
      </c>
      <c r="P1828" s="11">
        <v>62133.03</v>
      </c>
    </row>
    <row r="1829" spans="1:16">
      <c r="A1829" s="13" t="s">
        <v>1829</v>
      </c>
      <c r="B1829" s="10">
        <v>47</v>
      </c>
      <c r="C1829" s="10">
        <v>73</v>
      </c>
      <c r="D1829" s="10"/>
      <c r="E1829" s="10">
        <v>19299</v>
      </c>
      <c r="F1829" s="10">
        <v>20000</v>
      </c>
      <c r="G1829" s="10"/>
      <c r="H1829" s="10">
        <v>28642.09</v>
      </c>
      <c r="I1829" s="10"/>
      <c r="J1829" s="10">
        <v>17052</v>
      </c>
      <c r="K1829" s="10">
        <v>168.46</v>
      </c>
      <c r="L1829" s="10">
        <v>16167.72</v>
      </c>
      <c r="M1829" s="10">
        <v>421.15</v>
      </c>
      <c r="N1829" s="10">
        <v>40419.29</v>
      </c>
      <c r="O1829" s="10">
        <v>673.84</v>
      </c>
      <c r="P1829" s="10">
        <v>64670.86</v>
      </c>
    </row>
    <row r="1830" spans="1:16">
      <c r="A1830" s="13" t="s">
        <v>1830</v>
      </c>
      <c r="B1830" s="11">
        <v>48</v>
      </c>
      <c r="C1830" s="11">
        <v>74</v>
      </c>
      <c r="D1830" s="11"/>
      <c r="E1830" s="11">
        <v>19299</v>
      </c>
      <c r="F1830" s="11">
        <v>20000</v>
      </c>
      <c r="G1830" s="11">
        <v>900</v>
      </c>
      <c r="H1830" s="11">
        <v>30401.360000000001</v>
      </c>
      <c r="I1830" s="11"/>
      <c r="J1830" s="11">
        <v>16360</v>
      </c>
      <c r="K1830" s="11">
        <v>170.52</v>
      </c>
      <c r="L1830" s="11">
        <v>16823.27</v>
      </c>
      <c r="M1830" s="11">
        <v>426.3</v>
      </c>
      <c r="N1830" s="11">
        <v>42058.17</v>
      </c>
      <c r="O1830" s="11">
        <v>682.08</v>
      </c>
      <c r="P1830" s="11">
        <v>67293.070000000007</v>
      </c>
    </row>
    <row r="1831" spans="1:16">
      <c r="A1831" s="13" t="s">
        <v>1831</v>
      </c>
      <c r="B1831" s="10">
        <v>49</v>
      </c>
      <c r="C1831" s="10">
        <v>75</v>
      </c>
      <c r="D1831" s="10"/>
      <c r="E1831" s="10">
        <v>19299</v>
      </c>
      <c r="F1831" s="10">
        <v>20000</v>
      </c>
      <c r="G1831" s="10"/>
      <c r="H1831" s="10">
        <v>31313.4</v>
      </c>
      <c r="I1831" s="10"/>
      <c r="J1831" s="10">
        <v>16503</v>
      </c>
      <c r="K1831" s="10">
        <v>163.6</v>
      </c>
      <c r="L1831" s="10">
        <v>17491.57</v>
      </c>
      <c r="M1831" s="10">
        <v>409</v>
      </c>
      <c r="N1831" s="10">
        <v>43728.91</v>
      </c>
      <c r="O1831" s="10">
        <v>654.4</v>
      </c>
      <c r="P1831" s="10">
        <v>69966.259999999995</v>
      </c>
    </row>
    <row r="1832" spans="1:16">
      <c r="A1832" s="13" t="s">
        <v>1832</v>
      </c>
      <c r="B1832" s="11">
        <v>50</v>
      </c>
      <c r="C1832" s="11">
        <v>76</v>
      </c>
      <c r="D1832" s="11"/>
      <c r="E1832" s="11">
        <v>19299</v>
      </c>
      <c r="F1832" s="11">
        <v>20000</v>
      </c>
      <c r="G1832" s="11"/>
      <c r="H1832" s="11">
        <v>32252.799999999999</v>
      </c>
      <c r="I1832" s="11"/>
      <c r="J1832" s="11">
        <v>16639</v>
      </c>
      <c r="K1832" s="11">
        <v>165.03</v>
      </c>
      <c r="L1832" s="11">
        <v>18181.34</v>
      </c>
      <c r="M1832" s="11">
        <v>412.58</v>
      </c>
      <c r="N1832" s="11">
        <v>45453.36</v>
      </c>
      <c r="O1832" s="11">
        <v>660.12</v>
      </c>
      <c r="P1832" s="11">
        <v>72725.37</v>
      </c>
    </row>
    <row r="1833" spans="1:16">
      <c r="A1833" s="13" t="s">
        <v>1833</v>
      </c>
      <c r="B1833" s="10">
        <v>51</v>
      </c>
      <c r="C1833" s="10">
        <v>77</v>
      </c>
      <c r="D1833" s="10"/>
      <c r="E1833" s="10">
        <v>19299</v>
      </c>
      <c r="F1833" s="10">
        <v>20000</v>
      </c>
      <c r="G1833" s="10">
        <v>900</v>
      </c>
      <c r="H1833" s="10">
        <v>34120.379999999997</v>
      </c>
      <c r="I1833" s="10"/>
      <c r="J1833" s="10">
        <v>15867</v>
      </c>
      <c r="K1833" s="10">
        <v>166.39</v>
      </c>
      <c r="L1833" s="10">
        <v>18893.169999999998</v>
      </c>
      <c r="M1833" s="10">
        <v>415.98</v>
      </c>
      <c r="N1833" s="10">
        <v>47232.93</v>
      </c>
      <c r="O1833" s="10">
        <v>665.56</v>
      </c>
      <c r="P1833" s="10">
        <v>75572.69</v>
      </c>
    </row>
    <row r="1834" spans="1:16">
      <c r="A1834" s="13" t="s">
        <v>1834</v>
      </c>
      <c r="B1834" s="11">
        <v>52</v>
      </c>
      <c r="C1834" s="11">
        <v>78</v>
      </c>
      <c r="D1834" s="11"/>
      <c r="E1834" s="11">
        <v>19299</v>
      </c>
      <c r="F1834" s="11">
        <v>20000</v>
      </c>
      <c r="G1834" s="11"/>
      <c r="H1834" s="11">
        <v>35144</v>
      </c>
      <c r="I1834" s="11"/>
      <c r="J1834" s="11">
        <v>15904</v>
      </c>
      <c r="K1834" s="11">
        <v>158.66999999999999</v>
      </c>
      <c r="L1834" s="11">
        <v>19618.64</v>
      </c>
      <c r="M1834" s="11">
        <v>396.68</v>
      </c>
      <c r="N1834" s="11">
        <v>49046.59</v>
      </c>
      <c r="O1834" s="11">
        <v>634.67999999999995</v>
      </c>
      <c r="P1834" s="11">
        <v>78474.55</v>
      </c>
    </row>
    <row r="1835" spans="1:16">
      <c r="A1835" s="13" t="s">
        <v>1835</v>
      </c>
      <c r="B1835" s="10">
        <v>53</v>
      </c>
      <c r="C1835" s="10">
        <v>79</v>
      </c>
      <c r="D1835" s="10"/>
      <c r="E1835" s="10">
        <v>19299</v>
      </c>
      <c r="F1835" s="10">
        <v>20000</v>
      </c>
      <c r="G1835" s="10"/>
      <c r="H1835" s="10">
        <v>36198.32</v>
      </c>
      <c r="I1835" s="10"/>
      <c r="J1835" s="10">
        <v>15917</v>
      </c>
      <c r="K1835" s="10">
        <v>159.04</v>
      </c>
      <c r="L1835" s="10">
        <v>20366.240000000002</v>
      </c>
      <c r="M1835" s="10">
        <v>397.6</v>
      </c>
      <c r="N1835" s="10">
        <v>50915.59</v>
      </c>
      <c r="O1835" s="10">
        <v>636.16</v>
      </c>
      <c r="P1835" s="10">
        <v>81464.95</v>
      </c>
    </row>
    <row r="1836" spans="1:16">
      <c r="A1836" s="13" t="s">
        <v>1836</v>
      </c>
      <c r="B1836" s="11">
        <v>54</v>
      </c>
      <c r="C1836" s="11">
        <v>80</v>
      </c>
      <c r="D1836" s="11"/>
      <c r="E1836" s="11">
        <v>19299</v>
      </c>
      <c r="F1836" s="11">
        <v>20000</v>
      </c>
      <c r="G1836" s="11">
        <v>900</v>
      </c>
      <c r="H1836" s="11">
        <v>38184.269999999997</v>
      </c>
      <c r="I1836" s="11">
        <v>15000</v>
      </c>
      <c r="J1836" s="11">
        <v>15900</v>
      </c>
      <c r="K1836" s="11">
        <v>159.16999999999999</v>
      </c>
      <c r="L1836" s="11">
        <v>21136.39</v>
      </c>
      <c r="M1836" s="11">
        <v>397.93</v>
      </c>
      <c r="N1836" s="11">
        <v>52840.98</v>
      </c>
      <c r="O1836" s="11">
        <v>636.67999999999995</v>
      </c>
      <c r="P1836" s="11">
        <v>84545.58</v>
      </c>
    </row>
    <row r="1837" spans="1:16" ht="54">
      <c r="B1837" s="9" t="s">
        <v>27</v>
      </c>
      <c r="C1837" s="9" t="s">
        <v>13</v>
      </c>
      <c r="D1837" s="9" t="s">
        <v>14</v>
      </c>
      <c r="E1837" s="9" t="s">
        <v>15</v>
      </c>
      <c r="F1837" s="9" t="s">
        <v>16</v>
      </c>
      <c r="G1837" s="9" t="s">
        <v>17</v>
      </c>
      <c r="H1837" s="9" t="s">
        <v>18</v>
      </c>
      <c r="I1837" s="9" t="s">
        <v>19</v>
      </c>
      <c r="J1837" s="9" t="s">
        <v>20</v>
      </c>
      <c r="K1837" s="9" t="s">
        <v>21</v>
      </c>
      <c r="L1837" s="9" t="s">
        <v>22</v>
      </c>
      <c r="M1837" s="9" t="s">
        <v>23</v>
      </c>
      <c r="N1837" s="9" t="s">
        <v>24</v>
      </c>
      <c r="O1837" s="9" t="s">
        <v>25</v>
      </c>
      <c r="P1837" s="9" t="s">
        <v>26</v>
      </c>
    </row>
    <row r="1838" spans="1:16">
      <c r="A1838" s="13" t="s">
        <v>1837</v>
      </c>
      <c r="B1838" s="10">
        <v>1</v>
      </c>
      <c r="C1838" s="10">
        <v>28</v>
      </c>
      <c r="D1838" s="10">
        <v>6410</v>
      </c>
      <c r="E1838" s="10">
        <v>6410</v>
      </c>
      <c r="F1838" s="10">
        <v>20000</v>
      </c>
      <c r="G1838" s="10"/>
      <c r="H1838" s="10"/>
      <c r="I1838" s="10"/>
      <c r="J1838" s="10">
        <v>4166.5</v>
      </c>
      <c r="K1838" s="10">
        <v>48.08</v>
      </c>
      <c r="L1838" s="10">
        <v>48.08</v>
      </c>
      <c r="M1838" s="10">
        <v>120.19</v>
      </c>
      <c r="N1838" s="10">
        <v>120.19</v>
      </c>
      <c r="O1838" s="10">
        <v>192.3</v>
      </c>
      <c r="P1838" s="10">
        <v>192.3</v>
      </c>
    </row>
    <row r="1839" spans="1:16">
      <c r="A1839" s="13" t="s">
        <v>1838</v>
      </c>
      <c r="B1839" s="11">
        <v>2</v>
      </c>
      <c r="C1839" s="11">
        <v>29</v>
      </c>
      <c r="D1839" s="11">
        <v>6410</v>
      </c>
      <c r="E1839" s="11">
        <v>12820</v>
      </c>
      <c r="F1839" s="11">
        <v>20000</v>
      </c>
      <c r="G1839" s="11"/>
      <c r="H1839" s="11"/>
      <c r="I1839" s="11"/>
      <c r="J1839" s="11">
        <v>10501</v>
      </c>
      <c r="K1839" s="11">
        <v>106.58</v>
      </c>
      <c r="L1839" s="11">
        <v>156.1</v>
      </c>
      <c r="M1839" s="11">
        <v>266.45</v>
      </c>
      <c r="N1839" s="11">
        <v>390.24</v>
      </c>
      <c r="O1839" s="11">
        <v>426.32</v>
      </c>
      <c r="P1839" s="11">
        <v>624.39</v>
      </c>
    </row>
    <row r="1840" spans="1:16">
      <c r="A1840" s="13" t="s">
        <v>1839</v>
      </c>
      <c r="B1840" s="10">
        <v>3</v>
      </c>
      <c r="C1840" s="10">
        <v>30</v>
      </c>
      <c r="D1840" s="10">
        <v>6410</v>
      </c>
      <c r="E1840" s="10">
        <v>19230</v>
      </c>
      <c r="F1840" s="10">
        <v>20000</v>
      </c>
      <c r="G1840" s="10">
        <v>900</v>
      </c>
      <c r="H1840" s="10">
        <v>900</v>
      </c>
      <c r="I1840" s="10"/>
      <c r="J1840" s="10">
        <v>16061</v>
      </c>
      <c r="K1840" s="10">
        <v>166.32</v>
      </c>
      <c r="L1840" s="10">
        <v>327.10000000000002</v>
      </c>
      <c r="M1840" s="10">
        <v>415.8</v>
      </c>
      <c r="N1840" s="10">
        <v>817.75</v>
      </c>
      <c r="O1840" s="10">
        <v>665.28</v>
      </c>
      <c r="P1840" s="10">
        <v>1308.4000000000001</v>
      </c>
    </row>
    <row r="1841" spans="1:16">
      <c r="A1841" s="13" t="s">
        <v>1840</v>
      </c>
      <c r="B1841" s="11">
        <v>4</v>
      </c>
      <c r="C1841" s="11">
        <v>31</v>
      </c>
      <c r="D1841" s="11"/>
      <c r="E1841" s="11">
        <v>19230</v>
      </c>
      <c r="F1841" s="11">
        <v>20000</v>
      </c>
      <c r="G1841" s="11"/>
      <c r="H1841" s="11">
        <v>927</v>
      </c>
      <c r="I1841" s="11"/>
      <c r="J1841" s="11">
        <v>16379</v>
      </c>
      <c r="K1841" s="11">
        <v>160.61000000000001</v>
      </c>
      <c r="L1841" s="11">
        <v>497.52</v>
      </c>
      <c r="M1841" s="11">
        <v>401.53</v>
      </c>
      <c r="N1841" s="11">
        <v>1243.81</v>
      </c>
      <c r="O1841" s="11">
        <v>642.44000000000005</v>
      </c>
      <c r="P1841" s="11">
        <v>1990.09</v>
      </c>
    </row>
    <row r="1842" spans="1:16">
      <c r="A1842" s="13" t="s">
        <v>1841</v>
      </c>
      <c r="B1842" s="10">
        <v>5</v>
      </c>
      <c r="C1842" s="10">
        <v>32</v>
      </c>
      <c r="D1842" s="10"/>
      <c r="E1842" s="10">
        <v>19230</v>
      </c>
      <c r="F1842" s="10">
        <v>20000</v>
      </c>
      <c r="G1842" s="10"/>
      <c r="H1842" s="10">
        <v>954.81</v>
      </c>
      <c r="I1842" s="10"/>
      <c r="J1842" s="10">
        <v>16703</v>
      </c>
      <c r="K1842" s="10">
        <v>163.79</v>
      </c>
      <c r="L1842" s="10">
        <v>676.24</v>
      </c>
      <c r="M1842" s="10">
        <v>409.48</v>
      </c>
      <c r="N1842" s="10">
        <v>1690.6</v>
      </c>
      <c r="O1842" s="10">
        <v>655.16</v>
      </c>
      <c r="P1842" s="10">
        <v>2704.96</v>
      </c>
    </row>
    <row r="1843" spans="1:16">
      <c r="A1843" s="13" t="s">
        <v>1842</v>
      </c>
      <c r="B1843" s="11">
        <v>6</v>
      </c>
      <c r="C1843" s="11">
        <v>33</v>
      </c>
      <c r="D1843" s="11"/>
      <c r="E1843" s="11">
        <v>19230</v>
      </c>
      <c r="F1843" s="11">
        <v>20000</v>
      </c>
      <c r="G1843" s="11">
        <v>900</v>
      </c>
      <c r="H1843" s="11">
        <v>1883.45</v>
      </c>
      <c r="I1843" s="11"/>
      <c r="J1843" s="11">
        <v>16134</v>
      </c>
      <c r="K1843" s="11">
        <v>167.03</v>
      </c>
      <c r="L1843" s="11">
        <v>863.56</v>
      </c>
      <c r="M1843" s="11">
        <v>417.58</v>
      </c>
      <c r="N1843" s="11">
        <v>2158.89</v>
      </c>
      <c r="O1843" s="11">
        <v>668.12</v>
      </c>
      <c r="P1843" s="11">
        <v>3454.22</v>
      </c>
    </row>
    <row r="1844" spans="1:16">
      <c r="A1844" s="13" t="s">
        <v>1843</v>
      </c>
      <c r="B1844" s="10">
        <v>7</v>
      </c>
      <c r="C1844" s="10">
        <v>34</v>
      </c>
      <c r="D1844" s="10"/>
      <c r="E1844" s="10">
        <v>19230</v>
      </c>
      <c r="F1844" s="10">
        <v>20000</v>
      </c>
      <c r="G1844" s="10"/>
      <c r="H1844" s="10">
        <v>1939.96</v>
      </c>
      <c r="I1844" s="10"/>
      <c r="J1844" s="10">
        <v>16452</v>
      </c>
      <c r="K1844" s="10">
        <v>161.34</v>
      </c>
      <c r="L1844" s="10">
        <v>1050.8</v>
      </c>
      <c r="M1844" s="10">
        <v>403.35</v>
      </c>
      <c r="N1844" s="10">
        <v>2627.01</v>
      </c>
      <c r="O1844" s="10">
        <v>645.36</v>
      </c>
      <c r="P1844" s="10">
        <v>4203.21</v>
      </c>
    </row>
    <row r="1845" spans="1:16">
      <c r="A1845" s="13" t="s">
        <v>1844</v>
      </c>
      <c r="B1845" s="11">
        <v>8</v>
      </c>
      <c r="C1845" s="11">
        <v>35</v>
      </c>
      <c r="D1845" s="11"/>
      <c r="E1845" s="11">
        <v>19230</v>
      </c>
      <c r="F1845" s="11">
        <v>20000</v>
      </c>
      <c r="G1845" s="11"/>
      <c r="H1845" s="11">
        <v>1998.16</v>
      </c>
      <c r="I1845" s="11"/>
      <c r="J1845" s="11">
        <v>16777</v>
      </c>
      <c r="K1845" s="11">
        <v>164.52</v>
      </c>
      <c r="L1845" s="11">
        <v>1246.8499999999999</v>
      </c>
      <c r="M1845" s="11">
        <v>411.3</v>
      </c>
      <c r="N1845" s="11">
        <v>3117.12</v>
      </c>
      <c r="O1845" s="11">
        <v>658.08</v>
      </c>
      <c r="P1845" s="11">
        <v>4987.3900000000003</v>
      </c>
    </row>
    <row r="1846" spans="1:16">
      <c r="A1846" s="13" t="s">
        <v>1845</v>
      </c>
      <c r="B1846" s="10">
        <v>9</v>
      </c>
      <c r="C1846" s="10">
        <v>36</v>
      </c>
      <c r="D1846" s="10"/>
      <c r="E1846" s="10">
        <v>19230</v>
      </c>
      <c r="F1846" s="10">
        <v>20000</v>
      </c>
      <c r="G1846" s="10">
        <v>900</v>
      </c>
      <c r="H1846" s="10">
        <v>2958.1</v>
      </c>
      <c r="I1846" s="10"/>
      <c r="J1846" s="10">
        <v>16208</v>
      </c>
      <c r="K1846" s="10">
        <v>167.77</v>
      </c>
      <c r="L1846" s="10">
        <v>1452.02</v>
      </c>
      <c r="M1846" s="10">
        <v>419.43</v>
      </c>
      <c r="N1846" s="10">
        <v>3630.06</v>
      </c>
      <c r="O1846" s="10">
        <v>671.08</v>
      </c>
      <c r="P1846" s="10">
        <v>5808.09</v>
      </c>
    </row>
    <row r="1847" spans="1:16">
      <c r="A1847" s="13" t="s">
        <v>1846</v>
      </c>
      <c r="B1847" s="11">
        <v>10</v>
      </c>
      <c r="C1847" s="11">
        <v>37</v>
      </c>
      <c r="D1847" s="11"/>
      <c r="E1847" s="11">
        <v>19230</v>
      </c>
      <c r="F1847" s="11">
        <v>20000</v>
      </c>
      <c r="G1847" s="11"/>
      <c r="H1847" s="11">
        <v>3046.84</v>
      </c>
      <c r="I1847" s="11"/>
      <c r="J1847" s="11">
        <v>16527</v>
      </c>
      <c r="K1847" s="11">
        <v>162.08000000000001</v>
      </c>
      <c r="L1847" s="11">
        <v>1657.66</v>
      </c>
      <c r="M1847" s="11">
        <v>405.2</v>
      </c>
      <c r="N1847" s="11">
        <v>4144.16</v>
      </c>
      <c r="O1847" s="11">
        <v>648.32000000000005</v>
      </c>
      <c r="P1847" s="11">
        <v>6630.65</v>
      </c>
    </row>
    <row r="1848" spans="1:16">
      <c r="A1848" s="13" t="s">
        <v>1847</v>
      </c>
      <c r="B1848" s="10">
        <v>11</v>
      </c>
      <c r="C1848" s="10">
        <v>38</v>
      </c>
      <c r="D1848" s="10"/>
      <c r="E1848" s="10">
        <v>19230</v>
      </c>
      <c r="F1848" s="10">
        <v>20000</v>
      </c>
      <c r="G1848" s="10"/>
      <c r="H1848" s="10">
        <v>3138.25</v>
      </c>
      <c r="I1848" s="10"/>
      <c r="J1848" s="10">
        <v>16852</v>
      </c>
      <c r="K1848" s="10">
        <v>165.27</v>
      </c>
      <c r="L1848" s="10">
        <v>1872.66</v>
      </c>
      <c r="M1848" s="10">
        <v>413.18</v>
      </c>
      <c r="N1848" s="10">
        <v>4681.66</v>
      </c>
      <c r="O1848" s="10">
        <v>661.08</v>
      </c>
      <c r="P1848" s="10">
        <v>7490.65</v>
      </c>
    </row>
    <row r="1849" spans="1:16">
      <c r="A1849" s="13" t="s">
        <v>1848</v>
      </c>
      <c r="B1849" s="11">
        <v>12</v>
      </c>
      <c r="C1849" s="11">
        <v>39</v>
      </c>
      <c r="D1849" s="11"/>
      <c r="E1849" s="11">
        <v>19230</v>
      </c>
      <c r="F1849" s="11">
        <v>20000</v>
      </c>
      <c r="G1849" s="11">
        <v>900</v>
      </c>
      <c r="H1849" s="11">
        <v>4132.3999999999996</v>
      </c>
      <c r="I1849" s="11"/>
      <c r="J1849" s="11">
        <v>16284</v>
      </c>
      <c r="K1849" s="11">
        <v>168.52</v>
      </c>
      <c r="L1849" s="11">
        <v>2097.36</v>
      </c>
      <c r="M1849" s="11">
        <v>421.3</v>
      </c>
      <c r="N1849" s="11">
        <v>5243.41</v>
      </c>
      <c r="O1849" s="11">
        <v>674.08</v>
      </c>
      <c r="P1849" s="11">
        <v>8389.4500000000007</v>
      </c>
    </row>
    <row r="1850" spans="1:16">
      <c r="A1850" s="13" t="s">
        <v>1849</v>
      </c>
      <c r="B1850" s="10">
        <v>13</v>
      </c>
      <c r="C1850" s="10">
        <v>40</v>
      </c>
      <c r="D1850" s="10"/>
      <c r="E1850" s="10">
        <v>19230</v>
      </c>
      <c r="F1850" s="10">
        <v>20000</v>
      </c>
      <c r="G1850" s="10"/>
      <c r="H1850" s="10">
        <v>4256.37</v>
      </c>
      <c r="I1850" s="10"/>
      <c r="J1850" s="10">
        <v>16603</v>
      </c>
      <c r="K1850" s="10">
        <v>162.84</v>
      </c>
      <c r="L1850" s="10">
        <v>2323.12</v>
      </c>
      <c r="M1850" s="10">
        <v>407.1</v>
      </c>
      <c r="N1850" s="10">
        <v>5807.81</v>
      </c>
      <c r="O1850" s="10">
        <v>651.36</v>
      </c>
      <c r="P1850" s="10">
        <v>9292.49</v>
      </c>
    </row>
    <row r="1851" spans="1:16">
      <c r="A1851" s="13" t="s">
        <v>1850</v>
      </c>
      <c r="B1851" s="11">
        <v>14</v>
      </c>
      <c r="C1851" s="11">
        <v>41</v>
      </c>
      <c r="D1851" s="11"/>
      <c r="E1851" s="11">
        <v>19230</v>
      </c>
      <c r="F1851" s="11">
        <v>20000</v>
      </c>
      <c r="G1851" s="11"/>
      <c r="H1851" s="11">
        <v>4384.0600000000004</v>
      </c>
      <c r="I1851" s="11"/>
      <c r="J1851" s="11">
        <v>16929</v>
      </c>
      <c r="K1851" s="11">
        <v>166.03</v>
      </c>
      <c r="L1851" s="11">
        <v>2558.85</v>
      </c>
      <c r="M1851" s="11">
        <v>415.08</v>
      </c>
      <c r="N1851" s="11">
        <v>6397.12</v>
      </c>
      <c r="O1851" s="11">
        <v>664.12</v>
      </c>
      <c r="P1851" s="11">
        <v>10235.39</v>
      </c>
    </row>
    <row r="1852" spans="1:16">
      <c r="A1852" s="13" t="s">
        <v>1851</v>
      </c>
      <c r="B1852" s="10">
        <v>15</v>
      </c>
      <c r="C1852" s="10">
        <v>42</v>
      </c>
      <c r="D1852" s="10"/>
      <c r="E1852" s="10">
        <v>19230</v>
      </c>
      <c r="F1852" s="10">
        <v>20000</v>
      </c>
      <c r="G1852" s="10">
        <v>900</v>
      </c>
      <c r="H1852" s="10">
        <v>5415.58</v>
      </c>
      <c r="I1852" s="10"/>
      <c r="J1852" s="10">
        <v>16361</v>
      </c>
      <c r="K1852" s="10">
        <v>169.29</v>
      </c>
      <c r="L1852" s="10">
        <v>2804.9</v>
      </c>
      <c r="M1852" s="10">
        <v>423.23</v>
      </c>
      <c r="N1852" s="10">
        <v>7012.26</v>
      </c>
      <c r="O1852" s="10">
        <v>677.16</v>
      </c>
      <c r="P1852" s="10">
        <v>11219.61</v>
      </c>
    </row>
    <row r="1853" spans="1:16">
      <c r="A1853" s="13" t="s">
        <v>1852</v>
      </c>
      <c r="B1853" s="11">
        <v>16</v>
      </c>
      <c r="C1853" s="11">
        <v>43</v>
      </c>
      <c r="D1853" s="11"/>
      <c r="E1853" s="11">
        <v>19230</v>
      </c>
      <c r="F1853" s="11">
        <v>20000</v>
      </c>
      <c r="G1853" s="11"/>
      <c r="H1853" s="11">
        <v>5578.05</v>
      </c>
      <c r="I1853" s="11"/>
      <c r="J1853" s="11">
        <v>16679</v>
      </c>
      <c r="K1853" s="11">
        <v>163.61000000000001</v>
      </c>
      <c r="L1853" s="11">
        <v>3052.66</v>
      </c>
      <c r="M1853" s="11">
        <v>409.03</v>
      </c>
      <c r="N1853" s="11">
        <v>7631.65</v>
      </c>
      <c r="O1853" s="11">
        <v>654.44000000000005</v>
      </c>
      <c r="P1853" s="11">
        <v>12210.64</v>
      </c>
    </row>
    <row r="1854" spans="1:16">
      <c r="A1854" s="13" t="s">
        <v>1853</v>
      </c>
      <c r="B1854" s="10">
        <v>17</v>
      </c>
      <c r="C1854" s="10">
        <v>44</v>
      </c>
      <c r="D1854" s="10"/>
      <c r="E1854" s="10">
        <v>19230</v>
      </c>
      <c r="F1854" s="10">
        <v>20000</v>
      </c>
      <c r="G1854" s="10"/>
      <c r="H1854" s="10">
        <v>5745.39</v>
      </c>
      <c r="I1854" s="10"/>
      <c r="J1854" s="10">
        <v>17004</v>
      </c>
      <c r="K1854" s="10">
        <v>166.79</v>
      </c>
      <c r="L1854" s="10">
        <v>3311.03</v>
      </c>
      <c r="M1854" s="10">
        <v>416.98</v>
      </c>
      <c r="N1854" s="10">
        <v>8277.57</v>
      </c>
      <c r="O1854" s="10">
        <v>667.16</v>
      </c>
      <c r="P1854" s="10">
        <v>13244.12</v>
      </c>
    </row>
    <row r="1855" spans="1:16">
      <c r="A1855" s="13" t="s">
        <v>1854</v>
      </c>
      <c r="B1855" s="11">
        <v>18</v>
      </c>
      <c r="C1855" s="11">
        <v>45</v>
      </c>
      <c r="D1855" s="11"/>
      <c r="E1855" s="11">
        <v>19230</v>
      </c>
      <c r="F1855" s="11">
        <v>20000</v>
      </c>
      <c r="G1855" s="11">
        <v>900</v>
      </c>
      <c r="H1855" s="11">
        <v>6817.75</v>
      </c>
      <c r="I1855" s="11"/>
      <c r="J1855" s="11">
        <v>16436</v>
      </c>
      <c r="K1855" s="11">
        <v>170.04</v>
      </c>
      <c r="L1855" s="11">
        <v>3580.4</v>
      </c>
      <c r="M1855" s="11">
        <v>425.1</v>
      </c>
      <c r="N1855" s="11">
        <v>8951</v>
      </c>
      <c r="O1855" s="11">
        <v>680.16</v>
      </c>
      <c r="P1855" s="11">
        <v>14321.6</v>
      </c>
    </row>
    <row r="1856" spans="1:16">
      <c r="A1856" s="13" t="s">
        <v>1855</v>
      </c>
      <c r="B1856" s="10">
        <v>19</v>
      </c>
      <c r="C1856" s="10">
        <v>46</v>
      </c>
      <c r="D1856" s="10"/>
      <c r="E1856" s="10">
        <v>19230</v>
      </c>
      <c r="F1856" s="10">
        <v>20000</v>
      </c>
      <c r="G1856" s="10"/>
      <c r="H1856" s="10">
        <v>7022.29</v>
      </c>
      <c r="I1856" s="10"/>
      <c r="J1856" s="10">
        <v>16753</v>
      </c>
      <c r="K1856" s="10">
        <v>164.36</v>
      </c>
      <c r="L1856" s="10">
        <v>3852.17</v>
      </c>
      <c r="M1856" s="10">
        <v>410.9</v>
      </c>
      <c r="N1856" s="10">
        <v>9630.43</v>
      </c>
      <c r="O1856" s="10">
        <v>657.44</v>
      </c>
      <c r="P1856" s="10">
        <v>15408.69</v>
      </c>
    </row>
    <row r="1857" spans="1:16">
      <c r="A1857" s="13" t="s">
        <v>1856</v>
      </c>
      <c r="B1857" s="11">
        <v>20</v>
      </c>
      <c r="C1857" s="11">
        <v>47</v>
      </c>
      <c r="D1857" s="11"/>
      <c r="E1857" s="11">
        <v>19230</v>
      </c>
      <c r="F1857" s="11">
        <v>20000</v>
      </c>
      <c r="G1857" s="11"/>
      <c r="H1857" s="11">
        <v>7232.95</v>
      </c>
      <c r="I1857" s="11"/>
      <c r="J1857" s="11">
        <v>17077</v>
      </c>
      <c r="K1857" s="11">
        <v>167.53</v>
      </c>
      <c r="L1857" s="11">
        <v>4135.2700000000004</v>
      </c>
      <c r="M1857" s="11">
        <v>418.83</v>
      </c>
      <c r="N1857" s="11">
        <v>10338.17</v>
      </c>
      <c r="O1857" s="11">
        <v>670.12</v>
      </c>
      <c r="P1857" s="11">
        <v>16541.07</v>
      </c>
    </row>
    <row r="1858" spans="1:16">
      <c r="A1858" s="13" t="s">
        <v>1857</v>
      </c>
      <c r="B1858" s="10">
        <v>21</v>
      </c>
      <c r="C1858" s="10">
        <v>48</v>
      </c>
      <c r="D1858" s="10"/>
      <c r="E1858" s="10">
        <v>19230</v>
      </c>
      <c r="F1858" s="10">
        <v>20000</v>
      </c>
      <c r="G1858" s="10">
        <v>900</v>
      </c>
      <c r="H1858" s="10">
        <v>8349.94</v>
      </c>
      <c r="I1858" s="10"/>
      <c r="J1858" s="10">
        <v>16507</v>
      </c>
      <c r="K1858" s="10">
        <v>170.77</v>
      </c>
      <c r="L1858" s="10">
        <v>4430.1000000000004</v>
      </c>
      <c r="M1858" s="10">
        <v>426.93</v>
      </c>
      <c r="N1858" s="10">
        <v>11075.24</v>
      </c>
      <c r="O1858" s="10">
        <v>683.08</v>
      </c>
      <c r="P1858" s="10">
        <v>17720.38</v>
      </c>
    </row>
    <row r="1859" spans="1:16">
      <c r="A1859" s="13" t="s">
        <v>1858</v>
      </c>
      <c r="B1859" s="11">
        <v>22</v>
      </c>
      <c r="C1859" s="11">
        <v>49</v>
      </c>
      <c r="D1859" s="11"/>
      <c r="E1859" s="11">
        <v>19230</v>
      </c>
      <c r="F1859" s="11">
        <v>20000</v>
      </c>
      <c r="G1859" s="11"/>
      <c r="H1859" s="11">
        <v>8600.44</v>
      </c>
      <c r="I1859" s="11"/>
      <c r="J1859" s="11">
        <v>16823</v>
      </c>
      <c r="K1859" s="11">
        <v>165.07</v>
      </c>
      <c r="L1859" s="11">
        <v>4728.07</v>
      </c>
      <c r="M1859" s="11">
        <v>412.68</v>
      </c>
      <c r="N1859" s="11">
        <v>11820.17</v>
      </c>
      <c r="O1859" s="11">
        <v>660.28</v>
      </c>
      <c r="P1859" s="11">
        <v>18912.27</v>
      </c>
    </row>
    <row r="1860" spans="1:16">
      <c r="A1860" s="13" t="s">
        <v>1859</v>
      </c>
      <c r="B1860" s="10">
        <v>23</v>
      </c>
      <c r="C1860" s="10">
        <v>50</v>
      </c>
      <c r="D1860" s="10"/>
      <c r="E1860" s="10">
        <v>19230</v>
      </c>
      <c r="F1860" s="10">
        <v>20000</v>
      </c>
      <c r="G1860" s="10"/>
      <c r="H1860" s="10">
        <v>8858.4500000000007</v>
      </c>
      <c r="I1860" s="10"/>
      <c r="J1860" s="10">
        <v>17145</v>
      </c>
      <c r="K1860" s="10">
        <v>168.23</v>
      </c>
      <c r="L1860" s="10">
        <v>5038.1400000000003</v>
      </c>
      <c r="M1860" s="10">
        <v>420.58</v>
      </c>
      <c r="N1860" s="10">
        <v>12595.35</v>
      </c>
      <c r="O1860" s="10">
        <v>672.92</v>
      </c>
      <c r="P1860" s="10">
        <v>20152.560000000001</v>
      </c>
    </row>
    <row r="1861" spans="1:16">
      <c r="A1861" s="13" t="s">
        <v>1860</v>
      </c>
      <c r="B1861" s="11">
        <v>24</v>
      </c>
      <c r="C1861" s="11">
        <v>51</v>
      </c>
      <c r="D1861" s="11"/>
      <c r="E1861" s="11">
        <v>19230</v>
      </c>
      <c r="F1861" s="11">
        <v>20000</v>
      </c>
      <c r="G1861" s="11">
        <v>900</v>
      </c>
      <c r="H1861" s="11">
        <v>10024.209999999999</v>
      </c>
      <c r="I1861" s="11"/>
      <c r="J1861" s="11">
        <v>16573</v>
      </c>
      <c r="K1861" s="11">
        <v>171.45</v>
      </c>
      <c r="L1861" s="11">
        <v>5360.73</v>
      </c>
      <c r="M1861" s="11">
        <v>428.63</v>
      </c>
      <c r="N1861" s="11">
        <v>13401.84</v>
      </c>
      <c r="O1861" s="11">
        <v>685.8</v>
      </c>
      <c r="P1861" s="11">
        <v>21442.94</v>
      </c>
    </row>
    <row r="1862" spans="1:16">
      <c r="A1862" s="13" t="s">
        <v>1861</v>
      </c>
      <c r="B1862" s="10">
        <v>25</v>
      </c>
      <c r="C1862" s="10">
        <v>52</v>
      </c>
      <c r="D1862" s="10"/>
      <c r="E1862" s="10">
        <v>19230</v>
      </c>
      <c r="F1862" s="10">
        <v>20000</v>
      </c>
      <c r="G1862" s="10"/>
      <c r="H1862" s="10">
        <v>10324.93</v>
      </c>
      <c r="I1862" s="10"/>
      <c r="J1862" s="10">
        <v>16885</v>
      </c>
      <c r="K1862" s="10">
        <v>165.73</v>
      </c>
      <c r="L1862" s="10">
        <v>5687.29</v>
      </c>
      <c r="M1862" s="10">
        <v>414.33</v>
      </c>
      <c r="N1862" s="10">
        <v>14218.22</v>
      </c>
      <c r="O1862" s="10">
        <v>662.92</v>
      </c>
      <c r="P1862" s="10">
        <v>22749.15</v>
      </c>
    </row>
    <row r="1863" spans="1:16">
      <c r="A1863" s="13" t="s">
        <v>1862</v>
      </c>
      <c r="B1863" s="11">
        <v>26</v>
      </c>
      <c r="C1863" s="11">
        <v>53</v>
      </c>
      <c r="D1863" s="11"/>
      <c r="E1863" s="11">
        <v>19230</v>
      </c>
      <c r="F1863" s="11">
        <v>20000</v>
      </c>
      <c r="G1863" s="11"/>
      <c r="H1863" s="11">
        <v>10634.68</v>
      </c>
      <c r="I1863" s="11"/>
      <c r="J1863" s="11">
        <v>17204</v>
      </c>
      <c r="K1863" s="11">
        <v>168.85</v>
      </c>
      <c r="L1863" s="11">
        <v>6026.76</v>
      </c>
      <c r="M1863" s="11">
        <v>422.13</v>
      </c>
      <c r="N1863" s="11">
        <v>15066.89</v>
      </c>
      <c r="O1863" s="11">
        <v>675.4</v>
      </c>
      <c r="P1863" s="11">
        <v>24107.02</v>
      </c>
    </row>
    <row r="1864" spans="1:16">
      <c r="A1864" s="13" t="s">
        <v>1863</v>
      </c>
      <c r="B1864" s="10">
        <v>27</v>
      </c>
      <c r="C1864" s="10">
        <v>54</v>
      </c>
      <c r="D1864" s="10"/>
      <c r="E1864" s="10">
        <v>19230</v>
      </c>
      <c r="F1864" s="10">
        <v>20000</v>
      </c>
      <c r="G1864" s="10">
        <v>900</v>
      </c>
      <c r="H1864" s="10">
        <v>11853.72</v>
      </c>
      <c r="I1864" s="10"/>
      <c r="J1864" s="10">
        <v>16630</v>
      </c>
      <c r="K1864" s="10">
        <v>172.04</v>
      </c>
      <c r="L1864" s="10">
        <v>6379.6</v>
      </c>
      <c r="M1864" s="10">
        <v>430.1</v>
      </c>
      <c r="N1864" s="10">
        <v>15949</v>
      </c>
      <c r="O1864" s="10">
        <v>688.16</v>
      </c>
      <c r="P1864" s="10">
        <v>25518.39</v>
      </c>
    </row>
    <row r="1865" spans="1:16">
      <c r="A1865" s="13" t="s">
        <v>1864</v>
      </c>
      <c r="B1865" s="11">
        <v>28</v>
      </c>
      <c r="C1865" s="11">
        <v>55</v>
      </c>
      <c r="D1865" s="11"/>
      <c r="E1865" s="11">
        <v>19230</v>
      </c>
      <c r="F1865" s="11">
        <v>20000</v>
      </c>
      <c r="G1865" s="11"/>
      <c r="H1865" s="11">
        <v>12209.33</v>
      </c>
      <c r="I1865" s="11"/>
      <c r="J1865" s="11">
        <v>16937</v>
      </c>
      <c r="K1865" s="11">
        <v>166.3</v>
      </c>
      <c r="L1865" s="11">
        <v>6737.29</v>
      </c>
      <c r="M1865" s="11">
        <v>415.75</v>
      </c>
      <c r="N1865" s="11">
        <v>16843.21</v>
      </c>
      <c r="O1865" s="11">
        <v>665.2</v>
      </c>
      <c r="P1865" s="11">
        <v>26949.14</v>
      </c>
    </row>
    <row r="1866" spans="1:16">
      <c r="A1866" s="13" t="s">
        <v>1865</v>
      </c>
      <c r="B1866" s="10">
        <v>29</v>
      </c>
      <c r="C1866" s="10">
        <v>56</v>
      </c>
      <c r="D1866" s="10"/>
      <c r="E1866" s="10">
        <v>19230</v>
      </c>
      <c r="F1866" s="10">
        <v>20000</v>
      </c>
      <c r="G1866" s="10"/>
      <c r="H1866" s="10">
        <v>12575.61</v>
      </c>
      <c r="I1866" s="10"/>
      <c r="J1866" s="10">
        <v>17251</v>
      </c>
      <c r="K1866" s="10">
        <v>169.37</v>
      </c>
      <c r="L1866" s="10">
        <v>7108.77</v>
      </c>
      <c r="M1866" s="10">
        <v>423.43</v>
      </c>
      <c r="N1866" s="10">
        <v>17771.939999999999</v>
      </c>
      <c r="O1866" s="10">
        <v>677.48</v>
      </c>
      <c r="P1866" s="10">
        <v>28435.1</v>
      </c>
    </row>
    <row r="1867" spans="1:16">
      <c r="A1867" s="13" t="s">
        <v>1866</v>
      </c>
      <c r="B1867" s="11">
        <v>30</v>
      </c>
      <c r="C1867" s="11">
        <v>57</v>
      </c>
      <c r="D1867" s="11"/>
      <c r="E1867" s="11">
        <v>19230</v>
      </c>
      <c r="F1867" s="11">
        <v>20000</v>
      </c>
      <c r="G1867" s="11">
        <v>900</v>
      </c>
      <c r="H1867" s="11">
        <v>13852.88</v>
      </c>
      <c r="I1867" s="11"/>
      <c r="J1867" s="11">
        <v>16672</v>
      </c>
      <c r="K1867" s="11">
        <v>172.51</v>
      </c>
      <c r="L1867" s="11">
        <v>7494.55</v>
      </c>
      <c r="M1867" s="11">
        <v>431.28</v>
      </c>
      <c r="N1867" s="11">
        <v>18736.37</v>
      </c>
      <c r="O1867" s="11">
        <v>690.04</v>
      </c>
      <c r="P1867" s="11">
        <v>29978.19</v>
      </c>
    </row>
    <row r="1868" spans="1:16">
      <c r="A1868" s="13" t="s">
        <v>1867</v>
      </c>
      <c r="B1868" s="10">
        <v>31</v>
      </c>
      <c r="C1868" s="10">
        <v>58</v>
      </c>
      <c r="D1868" s="10"/>
      <c r="E1868" s="10">
        <v>19230</v>
      </c>
      <c r="F1868" s="10">
        <v>20000</v>
      </c>
      <c r="G1868" s="10"/>
      <c r="H1868" s="10">
        <v>14268.47</v>
      </c>
      <c r="I1868" s="10"/>
      <c r="J1868" s="10">
        <v>16972</v>
      </c>
      <c r="K1868" s="10">
        <v>166.72</v>
      </c>
      <c r="L1868" s="10">
        <v>7886.1</v>
      </c>
      <c r="M1868" s="10">
        <v>416.8</v>
      </c>
      <c r="N1868" s="10">
        <v>19715.259999999998</v>
      </c>
      <c r="O1868" s="10">
        <v>666.88</v>
      </c>
      <c r="P1868" s="10">
        <v>31544.42</v>
      </c>
    </row>
    <row r="1869" spans="1:16">
      <c r="A1869" s="13" t="s">
        <v>1868</v>
      </c>
      <c r="B1869" s="11">
        <v>32</v>
      </c>
      <c r="C1869" s="11">
        <v>59</v>
      </c>
      <c r="D1869" s="11"/>
      <c r="E1869" s="11">
        <v>19230</v>
      </c>
      <c r="F1869" s="11">
        <v>20000</v>
      </c>
      <c r="G1869" s="11"/>
      <c r="H1869" s="11">
        <v>14696.52</v>
      </c>
      <c r="I1869" s="11"/>
      <c r="J1869" s="11">
        <v>17279</v>
      </c>
      <c r="K1869" s="11">
        <v>169.72</v>
      </c>
      <c r="L1869" s="11">
        <v>8292.41</v>
      </c>
      <c r="M1869" s="11">
        <v>424.3</v>
      </c>
      <c r="N1869" s="11">
        <v>20731.02</v>
      </c>
      <c r="O1869" s="11">
        <v>678.88</v>
      </c>
      <c r="P1869" s="11">
        <v>33169.629999999997</v>
      </c>
    </row>
    <row r="1870" spans="1:16">
      <c r="A1870" s="13" t="s">
        <v>1869</v>
      </c>
      <c r="B1870" s="10">
        <v>33</v>
      </c>
      <c r="C1870" s="10">
        <v>60</v>
      </c>
      <c r="D1870" s="10"/>
      <c r="E1870" s="10">
        <v>19230</v>
      </c>
      <c r="F1870" s="10">
        <v>20000</v>
      </c>
      <c r="G1870" s="10">
        <v>900</v>
      </c>
      <c r="H1870" s="10">
        <v>16037.42</v>
      </c>
      <c r="I1870" s="10"/>
      <c r="J1870" s="10">
        <v>16692</v>
      </c>
      <c r="K1870" s="10">
        <v>172.79</v>
      </c>
      <c r="L1870" s="10">
        <v>8713.9699999999993</v>
      </c>
      <c r="M1870" s="10">
        <v>431.98</v>
      </c>
      <c r="N1870" s="10">
        <v>21784.92</v>
      </c>
      <c r="O1870" s="10">
        <v>691.16</v>
      </c>
      <c r="P1870" s="10">
        <v>34855.879999999997</v>
      </c>
    </row>
    <row r="1871" spans="1:16">
      <c r="A1871" s="13" t="s">
        <v>1870</v>
      </c>
      <c r="B1871" s="11">
        <v>34</v>
      </c>
      <c r="C1871" s="11">
        <v>61</v>
      </c>
      <c r="D1871" s="11"/>
      <c r="E1871" s="11">
        <v>19230</v>
      </c>
      <c r="F1871" s="11">
        <v>20000</v>
      </c>
      <c r="G1871" s="11"/>
      <c r="H1871" s="11">
        <v>16518.54</v>
      </c>
      <c r="I1871" s="11"/>
      <c r="J1871" s="11">
        <v>16982</v>
      </c>
      <c r="K1871" s="11">
        <v>166.92</v>
      </c>
      <c r="L1871" s="11">
        <v>9142.31</v>
      </c>
      <c r="M1871" s="11">
        <v>417.3</v>
      </c>
      <c r="N1871" s="11">
        <v>22855.77</v>
      </c>
      <c r="O1871" s="11">
        <v>667.68</v>
      </c>
      <c r="P1871" s="11">
        <v>36569.230000000003</v>
      </c>
    </row>
    <row r="1872" spans="1:16">
      <c r="A1872" s="13" t="s">
        <v>1871</v>
      </c>
      <c r="B1872" s="10">
        <v>35</v>
      </c>
      <c r="C1872" s="10">
        <v>62</v>
      </c>
      <c r="D1872" s="10"/>
      <c r="E1872" s="10">
        <v>19230</v>
      </c>
      <c r="F1872" s="10">
        <v>20000</v>
      </c>
      <c r="G1872" s="10"/>
      <c r="H1872" s="10">
        <v>17014.099999999999</v>
      </c>
      <c r="I1872" s="10"/>
      <c r="J1872" s="10">
        <v>17279</v>
      </c>
      <c r="K1872" s="10">
        <v>169.82</v>
      </c>
      <c r="L1872" s="10">
        <v>9586.4</v>
      </c>
      <c r="M1872" s="10">
        <v>424.55</v>
      </c>
      <c r="N1872" s="10">
        <v>23965.99</v>
      </c>
      <c r="O1872" s="10">
        <v>679.28</v>
      </c>
      <c r="P1872" s="10">
        <v>38345.589999999997</v>
      </c>
    </row>
    <row r="1873" spans="1:16">
      <c r="A1873" s="13" t="s">
        <v>1872</v>
      </c>
      <c r="B1873" s="11">
        <v>36</v>
      </c>
      <c r="C1873" s="11">
        <v>63</v>
      </c>
      <c r="D1873" s="11"/>
      <c r="E1873" s="11">
        <v>19230</v>
      </c>
      <c r="F1873" s="11">
        <v>20000</v>
      </c>
      <c r="G1873" s="11">
        <v>900</v>
      </c>
      <c r="H1873" s="11">
        <v>18424.52</v>
      </c>
      <c r="I1873" s="11"/>
      <c r="J1873" s="11">
        <v>16681</v>
      </c>
      <c r="K1873" s="11">
        <v>172.78</v>
      </c>
      <c r="L1873" s="11">
        <v>10046.77</v>
      </c>
      <c r="M1873" s="11">
        <v>431.95</v>
      </c>
      <c r="N1873" s="11">
        <v>25116.92</v>
      </c>
      <c r="O1873" s="11">
        <v>691.12</v>
      </c>
      <c r="P1873" s="11">
        <v>40187.08</v>
      </c>
    </row>
    <row r="1874" spans="1:16">
      <c r="A1874" s="13" t="s">
        <v>1873</v>
      </c>
      <c r="B1874" s="10">
        <v>37</v>
      </c>
      <c r="C1874" s="10">
        <v>64</v>
      </c>
      <c r="D1874" s="10"/>
      <c r="E1874" s="10">
        <v>19230</v>
      </c>
      <c r="F1874" s="10">
        <v>20000</v>
      </c>
      <c r="G1874" s="10"/>
      <c r="H1874" s="10">
        <v>18977.259999999998</v>
      </c>
      <c r="I1874" s="10"/>
      <c r="J1874" s="10">
        <v>16957</v>
      </c>
      <c r="K1874" s="10">
        <v>166.81</v>
      </c>
      <c r="L1874" s="10">
        <v>10514.98</v>
      </c>
      <c r="M1874" s="10">
        <v>417.03</v>
      </c>
      <c r="N1874" s="10">
        <v>26287.46</v>
      </c>
      <c r="O1874" s="10">
        <v>667.24</v>
      </c>
      <c r="P1874" s="10">
        <v>42059.93</v>
      </c>
    </row>
    <row r="1875" spans="1:16">
      <c r="A1875" s="13" t="s">
        <v>1874</v>
      </c>
      <c r="B1875" s="11">
        <v>38</v>
      </c>
      <c r="C1875" s="11">
        <v>65</v>
      </c>
      <c r="D1875" s="11"/>
      <c r="E1875" s="11">
        <v>19230</v>
      </c>
      <c r="F1875" s="11">
        <v>20000</v>
      </c>
      <c r="G1875" s="11"/>
      <c r="H1875" s="11">
        <v>19546.57</v>
      </c>
      <c r="I1875" s="11"/>
      <c r="J1875" s="11">
        <v>17237</v>
      </c>
      <c r="K1875" s="11">
        <v>169.57</v>
      </c>
      <c r="L1875" s="11">
        <v>11000</v>
      </c>
      <c r="M1875" s="11">
        <v>423.93</v>
      </c>
      <c r="N1875" s="11">
        <v>27500.01</v>
      </c>
      <c r="O1875" s="11">
        <v>678.28</v>
      </c>
      <c r="P1875" s="11">
        <v>44000.01</v>
      </c>
    </row>
    <row r="1876" spans="1:16">
      <c r="A1876" s="13" t="s">
        <v>1875</v>
      </c>
      <c r="B1876" s="10">
        <v>39</v>
      </c>
      <c r="C1876" s="10">
        <v>66</v>
      </c>
      <c r="D1876" s="10"/>
      <c r="E1876" s="10">
        <v>19230</v>
      </c>
      <c r="F1876" s="10">
        <v>20000</v>
      </c>
      <c r="G1876" s="10">
        <v>900</v>
      </c>
      <c r="H1876" s="10">
        <v>21032.97</v>
      </c>
      <c r="I1876" s="10"/>
      <c r="J1876" s="10">
        <v>16624</v>
      </c>
      <c r="K1876" s="10">
        <v>172.37</v>
      </c>
      <c r="L1876" s="10">
        <v>11502.37</v>
      </c>
      <c r="M1876" s="10">
        <v>430.93</v>
      </c>
      <c r="N1876" s="10">
        <v>28755.93</v>
      </c>
      <c r="O1876" s="10">
        <v>689.48</v>
      </c>
      <c r="P1876" s="10">
        <v>46009.49</v>
      </c>
    </row>
    <row r="1877" spans="1:16">
      <c r="A1877" s="13" t="s">
        <v>1876</v>
      </c>
      <c r="B1877" s="11">
        <v>40</v>
      </c>
      <c r="C1877" s="11">
        <v>67</v>
      </c>
      <c r="D1877" s="11"/>
      <c r="E1877" s="11">
        <v>19230</v>
      </c>
      <c r="F1877" s="11">
        <v>20000</v>
      </c>
      <c r="G1877" s="11"/>
      <c r="H1877" s="11">
        <v>21663.96</v>
      </c>
      <c r="I1877" s="11"/>
      <c r="J1877" s="11">
        <v>16877</v>
      </c>
      <c r="K1877" s="11">
        <v>166.24</v>
      </c>
      <c r="L1877" s="11">
        <v>12013.68</v>
      </c>
      <c r="M1877" s="11">
        <v>415.6</v>
      </c>
      <c r="N1877" s="11">
        <v>30034.21</v>
      </c>
      <c r="O1877" s="11">
        <v>664.96</v>
      </c>
      <c r="P1877" s="11">
        <v>48054.73</v>
      </c>
    </row>
    <row r="1878" spans="1:16">
      <c r="A1878" s="13" t="s">
        <v>1877</v>
      </c>
      <c r="B1878" s="10">
        <v>41</v>
      </c>
      <c r="C1878" s="10">
        <v>68</v>
      </c>
      <c r="D1878" s="10"/>
      <c r="E1878" s="10">
        <v>19230</v>
      </c>
      <c r="F1878" s="10">
        <v>20000</v>
      </c>
      <c r="G1878" s="10"/>
      <c r="H1878" s="10">
        <v>22313.88</v>
      </c>
      <c r="I1878" s="10"/>
      <c r="J1878" s="10">
        <v>17135</v>
      </c>
      <c r="K1878" s="10">
        <v>168.77</v>
      </c>
      <c r="L1878" s="10">
        <v>12542.86</v>
      </c>
      <c r="M1878" s="10">
        <v>421.93</v>
      </c>
      <c r="N1878" s="10">
        <v>31357.16</v>
      </c>
      <c r="O1878" s="10">
        <v>675.08</v>
      </c>
      <c r="P1878" s="10">
        <v>50171.46</v>
      </c>
    </row>
    <row r="1879" spans="1:16">
      <c r="A1879" s="13" t="s">
        <v>1878</v>
      </c>
      <c r="B1879" s="11">
        <v>42</v>
      </c>
      <c r="C1879" s="11">
        <v>69</v>
      </c>
      <c r="D1879" s="11"/>
      <c r="E1879" s="11">
        <v>19230</v>
      </c>
      <c r="F1879" s="11">
        <v>20000</v>
      </c>
      <c r="G1879" s="11">
        <v>900</v>
      </c>
      <c r="H1879" s="11">
        <v>23883.3</v>
      </c>
      <c r="I1879" s="11"/>
      <c r="J1879" s="11">
        <v>16497</v>
      </c>
      <c r="K1879" s="11">
        <v>171.35</v>
      </c>
      <c r="L1879" s="11">
        <v>13090.5</v>
      </c>
      <c r="M1879" s="11">
        <v>428.38</v>
      </c>
      <c r="N1879" s="11">
        <v>32726.25</v>
      </c>
      <c r="O1879" s="11">
        <v>685.4</v>
      </c>
      <c r="P1879" s="11">
        <v>52362</v>
      </c>
    </row>
    <row r="1880" spans="1:16">
      <c r="A1880" s="13" t="s">
        <v>1879</v>
      </c>
      <c r="B1880" s="10">
        <v>43</v>
      </c>
      <c r="C1880" s="10">
        <v>70</v>
      </c>
      <c r="D1880" s="10"/>
      <c r="E1880" s="10">
        <v>19230</v>
      </c>
      <c r="F1880" s="10">
        <v>20000</v>
      </c>
      <c r="G1880" s="10"/>
      <c r="H1880" s="10">
        <v>24599.79</v>
      </c>
      <c r="I1880" s="10"/>
      <c r="J1880" s="10">
        <v>16718</v>
      </c>
      <c r="K1880" s="10">
        <v>164.97</v>
      </c>
      <c r="L1880" s="10">
        <v>13648.19</v>
      </c>
      <c r="M1880" s="10">
        <v>412.43</v>
      </c>
      <c r="N1880" s="10">
        <v>34120.46</v>
      </c>
      <c r="O1880" s="10">
        <v>659.88</v>
      </c>
      <c r="P1880" s="10">
        <v>54592.74</v>
      </c>
    </row>
    <row r="1881" spans="1:16">
      <c r="A1881" s="13" t="s">
        <v>1880</v>
      </c>
      <c r="B1881" s="11">
        <v>44</v>
      </c>
      <c r="C1881" s="11">
        <v>71</v>
      </c>
      <c r="D1881" s="11"/>
      <c r="E1881" s="11">
        <v>19230</v>
      </c>
      <c r="F1881" s="11">
        <v>20000</v>
      </c>
      <c r="G1881" s="11"/>
      <c r="H1881" s="11">
        <v>25337.79</v>
      </c>
      <c r="I1881" s="11"/>
      <c r="J1881" s="11">
        <v>16940</v>
      </c>
      <c r="K1881" s="11">
        <v>167.18</v>
      </c>
      <c r="L1881" s="11">
        <v>14224.81</v>
      </c>
      <c r="M1881" s="11">
        <v>417.95</v>
      </c>
      <c r="N1881" s="11">
        <v>35562.03</v>
      </c>
      <c r="O1881" s="11">
        <v>668.72</v>
      </c>
      <c r="P1881" s="11">
        <v>56899.24</v>
      </c>
    </row>
    <row r="1882" spans="1:16">
      <c r="A1882" s="13" t="s">
        <v>1881</v>
      </c>
      <c r="B1882" s="10">
        <v>45</v>
      </c>
      <c r="C1882" s="10">
        <v>72</v>
      </c>
      <c r="D1882" s="10"/>
      <c r="E1882" s="10">
        <v>19230</v>
      </c>
      <c r="F1882" s="10">
        <v>20000</v>
      </c>
      <c r="G1882" s="10">
        <v>900</v>
      </c>
      <c r="H1882" s="10">
        <v>26997.919999999998</v>
      </c>
      <c r="I1882" s="10"/>
      <c r="J1882" s="10">
        <v>16264</v>
      </c>
      <c r="K1882" s="10">
        <v>169.4</v>
      </c>
      <c r="L1882" s="10">
        <v>14820.96</v>
      </c>
      <c r="M1882" s="10">
        <v>423.5</v>
      </c>
      <c r="N1882" s="10">
        <v>37052.39</v>
      </c>
      <c r="O1882" s="10">
        <v>677.6</v>
      </c>
      <c r="P1882" s="10">
        <v>59283.82</v>
      </c>
    </row>
    <row r="1883" spans="1:16">
      <c r="A1883" s="13" t="s">
        <v>1882</v>
      </c>
      <c r="B1883" s="11">
        <v>46</v>
      </c>
      <c r="C1883" s="11">
        <v>73</v>
      </c>
      <c r="D1883" s="11"/>
      <c r="E1883" s="11">
        <v>19230</v>
      </c>
      <c r="F1883" s="11">
        <v>20000</v>
      </c>
      <c r="G1883" s="11"/>
      <c r="H1883" s="11">
        <v>27807.86</v>
      </c>
      <c r="I1883" s="11"/>
      <c r="J1883" s="11">
        <v>16433</v>
      </c>
      <c r="K1883" s="11">
        <v>162.63999999999999</v>
      </c>
      <c r="L1883" s="11">
        <v>15428.22</v>
      </c>
      <c r="M1883" s="11">
        <v>406.6</v>
      </c>
      <c r="N1883" s="11">
        <v>38570.559999999998</v>
      </c>
      <c r="O1883" s="11">
        <v>650.55999999999995</v>
      </c>
      <c r="P1883" s="11">
        <v>61712.89</v>
      </c>
    </row>
    <row r="1884" spans="1:16">
      <c r="A1884" s="13" t="s">
        <v>1883</v>
      </c>
      <c r="B1884" s="10">
        <v>47</v>
      </c>
      <c r="C1884" s="10">
        <v>74</v>
      </c>
      <c r="D1884" s="10"/>
      <c r="E1884" s="10">
        <v>19230</v>
      </c>
      <c r="F1884" s="10">
        <v>20000</v>
      </c>
      <c r="G1884" s="10"/>
      <c r="H1884" s="10">
        <v>28642.09</v>
      </c>
      <c r="I1884" s="10"/>
      <c r="J1884" s="10">
        <v>16598</v>
      </c>
      <c r="K1884" s="10">
        <v>164.33</v>
      </c>
      <c r="L1884" s="10">
        <v>16055.4</v>
      </c>
      <c r="M1884" s="10">
        <v>410.83</v>
      </c>
      <c r="N1884" s="10">
        <v>40138.5</v>
      </c>
      <c r="O1884" s="10">
        <v>657.32</v>
      </c>
      <c r="P1884" s="10">
        <v>64221.599999999999</v>
      </c>
    </row>
    <row r="1885" spans="1:16">
      <c r="A1885" s="13" t="s">
        <v>1884</v>
      </c>
      <c r="B1885" s="11">
        <v>48</v>
      </c>
      <c r="C1885" s="11">
        <v>75</v>
      </c>
      <c r="D1885" s="11"/>
      <c r="E1885" s="11">
        <v>19230</v>
      </c>
      <c r="F1885" s="11">
        <v>20000</v>
      </c>
      <c r="G1885" s="11">
        <v>900</v>
      </c>
      <c r="H1885" s="11">
        <v>30401.360000000001</v>
      </c>
      <c r="I1885" s="11"/>
      <c r="J1885" s="11">
        <v>15858</v>
      </c>
      <c r="K1885" s="11">
        <v>165.98</v>
      </c>
      <c r="L1885" s="11">
        <v>16703.04</v>
      </c>
      <c r="M1885" s="11">
        <v>414.95</v>
      </c>
      <c r="N1885" s="11">
        <v>41757.61</v>
      </c>
      <c r="O1885" s="11">
        <v>663.92</v>
      </c>
      <c r="P1885" s="11">
        <v>66812.17</v>
      </c>
    </row>
    <row r="1886" spans="1:16">
      <c r="A1886" s="13" t="s">
        <v>1885</v>
      </c>
      <c r="B1886" s="10">
        <v>49</v>
      </c>
      <c r="C1886" s="10">
        <v>76</v>
      </c>
      <c r="D1886" s="10"/>
      <c r="E1886" s="10">
        <v>19230</v>
      </c>
      <c r="F1886" s="10">
        <v>20000</v>
      </c>
      <c r="G1886" s="10"/>
      <c r="H1886" s="10">
        <v>31313.4</v>
      </c>
      <c r="I1886" s="10"/>
      <c r="J1886" s="10">
        <v>15944</v>
      </c>
      <c r="K1886" s="10">
        <v>158.58000000000001</v>
      </c>
      <c r="L1886" s="10">
        <v>17362.71</v>
      </c>
      <c r="M1886" s="10">
        <v>396.45</v>
      </c>
      <c r="N1886" s="10">
        <v>43406.78</v>
      </c>
      <c r="O1886" s="10">
        <v>634.32000000000005</v>
      </c>
      <c r="P1886" s="10">
        <v>69450.850000000006</v>
      </c>
    </row>
    <row r="1887" spans="1:16">
      <c r="A1887" s="13" t="s">
        <v>1886</v>
      </c>
      <c r="B1887" s="11">
        <v>50</v>
      </c>
      <c r="C1887" s="11">
        <v>77</v>
      </c>
      <c r="D1887" s="11"/>
      <c r="E1887" s="11">
        <v>19230</v>
      </c>
      <c r="F1887" s="11">
        <v>20000</v>
      </c>
      <c r="G1887" s="11"/>
      <c r="H1887" s="11">
        <v>32252.799999999999</v>
      </c>
      <c r="I1887" s="11"/>
      <c r="J1887" s="11">
        <v>16013</v>
      </c>
      <c r="K1887" s="11">
        <v>159.44</v>
      </c>
      <c r="L1887" s="11">
        <v>18043.04</v>
      </c>
      <c r="M1887" s="11">
        <v>398.6</v>
      </c>
      <c r="N1887" s="11">
        <v>45107.59</v>
      </c>
      <c r="O1887" s="11">
        <v>637.76</v>
      </c>
      <c r="P1887" s="11">
        <v>72172.14</v>
      </c>
    </row>
    <row r="1888" spans="1:16">
      <c r="A1888" s="13" t="s">
        <v>1887</v>
      </c>
      <c r="B1888" s="10">
        <v>51</v>
      </c>
      <c r="C1888" s="10">
        <v>78</v>
      </c>
      <c r="D1888" s="10"/>
      <c r="E1888" s="10">
        <v>19230</v>
      </c>
      <c r="F1888" s="10">
        <v>20000</v>
      </c>
      <c r="G1888" s="10">
        <v>900</v>
      </c>
      <c r="H1888" s="10">
        <v>34120.379999999997</v>
      </c>
      <c r="I1888" s="10"/>
      <c r="J1888" s="10">
        <v>15163</v>
      </c>
      <c r="K1888" s="10">
        <v>160.13</v>
      </c>
      <c r="L1888" s="10">
        <v>18744.46</v>
      </c>
      <c r="M1888" s="10">
        <v>400.33</v>
      </c>
      <c r="N1888" s="10">
        <v>46861.14</v>
      </c>
      <c r="O1888" s="10">
        <v>640.52</v>
      </c>
      <c r="P1888" s="10">
        <v>74977.820000000007</v>
      </c>
    </row>
    <row r="1889" spans="1:16">
      <c r="A1889" s="13" t="s">
        <v>1888</v>
      </c>
      <c r="B1889" s="11">
        <v>52</v>
      </c>
      <c r="C1889" s="11">
        <v>79</v>
      </c>
      <c r="D1889" s="11"/>
      <c r="E1889" s="11">
        <v>19230</v>
      </c>
      <c r="F1889" s="11">
        <v>20000</v>
      </c>
      <c r="G1889" s="11"/>
      <c r="H1889" s="11">
        <v>35144</v>
      </c>
      <c r="I1889" s="11"/>
      <c r="J1889" s="11">
        <v>15103</v>
      </c>
      <c r="K1889" s="11">
        <v>151.63</v>
      </c>
      <c r="L1889" s="11">
        <v>19458.419999999998</v>
      </c>
      <c r="M1889" s="11">
        <v>379.08</v>
      </c>
      <c r="N1889" s="11">
        <v>48646.05</v>
      </c>
      <c r="O1889" s="11">
        <v>606.52</v>
      </c>
      <c r="P1889" s="11">
        <v>77833.679999999993</v>
      </c>
    </row>
    <row r="1890" spans="1:16">
      <c r="A1890" s="13" t="s">
        <v>1889</v>
      </c>
      <c r="B1890" s="10">
        <v>53</v>
      </c>
      <c r="C1890" s="10">
        <v>80</v>
      </c>
      <c r="D1890" s="10"/>
      <c r="E1890" s="10">
        <v>19230</v>
      </c>
      <c r="F1890" s="10">
        <v>20000</v>
      </c>
      <c r="G1890" s="10"/>
      <c r="H1890" s="10">
        <v>36198.32</v>
      </c>
      <c r="I1890" s="10">
        <v>15000</v>
      </c>
      <c r="J1890" s="10">
        <v>15000</v>
      </c>
      <c r="K1890" s="10">
        <v>151.03</v>
      </c>
      <c r="L1890" s="10">
        <v>20193.2</v>
      </c>
      <c r="M1890" s="10">
        <v>377.58</v>
      </c>
      <c r="N1890" s="10">
        <v>50483.01</v>
      </c>
      <c r="O1890" s="10">
        <v>604.12</v>
      </c>
      <c r="P1890" s="10">
        <v>80772.81</v>
      </c>
    </row>
    <row r="1891" spans="1:16" ht="54">
      <c r="B1891" s="9" t="s">
        <v>27</v>
      </c>
      <c r="C1891" s="9" t="s">
        <v>13</v>
      </c>
      <c r="D1891" s="9" t="s">
        <v>14</v>
      </c>
      <c r="E1891" s="9" t="s">
        <v>15</v>
      </c>
      <c r="F1891" s="9" t="s">
        <v>16</v>
      </c>
      <c r="G1891" s="9" t="s">
        <v>17</v>
      </c>
      <c r="H1891" s="9" t="s">
        <v>18</v>
      </c>
      <c r="I1891" s="9" t="s">
        <v>19</v>
      </c>
      <c r="J1891" s="9" t="s">
        <v>20</v>
      </c>
      <c r="K1891" s="9" t="s">
        <v>21</v>
      </c>
      <c r="L1891" s="9" t="s">
        <v>22</v>
      </c>
      <c r="M1891" s="9" t="s">
        <v>23</v>
      </c>
      <c r="N1891" s="9" t="s">
        <v>24</v>
      </c>
      <c r="O1891" s="9" t="s">
        <v>25</v>
      </c>
      <c r="P1891" s="9" t="s">
        <v>26</v>
      </c>
    </row>
    <row r="1892" spans="1:16">
      <c r="A1892" s="13" t="s">
        <v>1890</v>
      </c>
      <c r="B1892" s="10">
        <v>1</v>
      </c>
      <c r="C1892" s="10">
        <v>29</v>
      </c>
      <c r="D1892" s="10">
        <v>6436</v>
      </c>
      <c r="E1892" s="10">
        <v>6436</v>
      </c>
      <c r="F1892" s="10">
        <v>20000</v>
      </c>
      <c r="G1892" s="10"/>
      <c r="H1892" s="10"/>
      <c r="I1892" s="10"/>
      <c r="J1892" s="10">
        <v>4183.3999999999996</v>
      </c>
      <c r="K1892" s="10">
        <v>48.27</v>
      </c>
      <c r="L1892" s="10">
        <v>48.27</v>
      </c>
      <c r="M1892" s="10">
        <v>120.68</v>
      </c>
      <c r="N1892" s="10">
        <v>120.68</v>
      </c>
      <c r="O1892" s="10">
        <v>193.08</v>
      </c>
      <c r="P1892" s="10">
        <v>193.08</v>
      </c>
    </row>
    <row r="1893" spans="1:16">
      <c r="A1893" s="13" t="s">
        <v>1891</v>
      </c>
      <c r="B1893" s="11">
        <v>2</v>
      </c>
      <c r="C1893" s="11">
        <v>30</v>
      </c>
      <c r="D1893" s="11">
        <v>6436</v>
      </c>
      <c r="E1893" s="11">
        <v>12872</v>
      </c>
      <c r="F1893" s="11">
        <v>20000</v>
      </c>
      <c r="G1893" s="11"/>
      <c r="H1893" s="11"/>
      <c r="I1893" s="11"/>
      <c r="J1893" s="11">
        <v>10544</v>
      </c>
      <c r="K1893" s="11">
        <v>107.02</v>
      </c>
      <c r="L1893" s="11">
        <v>156.74</v>
      </c>
      <c r="M1893" s="11">
        <v>267.56</v>
      </c>
      <c r="N1893" s="11">
        <v>391.86</v>
      </c>
      <c r="O1893" s="11">
        <v>428.1</v>
      </c>
      <c r="P1893" s="11">
        <v>626.97</v>
      </c>
    </row>
    <row r="1894" spans="1:16">
      <c r="A1894" s="13" t="s">
        <v>1892</v>
      </c>
      <c r="B1894" s="10">
        <v>3</v>
      </c>
      <c r="C1894" s="10">
        <v>31</v>
      </c>
      <c r="D1894" s="10">
        <v>6436</v>
      </c>
      <c r="E1894" s="10">
        <v>19308</v>
      </c>
      <c r="F1894" s="10">
        <v>20000</v>
      </c>
      <c r="G1894" s="10">
        <v>900</v>
      </c>
      <c r="H1894" s="10">
        <v>900</v>
      </c>
      <c r="I1894" s="10"/>
      <c r="J1894" s="10">
        <v>16131</v>
      </c>
      <c r="K1894" s="10">
        <v>167</v>
      </c>
      <c r="L1894" s="10">
        <v>328.45</v>
      </c>
      <c r="M1894" s="10">
        <v>417.51</v>
      </c>
      <c r="N1894" s="10">
        <v>821.12</v>
      </c>
      <c r="O1894" s="10">
        <v>668.02</v>
      </c>
      <c r="P1894" s="10">
        <v>1313.79</v>
      </c>
    </row>
    <row r="1895" spans="1:16">
      <c r="A1895" s="13" t="s">
        <v>1893</v>
      </c>
      <c r="B1895" s="11">
        <v>4</v>
      </c>
      <c r="C1895" s="11">
        <v>32</v>
      </c>
      <c r="D1895" s="11"/>
      <c r="E1895" s="11">
        <v>19308</v>
      </c>
      <c r="F1895" s="11">
        <v>20000</v>
      </c>
      <c r="G1895" s="11"/>
      <c r="H1895" s="11">
        <v>927</v>
      </c>
      <c r="I1895" s="11"/>
      <c r="J1895" s="11">
        <v>16450</v>
      </c>
      <c r="K1895" s="11">
        <v>161.31</v>
      </c>
      <c r="L1895" s="11">
        <v>499.61</v>
      </c>
      <c r="M1895" s="11">
        <v>403.28</v>
      </c>
      <c r="N1895" s="11">
        <v>1249.03</v>
      </c>
      <c r="O1895" s="11">
        <v>645.24</v>
      </c>
      <c r="P1895" s="11">
        <v>1998.45</v>
      </c>
    </row>
    <row r="1896" spans="1:16">
      <c r="A1896" s="13" t="s">
        <v>1894</v>
      </c>
      <c r="B1896" s="10">
        <v>5</v>
      </c>
      <c r="C1896" s="10">
        <v>33</v>
      </c>
      <c r="D1896" s="10"/>
      <c r="E1896" s="10">
        <v>19308</v>
      </c>
      <c r="F1896" s="10">
        <v>20000</v>
      </c>
      <c r="G1896" s="10"/>
      <c r="H1896" s="10">
        <v>954.81</v>
      </c>
      <c r="I1896" s="10"/>
      <c r="J1896" s="10">
        <v>16775</v>
      </c>
      <c r="K1896" s="10">
        <v>164.5</v>
      </c>
      <c r="L1896" s="10">
        <v>679.1</v>
      </c>
      <c r="M1896" s="10">
        <v>411.25</v>
      </c>
      <c r="N1896" s="10">
        <v>1697.75</v>
      </c>
      <c r="O1896" s="10">
        <v>658</v>
      </c>
      <c r="P1896" s="10">
        <v>2716.4</v>
      </c>
    </row>
    <row r="1897" spans="1:16">
      <c r="A1897" s="13" t="s">
        <v>1895</v>
      </c>
      <c r="B1897" s="11">
        <v>6</v>
      </c>
      <c r="C1897" s="11">
        <v>34</v>
      </c>
      <c r="D1897" s="11"/>
      <c r="E1897" s="11">
        <v>19308</v>
      </c>
      <c r="F1897" s="11">
        <v>20000</v>
      </c>
      <c r="G1897" s="11">
        <v>900</v>
      </c>
      <c r="H1897" s="11">
        <v>1883.45</v>
      </c>
      <c r="I1897" s="11"/>
      <c r="J1897" s="11">
        <v>16207</v>
      </c>
      <c r="K1897" s="11">
        <v>167.75</v>
      </c>
      <c r="L1897" s="11">
        <v>867.22</v>
      </c>
      <c r="M1897" s="11">
        <v>419.38</v>
      </c>
      <c r="N1897" s="11">
        <v>2168.06</v>
      </c>
      <c r="O1897" s="11">
        <v>671</v>
      </c>
      <c r="P1897" s="11">
        <v>3468.89</v>
      </c>
    </row>
    <row r="1898" spans="1:16">
      <c r="A1898" s="13" t="s">
        <v>1896</v>
      </c>
      <c r="B1898" s="10">
        <v>7</v>
      </c>
      <c r="C1898" s="10">
        <v>35</v>
      </c>
      <c r="D1898" s="10"/>
      <c r="E1898" s="10">
        <v>19308</v>
      </c>
      <c r="F1898" s="10">
        <v>20000</v>
      </c>
      <c r="G1898" s="10"/>
      <c r="H1898" s="10">
        <v>1939.96</v>
      </c>
      <c r="I1898" s="10"/>
      <c r="J1898" s="10">
        <v>16527</v>
      </c>
      <c r="K1898" s="10">
        <v>162.07</v>
      </c>
      <c r="L1898" s="10">
        <v>1055.31</v>
      </c>
      <c r="M1898" s="10">
        <v>405.18</v>
      </c>
      <c r="N1898" s="10">
        <v>2638.27</v>
      </c>
      <c r="O1898" s="10">
        <v>648.28</v>
      </c>
      <c r="P1898" s="10">
        <v>4221.24</v>
      </c>
    </row>
    <row r="1899" spans="1:16">
      <c r="A1899" s="13" t="s">
        <v>1897</v>
      </c>
      <c r="B1899" s="11">
        <v>8</v>
      </c>
      <c r="C1899" s="11">
        <v>36</v>
      </c>
      <c r="D1899" s="11"/>
      <c r="E1899" s="11">
        <v>19308</v>
      </c>
      <c r="F1899" s="11">
        <v>20000</v>
      </c>
      <c r="G1899" s="11"/>
      <c r="H1899" s="11">
        <v>1998.16</v>
      </c>
      <c r="I1899" s="11"/>
      <c r="J1899" s="11">
        <v>16853</v>
      </c>
      <c r="K1899" s="11">
        <v>165.27</v>
      </c>
      <c r="L1899" s="11">
        <v>1252.24</v>
      </c>
      <c r="M1899" s="11">
        <v>413.18</v>
      </c>
      <c r="N1899" s="11">
        <v>3130.6</v>
      </c>
      <c r="O1899" s="11">
        <v>661.08</v>
      </c>
      <c r="P1899" s="11">
        <v>5008.96</v>
      </c>
    </row>
    <row r="1900" spans="1:16">
      <c r="A1900" s="13" t="s">
        <v>1898</v>
      </c>
      <c r="B1900" s="10">
        <v>9</v>
      </c>
      <c r="C1900" s="10">
        <v>37</v>
      </c>
      <c r="D1900" s="10"/>
      <c r="E1900" s="10">
        <v>19308</v>
      </c>
      <c r="F1900" s="10">
        <v>20000</v>
      </c>
      <c r="G1900" s="10">
        <v>900</v>
      </c>
      <c r="H1900" s="10">
        <v>2958.1</v>
      </c>
      <c r="I1900" s="10"/>
      <c r="J1900" s="10">
        <v>16286</v>
      </c>
      <c r="K1900" s="10">
        <v>168.53</v>
      </c>
      <c r="L1900" s="10">
        <v>1458.34</v>
      </c>
      <c r="M1900" s="10">
        <v>421.33</v>
      </c>
      <c r="N1900" s="10">
        <v>3645.84</v>
      </c>
      <c r="O1900" s="10">
        <v>674.12</v>
      </c>
      <c r="P1900" s="10">
        <v>5833.35</v>
      </c>
    </row>
    <row r="1901" spans="1:16">
      <c r="A1901" s="13" t="s">
        <v>1899</v>
      </c>
      <c r="B1901" s="11">
        <v>10</v>
      </c>
      <c r="C1901" s="11">
        <v>38</v>
      </c>
      <c r="D1901" s="11"/>
      <c r="E1901" s="11">
        <v>19308</v>
      </c>
      <c r="F1901" s="11">
        <v>20000</v>
      </c>
      <c r="G1901" s="11"/>
      <c r="H1901" s="11">
        <v>3046.84</v>
      </c>
      <c r="I1901" s="11"/>
      <c r="J1901" s="11">
        <v>16606</v>
      </c>
      <c r="K1901" s="11">
        <v>162.86000000000001</v>
      </c>
      <c r="L1901" s="11">
        <v>1664.95</v>
      </c>
      <c r="M1901" s="11">
        <v>407.15</v>
      </c>
      <c r="N1901" s="11">
        <v>4162.37</v>
      </c>
      <c r="O1901" s="11">
        <v>651.44000000000005</v>
      </c>
      <c r="P1901" s="11">
        <v>6659.79</v>
      </c>
    </row>
    <row r="1902" spans="1:16">
      <c r="A1902" s="13" t="s">
        <v>1900</v>
      </c>
      <c r="B1902" s="10">
        <v>11</v>
      </c>
      <c r="C1902" s="10">
        <v>39</v>
      </c>
      <c r="D1902" s="10"/>
      <c r="E1902" s="10">
        <v>19308</v>
      </c>
      <c r="F1902" s="10">
        <v>20000</v>
      </c>
      <c r="G1902" s="10"/>
      <c r="H1902" s="10">
        <v>3138.25</v>
      </c>
      <c r="I1902" s="10"/>
      <c r="J1902" s="10">
        <v>16933</v>
      </c>
      <c r="K1902" s="10">
        <v>166.06</v>
      </c>
      <c r="L1902" s="10">
        <v>1880.95</v>
      </c>
      <c r="M1902" s="10">
        <v>415.15</v>
      </c>
      <c r="N1902" s="10">
        <v>4702.3900000000003</v>
      </c>
      <c r="O1902" s="10">
        <v>664.24</v>
      </c>
      <c r="P1902" s="10">
        <v>7523.82</v>
      </c>
    </row>
    <row r="1903" spans="1:16">
      <c r="A1903" s="13" t="s">
        <v>1901</v>
      </c>
      <c r="B1903" s="11">
        <v>12</v>
      </c>
      <c r="C1903" s="11">
        <v>40</v>
      </c>
      <c r="D1903" s="11"/>
      <c r="E1903" s="11">
        <v>19308</v>
      </c>
      <c r="F1903" s="11">
        <v>20000</v>
      </c>
      <c r="G1903" s="11">
        <v>900</v>
      </c>
      <c r="H1903" s="11">
        <v>4132.3999999999996</v>
      </c>
      <c r="I1903" s="11"/>
      <c r="J1903" s="11">
        <v>16366</v>
      </c>
      <c r="K1903" s="11">
        <v>169.33</v>
      </c>
      <c r="L1903" s="11">
        <v>2106.71</v>
      </c>
      <c r="M1903" s="11">
        <v>423.33</v>
      </c>
      <c r="N1903" s="11">
        <v>5266.78</v>
      </c>
      <c r="O1903" s="11">
        <v>677.32</v>
      </c>
      <c r="P1903" s="11">
        <v>8426.85</v>
      </c>
    </row>
    <row r="1904" spans="1:16">
      <c r="A1904" s="13" t="s">
        <v>1902</v>
      </c>
      <c r="B1904" s="10">
        <v>13</v>
      </c>
      <c r="C1904" s="10">
        <v>41</v>
      </c>
      <c r="D1904" s="10"/>
      <c r="E1904" s="10">
        <v>19308</v>
      </c>
      <c r="F1904" s="10">
        <v>20000</v>
      </c>
      <c r="G1904" s="10"/>
      <c r="H1904" s="10">
        <v>4256.37</v>
      </c>
      <c r="I1904" s="10"/>
      <c r="J1904" s="10">
        <v>16686</v>
      </c>
      <c r="K1904" s="10">
        <v>163.66</v>
      </c>
      <c r="L1904" s="10">
        <v>2333.5700000000002</v>
      </c>
      <c r="M1904" s="10">
        <v>409.15</v>
      </c>
      <c r="N1904" s="10">
        <v>5833.94</v>
      </c>
      <c r="O1904" s="10">
        <v>654.64</v>
      </c>
      <c r="P1904" s="10">
        <v>9334.2999999999993</v>
      </c>
    </row>
    <row r="1905" spans="1:16">
      <c r="A1905" s="13" t="s">
        <v>1903</v>
      </c>
      <c r="B1905" s="11">
        <v>14</v>
      </c>
      <c r="C1905" s="11">
        <v>42</v>
      </c>
      <c r="D1905" s="11"/>
      <c r="E1905" s="11">
        <v>19308</v>
      </c>
      <c r="F1905" s="11">
        <v>20000</v>
      </c>
      <c r="G1905" s="11"/>
      <c r="H1905" s="11">
        <v>4384.0600000000004</v>
      </c>
      <c r="I1905" s="11"/>
      <c r="J1905" s="11">
        <v>17012</v>
      </c>
      <c r="K1905" s="11">
        <v>166.86</v>
      </c>
      <c r="L1905" s="11">
        <v>2570.44</v>
      </c>
      <c r="M1905" s="11">
        <v>417.15</v>
      </c>
      <c r="N1905" s="11">
        <v>6426.11</v>
      </c>
      <c r="O1905" s="11">
        <v>667.44</v>
      </c>
      <c r="P1905" s="11">
        <v>10281.77</v>
      </c>
    </row>
    <row r="1906" spans="1:16">
      <c r="A1906" s="13" t="s">
        <v>1904</v>
      </c>
      <c r="B1906" s="10">
        <v>15</v>
      </c>
      <c r="C1906" s="10">
        <v>43</v>
      </c>
      <c r="D1906" s="10"/>
      <c r="E1906" s="10">
        <v>19308</v>
      </c>
      <c r="F1906" s="10">
        <v>20000</v>
      </c>
      <c r="G1906" s="10">
        <v>900</v>
      </c>
      <c r="H1906" s="10">
        <v>5415.58</v>
      </c>
      <c r="I1906" s="10"/>
      <c r="J1906" s="10">
        <v>16446</v>
      </c>
      <c r="K1906" s="10">
        <v>170.12</v>
      </c>
      <c r="L1906" s="10">
        <v>2817.68</v>
      </c>
      <c r="M1906" s="10">
        <v>425.3</v>
      </c>
      <c r="N1906" s="10">
        <v>7044.19</v>
      </c>
      <c r="O1906" s="10">
        <v>680.48</v>
      </c>
      <c r="P1906" s="10">
        <v>11270.7</v>
      </c>
    </row>
    <row r="1907" spans="1:16">
      <c r="A1907" s="13" t="s">
        <v>1905</v>
      </c>
      <c r="B1907" s="11">
        <v>16</v>
      </c>
      <c r="C1907" s="11">
        <v>44</v>
      </c>
      <c r="D1907" s="11"/>
      <c r="E1907" s="11">
        <v>19308</v>
      </c>
      <c r="F1907" s="11">
        <v>20000</v>
      </c>
      <c r="G1907" s="11"/>
      <c r="H1907" s="11">
        <v>5578.05</v>
      </c>
      <c r="I1907" s="11"/>
      <c r="J1907" s="11">
        <v>16765</v>
      </c>
      <c r="K1907" s="11">
        <v>164.46</v>
      </c>
      <c r="L1907" s="11">
        <v>3066.67</v>
      </c>
      <c r="M1907" s="11">
        <v>411.15</v>
      </c>
      <c r="N1907" s="11">
        <v>7666.66</v>
      </c>
      <c r="O1907" s="11">
        <v>657.84</v>
      </c>
      <c r="P1907" s="11">
        <v>12266.66</v>
      </c>
    </row>
    <row r="1908" spans="1:16">
      <c r="A1908" s="13" t="s">
        <v>1906</v>
      </c>
      <c r="B1908" s="10">
        <v>17</v>
      </c>
      <c r="C1908" s="10">
        <v>45</v>
      </c>
      <c r="D1908" s="10"/>
      <c r="E1908" s="10">
        <v>19308</v>
      </c>
      <c r="F1908" s="10">
        <v>20000</v>
      </c>
      <c r="G1908" s="10"/>
      <c r="H1908" s="10">
        <v>5745.39</v>
      </c>
      <c r="I1908" s="10"/>
      <c r="J1908" s="10">
        <v>17091</v>
      </c>
      <c r="K1908" s="10">
        <v>167.65</v>
      </c>
      <c r="L1908" s="10">
        <v>3326.32</v>
      </c>
      <c r="M1908" s="10">
        <v>419.13</v>
      </c>
      <c r="N1908" s="10">
        <v>8315.7900000000009</v>
      </c>
      <c r="O1908" s="10">
        <v>670.6</v>
      </c>
      <c r="P1908" s="10">
        <v>13305.26</v>
      </c>
    </row>
    <row r="1909" spans="1:16">
      <c r="A1909" s="13" t="s">
        <v>1907</v>
      </c>
      <c r="B1909" s="11">
        <v>18</v>
      </c>
      <c r="C1909" s="11">
        <v>46</v>
      </c>
      <c r="D1909" s="11"/>
      <c r="E1909" s="11">
        <v>19308</v>
      </c>
      <c r="F1909" s="11">
        <v>20000</v>
      </c>
      <c r="G1909" s="11">
        <v>900</v>
      </c>
      <c r="H1909" s="11">
        <v>6817.75</v>
      </c>
      <c r="I1909" s="11"/>
      <c r="J1909" s="11">
        <v>16524</v>
      </c>
      <c r="K1909" s="11">
        <v>170.91</v>
      </c>
      <c r="L1909" s="11">
        <v>3597.02</v>
      </c>
      <c r="M1909" s="11">
        <v>427.28</v>
      </c>
      <c r="N1909" s="11">
        <v>8992.5400000000009</v>
      </c>
      <c r="O1909" s="11">
        <v>683.64</v>
      </c>
      <c r="P1909" s="11">
        <v>14388.06</v>
      </c>
    </row>
    <row r="1910" spans="1:16">
      <c r="A1910" s="13" t="s">
        <v>1908</v>
      </c>
      <c r="B1910" s="10">
        <v>19</v>
      </c>
      <c r="C1910" s="10">
        <v>47</v>
      </c>
      <c r="D1910" s="10"/>
      <c r="E1910" s="10">
        <v>19308</v>
      </c>
      <c r="F1910" s="10">
        <v>20000</v>
      </c>
      <c r="G1910" s="10"/>
      <c r="H1910" s="10">
        <v>7022.29</v>
      </c>
      <c r="I1910" s="10"/>
      <c r="J1910" s="10">
        <v>16842</v>
      </c>
      <c r="K1910" s="10">
        <v>165.24</v>
      </c>
      <c r="L1910" s="10">
        <v>3870.17</v>
      </c>
      <c r="M1910" s="10">
        <v>413.1</v>
      </c>
      <c r="N1910" s="10">
        <v>9675.41</v>
      </c>
      <c r="O1910" s="10">
        <v>660.96</v>
      </c>
      <c r="P1910" s="10">
        <v>15480.66</v>
      </c>
    </row>
    <row r="1911" spans="1:16">
      <c r="A1911" s="13" t="s">
        <v>1909</v>
      </c>
      <c r="B1911" s="11">
        <v>20</v>
      </c>
      <c r="C1911" s="11">
        <v>48</v>
      </c>
      <c r="D1911" s="11"/>
      <c r="E1911" s="11">
        <v>19308</v>
      </c>
      <c r="F1911" s="11">
        <v>20000</v>
      </c>
      <c r="G1911" s="11"/>
      <c r="H1911" s="11">
        <v>7232.95</v>
      </c>
      <c r="I1911" s="11"/>
      <c r="J1911" s="11">
        <v>17167</v>
      </c>
      <c r="K1911" s="11">
        <v>168.42</v>
      </c>
      <c r="L1911" s="11">
        <v>4154.6899999999996</v>
      </c>
      <c r="M1911" s="11">
        <v>421.05</v>
      </c>
      <c r="N1911" s="11">
        <v>10386.73</v>
      </c>
      <c r="O1911" s="11">
        <v>673.68</v>
      </c>
      <c r="P1911" s="11">
        <v>16618.759999999998</v>
      </c>
    </row>
    <row r="1912" spans="1:16">
      <c r="A1912" s="13" t="s">
        <v>1910</v>
      </c>
      <c r="B1912" s="10">
        <v>21</v>
      </c>
      <c r="C1912" s="10">
        <v>49</v>
      </c>
      <c r="D1912" s="10"/>
      <c r="E1912" s="10">
        <v>19308</v>
      </c>
      <c r="F1912" s="10">
        <v>20000</v>
      </c>
      <c r="G1912" s="10">
        <v>900</v>
      </c>
      <c r="H1912" s="10">
        <v>8349.94</v>
      </c>
      <c r="I1912" s="10"/>
      <c r="J1912" s="10">
        <v>16599</v>
      </c>
      <c r="K1912" s="10">
        <v>171.67</v>
      </c>
      <c r="L1912" s="10">
        <v>4451</v>
      </c>
      <c r="M1912" s="10">
        <v>429.18</v>
      </c>
      <c r="N1912" s="10">
        <v>11127.5</v>
      </c>
      <c r="O1912" s="10">
        <v>686.68</v>
      </c>
      <c r="P1912" s="10">
        <v>17804</v>
      </c>
    </row>
    <row r="1913" spans="1:16">
      <c r="A1913" s="13" t="s">
        <v>1911</v>
      </c>
      <c r="B1913" s="11">
        <v>22</v>
      </c>
      <c r="C1913" s="11">
        <v>50</v>
      </c>
      <c r="D1913" s="11"/>
      <c r="E1913" s="11">
        <v>19308</v>
      </c>
      <c r="F1913" s="11">
        <v>20000</v>
      </c>
      <c r="G1913" s="11"/>
      <c r="H1913" s="11">
        <v>8600.44</v>
      </c>
      <c r="I1913" s="11"/>
      <c r="J1913" s="11">
        <v>16915</v>
      </c>
      <c r="K1913" s="11">
        <v>165.99</v>
      </c>
      <c r="L1913" s="11">
        <v>4750.5200000000004</v>
      </c>
      <c r="M1913" s="11">
        <v>414.98</v>
      </c>
      <c r="N1913" s="11">
        <v>11876.3</v>
      </c>
      <c r="O1913" s="11">
        <v>663.96</v>
      </c>
      <c r="P1913" s="11">
        <v>19002.09</v>
      </c>
    </row>
    <row r="1914" spans="1:16">
      <c r="A1914" s="13" t="s">
        <v>1912</v>
      </c>
      <c r="B1914" s="10">
        <v>23</v>
      </c>
      <c r="C1914" s="10">
        <v>51</v>
      </c>
      <c r="D1914" s="10"/>
      <c r="E1914" s="10">
        <v>19308</v>
      </c>
      <c r="F1914" s="10">
        <v>20000</v>
      </c>
      <c r="G1914" s="10"/>
      <c r="H1914" s="10">
        <v>8858.4500000000007</v>
      </c>
      <c r="I1914" s="10"/>
      <c r="J1914" s="10">
        <v>17238</v>
      </c>
      <c r="K1914" s="10">
        <v>169.15</v>
      </c>
      <c r="L1914" s="10">
        <v>5062.1899999999996</v>
      </c>
      <c r="M1914" s="10">
        <v>422.88</v>
      </c>
      <c r="N1914" s="10">
        <v>12655.47</v>
      </c>
      <c r="O1914" s="10">
        <v>676.6</v>
      </c>
      <c r="P1914" s="10">
        <v>20248.75</v>
      </c>
    </row>
    <row r="1915" spans="1:16">
      <c r="A1915" s="13" t="s">
        <v>1913</v>
      </c>
      <c r="B1915" s="11">
        <v>24</v>
      </c>
      <c r="C1915" s="11">
        <v>52</v>
      </c>
      <c r="D1915" s="11"/>
      <c r="E1915" s="11">
        <v>19308</v>
      </c>
      <c r="F1915" s="11">
        <v>20000</v>
      </c>
      <c r="G1915" s="11">
        <v>900</v>
      </c>
      <c r="H1915" s="11">
        <v>10024.209999999999</v>
      </c>
      <c r="I1915" s="11"/>
      <c r="J1915" s="11">
        <v>16667</v>
      </c>
      <c r="K1915" s="11">
        <v>172.38</v>
      </c>
      <c r="L1915" s="11">
        <v>5386.43</v>
      </c>
      <c r="M1915" s="11">
        <v>430.95</v>
      </c>
      <c r="N1915" s="11">
        <v>13466.08</v>
      </c>
      <c r="O1915" s="11">
        <v>689.52</v>
      </c>
      <c r="P1915" s="11">
        <v>21545.73</v>
      </c>
    </row>
    <row r="1916" spans="1:16">
      <c r="A1916" s="13" t="s">
        <v>1914</v>
      </c>
      <c r="B1916" s="10">
        <v>25</v>
      </c>
      <c r="C1916" s="10">
        <v>53</v>
      </c>
      <c r="D1916" s="10"/>
      <c r="E1916" s="10">
        <v>19308</v>
      </c>
      <c r="F1916" s="10">
        <v>20000</v>
      </c>
      <c r="G1916" s="10"/>
      <c r="H1916" s="10">
        <v>10324.93</v>
      </c>
      <c r="I1916" s="10"/>
      <c r="J1916" s="10">
        <v>16980</v>
      </c>
      <c r="K1916" s="10">
        <v>166.67</v>
      </c>
      <c r="L1916" s="10">
        <v>5714.7</v>
      </c>
      <c r="M1916" s="10">
        <v>416.68</v>
      </c>
      <c r="N1916" s="10">
        <v>14286.74</v>
      </c>
      <c r="O1916" s="10">
        <v>666.68</v>
      </c>
      <c r="P1916" s="10">
        <v>22858.78</v>
      </c>
    </row>
    <row r="1917" spans="1:16">
      <c r="A1917" s="13" t="s">
        <v>1915</v>
      </c>
      <c r="B1917" s="11">
        <v>26</v>
      </c>
      <c r="C1917" s="11">
        <v>54</v>
      </c>
      <c r="D1917" s="11"/>
      <c r="E1917" s="11">
        <v>19308</v>
      </c>
      <c r="F1917" s="11">
        <v>20000</v>
      </c>
      <c r="G1917" s="11"/>
      <c r="H1917" s="11">
        <v>10634.68</v>
      </c>
      <c r="I1917" s="11"/>
      <c r="J1917" s="11">
        <v>17300</v>
      </c>
      <c r="K1917" s="11">
        <v>169.8</v>
      </c>
      <c r="L1917" s="11">
        <v>6055.94</v>
      </c>
      <c r="M1917" s="11">
        <v>424.5</v>
      </c>
      <c r="N1917" s="11">
        <v>15139.84</v>
      </c>
      <c r="O1917" s="11">
        <v>679.2</v>
      </c>
      <c r="P1917" s="11">
        <v>24223.75</v>
      </c>
    </row>
    <row r="1918" spans="1:16">
      <c r="A1918" s="13" t="s">
        <v>1916</v>
      </c>
      <c r="B1918" s="10">
        <v>27</v>
      </c>
      <c r="C1918" s="10">
        <v>55</v>
      </c>
      <c r="D1918" s="10"/>
      <c r="E1918" s="10">
        <v>19308</v>
      </c>
      <c r="F1918" s="10">
        <v>20000</v>
      </c>
      <c r="G1918" s="10">
        <v>900</v>
      </c>
      <c r="H1918" s="10">
        <v>11853.72</v>
      </c>
      <c r="I1918" s="10"/>
      <c r="J1918" s="10">
        <v>16726</v>
      </c>
      <c r="K1918" s="10">
        <v>173</v>
      </c>
      <c r="L1918" s="10">
        <v>6410.61</v>
      </c>
      <c r="M1918" s="10">
        <v>432.5</v>
      </c>
      <c r="N1918" s="10">
        <v>16026.54</v>
      </c>
      <c r="O1918" s="10">
        <v>692</v>
      </c>
      <c r="P1918" s="10">
        <v>25642.46</v>
      </c>
    </row>
    <row r="1919" spans="1:16">
      <c r="A1919" s="13" t="s">
        <v>1917</v>
      </c>
      <c r="B1919" s="11">
        <v>28</v>
      </c>
      <c r="C1919" s="11">
        <v>56</v>
      </c>
      <c r="D1919" s="11"/>
      <c r="E1919" s="11">
        <v>19308</v>
      </c>
      <c r="F1919" s="11">
        <v>20000</v>
      </c>
      <c r="G1919" s="11"/>
      <c r="H1919" s="11">
        <v>12209.33</v>
      </c>
      <c r="I1919" s="11"/>
      <c r="J1919" s="11">
        <v>17033</v>
      </c>
      <c r="K1919" s="11">
        <v>167.26</v>
      </c>
      <c r="L1919" s="11">
        <v>6770.19</v>
      </c>
      <c r="M1919" s="11">
        <v>418.15</v>
      </c>
      <c r="N1919" s="11">
        <v>16925.48</v>
      </c>
      <c r="O1919" s="11">
        <v>669.04</v>
      </c>
      <c r="P1919" s="11">
        <v>27080.77</v>
      </c>
    </row>
    <row r="1920" spans="1:16">
      <c r="A1920" s="13" t="s">
        <v>1918</v>
      </c>
      <c r="B1920" s="10">
        <v>29</v>
      </c>
      <c r="C1920" s="10">
        <v>57</v>
      </c>
      <c r="D1920" s="10"/>
      <c r="E1920" s="10">
        <v>19308</v>
      </c>
      <c r="F1920" s="10">
        <v>20000</v>
      </c>
      <c r="G1920" s="10"/>
      <c r="H1920" s="10">
        <v>12575.61</v>
      </c>
      <c r="I1920" s="10"/>
      <c r="J1920" s="10">
        <v>17348</v>
      </c>
      <c r="K1920" s="10">
        <v>170.33</v>
      </c>
      <c r="L1920" s="10">
        <v>7143.63</v>
      </c>
      <c r="M1920" s="10">
        <v>425.83</v>
      </c>
      <c r="N1920" s="10">
        <v>17859.07</v>
      </c>
      <c r="O1920" s="10">
        <v>681.32</v>
      </c>
      <c r="P1920" s="10">
        <v>28574.51</v>
      </c>
    </row>
    <row r="1921" spans="1:16">
      <c r="A1921" s="13" t="s">
        <v>1919</v>
      </c>
      <c r="B1921" s="11">
        <v>30</v>
      </c>
      <c r="C1921" s="11">
        <v>58</v>
      </c>
      <c r="D1921" s="11"/>
      <c r="E1921" s="11">
        <v>19308</v>
      </c>
      <c r="F1921" s="11">
        <v>20000</v>
      </c>
      <c r="G1921" s="11">
        <v>900</v>
      </c>
      <c r="H1921" s="11">
        <v>13852.88</v>
      </c>
      <c r="I1921" s="11"/>
      <c r="J1921" s="11">
        <v>16769</v>
      </c>
      <c r="K1921" s="11">
        <v>173.48</v>
      </c>
      <c r="L1921" s="11">
        <v>7531.42</v>
      </c>
      <c r="M1921" s="11">
        <v>433.7</v>
      </c>
      <c r="N1921" s="11">
        <v>18828.54</v>
      </c>
      <c r="O1921" s="11">
        <v>693.92</v>
      </c>
      <c r="P1921" s="11">
        <v>30125.67</v>
      </c>
    </row>
    <row r="1922" spans="1:16">
      <c r="A1922" s="13" t="s">
        <v>1920</v>
      </c>
      <c r="B1922" s="10">
        <v>31</v>
      </c>
      <c r="C1922" s="10">
        <v>59</v>
      </c>
      <c r="D1922" s="10"/>
      <c r="E1922" s="10">
        <v>19308</v>
      </c>
      <c r="F1922" s="10">
        <v>20000</v>
      </c>
      <c r="G1922" s="10"/>
      <c r="H1922" s="10">
        <v>14268.47</v>
      </c>
      <c r="I1922" s="10"/>
      <c r="J1922" s="10">
        <v>17069</v>
      </c>
      <c r="K1922" s="10">
        <v>167.69</v>
      </c>
      <c r="L1922" s="10">
        <v>7925.05</v>
      </c>
      <c r="M1922" s="10">
        <v>419.23</v>
      </c>
      <c r="N1922" s="10">
        <v>19812.63</v>
      </c>
      <c r="O1922" s="10">
        <v>670.76</v>
      </c>
      <c r="P1922" s="10">
        <v>31700.2</v>
      </c>
    </row>
    <row r="1923" spans="1:16">
      <c r="A1923" s="13" t="s">
        <v>1921</v>
      </c>
      <c r="B1923" s="11">
        <v>32</v>
      </c>
      <c r="C1923" s="11">
        <v>60</v>
      </c>
      <c r="D1923" s="11"/>
      <c r="E1923" s="11">
        <v>19308</v>
      </c>
      <c r="F1923" s="11">
        <v>20000</v>
      </c>
      <c r="G1923" s="11"/>
      <c r="H1923" s="11">
        <v>14696.52</v>
      </c>
      <c r="I1923" s="11"/>
      <c r="J1923" s="11">
        <v>17376</v>
      </c>
      <c r="K1923" s="11">
        <v>170.69</v>
      </c>
      <c r="L1923" s="11">
        <v>8333.49</v>
      </c>
      <c r="M1923" s="11">
        <v>426.73</v>
      </c>
      <c r="N1923" s="11">
        <v>20833.73</v>
      </c>
      <c r="O1923" s="11">
        <v>682.76</v>
      </c>
      <c r="P1923" s="11">
        <v>33333.97</v>
      </c>
    </row>
    <row r="1924" spans="1:16">
      <c r="A1924" s="13" t="s">
        <v>1922</v>
      </c>
      <c r="B1924" s="10">
        <v>33</v>
      </c>
      <c r="C1924" s="10">
        <v>61</v>
      </c>
      <c r="D1924" s="10"/>
      <c r="E1924" s="10">
        <v>19308</v>
      </c>
      <c r="F1924" s="10">
        <v>20000</v>
      </c>
      <c r="G1924" s="10">
        <v>900</v>
      </c>
      <c r="H1924" s="10">
        <v>16037.42</v>
      </c>
      <c r="I1924" s="10"/>
      <c r="J1924" s="10">
        <v>16789</v>
      </c>
      <c r="K1924" s="10">
        <v>173.76</v>
      </c>
      <c r="L1924" s="10">
        <v>8757.26</v>
      </c>
      <c r="M1924" s="10">
        <v>434.4</v>
      </c>
      <c r="N1924" s="10">
        <v>21893.14</v>
      </c>
      <c r="O1924" s="10">
        <v>695.04</v>
      </c>
      <c r="P1924" s="10">
        <v>35029.03</v>
      </c>
    </row>
    <row r="1925" spans="1:16">
      <c r="A1925" s="13" t="s">
        <v>1923</v>
      </c>
      <c r="B1925" s="11">
        <v>34</v>
      </c>
      <c r="C1925" s="11">
        <v>62</v>
      </c>
      <c r="D1925" s="11"/>
      <c r="E1925" s="11">
        <v>19308</v>
      </c>
      <c r="F1925" s="11">
        <v>20000</v>
      </c>
      <c r="G1925" s="11"/>
      <c r="H1925" s="11">
        <v>16518.54</v>
      </c>
      <c r="I1925" s="11"/>
      <c r="J1925" s="11">
        <v>17078</v>
      </c>
      <c r="K1925" s="11">
        <v>167.89</v>
      </c>
      <c r="L1925" s="11">
        <v>9187.86</v>
      </c>
      <c r="M1925" s="11">
        <v>419.73</v>
      </c>
      <c r="N1925" s="11">
        <v>22969.66</v>
      </c>
      <c r="O1925" s="11">
        <v>671.56</v>
      </c>
      <c r="P1925" s="11">
        <v>36751.46</v>
      </c>
    </row>
    <row r="1926" spans="1:16">
      <c r="A1926" s="13" t="s">
        <v>1924</v>
      </c>
      <c r="B1926" s="10">
        <v>35</v>
      </c>
      <c r="C1926" s="10">
        <v>63</v>
      </c>
      <c r="D1926" s="10"/>
      <c r="E1926" s="10">
        <v>19308</v>
      </c>
      <c r="F1926" s="10">
        <v>20000</v>
      </c>
      <c r="G1926" s="10"/>
      <c r="H1926" s="10">
        <v>17014.099999999999</v>
      </c>
      <c r="I1926" s="10"/>
      <c r="J1926" s="10">
        <v>17374</v>
      </c>
      <c r="K1926" s="10">
        <v>170.78</v>
      </c>
      <c r="L1926" s="10">
        <v>9634.2800000000007</v>
      </c>
      <c r="M1926" s="10">
        <v>426.95</v>
      </c>
      <c r="N1926" s="10">
        <v>24085.7</v>
      </c>
      <c r="O1926" s="10">
        <v>683.12</v>
      </c>
      <c r="P1926" s="10">
        <v>38537.120000000003</v>
      </c>
    </row>
    <row r="1927" spans="1:16">
      <c r="A1927" s="13" t="s">
        <v>1925</v>
      </c>
      <c r="B1927" s="11">
        <v>36</v>
      </c>
      <c r="C1927" s="11">
        <v>64</v>
      </c>
      <c r="D1927" s="11"/>
      <c r="E1927" s="11">
        <v>19308</v>
      </c>
      <c r="F1927" s="11">
        <v>20000</v>
      </c>
      <c r="G1927" s="11">
        <v>900</v>
      </c>
      <c r="H1927" s="11">
        <v>18424.52</v>
      </c>
      <c r="I1927" s="11"/>
      <c r="J1927" s="11">
        <v>16776</v>
      </c>
      <c r="K1927" s="11">
        <v>173.74</v>
      </c>
      <c r="L1927" s="11">
        <v>10097.049999999999</v>
      </c>
      <c r="M1927" s="11">
        <v>434.35</v>
      </c>
      <c r="N1927" s="11">
        <v>25242.62</v>
      </c>
      <c r="O1927" s="11">
        <v>694.96</v>
      </c>
      <c r="P1927" s="11">
        <v>40388.19</v>
      </c>
    </row>
    <row r="1928" spans="1:16">
      <c r="A1928" s="13" t="s">
        <v>1926</v>
      </c>
      <c r="B1928" s="10">
        <v>37</v>
      </c>
      <c r="C1928" s="10">
        <v>65</v>
      </c>
      <c r="D1928" s="10"/>
      <c r="E1928" s="10">
        <v>19308</v>
      </c>
      <c r="F1928" s="10">
        <v>20000</v>
      </c>
      <c r="G1928" s="10"/>
      <c r="H1928" s="10">
        <v>18977.259999999998</v>
      </c>
      <c r="I1928" s="10"/>
      <c r="J1928" s="10">
        <v>17049</v>
      </c>
      <c r="K1928" s="10">
        <v>167.76</v>
      </c>
      <c r="L1928" s="10">
        <v>10567.72</v>
      </c>
      <c r="M1928" s="10">
        <v>419.4</v>
      </c>
      <c r="N1928" s="10">
        <v>26419.3</v>
      </c>
      <c r="O1928" s="10">
        <v>671.04</v>
      </c>
      <c r="P1928" s="10">
        <v>42270.879999999997</v>
      </c>
    </row>
    <row r="1929" spans="1:16">
      <c r="A1929" s="13" t="s">
        <v>1927</v>
      </c>
      <c r="B1929" s="11">
        <v>38</v>
      </c>
      <c r="C1929" s="11">
        <v>66</v>
      </c>
      <c r="D1929" s="11"/>
      <c r="E1929" s="11">
        <v>19308</v>
      </c>
      <c r="F1929" s="11">
        <v>20000</v>
      </c>
      <c r="G1929" s="11"/>
      <c r="H1929" s="11">
        <v>19546.57</v>
      </c>
      <c r="I1929" s="11"/>
      <c r="J1929" s="11">
        <v>17328</v>
      </c>
      <c r="K1929" s="11">
        <v>170.49</v>
      </c>
      <c r="L1929" s="11">
        <v>11055.24</v>
      </c>
      <c r="M1929" s="11">
        <v>426.23</v>
      </c>
      <c r="N1929" s="11">
        <v>27638.1</v>
      </c>
      <c r="O1929" s="11">
        <v>681.96</v>
      </c>
      <c r="P1929" s="11">
        <v>44220.97</v>
      </c>
    </row>
    <row r="1930" spans="1:16">
      <c r="A1930" s="13" t="s">
        <v>1928</v>
      </c>
      <c r="B1930" s="10">
        <v>39</v>
      </c>
      <c r="C1930" s="10">
        <v>67</v>
      </c>
      <c r="D1930" s="10"/>
      <c r="E1930" s="10">
        <v>19308</v>
      </c>
      <c r="F1930" s="10">
        <v>20000</v>
      </c>
      <c r="G1930" s="10">
        <v>900</v>
      </c>
      <c r="H1930" s="10">
        <v>21032.97</v>
      </c>
      <c r="I1930" s="10"/>
      <c r="J1930" s="10">
        <v>16713</v>
      </c>
      <c r="K1930" s="10">
        <v>173.28</v>
      </c>
      <c r="L1930" s="10">
        <v>11560.18</v>
      </c>
      <c r="M1930" s="10">
        <v>433.2</v>
      </c>
      <c r="N1930" s="10">
        <v>28900.45</v>
      </c>
      <c r="O1930" s="10">
        <v>693.12</v>
      </c>
      <c r="P1930" s="10">
        <v>46240.71</v>
      </c>
    </row>
    <row r="1931" spans="1:16">
      <c r="A1931" s="13" t="s">
        <v>1929</v>
      </c>
      <c r="B1931" s="11">
        <v>40</v>
      </c>
      <c r="C1931" s="11">
        <v>68</v>
      </c>
      <c r="D1931" s="11"/>
      <c r="E1931" s="11">
        <v>19308</v>
      </c>
      <c r="F1931" s="11">
        <v>20000</v>
      </c>
      <c r="G1931" s="11"/>
      <c r="H1931" s="11">
        <v>21663.96</v>
      </c>
      <c r="I1931" s="11"/>
      <c r="J1931" s="11">
        <v>16963</v>
      </c>
      <c r="K1931" s="11">
        <v>167.13</v>
      </c>
      <c r="L1931" s="11">
        <v>12074.11</v>
      </c>
      <c r="M1931" s="11">
        <v>417.83</v>
      </c>
      <c r="N1931" s="11">
        <v>30185.279999999999</v>
      </c>
      <c r="O1931" s="11">
        <v>668.52</v>
      </c>
      <c r="P1931" s="11">
        <v>48296.46</v>
      </c>
    </row>
    <row r="1932" spans="1:16">
      <c r="A1932" s="13" t="s">
        <v>1930</v>
      </c>
      <c r="B1932" s="10">
        <v>41</v>
      </c>
      <c r="C1932" s="10">
        <v>69</v>
      </c>
      <c r="D1932" s="10"/>
      <c r="E1932" s="10">
        <v>19308</v>
      </c>
      <c r="F1932" s="10">
        <v>20000</v>
      </c>
      <c r="G1932" s="10"/>
      <c r="H1932" s="10">
        <v>22313.88</v>
      </c>
      <c r="I1932" s="10"/>
      <c r="J1932" s="10">
        <v>17216</v>
      </c>
      <c r="K1932" s="10">
        <v>169.63</v>
      </c>
      <c r="L1932" s="10">
        <v>12605.97</v>
      </c>
      <c r="M1932" s="10">
        <v>424.08</v>
      </c>
      <c r="N1932" s="10">
        <v>31514.92</v>
      </c>
      <c r="O1932" s="10">
        <v>678.52</v>
      </c>
      <c r="P1932" s="10">
        <v>50423.87</v>
      </c>
    </row>
    <row r="1933" spans="1:16">
      <c r="A1933" s="13" t="s">
        <v>1931</v>
      </c>
      <c r="B1933" s="11">
        <v>42</v>
      </c>
      <c r="C1933" s="11">
        <v>70</v>
      </c>
      <c r="D1933" s="11"/>
      <c r="E1933" s="11">
        <v>19308</v>
      </c>
      <c r="F1933" s="11">
        <v>20000</v>
      </c>
      <c r="G1933" s="11">
        <v>900</v>
      </c>
      <c r="H1933" s="11">
        <v>23883.3</v>
      </c>
      <c r="I1933" s="11"/>
      <c r="J1933" s="11">
        <v>16575</v>
      </c>
      <c r="K1933" s="11">
        <v>172.16</v>
      </c>
      <c r="L1933" s="11">
        <v>13156.31</v>
      </c>
      <c r="M1933" s="11">
        <v>430.4</v>
      </c>
      <c r="N1933" s="11">
        <v>32890.769999999997</v>
      </c>
      <c r="O1933" s="11">
        <v>688.64</v>
      </c>
      <c r="P1933" s="11">
        <v>52625.23</v>
      </c>
    </row>
    <row r="1934" spans="1:16">
      <c r="A1934" s="13" t="s">
        <v>1932</v>
      </c>
      <c r="B1934" s="10">
        <v>43</v>
      </c>
      <c r="C1934" s="10">
        <v>71</v>
      </c>
      <c r="D1934" s="10"/>
      <c r="E1934" s="10">
        <v>19308</v>
      </c>
      <c r="F1934" s="10">
        <v>20000</v>
      </c>
      <c r="G1934" s="10"/>
      <c r="H1934" s="10">
        <v>24599.79</v>
      </c>
      <c r="I1934" s="10"/>
      <c r="J1934" s="10">
        <v>16789</v>
      </c>
      <c r="K1934" s="10">
        <v>165.75</v>
      </c>
      <c r="L1934" s="10">
        <v>13716.75</v>
      </c>
      <c r="M1934" s="10">
        <v>414.38</v>
      </c>
      <c r="N1934" s="10">
        <v>34291.86</v>
      </c>
      <c r="O1934" s="10">
        <v>663</v>
      </c>
      <c r="P1934" s="10">
        <v>54866.98</v>
      </c>
    </row>
    <row r="1935" spans="1:16">
      <c r="A1935" s="13" t="s">
        <v>1933</v>
      </c>
      <c r="B1935" s="11">
        <v>44</v>
      </c>
      <c r="C1935" s="11">
        <v>72</v>
      </c>
      <c r="D1935" s="11"/>
      <c r="E1935" s="11">
        <v>19308</v>
      </c>
      <c r="F1935" s="11">
        <v>20000</v>
      </c>
      <c r="G1935" s="11"/>
      <c r="H1935" s="11">
        <v>25337.79</v>
      </c>
      <c r="I1935" s="11"/>
      <c r="J1935" s="11">
        <v>17004</v>
      </c>
      <c r="K1935" s="11">
        <v>167.89</v>
      </c>
      <c r="L1935" s="11">
        <v>14296.14</v>
      </c>
      <c r="M1935" s="11">
        <v>419.73</v>
      </c>
      <c r="N1935" s="11">
        <v>35740.339999999997</v>
      </c>
      <c r="O1935" s="11">
        <v>671.56</v>
      </c>
      <c r="P1935" s="11">
        <v>57184.55</v>
      </c>
    </row>
    <row r="1936" spans="1:16">
      <c r="A1936" s="13" t="s">
        <v>1934</v>
      </c>
      <c r="B1936" s="10">
        <v>45</v>
      </c>
      <c r="C1936" s="10">
        <v>73</v>
      </c>
      <c r="D1936" s="10"/>
      <c r="E1936" s="10">
        <v>19308</v>
      </c>
      <c r="F1936" s="10">
        <v>20000</v>
      </c>
      <c r="G1936" s="10">
        <v>900</v>
      </c>
      <c r="H1936" s="10">
        <v>26997.919999999998</v>
      </c>
      <c r="I1936" s="10"/>
      <c r="J1936" s="10">
        <v>16320</v>
      </c>
      <c r="K1936" s="10">
        <v>170.04</v>
      </c>
      <c r="L1936" s="10">
        <v>14895.06</v>
      </c>
      <c r="M1936" s="10">
        <v>425.1</v>
      </c>
      <c r="N1936" s="10">
        <v>37237.660000000003</v>
      </c>
      <c r="O1936" s="10">
        <v>680.16</v>
      </c>
      <c r="P1936" s="10">
        <v>59580.25</v>
      </c>
    </row>
    <row r="1937" spans="1:16">
      <c r="A1937" s="13" t="s">
        <v>1935</v>
      </c>
      <c r="B1937" s="11">
        <v>46</v>
      </c>
      <c r="C1937" s="11">
        <v>74</v>
      </c>
      <c r="D1937" s="11"/>
      <c r="E1937" s="11">
        <v>19308</v>
      </c>
      <c r="F1937" s="11">
        <v>20000</v>
      </c>
      <c r="G1937" s="11"/>
      <c r="H1937" s="11">
        <v>27807.86</v>
      </c>
      <c r="I1937" s="11"/>
      <c r="J1937" s="11">
        <v>16478</v>
      </c>
      <c r="K1937" s="11">
        <v>163.19999999999999</v>
      </c>
      <c r="L1937" s="11">
        <v>15505.11</v>
      </c>
      <c r="M1937" s="11">
        <v>408</v>
      </c>
      <c r="N1937" s="11">
        <v>38762.78</v>
      </c>
      <c r="O1937" s="11">
        <v>652.79999999999995</v>
      </c>
      <c r="P1937" s="11">
        <v>62020.46</v>
      </c>
    </row>
    <row r="1938" spans="1:16">
      <c r="A1938" s="13" t="s">
        <v>1936</v>
      </c>
      <c r="B1938" s="10">
        <v>47</v>
      </c>
      <c r="C1938" s="10">
        <v>75</v>
      </c>
      <c r="D1938" s="10"/>
      <c r="E1938" s="10">
        <v>19308</v>
      </c>
      <c r="F1938" s="10">
        <v>20000</v>
      </c>
      <c r="G1938" s="10"/>
      <c r="H1938" s="10">
        <v>28642.09</v>
      </c>
      <c r="I1938" s="10"/>
      <c r="J1938" s="10">
        <v>16629</v>
      </c>
      <c r="K1938" s="10">
        <v>164.78</v>
      </c>
      <c r="L1938" s="10">
        <v>16135.05</v>
      </c>
      <c r="M1938" s="10">
        <v>411.95</v>
      </c>
      <c r="N1938" s="10">
        <v>40337.620000000003</v>
      </c>
      <c r="O1938" s="10">
        <v>659.12</v>
      </c>
      <c r="P1938" s="10">
        <v>64540.19</v>
      </c>
    </row>
    <row r="1939" spans="1:16">
      <c r="A1939" s="13" t="s">
        <v>1937</v>
      </c>
      <c r="B1939" s="11">
        <v>48</v>
      </c>
      <c r="C1939" s="11">
        <v>76</v>
      </c>
      <c r="D1939" s="11"/>
      <c r="E1939" s="11">
        <v>19308</v>
      </c>
      <c r="F1939" s="11">
        <v>20000</v>
      </c>
      <c r="G1939" s="11">
        <v>900</v>
      </c>
      <c r="H1939" s="11">
        <v>30401.360000000001</v>
      </c>
      <c r="I1939" s="11"/>
      <c r="J1939" s="11">
        <v>15875</v>
      </c>
      <c r="K1939" s="11">
        <v>166.29</v>
      </c>
      <c r="L1939" s="11">
        <v>16785.39</v>
      </c>
      <c r="M1939" s="11">
        <v>415.73</v>
      </c>
      <c r="N1939" s="11">
        <v>41963.47</v>
      </c>
      <c r="O1939" s="11">
        <v>665.16</v>
      </c>
      <c r="P1939" s="11">
        <v>67141.55</v>
      </c>
    </row>
    <row r="1940" spans="1:16">
      <c r="A1940" s="13" t="s">
        <v>1938</v>
      </c>
      <c r="B1940" s="10">
        <v>49</v>
      </c>
      <c r="C1940" s="10">
        <v>77</v>
      </c>
      <c r="D1940" s="10"/>
      <c r="E1940" s="10">
        <v>19308</v>
      </c>
      <c r="F1940" s="10">
        <v>20000</v>
      </c>
      <c r="G1940" s="10"/>
      <c r="H1940" s="10">
        <v>31313.4</v>
      </c>
      <c r="I1940" s="10"/>
      <c r="J1940" s="10">
        <v>15939</v>
      </c>
      <c r="K1940" s="10">
        <v>158.75</v>
      </c>
      <c r="L1940" s="10">
        <v>17447.7</v>
      </c>
      <c r="M1940" s="10">
        <v>396.88</v>
      </c>
      <c r="N1940" s="10">
        <v>43619.25</v>
      </c>
      <c r="O1940" s="10">
        <v>635</v>
      </c>
      <c r="P1940" s="10">
        <v>69790.8</v>
      </c>
    </row>
    <row r="1941" spans="1:16">
      <c r="A1941" s="13" t="s">
        <v>1939</v>
      </c>
      <c r="B1941" s="11">
        <v>50</v>
      </c>
      <c r="C1941" s="11">
        <v>78</v>
      </c>
      <c r="D1941" s="11"/>
      <c r="E1941" s="11">
        <v>19308</v>
      </c>
      <c r="F1941" s="11">
        <v>20000</v>
      </c>
      <c r="G1941" s="11"/>
      <c r="H1941" s="11">
        <v>32252.799999999999</v>
      </c>
      <c r="I1941" s="11"/>
      <c r="J1941" s="11">
        <v>15983</v>
      </c>
      <c r="K1941" s="11">
        <v>159.38999999999999</v>
      </c>
      <c r="L1941" s="11">
        <v>18130.52</v>
      </c>
      <c r="M1941" s="11">
        <v>398.48</v>
      </c>
      <c r="N1941" s="11">
        <v>45326.3</v>
      </c>
      <c r="O1941" s="11">
        <v>637.55999999999995</v>
      </c>
      <c r="P1941" s="11">
        <v>72522.09</v>
      </c>
    </row>
    <row r="1942" spans="1:16">
      <c r="A1942" s="13" t="s">
        <v>1940</v>
      </c>
      <c r="B1942" s="10">
        <v>51</v>
      </c>
      <c r="C1942" s="10">
        <v>79</v>
      </c>
      <c r="D1942" s="10"/>
      <c r="E1942" s="10">
        <v>19308</v>
      </c>
      <c r="F1942" s="10">
        <v>20000</v>
      </c>
      <c r="G1942" s="10">
        <v>900</v>
      </c>
      <c r="H1942" s="10">
        <v>34120.379999999997</v>
      </c>
      <c r="I1942" s="10"/>
      <c r="J1942" s="10">
        <v>15103</v>
      </c>
      <c r="K1942" s="10">
        <v>159.83000000000001</v>
      </c>
      <c r="L1942" s="10">
        <v>18834.27</v>
      </c>
      <c r="M1942" s="10">
        <v>399.58</v>
      </c>
      <c r="N1942" s="10">
        <v>47085.67</v>
      </c>
      <c r="O1942" s="10">
        <v>639.32000000000005</v>
      </c>
      <c r="P1942" s="10">
        <v>75337.070000000007</v>
      </c>
    </row>
    <row r="1943" spans="1:16">
      <c r="A1943" s="13" t="s">
        <v>1941</v>
      </c>
      <c r="B1943" s="11">
        <v>52</v>
      </c>
      <c r="C1943" s="11">
        <v>80</v>
      </c>
      <c r="D1943" s="11"/>
      <c r="E1943" s="11">
        <v>19308</v>
      </c>
      <c r="F1943" s="11">
        <v>20000</v>
      </c>
      <c r="G1943" s="11"/>
      <c r="H1943" s="11">
        <v>35144</v>
      </c>
      <c r="I1943" s="11">
        <v>15000</v>
      </c>
      <c r="J1943" s="11">
        <v>15000</v>
      </c>
      <c r="K1943" s="11">
        <v>151.03</v>
      </c>
      <c r="L1943" s="11">
        <v>19550.330000000002</v>
      </c>
      <c r="M1943" s="11">
        <v>377.58</v>
      </c>
      <c r="N1943" s="11">
        <v>48875.81</v>
      </c>
      <c r="O1943" s="11">
        <v>604.12</v>
      </c>
      <c r="P1943" s="11">
        <v>78201.3</v>
      </c>
    </row>
    <row r="1944" spans="1:16" ht="54">
      <c r="B1944" s="9" t="s">
        <v>27</v>
      </c>
      <c r="C1944" s="9" t="s">
        <v>13</v>
      </c>
      <c r="D1944" s="9" t="s">
        <v>14</v>
      </c>
      <c r="E1944" s="9" t="s">
        <v>15</v>
      </c>
      <c r="F1944" s="9" t="s">
        <v>16</v>
      </c>
      <c r="G1944" s="9" t="s">
        <v>17</v>
      </c>
      <c r="H1944" s="9" t="s">
        <v>18</v>
      </c>
      <c r="I1944" s="9" t="s">
        <v>19</v>
      </c>
      <c r="J1944" s="9" t="s">
        <v>20</v>
      </c>
      <c r="K1944" s="9" t="s">
        <v>21</v>
      </c>
      <c r="L1944" s="9" t="s">
        <v>22</v>
      </c>
      <c r="M1944" s="9" t="s">
        <v>23</v>
      </c>
      <c r="N1944" s="9" t="s">
        <v>24</v>
      </c>
      <c r="O1944" s="9" t="s">
        <v>25</v>
      </c>
      <c r="P1944" s="9" t="s">
        <v>26</v>
      </c>
    </row>
    <row r="1945" spans="1:16">
      <c r="A1945" s="13" t="s">
        <v>1942</v>
      </c>
      <c r="B1945" s="10">
        <v>1</v>
      </c>
      <c r="C1945" s="10">
        <v>30</v>
      </c>
      <c r="D1945" s="10">
        <v>6462</v>
      </c>
      <c r="E1945" s="10">
        <v>6462</v>
      </c>
      <c r="F1945" s="10">
        <v>20000</v>
      </c>
      <c r="G1945" s="10"/>
      <c r="H1945" s="10"/>
      <c r="I1945" s="10"/>
      <c r="J1945" s="10">
        <v>4200.3</v>
      </c>
      <c r="K1945" s="10">
        <v>48.47</v>
      </c>
      <c r="L1945" s="10">
        <v>48.47</v>
      </c>
      <c r="M1945" s="10">
        <v>121.16</v>
      </c>
      <c r="N1945" s="10">
        <v>121.16</v>
      </c>
      <c r="O1945" s="10">
        <v>193.86</v>
      </c>
      <c r="P1945" s="10">
        <v>193.86</v>
      </c>
    </row>
    <row r="1946" spans="1:16">
      <c r="A1946" s="13" t="s">
        <v>1943</v>
      </c>
      <c r="B1946" s="11">
        <v>2</v>
      </c>
      <c r="C1946" s="11">
        <v>31</v>
      </c>
      <c r="D1946" s="11">
        <v>6462</v>
      </c>
      <c r="E1946" s="11">
        <v>12924</v>
      </c>
      <c r="F1946" s="11">
        <v>20000</v>
      </c>
      <c r="G1946" s="11"/>
      <c r="H1946" s="11"/>
      <c r="I1946" s="11"/>
      <c r="J1946" s="11">
        <v>10586</v>
      </c>
      <c r="K1946" s="11">
        <v>107.45</v>
      </c>
      <c r="L1946" s="11">
        <v>157.37</v>
      </c>
      <c r="M1946" s="11">
        <v>268.62</v>
      </c>
      <c r="N1946" s="11">
        <v>393.42</v>
      </c>
      <c r="O1946" s="11">
        <v>429.79</v>
      </c>
      <c r="P1946" s="11">
        <v>629.47</v>
      </c>
    </row>
    <row r="1947" spans="1:16">
      <c r="A1947" s="13" t="s">
        <v>1944</v>
      </c>
      <c r="B1947" s="10">
        <v>3</v>
      </c>
      <c r="C1947" s="10">
        <v>32</v>
      </c>
      <c r="D1947" s="10">
        <v>6462</v>
      </c>
      <c r="E1947" s="10">
        <v>19386</v>
      </c>
      <c r="F1947" s="10">
        <v>20000</v>
      </c>
      <c r="G1947" s="10">
        <v>900</v>
      </c>
      <c r="H1947" s="10">
        <v>900</v>
      </c>
      <c r="I1947" s="10"/>
      <c r="J1947" s="10">
        <v>16199</v>
      </c>
      <c r="K1947" s="10">
        <v>167.67</v>
      </c>
      <c r="L1947" s="10">
        <v>329.76</v>
      </c>
      <c r="M1947" s="10">
        <v>419.17</v>
      </c>
      <c r="N1947" s="10">
        <v>824.39</v>
      </c>
      <c r="O1947" s="10">
        <v>670.67</v>
      </c>
      <c r="P1947" s="10">
        <v>1319.02</v>
      </c>
    </row>
    <row r="1948" spans="1:16">
      <c r="A1948" s="13" t="s">
        <v>1945</v>
      </c>
      <c r="B1948" s="11">
        <v>4</v>
      </c>
      <c r="C1948" s="11">
        <v>33</v>
      </c>
      <c r="D1948" s="11"/>
      <c r="E1948" s="11">
        <v>19386</v>
      </c>
      <c r="F1948" s="11">
        <v>20000</v>
      </c>
      <c r="G1948" s="11"/>
      <c r="H1948" s="11">
        <v>927</v>
      </c>
      <c r="I1948" s="11"/>
      <c r="J1948" s="11">
        <v>16519</v>
      </c>
      <c r="K1948" s="11">
        <v>161.99</v>
      </c>
      <c r="L1948" s="11">
        <v>501.64</v>
      </c>
      <c r="M1948" s="11">
        <v>404.98</v>
      </c>
      <c r="N1948" s="11">
        <v>1254.0999999999999</v>
      </c>
      <c r="O1948" s="11">
        <v>647.96</v>
      </c>
      <c r="P1948" s="11">
        <v>2006.55</v>
      </c>
    </row>
    <row r="1949" spans="1:16">
      <c r="A1949" s="13" t="s">
        <v>1946</v>
      </c>
      <c r="B1949" s="10">
        <v>5</v>
      </c>
      <c r="C1949" s="10">
        <v>34</v>
      </c>
      <c r="D1949" s="10"/>
      <c r="E1949" s="10">
        <v>19386</v>
      </c>
      <c r="F1949" s="10">
        <v>20000</v>
      </c>
      <c r="G1949" s="10"/>
      <c r="H1949" s="10">
        <v>954.81</v>
      </c>
      <c r="I1949" s="10"/>
      <c r="J1949" s="10">
        <v>16845</v>
      </c>
      <c r="K1949" s="10">
        <v>165.19</v>
      </c>
      <c r="L1949" s="10">
        <v>681.88</v>
      </c>
      <c r="M1949" s="10">
        <v>412.98</v>
      </c>
      <c r="N1949" s="10">
        <v>1704.69</v>
      </c>
      <c r="O1949" s="10">
        <v>660.76</v>
      </c>
      <c r="P1949" s="10">
        <v>2727.51</v>
      </c>
    </row>
    <row r="1950" spans="1:16">
      <c r="A1950" s="13" t="s">
        <v>1947</v>
      </c>
      <c r="B1950" s="11">
        <v>6</v>
      </c>
      <c r="C1950" s="11">
        <v>35</v>
      </c>
      <c r="D1950" s="11"/>
      <c r="E1950" s="11">
        <v>19386</v>
      </c>
      <c r="F1950" s="11">
        <v>20000</v>
      </c>
      <c r="G1950" s="11">
        <v>900</v>
      </c>
      <c r="H1950" s="11">
        <v>1883.45</v>
      </c>
      <c r="I1950" s="11"/>
      <c r="J1950" s="11">
        <v>16278</v>
      </c>
      <c r="K1950" s="11">
        <v>168.45</v>
      </c>
      <c r="L1950" s="11">
        <v>870.78</v>
      </c>
      <c r="M1950" s="11">
        <v>421.13</v>
      </c>
      <c r="N1950" s="11">
        <v>2176.96</v>
      </c>
      <c r="O1950" s="11">
        <v>673.8</v>
      </c>
      <c r="P1950" s="11">
        <v>3483.14</v>
      </c>
    </row>
    <row r="1951" spans="1:16">
      <c r="A1951" s="13" t="s">
        <v>1948</v>
      </c>
      <c r="B1951" s="10">
        <v>7</v>
      </c>
      <c r="C1951" s="10">
        <v>36</v>
      </c>
      <c r="D1951" s="10"/>
      <c r="E1951" s="10">
        <v>19386</v>
      </c>
      <c r="F1951" s="10">
        <v>20000</v>
      </c>
      <c r="G1951" s="10"/>
      <c r="H1951" s="10">
        <v>1939.96</v>
      </c>
      <c r="I1951" s="10"/>
      <c r="J1951" s="10">
        <v>16599</v>
      </c>
      <c r="K1951" s="10">
        <v>162.78</v>
      </c>
      <c r="L1951" s="10">
        <v>1059.69</v>
      </c>
      <c r="M1951" s="10">
        <v>406.95</v>
      </c>
      <c r="N1951" s="10">
        <v>2649.22</v>
      </c>
      <c r="O1951" s="10">
        <v>651.12</v>
      </c>
      <c r="P1951" s="10">
        <v>4238.75</v>
      </c>
    </row>
    <row r="1952" spans="1:16">
      <c r="A1952" s="13" t="s">
        <v>1949</v>
      </c>
      <c r="B1952" s="11">
        <v>8</v>
      </c>
      <c r="C1952" s="11">
        <v>37</v>
      </c>
      <c r="D1952" s="11"/>
      <c r="E1952" s="11">
        <v>19386</v>
      </c>
      <c r="F1952" s="11">
        <v>20000</v>
      </c>
      <c r="G1952" s="11"/>
      <c r="H1952" s="11">
        <v>1998.16</v>
      </c>
      <c r="I1952" s="11"/>
      <c r="J1952" s="11">
        <v>16927</v>
      </c>
      <c r="K1952" s="11">
        <v>165.99</v>
      </c>
      <c r="L1952" s="11">
        <v>1257.47</v>
      </c>
      <c r="M1952" s="11">
        <v>414.98</v>
      </c>
      <c r="N1952" s="11">
        <v>3143.67</v>
      </c>
      <c r="O1952" s="11">
        <v>663.96</v>
      </c>
      <c r="P1952" s="11">
        <v>5029.87</v>
      </c>
    </row>
    <row r="1953" spans="1:16">
      <c r="A1953" s="13" t="s">
        <v>1950</v>
      </c>
      <c r="B1953" s="10">
        <v>9</v>
      </c>
      <c r="C1953" s="10">
        <v>38</v>
      </c>
      <c r="D1953" s="10"/>
      <c r="E1953" s="10">
        <v>19386</v>
      </c>
      <c r="F1953" s="10">
        <v>20000</v>
      </c>
      <c r="G1953" s="10">
        <v>900</v>
      </c>
      <c r="H1953" s="10">
        <v>2958.1</v>
      </c>
      <c r="I1953" s="10"/>
      <c r="J1953" s="10">
        <v>16360</v>
      </c>
      <c r="K1953" s="10">
        <v>169.27</v>
      </c>
      <c r="L1953" s="10">
        <v>1464.46</v>
      </c>
      <c r="M1953" s="10">
        <v>423.18</v>
      </c>
      <c r="N1953" s="10">
        <v>3661.16</v>
      </c>
      <c r="O1953" s="10">
        <v>677.08</v>
      </c>
      <c r="P1953" s="10">
        <v>5857.85</v>
      </c>
    </row>
    <row r="1954" spans="1:16">
      <c r="A1954" s="13" t="s">
        <v>1951</v>
      </c>
      <c r="B1954" s="11">
        <v>10</v>
      </c>
      <c r="C1954" s="11">
        <v>39</v>
      </c>
      <c r="D1954" s="11"/>
      <c r="E1954" s="11">
        <v>19386</v>
      </c>
      <c r="F1954" s="11">
        <v>20000</v>
      </c>
      <c r="G1954" s="11"/>
      <c r="H1954" s="11">
        <v>3046.84</v>
      </c>
      <c r="I1954" s="11"/>
      <c r="J1954" s="11">
        <v>16682</v>
      </c>
      <c r="K1954" s="11">
        <v>163.6</v>
      </c>
      <c r="L1954" s="11">
        <v>1672</v>
      </c>
      <c r="M1954" s="11">
        <v>409</v>
      </c>
      <c r="N1954" s="11">
        <v>4179.99</v>
      </c>
      <c r="O1954" s="11">
        <v>654.4</v>
      </c>
      <c r="P1954" s="11">
        <v>6687.98</v>
      </c>
    </row>
    <row r="1955" spans="1:16">
      <c r="A1955" s="13" t="s">
        <v>1952</v>
      </c>
      <c r="B1955" s="10">
        <v>11</v>
      </c>
      <c r="C1955" s="10">
        <v>40</v>
      </c>
      <c r="D1955" s="10"/>
      <c r="E1955" s="10">
        <v>19386</v>
      </c>
      <c r="F1955" s="10">
        <v>20000</v>
      </c>
      <c r="G1955" s="10"/>
      <c r="H1955" s="10">
        <v>3138.25</v>
      </c>
      <c r="I1955" s="10"/>
      <c r="J1955" s="10">
        <v>17009</v>
      </c>
      <c r="K1955" s="10">
        <v>166.82</v>
      </c>
      <c r="L1955" s="10">
        <v>1888.98</v>
      </c>
      <c r="M1955" s="10">
        <v>417.05</v>
      </c>
      <c r="N1955" s="10">
        <v>4722.4399999999996</v>
      </c>
      <c r="O1955" s="10">
        <v>667.28</v>
      </c>
      <c r="P1955" s="10">
        <v>7555.9</v>
      </c>
    </row>
    <row r="1956" spans="1:16">
      <c r="A1956" s="13" t="s">
        <v>1953</v>
      </c>
      <c r="B1956" s="11">
        <v>12</v>
      </c>
      <c r="C1956" s="11">
        <v>41</v>
      </c>
      <c r="D1956" s="11"/>
      <c r="E1956" s="11">
        <v>19386</v>
      </c>
      <c r="F1956" s="11">
        <v>20000</v>
      </c>
      <c r="G1956" s="11">
        <v>900</v>
      </c>
      <c r="H1956" s="11">
        <v>4132.3999999999996</v>
      </c>
      <c r="I1956" s="11"/>
      <c r="J1956" s="11">
        <v>16444</v>
      </c>
      <c r="K1956" s="11">
        <v>170.09</v>
      </c>
      <c r="L1956" s="11">
        <v>2115.7399999999998</v>
      </c>
      <c r="M1956" s="11">
        <v>425.23</v>
      </c>
      <c r="N1956" s="11">
        <v>5289.34</v>
      </c>
      <c r="O1956" s="11">
        <v>680.36</v>
      </c>
      <c r="P1956" s="11">
        <v>8462.94</v>
      </c>
    </row>
    <row r="1957" spans="1:16">
      <c r="A1957" s="13" t="s">
        <v>1954</v>
      </c>
      <c r="B1957" s="10">
        <v>13</v>
      </c>
      <c r="C1957" s="10">
        <v>42</v>
      </c>
      <c r="D1957" s="10"/>
      <c r="E1957" s="10">
        <v>19386</v>
      </c>
      <c r="F1957" s="10">
        <v>20000</v>
      </c>
      <c r="G1957" s="10"/>
      <c r="H1957" s="10">
        <v>4256.37</v>
      </c>
      <c r="I1957" s="10"/>
      <c r="J1957" s="10">
        <v>16765</v>
      </c>
      <c r="K1957" s="10">
        <v>164.44</v>
      </c>
      <c r="L1957" s="10">
        <v>2343.65</v>
      </c>
      <c r="M1957" s="10">
        <v>411.1</v>
      </c>
      <c r="N1957" s="10">
        <v>5859.12</v>
      </c>
      <c r="O1957" s="10">
        <v>657.76</v>
      </c>
      <c r="P1957" s="10">
        <v>9374.59</v>
      </c>
    </row>
    <row r="1958" spans="1:16">
      <c r="A1958" s="13" t="s">
        <v>1955</v>
      </c>
      <c r="B1958" s="11">
        <v>14</v>
      </c>
      <c r="C1958" s="11">
        <v>43</v>
      </c>
      <c r="D1958" s="11"/>
      <c r="E1958" s="11">
        <v>19386</v>
      </c>
      <c r="F1958" s="11">
        <v>20000</v>
      </c>
      <c r="G1958" s="11"/>
      <c r="H1958" s="11">
        <v>4384.0600000000004</v>
      </c>
      <c r="I1958" s="11"/>
      <c r="J1958" s="11">
        <v>17092</v>
      </c>
      <c r="K1958" s="11">
        <v>167.65</v>
      </c>
      <c r="L1958" s="11">
        <v>2581.61</v>
      </c>
      <c r="M1958" s="11">
        <v>419.13</v>
      </c>
      <c r="N1958" s="11">
        <v>6454.02</v>
      </c>
      <c r="O1958" s="11">
        <v>670.6</v>
      </c>
      <c r="P1958" s="11">
        <v>10326.43</v>
      </c>
    </row>
    <row r="1959" spans="1:16">
      <c r="A1959" s="13" t="s">
        <v>1956</v>
      </c>
      <c r="B1959" s="10">
        <v>15</v>
      </c>
      <c r="C1959" s="10">
        <v>44</v>
      </c>
      <c r="D1959" s="10"/>
      <c r="E1959" s="10">
        <v>19386</v>
      </c>
      <c r="F1959" s="10">
        <v>20000</v>
      </c>
      <c r="G1959" s="10">
        <v>900</v>
      </c>
      <c r="H1959" s="10">
        <v>5415.58</v>
      </c>
      <c r="I1959" s="10"/>
      <c r="J1959" s="10">
        <v>16527</v>
      </c>
      <c r="K1959" s="10">
        <v>170.92</v>
      </c>
      <c r="L1959" s="10">
        <v>2829.98</v>
      </c>
      <c r="M1959" s="10">
        <v>427.3</v>
      </c>
      <c r="N1959" s="10">
        <v>7074.94</v>
      </c>
      <c r="O1959" s="10">
        <v>683.68</v>
      </c>
      <c r="P1959" s="10">
        <v>11319.9</v>
      </c>
    </row>
    <row r="1960" spans="1:16">
      <c r="A1960" s="13" t="s">
        <v>1957</v>
      </c>
      <c r="B1960" s="11">
        <v>16</v>
      </c>
      <c r="C1960" s="11">
        <v>45</v>
      </c>
      <c r="D1960" s="11"/>
      <c r="E1960" s="11">
        <v>19386</v>
      </c>
      <c r="F1960" s="11">
        <v>20000</v>
      </c>
      <c r="G1960" s="11"/>
      <c r="H1960" s="11">
        <v>5578.05</v>
      </c>
      <c r="I1960" s="11"/>
      <c r="J1960" s="11">
        <v>16847</v>
      </c>
      <c r="K1960" s="11">
        <v>165.27</v>
      </c>
      <c r="L1960" s="11">
        <v>3080.14</v>
      </c>
      <c r="M1960" s="11">
        <v>413.18</v>
      </c>
      <c r="N1960" s="11">
        <v>7700.36</v>
      </c>
      <c r="O1960" s="11">
        <v>661.08</v>
      </c>
      <c r="P1960" s="11">
        <v>12320.58</v>
      </c>
    </row>
    <row r="1961" spans="1:16">
      <c r="A1961" s="13" t="s">
        <v>1958</v>
      </c>
      <c r="B1961" s="10">
        <v>17</v>
      </c>
      <c r="C1961" s="10">
        <v>46</v>
      </c>
      <c r="D1961" s="10"/>
      <c r="E1961" s="10">
        <v>19386</v>
      </c>
      <c r="F1961" s="10">
        <v>20000</v>
      </c>
      <c r="G1961" s="10"/>
      <c r="H1961" s="10">
        <v>5745.39</v>
      </c>
      <c r="I1961" s="10"/>
      <c r="J1961" s="10">
        <v>17174</v>
      </c>
      <c r="K1961" s="10">
        <v>168.47</v>
      </c>
      <c r="L1961" s="10">
        <v>3341.02</v>
      </c>
      <c r="M1961" s="10">
        <v>421.18</v>
      </c>
      <c r="N1961" s="10">
        <v>8352.5499999999993</v>
      </c>
      <c r="O1961" s="10">
        <v>673.88</v>
      </c>
      <c r="P1961" s="10">
        <v>13364.07</v>
      </c>
    </row>
    <row r="1962" spans="1:16">
      <c r="A1962" s="13" t="s">
        <v>1959</v>
      </c>
      <c r="B1962" s="11">
        <v>18</v>
      </c>
      <c r="C1962" s="11">
        <v>47</v>
      </c>
      <c r="D1962" s="11"/>
      <c r="E1962" s="11">
        <v>19386</v>
      </c>
      <c r="F1962" s="11">
        <v>20000</v>
      </c>
      <c r="G1962" s="11">
        <v>900</v>
      </c>
      <c r="H1962" s="11">
        <v>6817.75</v>
      </c>
      <c r="I1962" s="11"/>
      <c r="J1962" s="11">
        <v>16608</v>
      </c>
      <c r="K1962" s="11">
        <v>171.74</v>
      </c>
      <c r="L1962" s="11">
        <v>3612.99</v>
      </c>
      <c r="M1962" s="11">
        <v>429.35</v>
      </c>
      <c r="N1962" s="11">
        <v>9032.4699999999993</v>
      </c>
      <c r="O1962" s="11">
        <v>686.96</v>
      </c>
      <c r="P1962" s="11">
        <v>14451.96</v>
      </c>
    </row>
    <row r="1963" spans="1:16">
      <c r="A1963" s="13" t="s">
        <v>1960</v>
      </c>
      <c r="B1963" s="10">
        <v>19</v>
      </c>
      <c r="C1963" s="10">
        <v>48</v>
      </c>
      <c r="D1963" s="10"/>
      <c r="E1963" s="10">
        <v>19386</v>
      </c>
      <c r="F1963" s="10">
        <v>20000</v>
      </c>
      <c r="G1963" s="10"/>
      <c r="H1963" s="10">
        <v>7022.29</v>
      </c>
      <c r="I1963" s="10"/>
      <c r="J1963" s="10">
        <v>16927</v>
      </c>
      <c r="K1963" s="10">
        <v>166.08</v>
      </c>
      <c r="L1963" s="10">
        <v>3887.46</v>
      </c>
      <c r="M1963" s="10">
        <v>415.2</v>
      </c>
      <c r="N1963" s="10">
        <v>9718.65</v>
      </c>
      <c r="O1963" s="10">
        <v>664.32</v>
      </c>
      <c r="P1963" s="10">
        <v>15549.84</v>
      </c>
    </row>
    <row r="1964" spans="1:16">
      <c r="A1964" s="13" t="s">
        <v>1961</v>
      </c>
      <c r="B1964" s="11">
        <v>20</v>
      </c>
      <c r="C1964" s="11">
        <v>49</v>
      </c>
      <c r="D1964" s="11"/>
      <c r="E1964" s="11">
        <v>19386</v>
      </c>
      <c r="F1964" s="11">
        <v>20000</v>
      </c>
      <c r="G1964" s="11"/>
      <c r="H1964" s="11">
        <v>7232.95</v>
      </c>
      <c r="I1964" s="11"/>
      <c r="J1964" s="11">
        <v>17253</v>
      </c>
      <c r="K1964" s="11">
        <v>169.27</v>
      </c>
      <c r="L1964" s="11">
        <v>4173.3500000000004</v>
      </c>
      <c r="M1964" s="11">
        <v>423.18</v>
      </c>
      <c r="N1964" s="11">
        <v>10433.379999999999</v>
      </c>
      <c r="O1964" s="11">
        <v>677.08</v>
      </c>
      <c r="P1964" s="11">
        <v>16693.41</v>
      </c>
    </row>
    <row r="1965" spans="1:16">
      <c r="A1965" s="13" t="s">
        <v>1962</v>
      </c>
      <c r="B1965" s="10">
        <v>21</v>
      </c>
      <c r="C1965" s="10">
        <v>50</v>
      </c>
      <c r="D1965" s="10"/>
      <c r="E1965" s="10">
        <v>19386</v>
      </c>
      <c r="F1965" s="10">
        <v>20000</v>
      </c>
      <c r="G1965" s="10">
        <v>900</v>
      </c>
      <c r="H1965" s="10">
        <v>8349.94</v>
      </c>
      <c r="I1965" s="10"/>
      <c r="J1965" s="10">
        <v>16686</v>
      </c>
      <c r="K1965" s="10">
        <v>172.53</v>
      </c>
      <c r="L1965" s="10">
        <v>4471.08</v>
      </c>
      <c r="M1965" s="10">
        <v>431.33</v>
      </c>
      <c r="N1965" s="10">
        <v>11177.71</v>
      </c>
      <c r="O1965" s="10">
        <v>690.12</v>
      </c>
      <c r="P1965" s="10">
        <v>17884.330000000002</v>
      </c>
    </row>
    <row r="1966" spans="1:16">
      <c r="A1966" s="13" t="s">
        <v>1963</v>
      </c>
      <c r="B1966" s="11">
        <v>22</v>
      </c>
      <c r="C1966" s="11">
        <v>51</v>
      </c>
      <c r="D1966" s="11"/>
      <c r="E1966" s="11">
        <v>19386</v>
      </c>
      <c r="F1966" s="11">
        <v>20000</v>
      </c>
      <c r="G1966" s="11"/>
      <c r="H1966" s="11">
        <v>8600.44</v>
      </c>
      <c r="I1966" s="11"/>
      <c r="J1966" s="11">
        <v>17002</v>
      </c>
      <c r="K1966" s="11">
        <v>166.86</v>
      </c>
      <c r="L1966" s="11">
        <v>4772.08</v>
      </c>
      <c r="M1966" s="11">
        <v>417.15</v>
      </c>
      <c r="N1966" s="11">
        <v>11930.19</v>
      </c>
      <c r="O1966" s="11">
        <v>667.44</v>
      </c>
      <c r="P1966" s="11">
        <v>19088.3</v>
      </c>
    </row>
    <row r="1967" spans="1:16">
      <c r="A1967" s="13" t="s">
        <v>1964</v>
      </c>
      <c r="B1967" s="10">
        <v>23</v>
      </c>
      <c r="C1967" s="10">
        <v>52</v>
      </c>
      <c r="D1967" s="10"/>
      <c r="E1967" s="10">
        <v>19386</v>
      </c>
      <c r="F1967" s="10">
        <v>20000</v>
      </c>
      <c r="G1967" s="10"/>
      <c r="H1967" s="10">
        <v>8858.4500000000007</v>
      </c>
      <c r="I1967" s="10"/>
      <c r="J1967" s="10">
        <v>17326</v>
      </c>
      <c r="K1967" s="10">
        <v>170.02</v>
      </c>
      <c r="L1967" s="10">
        <v>5085.26</v>
      </c>
      <c r="M1967" s="10">
        <v>425.05</v>
      </c>
      <c r="N1967" s="10">
        <v>12713.14</v>
      </c>
      <c r="O1967" s="10">
        <v>680.08</v>
      </c>
      <c r="P1967" s="10">
        <v>20341.03</v>
      </c>
    </row>
    <row r="1968" spans="1:16">
      <c r="A1968" s="13" t="s">
        <v>1965</v>
      </c>
      <c r="B1968" s="11">
        <v>24</v>
      </c>
      <c r="C1968" s="11">
        <v>53</v>
      </c>
      <c r="D1968" s="11"/>
      <c r="E1968" s="11">
        <v>19386</v>
      </c>
      <c r="F1968" s="11">
        <v>20000</v>
      </c>
      <c r="G1968" s="11">
        <v>900</v>
      </c>
      <c r="H1968" s="11">
        <v>10024.209999999999</v>
      </c>
      <c r="I1968" s="11"/>
      <c r="J1968" s="11">
        <v>16756</v>
      </c>
      <c r="K1968" s="11">
        <v>173.26</v>
      </c>
      <c r="L1968" s="11">
        <v>5411.08</v>
      </c>
      <c r="M1968" s="11">
        <v>433.15</v>
      </c>
      <c r="N1968" s="11">
        <v>13527.69</v>
      </c>
      <c r="O1968" s="11">
        <v>693.04</v>
      </c>
      <c r="P1968" s="11">
        <v>21644.3</v>
      </c>
    </row>
    <row r="1969" spans="1:16">
      <c r="A1969" s="13" t="s">
        <v>1966</v>
      </c>
      <c r="B1969" s="10">
        <v>25</v>
      </c>
      <c r="C1969" s="10">
        <v>54</v>
      </c>
      <c r="D1969" s="10"/>
      <c r="E1969" s="10">
        <v>19386</v>
      </c>
      <c r="F1969" s="10">
        <v>20000</v>
      </c>
      <c r="G1969" s="10"/>
      <c r="H1969" s="10">
        <v>10324.93</v>
      </c>
      <c r="I1969" s="10"/>
      <c r="J1969" s="10">
        <v>17070</v>
      </c>
      <c r="K1969" s="10">
        <v>167.56</v>
      </c>
      <c r="L1969" s="10">
        <v>5740.97</v>
      </c>
      <c r="M1969" s="10">
        <v>418.9</v>
      </c>
      <c r="N1969" s="10">
        <v>14352.42</v>
      </c>
      <c r="O1969" s="10">
        <v>670.24</v>
      </c>
      <c r="P1969" s="10">
        <v>22963.87</v>
      </c>
    </row>
    <row r="1970" spans="1:16">
      <c r="A1970" s="13" t="s">
        <v>1967</v>
      </c>
      <c r="B1970" s="11">
        <v>26</v>
      </c>
      <c r="C1970" s="11">
        <v>55</v>
      </c>
      <c r="D1970" s="11"/>
      <c r="E1970" s="11">
        <v>19386</v>
      </c>
      <c r="F1970" s="11">
        <v>20000</v>
      </c>
      <c r="G1970" s="11"/>
      <c r="H1970" s="11">
        <v>10634.68</v>
      </c>
      <c r="I1970" s="11"/>
      <c r="J1970" s="11">
        <v>17389</v>
      </c>
      <c r="K1970" s="11">
        <v>170.7</v>
      </c>
      <c r="L1970" s="11">
        <v>6083.9</v>
      </c>
      <c r="M1970" s="11">
        <v>426.75</v>
      </c>
      <c r="N1970" s="11">
        <v>15209.74</v>
      </c>
      <c r="O1970" s="11">
        <v>682.8</v>
      </c>
      <c r="P1970" s="11">
        <v>24335.59</v>
      </c>
    </row>
    <row r="1971" spans="1:16">
      <c r="A1971" s="13" t="s">
        <v>1968</v>
      </c>
      <c r="B1971" s="10">
        <v>27</v>
      </c>
      <c r="C1971" s="10">
        <v>56</v>
      </c>
      <c r="D1971" s="10"/>
      <c r="E1971" s="10">
        <v>19386</v>
      </c>
      <c r="F1971" s="10">
        <v>20000</v>
      </c>
      <c r="G1971" s="10">
        <v>900</v>
      </c>
      <c r="H1971" s="10">
        <v>11853.72</v>
      </c>
      <c r="I1971" s="10"/>
      <c r="J1971" s="10">
        <v>16816</v>
      </c>
      <c r="K1971" s="10">
        <v>173.89</v>
      </c>
      <c r="L1971" s="10">
        <v>6440.3</v>
      </c>
      <c r="M1971" s="10">
        <v>434.73</v>
      </c>
      <c r="N1971" s="10">
        <v>16100.76</v>
      </c>
      <c r="O1971" s="10">
        <v>695.56</v>
      </c>
      <c r="P1971" s="10">
        <v>25761.22</v>
      </c>
    </row>
    <row r="1972" spans="1:16">
      <c r="A1972" s="13" t="s">
        <v>1969</v>
      </c>
      <c r="B1972" s="11">
        <v>28</v>
      </c>
      <c r="C1972" s="11">
        <v>57</v>
      </c>
      <c r="D1972" s="11"/>
      <c r="E1972" s="11">
        <v>19386</v>
      </c>
      <c r="F1972" s="11">
        <v>20000</v>
      </c>
      <c r="G1972" s="11"/>
      <c r="H1972" s="11">
        <v>12209.33</v>
      </c>
      <c r="I1972" s="11"/>
      <c r="J1972" s="11">
        <v>17124</v>
      </c>
      <c r="K1972" s="11">
        <v>168.16</v>
      </c>
      <c r="L1972" s="11">
        <v>6801.67</v>
      </c>
      <c r="M1972" s="11">
        <v>420.4</v>
      </c>
      <c r="N1972" s="11">
        <v>17004.18</v>
      </c>
      <c r="O1972" s="11">
        <v>672.64</v>
      </c>
      <c r="P1972" s="11">
        <v>27206.69</v>
      </c>
    </row>
    <row r="1973" spans="1:16">
      <c r="A1973" s="13" t="s">
        <v>1970</v>
      </c>
      <c r="B1973" s="10">
        <v>29</v>
      </c>
      <c r="C1973" s="10">
        <v>58</v>
      </c>
      <c r="D1973" s="10"/>
      <c r="E1973" s="10">
        <v>19386</v>
      </c>
      <c r="F1973" s="10">
        <v>20000</v>
      </c>
      <c r="G1973" s="10"/>
      <c r="H1973" s="10">
        <v>12575.61</v>
      </c>
      <c r="I1973" s="10"/>
      <c r="J1973" s="10">
        <v>17438</v>
      </c>
      <c r="K1973" s="10">
        <v>171.24</v>
      </c>
      <c r="L1973" s="10">
        <v>7176.96</v>
      </c>
      <c r="M1973" s="10">
        <v>428.1</v>
      </c>
      <c r="N1973" s="10">
        <v>17942.41</v>
      </c>
      <c r="O1973" s="10">
        <v>684.96</v>
      </c>
      <c r="P1973" s="10">
        <v>28707.85</v>
      </c>
    </row>
    <row r="1974" spans="1:16">
      <c r="A1974" s="13" t="s">
        <v>1971</v>
      </c>
      <c r="B1974" s="11">
        <v>30</v>
      </c>
      <c r="C1974" s="11">
        <v>59</v>
      </c>
      <c r="D1974" s="11"/>
      <c r="E1974" s="11">
        <v>19386</v>
      </c>
      <c r="F1974" s="11">
        <v>20000</v>
      </c>
      <c r="G1974" s="11">
        <v>900</v>
      </c>
      <c r="H1974" s="11">
        <v>13852.88</v>
      </c>
      <c r="I1974" s="11"/>
      <c r="J1974" s="11">
        <v>16860</v>
      </c>
      <c r="K1974" s="11">
        <v>174.38</v>
      </c>
      <c r="L1974" s="11">
        <v>7566.65</v>
      </c>
      <c r="M1974" s="11">
        <v>435.95</v>
      </c>
      <c r="N1974" s="11">
        <v>18916.63</v>
      </c>
      <c r="O1974" s="11">
        <v>697.52</v>
      </c>
      <c r="P1974" s="11">
        <v>30266.61</v>
      </c>
    </row>
    <row r="1975" spans="1:16">
      <c r="A1975" s="13" t="s">
        <v>1972</v>
      </c>
      <c r="B1975" s="10">
        <v>31</v>
      </c>
      <c r="C1975" s="10">
        <v>60</v>
      </c>
      <c r="D1975" s="10"/>
      <c r="E1975" s="10">
        <v>19386</v>
      </c>
      <c r="F1975" s="10">
        <v>20000</v>
      </c>
      <c r="G1975" s="10"/>
      <c r="H1975" s="10">
        <v>14268.47</v>
      </c>
      <c r="I1975" s="10"/>
      <c r="J1975" s="10">
        <v>17159</v>
      </c>
      <c r="K1975" s="10">
        <v>168.6</v>
      </c>
      <c r="L1975" s="10">
        <v>7962.25</v>
      </c>
      <c r="M1975" s="10">
        <v>421.5</v>
      </c>
      <c r="N1975" s="10">
        <v>19905.63</v>
      </c>
      <c r="O1975" s="10">
        <v>674.4</v>
      </c>
      <c r="P1975" s="10">
        <v>31849.01</v>
      </c>
    </row>
    <row r="1976" spans="1:16">
      <c r="A1976" s="13" t="s">
        <v>1973</v>
      </c>
      <c r="B1976" s="11">
        <v>32</v>
      </c>
      <c r="C1976" s="11">
        <v>61</v>
      </c>
      <c r="D1976" s="11"/>
      <c r="E1976" s="11">
        <v>19386</v>
      </c>
      <c r="F1976" s="11">
        <v>20000</v>
      </c>
      <c r="G1976" s="11"/>
      <c r="H1976" s="11">
        <v>14696.52</v>
      </c>
      <c r="I1976" s="11"/>
      <c r="J1976" s="11">
        <v>17465</v>
      </c>
      <c r="K1976" s="11">
        <v>171.59</v>
      </c>
      <c r="L1976" s="11">
        <v>8372.7099999999991</v>
      </c>
      <c r="M1976" s="11">
        <v>428.98</v>
      </c>
      <c r="N1976" s="11">
        <v>20931.77</v>
      </c>
      <c r="O1976" s="11">
        <v>686.36</v>
      </c>
      <c r="P1976" s="11">
        <v>33490.839999999997</v>
      </c>
    </row>
    <row r="1977" spans="1:16">
      <c r="A1977" s="13" t="s">
        <v>1974</v>
      </c>
      <c r="B1977" s="10">
        <v>33</v>
      </c>
      <c r="C1977" s="10">
        <v>62</v>
      </c>
      <c r="D1977" s="10"/>
      <c r="E1977" s="10">
        <v>19386</v>
      </c>
      <c r="F1977" s="10">
        <v>20000</v>
      </c>
      <c r="G1977" s="10">
        <v>900</v>
      </c>
      <c r="H1977" s="10">
        <v>16037.42</v>
      </c>
      <c r="I1977" s="10"/>
      <c r="J1977" s="10">
        <v>16879</v>
      </c>
      <c r="K1977" s="10">
        <v>174.65</v>
      </c>
      <c r="L1977" s="10">
        <v>8798.5400000000009</v>
      </c>
      <c r="M1977" s="10">
        <v>436.63</v>
      </c>
      <c r="N1977" s="10">
        <v>21996.35</v>
      </c>
      <c r="O1977" s="10">
        <v>698.6</v>
      </c>
      <c r="P1977" s="10">
        <v>35194.160000000003</v>
      </c>
    </row>
    <row r="1978" spans="1:16">
      <c r="A1978" s="13" t="s">
        <v>1975</v>
      </c>
      <c r="B1978" s="11">
        <v>34</v>
      </c>
      <c r="C1978" s="11">
        <v>63</v>
      </c>
      <c r="D1978" s="11"/>
      <c r="E1978" s="11">
        <v>19386</v>
      </c>
      <c r="F1978" s="11">
        <v>20000</v>
      </c>
      <c r="G1978" s="11"/>
      <c r="H1978" s="11">
        <v>16518.54</v>
      </c>
      <c r="I1978" s="11"/>
      <c r="J1978" s="11">
        <v>17167</v>
      </c>
      <c r="K1978" s="11">
        <v>168.79</v>
      </c>
      <c r="L1978" s="11">
        <v>9231.2900000000009</v>
      </c>
      <c r="M1978" s="11">
        <v>421.98</v>
      </c>
      <c r="N1978" s="11">
        <v>23078.22</v>
      </c>
      <c r="O1978" s="11">
        <v>675.16</v>
      </c>
      <c r="P1978" s="11">
        <v>36925.15</v>
      </c>
    </row>
    <row r="1979" spans="1:16">
      <c r="A1979" s="13" t="s">
        <v>1976</v>
      </c>
      <c r="B1979" s="10">
        <v>35</v>
      </c>
      <c r="C1979" s="10">
        <v>64</v>
      </c>
      <c r="D1979" s="10"/>
      <c r="E1979" s="10">
        <v>19386</v>
      </c>
      <c r="F1979" s="10">
        <v>20000</v>
      </c>
      <c r="G1979" s="10"/>
      <c r="H1979" s="10">
        <v>17014.099999999999</v>
      </c>
      <c r="I1979" s="10"/>
      <c r="J1979" s="10">
        <v>17461</v>
      </c>
      <c r="K1979" s="10">
        <v>171.67</v>
      </c>
      <c r="L1979" s="10">
        <v>9679.9</v>
      </c>
      <c r="M1979" s="10">
        <v>429.18</v>
      </c>
      <c r="N1979" s="10">
        <v>24199.74</v>
      </c>
      <c r="O1979" s="10">
        <v>686.68</v>
      </c>
      <c r="P1979" s="10">
        <v>38719.58</v>
      </c>
    </row>
    <row r="1980" spans="1:16">
      <c r="A1980" s="13" t="s">
        <v>1977</v>
      </c>
      <c r="B1980" s="11">
        <v>36</v>
      </c>
      <c r="C1980" s="11">
        <v>65</v>
      </c>
      <c r="D1980" s="11"/>
      <c r="E1980" s="11">
        <v>19386</v>
      </c>
      <c r="F1980" s="11">
        <v>20000</v>
      </c>
      <c r="G1980" s="11">
        <v>900</v>
      </c>
      <c r="H1980" s="11">
        <v>18424.52</v>
      </c>
      <c r="I1980" s="11"/>
      <c r="J1980" s="11">
        <v>16862</v>
      </c>
      <c r="K1980" s="11">
        <v>174.61</v>
      </c>
      <c r="L1980" s="11">
        <v>10144.9</v>
      </c>
      <c r="M1980" s="11">
        <v>436.53</v>
      </c>
      <c r="N1980" s="11">
        <v>25362.26</v>
      </c>
      <c r="O1980" s="11">
        <v>698.44</v>
      </c>
      <c r="P1980" s="11">
        <v>40579.61</v>
      </c>
    </row>
    <row r="1981" spans="1:16">
      <c r="A1981" s="13" t="s">
        <v>1978</v>
      </c>
      <c r="B1981" s="10">
        <v>37</v>
      </c>
      <c r="C1981" s="10">
        <v>66</v>
      </c>
      <c r="D1981" s="10"/>
      <c r="E1981" s="10">
        <v>19386</v>
      </c>
      <c r="F1981" s="10">
        <v>20000</v>
      </c>
      <c r="G1981" s="10"/>
      <c r="H1981" s="10">
        <v>18977.259999999998</v>
      </c>
      <c r="I1981" s="10"/>
      <c r="J1981" s="10">
        <v>17133</v>
      </c>
      <c r="K1981" s="10">
        <v>168.62</v>
      </c>
      <c r="L1981" s="10">
        <v>10617.87</v>
      </c>
      <c r="M1981" s="10">
        <v>421.55</v>
      </c>
      <c r="N1981" s="10">
        <v>26544.67</v>
      </c>
      <c r="O1981" s="10">
        <v>674.48</v>
      </c>
      <c r="P1981" s="10">
        <v>42471.48</v>
      </c>
    </row>
    <row r="1982" spans="1:16">
      <c r="A1982" s="13" t="s">
        <v>1979</v>
      </c>
      <c r="B1982" s="11">
        <v>38</v>
      </c>
      <c r="C1982" s="11">
        <v>67</v>
      </c>
      <c r="D1982" s="11"/>
      <c r="E1982" s="11">
        <v>19386</v>
      </c>
      <c r="F1982" s="11">
        <v>20000</v>
      </c>
      <c r="G1982" s="11"/>
      <c r="H1982" s="11">
        <v>19546.57</v>
      </c>
      <c r="I1982" s="11"/>
      <c r="J1982" s="11">
        <v>17409</v>
      </c>
      <c r="K1982" s="11">
        <v>171.33</v>
      </c>
      <c r="L1982" s="11">
        <v>11107.74</v>
      </c>
      <c r="M1982" s="11">
        <v>428.33</v>
      </c>
      <c r="N1982" s="11">
        <v>27769.34</v>
      </c>
      <c r="O1982" s="11">
        <v>685.32</v>
      </c>
      <c r="P1982" s="11">
        <v>44430.94</v>
      </c>
    </row>
    <row r="1983" spans="1:16">
      <c r="A1983" s="13" t="s">
        <v>1980</v>
      </c>
      <c r="B1983" s="10">
        <v>39</v>
      </c>
      <c r="C1983" s="10">
        <v>68</v>
      </c>
      <c r="D1983" s="10"/>
      <c r="E1983" s="10">
        <v>19386</v>
      </c>
      <c r="F1983" s="10">
        <v>20000</v>
      </c>
      <c r="G1983" s="10">
        <v>900</v>
      </c>
      <c r="H1983" s="10">
        <v>21032.97</v>
      </c>
      <c r="I1983" s="10"/>
      <c r="J1983" s="10">
        <v>16792</v>
      </c>
      <c r="K1983" s="10">
        <v>174.09</v>
      </c>
      <c r="L1983" s="10">
        <v>11615.06</v>
      </c>
      <c r="M1983" s="10">
        <v>435.23</v>
      </c>
      <c r="N1983" s="10">
        <v>29037.64</v>
      </c>
      <c r="O1983" s="10">
        <v>696.36</v>
      </c>
      <c r="P1983" s="10">
        <v>46460.23</v>
      </c>
    </row>
    <row r="1984" spans="1:16">
      <c r="A1984" s="13" t="s">
        <v>1981</v>
      </c>
      <c r="B1984" s="11">
        <v>40</v>
      </c>
      <c r="C1984" s="11">
        <v>69</v>
      </c>
      <c r="D1984" s="11"/>
      <c r="E1984" s="11">
        <v>19386</v>
      </c>
      <c r="F1984" s="11">
        <v>20000</v>
      </c>
      <c r="G1984" s="11"/>
      <c r="H1984" s="11">
        <v>21663.96</v>
      </c>
      <c r="I1984" s="11"/>
      <c r="J1984" s="11">
        <v>17037</v>
      </c>
      <c r="K1984" s="11">
        <v>167.92</v>
      </c>
      <c r="L1984" s="11">
        <v>12131.43</v>
      </c>
      <c r="M1984" s="11">
        <v>419.8</v>
      </c>
      <c r="N1984" s="11">
        <v>30328.57</v>
      </c>
      <c r="O1984" s="11">
        <v>671.68</v>
      </c>
      <c r="P1984" s="11">
        <v>48525.72</v>
      </c>
    </row>
    <row r="1985" spans="1:16">
      <c r="A1985" s="13" t="s">
        <v>1982</v>
      </c>
      <c r="B1985" s="10">
        <v>41</v>
      </c>
      <c r="C1985" s="10">
        <v>70</v>
      </c>
      <c r="D1985" s="10"/>
      <c r="E1985" s="10">
        <v>19386</v>
      </c>
      <c r="F1985" s="10">
        <v>20000</v>
      </c>
      <c r="G1985" s="10"/>
      <c r="H1985" s="10">
        <v>22313.88</v>
      </c>
      <c r="I1985" s="10"/>
      <c r="J1985" s="10">
        <v>17286</v>
      </c>
      <c r="K1985" s="10">
        <v>170.37</v>
      </c>
      <c r="L1985" s="10">
        <v>12665.74</v>
      </c>
      <c r="M1985" s="10">
        <v>425.93</v>
      </c>
      <c r="N1985" s="10">
        <v>31664.36</v>
      </c>
      <c r="O1985" s="10">
        <v>681.48</v>
      </c>
      <c r="P1985" s="10">
        <v>50662.97</v>
      </c>
    </row>
    <row r="1986" spans="1:16">
      <c r="A1986" s="13" t="s">
        <v>1983</v>
      </c>
      <c r="B1986" s="11">
        <v>42</v>
      </c>
      <c r="C1986" s="11">
        <v>71</v>
      </c>
      <c r="D1986" s="11"/>
      <c r="E1986" s="11">
        <v>19386</v>
      </c>
      <c r="F1986" s="11">
        <v>20000</v>
      </c>
      <c r="G1986" s="11">
        <v>900</v>
      </c>
      <c r="H1986" s="11">
        <v>23883.3</v>
      </c>
      <c r="I1986" s="11"/>
      <c r="J1986" s="11">
        <v>16640</v>
      </c>
      <c r="K1986" s="11">
        <v>172.86</v>
      </c>
      <c r="L1986" s="11">
        <v>13218.57</v>
      </c>
      <c r="M1986" s="11">
        <v>432.15</v>
      </c>
      <c r="N1986" s="11">
        <v>33046.44</v>
      </c>
      <c r="O1986" s="11">
        <v>691.44</v>
      </c>
      <c r="P1986" s="11">
        <v>52874.3</v>
      </c>
    </row>
    <row r="1987" spans="1:16">
      <c r="A1987" s="13" t="s">
        <v>1984</v>
      </c>
      <c r="B1987" s="10">
        <v>43</v>
      </c>
      <c r="C1987" s="10">
        <v>72</v>
      </c>
      <c r="D1987" s="10"/>
      <c r="E1987" s="10">
        <v>19386</v>
      </c>
      <c r="F1987" s="10">
        <v>20000</v>
      </c>
      <c r="G1987" s="10"/>
      <c r="H1987" s="10">
        <v>24599.79</v>
      </c>
      <c r="I1987" s="10"/>
      <c r="J1987" s="10">
        <v>16846</v>
      </c>
      <c r="K1987" s="10">
        <v>166.4</v>
      </c>
      <c r="L1987" s="10">
        <v>13781.53</v>
      </c>
      <c r="M1987" s="10">
        <v>416</v>
      </c>
      <c r="N1987" s="10">
        <v>34453.83</v>
      </c>
      <c r="O1987" s="10">
        <v>665.6</v>
      </c>
      <c r="P1987" s="10">
        <v>55126.13</v>
      </c>
    </row>
    <row r="1988" spans="1:16">
      <c r="A1988" s="13" t="s">
        <v>1985</v>
      </c>
      <c r="B1988" s="11">
        <v>44</v>
      </c>
      <c r="C1988" s="11">
        <v>73</v>
      </c>
      <c r="D1988" s="11"/>
      <c r="E1988" s="11">
        <v>19386</v>
      </c>
      <c r="F1988" s="11">
        <v>20000</v>
      </c>
      <c r="G1988" s="11"/>
      <c r="H1988" s="11">
        <v>25337.79</v>
      </c>
      <c r="I1988" s="11"/>
      <c r="J1988" s="11">
        <v>17052</v>
      </c>
      <c r="K1988" s="11">
        <v>168.46</v>
      </c>
      <c r="L1988" s="11">
        <v>14363.44</v>
      </c>
      <c r="M1988" s="11">
        <v>421.15</v>
      </c>
      <c r="N1988" s="11">
        <v>35908.589999999997</v>
      </c>
      <c r="O1988" s="11">
        <v>673.84</v>
      </c>
      <c r="P1988" s="11">
        <v>57453.75</v>
      </c>
    </row>
    <row r="1989" spans="1:16">
      <c r="A1989" s="13" t="s">
        <v>1986</v>
      </c>
      <c r="B1989" s="10">
        <v>45</v>
      </c>
      <c r="C1989" s="10">
        <v>74</v>
      </c>
      <c r="D1989" s="10"/>
      <c r="E1989" s="10">
        <v>19386</v>
      </c>
      <c r="F1989" s="10">
        <v>20000</v>
      </c>
      <c r="G1989" s="10">
        <v>900</v>
      </c>
      <c r="H1989" s="10">
        <v>26997.919999999998</v>
      </c>
      <c r="I1989" s="10"/>
      <c r="J1989" s="10">
        <v>16360</v>
      </c>
      <c r="K1989" s="10">
        <v>170.52</v>
      </c>
      <c r="L1989" s="10">
        <v>14964.86</v>
      </c>
      <c r="M1989" s="10">
        <v>426.3</v>
      </c>
      <c r="N1989" s="10">
        <v>37412.15</v>
      </c>
      <c r="O1989" s="10">
        <v>682.08</v>
      </c>
      <c r="P1989" s="10">
        <v>59859.44</v>
      </c>
    </row>
    <row r="1990" spans="1:16">
      <c r="A1990" s="13" t="s">
        <v>1987</v>
      </c>
      <c r="B1990" s="11">
        <v>46</v>
      </c>
      <c r="C1990" s="11">
        <v>75</v>
      </c>
      <c r="D1990" s="11"/>
      <c r="E1990" s="11">
        <v>19386</v>
      </c>
      <c r="F1990" s="11">
        <v>20000</v>
      </c>
      <c r="G1990" s="11"/>
      <c r="H1990" s="11">
        <v>27807.86</v>
      </c>
      <c r="I1990" s="11"/>
      <c r="J1990" s="11">
        <v>16503</v>
      </c>
      <c r="K1990" s="11">
        <v>163.6</v>
      </c>
      <c r="L1990" s="11">
        <v>15577.41</v>
      </c>
      <c r="M1990" s="11">
        <v>409</v>
      </c>
      <c r="N1990" s="11">
        <v>38943.519999999997</v>
      </c>
      <c r="O1990" s="11">
        <v>654.4</v>
      </c>
      <c r="P1990" s="11">
        <v>62309.63</v>
      </c>
    </row>
    <row r="1991" spans="1:16">
      <c r="A1991" s="13" t="s">
        <v>1988</v>
      </c>
      <c r="B1991" s="10">
        <v>47</v>
      </c>
      <c r="C1991" s="10">
        <v>76</v>
      </c>
      <c r="D1991" s="10"/>
      <c r="E1991" s="10">
        <v>19386</v>
      </c>
      <c r="F1991" s="10">
        <v>20000</v>
      </c>
      <c r="G1991" s="10"/>
      <c r="H1991" s="10">
        <v>28642.09</v>
      </c>
      <c r="I1991" s="10"/>
      <c r="J1991" s="10">
        <v>16639</v>
      </c>
      <c r="K1991" s="10">
        <v>165.03</v>
      </c>
      <c r="L1991" s="10">
        <v>16209.76</v>
      </c>
      <c r="M1991" s="10">
        <v>412.58</v>
      </c>
      <c r="N1991" s="10">
        <v>40524.400000000001</v>
      </c>
      <c r="O1991" s="10">
        <v>660.12</v>
      </c>
      <c r="P1991" s="10">
        <v>64839.03</v>
      </c>
    </row>
    <row r="1992" spans="1:16">
      <c r="A1992" s="13" t="s">
        <v>1989</v>
      </c>
      <c r="B1992" s="11">
        <v>48</v>
      </c>
      <c r="C1992" s="11">
        <v>77</v>
      </c>
      <c r="D1992" s="11"/>
      <c r="E1992" s="11">
        <v>19386</v>
      </c>
      <c r="F1992" s="11">
        <v>20000</v>
      </c>
      <c r="G1992" s="11">
        <v>900</v>
      </c>
      <c r="H1992" s="11">
        <v>30401.360000000001</v>
      </c>
      <c r="I1992" s="11"/>
      <c r="J1992" s="11">
        <v>15867</v>
      </c>
      <c r="K1992" s="11">
        <v>166.39</v>
      </c>
      <c r="L1992" s="11">
        <v>16862.439999999999</v>
      </c>
      <c r="M1992" s="11">
        <v>415.98</v>
      </c>
      <c r="N1992" s="11">
        <v>42156.1</v>
      </c>
      <c r="O1992" s="11">
        <v>665.56</v>
      </c>
      <c r="P1992" s="11">
        <v>67449.77</v>
      </c>
    </row>
    <row r="1993" spans="1:16">
      <c r="A1993" s="13" t="s">
        <v>1990</v>
      </c>
      <c r="B1993" s="10">
        <v>49</v>
      </c>
      <c r="C1993" s="10">
        <v>78</v>
      </c>
      <c r="D1993" s="10"/>
      <c r="E1993" s="10">
        <v>19386</v>
      </c>
      <c r="F1993" s="10">
        <v>20000</v>
      </c>
      <c r="G1993" s="10"/>
      <c r="H1993" s="10">
        <v>31313.4</v>
      </c>
      <c r="I1993" s="10"/>
      <c r="J1993" s="10">
        <v>15904</v>
      </c>
      <c r="K1993" s="10">
        <v>158.66999999999999</v>
      </c>
      <c r="L1993" s="10">
        <v>17526.98</v>
      </c>
      <c r="M1993" s="10">
        <v>396.68</v>
      </c>
      <c r="N1993" s="10">
        <v>43817.46</v>
      </c>
      <c r="O1993" s="10">
        <v>634.67999999999995</v>
      </c>
      <c r="P1993" s="10">
        <v>70107.94</v>
      </c>
    </row>
    <row r="1994" spans="1:16">
      <c r="A1994" s="13" t="s">
        <v>1991</v>
      </c>
      <c r="B1994" s="11">
        <v>50</v>
      </c>
      <c r="C1994" s="11">
        <v>79</v>
      </c>
      <c r="D1994" s="11"/>
      <c r="E1994" s="11">
        <v>19386</v>
      </c>
      <c r="F1994" s="11">
        <v>20000</v>
      </c>
      <c r="G1994" s="11"/>
      <c r="H1994" s="11">
        <v>32252.799999999999</v>
      </c>
      <c r="I1994" s="11"/>
      <c r="J1994" s="11">
        <v>15917</v>
      </c>
      <c r="K1994" s="11">
        <v>159.04</v>
      </c>
      <c r="L1994" s="11">
        <v>18211.830000000002</v>
      </c>
      <c r="M1994" s="11">
        <v>397.6</v>
      </c>
      <c r="N1994" s="11">
        <v>45529.59</v>
      </c>
      <c r="O1994" s="11">
        <v>636.16</v>
      </c>
      <c r="P1994" s="11">
        <v>72847.34</v>
      </c>
    </row>
    <row r="1995" spans="1:16">
      <c r="A1995" s="13" t="s">
        <v>1992</v>
      </c>
      <c r="B1995" s="10">
        <v>51</v>
      </c>
      <c r="C1995" s="10">
        <v>80</v>
      </c>
      <c r="D1995" s="10"/>
      <c r="E1995" s="10">
        <v>19386</v>
      </c>
      <c r="F1995" s="10">
        <v>20000</v>
      </c>
      <c r="G1995" s="10">
        <v>900</v>
      </c>
      <c r="H1995" s="10">
        <v>34120.379999999997</v>
      </c>
      <c r="I1995" s="10">
        <v>15000</v>
      </c>
      <c r="J1995" s="10">
        <v>15900</v>
      </c>
      <c r="K1995" s="10">
        <v>159.16999999999999</v>
      </c>
      <c r="L1995" s="10">
        <v>18917.36</v>
      </c>
      <c r="M1995" s="10">
        <v>397.93</v>
      </c>
      <c r="N1995" s="10">
        <v>47293.4</v>
      </c>
      <c r="O1995" s="10">
        <v>636.67999999999995</v>
      </c>
      <c r="P1995" s="10">
        <v>75669.440000000002</v>
      </c>
    </row>
    <row r="1996" spans="1:16" ht="54">
      <c r="B1996" s="9" t="s">
        <v>27</v>
      </c>
      <c r="C1996" s="9" t="s">
        <v>13</v>
      </c>
      <c r="D1996" s="9" t="s">
        <v>14</v>
      </c>
      <c r="E1996" s="9" t="s">
        <v>15</v>
      </c>
      <c r="F1996" s="9" t="s">
        <v>16</v>
      </c>
      <c r="G1996" s="9" t="s">
        <v>17</v>
      </c>
      <c r="H1996" s="9" t="s">
        <v>18</v>
      </c>
      <c r="I1996" s="9" t="s">
        <v>19</v>
      </c>
      <c r="J1996" s="9" t="s">
        <v>20</v>
      </c>
      <c r="K1996" s="9" t="s">
        <v>21</v>
      </c>
      <c r="L1996" s="9" t="s">
        <v>22</v>
      </c>
      <c r="M1996" s="9" t="s">
        <v>23</v>
      </c>
      <c r="N1996" s="9" t="s">
        <v>24</v>
      </c>
      <c r="O1996" s="9" t="s">
        <v>25</v>
      </c>
      <c r="P1996" s="9" t="s">
        <v>26</v>
      </c>
    </row>
    <row r="1997" spans="1:16">
      <c r="A1997" s="13" t="s">
        <v>1993</v>
      </c>
      <c r="B1997" s="10">
        <v>1</v>
      </c>
      <c r="C1997" s="10">
        <v>31</v>
      </c>
      <c r="D1997" s="10">
        <v>6438</v>
      </c>
      <c r="E1997" s="10">
        <v>6438</v>
      </c>
      <c r="F1997" s="10">
        <v>20000</v>
      </c>
      <c r="G1997" s="10"/>
      <c r="H1997" s="10"/>
      <c r="I1997" s="10"/>
      <c r="J1997" s="10">
        <v>4184.7</v>
      </c>
      <c r="K1997" s="10">
        <v>48.29</v>
      </c>
      <c r="L1997" s="10">
        <v>48.29</v>
      </c>
      <c r="M1997" s="10">
        <v>120.71</v>
      </c>
      <c r="N1997" s="10">
        <v>120.71</v>
      </c>
      <c r="O1997" s="10">
        <v>193.14</v>
      </c>
      <c r="P1997" s="10">
        <v>193.14</v>
      </c>
    </row>
    <row r="1998" spans="1:16">
      <c r="A1998" s="13" t="s">
        <v>1994</v>
      </c>
      <c r="B1998" s="11">
        <v>2</v>
      </c>
      <c r="C1998" s="11">
        <v>32</v>
      </c>
      <c r="D1998" s="11">
        <v>6438</v>
      </c>
      <c r="E1998" s="11">
        <v>12876</v>
      </c>
      <c r="F1998" s="11">
        <v>20000</v>
      </c>
      <c r="G1998" s="11"/>
      <c r="H1998" s="11"/>
      <c r="I1998" s="11"/>
      <c r="J1998" s="11">
        <v>10545</v>
      </c>
      <c r="K1998" s="11">
        <v>107.04</v>
      </c>
      <c r="L1998" s="11">
        <v>156.78</v>
      </c>
      <c r="M1998" s="11">
        <v>267.61</v>
      </c>
      <c r="N1998" s="11">
        <v>391.94</v>
      </c>
      <c r="O1998" s="11">
        <v>428.17</v>
      </c>
      <c r="P1998" s="11">
        <v>627.1</v>
      </c>
    </row>
    <row r="1999" spans="1:16">
      <c r="A1999" s="13" t="s">
        <v>1995</v>
      </c>
      <c r="B1999" s="10">
        <v>3</v>
      </c>
      <c r="C1999" s="10">
        <v>33</v>
      </c>
      <c r="D1999" s="10">
        <v>6438</v>
      </c>
      <c r="E1999" s="10">
        <v>19314</v>
      </c>
      <c r="F1999" s="10">
        <v>20000</v>
      </c>
      <c r="G1999" s="10">
        <v>900</v>
      </c>
      <c r="H1999" s="10">
        <v>900</v>
      </c>
      <c r="I1999" s="10"/>
      <c r="J1999" s="10">
        <v>16134</v>
      </c>
      <c r="K1999" s="10">
        <v>167.03</v>
      </c>
      <c r="L1999" s="10">
        <v>328.51</v>
      </c>
      <c r="M1999" s="10">
        <v>417.58</v>
      </c>
      <c r="N1999" s="10">
        <v>821.28</v>
      </c>
      <c r="O1999" s="10">
        <v>668.13</v>
      </c>
      <c r="P1999" s="10">
        <v>1314.04</v>
      </c>
    </row>
    <row r="2000" spans="1:16">
      <c r="A2000" s="13" t="s">
        <v>1996</v>
      </c>
      <c r="B2000" s="11">
        <v>4</v>
      </c>
      <c r="C2000" s="11">
        <v>34</v>
      </c>
      <c r="D2000" s="11"/>
      <c r="E2000" s="11">
        <v>19314</v>
      </c>
      <c r="F2000" s="11">
        <v>20000</v>
      </c>
      <c r="G2000" s="11"/>
      <c r="H2000" s="11">
        <v>927</v>
      </c>
      <c r="I2000" s="11"/>
      <c r="J2000" s="11">
        <v>16452</v>
      </c>
      <c r="K2000" s="11">
        <v>161.34</v>
      </c>
      <c r="L2000" s="11">
        <v>499.71</v>
      </c>
      <c r="M2000" s="11">
        <v>403.35</v>
      </c>
      <c r="N2000" s="11">
        <v>1249.27</v>
      </c>
      <c r="O2000" s="11">
        <v>645.36</v>
      </c>
      <c r="P2000" s="11">
        <v>1998.82</v>
      </c>
    </row>
    <row r="2001" spans="1:16">
      <c r="A2001" s="13" t="s">
        <v>1997</v>
      </c>
      <c r="B2001" s="10">
        <v>5</v>
      </c>
      <c r="C2001" s="10">
        <v>35</v>
      </c>
      <c r="D2001" s="10"/>
      <c r="E2001" s="10">
        <v>19314</v>
      </c>
      <c r="F2001" s="10">
        <v>20000</v>
      </c>
      <c r="G2001" s="10"/>
      <c r="H2001" s="10">
        <v>954.81</v>
      </c>
      <c r="I2001" s="10"/>
      <c r="J2001" s="10">
        <v>16777</v>
      </c>
      <c r="K2001" s="10">
        <v>164.52</v>
      </c>
      <c r="L2001" s="10">
        <v>679.22</v>
      </c>
      <c r="M2001" s="10">
        <v>411.3</v>
      </c>
      <c r="N2001" s="10">
        <v>1698.04</v>
      </c>
      <c r="O2001" s="10">
        <v>658.08</v>
      </c>
      <c r="P2001" s="10">
        <v>2716.87</v>
      </c>
    </row>
    <row r="2002" spans="1:16">
      <c r="A2002" s="13" t="s">
        <v>1998</v>
      </c>
      <c r="B2002" s="11">
        <v>6</v>
      </c>
      <c r="C2002" s="11">
        <v>36</v>
      </c>
      <c r="D2002" s="11"/>
      <c r="E2002" s="11">
        <v>19314</v>
      </c>
      <c r="F2002" s="11">
        <v>20000</v>
      </c>
      <c r="G2002" s="11">
        <v>900</v>
      </c>
      <c r="H2002" s="11">
        <v>1883.45</v>
      </c>
      <c r="I2002" s="11"/>
      <c r="J2002" s="11">
        <v>16208</v>
      </c>
      <c r="K2002" s="11">
        <v>167.77</v>
      </c>
      <c r="L2002" s="11">
        <v>867.36</v>
      </c>
      <c r="M2002" s="11">
        <v>419.43</v>
      </c>
      <c r="N2002" s="11">
        <v>2168.41</v>
      </c>
      <c r="O2002" s="11">
        <v>671.08</v>
      </c>
      <c r="P2002" s="11">
        <v>3469.46</v>
      </c>
    </row>
    <row r="2003" spans="1:16">
      <c r="A2003" s="13" t="s">
        <v>1999</v>
      </c>
      <c r="B2003" s="10">
        <v>7</v>
      </c>
      <c r="C2003" s="10">
        <v>37</v>
      </c>
      <c r="D2003" s="10"/>
      <c r="E2003" s="10">
        <v>19314</v>
      </c>
      <c r="F2003" s="10">
        <v>20000</v>
      </c>
      <c r="G2003" s="10"/>
      <c r="H2003" s="10">
        <v>1939.96</v>
      </c>
      <c r="I2003" s="10"/>
      <c r="J2003" s="10">
        <v>16527</v>
      </c>
      <c r="K2003" s="10">
        <v>162.08000000000001</v>
      </c>
      <c r="L2003" s="10">
        <v>1055.46</v>
      </c>
      <c r="M2003" s="10">
        <v>405.2</v>
      </c>
      <c r="N2003" s="10">
        <v>2638.66</v>
      </c>
      <c r="O2003" s="10">
        <v>648.32000000000005</v>
      </c>
      <c r="P2003" s="10">
        <v>4221.8599999999997</v>
      </c>
    </row>
    <row r="2004" spans="1:16">
      <c r="A2004" s="13" t="s">
        <v>2000</v>
      </c>
      <c r="B2004" s="11">
        <v>8</v>
      </c>
      <c r="C2004" s="11">
        <v>38</v>
      </c>
      <c r="D2004" s="11"/>
      <c r="E2004" s="11">
        <v>19314</v>
      </c>
      <c r="F2004" s="11">
        <v>20000</v>
      </c>
      <c r="G2004" s="11"/>
      <c r="H2004" s="11">
        <v>1998.16</v>
      </c>
      <c r="I2004" s="11"/>
      <c r="J2004" s="11">
        <v>16852</v>
      </c>
      <c r="K2004" s="11">
        <v>165.27</v>
      </c>
      <c r="L2004" s="11">
        <v>1252.4000000000001</v>
      </c>
      <c r="M2004" s="11">
        <v>413.18</v>
      </c>
      <c r="N2004" s="11">
        <v>3131</v>
      </c>
      <c r="O2004" s="11">
        <v>661.08</v>
      </c>
      <c r="P2004" s="11">
        <v>5009.59</v>
      </c>
    </row>
    <row r="2005" spans="1:16">
      <c r="A2005" s="13" t="s">
        <v>2001</v>
      </c>
      <c r="B2005" s="10">
        <v>9</v>
      </c>
      <c r="C2005" s="10">
        <v>39</v>
      </c>
      <c r="D2005" s="10"/>
      <c r="E2005" s="10">
        <v>19314</v>
      </c>
      <c r="F2005" s="10">
        <v>20000</v>
      </c>
      <c r="G2005" s="10">
        <v>900</v>
      </c>
      <c r="H2005" s="10">
        <v>2958.1</v>
      </c>
      <c r="I2005" s="10"/>
      <c r="J2005" s="10">
        <v>16284</v>
      </c>
      <c r="K2005" s="10">
        <v>168.52</v>
      </c>
      <c r="L2005" s="10">
        <v>1458.49</v>
      </c>
      <c r="M2005" s="10">
        <v>421.3</v>
      </c>
      <c r="N2005" s="10">
        <v>3646.23</v>
      </c>
      <c r="O2005" s="10">
        <v>674.08</v>
      </c>
      <c r="P2005" s="10">
        <v>5833.96</v>
      </c>
    </row>
    <row r="2006" spans="1:16">
      <c r="A2006" s="13" t="s">
        <v>2002</v>
      </c>
      <c r="B2006" s="11">
        <v>10</v>
      </c>
      <c r="C2006" s="11">
        <v>40</v>
      </c>
      <c r="D2006" s="11"/>
      <c r="E2006" s="11">
        <v>19314</v>
      </c>
      <c r="F2006" s="11">
        <v>20000</v>
      </c>
      <c r="G2006" s="11"/>
      <c r="H2006" s="11">
        <v>3046.84</v>
      </c>
      <c r="I2006" s="11"/>
      <c r="J2006" s="11">
        <v>16603</v>
      </c>
      <c r="K2006" s="11">
        <v>162.84</v>
      </c>
      <c r="L2006" s="11">
        <v>1665.09</v>
      </c>
      <c r="M2006" s="11">
        <v>407.1</v>
      </c>
      <c r="N2006" s="11">
        <v>4162.71</v>
      </c>
      <c r="O2006" s="11">
        <v>651.36</v>
      </c>
      <c r="P2006" s="11">
        <v>6660.34</v>
      </c>
    </row>
    <row r="2007" spans="1:16">
      <c r="A2007" s="13" t="s">
        <v>2003</v>
      </c>
      <c r="B2007" s="10">
        <v>11</v>
      </c>
      <c r="C2007" s="10">
        <v>41</v>
      </c>
      <c r="D2007" s="10"/>
      <c r="E2007" s="10">
        <v>19314</v>
      </c>
      <c r="F2007" s="10">
        <v>20000</v>
      </c>
      <c r="G2007" s="10"/>
      <c r="H2007" s="10">
        <v>3138.25</v>
      </c>
      <c r="I2007" s="10"/>
      <c r="J2007" s="10">
        <v>16929</v>
      </c>
      <c r="K2007" s="10">
        <v>166.03</v>
      </c>
      <c r="L2007" s="10">
        <v>1881.07</v>
      </c>
      <c r="M2007" s="10">
        <v>415.08</v>
      </c>
      <c r="N2007" s="10">
        <v>4702.67</v>
      </c>
      <c r="O2007" s="10">
        <v>664.12</v>
      </c>
      <c r="P2007" s="10">
        <v>7524.27</v>
      </c>
    </row>
    <row r="2008" spans="1:16">
      <c r="A2008" s="13" t="s">
        <v>2004</v>
      </c>
      <c r="B2008" s="11">
        <v>12</v>
      </c>
      <c r="C2008" s="11">
        <v>42</v>
      </c>
      <c r="D2008" s="11"/>
      <c r="E2008" s="11">
        <v>19314</v>
      </c>
      <c r="F2008" s="11">
        <v>20000</v>
      </c>
      <c r="G2008" s="11">
        <v>900</v>
      </c>
      <c r="H2008" s="11">
        <v>4132.3999999999996</v>
      </c>
      <c r="I2008" s="11"/>
      <c r="J2008" s="11">
        <v>16361</v>
      </c>
      <c r="K2008" s="11">
        <v>169.29</v>
      </c>
      <c r="L2008" s="11">
        <v>2106.79</v>
      </c>
      <c r="M2008" s="11">
        <v>423.23</v>
      </c>
      <c r="N2008" s="11">
        <v>5266.97</v>
      </c>
      <c r="O2008" s="11">
        <v>677.16</v>
      </c>
      <c r="P2008" s="11">
        <v>8427.16</v>
      </c>
    </row>
    <row r="2009" spans="1:16">
      <c r="A2009" s="13" t="s">
        <v>2005</v>
      </c>
      <c r="B2009" s="10">
        <v>13</v>
      </c>
      <c r="C2009" s="10">
        <v>43</v>
      </c>
      <c r="D2009" s="10"/>
      <c r="E2009" s="10">
        <v>19314</v>
      </c>
      <c r="F2009" s="10">
        <v>20000</v>
      </c>
      <c r="G2009" s="10"/>
      <c r="H2009" s="10">
        <v>4256.37</v>
      </c>
      <c r="I2009" s="10"/>
      <c r="J2009" s="10">
        <v>16679</v>
      </c>
      <c r="K2009" s="10">
        <v>163.61000000000001</v>
      </c>
      <c r="L2009" s="10">
        <v>2333.6</v>
      </c>
      <c r="M2009" s="10">
        <v>409.03</v>
      </c>
      <c r="N2009" s="10">
        <v>5834.01</v>
      </c>
      <c r="O2009" s="10">
        <v>654.44000000000005</v>
      </c>
      <c r="P2009" s="10">
        <v>9334.41</v>
      </c>
    </row>
    <row r="2010" spans="1:16">
      <c r="A2010" s="13" t="s">
        <v>2006</v>
      </c>
      <c r="B2010" s="11">
        <v>14</v>
      </c>
      <c r="C2010" s="11">
        <v>44</v>
      </c>
      <c r="D2010" s="11"/>
      <c r="E2010" s="11">
        <v>19314</v>
      </c>
      <c r="F2010" s="11">
        <v>20000</v>
      </c>
      <c r="G2010" s="11"/>
      <c r="H2010" s="11">
        <v>4384.0600000000004</v>
      </c>
      <c r="I2010" s="11"/>
      <c r="J2010" s="11">
        <v>17004</v>
      </c>
      <c r="K2010" s="11">
        <v>166.79</v>
      </c>
      <c r="L2010" s="11">
        <v>2570.4</v>
      </c>
      <c r="M2010" s="11">
        <v>416.98</v>
      </c>
      <c r="N2010" s="11">
        <v>6426</v>
      </c>
      <c r="O2010" s="11">
        <v>667.16</v>
      </c>
      <c r="P2010" s="11">
        <v>10281.61</v>
      </c>
    </row>
    <row r="2011" spans="1:16">
      <c r="A2011" s="13" t="s">
        <v>2007</v>
      </c>
      <c r="B2011" s="10">
        <v>15</v>
      </c>
      <c r="C2011" s="10">
        <v>45</v>
      </c>
      <c r="D2011" s="10"/>
      <c r="E2011" s="10">
        <v>19314</v>
      </c>
      <c r="F2011" s="10">
        <v>20000</v>
      </c>
      <c r="G2011" s="10">
        <v>900</v>
      </c>
      <c r="H2011" s="10">
        <v>5415.58</v>
      </c>
      <c r="I2011" s="10"/>
      <c r="J2011" s="10">
        <v>16436</v>
      </c>
      <c r="K2011" s="10">
        <v>170.04</v>
      </c>
      <c r="L2011" s="10">
        <v>2817.55</v>
      </c>
      <c r="M2011" s="10">
        <v>425.1</v>
      </c>
      <c r="N2011" s="10">
        <v>7043.88</v>
      </c>
      <c r="O2011" s="10">
        <v>680.16</v>
      </c>
      <c r="P2011" s="10">
        <v>11270.22</v>
      </c>
    </row>
    <row r="2012" spans="1:16">
      <c r="A2012" s="13" t="s">
        <v>2008</v>
      </c>
      <c r="B2012" s="11">
        <v>16</v>
      </c>
      <c r="C2012" s="11">
        <v>46</v>
      </c>
      <c r="D2012" s="11"/>
      <c r="E2012" s="11">
        <v>19314</v>
      </c>
      <c r="F2012" s="11">
        <v>20000</v>
      </c>
      <c r="G2012" s="11"/>
      <c r="H2012" s="11">
        <v>5578.05</v>
      </c>
      <c r="I2012" s="11"/>
      <c r="J2012" s="11">
        <v>16753</v>
      </c>
      <c r="K2012" s="11">
        <v>164.36</v>
      </c>
      <c r="L2012" s="11">
        <v>3066.44</v>
      </c>
      <c r="M2012" s="11">
        <v>410.9</v>
      </c>
      <c r="N2012" s="11">
        <v>7666.1</v>
      </c>
      <c r="O2012" s="11">
        <v>657.44</v>
      </c>
      <c r="P2012" s="11">
        <v>12265.76</v>
      </c>
    </row>
    <row r="2013" spans="1:16">
      <c r="A2013" s="13" t="s">
        <v>2009</v>
      </c>
      <c r="B2013" s="10">
        <v>17</v>
      </c>
      <c r="C2013" s="10">
        <v>47</v>
      </c>
      <c r="D2013" s="10"/>
      <c r="E2013" s="10">
        <v>19314</v>
      </c>
      <c r="F2013" s="10">
        <v>20000</v>
      </c>
      <c r="G2013" s="10"/>
      <c r="H2013" s="10">
        <v>5745.39</v>
      </c>
      <c r="I2013" s="10"/>
      <c r="J2013" s="10">
        <v>17077</v>
      </c>
      <c r="K2013" s="10">
        <v>167.53</v>
      </c>
      <c r="L2013" s="10">
        <v>3325.96</v>
      </c>
      <c r="M2013" s="10">
        <v>418.83</v>
      </c>
      <c r="N2013" s="10">
        <v>8314.91</v>
      </c>
      <c r="O2013" s="10">
        <v>670.12</v>
      </c>
      <c r="P2013" s="10">
        <v>13303.85</v>
      </c>
    </row>
    <row r="2014" spans="1:16">
      <c r="A2014" s="13" t="s">
        <v>2010</v>
      </c>
      <c r="B2014" s="11">
        <v>18</v>
      </c>
      <c r="C2014" s="11">
        <v>48</v>
      </c>
      <c r="D2014" s="11"/>
      <c r="E2014" s="11">
        <v>19314</v>
      </c>
      <c r="F2014" s="11">
        <v>20000</v>
      </c>
      <c r="G2014" s="11">
        <v>900</v>
      </c>
      <c r="H2014" s="11">
        <v>6817.75</v>
      </c>
      <c r="I2014" s="11"/>
      <c r="J2014" s="11">
        <v>16507</v>
      </c>
      <c r="K2014" s="11">
        <v>170.77</v>
      </c>
      <c r="L2014" s="11">
        <v>3596.51</v>
      </c>
      <c r="M2014" s="11">
        <v>426.93</v>
      </c>
      <c r="N2014" s="11">
        <v>8991.2800000000007</v>
      </c>
      <c r="O2014" s="11">
        <v>683.08</v>
      </c>
      <c r="P2014" s="11">
        <v>14386.05</v>
      </c>
    </row>
    <row r="2015" spans="1:16">
      <c r="A2015" s="13" t="s">
        <v>2011</v>
      </c>
      <c r="B2015" s="10">
        <v>19</v>
      </c>
      <c r="C2015" s="10">
        <v>49</v>
      </c>
      <c r="D2015" s="10"/>
      <c r="E2015" s="10">
        <v>19314</v>
      </c>
      <c r="F2015" s="10">
        <v>20000</v>
      </c>
      <c r="G2015" s="10"/>
      <c r="H2015" s="10">
        <v>7022.29</v>
      </c>
      <c r="I2015" s="10"/>
      <c r="J2015" s="10">
        <v>16823</v>
      </c>
      <c r="K2015" s="10">
        <v>165.07</v>
      </c>
      <c r="L2015" s="10">
        <v>3869.48</v>
      </c>
      <c r="M2015" s="10">
        <v>412.68</v>
      </c>
      <c r="N2015" s="10">
        <v>9673.69</v>
      </c>
      <c r="O2015" s="10">
        <v>660.28</v>
      </c>
      <c r="P2015" s="10">
        <v>15477.91</v>
      </c>
    </row>
    <row r="2016" spans="1:16">
      <c r="A2016" s="13" t="s">
        <v>2012</v>
      </c>
      <c r="B2016" s="11">
        <v>20</v>
      </c>
      <c r="C2016" s="11">
        <v>50</v>
      </c>
      <c r="D2016" s="11"/>
      <c r="E2016" s="11">
        <v>19314</v>
      </c>
      <c r="F2016" s="11">
        <v>20000</v>
      </c>
      <c r="G2016" s="11"/>
      <c r="H2016" s="11">
        <v>7232.95</v>
      </c>
      <c r="I2016" s="11"/>
      <c r="J2016" s="11">
        <v>17145</v>
      </c>
      <c r="K2016" s="11">
        <v>168.23</v>
      </c>
      <c r="L2016" s="11">
        <v>4153.79</v>
      </c>
      <c r="M2016" s="11">
        <v>420.58</v>
      </c>
      <c r="N2016" s="11">
        <v>10384.48</v>
      </c>
      <c r="O2016" s="11">
        <v>672.92</v>
      </c>
      <c r="P2016" s="11">
        <v>16615.169999999998</v>
      </c>
    </row>
    <row r="2017" spans="1:16">
      <c r="A2017" s="13" t="s">
        <v>2013</v>
      </c>
      <c r="B2017" s="10">
        <v>21</v>
      </c>
      <c r="C2017" s="10">
        <v>51</v>
      </c>
      <c r="D2017" s="10"/>
      <c r="E2017" s="10">
        <v>19314</v>
      </c>
      <c r="F2017" s="10">
        <v>20000</v>
      </c>
      <c r="G2017" s="10">
        <v>900</v>
      </c>
      <c r="H2017" s="10">
        <v>8349.94</v>
      </c>
      <c r="I2017" s="10"/>
      <c r="J2017" s="10">
        <v>16573</v>
      </c>
      <c r="K2017" s="10">
        <v>171.45</v>
      </c>
      <c r="L2017" s="10">
        <v>4449.8599999999997</v>
      </c>
      <c r="M2017" s="10">
        <v>428.63</v>
      </c>
      <c r="N2017" s="10">
        <v>11124.64</v>
      </c>
      <c r="O2017" s="10">
        <v>685.8</v>
      </c>
      <c r="P2017" s="10">
        <v>17799.419999999998</v>
      </c>
    </row>
    <row r="2018" spans="1:16">
      <c r="A2018" s="13" t="s">
        <v>2014</v>
      </c>
      <c r="B2018" s="11">
        <v>22</v>
      </c>
      <c r="C2018" s="11">
        <v>52</v>
      </c>
      <c r="D2018" s="11"/>
      <c r="E2018" s="11">
        <v>19314</v>
      </c>
      <c r="F2018" s="11">
        <v>20000</v>
      </c>
      <c r="G2018" s="11"/>
      <c r="H2018" s="11">
        <v>8600.44</v>
      </c>
      <c r="I2018" s="11"/>
      <c r="J2018" s="11">
        <v>16885</v>
      </c>
      <c r="K2018" s="11">
        <v>165.73</v>
      </c>
      <c r="L2018" s="11">
        <v>4749.08</v>
      </c>
      <c r="M2018" s="11">
        <v>414.33</v>
      </c>
      <c r="N2018" s="11">
        <v>11872.7</v>
      </c>
      <c r="O2018" s="11">
        <v>662.92</v>
      </c>
      <c r="P2018" s="11">
        <v>18996.330000000002</v>
      </c>
    </row>
    <row r="2019" spans="1:16">
      <c r="A2019" s="13" t="s">
        <v>2015</v>
      </c>
      <c r="B2019" s="10">
        <v>23</v>
      </c>
      <c r="C2019" s="10">
        <v>53</v>
      </c>
      <c r="D2019" s="10"/>
      <c r="E2019" s="10">
        <v>19314</v>
      </c>
      <c r="F2019" s="10">
        <v>20000</v>
      </c>
      <c r="G2019" s="10"/>
      <c r="H2019" s="10">
        <v>8858.4500000000007</v>
      </c>
      <c r="I2019" s="10"/>
      <c r="J2019" s="10">
        <v>17204</v>
      </c>
      <c r="K2019" s="10">
        <v>168.85</v>
      </c>
      <c r="L2019" s="10">
        <v>5060.3999999999996</v>
      </c>
      <c r="M2019" s="10">
        <v>422.13</v>
      </c>
      <c r="N2019" s="10">
        <v>12651.01</v>
      </c>
      <c r="O2019" s="10">
        <v>675.4</v>
      </c>
      <c r="P2019" s="10">
        <v>20241.62</v>
      </c>
    </row>
    <row r="2020" spans="1:16">
      <c r="A2020" s="13" t="s">
        <v>2016</v>
      </c>
      <c r="B2020" s="11">
        <v>24</v>
      </c>
      <c r="C2020" s="11">
        <v>54</v>
      </c>
      <c r="D2020" s="11"/>
      <c r="E2020" s="11">
        <v>19314</v>
      </c>
      <c r="F2020" s="11">
        <v>20000</v>
      </c>
      <c r="G2020" s="11">
        <v>900</v>
      </c>
      <c r="H2020" s="11">
        <v>10024.209999999999</v>
      </c>
      <c r="I2020" s="11"/>
      <c r="J2020" s="11">
        <v>16630</v>
      </c>
      <c r="K2020" s="11">
        <v>172.04</v>
      </c>
      <c r="L2020" s="11">
        <v>5384.26</v>
      </c>
      <c r="M2020" s="11">
        <v>430.1</v>
      </c>
      <c r="N2020" s="11">
        <v>13460.64</v>
      </c>
      <c r="O2020" s="11">
        <v>688.16</v>
      </c>
      <c r="P2020" s="11">
        <v>21537.03</v>
      </c>
    </row>
    <row r="2021" spans="1:16">
      <c r="A2021" s="13" t="s">
        <v>2017</v>
      </c>
      <c r="B2021" s="10">
        <v>25</v>
      </c>
      <c r="C2021" s="10">
        <v>55</v>
      </c>
      <c r="D2021" s="10"/>
      <c r="E2021" s="10">
        <v>19314</v>
      </c>
      <c r="F2021" s="10">
        <v>20000</v>
      </c>
      <c r="G2021" s="10"/>
      <c r="H2021" s="10">
        <v>10324.93</v>
      </c>
      <c r="I2021" s="10"/>
      <c r="J2021" s="10">
        <v>16937</v>
      </c>
      <c r="K2021" s="10">
        <v>166.3</v>
      </c>
      <c r="L2021" s="10">
        <v>5712.08</v>
      </c>
      <c r="M2021" s="10">
        <v>415.75</v>
      </c>
      <c r="N2021" s="10">
        <v>14280.21</v>
      </c>
      <c r="O2021" s="10">
        <v>665.2</v>
      </c>
      <c r="P2021" s="10">
        <v>22848.34</v>
      </c>
    </row>
    <row r="2022" spans="1:16">
      <c r="A2022" s="13" t="s">
        <v>2018</v>
      </c>
      <c r="B2022" s="11">
        <v>26</v>
      </c>
      <c r="C2022" s="11">
        <v>56</v>
      </c>
      <c r="D2022" s="11"/>
      <c r="E2022" s="11">
        <v>19314</v>
      </c>
      <c r="F2022" s="11">
        <v>20000</v>
      </c>
      <c r="G2022" s="11"/>
      <c r="H2022" s="11">
        <v>10634.68</v>
      </c>
      <c r="I2022" s="11"/>
      <c r="J2022" s="11">
        <v>17251</v>
      </c>
      <c r="K2022" s="11">
        <v>169.37</v>
      </c>
      <c r="L2022" s="11">
        <v>6052.82</v>
      </c>
      <c r="M2022" s="11">
        <v>423.43</v>
      </c>
      <c r="N2022" s="11">
        <v>15132.04</v>
      </c>
      <c r="O2022" s="11">
        <v>677.48</v>
      </c>
      <c r="P2022" s="11">
        <v>24211.27</v>
      </c>
    </row>
    <row r="2023" spans="1:16">
      <c r="A2023" s="13" t="s">
        <v>2019</v>
      </c>
      <c r="B2023" s="10">
        <v>27</v>
      </c>
      <c r="C2023" s="10">
        <v>57</v>
      </c>
      <c r="D2023" s="10"/>
      <c r="E2023" s="10">
        <v>19314</v>
      </c>
      <c r="F2023" s="10">
        <v>20000</v>
      </c>
      <c r="G2023" s="10">
        <v>900</v>
      </c>
      <c r="H2023" s="10">
        <v>11853.72</v>
      </c>
      <c r="I2023" s="10"/>
      <c r="J2023" s="10">
        <v>16672</v>
      </c>
      <c r="K2023" s="10">
        <v>172.51</v>
      </c>
      <c r="L2023" s="10">
        <v>6406.91</v>
      </c>
      <c r="M2023" s="10">
        <v>431.28</v>
      </c>
      <c r="N2023" s="10">
        <v>16017.28</v>
      </c>
      <c r="O2023" s="10">
        <v>690.04</v>
      </c>
      <c r="P2023" s="10">
        <v>25627.64</v>
      </c>
    </row>
    <row r="2024" spans="1:16">
      <c r="A2024" s="13" t="s">
        <v>2020</v>
      </c>
      <c r="B2024" s="11">
        <v>28</v>
      </c>
      <c r="C2024" s="11">
        <v>58</v>
      </c>
      <c r="D2024" s="11"/>
      <c r="E2024" s="11">
        <v>19314</v>
      </c>
      <c r="F2024" s="11">
        <v>20000</v>
      </c>
      <c r="G2024" s="11"/>
      <c r="H2024" s="11">
        <v>12209.33</v>
      </c>
      <c r="I2024" s="11"/>
      <c r="J2024" s="11">
        <v>16972</v>
      </c>
      <c r="K2024" s="11">
        <v>166.72</v>
      </c>
      <c r="L2024" s="11">
        <v>6765.84</v>
      </c>
      <c r="M2024" s="11">
        <v>416.8</v>
      </c>
      <c r="N2024" s="11">
        <v>16914.599999999999</v>
      </c>
      <c r="O2024" s="11">
        <v>666.88</v>
      </c>
      <c r="P2024" s="11">
        <v>27063.35</v>
      </c>
    </row>
    <row r="2025" spans="1:16">
      <c r="A2025" s="13" t="s">
        <v>2021</v>
      </c>
      <c r="B2025" s="10">
        <v>29</v>
      </c>
      <c r="C2025" s="10">
        <v>59</v>
      </c>
      <c r="D2025" s="10"/>
      <c r="E2025" s="10">
        <v>19314</v>
      </c>
      <c r="F2025" s="10">
        <v>20000</v>
      </c>
      <c r="G2025" s="10"/>
      <c r="H2025" s="10">
        <v>12575.61</v>
      </c>
      <c r="I2025" s="10"/>
      <c r="J2025" s="10">
        <v>17279</v>
      </c>
      <c r="K2025" s="10">
        <v>169.72</v>
      </c>
      <c r="L2025" s="10">
        <v>7138.53</v>
      </c>
      <c r="M2025" s="10">
        <v>424.3</v>
      </c>
      <c r="N2025" s="10">
        <v>17846.330000000002</v>
      </c>
      <c r="O2025" s="10">
        <v>678.88</v>
      </c>
      <c r="P2025" s="10">
        <v>28554.13</v>
      </c>
    </row>
    <row r="2026" spans="1:16">
      <c r="A2026" s="13" t="s">
        <v>2022</v>
      </c>
      <c r="B2026" s="11">
        <v>30</v>
      </c>
      <c r="C2026" s="11">
        <v>60</v>
      </c>
      <c r="D2026" s="11"/>
      <c r="E2026" s="11">
        <v>19314</v>
      </c>
      <c r="F2026" s="11">
        <v>20000</v>
      </c>
      <c r="G2026" s="11">
        <v>900</v>
      </c>
      <c r="H2026" s="11">
        <v>13852.88</v>
      </c>
      <c r="I2026" s="11"/>
      <c r="J2026" s="11">
        <v>16692</v>
      </c>
      <c r="K2026" s="11">
        <v>172.79</v>
      </c>
      <c r="L2026" s="11">
        <v>7525.48</v>
      </c>
      <c r="M2026" s="11">
        <v>431.98</v>
      </c>
      <c r="N2026" s="11">
        <v>18813.7</v>
      </c>
      <c r="O2026" s="11">
        <v>691.16</v>
      </c>
      <c r="P2026" s="11">
        <v>30101.919999999998</v>
      </c>
    </row>
    <row r="2027" spans="1:16">
      <c r="A2027" s="13" t="s">
        <v>2023</v>
      </c>
      <c r="B2027" s="10">
        <v>31</v>
      </c>
      <c r="C2027" s="10">
        <v>61</v>
      </c>
      <c r="D2027" s="10"/>
      <c r="E2027" s="10">
        <v>19314</v>
      </c>
      <c r="F2027" s="10">
        <v>20000</v>
      </c>
      <c r="G2027" s="10"/>
      <c r="H2027" s="10">
        <v>14268.47</v>
      </c>
      <c r="I2027" s="10"/>
      <c r="J2027" s="10">
        <v>16982</v>
      </c>
      <c r="K2027" s="10">
        <v>166.92</v>
      </c>
      <c r="L2027" s="10">
        <v>7918.16</v>
      </c>
      <c r="M2027" s="10">
        <v>417.3</v>
      </c>
      <c r="N2027" s="10">
        <v>19795.41</v>
      </c>
      <c r="O2027" s="10">
        <v>667.68</v>
      </c>
      <c r="P2027" s="10">
        <v>31672.66</v>
      </c>
    </row>
    <row r="2028" spans="1:16">
      <c r="A2028" s="13" t="s">
        <v>2024</v>
      </c>
      <c r="B2028" s="11">
        <v>32</v>
      </c>
      <c r="C2028" s="11">
        <v>62</v>
      </c>
      <c r="D2028" s="11"/>
      <c r="E2028" s="11">
        <v>19314</v>
      </c>
      <c r="F2028" s="11">
        <v>20000</v>
      </c>
      <c r="G2028" s="11"/>
      <c r="H2028" s="11">
        <v>14696.52</v>
      </c>
      <c r="I2028" s="11"/>
      <c r="J2028" s="11">
        <v>17279</v>
      </c>
      <c r="K2028" s="11">
        <v>169.82</v>
      </c>
      <c r="L2028" s="11">
        <v>8325.5300000000007</v>
      </c>
      <c r="M2028" s="11">
        <v>424.55</v>
      </c>
      <c r="N2028" s="11">
        <v>20813.82</v>
      </c>
      <c r="O2028" s="11">
        <v>679.28</v>
      </c>
      <c r="P2028" s="11">
        <v>33302.120000000003</v>
      </c>
    </row>
    <row r="2029" spans="1:16">
      <c r="A2029" s="13" t="s">
        <v>2025</v>
      </c>
      <c r="B2029" s="10">
        <v>33</v>
      </c>
      <c r="C2029" s="10">
        <v>63</v>
      </c>
      <c r="D2029" s="10"/>
      <c r="E2029" s="10">
        <v>19314</v>
      </c>
      <c r="F2029" s="10">
        <v>20000</v>
      </c>
      <c r="G2029" s="10">
        <v>900</v>
      </c>
      <c r="H2029" s="10">
        <v>16037.42</v>
      </c>
      <c r="I2029" s="10"/>
      <c r="J2029" s="10">
        <v>16681</v>
      </c>
      <c r="K2029" s="10">
        <v>172.78</v>
      </c>
      <c r="L2029" s="10">
        <v>8748.07</v>
      </c>
      <c r="M2029" s="10">
        <v>431.95</v>
      </c>
      <c r="N2029" s="10">
        <v>21870.19</v>
      </c>
      <c r="O2029" s="10">
        <v>691.12</v>
      </c>
      <c r="P2029" s="10">
        <v>34992.300000000003</v>
      </c>
    </row>
    <row r="2030" spans="1:16">
      <c r="A2030" s="13" t="s">
        <v>2026</v>
      </c>
      <c r="B2030" s="11">
        <v>34</v>
      </c>
      <c r="C2030" s="11">
        <v>64</v>
      </c>
      <c r="D2030" s="11"/>
      <c r="E2030" s="11">
        <v>19314</v>
      </c>
      <c r="F2030" s="11">
        <v>20000</v>
      </c>
      <c r="G2030" s="11"/>
      <c r="H2030" s="11">
        <v>16518.54</v>
      </c>
      <c r="I2030" s="11"/>
      <c r="J2030" s="11">
        <v>16957</v>
      </c>
      <c r="K2030" s="11">
        <v>166.81</v>
      </c>
      <c r="L2030" s="11">
        <v>9177.33</v>
      </c>
      <c r="M2030" s="11">
        <v>417.03</v>
      </c>
      <c r="N2030" s="11">
        <v>22943.32</v>
      </c>
      <c r="O2030" s="11">
        <v>667.24</v>
      </c>
      <c r="P2030" s="11">
        <v>36709.31</v>
      </c>
    </row>
    <row r="2031" spans="1:16">
      <c r="A2031" s="13" t="s">
        <v>2027</v>
      </c>
      <c r="B2031" s="10">
        <v>35</v>
      </c>
      <c r="C2031" s="10">
        <v>65</v>
      </c>
      <c r="D2031" s="10"/>
      <c r="E2031" s="10">
        <v>19314</v>
      </c>
      <c r="F2031" s="10">
        <v>20000</v>
      </c>
      <c r="G2031" s="10"/>
      <c r="H2031" s="10">
        <v>17014.099999999999</v>
      </c>
      <c r="I2031" s="10"/>
      <c r="J2031" s="10">
        <v>17237</v>
      </c>
      <c r="K2031" s="10">
        <v>169.57</v>
      </c>
      <c r="L2031" s="10">
        <v>9622.2199999999993</v>
      </c>
      <c r="M2031" s="10">
        <v>423.93</v>
      </c>
      <c r="N2031" s="10">
        <v>24055.54</v>
      </c>
      <c r="O2031" s="10">
        <v>678.28</v>
      </c>
      <c r="P2031" s="10">
        <v>38488.870000000003</v>
      </c>
    </row>
    <row r="2032" spans="1:16">
      <c r="A2032" s="13" t="s">
        <v>2028</v>
      </c>
      <c r="B2032" s="11">
        <v>36</v>
      </c>
      <c r="C2032" s="11">
        <v>66</v>
      </c>
      <c r="D2032" s="11"/>
      <c r="E2032" s="11">
        <v>19314</v>
      </c>
      <c r="F2032" s="11">
        <v>20000</v>
      </c>
      <c r="G2032" s="11">
        <v>900</v>
      </c>
      <c r="H2032" s="11">
        <v>18424.52</v>
      </c>
      <c r="I2032" s="11"/>
      <c r="J2032" s="11">
        <v>16624</v>
      </c>
      <c r="K2032" s="11">
        <v>172.37</v>
      </c>
      <c r="L2032" s="11">
        <v>10083.25</v>
      </c>
      <c r="M2032" s="11">
        <v>430.93</v>
      </c>
      <c r="N2032" s="11">
        <v>25208.13</v>
      </c>
      <c r="O2032" s="11">
        <v>689.48</v>
      </c>
      <c r="P2032" s="11">
        <v>40333.01</v>
      </c>
    </row>
    <row r="2033" spans="1:16">
      <c r="A2033" s="13" t="s">
        <v>2029</v>
      </c>
      <c r="B2033" s="10">
        <v>37</v>
      </c>
      <c r="C2033" s="10">
        <v>67</v>
      </c>
      <c r="D2033" s="10"/>
      <c r="E2033" s="10">
        <v>19314</v>
      </c>
      <c r="F2033" s="10">
        <v>20000</v>
      </c>
      <c r="G2033" s="10"/>
      <c r="H2033" s="10">
        <v>18977.259999999998</v>
      </c>
      <c r="I2033" s="10"/>
      <c r="J2033" s="10">
        <v>16877</v>
      </c>
      <c r="K2033" s="10">
        <v>166.24</v>
      </c>
      <c r="L2033" s="10">
        <v>10551.99</v>
      </c>
      <c r="M2033" s="10">
        <v>415.6</v>
      </c>
      <c r="N2033" s="10">
        <v>26379.98</v>
      </c>
      <c r="O2033" s="10">
        <v>664.96</v>
      </c>
      <c r="P2033" s="10">
        <v>42207.96</v>
      </c>
    </row>
    <row r="2034" spans="1:16">
      <c r="A2034" s="13" t="s">
        <v>2030</v>
      </c>
      <c r="B2034" s="11">
        <v>38</v>
      </c>
      <c r="C2034" s="11">
        <v>68</v>
      </c>
      <c r="D2034" s="11"/>
      <c r="E2034" s="11">
        <v>19314</v>
      </c>
      <c r="F2034" s="11">
        <v>20000</v>
      </c>
      <c r="G2034" s="11"/>
      <c r="H2034" s="11">
        <v>19546.57</v>
      </c>
      <c r="I2034" s="11"/>
      <c r="J2034" s="11">
        <v>17135</v>
      </c>
      <c r="K2034" s="11">
        <v>168.77</v>
      </c>
      <c r="L2034" s="11">
        <v>11037.32</v>
      </c>
      <c r="M2034" s="11">
        <v>421.93</v>
      </c>
      <c r="N2034" s="11">
        <v>27593.3</v>
      </c>
      <c r="O2034" s="11">
        <v>675.08</v>
      </c>
      <c r="P2034" s="11">
        <v>44149.279999999999</v>
      </c>
    </row>
    <row r="2035" spans="1:16">
      <c r="A2035" s="13" t="s">
        <v>2031</v>
      </c>
      <c r="B2035" s="10">
        <v>39</v>
      </c>
      <c r="C2035" s="10">
        <v>69</v>
      </c>
      <c r="D2035" s="10"/>
      <c r="E2035" s="10">
        <v>19314</v>
      </c>
      <c r="F2035" s="10">
        <v>20000</v>
      </c>
      <c r="G2035" s="10">
        <v>900</v>
      </c>
      <c r="H2035" s="10">
        <v>21032.97</v>
      </c>
      <c r="I2035" s="10"/>
      <c r="J2035" s="10">
        <v>16497</v>
      </c>
      <c r="K2035" s="10">
        <v>171.35</v>
      </c>
      <c r="L2035" s="10">
        <v>11539.79</v>
      </c>
      <c r="M2035" s="10">
        <v>428.38</v>
      </c>
      <c r="N2035" s="10">
        <v>28849.48</v>
      </c>
      <c r="O2035" s="10">
        <v>685.4</v>
      </c>
      <c r="P2035" s="10">
        <v>46159.16</v>
      </c>
    </row>
    <row r="2036" spans="1:16">
      <c r="A2036" s="13" t="s">
        <v>2032</v>
      </c>
      <c r="B2036" s="11">
        <v>40</v>
      </c>
      <c r="C2036" s="11">
        <v>70</v>
      </c>
      <c r="D2036" s="11"/>
      <c r="E2036" s="11">
        <v>19314</v>
      </c>
      <c r="F2036" s="11">
        <v>20000</v>
      </c>
      <c r="G2036" s="11"/>
      <c r="H2036" s="11">
        <v>21663.96</v>
      </c>
      <c r="I2036" s="11"/>
      <c r="J2036" s="11">
        <v>16718</v>
      </c>
      <c r="K2036" s="11">
        <v>164.97</v>
      </c>
      <c r="L2036" s="11">
        <v>12050.95</v>
      </c>
      <c r="M2036" s="11">
        <v>412.43</v>
      </c>
      <c r="N2036" s="11">
        <v>30127.38</v>
      </c>
      <c r="O2036" s="11">
        <v>659.88</v>
      </c>
      <c r="P2036" s="11">
        <v>48203.82</v>
      </c>
    </row>
    <row r="2037" spans="1:16">
      <c r="A2037" s="13" t="s">
        <v>2033</v>
      </c>
      <c r="B2037" s="10">
        <v>41</v>
      </c>
      <c r="C2037" s="10">
        <v>71</v>
      </c>
      <c r="D2037" s="10"/>
      <c r="E2037" s="10">
        <v>19314</v>
      </c>
      <c r="F2037" s="10">
        <v>20000</v>
      </c>
      <c r="G2037" s="10"/>
      <c r="H2037" s="10">
        <v>22313.88</v>
      </c>
      <c r="I2037" s="10"/>
      <c r="J2037" s="10">
        <v>16940</v>
      </c>
      <c r="K2037" s="10">
        <v>167.18</v>
      </c>
      <c r="L2037" s="10">
        <v>12579.66</v>
      </c>
      <c r="M2037" s="10">
        <v>417.95</v>
      </c>
      <c r="N2037" s="10">
        <v>31449.16</v>
      </c>
      <c r="O2037" s="10">
        <v>668.72</v>
      </c>
      <c r="P2037" s="10">
        <v>50318.65</v>
      </c>
    </row>
    <row r="2038" spans="1:16">
      <c r="A2038" s="13" t="s">
        <v>2034</v>
      </c>
      <c r="B2038" s="11">
        <v>42</v>
      </c>
      <c r="C2038" s="11">
        <v>72</v>
      </c>
      <c r="D2038" s="11"/>
      <c r="E2038" s="11">
        <v>19314</v>
      </c>
      <c r="F2038" s="11">
        <v>20000</v>
      </c>
      <c r="G2038" s="11">
        <v>900</v>
      </c>
      <c r="H2038" s="11">
        <v>23883.3</v>
      </c>
      <c r="I2038" s="11"/>
      <c r="J2038" s="11">
        <v>16264</v>
      </c>
      <c r="K2038" s="11">
        <v>169.4</v>
      </c>
      <c r="L2038" s="11">
        <v>13126.45</v>
      </c>
      <c r="M2038" s="11">
        <v>423.5</v>
      </c>
      <c r="N2038" s="11">
        <v>32816.129999999997</v>
      </c>
      <c r="O2038" s="11">
        <v>677.6</v>
      </c>
      <c r="P2038" s="11">
        <v>52505.81</v>
      </c>
    </row>
    <row r="2039" spans="1:16">
      <c r="A2039" s="13" t="s">
        <v>2035</v>
      </c>
      <c r="B2039" s="10">
        <v>43</v>
      </c>
      <c r="C2039" s="10">
        <v>73</v>
      </c>
      <c r="D2039" s="10"/>
      <c r="E2039" s="10">
        <v>19314</v>
      </c>
      <c r="F2039" s="10">
        <v>20000</v>
      </c>
      <c r="G2039" s="10"/>
      <c r="H2039" s="10">
        <v>24599.79</v>
      </c>
      <c r="I2039" s="10"/>
      <c r="J2039" s="10">
        <v>16433</v>
      </c>
      <c r="K2039" s="10">
        <v>162.63999999999999</v>
      </c>
      <c r="L2039" s="10">
        <v>13682.89</v>
      </c>
      <c r="M2039" s="10">
        <v>406.6</v>
      </c>
      <c r="N2039" s="10">
        <v>34207.21</v>
      </c>
      <c r="O2039" s="10">
        <v>650.55999999999995</v>
      </c>
      <c r="P2039" s="10">
        <v>54731.54</v>
      </c>
    </row>
    <row r="2040" spans="1:16">
      <c r="A2040" s="13" t="s">
        <v>2036</v>
      </c>
      <c r="B2040" s="11">
        <v>44</v>
      </c>
      <c r="C2040" s="11">
        <v>74</v>
      </c>
      <c r="D2040" s="11"/>
      <c r="E2040" s="11">
        <v>19314</v>
      </c>
      <c r="F2040" s="11">
        <v>20000</v>
      </c>
      <c r="G2040" s="11"/>
      <c r="H2040" s="11">
        <v>25337.79</v>
      </c>
      <c r="I2040" s="11"/>
      <c r="J2040" s="11">
        <v>16598</v>
      </c>
      <c r="K2040" s="11">
        <v>164.33</v>
      </c>
      <c r="L2040" s="11">
        <v>14257.7</v>
      </c>
      <c r="M2040" s="11">
        <v>410.83</v>
      </c>
      <c r="N2040" s="11">
        <v>35644.26</v>
      </c>
      <c r="O2040" s="11">
        <v>657.32</v>
      </c>
      <c r="P2040" s="11">
        <v>57030.81</v>
      </c>
    </row>
    <row r="2041" spans="1:16">
      <c r="A2041" s="13" t="s">
        <v>2037</v>
      </c>
      <c r="B2041" s="10">
        <v>45</v>
      </c>
      <c r="C2041" s="10">
        <v>75</v>
      </c>
      <c r="D2041" s="10"/>
      <c r="E2041" s="10">
        <v>19314</v>
      </c>
      <c r="F2041" s="10">
        <v>20000</v>
      </c>
      <c r="G2041" s="10">
        <v>900</v>
      </c>
      <c r="H2041" s="10">
        <v>26997.919999999998</v>
      </c>
      <c r="I2041" s="10"/>
      <c r="J2041" s="10">
        <v>15858</v>
      </c>
      <c r="K2041" s="10">
        <v>165.98</v>
      </c>
      <c r="L2041" s="10">
        <v>14851.41</v>
      </c>
      <c r="M2041" s="10">
        <v>414.95</v>
      </c>
      <c r="N2041" s="10">
        <v>37128.53</v>
      </c>
      <c r="O2041" s="10">
        <v>663.92</v>
      </c>
      <c r="P2041" s="10">
        <v>59405.65</v>
      </c>
    </row>
    <row r="2042" spans="1:16">
      <c r="A2042" s="13" t="s">
        <v>2038</v>
      </c>
      <c r="B2042" s="11">
        <v>46</v>
      </c>
      <c r="C2042" s="11">
        <v>76</v>
      </c>
      <c r="D2042" s="11"/>
      <c r="E2042" s="11">
        <v>19314</v>
      </c>
      <c r="F2042" s="11">
        <v>20000</v>
      </c>
      <c r="G2042" s="11"/>
      <c r="H2042" s="11">
        <v>27807.86</v>
      </c>
      <c r="I2042" s="11"/>
      <c r="J2042" s="11">
        <v>15944</v>
      </c>
      <c r="K2042" s="11">
        <v>158.58000000000001</v>
      </c>
      <c r="L2042" s="11">
        <v>15455.54</v>
      </c>
      <c r="M2042" s="11">
        <v>396.45</v>
      </c>
      <c r="N2042" s="11">
        <v>38638.839999999997</v>
      </c>
      <c r="O2042" s="11">
        <v>634.32000000000005</v>
      </c>
      <c r="P2042" s="11">
        <v>61822.14</v>
      </c>
    </row>
    <row r="2043" spans="1:16">
      <c r="A2043" s="13" t="s">
        <v>2039</v>
      </c>
      <c r="B2043" s="10">
        <v>47</v>
      </c>
      <c r="C2043" s="10">
        <v>77</v>
      </c>
      <c r="D2043" s="10"/>
      <c r="E2043" s="10">
        <v>19314</v>
      </c>
      <c r="F2043" s="10">
        <v>20000</v>
      </c>
      <c r="G2043" s="10"/>
      <c r="H2043" s="10">
        <v>28642.09</v>
      </c>
      <c r="I2043" s="10"/>
      <c r="J2043" s="10">
        <v>16013</v>
      </c>
      <c r="K2043" s="10">
        <v>159.44</v>
      </c>
      <c r="L2043" s="10">
        <v>16078.64</v>
      </c>
      <c r="M2043" s="10">
        <v>398.6</v>
      </c>
      <c r="N2043" s="10">
        <v>40196.61</v>
      </c>
      <c r="O2043" s="10">
        <v>637.76</v>
      </c>
      <c r="P2043" s="10">
        <v>64314.57</v>
      </c>
    </row>
    <row r="2044" spans="1:16">
      <c r="A2044" s="13" t="s">
        <v>2040</v>
      </c>
      <c r="B2044" s="11">
        <v>48</v>
      </c>
      <c r="C2044" s="11">
        <v>78</v>
      </c>
      <c r="D2044" s="11"/>
      <c r="E2044" s="11">
        <v>19314</v>
      </c>
      <c r="F2044" s="11">
        <v>20000</v>
      </c>
      <c r="G2044" s="11">
        <v>900</v>
      </c>
      <c r="H2044" s="11">
        <v>30401.360000000001</v>
      </c>
      <c r="I2044" s="11"/>
      <c r="J2044" s="11">
        <v>15163</v>
      </c>
      <c r="K2044" s="11">
        <v>160.13</v>
      </c>
      <c r="L2044" s="11">
        <v>16721.13</v>
      </c>
      <c r="M2044" s="11">
        <v>400.33</v>
      </c>
      <c r="N2044" s="11">
        <v>41802.83</v>
      </c>
      <c r="O2044" s="11">
        <v>640.52</v>
      </c>
      <c r="P2044" s="11">
        <v>66884.53</v>
      </c>
    </row>
    <row r="2045" spans="1:16">
      <c r="A2045" s="13" t="s">
        <v>2041</v>
      </c>
      <c r="B2045" s="10">
        <v>49</v>
      </c>
      <c r="C2045" s="10">
        <v>79</v>
      </c>
      <c r="D2045" s="10"/>
      <c r="E2045" s="10">
        <v>19314</v>
      </c>
      <c r="F2045" s="10">
        <v>20000</v>
      </c>
      <c r="G2045" s="10"/>
      <c r="H2045" s="10">
        <v>31313.4</v>
      </c>
      <c r="I2045" s="10"/>
      <c r="J2045" s="10">
        <v>15103</v>
      </c>
      <c r="K2045" s="10">
        <v>151.63</v>
      </c>
      <c r="L2045" s="10">
        <v>17374.400000000001</v>
      </c>
      <c r="M2045" s="10">
        <v>379.08</v>
      </c>
      <c r="N2045" s="10">
        <v>43435.99</v>
      </c>
      <c r="O2045" s="10">
        <v>606.52</v>
      </c>
      <c r="P2045" s="10">
        <v>69497.58</v>
      </c>
    </row>
    <row r="2046" spans="1:16">
      <c r="A2046" s="13" t="s">
        <v>2042</v>
      </c>
      <c r="B2046" s="11">
        <v>50</v>
      </c>
      <c r="C2046" s="11">
        <v>80</v>
      </c>
      <c r="D2046" s="11"/>
      <c r="E2046" s="11">
        <v>19314</v>
      </c>
      <c r="F2046" s="11">
        <v>20000</v>
      </c>
      <c r="G2046" s="11"/>
      <c r="H2046" s="11">
        <v>32252.799999999999</v>
      </c>
      <c r="I2046" s="11">
        <v>15000</v>
      </c>
      <c r="J2046" s="11">
        <v>15000</v>
      </c>
      <c r="K2046" s="11">
        <v>151.03</v>
      </c>
      <c r="L2046" s="11">
        <v>18046.66</v>
      </c>
      <c r="M2046" s="11">
        <v>377.58</v>
      </c>
      <c r="N2046" s="11">
        <v>45116.639999999999</v>
      </c>
      <c r="O2046" s="11">
        <v>604.12</v>
      </c>
      <c r="P2046" s="11">
        <v>72186.63</v>
      </c>
    </row>
    <row r="2047" spans="1:16" ht="54">
      <c r="B2047" s="9" t="s">
        <v>27</v>
      </c>
      <c r="C2047" s="9" t="s">
        <v>13</v>
      </c>
      <c r="D2047" s="9" t="s">
        <v>14</v>
      </c>
      <c r="E2047" s="9" t="s">
        <v>15</v>
      </c>
      <c r="F2047" s="9" t="s">
        <v>16</v>
      </c>
      <c r="G2047" s="9" t="s">
        <v>17</v>
      </c>
      <c r="H2047" s="9" t="s">
        <v>18</v>
      </c>
      <c r="I2047" s="9" t="s">
        <v>19</v>
      </c>
      <c r="J2047" s="9" t="s">
        <v>20</v>
      </c>
      <c r="K2047" s="9" t="s">
        <v>21</v>
      </c>
      <c r="L2047" s="9" t="s">
        <v>22</v>
      </c>
      <c r="M2047" s="9" t="s">
        <v>23</v>
      </c>
      <c r="N2047" s="9" t="s">
        <v>24</v>
      </c>
      <c r="O2047" s="9" t="s">
        <v>25</v>
      </c>
      <c r="P2047" s="9" t="s">
        <v>26</v>
      </c>
    </row>
    <row r="2048" spans="1:16">
      <c r="A2048" s="13" t="s">
        <v>2043</v>
      </c>
      <c r="B2048" s="10">
        <v>1</v>
      </c>
      <c r="C2048" s="10">
        <v>32</v>
      </c>
      <c r="D2048" s="10">
        <v>6466</v>
      </c>
      <c r="E2048" s="10">
        <v>6466</v>
      </c>
      <c r="F2048" s="10">
        <v>20000</v>
      </c>
      <c r="G2048" s="10"/>
      <c r="H2048" s="10"/>
      <c r="I2048" s="10"/>
      <c r="J2048" s="10">
        <v>4202.8999999999996</v>
      </c>
      <c r="K2048" s="10">
        <v>48.5</v>
      </c>
      <c r="L2048" s="10">
        <v>48.5</v>
      </c>
      <c r="M2048" s="10">
        <v>121.24</v>
      </c>
      <c r="N2048" s="10">
        <v>121.24</v>
      </c>
      <c r="O2048" s="10">
        <v>193.98</v>
      </c>
      <c r="P2048" s="10">
        <v>193.98</v>
      </c>
    </row>
    <row r="2049" spans="1:16">
      <c r="A2049" s="13" t="s">
        <v>2044</v>
      </c>
      <c r="B2049" s="11">
        <v>2</v>
      </c>
      <c r="C2049" s="11">
        <v>33</v>
      </c>
      <c r="D2049" s="11">
        <v>6466</v>
      </c>
      <c r="E2049" s="11">
        <v>12932</v>
      </c>
      <c r="F2049" s="11">
        <v>20000</v>
      </c>
      <c r="G2049" s="11"/>
      <c r="H2049" s="11"/>
      <c r="I2049" s="11"/>
      <c r="J2049" s="11">
        <v>10591</v>
      </c>
      <c r="K2049" s="11">
        <v>107.5</v>
      </c>
      <c r="L2049" s="11">
        <v>157.44999999999999</v>
      </c>
      <c r="M2049" s="11">
        <v>268.76</v>
      </c>
      <c r="N2049" s="11">
        <v>393.63</v>
      </c>
      <c r="O2049" s="11">
        <v>430.02</v>
      </c>
      <c r="P2049" s="11">
        <v>629.82000000000005</v>
      </c>
    </row>
    <row r="2050" spans="1:16">
      <c r="A2050" s="13" t="s">
        <v>2045</v>
      </c>
      <c r="B2050" s="10">
        <v>3</v>
      </c>
      <c r="C2050" s="10">
        <v>34</v>
      </c>
      <c r="D2050" s="10">
        <v>6466</v>
      </c>
      <c r="E2050" s="10">
        <v>19398</v>
      </c>
      <c r="F2050" s="10">
        <v>20000</v>
      </c>
      <c r="G2050" s="10">
        <v>900</v>
      </c>
      <c r="H2050" s="10">
        <v>900</v>
      </c>
      <c r="I2050" s="10"/>
      <c r="J2050" s="10">
        <v>16207</v>
      </c>
      <c r="K2050" s="10">
        <v>167.75</v>
      </c>
      <c r="L2050" s="10">
        <v>329.93</v>
      </c>
      <c r="M2050" s="10">
        <v>419.39</v>
      </c>
      <c r="N2050" s="10">
        <v>824.83</v>
      </c>
      <c r="O2050" s="10">
        <v>671.02</v>
      </c>
      <c r="P2050" s="10">
        <v>1319.73</v>
      </c>
    </row>
    <row r="2051" spans="1:16">
      <c r="A2051" s="13" t="s">
        <v>2046</v>
      </c>
      <c r="B2051" s="11">
        <v>4</v>
      </c>
      <c r="C2051" s="11">
        <v>35</v>
      </c>
      <c r="D2051" s="11"/>
      <c r="E2051" s="11">
        <v>19398</v>
      </c>
      <c r="F2051" s="11">
        <v>20000</v>
      </c>
      <c r="G2051" s="11"/>
      <c r="H2051" s="11">
        <v>927</v>
      </c>
      <c r="I2051" s="11"/>
      <c r="J2051" s="11">
        <v>16527</v>
      </c>
      <c r="K2051" s="11">
        <v>162.07</v>
      </c>
      <c r="L2051" s="11">
        <v>501.9</v>
      </c>
      <c r="M2051" s="11">
        <v>405.18</v>
      </c>
      <c r="N2051" s="11">
        <v>1254.75</v>
      </c>
      <c r="O2051" s="11">
        <v>648.28</v>
      </c>
      <c r="P2051" s="11">
        <v>2007.6</v>
      </c>
    </row>
    <row r="2052" spans="1:16">
      <c r="A2052" s="13" t="s">
        <v>2047</v>
      </c>
      <c r="B2052" s="10">
        <v>5</v>
      </c>
      <c r="C2052" s="10">
        <v>36</v>
      </c>
      <c r="D2052" s="10"/>
      <c r="E2052" s="10">
        <v>19398</v>
      </c>
      <c r="F2052" s="10">
        <v>20000</v>
      </c>
      <c r="G2052" s="10"/>
      <c r="H2052" s="10">
        <v>954.81</v>
      </c>
      <c r="I2052" s="10"/>
      <c r="J2052" s="10">
        <v>16853</v>
      </c>
      <c r="K2052" s="10">
        <v>165.27</v>
      </c>
      <c r="L2052" s="10">
        <v>682.23</v>
      </c>
      <c r="M2052" s="10">
        <v>413.18</v>
      </c>
      <c r="N2052" s="10">
        <v>1705.57</v>
      </c>
      <c r="O2052" s="10">
        <v>661.08</v>
      </c>
      <c r="P2052" s="10">
        <v>2728.91</v>
      </c>
    </row>
    <row r="2053" spans="1:16">
      <c r="A2053" s="13" t="s">
        <v>2048</v>
      </c>
      <c r="B2053" s="11">
        <v>6</v>
      </c>
      <c r="C2053" s="11">
        <v>37</v>
      </c>
      <c r="D2053" s="11"/>
      <c r="E2053" s="11">
        <v>19398</v>
      </c>
      <c r="F2053" s="11">
        <v>20000</v>
      </c>
      <c r="G2053" s="11">
        <v>900</v>
      </c>
      <c r="H2053" s="11">
        <v>1883.45</v>
      </c>
      <c r="I2053" s="11"/>
      <c r="J2053" s="11">
        <v>16286</v>
      </c>
      <c r="K2053" s="11">
        <v>168.53</v>
      </c>
      <c r="L2053" s="11">
        <v>871.22</v>
      </c>
      <c r="M2053" s="11">
        <v>421.33</v>
      </c>
      <c r="N2053" s="11">
        <v>2178.06</v>
      </c>
      <c r="O2053" s="11">
        <v>674.12</v>
      </c>
      <c r="P2053" s="11">
        <v>3484.89</v>
      </c>
    </row>
    <row r="2054" spans="1:16">
      <c r="A2054" s="13" t="s">
        <v>2049</v>
      </c>
      <c r="B2054" s="10">
        <v>7</v>
      </c>
      <c r="C2054" s="10">
        <v>38</v>
      </c>
      <c r="D2054" s="10"/>
      <c r="E2054" s="10">
        <v>19398</v>
      </c>
      <c r="F2054" s="10">
        <v>20000</v>
      </c>
      <c r="G2054" s="10"/>
      <c r="H2054" s="10">
        <v>1939.96</v>
      </c>
      <c r="I2054" s="10"/>
      <c r="J2054" s="10">
        <v>16606</v>
      </c>
      <c r="K2054" s="10">
        <v>162.86000000000001</v>
      </c>
      <c r="L2054" s="10">
        <v>1060.22</v>
      </c>
      <c r="M2054" s="10">
        <v>407.15</v>
      </c>
      <c r="N2054" s="10">
        <v>2650.55</v>
      </c>
      <c r="O2054" s="10">
        <v>651.44000000000005</v>
      </c>
      <c r="P2054" s="10">
        <v>4240.88</v>
      </c>
    </row>
    <row r="2055" spans="1:16">
      <c r="A2055" s="13" t="s">
        <v>2050</v>
      </c>
      <c r="B2055" s="11">
        <v>8</v>
      </c>
      <c r="C2055" s="11">
        <v>39</v>
      </c>
      <c r="D2055" s="11"/>
      <c r="E2055" s="11">
        <v>19398</v>
      </c>
      <c r="F2055" s="11">
        <v>20000</v>
      </c>
      <c r="G2055" s="11"/>
      <c r="H2055" s="11">
        <v>1998.16</v>
      </c>
      <c r="I2055" s="11"/>
      <c r="J2055" s="11">
        <v>16933</v>
      </c>
      <c r="K2055" s="11">
        <v>166.06</v>
      </c>
      <c r="L2055" s="11">
        <v>1258.0899999999999</v>
      </c>
      <c r="M2055" s="11">
        <v>415.15</v>
      </c>
      <c r="N2055" s="11">
        <v>3145.22</v>
      </c>
      <c r="O2055" s="11">
        <v>664.24</v>
      </c>
      <c r="P2055" s="11">
        <v>5032.3500000000004</v>
      </c>
    </row>
    <row r="2056" spans="1:16">
      <c r="A2056" s="13" t="s">
        <v>2051</v>
      </c>
      <c r="B2056" s="10">
        <v>9</v>
      </c>
      <c r="C2056" s="10">
        <v>40</v>
      </c>
      <c r="D2056" s="10"/>
      <c r="E2056" s="10">
        <v>19398</v>
      </c>
      <c r="F2056" s="10">
        <v>20000</v>
      </c>
      <c r="G2056" s="10">
        <v>900</v>
      </c>
      <c r="H2056" s="10">
        <v>2958.1</v>
      </c>
      <c r="I2056" s="10"/>
      <c r="J2056" s="10">
        <v>16366</v>
      </c>
      <c r="K2056" s="10">
        <v>169.33</v>
      </c>
      <c r="L2056" s="10">
        <v>1465.16</v>
      </c>
      <c r="M2056" s="10">
        <v>423.33</v>
      </c>
      <c r="N2056" s="10">
        <v>3662.9</v>
      </c>
      <c r="O2056" s="10">
        <v>677.32</v>
      </c>
      <c r="P2056" s="10">
        <v>5860.64</v>
      </c>
    </row>
    <row r="2057" spans="1:16">
      <c r="A2057" s="13" t="s">
        <v>2052</v>
      </c>
      <c r="B2057" s="11">
        <v>10</v>
      </c>
      <c r="C2057" s="11">
        <v>41</v>
      </c>
      <c r="D2057" s="11"/>
      <c r="E2057" s="11">
        <v>19398</v>
      </c>
      <c r="F2057" s="11">
        <v>20000</v>
      </c>
      <c r="G2057" s="11"/>
      <c r="H2057" s="11">
        <v>3046.84</v>
      </c>
      <c r="I2057" s="11"/>
      <c r="J2057" s="11">
        <v>16686</v>
      </c>
      <c r="K2057" s="11">
        <v>163.66</v>
      </c>
      <c r="L2057" s="11">
        <v>1672.77</v>
      </c>
      <c r="M2057" s="11">
        <v>409.15</v>
      </c>
      <c r="N2057" s="11">
        <v>4181.93</v>
      </c>
      <c r="O2057" s="11">
        <v>654.64</v>
      </c>
      <c r="P2057" s="11">
        <v>6691.1</v>
      </c>
    </row>
    <row r="2058" spans="1:16">
      <c r="A2058" s="13" t="s">
        <v>2053</v>
      </c>
      <c r="B2058" s="10">
        <v>11</v>
      </c>
      <c r="C2058" s="10">
        <v>42</v>
      </c>
      <c r="D2058" s="10"/>
      <c r="E2058" s="10">
        <v>19398</v>
      </c>
      <c r="F2058" s="10">
        <v>20000</v>
      </c>
      <c r="G2058" s="10"/>
      <c r="H2058" s="10">
        <v>3138.25</v>
      </c>
      <c r="I2058" s="10"/>
      <c r="J2058" s="10">
        <v>17012</v>
      </c>
      <c r="K2058" s="10">
        <v>166.86</v>
      </c>
      <c r="L2058" s="10">
        <v>1889.82</v>
      </c>
      <c r="M2058" s="10">
        <v>417.15</v>
      </c>
      <c r="N2058" s="10">
        <v>4724.54</v>
      </c>
      <c r="O2058" s="10">
        <v>667.44</v>
      </c>
      <c r="P2058" s="10">
        <v>7559.27</v>
      </c>
    </row>
    <row r="2059" spans="1:16">
      <c r="A2059" s="13" t="s">
        <v>2054</v>
      </c>
      <c r="B2059" s="11">
        <v>12</v>
      </c>
      <c r="C2059" s="11">
        <v>43</v>
      </c>
      <c r="D2059" s="11"/>
      <c r="E2059" s="11">
        <v>19398</v>
      </c>
      <c r="F2059" s="11">
        <v>20000</v>
      </c>
      <c r="G2059" s="11">
        <v>900</v>
      </c>
      <c r="H2059" s="11">
        <v>4132.3999999999996</v>
      </c>
      <c r="I2059" s="11"/>
      <c r="J2059" s="11">
        <v>16446</v>
      </c>
      <c r="K2059" s="11">
        <v>170.12</v>
      </c>
      <c r="L2059" s="11">
        <v>2116.63</v>
      </c>
      <c r="M2059" s="11">
        <v>425.3</v>
      </c>
      <c r="N2059" s="11">
        <v>5291.58</v>
      </c>
      <c r="O2059" s="11">
        <v>680.48</v>
      </c>
      <c r="P2059" s="11">
        <v>8466.5300000000007</v>
      </c>
    </row>
    <row r="2060" spans="1:16">
      <c r="A2060" s="13" t="s">
        <v>2055</v>
      </c>
      <c r="B2060" s="10">
        <v>13</v>
      </c>
      <c r="C2060" s="10">
        <v>44</v>
      </c>
      <c r="D2060" s="10"/>
      <c r="E2060" s="10">
        <v>19398</v>
      </c>
      <c r="F2060" s="10">
        <v>20000</v>
      </c>
      <c r="G2060" s="10"/>
      <c r="H2060" s="10">
        <v>4256.37</v>
      </c>
      <c r="I2060" s="10"/>
      <c r="J2060" s="10">
        <v>16765</v>
      </c>
      <c r="K2060" s="10">
        <v>164.46</v>
      </c>
      <c r="L2060" s="10">
        <v>2344.59</v>
      </c>
      <c r="M2060" s="10">
        <v>411.15</v>
      </c>
      <c r="N2060" s="10">
        <v>5861.48</v>
      </c>
      <c r="O2060" s="10">
        <v>657.84</v>
      </c>
      <c r="P2060" s="10">
        <v>9378.36</v>
      </c>
    </row>
    <row r="2061" spans="1:16">
      <c r="A2061" s="13" t="s">
        <v>2056</v>
      </c>
      <c r="B2061" s="11">
        <v>14</v>
      </c>
      <c r="C2061" s="11">
        <v>45</v>
      </c>
      <c r="D2061" s="11"/>
      <c r="E2061" s="11">
        <v>19398</v>
      </c>
      <c r="F2061" s="11">
        <v>20000</v>
      </c>
      <c r="G2061" s="11"/>
      <c r="H2061" s="11">
        <v>4384.0600000000004</v>
      </c>
      <c r="I2061" s="11"/>
      <c r="J2061" s="11">
        <v>17091</v>
      </c>
      <c r="K2061" s="11">
        <v>167.65</v>
      </c>
      <c r="L2061" s="11">
        <v>2582.58</v>
      </c>
      <c r="M2061" s="11">
        <v>419.13</v>
      </c>
      <c r="N2061" s="11">
        <v>6456.45</v>
      </c>
      <c r="O2061" s="11">
        <v>670.6</v>
      </c>
      <c r="P2061" s="11">
        <v>10330.31</v>
      </c>
    </row>
    <row r="2062" spans="1:16">
      <c r="A2062" s="13" t="s">
        <v>2057</v>
      </c>
      <c r="B2062" s="10">
        <v>15</v>
      </c>
      <c r="C2062" s="10">
        <v>46</v>
      </c>
      <c r="D2062" s="10"/>
      <c r="E2062" s="10">
        <v>19398</v>
      </c>
      <c r="F2062" s="10">
        <v>20000</v>
      </c>
      <c r="G2062" s="10">
        <v>900</v>
      </c>
      <c r="H2062" s="10">
        <v>5415.58</v>
      </c>
      <c r="I2062" s="10"/>
      <c r="J2062" s="10">
        <v>16524</v>
      </c>
      <c r="K2062" s="10">
        <v>170.91</v>
      </c>
      <c r="L2062" s="10">
        <v>2830.97</v>
      </c>
      <c r="M2062" s="10">
        <v>427.28</v>
      </c>
      <c r="N2062" s="10">
        <v>7077.41</v>
      </c>
      <c r="O2062" s="10">
        <v>683.64</v>
      </c>
      <c r="P2062" s="10">
        <v>11323.86</v>
      </c>
    </row>
    <row r="2063" spans="1:16">
      <c r="A2063" s="13" t="s">
        <v>2058</v>
      </c>
      <c r="B2063" s="11">
        <v>16</v>
      </c>
      <c r="C2063" s="11">
        <v>47</v>
      </c>
      <c r="D2063" s="11"/>
      <c r="E2063" s="11">
        <v>19398</v>
      </c>
      <c r="F2063" s="11">
        <v>20000</v>
      </c>
      <c r="G2063" s="11"/>
      <c r="H2063" s="11">
        <v>5578.05</v>
      </c>
      <c r="I2063" s="11"/>
      <c r="J2063" s="11">
        <v>16842</v>
      </c>
      <c r="K2063" s="11">
        <v>165.24</v>
      </c>
      <c r="L2063" s="11">
        <v>3081.13</v>
      </c>
      <c r="M2063" s="11">
        <v>413.1</v>
      </c>
      <c r="N2063" s="11">
        <v>7702.84</v>
      </c>
      <c r="O2063" s="11">
        <v>660.96</v>
      </c>
      <c r="P2063" s="11">
        <v>12324.54</v>
      </c>
    </row>
    <row r="2064" spans="1:16">
      <c r="A2064" s="13" t="s">
        <v>2059</v>
      </c>
      <c r="B2064" s="10">
        <v>17</v>
      </c>
      <c r="C2064" s="10">
        <v>48</v>
      </c>
      <c r="D2064" s="10"/>
      <c r="E2064" s="10">
        <v>19398</v>
      </c>
      <c r="F2064" s="10">
        <v>20000</v>
      </c>
      <c r="G2064" s="10"/>
      <c r="H2064" s="10">
        <v>5745.39</v>
      </c>
      <c r="I2064" s="10"/>
      <c r="J2064" s="10">
        <v>17167</v>
      </c>
      <c r="K2064" s="10">
        <v>168.42</v>
      </c>
      <c r="L2064" s="10">
        <v>3341.99</v>
      </c>
      <c r="M2064" s="10">
        <v>421.05</v>
      </c>
      <c r="N2064" s="10">
        <v>8354.9699999999993</v>
      </c>
      <c r="O2064" s="10">
        <v>673.68</v>
      </c>
      <c r="P2064" s="10">
        <v>13367.95</v>
      </c>
    </row>
    <row r="2065" spans="1:16">
      <c r="A2065" s="13" t="s">
        <v>2060</v>
      </c>
      <c r="B2065" s="11">
        <v>18</v>
      </c>
      <c r="C2065" s="11">
        <v>49</v>
      </c>
      <c r="D2065" s="11"/>
      <c r="E2065" s="11">
        <v>19398</v>
      </c>
      <c r="F2065" s="11">
        <v>20000</v>
      </c>
      <c r="G2065" s="11">
        <v>900</v>
      </c>
      <c r="H2065" s="11">
        <v>6817.75</v>
      </c>
      <c r="I2065" s="11"/>
      <c r="J2065" s="11">
        <v>16599</v>
      </c>
      <c r="K2065" s="11">
        <v>171.67</v>
      </c>
      <c r="L2065" s="11">
        <v>3613.92</v>
      </c>
      <c r="M2065" s="11">
        <v>429.18</v>
      </c>
      <c r="N2065" s="11">
        <v>9034.7999999999993</v>
      </c>
      <c r="O2065" s="11">
        <v>686.68</v>
      </c>
      <c r="P2065" s="11">
        <v>14455.67</v>
      </c>
    </row>
    <row r="2066" spans="1:16">
      <c r="A2066" s="13" t="s">
        <v>2061</v>
      </c>
      <c r="B2066" s="10">
        <v>19</v>
      </c>
      <c r="C2066" s="10">
        <v>50</v>
      </c>
      <c r="D2066" s="10"/>
      <c r="E2066" s="10">
        <v>19398</v>
      </c>
      <c r="F2066" s="10">
        <v>20000</v>
      </c>
      <c r="G2066" s="10"/>
      <c r="H2066" s="10">
        <v>7022.29</v>
      </c>
      <c r="I2066" s="10"/>
      <c r="J2066" s="10">
        <v>16915</v>
      </c>
      <c r="K2066" s="10">
        <v>165.99</v>
      </c>
      <c r="L2066" s="10">
        <v>3888.33</v>
      </c>
      <c r="M2066" s="10">
        <v>414.98</v>
      </c>
      <c r="N2066" s="10">
        <v>9720.81</v>
      </c>
      <c r="O2066" s="10">
        <v>663.96</v>
      </c>
      <c r="P2066" s="10">
        <v>15553.3</v>
      </c>
    </row>
    <row r="2067" spans="1:16">
      <c r="A2067" s="13" t="s">
        <v>2062</v>
      </c>
      <c r="B2067" s="11">
        <v>20</v>
      </c>
      <c r="C2067" s="11">
        <v>51</v>
      </c>
      <c r="D2067" s="11"/>
      <c r="E2067" s="11">
        <v>19398</v>
      </c>
      <c r="F2067" s="11">
        <v>20000</v>
      </c>
      <c r="G2067" s="11"/>
      <c r="H2067" s="11">
        <v>7232.95</v>
      </c>
      <c r="I2067" s="11"/>
      <c r="J2067" s="11">
        <v>17238</v>
      </c>
      <c r="K2067" s="11">
        <v>169.15</v>
      </c>
      <c r="L2067" s="11">
        <v>4174.13</v>
      </c>
      <c r="M2067" s="11">
        <v>422.88</v>
      </c>
      <c r="N2067" s="11">
        <v>10435.31</v>
      </c>
      <c r="O2067" s="11">
        <v>676.6</v>
      </c>
      <c r="P2067" s="11">
        <v>16696.5</v>
      </c>
    </row>
    <row r="2068" spans="1:16">
      <c r="A2068" s="13" t="s">
        <v>2063</v>
      </c>
      <c r="B2068" s="10">
        <v>21</v>
      </c>
      <c r="C2068" s="10">
        <v>52</v>
      </c>
      <c r="D2068" s="10"/>
      <c r="E2068" s="10">
        <v>19398</v>
      </c>
      <c r="F2068" s="10">
        <v>20000</v>
      </c>
      <c r="G2068" s="10">
        <v>900</v>
      </c>
      <c r="H2068" s="10">
        <v>8349.94</v>
      </c>
      <c r="I2068" s="10"/>
      <c r="J2068" s="10">
        <v>16667</v>
      </c>
      <c r="K2068" s="10">
        <v>172.38</v>
      </c>
      <c r="L2068" s="10">
        <v>4471.7299999999996</v>
      </c>
      <c r="M2068" s="10">
        <v>430.95</v>
      </c>
      <c r="N2068" s="10">
        <v>11179.32</v>
      </c>
      <c r="O2068" s="10">
        <v>689.52</v>
      </c>
      <c r="P2068" s="10">
        <v>17886.919999999998</v>
      </c>
    </row>
    <row r="2069" spans="1:16">
      <c r="A2069" s="13" t="s">
        <v>2064</v>
      </c>
      <c r="B2069" s="11">
        <v>22</v>
      </c>
      <c r="C2069" s="11">
        <v>53</v>
      </c>
      <c r="D2069" s="11"/>
      <c r="E2069" s="11">
        <v>19398</v>
      </c>
      <c r="F2069" s="11">
        <v>20000</v>
      </c>
      <c r="G2069" s="11"/>
      <c r="H2069" s="11">
        <v>8600.44</v>
      </c>
      <c r="I2069" s="11"/>
      <c r="J2069" s="11">
        <v>16980</v>
      </c>
      <c r="K2069" s="11">
        <v>166.67</v>
      </c>
      <c r="L2069" s="11">
        <v>4772.55</v>
      </c>
      <c r="M2069" s="11">
        <v>416.68</v>
      </c>
      <c r="N2069" s="11">
        <v>11931.38</v>
      </c>
      <c r="O2069" s="11">
        <v>666.68</v>
      </c>
      <c r="P2069" s="11">
        <v>19090.2</v>
      </c>
    </row>
    <row r="2070" spans="1:16">
      <c r="A2070" s="13" t="s">
        <v>2065</v>
      </c>
      <c r="B2070" s="10">
        <v>23</v>
      </c>
      <c r="C2070" s="10">
        <v>54</v>
      </c>
      <c r="D2070" s="10"/>
      <c r="E2070" s="10">
        <v>19398</v>
      </c>
      <c r="F2070" s="10">
        <v>20000</v>
      </c>
      <c r="G2070" s="10"/>
      <c r="H2070" s="10">
        <v>8858.4500000000007</v>
      </c>
      <c r="I2070" s="10"/>
      <c r="J2070" s="10">
        <v>17300</v>
      </c>
      <c r="K2070" s="10">
        <v>169.8</v>
      </c>
      <c r="L2070" s="10">
        <v>5085.53</v>
      </c>
      <c r="M2070" s="10">
        <v>424.5</v>
      </c>
      <c r="N2070" s="10">
        <v>12713.82</v>
      </c>
      <c r="O2070" s="10">
        <v>679.2</v>
      </c>
      <c r="P2070" s="10">
        <v>20342.11</v>
      </c>
    </row>
    <row r="2071" spans="1:16">
      <c r="A2071" s="13" t="s">
        <v>2066</v>
      </c>
      <c r="B2071" s="11">
        <v>24</v>
      </c>
      <c r="C2071" s="11">
        <v>55</v>
      </c>
      <c r="D2071" s="11"/>
      <c r="E2071" s="11">
        <v>19398</v>
      </c>
      <c r="F2071" s="11">
        <v>20000</v>
      </c>
      <c r="G2071" s="11">
        <v>900</v>
      </c>
      <c r="H2071" s="11">
        <v>10024.209999999999</v>
      </c>
      <c r="I2071" s="11"/>
      <c r="J2071" s="11">
        <v>16726</v>
      </c>
      <c r="K2071" s="11">
        <v>173</v>
      </c>
      <c r="L2071" s="11">
        <v>5411.09</v>
      </c>
      <c r="M2071" s="11">
        <v>432.5</v>
      </c>
      <c r="N2071" s="11">
        <v>13527.73</v>
      </c>
      <c r="O2071" s="11">
        <v>692</v>
      </c>
      <c r="P2071" s="11">
        <v>21644.37</v>
      </c>
    </row>
    <row r="2072" spans="1:16">
      <c r="A2072" s="13" t="s">
        <v>2067</v>
      </c>
      <c r="B2072" s="10">
        <v>25</v>
      </c>
      <c r="C2072" s="10">
        <v>56</v>
      </c>
      <c r="D2072" s="10"/>
      <c r="E2072" s="10">
        <v>19398</v>
      </c>
      <c r="F2072" s="10">
        <v>20000</v>
      </c>
      <c r="G2072" s="10"/>
      <c r="H2072" s="10">
        <v>10324.93</v>
      </c>
      <c r="I2072" s="10"/>
      <c r="J2072" s="10">
        <v>17033</v>
      </c>
      <c r="K2072" s="10">
        <v>167.26</v>
      </c>
      <c r="L2072" s="10">
        <v>5740.69</v>
      </c>
      <c r="M2072" s="10">
        <v>418.15</v>
      </c>
      <c r="N2072" s="10">
        <v>14351.72</v>
      </c>
      <c r="O2072" s="10">
        <v>669.04</v>
      </c>
      <c r="P2072" s="10">
        <v>22962.75</v>
      </c>
    </row>
    <row r="2073" spans="1:16">
      <c r="A2073" s="13" t="s">
        <v>2068</v>
      </c>
      <c r="B2073" s="11">
        <v>26</v>
      </c>
      <c r="C2073" s="11">
        <v>57</v>
      </c>
      <c r="D2073" s="11"/>
      <c r="E2073" s="11">
        <v>19398</v>
      </c>
      <c r="F2073" s="11">
        <v>20000</v>
      </c>
      <c r="G2073" s="11"/>
      <c r="H2073" s="11">
        <v>10634.68</v>
      </c>
      <c r="I2073" s="11"/>
      <c r="J2073" s="11">
        <v>17348</v>
      </c>
      <c r="K2073" s="11">
        <v>170.33</v>
      </c>
      <c r="L2073" s="11">
        <v>6083.24</v>
      </c>
      <c r="M2073" s="11">
        <v>425.83</v>
      </c>
      <c r="N2073" s="11">
        <v>15208.09</v>
      </c>
      <c r="O2073" s="11">
        <v>681.32</v>
      </c>
      <c r="P2073" s="11">
        <v>24332.95</v>
      </c>
    </row>
    <row r="2074" spans="1:16">
      <c r="A2074" s="13" t="s">
        <v>2069</v>
      </c>
      <c r="B2074" s="10">
        <v>27</v>
      </c>
      <c r="C2074" s="10">
        <v>58</v>
      </c>
      <c r="D2074" s="10"/>
      <c r="E2074" s="10">
        <v>19398</v>
      </c>
      <c r="F2074" s="10">
        <v>20000</v>
      </c>
      <c r="G2074" s="10">
        <v>900</v>
      </c>
      <c r="H2074" s="10">
        <v>11853.72</v>
      </c>
      <c r="I2074" s="10"/>
      <c r="J2074" s="10">
        <v>16769</v>
      </c>
      <c r="K2074" s="10">
        <v>173.48</v>
      </c>
      <c r="L2074" s="10">
        <v>6439.21</v>
      </c>
      <c r="M2074" s="10">
        <v>433.7</v>
      </c>
      <c r="N2074" s="10">
        <v>16098.04</v>
      </c>
      <c r="O2074" s="10">
        <v>693.92</v>
      </c>
      <c r="P2074" s="10">
        <v>25756.86</v>
      </c>
    </row>
    <row r="2075" spans="1:16">
      <c r="A2075" s="13" t="s">
        <v>2070</v>
      </c>
      <c r="B2075" s="11">
        <v>28</v>
      </c>
      <c r="C2075" s="11">
        <v>59</v>
      </c>
      <c r="D2075" s="11"/>
      <c r="E2075" s="11">
        <v>19398</v>
      </c>
      <c r="F2075" s="11">
        <v>20000</v>
      </c>
      <c r="G2075" s="11"/>
      <c r="H2075" s="11">
        <v>12209.33</v>
      </c>
      <c r="I2075" s="11"/>
      <c r="J2075" s="11">
        <v>17069</v>
      </c>
      <c r="K2075" s="11">
        <v>167.69</v>
      </c>
      <c r="L2075" s="11">
        <v>6800.08</v>
      </c>
      <c r="M2075" s="11">
        <v>419.23</v>
      </c>
      <c r="N2075" s="11">
        <v>17000.2</v>
      </c>
      <c r="O2075" s="11">
        <v>670.76</v>
      </c>
      <c r="P2075" s="11">
        <v>27200.32</v>
      </c>
    </row>
    <row r="2076" spans="1:16">
      <c r="A2076" s="13" t="s">
        <v>2071</v>
      </c>
      <c r="B2076" s="10">
        <v>29</v>
      </c>
      <c r="C2076" s="10">
        <v>60</v>
      </c>
      <c r="D2076" s="10"/>
      <c r="E2076" s="10">
        <v>19398</v>
      </c>
      <c r="F2076" s="10">
        <v>20000</v>
      </c>
      <c r="G2076" s="10"/>
      <c r="H2076" s="10">
        <v>12575.61</v>
      </c>
      <c r="I2076" s="10"/>
      <c r="J2076" s="10">
        <v>17376</v>
      </c>
      <c r="K2076" s="10">
        <v>170.69</v>
      </c>
      <c r="L2076" s="10">
        <v>7174.77</v>
      </c>
      <c r="M2076" s="10">
        <v>426.73</v>
      </c>
      <c r="N2076" s="10">
        <v>17936.93</v>
      </c>
      <c r="O2076" s="10">
        <v>682.76</v>
      </c>
      <c r="P2076" s="10">
        <v>28699.09</v>
      </c>
    </row>
    <row r="2077" spans="1:16">
      <c r="A2077" s="13" t="s">
        <v>2072</v>
      </c>
      <c r="B2077" s="11">
        <v>30</v>
      </c>
      <c r="C2077" s="11">
        <v>61</v>
      </c>
      <c r="D2077" s="11"/>
      <c r="E2077" s="11">
        <v>19398</v>
      </c>
      <c r="F2077" s="11">
        <v>20000</v>
      </c>
      <c r="G2077" s="11">
        <v>900</v>
      </c>
      <c r="H2077" s="11">
        <v>13852.88</v>
      </c>
      <c r="I2077" s="11"/>
      <c r="J2077" s="11">
        <v>16789</v>
      </c>
      <c r="K2077" s="11">
        <v>173.76</v>
      </c>
      <c r="L2077" s="11">
        <v>7563.78</v>
      </c>
      <c r="M2077" s="11">
        <v>434.4</v>
      </c>
      <c r="N2077" s="11">
        <v>18909.439999999999</v>
      </c>
      <c r="O2077" s="11">
        <v>695.04</v>
      </c>
      <c r="P2077" s="11">
        <v>30255.1</v>
      </c>
    </row>
    <row r="2078" spans="1:16">
      <c r="A2078" s="13" t="s">
        <v>2073</v>
      </c>
      <c r="B2078" s="10">
        <v>31</v>
      </c>
      <c r="C2078" s="10">
        <v>62</v>
      </c>
      <c r="D2078" s="10"/>
      <c r="E2078" s="10">
        <v>19398</v>
      </c>
      <c r="F2078" s="10">
        <v>20000</v>
      </c>
      <c r="G2078" s="10"/>
      <c r="H2078" s="10">
        <v>14268.47</v>
      </c>
      <c r="I2078" s="10"/>
      <c r="J2078" s="10">
        <v>17078</v>
      </c>
      <c r="K2078" s="10">
        <v>167.89</v>
      </c>
      <c r="L2078" s="10">
        <v>7958.58</v>
      </c>
      <c r="M2078" s="10">
        <v>419.73</v>
      </c>
      <c r="N2078" s="10">
        <v>19896.45</v>
      </c>
      <c r="O2078" s="10">
        <v>671.56</v>
      </c>
      <c r="P2078" s="10">
        <v>31834.32</v>
      </c>
    </row>
    <row r="2079" spans="1:16">
      <c r="A2079" s="13" t="s">
        <v>2074</v>
      </c>
      <c r="B2079" s="11">
        <v>32</v>
      </c>
      <c r="C2079" s="11">
        <v>63</v>
      </c>
      <c r="D2079" s="11"/>
      <c r="E2079" s="11">
        <v>19398</v>
      </c>
      <c r="F2079" s="11">
        <v>20000</v>
      </c>
      <c r="G2079" s="11"/>
      <c r="H2079" s="11">
        <v>14696.52</v>
      </c>
      <c r="I2079" s="11"/>
      <c r="J2079" s="11">
        <v>17374</v>
      </c>
      <c r="K2079" s="11">
        <v>170.78</v>
      </c>
      <c r="L2079" s="11">
        <v>8368.1200000000008</v>
      </c>
      <c r="M2079" s="11">
        <v>426.95</v>
      </c>
      <c r="N2079" s="11">
        <v>20920.29</v>
      </c>
      <c r="O2079" s="11">
        <v>683.12</v>
      </c>
      <c r="P2079" s="11">
        <v>33472.47</v>
      </c>
    </row>
    <row r="2080" spans="1:16">
      <c r="A2080" s="13" t="s">
        <v>2075</v>
      </c>
      <c r="B2080" s="10">
        <v>33</v>
      </c>
      <c r="C2080" s="10">
        <v>64</v>
      </c>
      <c r="D2080" s="10"/>
      <c r="E2080" s="10">
        <v>19398</v>
      </c>
      <c r="F2080" s="10">
        <v>20000</v>
      </c>
      <c r="G2080" s="10">
        <v>900</v>
      </c>
      <c r="H2080" s="10">
        <v>16037.42</v>
      </c>
      <c r="I2080" s="10"/>
      <c r="J2080" s="10">
        <v>16776</v>
      </c>
      <c r="K2080" s="10">
        <v>173.74</v>
      </c>
      <c r="L2080" s="10">
        <v>8792.9</v>
      </c>
      <c r="M2080" s="10">
        <v>434.35</v>
      </c>
      <c r="N2080" s="10">
        <v>21982.25</v>
      </c>
      <c r="O2080" s="10">
        <v>694.96</v>
      </c>
      <c r="P2080" s="10">
        <v>35171.599999999999</v>
      </c>
    </row>
    <row r="2081" spans="1:16">
      <c r="A2081" s="13" t="s">
        <v>2076</v>
      </c>
      <c r="B2081" s="11">
        <v>34</v>
      </c>
      <c r="C2081" s="11">
        <v>65</v>
      </c>
      <c r="D2081" s="11"/>
      <c r="E2081" s="11">
        <v>19398</v>
      </c>
      <c r="F2081" s="11">
        <v>20000</v>
      </c>
      <c r="G2081" s="11"/>
      <c r="H2081" s="11">
        <v>16518.54</v>
      </c>
      <c r="I2081" s="11"/>
      <c r="J2081" s="11">
        <v>17049</v>
      </c>
      <c r="K2081" s="11">
        <v>167.76</v>
      </c>
      <c r="L2081" s="11">
        <v>9224.4500000000007</v>
      </c>
      <c r="M2081" s="11">
        <v>419.4</v>
      </c>
      <c r="N2081" s="11">
        <v>23061.119999999999</v>
      </c>
      <c r="O2081" s="11">
        <v>671.04</v>
      </c>
      <c r="P2081" s="11">
        <v>36897.79</v>
      </c>
    </row>
    <row r="2082" spans="1:16">
      <c r="A2082" s="13" t="s">
        <v>2077</v>
      </c>
      <c r="B2082" s="10">
        <v>35</v>
      </c>
      <c r="C2082" s="10">
        <v>66</v>
      </c>
      <c r="D2082" s="10"/>
      <c r="E2082" s="10">
        <v>19398</v>
      </c>
      <c r="F2082" s="10">
        <v>20000</v>
      </c>
      <c r="G2082" s="10"/>
      <c r="H2082" s="10">
        <v>17014.099999999999</v>
      </c>
      <c r="I2082" s="10"/>
      <c r="J2082" s="10">
        <v>17328</v>
      </c>
      <c r="K2082" s="10">
        <v>170.49</v>
      </c>
      <c r="L2082" s="10">
        <v>9671.67</v>
      </c>
      <c r="M2082" s="10">
        <v>426.23</v>
      </c>
      <c r="N2082" s="10">
        <v>24179.18</v>
      </c>
      <c r="O2082" s="10">
        <v>681.96</v>
      </c>
      <c r="P2082" s="10">
        <v>38686.68</v>
      </c>
    </row>
    <row r="2083" spans="1:16">
      <c r="A2083" s="13" t="s">
        <v>2078</v>
      </c>
      <c r="B2083" s="11">
        <v>36</v>
      </c>
      <c r="C2083" s="11">
        <v>67</v>
      </c>
      <c r="D2083" s="11"/>
      <c r="E2083" s="11">
        <v>19398</v>
      </c>
      <c r="F2083" s="11">
        <v>20000</v>
      </c>
      <c r="G2083" s="11">
        <v>900</v>
      </c>
      <c r="H2083" s="11">
        <v>18424.52</v>
      </c>
      <c r="I2083" s="11"/>
      <c r="J2083" s="11">
        <v>16713</v>
      </c>
      <c r="K2083" s="11">
        <v>173.28</v>
      </c>
      <c r="L2083" s="11">
        <v>10135.1</v>
      </c>
      <c r="M2083" s="11">
        <v>433.2</v>
      </c>
      <c r="N2083" s="11">
        <v>25337.75</v>
      </c>
      <c r="O2083" s="11">
        <v>693.12</v>
      </c>
      <c r="P2083" s="11">
        <v>40540.400000000001</v>
      </c>
    </row>
    <row r="2084" spans="1:16">
      <c r="A2084" s="13" t="s">
        <v>2079</v>
      </c>
      <c r="B2084" s="10">
        <v>37</v>
      </c>
      <c r="C2084" s="10">
        <v>68</v>
      </c>
      <c r="D2084" s="10"/>
      <c r="E2084" s="10">
        <v>19398</v>
      </c>
      <c r="F2084" s="10">
        <v>20000</v>
      </c>
      <c r="G2084" s="10"/>
      <c r="H2084" s="10">
        <v>18977.259999999998</v>
      </c>
      <c r="I2084" s="10"/>
      <c r="J2084" s="10">
        <v>16963</v>
      </c>
      <c r="K2084" s="10">
        <v>167.13</v>
      </c>
      <c r="L2084" s="10">
        <v>10606.28</v>
      </c>
      <c r="M2084" s="10">
        <v>417.83</v>
      </c>
      <c r="N2084" s="10">
        <v>26515.71</v>
      </c>
      <c r="O2084" s="10">
        <v>668.52</v>
      </c>
      <c r="P2084" s="10">
        <v>42425.14</v>
      </c>
    </row>
    <row r="2085" spans="1:16">
      <c r="A2085" s="13" t="s">
        <v>2080</v>
      </c>
      <c r="B2085" s="11">
        <v>38</v>
      </c>
      <c r="C2085" s="11">
        <v>69</v>
      </c>
      <c r="D2085" s="11"/>
      <c r="E2085" s="11">
        <v>19398</v>
      </c>
      <c r="F2085" s="11">
        <v>20000</v>
      </c>
      <c r="G2085" s="11"/>
      <c r="H2085" s="11">
        <v>19546.57</v>
      </c>
      <c r="I2085" s="11"/>
      <c r="J2085" s="11">
        <v>17216</v>
      </c>
      <c r="K2085" s="11">
        <v>169.63</v>
      </c>
      <c r="L2085" s="11">
        <v>11094.1</v>
      </c>
      <c r="M2085" s="11">
        <v>424.08</v>
      </c>
      <c r="N2085" s="11">
        <v>27735.26</v>
      </c>
      <c r="O2085" s="11">
        <v>678.52</v>
      </c>
      <c r="P2085" s="11">
        <v>44376.41</v>
      </c>
    </row>
    <row r="2086" spans="1:16">
      <c r="A2086" s="13" t="s">
        <v>2081</v>
      </c>
      <c r="B2086" s="10">
        <v>39</v>
      </c>
      <c r="C2086" s="10">
        <v>70</v>
      </c>
      <c r="D2086" s="10"/>
      <c r="E2086" s="10">
        <v>19398</v>
      </c>
      <c r="F2086" s="10">
        <v>20000</v>
      </c>
      <c r="G2086" s="10">
        <v>900</v>
      </c>
      <c r="H2086" s="10">
        <v>21032.97</v>
      </c>
      <c r="I2086" s="10"/>
      <c r="J2086" s="10">
        <v>16575</v>
      </c>
      <c r="K2086" s="10">
        <v>172.16</v>
      </c>
      <c r="L2086" s="10">
        <v>11599.09</v>
      </c>
      <c r="M2086" s="10">
        <v>430.4</v>
      </c>
      <c r="N2086" s="10">
        <v>28997.71</v>
      </c>
      <c r="O2086" s="10">
        <v>688.64</v>
      </c>
      <c r="P2086" s="10">
        <v>46396.34</v>
      </c>
    </row>
    <row r="2087" spans="1:16">
      <c r="A2087" s="13" t="s">
        <v>2082</v>
      </c>
      <c r="B2087" s="11">
        <v>40</v>
      </c>
      <c r="C2087" s="11">
        <v>71</v>
      </c>
      <c r="D2087" s="11"/>
      <c r="E2087" s="11">
        <v>19398</v>
      </c>
      <c r="F2087" s="11">
        <v>20000</v>
      </c>
      <c r="G2087" s="11"/>
      <c r="H2087" s="11">
        <v>21663.96</v>
      </c>
      <c r="I2087" s="11"/>
      <c r="J2087" s="11">
        <v>16789</v>
      </c>
      <c r="K2087" s="11">
        <v>165.75</v>
      </c>
      <c r="L2087" s="11">
        <v>12112.81</v>
      </c>
      <c r="M2087" s="11">
        <v>414.38</v>
      </c>
      <c r="N2087" s="11">
        <v>30282.02</v>
      </c>
      <c r="O2087" s="11">
        <v>663</v>
      </c>
      <c r="P2087" s="11">
        <v>48451.23</v>
      </c>
    </row>
    <row r="2088" spans="1:16">
      <c r="A2088" s="13" t="s">
        <v>2083</v>
      </c>
      <c r="B2088" s="10">
        <v>41</v>
      </c>
      <c r="C2088" s="10">
        <v>72</v>
      </c>
      <c r="D2088" s="10"/>
      <c r="E2088" s="10">
        <v>19398</v>
      </c>
      <c r="F2088" s="10">
        <v>20000</v>
      </c>
      <c r="G2088" s="10"/>
      <c r="H2088" s="10">
        <v>22313.88</v>
      </c>
      <c r="I2088" s="10"/>
      <c r="J2088" s="10">
        <v>17004</v>
      </c>
      <c r="K2088" s="10">
        <v>167.89</v>
      </c>
      <c r="L2088" s="10">
        <v>12644.08</v>
      </c>
      <c r="M2088" s="10">
        <v>419.73</v>
      </c>
      <c r="N2088" s="10">
        <v>31610.21</v>
      </c>
      <c r="O2088" s="10">
        <v>671.56</v>
      </c>
      <c r="P2088" s="10">
        <v>50576.33</v>
      </c>
    </row>
    <row r="2089" spans="1:16">
      <c r="A2089" s="13" t="s">
        <v>2084</v>
      </c>
      <c r="B2089" s="11">
        <v>42</v>
      </c>
      <c r="C2089" s="11">
        <v>73</v>
      </c>
      <c r="D2089" s="11"/>
      <c r="E2089" s="11">
        <v>19398</v>
      </c>
      <c r="F2089" s="11">
        <v>20000</v>
      </c>
      <c r="G2089" s="11">
        <v>900</v>
      </c>
      <c r="H2089" s="11">
        <v>23883.3</v>
      </c>
      <c r="I2089" s="11"/>
      <c r="J2089" s="11">
        <v>16320</v>
      </c>
      <c r="K2089" s="11">
        <v>170.04</v>
      </c>
      <c r="L2089" s="11">
        <v>13193.44</v>
      </c>
      <c r="M2089" s="11">
        <v>425.1</v>
      </c>
      <c r="N2089" s="11">
        <v>32983.61</v>
      </c>
      <c r="O2089" s="11">
        <v>680.16</v>
      </c>
      <c r="P2089" s="11">
        <v>52773.78</v>
      </c>
    </row>
    <row r="2090" spans="1:16">
      <c r="A2090" s="13" t="s">
        <v>2085</v>
      </c>
      <c r="B2090" s="10">
        <v>43</v>
      </c>
      <c r="C2090" s="10">
        <v>74</v>
      </c>
      <c r="D2090" s="10"/>
      <c r="E2090" s="10">
        <v>19398</v>
      </c>
      <c r="F2090" s="10">
        <v>20000</v>
      </c>
      <c r="G2090" s="10"/>
      <c r="H2090" s="10">
        <v>24599.79</v>
      </c>
      <c r="I2090" s="10"/>
      <c r="J2090" s="10">
        <v>16478</v>
      </c>
      <c r="K2090" s="10">
        <v>163.19999999999999</v>
      </c>
      <c r="L2090" s="10">
        <v>13752.45</v>
      </c>
      <c r="M2090" s="10">
        <v>408</v>
      </c>
      <c r="N2090" s="10">
        <v>34381.120000000003</v>
      </c>
      <c r="O2090" s="10">
        <v>652.79999999999995</v>
      </c>
      <c r="P2090" s="10">
        <v>55009.79</v>
      </c>
    </row>
    <row r="2091" spans="1:16">
      <c r="A2091" s="13" t="s">
        <v>2086</v>
      </c>
      <c r="B2091" s="11">
        <v>44</v>
      </c>
      <c r="C2091" s="11">
        <v>75</v>
      </c>
      <c r="D2091" s="11"/>
      <c r="E2091" s="11">
        <v>19398</v>
      </c>
      <c r="F2091" s="11">
        <v>20000</v>
      </c>
      <c r="G2091" s="11"/>
      <c r="H2091" s="11">
        <v>25337.79</v>
      </c>
      <c r="I2091" s="11"/>
      <c r="J2091" s="11">
        <v>16629</v>
      </c>
      <c r="K2091" s="11">
        <v>164.78</v>
      </c>
      <c r="L2091" s="11">
        <v>14329.8</v>
      </c>
      <c r="M2091" s="11">
        <v>411.95</v>
      </c>
      <c r="N2091" s="11">
        <v>35824.5</v>
      </c>
      <c r="O2091" s="11">
        <v>659.12</v>
      </c>
      <c r="P2091" s="11">
        <v>57319.21</v>
      </c>
    </row>
    <row r="2092" spans="1:16">
      <c r="A2092" s="13" t="s">
        <v>2087</v>
      </c>
      <c r="B2092" s="10">
        <v>45</v>
      </c>
      <c r="C2092" s="10">
        <v>76</v>
      </c>
      <c r="D2092" s="10"/>
      <c r="E2092" s="10">
        <v>19398</v>
      </c>
      <c r="F2092" s="10">
        <v>20000</v>
      </c>
      <c r="G2092" s="10">
        <v>900</v>
      </c>
      <c r="H2092" s="10">
        <v>26997.919999999998</v>
      </c>
      <c r="I2092" s="10"/>
      <c r="J2092" s="10">
        <v>15875</v>
      </c>
      <c r="K2092" s="10">
        <v>166.29</v>
      </c>
      <c r="L2092" s="10">
        <v>14925.99</v>
      </c>
      <c r="M2092" s="10">
        <v>415.73</v>
      </c>
      <c r="N2092" s="10">
        <v>37314.959999999999</v>
      </c>
      <c r="O2092" s="10">
        <v>665.16</v>
      </c>
      <c r="P2092" s="10">
        <v>59703.94</v>
      </c>
    </row>
    <row r="2093" spans="1:16">
      <c r="A2093" s="13" t="s">
        <v>2088</v>
      </c>
      <c r="B2093" s="11">
        <v>46</v>
      </c>
      <c r="C2093" s="11">
        <v>77</v>
      </c>
      <c r="D2093" s="11"/>
      <c r="E2093" s="11">
        <v>19398</v>
      </c>
      <c r="F2093" s="11">
        <v>20000</v>
      </c>
      <c r="G2093" s="11"/>
      <c r="H2093" s="11">
        <v>27807.86</v>
      </c>
      <c r="I2093" s="11"/>
      <c r="J2093" s="11">
        <v>15939</v>
      </c>
      <c r="K2093" s="11">
        <v>158.75</v>
      </c>
      <c r="L2093" s="11">
        <v>15532.52</v>
      </c>
      <c r="M2093" s="11">
        <v>396.88</v>
      </c>
      <c r="N2093" s="11">
        <v>38831.29</v>
      </c>
      <c r="O2093" s="11">
        <v>635</v>
      </c>
      <c r="P2093" s="11">
        <v>62130.06</v>
      </c>
    </row>
    <row r="2094" spans="1:16">
      <c r="A2094" s="13" t="s">
        <v>2089</v>
      </c>
      <c r="B2094" s="10">
        <v>47</v>
      </c>
      <c r="C2094" s="10">
        <v>78</v>
      </c>
      <c r="D2094" s="10"/>
      <c r="E2094" s="10">
        <v>19398</v>
      </c>
      <c r="F2094" s="10">
        <v>20000</v>
      </c>
      <c r="G2094" s="10"/>
      <c r="H2094" s="10">
        <v>28642.09</v>
      </c>
      <c r="I2094" s="10"/>
      <c r="J2094" s="10">
        <v>15983</v>
      </c>
      <c r="K2094" s="10">
        <v>159.38999999999999</v>
      </c>
      <c r="L2094" s="10">
        <v>16157.88</v>
      </c>
      <c r="M2094" s="10">
        <v>398.48</v>
      </c>
      <c r="N2094" s="10">
        <v>40394.699999999997</v>
      </c>
      <c r="O2094" s="10">
        <v>637.55999999999995</v>
      </c>
      <c r="P2094" s="10">
        <v>64631.519999999997</v>
      </c>
    </row>
    <row r="2095" spans="1:16">
      <c r="A2095" s="13" t="s">
        <v>2090</v>
      </c>
      <c r="B2095" s="11">
        <v>48</v>
      </c>
      <c r="C2095" s="11">
        <v>79</v>
      </c>
      <c r="D2095" s="11"/>
      <c r="E2095" s="11">
        <v>19398</v>
      </c>
      <c r="F2095" s="11">
        <v>20000</v>
      </c>
      <c r="G2095" s="11">
        <v>900</v>
      </c>
      <c r="H2095" s="11">
        <v>30401.360000000001</v>
      </c>
      <c r="I2095" s="11"/>
      <c r="J2095" s="11">
        <v>15103</v>
      </c>
      <c r="K2095" s="11">
        <v>159.83000000000001</v>
      </c>
      <c r="L2095" s="11">
        <v>16802.45</v>
      </c>
      <c r="M2095" s="11">
        <v>399.58</v>
      </c>
      <c r="N2095" s="11">
        <v>42006.12</v>
      </c>
      <c r="O2095" s="11">
        <v>639.32000000000005</v>
      </c>
      <c r="P2095" s="11">
        <v>67209.789999999994</v>
      </c>
    </row>
    <row r="2096" spans="1:16">
      <c r="A2096" s="13" t="s">
        <v>2091</v>
      </c>
      <c r="B2096" s="10">
        <v>49</v>
      </c>
      <c r="C2096" s="10">
        <v>80</v>
      </c>
      <c r="D2096" s="10"/>
      <c r="E2096" s="10">
        <v>19398</v>
      </c>
      <c r="F2096" s="10">
        <v>20000</v>
      </c>
      <c r="G2096" s="10"/>
      <c r="H2096" s="10">
        <v>31313.4</v>
      </c>
      <c r="I2096" s="10">
        <v>15000</v>
      </c>
      <c r="J2096" s="10">
        <v>15000</v>
      </c>
      <c r="K2096" s="10">
        <v>151.03</v>
      </c>
      <c r="L2096" s="10">
        <v>17457.55</v>
      </c>
      <c r="M2096" s="10">
        <v>377.58</v>
      </c>
      <c r="N2096" s="10">
        <v>43643.88</v>
      </c>
      <c r="O2096" s="10">
        <v>604.12</v>
      </c>
      <c r="P2096" s="10">
        <v>69830.2</v>
      </c>
    </row>
    <row r="2097" spans="1:16" ht="54">
      <c r="B2097" s="9" t="s">
        <v>12</v>
      </c>
      <c r="C2097" s="9" t="s">
        <v>13</v>
      </c>
      <c r="D2097" s="9" t="s">
        <v>14</v>
      </c>
      <c r="E2097" s="9" t="s">
        <v>15</v>
      </c>
      <c r="F2097" s="9" t="s">
        <v>16</v>
      </c>
      <c r="G2097" s="9" t="s">
        <v>17</v>
      </c>
      <c r="H2097" s="9" t="s">
        <v>18</v>
      </c>
      <c r="I2097" s="9" t="s">
        <v>19</v>
      </c>
      <c r="J2097" s="9" t="s">
        <v>20</v>
      </c>
      <c r="K2097" s="9" t="s">
        <v>21</v>
      </c>
      <c r="L2097" s="9" t="s">
        <v>22</v>
      </c>
      <c r="M2097" s="9" t="s">
        <v>23</v>
      </c>
      <c r="N2097" s="9" t="s">
        <v>24</v>
      </c>
      <c r="O2097" s="9" t="s">
        <v>25</v>
      </c>
      <c r="P2097" s="9" t="s">
        <v>26</v>
      </c>
    </row>
    <row r="2098" spans="1:16">
      <c r="A2098" s="13" t="s">
        <v>2092</v>
      </c>
      <c r="B2098" s="10">
        <v>1</v>
      </c>
      <c r="C2098" s="10">
        <v>33</v>
      </c>
      <c r="D2098" s="10">
        <v>6494</v>
      </c>
      <c r="E2098" s="10">
        <v>6494</v>
      </c>
      <c r="F2098" s="10">
        <v>20000</v>
      </c>
      <c r="G2098" s="10"/>
      <c r="H2098" s="10"/>
      <c r="I2098" s="10"/>
      <c r="J2098" s="10">
        <v>4221.1000000000004</v>
      </c>
      <c r="K2098" s="10">
        <v>48.71</v>
      </c>
      <c r="L2098" s="10">
        <v>48.71</v>
      </c>
      <c r="M2098" s="10">
        <v>121.76</v>
      </c>
      <c r="N2098" s="10">
        <v>121.76</v>
      </c>
      <c r="O2098" s="10">
        <v>194.82</v>
      </c>
      <c r="P2098" s="10">
        <v>194.82</v>
      </c>
    </row>
    <row r="2099" spans="1:16">
      <c r="A2099" s="13" t="s">
        <v>2093</v>
      </c>
      <c r="B2099" s="11">
        <v>2</v>
      </c>
      <c r="C2099" s="11">
        <v>34</v>
      </c>
      <c r="D2099" s="11">
        <v>6494</v>
      </c>
      <c r="E2099" s="11">
        <v>12988</v>
      </c>
      <c r="F2099" s="11">
        <v>20000</v>
      </c>
      <c r="G2099" s="11"/>
      <c r="H2099" s="11"/>
      <c r="I2099" s="11"/>
      <c r="J2099" s="11">
        <v>10634</v>
      </c>
      <c r="K2099" s="11">
        <v>107.96</v>
      </c>
      <c r="L2099" s="11">
        <v>158.12</v>
      </c>
      <c r="M2099" s="11">
        <v>269.89</v>
      </c>
      <c r="N2099" s="11">
        <v>395.31</v>
      </c>
      <c r="O2099" s="11">
        <v>431.82</v>
      </c>
      <c r="P2099" s="11">
        <v>632.49</v>
      </c>
    </row>
    <row r="2100" spans="1:16">
      <c r="A2100" s="13" t="s">
        <v>2094</v>
      </c>
      <c r="B2100" s="10">
        <v>3</v>
      </c>
      <c r="C2100" s="10">
        <v>35</v>
      </c>
      <c r="D2100" s="10">
        <v>6494</v>
      </c>
      <c r="E2100" s="10">
        <v>19482</v>
      </c>
      <c r="F2100" s="10">
        <v>20000</v>
      </c>
      <c r="G2100" s="10">
        <v>900</v>
      </c>
      <c r="H2100" s="10">
        <v>900</v>
      </c>
      <c r="I2100" s="10"/>
      <c r="J2100" s="10">
        <v>16278</v>
      </c>
      <c r="K2100" s="10">
        <v>168.46</v>
      </c>
      <c r="L2100" s="10">
        <v>331.32</v>
      </c>
      <c r="M2100" s="10">
        <v>421.14</v>
      </c>
      <c r="N2100" s="10">
        <v>828.3</v>
      </c>
      <c r="O2100" s="10">
        <v>673.82</v>
      </c>
      <c r="P2100" s="10">
        <v>1325.29</v>
      </c>
    </row>
    <row r="2101" spans="1:16">
      <c r="A2101" s="13" t="s">
        <v>2095</v>
      </c>
      <c r="B2101" s="11">
        <v>4</v>
      </c>
      <c r="C2101" s="11">
        <v>36</v>
      </c>
      <c r="D2101" s="11"/>
      <c r="E2101" s="11">
        <v>19482</v>
      </c>
      <c r="F2101" s="11">
        <v>20000</v>
      </c>
      <c r="G2101" s="11"/>
      <c r="H2101" s="11">
        <v>927</v>
      </c>
      <c r="I2101" s="11"/>
      <c r="J2101" s="11">
        <v>16599</v>
      </c>
      <c r="K2101" s="11">
        <v>162.78</v>
      </c>
      <c r="L2101" s="11">
        <v>504.04</v>
      </c>
      <c r="M2101" s="11">
        <v>406.95</v>
      </c>
      <c r="N2101" s="11">
        <v>1260.0999999999999</v>
      </c>
      <c r="O2101" s="11">
        <v>651.12</v>
      </c>
      <c r="P2101" s="11">
        <v>2016.17</v>
      </c>
    </row>
    <row r="2102" spans="1:16">
      <c r="A2102" s="13" t="s">
        <v>2096</v>
      </c>
      <c r="B2102" s="10">
        <v>5</v>
      </c>
      <c r="C2102" s="10">
        <v>37</v>
      </c>
      <c r="D2102" s="10"/>
      <c r="E2102" s="10">
        <v>19482</v>
      </c>
      <c r="F2102" s="10">
        <v>20000</v>
      </c>
      <c r="G2102" s="10"/>
      <c r="H2102" s="10">
        <v>954.81</v>
      </c>
      <c r="I2102" s="10"/>
      <c r="J2102" s="10">
        <v>16927</v>
      </c>
      <c r="K2102" s="10">
        <v>165.99</v>
      </c>
      <c r="L2102" s="10">
        <v>685.15</v>
      </c>
      <c r="M2102" s="10">
        <v>414.98</v>
      </c>
      <c r="N2102" s="10">
        <v>1712.88</v>
      </c>
      <c r="O2102" s="10">
        <v>663.96</v>
      </c>
      <c r="P2102" s="10">
        <v>2740.61</v>
      </c>
    </row>
    <row r="2103" spans="1:16">
      <c r="A2103" s="13" t="s">
        <v>2097</v>
      </c>
      <c r="B2103" s="11">
        <v>6</v>
      </c>
      <c r="C2103" s="11">
        <v>38</v>
      </c>
      <c r="D2103" s="11"/>
      <c r="E2103" s="11">
        <v>19482</v>
      </c>
      <c r="F2103" s="11">
        <v>20000</v>
      </c>
      <c r="G2103" s="11">
        <v>900</v>
      </c>
      <c r="H2103" s="11">
        <v>1883.45</v>
      </c>
      <c r="I2103" s="11"/>
      <c r="J2103" s="11">
        <v>16360</v>
      </c>
      <c r="K2103" s="11">
        <v>169.27</v>
      </c>
      <c r="L2103" s="11">
        <v>874.98</v>
      </c>
      <c r="M2103" s="11">
        <v>423.18</v>
      </c>
      <c r="N2103" s="11">
        <v>2187.44</v>
      </c>
      <c r="O2103" s="11">
        <v>677.08</v>
      </c>
      <c r="P2103" s="11">
        <v>3499.91</v>
      </c>
    </row>
    <row r="2104" spans="1:16">
      <c r="A2104" s="13" t="s">
        <v>2098</v>
      </c>
      <c r="B2104" s="10">
        <v>7</v>
      </c>
      <c r="C2104" s="10">
        <v>39</v>
      </c>
      <c r="D2104" s="10"/>
      <c r="E2104" s="10">
        <v>19482</v>
      </c>
      <c r="F2104" s="10">
        <v>20000</v>
      </c>
      <c r="G2104" s="10"/>
      <c r="H2104" s="10">
        <v>1939.96</v>
      </c>
      <c r="I2104" s="10"/>
      <c r="J2104" s="10">
        <v>16682</v>
      </c>
      <c r="K2104" s="10">
        <v>163.6</v>
      </c>
      <c r="L2104" s="10">
        <v>1064.83</v>
      </c>
      <c r="M2104" s="10">
        <v>409</v>
      </c>
      <c r="N2104" s="10">
        <v>2662.07</v>
      </c>
      <c r="O2104" s="10">
        <v>654.4</v>
      </c>
      <c r="P2104" s="10">
        <v>4259.3100000000004</v>
      </c>
    </row>
    <row r="2105" spans="1:16">
      <c r="A2105" s="13" t="s">
        <v>2099</v>
      </c>
      <c r="B2105" s="11">
        <v>8</v>
      </c>
      <c r="C2105" s="11">
        <v>40</v>
      </c>
      <c r="D2105" s="11"/>
      <c r="E2105" s="11">
        <v>19482</v>
      </c>
      <c r="F2105" s="11">
        <v>20000</v>
      </c>
      <c r="G2105" s="11"/>
      <c r="H2105" s="11">
        <v>1998.16</v>
      </c>
      <c r="I2105" s="11"/>
      <c r="J2105" s="11">
        <v>17009</v>
      </c>
      <c r="K2105" s="11">
        <v>166.82</v>
      </c>
      <c r="L2105" s="11">
        <v>1263.5899999999999</v>
      </c>
      <c r="M2105" s="11">
        <v>417.05</v>
      </c>
      <c r="N2105" s="11">
        <v>3158.98</v>
      </c>
      <c r="O2105" s="11">
        <v>667.28</v>
      </c>
      <c r="P2105" s="11">
        <v>5054.37</v>
      </c>
    </row>
    <row r="2106" spans="1:16">
      <c r="A2106" s="13" t="s">
        <v>2100</v>
      </c>
      <c r="B2106" s="10">
        <v>9</v>
      </c>
      <c r="C2106" s="10">
        <v>41</v>
      </c>
      <c r="D2106" s="10"/>
      <c r="E2106" s="10">
        <v>19482</v>
      </c>
      <c r="F2106" s="10">
        <v>20000</v>
      </c>
      <c r="G2106" s="10">
        <v>900</v>
      </c>
      <c r="H2106" s="10">
        <v>2958.1</v>
      </c>
      <c r="I2106" s="10"/>
      <c r="J2106" s="10">
        <v>16444</v>
      </c>
      <c r="K2106" s="10">
        <v>170.09</v>
      </c>
      <c r="L2106" s="10">
        <v>1471.59</v>
      </c>
      <c r="M2106" s="10">
        <v>425.23</v>
      </c>
      <c r="N2106" s="10">
        <v>3678.97</v>
      </c>
      <c r="O2106" s="10">
        <v>680.36</v>
      </c>
      <c r="P2106" s="10">
        <v>5886.36</v>
      </c>
    </row>
    <row r="2107" spans="1:16">
      <c r="A2107" s="13" t="s">
        <v>2101</v>
      </c>
      <c r="B2107" s="11">
        <v>10</v>
      </c>
      <c r="C2107" s="11">
        <v>42</v>
      </c>
      <c r="D2107" s="11"/>
      <c r="E2107" s="11">
        <v>19482</v>
      </c>
      <c r="F2107" s="11">
        <v>20000</v>
      </c>
      <c r="G2107" s="11"/>
      <c r="H2107" s="11">
        <v>3046.84</v>
      </c>
      <c r="I2107" s="11"/>
      <c r="J2107" s="11">
        <v>16765</v>
      </c>
      <c r="K2107" s="11">
        <v>164.44</v>
      </c>
      <c r="L2107" s="11">
        <v>1680.18</v>
      </c>
      <c r="M2107" s="11">
        <v>411.1</v>
      </c>
      <c r="N2107" s="11">
        <v>4200.4399999999996</v>
      </c>
      <c r="O2107" s="11">
        <v>657.76</v>
      </c>
      <c r="P2107" s="11">
        <v>6720.71</v>
      </c>
    </row>
    <row r="2108" spans="1:16">
      <c r="A2108" s="13" t="s">
        <v>2102</v>
      </c>
      <c r="B2108" s="10">
        <v>11</v>
      </c>
      <c r="C2108" s="10">
        <v>43</v>
      </c>
      <c r="D2108" s="10"/>
      <c r="E2108" s="10">
        <v>19482</v>
      </c>
      <c r="F2108" s="10">
        <v>20000</v>
      </c>
      <c r="G2108" s="10"/>
      <c r="H2108" s="10">
        <v>3138.25</v>
      </c>
      <c r="I2108" s="10"/>
      <c r="J2108" s="10">
        <v>17092</v>
      </c>
      <c r="K2108" s="10">
        <v>167.65</v>
      </c>
      <c r="L2108" s="10">
        <v>1898.23</v>
      </c>
      <c r="M2108" s="10">
        <v>419.13</v>
      </c>
      <c r="N2108" s="10">
        <v>4745.58</v>
      </c>
      <c r="O2108" s="10">
        <v>670.6</v>
      </c>
      <c r="P2108" s="10">
        <v>7592.93</v>
      </c>
    </row>
    <row r="2109" spans="1:16">
      <c r="A2109" s="13" t="s">
        <v>2103</v>
      </c>
      <c r="B2109" s="11">
        <v>12</v>
      </c>
      <c r="C2109" s="11">
        <v>44</v>
      </c>
      <c r="D2109" s="11"/>
      <c r="E2109" s="11">
        <v>19482</v>
      </c>
      <c r="F2109" s="11">
        <v>20000</v>
      </c>
      <c r="G2109" s="11">
        <v>900</v>
      </c>
      <c r="H2109" s="11">
        <v>4132.3999999999996</v>
      </c>
      <c r="I2109" s="11"/>
      <c r="J2109" s="11">
        <v>16527</v>
      </c>
      <c r="K2109" s="11">
        <v>170.92</v>
      </c>
      <c r="L2109" s="11">
        <v>2126.1</v>
      </c>
      <c r="M2109" s="11">
        <v>427.3</v>
      </c>
      <c r="N2109" s="11">
        <v>5315.25</v>
      </c>
      <c r="O2109" s="11">
        <v>683.68</v>
      </c>
      <c r="P2109" s="11">
        <v>8504.4</v>
      </c>
    </row>
    <row r="2110" spans="1:16">
      <c r="A2110" s="13" t="s">
        <v>2104</v>
      </c>
      <c r="B2110" s="10">
        <v>13</v>
      </c>
      <c r="C2110" s="10">
        <v>45</v>
      </c>
      <c r="D2110" s="10"/>
      <c r="E2110" s="10">
        <v>19482</v>
      </c>
      <c r="F2110" s="10">
        <v>20000</v>
      </c>
      <c r="G2110" s="10"/>
      <c r="H2110" s="10">
        <v>4256.37</v>
      </c>
      <c r="I2110" s="10"/>
      <c r="J2110" s="10">
        <v>16847</v>
      </c>
      <c r="K2110" s="10">
        <v>165.27</v>
      </c>
      <c r="L2110" s="10">
        <v>2355.15</v>
      </c>
      <c r="M2110" s="10">
        <v>413.18</v>
      </c>
      <c r="N2110" s="10">
        <v>5887.88</v>
      </c>
      <c r="O2110" s="10">
        <v>661.08</v>
      </c>
      <c r="P2110" s="10">
        <v>9420.61</v>
      </c>
    </row>
    <row r="2111" spans="1:16">
      <c r="A2111" s="13" t="s">
        <v>2105</v>
      </c>
      <c r="B2111" s="11">
        <v>14</v>
      </c>
      <c r="C2111" s="11">
        <v>46</v>
      </c>
      <c r="D2111" s="11"/>
      <c r="E2111" s="11">
        <v>19482</v>
      </c>
      <c r="F2111" s="11">
        <v>20000</v>
      </c>
      <c r="G2111" s="11"/>
      <c r="H2111" s="11">
        <v>4384.0600000000004</v>
      </c>
      <c r="I2111" s="11"/>
      <c r="J2111" s="11">
        <v>17174</v>
      </c>
      <c r="K2111" s="11">
        <v>168.47</v>
      </c>
      <c r="L2111" s="11">
        <v>2594.2800000000002</v>
      </c>
      <c r="M2111" s="11">
        <v>421.18</v>
      </c>
      <c r="N2111" s="11">
        <v>6485.69</v>
      </c>
      <c r="O2111" s="11">
        <v>673.88</v>
      </c>
      <c r="P2111" s="11">
        <v>10377.11</v>
      </c>
    </row>
    <row r="2112" spans="1:16">
      <c r="A2112" s="13" t="s">
        <v>2106</v>
      </c>
      <c r="B2112" s="10">
        <v>15</v>
      </c>
      <c r="C2112" s="10">
        <v>47</v>
      </c>
      <c r="D2112" s="10"/>
      <c r="E2112" s="10">
        <v>19482</v>
      </c>
      <c r="F2112" s="10">
        <v>20000</v>
      </c>
      <c r="G2112" s="10">
        <v>900</v>
      </c>
      <c r="H2112" s="10">
        <v>5415.58</v>
      </c>
      <c r="I2112" s="10"/>
      <c r="J2112" s="10">
        <v>16608</v>
      </c>
      <c r="K2112" s="10">
        <v>171.74</v>
      </c>
      <c r="L2112" s="10">
        <v>2843.84</v>
      </c>
      <c r="M2112" s="10">
        <v>429.35</v>
      </c>
      <c r="N2112" s="10">
        <v>7109.61</v>
      </c>
      <c r="O2112" s="10">
        <v>686.96</v>
      </c>
      <c r="P2112" s="10">
        <v>11375.38</v>
      </c>
    </row>
    <row r="2113" spans="1:16">
      <c r="A2113" s="13" t="s">
        <v>2107</v>
      </c>
      <c r="B2113" s="11">
        <v>16</v>
      </c>
      <c r="C2113" s="11">
        <v>48</v>
      </c>
      <c r="D2113" s="11"/>
      <c r="E2113" s="11">
        <v>19482</v>
      </c>
      <c r="F2113" s="11">
        <v>20000</v>
      </c>
      <c r="G2113" s="11"/>
      <c r="H2113" s="11">
        <v>5578.05</v>
      </c>
      <c r="I2113" s="11"/>
      <c r="J2113" s="11">
        <v>16927</v>
      </c>
      <c r="K2113" s="11">
        <v>166.08</v>
      </c>
      <c r="L2113" s="11">
        <v>3095.24</v>
      </c>
      <c r="M2113" s="11">
        <v>415.2</v>
      </c>
      <c r="N2113" s="11">
        <v>7738.1</v>
      </c>
      <c r="O2113" s="11">
        <v>664.32</v>
      </c>
      <c r="P2113" s="11">
        <v>12380.96</v>
      </c>
    </row>
    <row r="2114" spans="1:16">
      <c r="A2114" s="13" t="s">
        <v>2108</v>
      </c>
      <c r="B2114" s="10">
        <v>17</v>
      </c>
      <c r="C2114" s="10">
        <v>49</v>
      </c>
      <c r="D2114" s="10"/>
      <c r="E2114" s="10">
        <v>19482</v>
      </c>
      <c r="F2114" s="10">
        <v>20000</v>
      </c>
      <c r="G2114" s="10"/>
      <c r="H2114" s="10">
        <v>5745.39</v>
      </c>
      <c r="I2114" s="10"/>
      <c r="J2114" s="10">
        <v>17253</v>
      </c>
      <c r="K2114" s="10">
        <v>169.27</v>
      </c>
      <c r="L2114" s="10">
        <v>3357.37</v>
      </c>
      <c r="M2114" s="10">
        <v>423.18</v>
      </c>
      <c r="N2114" s="10">
        <v>8393.42</v>
      </c>
      <c r="O2114" s="10">
        <v>677.08</v>
      </c>
      <c r="P2114" s="10">
        <v>13429.47</v>
      </c>
    </row>
    <row r="2115" spans="1:16">
      <c r="A2115" s="13" t="s">
        <v>2109</v>
      </c>
      <c r="B2115" s="11">
        <v>18</v>
      </c>
      <c r="C2115" s="11">
        <v>50</v>
      </c>
      <c r="D2115" s="11"/>
      <c r="E2115" s="11">
        <v>19482</v>
      </c>
      <c r="F2115" s="11">
        <v>20000</v>
      </c>
      <c r="G2115" s="11">
        <v>900</v>
      </c>
      <c r="H2115" s="11">
        <v>6817.75</v>
      </c>
      <c r="I2115" s="11"/>
      <c r="J2115" s="11">
        <v>16686</v>
      </c>
      <c r="K2115" s="11">
        <v>172.53</v>
      </c>
      <c r="L2115" s="11">
        <v>3630.62</v>
      </c>
      <c r="M2115" s="11">
        <v>431.33</v>
      </c>
      <c r="N2115" s="11">
        <v>9076.5499999999993</v>
      </c>
      <c r="O2115" s="11">
        <v>690.12</v>
      </c>
      <c r="P2115" s="11">
        <v>14522.47</v>
      </c>
    </row>
    <row r="2116" spans="1:16">
      <c r="A2116" s="13" t="s">
        <v>2110</v>
      </c>
      <c r="B2116" s="10">
        <v>19</v>
      </c>
      <c r="C2116" s="10">
        <v>51</v>
      </c>
      <c r="D2116" s="10"/>
      <c r="E2116" s="10">
        <v>19482</v>
      </c>
      <c r="F2116" s="10">
        <v>20000</v>
      </c>
      <c r="G2116" s="10"/>
      <c r="H2116" s="10">
        <v>7022.29</v>
      </c>
      <c r="I2116" s="10"/>
      <c r="J2116" s="10">
        <v>17002</v>
      </c>
      <c r="K2116" s="10">
        <v>166.86</v>
      </c>
      <c r="L2116" s="10">
        <v>3906.4</v>
      </c>
      <c r="M2116" s="10">
        <v>417.15</v>
      </c>
      <c r="N2116" s="10">
        <v>9765.99</v>
      </c>
      <c r="O2116" s="10">
        <v>667.44</v>
      </c>
      <c r="P2116" s="10">
        <v>15625.59</v>
      </c>
    </row>
    <row r="2117" spans="1:16">
      <c r="A2117" s="13" t="s">
        <v>2111</v>
      </c>
      <c r="B2117" s="11">
        <v>20</v>
      </c>
      <c r="C2117" s="11">
        <v>52</v>
      </c>
      <c r="D2117" s="11"/>
      <c r="E2117" s="11">
        <v>19482</v>
      </c>
      <c r="F2117" s="11">
        <v>20000</v>
      </c>
      <c r="G2117" s="11"/>
      <c r="H2117" s="11">
        <v>7232.95</v>
      </c>
      <c r="I2117" s="11"/>
      <c r="J2117" s="11">
        <v>17326</v>
      </c>
      <c r="K2117" s="11">
        <v>170.02</v>
      </c>
      <c r="L2117" s="11">
        <v>4193.6099999999997</v>
      </c>
      <c r="M2117" s="11">
        <v>425.05</v>
      </c>
      <c r="N2117" s="11">
        <v>10484.02</v>
      </c>
      <c r="O2117" s="11">
        <v>680.08</v>
      </c>
      <c r="P2117" s="11">
        <v>16774.439999999999</v>
      </c>
    </row>
    <row r="2118" spans="1:16">
      <c r="A2118" s="13" t="s">
        <v>2112</v>
      </c>
      <c r="B2118" s="10">
        <v>21</v>
      </c>
      <c r="C2118" s="10">
        <v>53</v>
      </c>
      <c r="D2118" s="10"/>
      <c r="E2118" s="10">
        <v>19482</v>
      </c>
      <c r="F2118" s="10">
        <v>20000</v>
      </c>
      <c r="G2118" s="10">
        <v>900</v>
      </c>
      <c r="H2118" s="10">
        <v>8349.94</v>
      </c>
      <c r="I2118" s="10"/>
      <c r="J2118" s="10">
        <v>16756</v>
      </c>
      <c r="K2118" s="10">
        <v>173.26</v>
      </c>
      <c r="L2118" s="10">
        <v>4492.68</v>
      </c>
      <c r="M2118" s="10">
        <v>433.15</v>
      </c>
      <c r="N2118" s="10">
        <v>11231.69</v>
      </c>
      <c r="O2118" s="10">
        <v>693.04</v>
      </c>
      <c r="P2118" s="10">
        <v>17970.71</v>
      </c>
    </row>
    <row r="2119" spans="1:16">
      <c r="A2119" s="13" t="s">
        <v>2113</v>
      </c>
      <c r="B2119" s="11">
        <v>22</v>
      </c>
      <c r="C2119" s="11">
        <v>54</v>
      </c>
      <c r="D2119" s="11"/>
      <c r="E2119" s="11">
        <v>19482</v>
      </c>
      <c r="F2119" s="11">
        <v>20000</v>
      </c>
      <c r="G2119" s="11"/>
      <c r="H2119" s="11">
        <v>8600.44</v>
      </c>
      <c r="I2119" s="11"/>
      <c r="J2119" s="11">
        <v>17070</v>
      </c>
      <c r="K2119" s="11">
        <v>167.56</v>
      </c>
      <c r="L2119" s="11">
        <v>4795.0200000000004</v>
      </c>
      <c r="M2119" s="11">
        <v>418.9</v>
      </c>
      <c r="N2119" s="11">
        <v>11987.54</v>
      </c>
      <c r="O2119" s="11">
        <v>670.24</v>
      </c>
      <c r="P2119" s="11">
        <v>19180.07</v>
      </c>
    </row>
    <row r="2120" spans="1:16">
      <c r="A2120" s="13" t="s">
        <v>2114</v>
      </c>
      <c r="B2120" s="10">
        <v>23</v>
      </c>
      <c r="C2120" s="10">
        <v>55</v>
      </c>
      <c r="D2120" s="10"/>
      <c r="E2120" s="10">
        <v>19482</v>
      </c>
      <c r="F2120" s="10">
        <v>20000</v>
      </c>
      <c r="G2120" s="10"/>
      <c r="H2120" s="10">
        <v>8858.4500000000007</v>
      </c>
      <c r="I2120" s="10"/>
      <c r="J2120" s="10">
        <v>17389</v>
      </c>
      <c r="K2120" s="10">
        <v>170.7</v>
      </c>
      <c r="L2120" s="10">
        <v>5109.57</v>
      </c>
      <c r="M2120" s="10">
        <v>426.75</v>
      </c>
      <c r="N2120" s="10">
        <v>12773.92</v>
      </c>
      <c r="O2120" s="10">
        <v>682.8</v>
      </c>
      <c r="P2120" s="10">
        <v>20438.27</v>
      </c>
    </row>
    <row r="2121" spans="1:16">
      <c r="A2121" s="13" t="s">
        <v>2115</v>
      </c>
      <c r="B2121" s="11">
        <v>24</v>
      </c>
      <c r="C2121" s="11">
        <v>56</v>
      </c>
      <c r="D2121" s="11"/>
      <c r="E2121" s="11">
        <v>19482</v>
      </c>
      <c r="F2121" s="11">
        <v>20000</v>
      </c>
      <c r="G2121" s="11">
        <v>900</v>
      </c>
      <c r="H2121" s="11">
        <v>10024.209999999999</v>
      </c>
      <c r="I2121" s="11"/>
      <c r="J2121" s="11">
        <v>16816</v>
      </c>
      <c r="K2121" s="11">
        <v>173.89</v>
      </c>
      <c r="L2121" s="11">
        <v>5436.75</v>
      </c>
      <c r="M2121" s="11">
        <v>434.73</v>
      </c>
      <c r="N2121" s="11">
        <v>13591.86</v>
      </c>
      <c r="O2121" s="11">
        <v>695.56</v>
      </c>
      <c r="P2121" s="11">
        <v>21746.98</v>
      </c>
    </row>
    <row r="2122" spans="1:16">
      <c r="A2122" s="13" t="s">
        <v>2116</v>
      </c>
      <c r="B2122" s="10">
        <v>25</v>
      </c>
      <c r="C2122" s="10">
        <v>57</v>
      </c>
      <c r="D2122" s="10"/>
      <c r="E2122" s="10">
        <v>19482</v>
      </c>
      <c r="F2122" s="10">
        <v>20000</v>
      </c>
      <c r="G2122" s="10"/>
      <c r="H2122" s="10">
        <v>10324.93</v>
      </c>
      <c r="I2122" s="10"/>
      <c r="J2122" s="10">
        <v>17124</v>
      </c>
      <c r="K2122" s="10">
        <v>168.16</v>
      </c>
      <c r="L2122" s="10">
        <v>5768.01</v>
      </c>
      <c r="M2122" s="10">
        <v>420.4</v>
      </c>
      <c r="N2122" s="10">
        <v>14420.02</v>
      </c>
      <c r="O2122" s="10">
        <v>672.64</v>
      </c>
      <c r="P2122" s="10">
        <v>23072.03</v>
      </c>
    </row>
    <row r="2123" spans="1:16">
      <c r="A2123" s="13" t="s">
        <v>2117</v>
      </c>
      <c r="B2123" s="11">
        <v>26</v>
      </c>
      <c r="C2123" s="11">
        <v>58</v>
      </c>
      <c r="D2123" s="11"/>
      <c r="E2123" s="11">
        <v>19482</v>
      </c>
      <c r="F2123" s="11">
        <v>20000</v>
      </c>
      <c r="G2123" s="11"/>
      <c r="H2123" s="11">
        <v>10634.68</v>
      </c>
      <c r="I2123" s="11"/>
      <c r="J2123" s="11">
        <v>17438</v>
      </c>
      <c r="K2123" s="11">
        <v>171.24</v>
      </c>
      <c r="L2123" s="11">
        <v>6112.29</v>
      </c>
      <c r="M2123" s="11">
        <v>428.1</v>
      </c>
      <c r="N2123" s="11">
        <v>15280.72</v>
      </c>
      <c r="O2123" s="11">
        <v>684.96</v>
      </c>
      <c r="P2123" s="11">
        <v>24449.15</v>
      </c>
    </row>
    <row r="2124" spans="1:16">
      <c r="A2124" s="13" t="s">
        <v>2118</v>
      </c>
      <c r="B2124" s="10">
        <v>27</v>
      </c>
      <c r="C2124" s="10">
        <v>59</v>
      </c>
      <c r="D2124" s="10"/>
      <c r="E2124" s="10">
        <v>19482</v>
      </c>
      <c r="F2124" s="10">
        <v>20000</v>
      </c>
      <c r="G2124" s="10">
        <v>900</v>
      </c>
      <c r="H2124" s="10">
        <v>11853.72</v>
      </c>
      <c r="I2124" s="10"/>
      <c r="J2124" s="10">
        <v>16860</v>
      </c>
      <c r="K2124" s="10">
        <v>174.38</v>
      </c>
      <c r="L2124" s="10">
        <v>6470.04</v>
      </c>
      <c r="M2124" s="10">
        <v>435.95</v>
      </c>
      <c r="N2124" s="10">
        <v>16175.09</v>
      </c>
      <c r="O2124" s="10">
        <v>697.52</v>
      </c>
      <c r="P2124" s="10">
        <v>25880.15</v>
      </c>
    </row>
    <row r="2125" spans="1:16">
      <c r="A2125" s="13" t="s">
        <v>2119</v>
      </c>
      <c r="B2125" s="11">
        <v>28</v>
      </c>
      <c r="C2125" s="11">
        <v>60</v>
      </c>
      <c r="D2125" s="11"/>
      <c r="E2125" s="11">
        <v>19482</v>
      </c>
      <c r="F2125" s="11">
        <v>20000</v>
      </c>
      <c r="G2125" s="11"/>
      <c r="H2125" s="11">
        <v>12209.33</v>
      </c>
      <c r="I2125" s="11"/>
      <c r="J2125" s="11">
        <v>17159</v>
      </c>
      <c r="K2125" s="11">
        <v>168.6</v>
      </c>
      <c r="L2125" s="11">
        <v>6832.74</v>
      </c>
      <c r="M2125" s="11">
        <v>421.5</v>
      </c>
      <c r="N2125" s="11">
        <v>17081.84</v>
      </c>
      <c r="O2125" s="11">
        <v>674.4</v>
      </c>
      <c r="P2125" s="11">
        <v>27330.95</v>
      </c>
    </row>
    <row r="2126" spans="1:16">
      <c r="A2126" s="13" t="s">
        <v>2120</v>
      </c>
      <c r="B2126" s="10">
        <v>29</v>
      </c>
      <c r="C2126" s="10">
        <v>61</v>
      </c>
      <c r="D2126" s="10"/>
      <c r="E2126" s="10">
        <v>19482</v>
      </c>
      <c r="F2126" s="10">
        <v>20000</v>
      </c>
      <c r="G2126" s="10"/>
      <c r="H2126" s="10">
        <v>12575.61</v>
      </c>
      <c r="I2126" s="10"/>
      <c r="J2126" s="10">
        <v>17465</v>
      </c>
      <c r="K2126" s="10">
        <v>171.59</v>
      </c>
      <c r="L2126" s="10">
        <v>7209.31</v>
      </c>
      <c r="M2126" s="10">
        <v>428.98</v>
      </c>
      <c r="N2126" s="10">
        <v>18023.27</v>
      </c>
      <c r="O2126" s="10">
        <v>686.36</v>
      </c>
      <c r="P2126" s="10">
        <v>28837.24</v>
      </c>
    </row>
    <row r="2127" spans="1:16">
      <c r="A2127" s="13" t="s">
        <v>2121</v>
      </c>
      <c r="B2127" s="11">
        <v>30</v>
      </c>
      <c r="C2127" s="11">
        <v>62</v>
      </c>
      <c r="D2127" s="11"/>
      <c r="E2127" s="11">
        <v>19482</v>
      </c>
      <c r="F2127" s="11">
        <v>20000</v>
      </c>
      <c r="G2127" s="11">
        <v>900</v>
      </c>
      <c r="H2127" s="11">
        <v>13852.88</v>
      </c>
      <c r="I2127" s="11"/>
      <c r="J2127" s="11">
        <v>16879</v>
      </c>
      <c r="K2127" s="11">
        <v>174.65</v>
      </c>
      <c r="L2127" s="11">
        <v>7600.24</v>
      </c>
      <c r="M2127" s="11">
        <v>436.63</v>
      </c>
      <c r="N2127" s="11">
        <v>19000.599999999999</v>
      </c>
      <c r="O2127" s="11">
        <v>698.6</v>
      </c>
      <c r="P2127" s="11">
        <v>30400.959999999999</v>
      </c>
    </row>
    <row r="2128" spans="1:16">
      <c r="A2128" s="13" t="s">
        <v>2122</v>
      </c>
      <c r="B2128" s="10">
        <v>31</v>
      </c>
      <c r="C2128" s="10">
        <v>63</v>
      </c>
      <c r="D2128" s="10"/>
      <c r="E2128" s="10">
        <v>19482</v>
      </c>
      <c r="F2128" s="10">
        <v>20000</v>
      </c>
      <c r="G2128" s="10"/>
      <c r="H2128" s="10">
        <v>14268.47</v>
      </c>
      <c r="I2128" s="10"/>
      <c r="J2128" s="10">
        <v>17167</v>
      </c>
      <c r="K2128" s="10">
        <v>168.79</v>
      </c>
      <c r="L2128" s="10">
        <v>7997.04</v>
      </c>
      <c r="M2128" s="10">
        <v>421.98</v>
      </c>
      <c r="N2128" s="10">
        <v>19992.59</v>
      </c>
      <c r="O2128" s="10">
        <v>675.16</v>
      </c>
      <c r="P2128" s="10">
        <v>31988.14</v>
      </c>
    </row>
    <row r="2129" spans="1:16">
      <c r="A2129" s="13" t="s">
        <v>2123</v>
      </c>
      <c r="B2129" s="11">
        <v>32</v>
      </c>
      <c r="C2129" s="11">
        <v>64</v>
      </c>
      <c r="D2129" s="11"/>
      <c r="E2129" s="11">
        <v>19482</v>
      </c>
      <c r="F2129" s="11">
        <v>20000</v>
      </c>
      <c r="G2129" s="11"/>
      <c r="H2129" s="11">
        <v>14696.52</v>
      </c>
      <c r="I2129" s="11"/>
      <c r="J2129" s="11">
        <v>17461</v>
      </c>
      <c r="K2129" s="11">
        <v>171.67</v>
      </c>
      <c r="L2129" s="11">
        <v>8408.6200000000008</v>
      </c>
      <c r="M2129" s="11">
        <v>429.18</v>
      </c>
      <c r="N2129" s="11">
        <v>21021.54</v>
      </c>
      <c r="O2129" s="11">
        <v>686.68</v>
      </c>
      <c r="P2129" s="11">
        <v>33634.47</v>
      </c>
    </row>
    <row r="2130" spans="1:16">
      <c r="A2130" s="13" t="s">
        <v>2124</v>
      </c>
      <c r="B2130" s="10">
        <v>33</v>
      </c>
      <c r="C2130" s="10">
        <v>65</v>
      </c>
      <c r="D2130" s="10"/>
      <c r="E2130" s="10">
        <v>19482</v>
      </c>
      <c r="F2130" s="10">
        <v>20000</v>
      </c>
      <c r="G2130" s="10">
        <v>900</v>
      </c>
      <c r="H2130" s="10">
        <v>16037.42</v>
      </c>
      <c r="I2130" s="10"/>
      <c r="J2130" s="10">
        <v>16862</v>
      </c>
      <c r="K2130" s="10">
        <v>174.61</v>
      </c>
      <c r="L2130" s="10">
        <v>8835.49</v>
      </c>
      <c r="M2130" s="10">
        <v>436.53</v>
      </c>
      <c r="N2130" s="10">
        <v>22088.71</v>
      </c>
      <c r="O2130" s="10">
        <v>698.44</v>
      </c>
      <c r="P2130" s="10">
        <v>35341.94</v>
      </c>
    </row>
    <row r="2131" spans="1:16">
      <c r="A2131" s="13" t="s">
        <v>2125</v>
      </c>
      <c r="B2131" s="11">
        <v>34</v>
      </c>
      <c r="C2131" s="11">
        <v>66</v>
      </c>
      <c r="D2131" s="11"/>
      <c r="E2131" s="11">
        <v>19482</v>
      </c>
      <c r="F2131" s="11">
        <v>20000</v>
      </c>
      <c r="G2131" s="11"/>
      <c r="H2131" s="11">
        <v>16518.54</v>
      </c>
      <c r="I2131" s="11"/>
      <c r="J2131" s="11">
        <v>17133</v>
      </c>
      <c r="K2131" s="11">
        <v>168.62</v>
      </c>
      <c r="L2131" s="11">
        <v>9269.17</v>
      </c>
      <c r="M2131" s="11">
        <v>421.55</v>
      </c>
      <c r="N2131" s="11">
        <v>23172.93</v>
      </c>
      <c r="O2131" s="11">
        <v>674.48</v>
      </c>
      <c r="P2131" s="11">
        <v>37076.68</v>
      </c>
    </row>
    <row r="2132" spans="1:16">
      <c r="A2132" s="13" t="s">
        <v>2126</v>
      </c>
      <c r="B2132" s="10">
        <v>35</v>
      </c>
      <c r="C2132" s="10">
        <v>67</v>
      </c>
      <c r="D2132" s="10"/>
      <c r="E2132" s="10">
        <v>19482</v>
      </c>
      <c r="F2132" s="10">
        <v>20000</v>
      </c>
      <c r="G2132" s="10"/>
      <c r="H2132" s="10">
        <v>17014.099999999999</v>
      </c>
      <c r="I2132" s="10"/>
      <c r="J2132" s="10">
        <v>17409</v>
      </c>
      <c r="K2132" s="10">
        <v>171.33</v>
      </c>
      <c r="L2132" s="10">
        <v>9718.58</v>
      </c>
      <c r="M2132" s="10">
        <v>428.33</v>
      </c>
      <c r="N2132" s="10">
        <v>24296.44</v>
      </c>
      <c r="O2132" s="10">
        <v>685.32</v>
      </c>
      <c r="P2132" s="10">
        <v>38874.300000000003</v>
      </c>
    </row>
    <row r="2133" spans="1:16">
      <c r="A2133" s="13" t="s">
        <v>2127</v>
      </c>
      <c r="B2133" s="11">
        <v>36</v>
      </c>
      <c r="C2133" s="11">
        <v>68</v>
      </c>
      <c r="D2133" s="11"/>
      <c r="E2133" s="11">
        <v>19482</v>
      </c>
      <c r="F2133" s="11">
        <v>20000</v>
      </c>
      <c r="G2133" s="11">
        <v>900</v>
      </c>
      <c r="H2133" s="11">
        <v>18424.52</v>
      </c>
      <c r="I2133" s="11"/>
      <c r="J2133" s="11">
        <v>16792</v>
      </c>
      <c r="K2133" s="11">
        <v>174.09</v>
      </c>
      <c r="L2133" s="11">
        <v>10184.219999999999</v>
      </c>
      <c r="M2133" s="11">
        <v>435.23</v>
      </c>
      <c r="N2133" s="11">
        <v>25460.560000000001</v>
      </c>
      <c r="O2133" s="11">
        <v>696.36</v>
      </c>
      <c r="P2133" s="11">
        <v>40736.89</v>
      </c>
    </row>
    <row r="2134" spans="1:16">
      <c r="A2134" s="13" t="s">
        <v>2128</v>
      </c>
      <c r="B2134" s="10">
        <v>37</v>
      </c>
      <c r="C2134" s="10">
        <v>69</v>
      </c>
      <c r="D2134" s="10"/>
      <c r="E2134" s="10">
        <v>19482</v>
      </c>
      <c r="F2134" s="10">
        <v>20000</v>
      </c>
      <c r="G2134" s="10"/>
      <c r="H2134" s="10">
        <v>18977.259999999998</v>
      </c>
      <c r="I2134" s="10"/>
      <c r="J2134" s="10">
        <v>17037</v>
      </c>
      <c r="K2134" s="10">
        <v>167.92</v>
      </c>
      <c r="L2134" s="10">
        <v>10657.67</v>
      </c>
      <c r="M2134" s="10">
        <v>419.8</v>
      </c>
      <c r="N2134" s="10">
        <v>26644.17</v>
      </c>
      <c r="O2134" s="10">
        <v>671.68</v>
      </c>
      <c r="P2134" s="10">
        <v>42630.68</v>
      </c>
    </row>
    <row r="2135" spans="1:16">
      <c r="A2135" s="13" t="s">
        <v>2129</v>
      </c>
      <c r="B2135" s="11">
        <v>38</v>
      </c>
      <c r="C2135" s="11">
        <v>70</v>
      </c>
      <c r="D2135" s="11"/>
      <c r="E2135" s="11">
        <v>19482</v>
      </c>
      <c r="F2135" s="11">
        <v>20000</v>
      </c>
      <c r="G2135" s="11"/>
      <c r="H2135" s="11">
        <v>19546.57</v>
      </c>
      <c r="I2135" s="11"/>
      <c r="J2135" s="11">
        <v>17286</v>
      </c>
      <c r="K2135" s="11">
        <v>170.37</v>
      </c>
      <c r="L2135" s="11">
        <v>11147.77</v>
      </c>
      <c r="M2135" s="11">
        <v>425.93</v>
      </c>
      <c r="N2135" s="11">
        <v>27869.42</v>
      </c>
      <c r="O2135" s="11">
        <v>681.48</v>
      </c>
      <c r="P2135" s="11">
        <v>44591.08</v>
      </c>
    </row>
    <row r="2136" spans="1:16">
      <c r="A2136" s="13" t="s">
        <v>2130</v>
      </c>
      <c r="B2136" s="10">
        <v>39</v>
      </c>
      <c r="C2136" s="10">
        <v>71</v>
      </c>
      <c r="D2136" s="10"/>
      <c r="E2136" s="10">
        <v>19482</v>
      </c>
      <c r="F2136" s="10">
        <v>20000</v>
      </c>
      <c r="G2136" s="10">
        <v>900</v>
      </c>
      <c r="H2136" s="10">
        <v>21032.97</v>
      </c>
      <c r="I2136" s="10"/>
      <c r="J2136" s="10">
        <v>16640</v>
      </c>
      <c r="K2136" s="10">
        <v>172.86</v>
      </c>
      <c r="L2136" s="10">
        <v>11655.06</v>
      </c>
      <c r="M2136" s="10">
        <v>432.15</v>
      </c>
      <c r="N2136" s="10">
        <v>29137.66</v>
      </c>
      <c r="O2136" s="10">
        <v>691.44</v>
      </c>
      <c r="P2136" s="10">
        <v>46620.25</v>
      </c>
    </row>
    <row r="2137" spans="1:16">
      <c r="A2137" s="13" t="s">
        <v>2131</v>
      </c>
      <c r="B2137" s="11">
        <v>40</v>
      </c>
      <c r="C2137" s="11">
        <v>72</v>
      </c>
      <c r="D2137" s="11"/>
      <c r="E2137" s="11">
        <v>19482</v>
      </c>
      <c r="F2137" s="11">
        <v>20000</v>
      </c>
      <c r="G2137" s="11"/>
      <c r="H2137" s="11">
        <v>21663.96</v>
      </c>
      <c r="I2137" s="11"/>
      <c r="J2137" s="11">
        <v>16846</v>
      </c>
      <c r="K2137" s="11">
        <v>166.4</v>
      </c>
      <c r="L2137" s="11">
        <v>12171.11</v>
      </c>
      <c r="M2137" s="11">
        <v>416</v>
      </c>
      <c r="N2137" s="11">
        <v>30427.79</v>
      </c>
      <c r="O2137" s="11">
        <v>665.6</v>
      </c>
      <c r="P2137" s="11">
        <v>48684.46</v>
      </c>
    </row>
    <row r="2138" spans="1:16">
      <c r="A2138" s="13" t="s">
        <v>2132</v>
      </c>
      <c r="B2138" s="10">
        <v>41</v>
      </c>
      <c r="C2138" s="10">
        <v>73</v>
      </c>
      <c r="D2138" s="10"/>
      <c r="E2138" s="10">
        <v>19482</v>
      </c>
      <c r="F2138" s="10">
        <v>20000</v>
      </c>
      <c r="G2138" s="10"/>
      <c r="H2138" s="10">
        <v>22313.88</v>
      </c>
      <c r="I2138" s="10"/>
      <c r="J2138" s="10">
        <v>17052</v>
      </c>
      <c r="K2138" s="10">
        <v>168.46</v>
      </c>
      <c r="L2138" s="10">
        <v>12704.71</v>
      </c>
      <c r="M2138" s="10">
        <v>421.15</v>
      </c>
      <c r="N2138" s="10">
        <v>31761.77</v>
      </c>
      <c r="O2138" s="10">
        <v>673.84</v>
      </c>
      <c r="P2138" s="10">
        <v>50818.83</v>
      </c>
    </row>
    <row r="2139" spans="1:16">
      <c r="A2139" s="13" t="s">
        <v>2133</v>
      </c>
      <c r="B2139" s="11">
        <v>42</v>
      </c>
      <c r="C2139" s="11">
        <v>74</v>
      </c>
      <c r="D2139" s="11"/>
      <c r="E2139" s="11">
        <v>19482</v>
      </c>
      <c r="F2139" s="11">
        <v>20000</v>
      </c>
      <c r="G2139" s="11">
        <v>900</v>
      </c>
      <c r="H2139" s="11">
        <v>23883.3</v>
      </c>
      <c r="I2139" s="11"/>
      <c r="J2139" s="11">
        <v>16360</v>
      </c>
      <c r="K2139" s="11">
        <v>170.52</v>
      </c>
      <c r="L2139" s="11">
        <v>13256.37</v>
      </c>
      <c r="M2139" s="11">
        <v>426.3</v>
      </c>
      <c r="N2139" s="11">
        <v>33140.92</v>
      </c>
      <c r="O2139" s="11">
        <v>682.08</v>
      </c>
      <c r="P2139" s="11">
        <v>53025.48</v>
      </c>
    </row>
    <row r="2140" spans="1:16">
      <c r="A2140" s="13" t="s">
        <v>2134</v>
      </c>
      <c r="B2140" s="10">
        <v>43</v>
      </c>
      <c r="C2140" s="10">
        <v>75</v>
      </c>
      <c r="D2140" s="10"/>
      <c r="E2140" s="10">
        <v>19482</v>
      </c>
      <c r="F2140" s="10">
        <v>20000</v>
      </c>
      <c r="G2140" s="10"/>
      <c r="H2140" s="10">
        <v>24599.79</v>
      </c>
      <c r="I2140" s="10"/>
      <c r="J2140" s="10">
        <v>16503</v>
      </c>
      <c r="K2140" s="10">
        <v>163.6</v>
      </c>
      <c r="L2140" s="10">
        <v>13817.66</v>
      </c>
      <c r="M2140" s="10">
        <v>409</v>
      </c>
      <c r="N2140" s="10">
        <v>34544.15</v>
      </c>
      <c r="O2140" s="10">
        <v>654.4</v>
      </c>
      <c r="P2140" s="10">
        <v>55270.64</v>
      </c>
    </row>
    <row r="2141" spans="1:16">
      <c r="A2141" s="13" t="s">
        <v>2135</v>
      </c>
      <c r="B2141" s="11">
        <v>44</v>
      </c>
      <c r="C2141" s="11">
        <v>76</v>
      </c>
      <c r="D2141" s="11"/>
      <c r="E2141" s="11">
        <v>19482</v>
      </c>
      <c r="F2141" s="11">
        <v>20000</v>
      </c>
      <c r="G2141" s="11"/>
      <c r="H2141" s="11">
        <v>25337.79</v>
      </c>
      <c r="I2141" s="11"/>
      <c r="J2141" s="11">
        <v>16639</v>
      </c>
      <c r="K2141" s="11">
        <v>165.03</v>
      </c>
      <c r="L2141" s="11">
        <v>14397.22</v>
      </c>
      <c r="M2141" s="11">
        <v>412.58</v>
      </c>
      <c r="N2141" s="11">
        <v>35993.050000000003</v>
      </c>
      <c r="O2141" s="11">
        <v>660.12</v>
      </c>
      <c r="P2141" s="11">
        <v>57588.88</v>
      </c>
    </row>
    <row r="2142" spans="1:16">
      <c r="A2142" s="13" t="s">
        <v>2136</v>
      </c>
      <c r="B2142" s="10">
        <v>45</v>
      </c>
      <c r="C2142" s="10">
        <v>77</v>
      </c>
      <c r="D2142" s="10"/>
      <c r="E2142" s="10">
        <v>19482</v>
      </c>
      <c r="F2142" s="10">
        <v>20000</v>
      </c>
      <c r="G2142" s="10">
        <v>900</v>
      </c>
      <c r="H2142" s="10">
        <v>26997.919999999998</v>
      </c>
      <c r="I2142" s="10"/>
      <c r="J2142" s="10">
        <v>15867</v>
      </c>
      <c r="K2142" s="10">
        <v>166.39</v>
      </c>
      <c r="L2142" s="10">
        <v>14995.53</v>
      </c>
      <c r="M2142" s="10">
        <v>415.98</v>
      </c>
      <c r="N2142" s="10">
        <v>37488.82</v>
      </c>
      <c r="O2142" s="10">
        <v>665.56</v>
      </c>
      <c r="P2142" s="10">
        <v>59982.11</v>
      </c>
    </row>
    <row r="2143" spans="1:16">
      <c r="A2143" s="13" t="s">
        <v>2137</v>
      </c>
      <c r="B2143" s="11">
        <v>46</v>
      </c>
      <c r="C2143" s="11">
        <v>78</v>
      </c>
      <c r="D2143" s="11"/>
      <c r="E2143" s="11">
        <v>19482</v>
      </c>
      <c r="F2143" s="11">
        <v>20000</v>
      </c>
      <c r="G2143" s="11"/>
      <c r="H2143" s="11">
        <v>27807.86</v>
      </c>
      <c r="I2143" s="11"/>
      <c r="J2143" s="11">
        <v>15904</v>
      </c>
      <c r="K2143" s="11">
        <v>158.66999999999999</v>
      </c>
      <c r="L2143" s="11">
        <v>15604.06</v>
      </c>
      <c r="M2143" s="11">
        <v>396.68</v>
      </c>
      <c r="N2143" s="11">
        <v>39010.160000000003</v>
      </c>
      <c r="O2143" s="11">
        <v>634.67999999999995</v>
      </c>
      <c r="P2143" s="11">
        <v>62416.25</v>
      </c>
    </row>
    <row r="2144" spans="1:16">
      <c r="A2144" s="13" t="s">
        <v>2138</v>
      </c>
      <c r="B2144" s="10">
        <v>47</v>
      </c>
      <c r="C2144" s="10">
        <v>79</v>
      </c>
      <c r="D2144" s="10"/>
      <c r="E2144" s="10">
        <v>19482</v>
      </c>
      <c r="F2144" s="10">
        <v>20000</v>
      </c>
      <c r="G2144" s="10"/>
      <c r="H2144" s="10">
        <v>28642.09</v>
      </c>
      <c r="I2144" s="10"/>
      <c r="J2144" s="10">
        <v>15917</v>
      </c>
      <c r="K2144" s="10">
        <v>159.04</v>
      </c>
      <c r="L2144" s="10">
        <v>16231.22</v>
      </c>
      <c r="M2144" s="10">
        <v>397.6</v>
      </c>
      <c r="N2144" s="10">
        <v>40578.06</v>
      </c>
      <c r="O2144" s="10">
        <v>636.16</v>
      </c>
      <c r="P2144" s="10">
        <v>64924.9</v>
      </c>
    </row>
    <row r="2145" spans="1:16">
      <c r="A2145" s="13" t="s">
        <v>2139</v>
      </c>
      <c r="B2145" s="11">
        <v>48</v>
      </c>
      <c r="C2145" s="11">
        <v>80</v>
      </c>
      <c r="D2145" s="11"/>
      <c r="E2145" s="11">
        <v>19482</v>
      </c>
      <c r="F2145" s="11">
        <v>20000</v>
      </c>
      <c r="G2145" s="11">
        <v>900</v>
      </c>
      <c r="H2145" s="11">
        <v>30401.360000000001</v>
      </c>
      <c r="I2145" s="11">
        <v>15000</v>
      </c>
      <c r="J2145" s="11">
        <v>15900</v>
      </c>
      <c r="K2145" s="11">
        <v>159.16999999999999</v>
      </c>
      <c r="L2145" s="11">
        <v>16877.330000000002</v>
      </c>
      <c r="M2145" s="11">
        <v>397.93</v>
      </c>
      <c r="N2145" s="11">
        <v>42193.33</v>
      </c>
      <c r="O2145" s="11">
        <v>636.67999999999995</v>
      </c>
      <c r="P2145" s="11">
        <v>67509.320000000007</v>
      </c>
    </row>
    <row r="2146" spans="1:16" ht="54">
      <c r="B2146" s="9" t="s">
        <v>27</v>
      </c>
      <c r="C2146" s="9" t="s">
        <v>13</v>
      </c>
      <c r="D2146" s="9" t="s">
        <v>14</v>
      </c>
      <c r="E2146" s="9" t="s">
        <v>15</v>
      </c>
      <c r="F2146" s="9" t="s">
        <v>16</v>
      </c>
      <c r="G2146" s="9" t="s">
        <v>17</v>
      </c>
      <c r="H2146" s="9" t="s">
        <v>18</v>
      </c>
      <c r="I2146" s="9" t="s">
        <v>19</v>
      </c>
      <c r="J2146" s="9" t="s">
        <v>20</v>
      </c>
      <c r="K2146" s="9" t="s">
        <v>21</v>
      </c>
      <c r="L2146" s="9" t="s">
        <v>22</v>
      </c>
      <c r="M2146" s="9" t="s">
        <v>23</v>
      </c>
      <c r="N2146" s="9" t="s">
        <v>24</v>
      </c>
      <c r="O2146" s="9" t="s">
        <v>25</v>
      </c>
      <c r="P2146" s="9" t="s">
        <v>26</v>
      </c>
    </row>
    <row r="2147" spans="1:16">
      <c r="A2147" s="13" t="s">
        <v>2140</v>
      </c>
      <c r="B2147" s="10">
        <v>1</v>
      </c>
      <c r="C2147" s="10">
        <v>34</v>
      </c>
      <c r="D2147" s="10">
        <v>6468</v>
      </c>
      <c r="E2147" s="10">
        <v>6468</v>
      </c>
      <c r="F2147" s="10">
        <v>20000</v>
      </c>
      <c r="G2147" s="10"/>
      <c r="H2147" s="10"/>
      <c r="I2147" s="10"/>
      <c r="J2147" s="10">
        <v>4204.2</v>
      </c>
      <c r="K2147" s="10">
        <v>48.51</v>
      </c>
      <c r="L2147" s="10">
        <v>48.51</v>
      </c>
      <c r="M2147" s="10">
        <v>121.28</v>
      </c>
      <c r="N2147" s="10">
        <v>121.28</v>
      </c>
      <c r="O2147" s="10">
        <v>194.04</v>
      </c>
      <c r="P2147" s="10">
        <v>194.04</v>
      </c>
    </row>
    <row r="2148" spans="1:16">
      <c r="A2148" s="13" t="s">
        <v>2141</v>
      </c>
      <c r="B2148" s="11">
        <v>2</v>
      </c>
      <c r="C2148" s="11">
        <v>35</v>
      </c>
      <c r="D2148" s="11">
        <v>6468</v>
      </c>
      <c r="E2148" s="11">
        <v>12936</v>
      </c>
      <c r="F2148" s="11">
        <v>20000</v>
      </c>
      <c r="G2148" s="11"/>
      <c r="H2148" s="11"/>
      <c r="I2148" s="11"/>
      <c r="J2148" s="11">
        <v>10590</v>
      </c>
      <c r="K2148" s="11">
        <v>107.52</v>
      </c>
      <c r="L2148" s="11">
        <v>157.49</v>
      </c>
      <c r="M2148" s="11">
        <v>268.81</v>
      </c>
      <c r="N2148" s="11">
        <v>393.72</v>
      </c>
      <c r="O2148" s="11">
        <v>430.09</v>
      </c>
      <c r="P2148" s="11">
        <v>629.95000000000005</v>
      </c>
    </row>
    <row r="2149" spans="1:16">
      <c r="A2149" s="13" t="s">
        <v>2142</v>
      </c>
      <c r="B2149" s="10">
        <v>3</v>
      </c>
      <c r="C2149" s="10">
        <v>36</v>
      </c>
      <c r="D2149" s="10">
        <v>6468</v>
      </c>
      <c r="E2149" s="10">
        <v>19404</v>
      </c>
      <c r="F2149" s="10">
        <v>20000</v>
      </c>
      <c r="G2149" s="10">
        <v>900</v>
      </c>
      <c r="H2149" s="10">
        <v>900</v>
      </c>
      <c r="I2149" s="10"/>
      <c r="J2149" s="10">
        <v>16208</v>
      </c>
      <c r="K2149" s="10">
        <v>167.77</v>
      </c>
      <c r="L2149" s="10">
        <v>329.98</v>
      </c>
      <c r="M2149" s="10">
        <v>419.43</v>
      </c>
      <c r="N2149" s="10">
        <v>824.96</v>
      </c>
      <c r="O2149" s="10">
        <v>671.09</v>
      </c>
      <c r="P2149" s="10">
        <v>1319.94</v>
      </c>
    </row>
    <row r="2150" spans="1:16">
      <c r="A2150" s="13" t="s">
        <v>2143</v>
      </c>
      <c r="B2150" s="11">
        <v>4</v>
      </c>
      <c r="C2150" s="11">
        <v>37</v>
      </c>
      <c r="D2150" s="11"/>
      <c r="E2150" s="11">
        <v>19404</v>
      </c>
      <c r="F2150" s="11">
        <v>20000</v>
      </c>
      <c r="G2150" s="11"/>
      <c r="H2150" s="11">
        <v>927</v>
      </c>
      <c r="I2150" s="11"/>
      <c r="J2150" s="11">
        <v>16527</v>
      </c>
      <c r="K2150" s="11">
        <v>162.08000000000001</v>
      </c>
      <c r="L2150" s="11">
        <v>501.96</v>
      </c>
      <c r="M2150" s="11">
        <v>405.2</v>
      </c>
      <c r="N2150" s="11">
        <v>1254.9100000000001</v>
      </c>
      <c r="O2150" s="11">
        <v>648.32000000000005</v>
      </c>
      <c r="P2150" s="11">
        <v>2007.85</v>
      </c>
    </row>
    <row r="2151" spans="1:16">
      <c r="A2151" s="13" t="s">
        <v>2144</v>
      </c>
      <c r="B2151" s="10">
        <v>5</v>
      </c>
      <c r="C2151" s="10">
        <v>38</v>
      </c>
      <c r="D2151" s="10"/>
      <c r="E2151" s="10">
        <v>19404</v>
      </c>
      <c r="F2151" s="10">
        <v>20000</v>
      </c>
      <c r="G2151" s="10"/>
      <c r="H2151" s="10">
        <v>954.81</v>
      </c>
      <c r="I2151" s="10"/>
      <c r="J2151" s="10">
        <v>16852</v>
      </c>
      <c r="K2151" s="10">
        <v>165.27</v>
      </c>
      <c r="L2151" s="10">
        <v>682.29</v>
      </c>
      <c r="M2151" s="10">
        <v>413.18</v>
      </c>
      <c r="N2151" s="10">
        <v>1705.73</v>
      </c>
      <c r="O2151" s="10">
        <v>661.08</v>
      </c>
      <c r="P2151" s="10">
        <v>2729.17</v>
      </c>
    </row>
    <row r="2152" spans="1:16">
      <c r="A2152" s="13" t="s">
        <v>2145</v>
      </c>
      <c r="B2152" s="11">
        <v>6</v>
      </c>
      <c r="C2152" s="11">
        <v>39</v>
      </c>
      <c r="D2152" s="11"/>
      <c r="E2152" s="11">
        <v>19404</v>
      </c>
      <c r="F2152" s="11">
        <v>20000</v>
      </c>
      <c r="G2152" s="11">
        <v>900</v>
      </c>
      <c r="H2152" s="11">
        <v>1883.45</v>
      </c>
      <c r="I2152" s="11"/>
      <c r="J2152" s="11">
        <v>16284</v>
      </c>
      <c r="K2152" s="11">
        <v>168.52</v>
      </c>
      <c r="L2152" s="11">
        <v>871.28</v>
      </c>
      <c r="M2152" s="11">
        <v>421.3</v>
      </c>
      <c r="N2152" s="11">
        <v>2178.1999999999998</v>
      </c>
      <c r="O2152" s="11">
        <v>674.08</v>
      </c>
      <c r="P2152" s="11">
        <v>3485.12</v>
      </c>
    </row>
    <row r="2153" spans="1:16">
      <c r="A2153" s="13" t="s">
        <v>2146</v>
      </c>
      <c r="B2153" s="10">
        <v>7</v>
      </c>
      <c r="C2153" s="10">
        <v>40</v>
      </c>
      <c r="D2153" s="10"/>
      <c r="E2153" s="10">
        <v>19404</v>
      </c>
      <c r="F2153" s="10">
        <v>20000</v>
      </c>
      <c r="G2153" s="10"/>
      <c r="H2153" s="10">
        <v>1939.96</v>
      </c>
      <c r="I2153" s="10"/>
      <c r="J2153" s="10">
        <v>16603</v>
      </c>
      <c r="K2153" s="10">
        <v>162.84</v>
      </c>
      <c r="L2153" s="10">
        <v>1060.26</v>
      </c>
      <c r="M2153" s="10">
        <v>407.1</v>
      </c>
      <c r="N2153" s="10">
        <v>2650.65</v>
      </c>
      <c r="O2153" s="10">
        <v>651.36</v>
      </c>
      <c r="P2153" s="10">
        <v>4241.04</v>
      </c>
    </row>
    <row r="2154" spans="1:16">
      <c r="A2154" s="13" t="s">
        <v>2147</v>
      </c>
      <c r="B2154" s="11">
        <v>8</v>
      </c>
      <c r="C2154" s="11">
        <v>41</v>
      </c>
      <c r="D2154" s="11"/>
      <c r="E2154" s="11">
        <v>19404</v>
      </c>
      <c r="F2154" s="11">
        <v>20000</v>
      </c>
      <c r="G2154" s="11"/>
      <c r="H2154" s="11">
        <v>1998.16</v>
      </c>
      <c r="I2154" s="11"/>
      <c r="J2154" s="11">
        <v>16929</v>
      </c>
      <c r="K2154" s="11">
        <v>166.03</v>
      </c>
      <c r="L2154" s="11">
        <v>1258.0999999999999</v>
      </c>
      <c r="M2154" s="11">
        <v>415.08</v>
      </c>
      <c r="N2154" s="11">
        <v>3145.24</v>
      </c>
      <c r="O2154" s="11">
        <v>664.12</v>
      </c>
      <c r="P2154" s="11">
        <v>5032.3900000000003</v>
      </c>
    </row>
    <row r="2155" spans="1:16">
      <c r="A2155" s="13" t="s">
        <v>2148</v>
      </c>
      <c r="B2155" s="10">
        <v>9</v>
      </c>
      <c r="C2155" s="10">
        <v>42</v>
      </c>
      <c r="D2155" s="10"/>
      <c r="E2155" s="10">
        <v>19404</v>
      </c>
      <c r="F2155" s="10">
        <v>20000</v>
      </c>
      <c r="G2155" s="10">
        <v>900</v>
      </c>
      <c r="H2155" s="10">
        <v>2958.1</v>
      </c>
      <c r="I2155" s="10"/>
      <c r="J2155" s="10">
        <v>16361</v>
      </c>
      <c r="K2155" s="10">
        <v>169.29</v>
      </c>
      <c r="L2155" s="10">
        <v>1465.13</v>
      </c>
      <c r="M2155" s="10">
        <v>423.23</v>
      </c>
      <c r="N2155" s="10">
        <v>3662.83</v>
      </c>
      <c r="O2155" s="10">
        <v>677.16</v>
      </c>
      <c r="P2155" s="10">
        <v>5860.52</v>
      </c>
    </row>
    <row r="2156" spans="1:16">
      <c r="A2156" s="13" t="s">
        <v>2149</v>
      </c>
      <c r="B2156" s="11">
        <v>10</v>
      </c>
      <c r="C2156" s="11">
        <v>43</v>
      </c>
      <c r="D2156" s="11"/>
      <c r="E2156" s="11">
        <v>19404</v>
      </c>
      <c r="F2156" s="11">
        <v>20000</v>
      </c>
      <c r="G2156" s="11"/>
      <c r="H2156" s="11">
        <v>3046.84</v>
      </c>
      <c r="I2156" s="11"/>
      <c r="J2156" s="11">
        <v>16679</v>
      </c>
      <c r="K2156" s="11">
        <v>163.61000000000001</v>
      </c>
      <c r="L2156" s="11">
        <v>1672.69</v>
      </c>
      <c r="M2156" s="11">
        <v>409.03</v>
      </c>
      <c r="N2156" s="11">
        <v>4181.74</v>
      </c>
      <c r="O2156" s="11">
        <v>654.44000000000005</v>
      </c>
      <c r="P2156" s="11">
        <v>6690.78</v>
      </c>
    </row>
    <row r="2157" spans="1:16">
      <c r="A2157" s="13" t="s">
        <v>2150</v>
      </c>
      <c r="B2157" s="10">
        <v>11</v>
      </c>
      <c r="C2157" s="10">
        <v>44</v>
      </c>
      <c r="D2157" s="10"/>
      <c r="E2157" s="10">
        <v>19404</v>
      </c>
      <c r="F2157" s="10">
        <v>20000</v>
      </c>
      <c r="G2157" s="10"/>
      <c r="H2157" s="10">
        <v>3138.25</v>
      </c>
      <c r="I2157" s="10"/>
      <c r="J2157" s="10">
        <v>17004</v>
      </c>
      <c r="K2157" s="10">
        <v>166.79</v>
      </c>
      <c r="L2157" s="10">
        <v>1889.66</v>
      </c>
      <c r="M2157" s="10">
        <v>416.98</v>
      </c>
      <c r="N2157" s="10">
        <v>4724.16</v>
      </c>
      <c r="O2157" s="10">
        <v>667.16</v>
      </c>
      <c r="P2157" s="10">
        <v>7558.66</v>
      </c>
    </row>
    <row r="2158" spans="1:16">
      <c r="A2158" s="13" t="s">
        <v>2151</v>
      </c>
      <c r="B2158" s="11">
        <v>12</v>
      </c>
      <c r="C2158" s="11">
        <v>45</v>
      </c>
      <c r="D2158" s="11"/>
      <c r="E2158" s="11">
        <v>19404</v>
      </c>
      <c r="F2158" s="11">
        <v>20000</v>
      </c>
      <c r="G2158" s="11">
        <v>900</v>
      </c>
      <c r="H2158" s="11">
        <v>4132.3999999999996</v>
      </c>
      <c r="I2158" s="11"/>
      <c r="J2158" s="11">
        <v>16436</v>
      </c>
      <c r="K2158" s="11">
        <v>170.04</v>
      </c>
      <c r="L2158" s="11">
        <v>2116.39</v>
      </c>
      <c r="M2158" s="11">
        <v>425.1</v>
      </c>
      <c r="N2158" s="11">
        <v>5290.99</v>
      </c>
      <c r="O2158" s="11">
        <v>680.16</v>
      </c>
      <c r="P2158" s="11">
        <v>8465.58</v>
      </c>
    </row>
    <row r="2159" spans="1:16">
      <c r="A2159" s="13" t="s">
        <v>2152</v>
      </c>
      <c r="B2159" s="10">
        <v>13</v>
      </c>
      <c r="C2159" s="10">
        <v>46</v>
      </c>
      <c r="D2159" s="10"/>
      <c r="E2159" s="10">
        <v>19404</v>
      </c>
      <c r="F2159" s="10">
        <v>20000</v>
      </c>
      <c r="G2159" s="10"/>
      <c r="H2159" s="10">
        <v>4256.37</v>
      </c>
      <c r="I2159" s="10"/>
      <c r="J2159" s="10">
        <v>16753</v>
      </c>
      <c r="K2159" s="10">
        <v>164.36</v>
      </c>
      <c r="L2159" s="10">
        <v>2344.25</v>
      </c>
      <c r="M2159" s="10">
        <v>410.9</v>
      </c>
      <c r="N2159" s="10">
        <v>5860.62</v>
      </c>
      <c r="O2159" s="10">
        <v>657.44</v>
      </c>
      <c r="P2159" s="10">
        <v>9376.99</v>
      </c>
    </row>
    <row r="2160" spans="1:16">
      <c r="A2160" s="13" t="s">
        <v>2153</v>
      </c>
      <c r="B2160" s="11">
        <v>14</v>
      </c>
      <c r="C2160" s="11">
        <v>47</v>
      </c>
      <c r="D2160" s="11"/>
      <c r="E2160" s="11">
        <v>19404</v>
      </c>
      <c r="F2160" s="11">
        <v>20000</v>
      </c>
      <c r="G2160" s="11"/>
      <c r="H2160" s="11">
        <v>4384.0600000000004</v>
      </c>
      <c r="I2160" s="11"/>
      <c r="J2160" s="11">
        <v>17077</v>
      </c>
      <c r="K2160" s="11">
        <v>167.53</v>
      </c>
      <c r="L2160" s="11">
        <v>2582.1</v>
      </c>
      <c r="M2160" s="11">
        <v>418.83</v>
      </c>
      <c r="N2160" s="11">
        <v>6455.26</v>
      </c>
      <c r="O2160" s="11">
        <v>670.12</v>
      </c>
      <c r="P2160" s="11">
        <v>10328.42</v>
      </c>
    </row>
    <row r="2161" spans="1:16">
      <c r="A2161" s="13" t="s">
        <v>2154</v>
      </c>
      <c r="B2161" s="10">
        <v>15</v>
      </c>
      <c r="C2161" s="10">
        <v>48</v>
      </c>
      <c r="D2161" s="10"/>
      <c r="E2161" s="10">
        <v>19404</v>
      </c>
      <c r="F2161" s="10">
        <v>20000</v>
      </c>
      <c r="G2161" s="10">
        <v>900</v>
      </c>
      <c r="H2161" s="10">
        <v>5415.58</v>
      </c>
      <c r="I2161" s="10"/>
      <c r="J2161" s="10">
        <v>16507</v>
      </c>
      <c r="K2161" s="10">
        <v>170.77</v>
      </c>
      <c r="L2161" s="10">
        <v>2830.34</v>
      </c>
      <c r="M2161" s="10">
        <v>426.93</v>
      </c>
      <c r="N2161" s="10">
        <v>7075.84</v>
      </c>
      <c r="O2161" s="10">
        <v>683.08</v>
      </c>
      <c r="P2161" s="10">
        <v>11321.35</v>
      </c>
    </row>
    <row r="2162" spans="1:16">
      <c r="A2162" s="13" t="s">
        <v>2155</v>
      </c>
      <c r="B2162" s="11">
        <v>16</v>
      </c>
      <c r="C2162" s="11">
        <v>49</v>
      </c>
      <c r="D2162" s="11"/>
      <c r="E2162" s="11">
        <v>19404</v>
      </c>
      <c r="F2162" s="11">
        <v>20000</v>
      </c>
      <c r="G2162" s="11"/>
      <c r="H2162" s="11">
        <v>5578.05</v>
      </c>
      <c r="I2162" s="11"/>
      <c r="J2162" s="11">
        <v>16823</v>
      </c>
      <c r="K2162" s="11">
        <v>165.07</v>
      </c>
      <c r="L2162" s="11">
        <v>3080.32</v>
      </c>
      <c r="M2162" s="11">
        <v>412.68</v>
      </c>
      <c r="N2162" s="11">
        <v>7700.79</v>
      </c>
      <c r="O2162" s="11">
        <v>660.28</v>
      </c>
      <c r="P2162" s="11">
        <v>12321.27</v>
      </c>
    </row>
    <row r="2163" spans="1:16">
      <c r="A2163" s="13" t="s">
        <v>2156</v>
      </c>
      <c r="B2163" s="10">
        <v>17</v>
      </c>
      <c r="C2163" s="10">
        <v>50</v>
      </c>
      <c r="D2163" s="10"/>
      <c r="E2163" s="10">
        <v>19404</v>
      </c>
      <c r="F2163" s="10">
        <v>20000</v>
      </c>
      <c r="G2163" s="10"/>
      <c r="H2163" s="10">
        <v>5745.39</v>
      </c>
      <c r="I2163" s="10"/>
      <c r="J2163" s="10">
        <v>17145</v>
      </c>
      <c r="K2163" s="10">
        <v>168.23</v>
      </c>
      <c r="L2163" s="10">
        <v>3340.96</v>
      </c>
      <c r="M2163" s="10">
        <v>420.58</v>
      </c>
      <c r="N2163" s="10">
        <v>8352.39</v>
      </c>
      <c r="O2163" s="10">
        <v>672.92</v>
      </c>
      <c r="P2163" s="10">
        <v>13363.83</v>
      </c>
    </row>
    <row r="2164" spans="1:16">
      <c r="A2164" s="13" t="s">
        <v>2157</v>
      </c>
      <c r="B2164" s="11">
        <v>18</v>
      </c>
      <c r="C2164" s="11">
        <v>51</v>
      </c>
      <c r="D2164" s="11"/>
      <c r="E2164" s="11">
        <v>19404</v>
      </c>
      <c r="F2164" s="11">
        <v>20000</v>
      </c>
      <c r="G2164" s="11">
        <v>900</v>
      </c>
      <c r="H2164" s="11">
        <v>6817.75</v>
      </c>
      <c r="I2164" s="11"/>
      <c r="J2164" s="11">
        <v>16573</v>
      </c>
      <c r="K2164" s="11">
        <v>171.45</v>
      </c>
      <c r="L2164" s="11">
        <v>3612.64</v>
      </c>
      <c r="M2164" s="11">
        <v>428.63</v>
      </c>
      <c r="N2164" s="11">
        <v>9031.59</v>
      </c>
      <c r="O2164" s="11">
        <v>685.8</v>
      </c>
      <c r="P2164" s="11">
        <v>14450.54</v>
      </c>
    </row>
    <row r="2165" spans="1:16">
      <c r="A2165" s="13" t="s">
        <v>2158</v>
      </c>
      <c r="B2165" s="10">
        <v>19</v>
      </c>
      <c r="C2165" s="10">
        <v>52</v>
      </c>
      <c r="D2165" s="10"/>
      <c r="E2165" s="10">
        <v>19404</v>
      </c>
      <c r="F2165" s="10">
        <v>20000</v>
      </c>
      <c r="G2165" s="10"/>
      <c r="H2165" s="10">
        <v>7022.29</v>
      </c>
      <c r="I2165" s="10"/>
      <c r="J2165" s="10">
        <v>16885</v>
      </c>
      <c r="K2165" s="10">
        <v>165.73</v>
      </c>
      <c r="L2165" s="10">
        <v>3886.74</v>
      </c>
      <c r="M2165" s="10">
        <v>414.33</v>
      </c>
      <c r="N2165" s="10">
        <v>9716.86</v>
      </c>
      <c r="O2165" s="10">
        <v>662.92</v>
      </c>
      <c r="P2165" s="10">
        <v>15546.98</v>
      </c>
    </row>
    <row r="2166" spans="1:16">
      <c r="A2166" s="13" t="s">
        <v>2159</v>
      </c>
      <c r="B2166" s="11">
        <v>20</v>
      </c>
      <c r="C2166" s="11">
        <v>53</v>
      </c>
      <c r="D2166" s="11"/>
      <c r="E2166" s="11">
        <v>19404</v>
      </c>
      <c r="F2166" s="11">
        <v>20000</v>
      </c>
      <c r="G2166" s="11"/>
      <c r="H2166" s="11">
        <v>7232.95</v>
      </c>
      <c r="I2166" s="11"/>
      <c r="J2166" s="11">
        <v>17204</v>
      </c>
      <c r="K2166" s="11">
        <v>168.85</v>
      </c>
      <c r="L2166" s="11">
        <v>4172.2</v>
      </c>
      <c r="M2166" s="11">
        <v>422.13</v>
      </c>
      <c r="N2166" s="11">
        <v>10430.49</v>
      </c>
      <c r="O2166" s="11">
        <v>675.4</v>
      </c>
      <c r="P2166" s="11">
        <v>16688.79</v>
      </c>
    </row>
    <row r="2167" spans="1:16">
      <c r="A2167" s="13" t="s">
        <v>2160</v>
      </c>
      <c r="B2167" s="10">
        <v>21</v>
      </c>
      <c r="C2167" s="10">
        <v>54</v>
      </c>
      <c r="D2167" s="10"/>
      <c r="E2167" s="10">
        <v>19404</v>
      </c>
      <c r="F2167" s="10">
        <v>20000</v>
      </c>
      <c r="G2167" s="10">
        <v>900</v>
      </c>
      <c r="H2167" s="10">
        <v>8349.94</v>
      </c>
      <c r="I2167" s="10"/>
      <c r="J2167" s="10">
        <v>16630</v>
      </c>
      <c r="K2167" s="10">
        <v>172.04</v>
      </c>
      <c r="L2167" s="10">
        <v>4469.3999999999996</v>
      </c>
      <c r="M2167" s="10">
        <v>430.1</v>
      </c>
      <c r="N2167" s="10">
        <v>11173.51</v>
      </c>
      <c r="O2167" s="10">
        <v>688.16</v>
      </c>
      <c r="P2167" s="10">
        <v>17877.61</v>
      </c>
    </row>
    <row r="2168" spans="1:16">
      <c r="A2168" s="13" t="s">
        <v>2161</v>
      </c>
      <c r="B2168" s="11">
        <v>22</v>
      </c>
      <c r="C2168" s="11">
        <v>55</v>
      </c>
      <c r="D2168" s="11"/>
      <c r="E2168" s="11">
        <v>19404</v>
      </c>
      <c r="F2168" s="11">
        <v>20000</v>
      </c>
      <c r="G2168" s="11"/>
      <c r="H2168" s="11">
        <v>8600.44</v>
      </c>
      <c r="I2168" s="11"/>
      <c r="J2168" s="11">
        <v>16937</v>
      </c>
      <c r="K2168" s="11">
        <v>166.3</v>
      </c>
      <c r="L2168" s="11">
        <v>4769.79</v>
      </c>
      <c r="M2168" s="11">
        <v>415.75</v>
      </c>
      <c r="N2168" s="11">
        <v>11924.46</v>
      </c>
      <c r="O2168" s="11">
        <v>665.2</v>
      </c>
      <c r="P2168" s="11">
        <v>19079.14</v>
      </c>
    </row>
    <row r="2169" spans="1:16">
      <c r="A2169" s="13" t="s">
        <v>2162</v>
      </c>
      <c r="B2169" s="10">
        <v>23</v>
      </c>
      <c r="C2169" s="10">
        <v>56</v>
      </c>
      <c r="D2169" s="10"/>
      <c r="E2169" s="10">
        <v>19404</v>
      </c>
      <c r="F2169" s="10">
        <v>20000</v>
      </c>
      <c r="G2169" s="10"/>
      <c r="H2169" s="10">
        <v>8858.4500000000007</v>
      </c>
      <c r="I2169" s="10"/>
      <c r="J2169" s="10">
        <v>17251</v>
      </c>
      <c r="K2169" s="10">
        <v>169.37</v>
      </c>
      <c r="L2169" s="10">
        <v>5082.25</v>
      </c>
      <c r="M2169" s="10">
        <v>423.43</v>
      </c>
      <c r="N2169" s="10">
        <v>12705.62</v>
      </c>
      <c r="O2169" s="10">
        <v>677.48</v>
      </c>
      <c r="P2169" s="10">
        <v>20328.990000000002</v>
      </c>
    </row>
    <row r="2170" spans="1:16">
      <c r="A2170" s="13" t="s">
        <v>2163</v>
      </c>
      <c r="B2170" s="11">
        <v>24</v>
      </c>
      <c r="C2170" s="11">
        <v>57</v>
      </c>
      <c r="D2170" s="11"/>
      <c r="E2170" s="11">
        <v>19404</v>
      </c>
      <c r="F2170" s="11">
        <v>20000</v>
      </c>
      <c r="G2170" s="11">
        <v>900</v>
      </c>
      <c r="H2170" s="11">
        <v>10024.209999999999</v>
      </c>
      <c r="I2170" s="11"/>
      <c r="J2170" s="11">
        <v>16672</v>
      </c>
      <c r="K2170" s="11">
        <v>172.51</v>
      </c>
      <c r="L2170" s="11">
        <v>5407.23</v>
      </c>
      <c r="M2170" s="11">
        <v>431.28</v>
      </c>
      <c r="N2170" s="11">
        <v>13518.07</v>
      </c>
      <c r="O2170" s="11">
        <v>690.04</v>
      </c>
      <c r="P2170" s="11">
        <v>21628.9</v>
      </c>
    </row>
    <row r="2171" spans="1:16">
      <c r="A2171" s="13" t="s">
        <v>2164</v>
      </c>
      <c r="B2171" s="10">
        <v>25</v>
      </c>
      <c r="C2171" s="10">
        <v>58</v>
      </c>
      <c r="D2171" s="10"/>
      <c r="E2171" s="10">
        <v>19404</v>
      </c>
      <c r="F2171" s="10">
        <v>20000</v>
      </c>
      <c r="G2171" s="10"/>
      <c r="H2171" s="10">
        <v>10324.93</v>
      </c>
      <c r="I2171" s="10"/>
      <c r="J2171" s="10">
        <v>16972</v>
      </c>
      <c r="K2171" s="10">
        <v>166.72</v>
      </c>
      <c r="L2171" s="10">
        <v>5736.16</v>
      </c>
      <c r="M2171" s="10">
        <v>416.8</v>
      </c>
      <c r="N2171" s="10">
        <v>14340.41</v>
      </c>
      <c r="O2171" s="10">
        <v>666.88</v>
      </c>
      <c r="P2171" s="10">
        <v>22944.65</v>
      </c>
    </row>
    <row r="2172" spans="1:16">
      <c r="A2172" s="13" t="s">
        <v>2165</v>
      </c>
      <c r="B2172" s="11">
        <v>26</v>
      </c>
      <c r="C2172" s="11">
        <v>59</v>
      </c>
      <c r="D2172" s="11"/>
      <c r="E2172" s="11">
        <v>19404</v>
      </c>
      <c r="F2172" s="11">
        <v>20000</v>
      </c>
      <c r="G2172" s="11"/>
      <c r="H2172" s="11">
        <v>10634.68</v>
      </c>
      <c r="I2172" s="11"/>
      <c r="J2172" s="11">
        <v>17279</v>
      </c>
      <c r="K2172" s="11">
        <v>169.72</v>
      </c>
      <c r="L2172" s="11">
        <v>6077.97</v>
      </c>
      <c r="M2172" s="11">
        <v>424.3</v>
      </c>
      <c r="N2172" s="11">
        <v>15194.92</v>
      </c>
      <c r="O2172" s="11">
        <v>678.88</v>
      </c>
      <c r="P2172" s="11">
        <v>24311.87</v>
      </c>
    </row>
    <row r="2173" spans="1:16">
      <c r="A2173" s="13" t="s">
        <v>2166</v>
      </c>
      <c r="B2173" s="10">
        <v>27</v>
      </c>
      <c r="C2173" s="10">
        <v>60</v>
      </c>
      <c r="D2173" s="10"/>
      <c r="E2173" s="10">
        <v>19404</v>
      </c>
      <c r="F2173" s="10">
        <v>20000</v>
      </c>
      <c r="G2173" s="10">
        <v>900</v>
      </c>
      <c r="H2173" s="10">
        <v>11853.72</v>
      </c>
      <c r="I2173" s="10"/>
      <c r="J2173" s="10">
        <v>16692</v>
      </c>
      <c r="K2173" s="10">
        <v>172.79</v>
      </c>
      <c r="L2173" s="10">
        <v>6433.1</v>
      </c>
      <c r="M2173" s="10">
        <v>431.98</v>
      </c>
      <c r="N2173" s="10">
        <v>16082.74</v>
      </c>
      <c r="O2173" s="10">
        <v>691.16</v>
      </c>
      <c r="P2173" s="10">
        <v>25732.39</v>
      </c>
    </row>
    <row r="2174" spans="1:16">
      <c r="A2174" s="13" t="s">
        <v>2167</v>
      </c>
      <c r="B2174" s="11">
        <v>28</v>
      </c>
      <c r="C2174" s="11">
        <v>61</v>
      </c>
      <c r="D2174" s="11"/>
      <c r="E2174" s="11">
        <v>19404</v>
      </c>
      <c r="F2174" s="11">
        <v>20000</v>
      </c>
      <c r="G2174" s="11"/>
      <c r="H2174" s="11">
        <v>12209.33</v>
      </c>
      <c r="I2174" s="11"/>
      <c r="J2174" s="11">
        <v>16982</v>
      </c>
      <c r="K2174" s="11">
        <v>166.92</v>
      </c>
      <c r="L2174" s="11">
        <v>6793.01</v>
      </c>
      <c r="M2174" s="11">
        <v>417.3</v>
      </c>
      <c r="N2174" s="11">
        <v>16982.52</v>
      </c>
      <c r="O2174" s="11">
        <v>667.68</v>
      </c>
      <c r="P2174" s="11">
        <v>27172.04</v>
      </c>
    </row>
    <row r="2175" spans="1:16">
      <c r="A2175" s="13" t="s">
        <v>2168</v>
      </c>
      <c r="B2175" s="10">
        <v>29</v>
      </c>
      <c r="C2175" s="10">
        <v>62</v>
      </c>
      <c r="D2175" s="10"/>
      <c r="E2175" s="10">
        <v>19404</v>
      </c>
      <c r="F2175" s="10">
        <v>20000</v>
      </c>
      <c r="G2175" s="10"/>
      <c r="H2175" s="10">
        <v>12575.61</v>
      </c>
      <c r="I2175" s="10"/>
      <c r="J2175" s="10">
        <v>17279</v>
      </c>
      <c r="K2175" s="10">
        <v>169.82</v>
      </c>
      <c r="L2175" s="10">
        <v>7166.62</v>
      </c>
      <c r="M2175" s="10">
        <v>424.55</v>
      </c>
      <c r="N2175" s="10">
        <v>17916.55</v>
      </c>
      <c r="O2175" s="10">
        <v>679.28</v>
      </c>
      <c r="P2175" s="10">
        <v>28666.48</v>
      </c>
    </row>
    <row r="2176" spans="1:16">
      <c r="A2176" s="13" t="s">
        <v>2169</v>
      </c>
      <c r="B2176" s="11">
        <v>30</v>
      </c>
      <c r="C2176" s="11">
        <v>63</v>
      </c>
      <c r="D2176" s="11"/>
      <c r="E2176" s="11">
        <v>19404</v>
      </c>
      <c r="F2176" s="11">
        <v>20000</v>
      </c>
      <c r="G2176" s="11">
        <v>900</v>
      </c>
      <c r="H2176" s="11">
        <v>13852.88</v>
      </c>
      <c r="I2176" s="11"/>
      <c r="J2176" s="11">
        <v>16681</v>
      </c>
      <c r="K2176" s="11">
        <v>172.78</v>
      </c>
      <c r="L2176" s="11">
        <v>7554.4</v>
      </c>
      <c r="M2176" s="11">
        <v>431.95</v>
      </c>
      <c r="N2176" s="11">
        <v>18886</v>
      </c>
      <c r="O2176" s="11">
        <v>691.12</v>
      </c>
      <c r="P2176" s="11">
        <v>30217.59</v>
      </c>
    </row>
    <row r="2177" spans="1:16">
      <c r="A2177" s="13" t="s">
        <v>2170</v>
      </c>
      <c r="B2177" s="10">
        <v>31</v>
      </c>
      <c r="C2177" s="10">
        <v>64</v>
      </c>
      <c r="D2177" s="10"/>
      <c r="E2177" s="10">
        <v>19404</v>
      </c>
      <c r="F2177" s="10">
        <v>20000</v>
      </c>
      <c r="G2177" s="10"/>
      <c r="H2177" s="10">
        <v>14268.47</v>
      </c>
      <c r="I2177" s="10"/>
      <c r="J2177" s="10">
        <v>16957</v>
      </c>
      <c r="K2177" s="10">
        <v>166.81</v>
      </c>
      <c r="L2177" s="10">
        <v>7947.84</v>
      </c>
      <c r="M2177" s="10">
        <v>417.03</v>
      </c>
      <c r="N2177" s="10">
        <v>19869.599999999999</v>
      </c>
      <c r="O2177" s="10">
        <v>667.24</v>
      </c>
      <c r="P2177" s="10">
        <v>31791.360000000001</v>
      </c>
    </row>
    <row r="2178" spans="1:16">
      <c r="A2178" s="13" t="s">
        <v>2171</v>
      </c>
      <c r="B2178" s="11">
        <v>32</v>
      </c>
      <c r="C2178" s="11">
        <v>65</v>
      </c>
      <c r="D2178" s="11"/>
      <c r="E2178" s="11">
        <v>19404</v>
      </c>
      <c r="F2178" s="11">
        <v>20000</v>
      </c>
      <c r="G2178" s="11"/>
      <c r="H2178" s="11">
        <v>14696.52</v>
      </c>
      <c r="I2178" s="11"/>
      <c r="J2178" s="11">
        <v>17237</v>
      </c>
      <c r="K2178" s="11">
        <v>169.57</v>
      </c>
      <c r="L2178" s="11">
        <v>8355.85</v>
      </c>
      <c r="M2178" s="11">
        <v>423.93</v>
      </c>
      <c r="N2178" s="11">
        <v>20889.61</v>
      </c>
      <c r="O2178" s="11">
        <v>678.28</v>
      </c>
      <c r="P2178" s="11">
        <v>33423.379999999997</v>
      </c>
    </row>
    <row r="2179" spans="1:16">
      <c r="A2179" s="13" t="s">
        <v>2172</v>
      </c>
      <c r="B2179" s="10">
        <v>33</v>
      </c>
      <c r="C2179" s="10">
        <v>66</v>
      </c>
      <c r="D2179" s="10"/>
      <c r="E2179" s="10">
        <v>19404</v>
      </c>
      <c r="F2179" s="10">
        <v>20000</v>
      </c>
      <c r="G2179" s="10">
        <v>900</v>
      </c>
      <c r="H2179" s="10">
        <v>16037.42</v>
      </c>
      <c r="I2179" s="10"/>
      <c r="J2179" s="10">
        <v>16624</v>
      </c>
      <c r="K2179" s="10">
        <v>172.37</v>
      </c>
      <c r="L2179" s="10">
        <v>8778.89</v>
      </c>
      <c r="M2179" s="10">
        <v>430.93</v>
      </c>
      <c r="N2179" s="10">
        <v>21947.23</v>
      </c>
      <c r="O2179" s="10">
        <v>689.48</v>
      </c>
      <c r="P2179" s="10">
        <v>35115.56</v>
      </c>
    </row>
    <row r="2180" spans="1:16">
      <c r="A2180" s="13" t="s">
        <v>2173</v>
      </c>
      <c r="B2180" s="11">
        <v>34</v>
      </c>
      <c r="C2180" s="11">
        <v>67</v>
      </c>
      <c r="D2180" s="11"/>
      <c r="E2180" s="11">
        <v>19404</v>
      </c>
      <c r="F2180" s="11">
        <v>20000</v>
      </c>
      <c r="G2180" s="11"/>
      <c r="H2180" s="11">
        <v>16518.54</v>
      </c>
      <c r="I2180" s="11"/>
      <c r="J2180" s="11">
        <v>16877</v>
      </c>
      <c r="K2180" s="11">
        <v>166.24</v>
      </c>
      <c r="L2180" s="11">
        <v>9208.5</v>
      </c>
      <c r="M2180" s="11">
        <v>415.6</v>
      </c>
      <c r="N2180" s="11">
        <v>23021.24</v>
      </c>
      <c r="O2180" s="11">
        <v>664.96</v>
      </c>
      <c r="P2180" s="11">
        <v>36833.99</v>
      </c>
    </row>
    <row r="2181" spans="1:16">
      <c r="A2181" s="13" t="s">
        <v>2174</v>
      </c>
      <c r="B2181" s="10">
        <v>35</v>
      </c>
      <c r="C2181" s="10">
        <v>68</v>
      </c>
      <c r="D2181" s="10"/>
      <c r="E2181" s="10">
        <v>19404</v>
      </c>
      <c r="F2181" s="10">
        <v>20000</v>
      </c>
      <c r="G2181" s="10"/>
      <c r="H2181" s="10">
        <v>17014.099999999999</v>
      </c>
      <c r="I2181" s="10"/>
      <c r="J2181" s="10">
        <v>17135</v>
      </c>
      <c r="K2181" s="10">
        <v>168.77</v>
      </c>
      <c r="L2181" s="10">
        <v>9653.52</v>
      </c>
      <c r="M2181" s="10">
        <v>421.93</v>
      </c>
      <c r="N2181" s="10">
        <v>24133.81</v>
      </c>
      <c r="O2181" s="10">
        <v>675.08</v>
      </c>
      <c r="P2181" s="10">
        <v>38614.089999999997</v>
      </c>
    </row>
    <row r="2182" spans="1:16">
      <c r="A2182" s="13" t="s">
        <v>2175</v>
      </c>
      <c r="B2182" s="11">
        <v>36</v>
      </c>
      <c r="C2182" s="11">
        <v>69</v>
      </c>
      <c r="D2182" s="11"/>
      <c r="E2182" s="11">
        <v>19404</v>
      </c>
      <c r="F2182" s="11">
        <v>20000</v>
      </c>
      <c r="G2182" s="11">
        <v>900</v>
      </c>
      <c r="H2182" s="11">
        <v>18424.52</v>
      </c>
      <c r="I2182" s="11"/>
      <c r="J2182" s="11">
        <v>16497</v>
      </c>
      <c r="K2182" s="11">
        <v>171.35</v>
      </c>
      <c r="L2182" s="11">
        <v>10114.48</v>
      </c>
      <c r="M2182" s="11">
        <v>428.38</v>
      </c>
      <c r="N2182" s="11">
        <v>25286.2</v>
      </c>
      <c r="O2182" s="11">
        <v>685.4</v>
      </c>
      <c r="P2182" s="11">
        <v>40457.910000000003</v>
      </c>
    </row>
    <row r="2183" spans="1:16">
      <c r="A2183" s="13" t="s">
        <v>2176</v>
      </c>
      <c r="B2183" s="10">
        <v>37</v>
      </c>
      <c r="C2183" s="10">
        <v>70</v>
      </c>
      <c r="D2183" s="10"/>
      <c r="E2183" s="10">
        <v>19404</v>
      </c>
      <c r="F2183" s="10">
        <v>20000</v>
      </c>
      <c r="G2183" s="10"/>
      <c r="H2183" s="10">
        <v>18977.259999999998</v>
      </c>
      <c r="I2183" s="10"/>
      <c r="J2183" s="10">
        <v>16718</v>
      </c>
      <c r="K2183" s="10">
        <v>164.97</v>
      </c>
      <c r="L2183" s="10">
        <v>10582.88</v>
      </c>
      <c r="M2183" s="10">
        <v>412.43</v>
      </c>
      <c r="N2183" s="10">
        <v>26457.21</v>
      </c>
      <c r="O2183" s="10">
        <v>659.88</v>
      </c>
      <c r="P2183" s="10">
        <v>42331.53</v>
      </c>
    </row>
    <row r="2184" spans="1:16">
      <c r="A2184" s="13" t="s">
        <v>2177</v>
      </c>
      <c r="B2184" s="11">
        <v>38</v>
      </c>
      <c r="C2184" s="11">
        <v>71</v>
      </c>
      <c r="D2184" s="11"/>
      <c r="E2184" s="11">
        <v>19404</v>
      </c>
      <c r="F2184" s="11">
        <v>20000</v>
      </c>
      <c r="G2184" s="11"/>
      <c r="H2184" s="11">
        <v>19546.57</v>
      </c>
      <c r="I2184" s="11"/>
      <c r="J2184" s="11">
        <v>16940</v>
      </c>
      <c r="K2184" s="11">
        <v>167.18</v>
      </c>
      <c r="L2184" s="11">
        <v>11067.55</v>
      </c>
      <c r="M2184" s="11">
        <v>417.95</v>
      </c>
      <c r="N2184" s="11">
        <v>27668.87</v>
      </c>
      <c r="O2184" s="11">
        <v>668.72</v>
      </c>
      <c r="P2184" s="11">
        <v>44270.2</v>
      </c>
    </row>
    <row r="2185" spans="1:16">
      <c r="A2185" s="13" t="s">
        <v>2178</v>
      </c>
      <c r="B2185" s="10">
        <v>39</v>
      </c>
      <c r="C2185" s="10">
        <v>72</v>
      </c>
      <c r="D2185" s="10"/>
      <c r="E2185" s="10">
        <v>19404</v>
      </c>
      <c r="F2185" s="10">
        <v>20000</v>
      </c>
      <c r="G2185" s="10">
        <v>900</v>
      </c>
      <c r="H2185" s="10">
        <v>21032.97</v>
      </c>
      <c r="I2185" s="10"/>
      <c r="J2185" s="10">
        <v>16264</v>
      </c>
      <c r="K2185" s="10">
        <v>169.4</v>
      </c>
      <c r="L2185" s="10">
        <v>11568.98</v>
      </c>
      <c r="M2185" s="10">
        <v>423.5</v>
      </c>
      <c r="N2185" s="10">
        <v>28922.44</v>
      </c>
      <c r="O2185" s="10">
        <v>677.6</v>
      </c>
      <c r="P2185" s="10">
        <v>46275.9</v>
      </c>
    </row>
    <row r="2186" spans="1:16">
      <c r="A2186" s="13" t="s">
        <v>2179</v>
      </c>
      <c r="B2186" s="11">
        <v>40</v>
      </c>
      <c r="C2186" s="11">
        <v>73</v>
      </c>
      <c r="D2186" s="11"/>
      <c r="E2186" s="11">
        <v>19404</v>
      </c>
      <c r="F2186" s="11">
        <v>20000</v>
      </c>
      <c r="G2186" s="11"/>
      <c r="H2186" s="11">
        <v>21663.96</v>
      </c>
      <c r="I2186" s="11"/>
      <c r="J2186" s="11">
        <v>16433</v>
      </c>
      <c r="K2186" s="11">
        <v>162.63999999999999</v>
      </c>
      <c r="L2186" s="11">
        <v>12078.69</v>
      </c>
      <c r="M2186" s="11">
        <v>406.6</v>
      </c>
      <c r="N2186" s="11">
        <v>30196.71</v>
      </c>
      <c r="O2186" s="11">
        <v>650.55999999999995</v>
      </c>
      <c r="P2186" s="11">
        <v>48314.74</v>
      </c>
    </row>
    <row r="2187" spans="1:16">
      <c r="A2187" s="13" t="s">
        <v>2180</v>
      </c>
      <c r="B2187" s="10">
        <v>41</v>
      </c>
      <c r="C2187" s="10">
        <v>74</v>
      </c>
      <c r="D2187" s="10"/>
      <c r="E2187" s="10">
        <v>19404</v>
      </c>
      <c r="F2187" s="10">
        <v>20000</v>
      </c>
      <c r="G2187" s="10"/>
      <c r="H2187" s="10">
        <v>22313.88</v>
      </c>
      <c r="I2187" s="10"/>
      <c r="J2187" s="10">
        <v>16598</v>
      </c>
      <c r="K2187" s="10">
        <v>164.33</v>
      </c>
      <c r="L2187" s="10">
        <v>12605.38</v>
      </c>
      <c r="M2187" s="10">
        <v>410.83</v>
      </c>
      <c r="N2187" s="10">
        <v>31513.439999999999</v>
      </c>
      <c r="O2187" s="10">
        <v>657.32</v>
      </c>
      <c r="P2187" s="10">
        <v>50421.5</v>
      </c>
    </row>
    <row r="2188" spans="1:16">
      <c r="A2188" s="13" t="s">
        <v>2181</v>
      </c>
      <c r="B2188" s="11">
        <v>42</v>
      </c>
      <c r="C2188" s="11">
        <v>75</v>
      </c>
      <c r="D2188" s="11"/>
      <c r="E2188" s="11">
        <v>19404</v>
      </c>
      <c r="F2188" s="11">
        <v>20000</v>
      </c>
      <c r="G2188" s="11">
        <v>900</v>
      </c>
      <c r="H2188" s="11">
        <v>23883.3</v>
      </c>
      <c r="I2188" s="11"/>
      <c r="J2188" s="11">
        <v>15858</v>
      </c>
      <c r="K2188" s="11">
        <v>165.98</v>
      </c>
      <c r="L2188" s="11">
        <v>13149.52</v>
      </c>
      <c r="M2188" s="11">
        <v>414.95</v>
      </c>
      <c r="N2188" s="11">
        <v>32873.79</v>
      </c>
      <c r="O2188" s="11">
        <v>663.92</v>
      </c>
      <c r="P2188" s="11">
        <v>52598.07</v>
      </c>
    </row>
    <row r="2189" spans="1:16">
      <c r="A2189" s="13" t="s">
        <v>2182</v>
      </c>
      <c r="B2189" s="10">
        <v>43</v>
      </c>
      <c r="C2189" s="10">
        <v>76</v>
      </c>
      <c r="D2189" s="10"/>
      <c r="E2189" s="10">
        <v>19404</v>
      </c>
      <c r="F2189" s="10">
        <v>20000</v>
      </c>
      <c r="G2189" s="10"/>
      <c r="H2189" s="10">
        <v>24599.79</v>
      </c>
      <c r="I2189" s="10"/>
      <c r="J2189" s="10">
        <v>15944</v>
      </c>
      <c r="K2189" s="10">
        <v>158.58000000000001</v>
      </c>
      <c r="L2189" s="10">
        <v>13702.58</v>
      </c>
      <c r="M2189" s="10">
        <v>396.45</v>
      </c>
      <c r="N2189" s="10">
        <v>34256.46</v>
      </c>
      <c r="O2189" s="10">
        <v>634.32000000000005</v>
      </c>
      <c r="P2189" s="10">
        <v>54810.33</v>
      </c>
    </row>
    <row r="2190" spans="1:16">
      <c r="A2190" s="13" t="s">
        <v>2183</v>
      </c>
      <c r="B2190" s="11">
        <v>44</v>
      </c>
      <c r="C2190" s="11">
        <v>77</v>
      </c>
      <c r="D2190" s="11"/>
      <c r="E2190" s="11">
        <v>19404</v>
      </c>
      <c r="F2190" s="11">
        <v>20000</v>
      </c>
      <c r="G2190" s="11"/>
      <c r="H2190" s="11">
        <v>25337.79</v>
      </c>
      <c r="I2190" s="11"/>
      <c r="J2190" s="11">
        <v>16013</v>
      </c>
      <c r="K2190" s="11">
        <v>159.44</v>
      </c>
      <c r="L2190" s="11">
        <v>14273.1</v>
      </c>
      <c r="M2190" s="11">
        <v>398.6</v>
      </c>
      <c r="N2190" s="11">
        <v>35682.75</v>
      </c>
      <c r="O2190" s="11">
        <v>637.76</v>
      </c>
      <c r="P2190" s="11">
        <v>57092.4</v>
      </c>
    </row>
    <row r="2191" spans="1:16">
      <c r="A2191" s="13" t="s">
        <v>2184</v>
      </c>
      <c r="B2191" s="10">
        <v>45</v>
      </c>
      <c r="C2191" s="10">
        <v>78</v>
      </c>
      <c r="D2191" s="10"/>
      <c r="E2191" s="10">
        <v>19404</v>
      </c>
      <c r="F2191" s="10">
        <v>20000</v>
      </c>
      <c r="G2191" s="10">
        <v>900</v>
      </c>
      <c r="H2191" s="10">
        <v>26997.919999999998</v>
      </c>
      <c r="I2191" s="10"/>
      <c r="J2191" s="10">
        <v>15163</v>
      </c>
      <c r="K2191" s="10">
        <v>160.13</v>
      </c>
      <c r="L2191" s="10">
        <v>14861.42</v>
      </c>
      <c r="M2191" s="10">
        <v>400.33</v>
      </c>
      <c r="N2191" s="10">
        <v>37153.56</v>
      </c>
      <c r="O2191" s="10">
        <v>640.52</v>
      </c>
      <c r="P2191" s="10">
        <v>59445.69</v>
      </c>
    </row>
    <row r="2192" spans="1:16">
      <c r="A2192" s="13" t="s">
        <v>2185</v>
      </c>
      <c r="B2192" s="11">
        <v>46</v>
      </c>
      <c r="C2192" s="11">
        <v>79</v>
      </c>
      <c r="D2192" s="11"/>
      <c r="E2192" s="11">
        <v>19404</v>
      </c>
      <c r="F2192" s="11">
        <v>20000</v>
      </c>
      <c r="G2192" s="11"/>
      <c r="H2192" s="11">
        <v>27807.86</v>
      </c>
      <c r="I2192" s="11"/>
      <c r="J2192" s="11">
        <v>15103</v>
      </c>
      <c r="K2192" s="11">
        <v>151.63</v>
      </c>
      <c r="L2192" s="11">
        <v>15458.9</v>
      </c>
      <c r="M2192" s="11">
        <v>379.08</v>
      </c>
      <c r="N2192" s="11">
        <v>38647.24</v>
      </c>
      <c r="O2192" s="11">
        <v>606.52</v>
      </c>
      <c r="P2192" s="11">
        <v>61835.58</v>
      </c>
    </row>
    <row r="2193" spans="1:16">
      <c r="A2193" s="13" t="s">
        <v>2186</v>
      </c>
      <c r="B2193" s="10">
        <v>47</v>
      </c>
      <c r="C2193" s="10">
        <v>80</v>
      </c>
      <c r="D2193" s="10"/>
      <c r="E2193" s="10">
        <v>19404</v>
      </c>
      <c r="F2193" s="10">
        <v>20000</v>
      </c>
      <c r="G2193" s="10"/>
      <c r="H2193" s="10">
        <v>28642.09</v>
      </c>
      <c r="I2193" s="10">
        <v>15000</v>
      </c>
      <c r="J2193" s="10">
        <v>15000</v>
      </c>
      <c r="K2193" s="10">
        <v>151.03</v>
      </c>
      <c r="L2193" s="10">
        <v>16073.69</v>
      </c>
      <c r="M2193" s="10">
        <v>377.58</v>
      </c>
      <c r="N2193" s="10">
        <v>40184.230000000003</v>
      </c>
      <c r="O2193" s="10">
        <v>604.12</v>
      </c>
      <c r="P2193" s="10">
        <v>64294.77</v>
      </c>
    </row>
    <row r="2194" spans="1:16" ht="54">
      <c r="B2194" s="9" t="s">
        <v>27</v>
      </c>
      <c r="C2194" s="9" t="s">
        <v>13</v>
      </c>
      <c r="D2194" s="9" t="s">
        <v>14</v>
      </c>
      <c r="E2194" s="9" t="s">
        <v>15</v>
      </c>
      <c r="F2194" s="9" t="s">
        <v>16</v>
      </c>
      <c r="G2194" s="9" t="s">
        <v>17</v>
      </c>
      <c r="H2194" s="9" t="s">
        <v>18</v>
      </c>
      <c r="I2194" s="9" t="s">
        <v>19</v>
      </c>
      <c r="J2194" s="9" t="s">
        <v>20</v>
      </c>
      <c r="K2194" s="9" t="s">
        <v>21</v>
      </c>
      <c r="L2194" s="9" t="s">
        <v>22</v>
      </c>
      <c r="M2194" s="9" t="s">
        <v>23</v>
      </c>
      <c r="N2194" s="9" t="s">
        <v>24</v>
      </c>
      <c r="O2194" s="9" t="s">
        <v>25</v>
      </c>
      <c r="P2194" s="9" t="s">
        <v>26</v>
      </c>
    </row>
    <row r="2195" spans="1:16">
      <c r="A2195" s="13" t="s">
        <v>2187</v>
      </c>
      <c r="B2195" s="10">
        <v>1</v>
      </c>
      <c r="C2195" s="10">
        <v>35</v>
      </c>
      <c r="D2195" s="10">
        <v>6498</v>
      </c>
      <c r="E2195" s="10">
        <v>6498</v>
      </c>
      <c r="F2195" s="10">
        <v>20000</v>
      </c>
      <c r="G2195" s="10"/>
      <c r="H2195" s="10"/>
      <c r="I2195" s="10"/>
      <c r="J2195" s="10">
        <v>4223.7</v>
      </c>
      <c r="K2195" s="10">
        <v>48.74</v>
      </c>
      <c r="L2195" s="10">
        <v>48.74</v>
      </c>
      <c r="M2195" s="10">
        <v>121.84</v>
      </c>
      <c r="N2195" s="10">
        <v>121.84</v>
      </c>
      <c r="O2195" s="10">
        <v>194.94</v>
      </c>
      <c r="P2195" s="10">
        <v>194.94</v>
      </c>
    </row>
    <row r="2196" spans="1:16">
      <c r="A2196" s="13" t="s">
        <v>2188</v>
      </c>
      <c r="B2196" s="11">
        <v>2</v>
      </c>
      <c r="C2196" s="11">
        <v>36</v>
      </c>
      <c r="D2196" s="11">
        <v>6498</v>
      </c>
      <c r="E2196" s="11">
        <v>12996</v>
      </c>
      <c r="F2196" s="11">
        <v>20000</v>
      </c>
      <c r="G2196" s="11"/>
      <c r="H2196" s="11"/>
      <c r="I2196" s="11"/>
      <c r="J2196" s="11">
        <v>10638</v>
      </c>
      <c r="K2196" s="11">
        <v>108.01</v>
      </c>
      <c r="L2196" s="11">
        <v>158.21</v>
      </c>
      <c r="M2196" s="11">
        <v>270.02999999999997</v>
      </c>
      <c r="N2196" s="11">
        <v>395.52</v>
      </c>
      <c r="O2196" s="11">
        <v>432.05</v>
      </c>
      <c r="P2196" s="11">
        <v>632.84</v>
      </c>
    </row>
    <row r="2197" spans="1:16">
      <c r="A2197" s="13" t="s">
        <v>2189</v>
      </c>
      <c r="B2197" s="10">
        <v>3</v>
      </c>
      <c r="C2197" s="10">
        <v>37</v>
      </c>
      <c r="D2197" s="10">
        <v>6498</v>
      </c>
      <c r="E2197" s="10">
        <v>19494</v>
      </c>
      <c r="F2197" s="10">
        <v>20000</v>
      </c>
      <c r="G2197" s="10">
        <v>900</v>
      </c>
      <c r="H2197" s="10">
        <v>900</v>
      </c>
      <c r="I2197" s="10"/>
      <c r="J2197" s="10">
        <v>16286</v>
      </c>
      <c r="K2197" s="10">
        <v>168.53</v>
      </c>
      <c r="L2197" s="10">
        <v>331.49</v>
      </c>
      <c r="M2197" s="10">
        <v>421.33</v>
      </c>
      <c r="N2197" s="10">
        <v>828.72</v>
      </c>
      <c r="O2197" s="10">
        <v>674.13</v>
      </c>
      <c r="P2197" s="10">
        <v>1325.95</v>
      </c>
    </row>
    <row r="2198" spans="1:16">
      <c r="A2198" s="13" t="s">
        <v>2190</v>
      </c>
      <c r="B2198" s="11">
        <v>4</v>
      </c>
      <c r="C2198" s="11">
        <v>38</v>
      </c>
      <c r="D2198" s="11"/>
      <c r="E2198" s="11">
        <v>19494</v>
      </c>
      <c r="F2198" s="11">
        <v>20000</v>
      </c>
      <c r="G2198" s="11"/>
      <c r="H2198" s="11">
        <v>927</v>
      </c>
      <c r="I2198" s="11"/>
      <c r="J2198" s="11">
        <v>16606</v>
      </c>
      <c r="K2198" s="11">
        <v>162.86000000000001</v>
      </c>
      <c r="L2198" s="11">
        <v>504.29</v>
      </c>
      <c r="M2198" s="11">
        <v>407.15</v>
      </c>
      <c r="N2198" s="11">
        <v>1260.73</v>
      </c>
      <c r="O2198" s="11">
        <v>651.44000000000005</v>
      </c>
      <c r="P2198" s="11">
        <v>2017.17</v>
      </c>
    </row>
    <row r="2199" spans="1:16">
      <c r="A2199" s="13" t="s">
        <v>2191</v>
      </c>
      <c r="B2199" s="10">
        <v>5</v>
      </c>
      <c r="C2199" s="10">
        <v>39</v>
      </c>
      <c r="D2199" s="10"/>
      <c r="E2199" s="10">
        <v>19494</v>
      </c>
      <c r="F2199" s="10">
        <v>20000</v>
      </c>
      <c r="G2199" s="10"/>
      <c r="H2199" s="10">
        <v>954.81</v>
      </c>
      <c r="I2199" s="10"/>
      <c r="J2199" s="10">
        <v>16933</v>
      </c>
      <c r="K2199" s="10">
        <v>166.06</v>
      </c>
      <c r="L2199" s="10">
        <v>685.48</v>
      </c>
      <c r="M2199" s="10">
        <v>415.15</v>
      </c>
      <c r="N2199" s="10">
        <v>1713.7</v>
      </c>
      <c r="O2199" s="10">
        <v>664.24</v>
      </c>
      <c r="P2199" s="10">
        <v>2741.92</v>
      </c>
    </row>
    <row r="2200" spans="1:16">
      <c r="A2200" s="13" t="s">
        <v>2192</v>
      </c>
      <c r="B2200" s="11">
        <v>6</v>
      </c>
      <c r="C2200" s="11">
        <v>40</v>
      </c>
      <c r="D2200" s="11"/>
      <c r="E2200" s="11">
        <v>19494</v>
      </c>
      <c r="F2200" s="11">
        <v>20000</v>
      </c>
      <c r="G2200" s="11">
        <v>900</v>
      </c>
      <c r="H2200" s="11">
        <v>1883.45</v>
      </c>
      <c r="I2200" s="11"/>
      <c r="J2200" s="11">
        <v>16366</v>
      </c>
      <c r="K2200" s="11">
        <v>169.33</v>
      </c>
      <c r="L2200" s="11">
        <v>875.38</v>
      </c>
      <c r="M2200" s="11">
        <v>423.33</v>
      </c>
      <c r="N2200" s="11">
        <v>2188.44</v>
      </c>
      <c r="O2200" s="11">
        <v>677.32</v>
      </c>
      <c r="P2200" s="11">
        <v>3501.5</v>
      </c>
    </row>
    <row r="2201" spans="1:16">
      <c r="A2201" s="13" t="s">
        <v>2193</v>
      </c>
      <c r="B2201" s="10">
        <v>7</v>
      </c>
      <c r="C2201" s="10">
        <v>41</v>
      </c>
      <c r="D2201" s="10"/>
      <c r="E2201" s="10">
        <v>19494</v>
      </c>
      <c r="F2201" s="10">
        <v>20000</v>
      </c>
      <c r="G2201" s="10"/>
      <c r="H2201" s="10">
        <v>1939.96</v>
      </c>
      <c r="I2201" s="10"/>
      <c r="J2201" s="10">
        <v>16686</v>
      </c>
      <c r="K2201" s="10">
        <v>163.66</v>
      </c>
      <c r="L2201" s="10">
        <v>1065.3</v>
      </c>
      <c r="M2201" s="10">
        <v>409.15</v>
      </c>
      <c r="N2201" s="10">
        <v>2663.24</v>
      </c>
      <c r="O2201" s="10">
        <v>654.64</v>
      </c>
      <c r="P2201" s="10">
        <v>4261.1899999999996</v>
      </c>
    </row>
    <row r="2202" spans="1:16">
      <c r="A2202" s="13" t="s">
        <v>2194</v>
      </c>
      <c r="B2202" s="11">
        <v>8</v>
      </c>
      <c r="C2202" s="11">
        <v>42</v>
      </c>
      <c r="D2202" s="11"/>
      <c r="E2202" s="11">
        <v>19494</v>
      </c>
      <c r="F2202" s="11">
        <v>20000</v>
      </c>
      <c r="G2202" s="11"/>
      <c r="H2202" s="11">
        <v>1998.16</v>
      </c>
      <c r="I2202" s="11"/>
      <c r="J2202" s="11">
        <v>17012</v>
      </c>
      <c r="K2202" s="11">
        <v>166.86</v>
      </c>
      <c r="L2202" s="11">
        <v>1264.1199999999999</v>
      </c>
      <c r="M2202" s="11">
        <v>417.15</v>
      </c>
      <c r="N2202" s="11">
        <v>3160.29</v>
      </c>
      <c r="O2202" s="11">
        <v>667.44</v>
      </c>
      <c r="P2202" s="11">
        <v>5056.46</v>
      </c>
    </row>
    <row r="2203" spans="1:16">
      <c r="A2203" s="13" t="s">
        <v>2195</v>
      </c>
      <c r="B2203" s="10">
        <v>9</v>
      </c>
      <c r="C2203" s="10">
        <v>43</v>
      </c>
      <c r="D2203" s="10"/>
      <c r="E2203" s="10">
        <v>19494</v>
      </c>
      <c r="F2203" s="10">
        <v>20000</v>
      </c>
      <c r="G2203" s="10">
        <v>900</v>
      </c>
      <c r="H2203" s="10">
        <v>2958.1</v>
      </c>
      <c r="I2203" s="10"/>
      <c r="J2203" s="10">
        <v>16446</v>
      </c>
      <c r="K2203" s="10">
        <v>170.12</v>
      </c>
      <c r="L2203" s="10">
        <v>1472.16</v>
      </c>
      <c r="M2203" s="10">
        <v>425.3</v>
      </c>
      <c r="N2203" s="10">
        <v>3680.4</v>
      </c>
      <c r="O2203" s="10">
        <v>680.48</v>
      </c>
      <c r="P2203" s="10">
        <v>5888.63</v>
      </c>
    </row>
    <row r="2204" spans="1:16">
      <c r="A2204" s="13" t="s">
        <v>2196</v>
      </c>
      <c r="B2204" s="11">
        <v>10</v>
      </c>
      <c r="C2204" s="11">
        <v>44</v>
      </c>
      <c r="D2204" s="11"/>
      <c r="E2204" s="11">
        <v>19494</v>
      </c>
      <c r="F2204" s="11">
        <v>20000</v>
      </c>
      <c r="G2204" s="11"/>
      <c r="H2204" s="11">
        <v>3046.84</v>
      </c>
      <c r="I2204" s="11"/>
      <c r="J2204" s="11">
        <v>16765</v>
      </c>
      <c r="K2204" s="11">
        <v>164.46</v>
      </c>
      <c r="L2204" s="11">
        <v>1680.78</v>
      </c>
      <c r="M2204" s="11">
        <v>411.15</v>
      </c>
      <c r="N2204" s="11">
        <v>4201.96</v>
      </c>
      <c r="O2204" s="11">
        <v>657.84</v>
      </c>
      <c r="P2204" s="11">
        <v>6723.13</v>
      </c>
    </row>
    <row r="2205" spans="1:16">
      <c r="A2205" s="13" t="s">
        <v>2197</v>
      </c>
      <c r="B2205" s="10">
        <v>11</v>
      </c>
      <c r="C2205" s="10">
        <v>45</v>
      </c>
      <c r="D2205" s="10"/>
      <c r="E2205" s="10">
        <v>19494</v>
      </c>
      <c r="F2205" s="10">
        <v>20000</v>
      </c>
      <c r="G2205" s="10"/>
      <c r="H2205" s="10">
        <v>3138.25</v>
      </c>
      <c r="I2205" s="10"/>
      <c r="J2205" s="10">
        <v>17091</v>
      </c>
      <c r="K2205" s="10">
        <v>167.65</v>
      </c>
      <c r="L2205" s="10">
        <v>1898.86</v>
      </c>
      <c r="M2205" s="10">
        <v>419.13</v>
      </c>
      <c r="N2205" s="10">
        <v>4747.1400000000003</v>
      </c>
      <c r="O2205" s="10">
        <v>670.6</v>
      </c>
      <c r="P2205" s="10">
        <v>7595.43</v>
      </c>
    </row>
    <row r="2206" spans="1:16">
      <c r="A2206" s="13" t="s">
        <v>2198</v>
      </c>
      <c r="B2206" s="11">
        <v>12</v>
      </c>
      <c r="C2206" s="11">
        <v>46</v>
      </c>
      <c r="D2206" s="11"/>
      <c r="E2206" s="11">
        <v>19494</v>
      </c>
      <c r="F2206" s="11">
        <v>20000</v>
      </c>
      <c r="G2206" s="11">
        <v>900</v>
      </c>
      <c r="H2206" s="11">
        <v>4132.3999999999996</v>
      </c>
      <c r="I2206" s="11"/>
      <c r="J2206" s="11">
        <v>16524</v>
      </c>
      <c r="K2206" s="11">
        <v>170.91</v>
      </c>
      <c r="L2206" s="11">
        <v>2126.73</v>
      </c>
      <c r="M2206" s="11">
        <v>427.28</v>
      </c>
      <c r="N2206" s="11">
        <v>5316.83</v>
      </c>
      <c r="O2206" s="11">
        <v>683.64</v>
      </c>
      <c r="P2206" s="11">
        <v>8506.93</v>
      </c>
    </row>
    <row r="2207" spans="1:16">
      <c r="A2207" s="13" t="s">
        <v>2199</v>
      </c>
      <c r="B2207" s="10">
        <v>13</v>
      </c>
      <c r="C2207" s="10">
        <v>47</v>
      </c>
      <c r="D2207" s="10"/>
      <c r="E2207" s="10">
        <v>19494</v>
      </c>
      <c r="F2207" s="10">
        <v>20000</v>
      </c>
      <c r="G2207" s="10"/>
      <c r="H2207" s="10">
        <v>4256.37</v>
      </c>
      <c r="I2207" s="10"/>
      <c r="J2207" s="10">
        <v>16842</v>
      </c>
      <c r="K2207" s="10">
        <v>165.24</v>
      </c>
      <c r="L2207" s="10">
        <v>2355.77</v>
      </c>
      <c r="M2207" s="10">
        <v>413.1</v>
      </c>
      <c r="N2207" s="10">
        <v>5889.44</v>
      </c>
      <c r="O2207" s="10">
        <v>660.96</v>
      </c>
      <c r="P2207" s="10">
        <v>9423.1</v>
      </c>
    </row>
    <row r="2208" spans="1:16">
      <c r="A2208" s="13" t="s">
        <v>2200</v>
      </c>
      <c r="B2208" s="11">
        <v>14</v>
      </c>
      <c r="C2208" s="11">
        <v>48</v>
      </c>
      <c r="D2208" s="11"/>
      <c r="E2208" s="11">
        <v>19494</v>
      </c>
      <c r="F2208" s="11">
        <v>20000</v>
      </c>
      <c r="G2208" s="11"/>
      <c r="H2208" s="11">
        <v>4384.0600000000004</v>
      </c>
      <c r="I2208" s="11"/>
      <c r="J2208" s="11">
        <v>17167</v>
      </c>
      <c r="K2208" s="11">
        <v>168.42</v>
      </c>
      <c r="L2208" s="11">
        <v>2594.87</v>
      </c>
      <c r="M2208" s="11">
        <v>421.05</v>
      </c>
      <c r="N2208" s="11">
        <v>6487.17</v>
      </c>
      <c r="O2208" s="11">
        <v>673.68</v>
      </c>
      <c r="P2208" s="11">
        <v>10379.469999999999</v>
      </c>
    </row>
    <row r="2209" spans="1:16">
      <c r="A2209" s="13" t="s">
        <v>2201</v>
      </c>
      <c r="B2209" s="10">
        <v>15</v>
      </c>
      <c r="C2209" s="10">
        <v>49</v>
      </c>
      <c r="D2209" s="10"/>
      <c r="E2209" s="10">
        <v>19494</v>
      </c>
      <c r="F2209" s="10">
        <v>20000</v>
      </c>
      <c r="G2209" s="10">
        <v>900</v>
      </c>
      <c r="H2209" s="10">
        <v>5415.58</v>
      </c>
      <c r="I2209" s="10"/>
      <c r="J2209" s="10">
        <v>16599</v>
      </c>
      <c r="K2209" s="10">
        <v>171.67</v>
      </c>
      <c r="L2209" s="10">
        <v>2844.38</v>
      </c>
      <c r="M2209" s="10">
        <v>429.18</v>
      </c>
      <c r="N2209" s="10">
        <v>7110.96</v>
      </c>
      <c r="O2209" s="10">
        <v>686.68</v>
      </c>
      <c r="P2209" s="10">
        <v>11377.54</v>
      </c>
    </row>
    <row r="2210" spans="1:16">
      <c r="A2210" s="13" t="s">
        <v>2202</v>
      </c>
      <c r="B2210" s="11">
        <v>16</v>
      </c>
      <c r="C2210" s="11">
        <v>50</v>
      </c>
      <c r="D2210" s="11"/>
      <c r="E2210" s="11">
        <v>19494</v>
      </c>
      <c r="F2210" s="11">
        <v>20000</v>
      </c>
      <c r="G2210" s="11"/>
      <c r="H2210" s="11">
        <v>5578.05</v>
      </c>
      <c r="I2210" s="11"/>
      <c r="J2210" s="11">
        <v>16915</v>
      </c>
      <c r="K2210" s="11">
        <v>165.99</v>
      </c>
      <c r="L2210" s="11">
        <v>3095.71</v>
      </c>
      <c r="M2210" s="11">
        <v>414.98</v>
      </c>
      <c r="N2210" s="11">
        <v>7739.26</v>
      </c>
      <c r="O2210" s="11">
        <v>663.96</v>
      </c>
      <c r="P2210" s="11">
        <v>12382.82</v>
      </c>
    </row>
    <row r="2211" spans="1:16">
      <c r="A2211" s="13" t="s">
        <v>2203</v>
      </c>
      <c r="B2211" s="10">
        <v>17</v>
      </c>
      <c r="C2211" s="10">
        <v>51</v>
      </c>
      <c r="D2211" s="10"/>
      <c r="E2211" s="10">
        <v>19494</v>
      </c>
      <c r="F2211" s="10">
        <v>20000</v>
      </c>
      <c r="G2211" s="10"/>
      <c r="H2211" s="10">
        <v>5745.39</v>
      </c>
      <c r="I2211" s="10"/>
      <c r="J2211" s="10">
        <v>17238</v>
      </c>
      <c r="K2211" s="10">
        <v>169.15</v>
      </c>
      <c r="L2211" s="10">
        <v>3357.73</v>
      </c>
      <c r="M2211" s="10">
        <v>422.88</v>
      </c>
      <c r="N2211" s="10">
        <v>8394.32</v>
      </c>
      <c r="O2211" s="10">
        <v>676.6</v>
      </c>
      <c r="P2211" s="10">
        <v>13430.91</v>
      </c>
    </row>
    <row r="2212" spans="1:16">
      <c r="A2212" s="13" t="s">
        <v>2204</v>
      </c>
      <c r="B2212" s="11">
        <v>18</v>
      </c>
      <c r="C2212" s="11">
        <v>52</v>
      </c>
      <c r="D2212" s="11"/>
      <c r="E2212" s="11">
        <v>19494</v>
      </c>
      <c r="F2212" s="11">
        <v>20000</v>
      </c>
      <c r="G2212" s="11">
        <v>900</v>
      </c>
      <c r="H2212" s="11">
        <v>6817.75</v>
      </c>
      <c r="I2212" s="11"/>
      <c r="J2212" s="11">
        <v>16667</v>
      </c>
      <c r="K2212" s="11">
        <v>172.38</v>
      </c>
      <c r="L2212" s="11">
        <v>3630.84</v>
      </c>
      <c r="M2212" s="11">
        <v>430.95</v>
      </c>
      <c r="N2212" s="11">
        <v>9077.1</v>
      </c>
      <c r="O2212" s="11">
        <v>689.52</v>
      </c>
      <c r="P2212" s="11">
        <v>14523.35</v>
      </c>
    </row>
    <row r="2213" spans="1:16">
      <c r="A2213" s="13" t="s">
        <v>2205</v>
      </c>
      <c r="B2213" s="10">
        <v>19</v>
      </c>
      <c r="C2213" s="10">
        <v>53</v>
      </c>
      <c r="D2213" s="10"/>
      <c r="E2213" s="10">
        <v>19494</v>
      </c>
      <c r="F2213" s="10">
        <v>20000</v>
      </c>
      <c r="G2213" s="10"/>
      <c r="H2213" s="10">
        <v>7022.29</v>
      </c>
      <c r="I2213" s="10"/>
      <c r="J2213" s="10">
        <v>16980</v>
      </c>
      <c r="K2213" s="10">
        <v>166.67</v>
      </c>
      <c r="L2213" s="10">
        <v>3906.43</v>
      </c>
      <c r="M2213" s="10">
        <v>416.68</v>
      </c>
      <c r="N2213" s="10">
        <v>9766.08</v>
      </c>
      <c r="O2213" s="10">
        <v>666.68</v>
      </c>
      <c r="P2213" s="10">
        <v>15625.73</v>
      </c>
    </row>
    <row r="2214" spans="1:16">
      <c r="A2214" s="13" t="s">
        <v>2206</v>
      </c>
      <c r="B2214" s="11">
        <v>20</v>
      </c>
      <c r="C2214" s="11">
        <v>54</v>
      </c>
      <c r="D2214" s="11"/>
      <c r="E2214" s="11">
        <v>19494</v>
      </c>
      <c r="F2214" s="11">
        <v>20000</v>
      </c>
      <c r="G2214" s="11"/>
      <c r="H2214" s="11">
        <v>7232.95</v>
      </c>
      <c r="I2214" s="11"/>
      <c r="J2214" s="11">
        <v>17300</v>
      </c>
      <c r="K2214" s="11">
        <v>169.8</v>
      </c>
      <c r="L2214" s="11">
        <v>4193.43</v>
      </c>
      <c r="M2214" s="11">
        <v>424.5</v>
      </c>
      <c r="N2214" s="11">
        <v>10483.57</v>
      </c>
      <c r="O2214" s="11">
        <v>679.2</v>
      </c>
      <c r="P2214" s="11">
        <v>16773.71</v>
      </c>
    </row>
    <row r="2215" spans="1:16">
      <c r="A2215" s="13" t="s">
        <v>2207</v>
      </c>
      <c r="B2215" s="10">
        <v>21</v>
      </c>
      <c r="C2215" s="10">
        <v>55</v>
      </c>
      <c r="D2215" s="10"/>
      <c r="E2215" s="10">
        <v>19494</v>
      </c>
      <c r="F2215" s="10">
        <v>20000</v>
      </c>
      <c r="G2215" s="10">
        <v>900</v>
      </c>
      <c r="H2215" s="10">
        <v>8349.94</v>
      </c>
      <c r="I2215" s="10"/>
      <c r="J2215" s="10">
        <v>16726</v>
      </c>
      <c r="K2215" s="10">
        <v>173</v>
      </c>
      <c r="L2215" s="10">
        <v>4492.2299999999996</v>
      </c>
      <c r="M2215" s="10">
        <v>432.5</v>
      </c>
      <c r="N2215" s="10">
        <v>11230.57</v>
      </c>
      <c r="O2215" s="10">
        <v>692</v>
      </c>
      <c r="P2215" s="10">
        <v>17968.919999999998</v>
      </c>
    </row>
    <row r="2216" spans="1:16">
      <c r="A2216" s="13" t="s">
        <v>2208</v>
      </c>
      <c r="B2216" s="11">
        <v>22</v>
      </c>
      <c r="C2216" s="11">
        <v>56</v>
      </c>
      <c r="D2216" s="11"/>
      <c r="E2216" s="11">
        <v>19494</v>
      </c>
      <c r="F2216" s="11">
        <v>20000</v>
      </c>
      <c r="G2216" s="11"/>
      <c r="H2216" s="11">
        <v>8600.44</v>
      </c>
      <c r="I2216" s="11"/>
      <c r="J2216" s="11">
        <v>17033</v>
      </c>
      <c r="K2216" s="11">
        <v>167.26</v>
      </c>
      <c r="L2216" s="11">
        <v>4794.26</v>
      </c>
      <c r="M2216" s="11">
        <v>418.15</v>
      </c>
      <c r="N2216" s="11">
        <v>11985.64</v>
      </c>
      <c r="O2216" s="11">
        <v>669.04</v>
      </c>
      <c r="P2216" s="11">
        <v>19177.03</v>
      </c>
    </row>
    <row r="2217" spans="1:16">
      <c r="A2217" s="13" t="s">
        <v>2209</v>
      </c>
      <c r="B2217" s="10">
        <v>23</v>
      </c>
      <c r="C2217" s="10">
        <v>57</v>
      </c>
      <c r="D2217" s="10"/>
      <c r="E2217" s="10">
        <v>19494</v>
      </c>
      <c r="F2217" s="10">
        <v>20000</v>
      </c>
      <c r="G2217" s="10"/>
      <c r="H2217" s="10">
        <v>8858.4500000000007</v>
      </c>
      <c r="I2217" s="10"/>
      <c r="J2217" s="10">
        <v>17348</v>
      </c>
      <c r="K2217" s="10">
        <v>170.33</v>
      </c>
      <c r="L2217" s="10">
        <v>5108.41</v>
      </c>
      <c r="M2217" s="10">
        <v>425.83</v>
      </c>
      <c r="N2217" s="10">
        <v>12771.03</v>
      </c>
      <c r="O2217" s="10">
        <v>681.32</v>
      </c>
      <c r="P2217" s="10">
        <v>20433.66</v>
      </c>
    </row>
    <row r="2218" spans="1:16">
      <c r="A2218" s="13" t="s">
        <v>2210</v>
      </c>
      <c r="B2218" s="11">
        <v>24</v>
      </c>
      <c r="C2218" s="11">
        <v>58</v>
      </c>
      <c r="D2218" s="11"/>
      <c r="E2218" s="11">
        <v>19494</v>
      </c>
      <c r="F2218" s="11">
        <v>20000</v>
      </c>
      <c r="G2218" s="11">
        <v>900</v>
      </c>
      <c r="H2218" s="11">
        <v>10024.209999999999</v>
      </c>
      <c r="I2218" s="11"/>
      <c r="J2218" s="11">
        <v>16769</v>
      </c>
      <c r="K2218" s="11">
        <v>173.48</v>
      </c>
      <c r="L2218" s="11">
        <v>5435.15</v>
      </c>
      <c r="M2218" s="11">
        <v>433.7</v>
      </c>
      <c r="N2218" s="11">
        <v>13587.87</v>
      </c>
      <c r="O2218" s="11">
        <v>693.92</v>
      </c>
      <c r="P2218" s="11">
        <v>21740.59</v>
      </c>
    </row>
    <row r="2219" spans="1:16">
      <c r="A2219" s="13" t="s">
        <v>2211</v>
      </c>
      <c r="B2219" s="10">
        <v>25</v>
      </c>
      <c r="C2219" s="10">
        <v>59</v>
      </c>
      <c r="D2219" s="10"/>
      <c r="E2219" s="10">
        <v>19494</v>
      </c>
      <c r="F2219" s="10">
        <v>20000</v>
      </c>
      <c r="G2219" s="10"/>
      <c r="H2219" s="10">
        <v>10324.93</v>
      </c>
      <c r="I2219" s="10"/>
      <c r="J2219" s="10">
        <v>17069</v>
      </c>
      <c r="K2219" s="10">
        <v>167.69</v>
      </c>
      <c r="L2219" s="10">
        <v>5765.89</v>
      </c>
      <c r="M2219" s="10">
        <v>419.23</v>
      </c>
      <c r="N2219" s="10">
        <v>14414.73</v>
      </c>
      <c r="O2219" s="10">
        <v>670.76</v>
      </c>
      <c r="P2219" s="10">
        <v>23063.56</v>
      </c>
    </row>
    <row r="2220" spans="1:16">
      <c r="A2220" s="13" t="s">
        <v>2212</v>
      </c>
      <c r="B2220" s="11">
        <v>26</v>
      </c>
      <c r="C2220" s="11">
        <v>60</v>
      </c>
      <c r="D2220" s="11"/>
      <c r="E2220" s="11">
        <v>19494</v>
      </c>
      <c r="F2220" s="11">
        <v>20000</v>
      </c>
      <c r="G2220" s="11"/>
      <c r="H2220" s="11">
        <v>10634.68</v>
      </c>
      <c r="I2220" s="11"/>
      <c r="J2220" s="11">
        <v>17376</v>
      </c>
      <c r="K2220" s="11">
        <v>170.69</v>
      </c>
      <c r="L2220" s="11">
        <v>6109.56</v>
      </c>
      <c r="M2220" s="11">
        <v>426.73</v>
      </c>
      <c r="N2220" s="11">
        <v>15273.89</v>
      </c>
      <c r="O2220" s="11">
        <v>682.76</v>
      </c>
      <c r="P2220" s="11">
        <v>24438.23</v>
      </c>
    </row>
    <row r="2221" spans="1:16">
      <c r="A2221" s="13" t="s">
        <v>2213</v>
      </c>
      <c r="B2221" s="10">
        <v>27</v>
      </c>
      <c r="C2221" s="10">
        <v>61</v>
      </c>
      <c r="D2221" s="10"/>
      <c r="E2221" s="10">
        <v>19494</v>
      </c>
      <c r="F2221" s="10">
        <v>20000</v>
      </c>
      <c r="G2221" s="10">
        <v>900</v>
      </c>
      <c r="H2221" s="10">
        <v>11853.72</v>
      </c>
      <c r="I2221" s="10"/>
      <c r="J2221" s="10">
        <v>16789</v>
      </c>
      <c r="K2221" s="10">
        <v>173.76</v>
      </c>
      <c r="L2221" s="10">
        <v>6466.6</v>
      </c>
      <c r="M2221" s="10">
        <v>434.4</v>
      </c>
      <c r="N2221" s="10">
        <v>16166.51</v>
      </c>
      <c r="O2221" s="10">
        <v>695.04</v>
      </c>
      <c r="P2221" s="10">
        <v>25866.42</v>
      </c>
    </row>
    <row r="2222" spans="1:16">
      <c r="A2222" s="13" t="s">
        <v>2214</v>
      </c>
      <c r="B2222" s="11">
        <v>28</v>
      </c>
      <c r="C2222" s="11">
        <v>62</v>
      </c>
      <c r="D2222" s="11"/>
      <c r="E2222" s="11">
        <v>19494</v>
      </c>
      <c r="F2222" s="11">
        <v>20000</v>
      </c>
      <c r="G2222" s="11"/>
      <c r="H2222" s="11">
        <v>12209.33</v>
      </c>
      <c r="I2222" s="11"/>
      <c r="J2222" s="11">
        <v>17078</v>
      </c>
      <c r="K2222" s="11">
        <v>167.89</v>
      </c>
      <c r="L2222" s="11">
        <v>6828.49</v>
      </c>
      <c r="M2222" s="11">
        <v>419.73</v>
      </c>
      <c r="N2222" s="11">
        <v>17071.23</v>
      </c>
      <c r="O2222" s="11">
        <v>671.56</v>
      </c>
      <c r="P2222" s="11">
        <v>27313.97</v>
      </c>
    </row>
    <row r="2223" spans="1:16">
      <c r="A2223" s="13" t="s">
        <v>2215</v>
      </c>
      <c r="B2223" s="10">
        <v>29</v>
      </c>
      <c r="C2223" s="10">
        <v>63</v>
      </c>
      <c r="D2223" s="10"/>
      <c r="E2223" s="10">
        <v>19494</v>
      </c>
      <c r="F2223" s="10">
        <v>20000</v>
      </c>
      <c r="G2223" s="10"/>
      <c r="H2223" s="10">
        <v>12575.61</v>
      </c>
      <c r="I2223" s="10"/>
      <c r="J2223" s="10">
        <v>17374</v>
      </c>
      <c r="K2223" s="10">
        <v>170.78</v>
      </c>
      <c r="L2223" s="10">
        <v>7204.13</v>
      </c>
      <c r="M2223" s="10">
        <v>426.95</v>
      </c>
      <c r="N2223" s="10">
        <v>18010.32</v>
      </c>
      <c r="O2223" s="10">
        <v>683.12</v>
      </c>
      <c r="P2223" s="10">
        <v>28816.51</v>
      </c>
    </row>
    <row r="2224" spans="1:16">
      <c r="A2224" s="13" t="s">
        <v>2216</v>
      </c>
      <c r="B2224" s="11">
        <v>30</v>
      </c>
      <c r="C2224" s="11">
        <v>64</v>
      </c>
      <c r="D2224" s="11"/>
      <c r="E2224" s="11">
        <v>19494</v>
      </c>
      <c r="F2224" s="11">
        <v>20000</v>
      </c>
      <c r="G2224" s="11">
        <v>900</v>
      </c>
      <c r="H2224" s="11">
        <v>13852.88</v>
      </c>
      <c r="I2224" s="11"/>
      <c r="J2224" s="11">
        <v>16776</v>
      </c>
      <c r="K2224" s="11">
        <v>173.74</v>
      </c>
      <c r="L2224" s="11">
        <v>7593.99</v>
      </c>
      <c r="M2224" s="11">
        <v>434.35</v>
      </c>
      <c r="N2224" s="11">
        <v>18984.98</v>
      </c>
      <c r="O2224" s="11">
        <v>694.96</v>
      </c>
      <c r="P2224" s="11">
        <v>30375.96</v>
      </c>
    </row>
    <row r="2225" spans="1:16">
      <c r="A2225" s="13" t="s">
        <v>2217</v>
      </c>
      <c r="B2225" s="10">
        <v>31</v>
      </c>
      <c r="C2225" s="10">
        <v>65</v>
      </c>
      <c r="D2225" s="10"/>
      <c r="E2225" s="10">
        <v>19494</v>
      </c>
      <c r="F2225" s="10">
        <v>20000</v>
      </c>
      <c r="G2225" s="10"/>
      <c r="H2225" s="10">
        <v>14268.47</v>
      </c>
      <c r="I2225" s="10"/>
      <c r="J2225" s="10">
        <v>17049</v>
      </c>
      <c r="K2225" s="10">
        <v>167.76</v>
      </c>
      <c r="L2225" s="10">
        <v>7989.57</v>
      </c>
      <c r="M2225" s="10">
        <v>419.4</v>
      </c>
      <c r="N2225" s="10">
        <v>19973.93</v>
      </c>
      <c r="O2225" s="10">
        <v>671.04</v>
      </c>
      <c r="P2225" s="10">
        <v>31958.28</v>
      </c>
    </row>
    <row r="2226" spans="1:16">
      <c r="A2226" s="13" t="s">
        <v>2218</v>
      </c>
      <c r="B2226" s="11">
        <v>32</v>
      </c>
      <c r="C2226" s="11">
        <v>66</v>
      </c>
      <c r="D2226" s="11"/>
      <c r="E2226" s="11">
        <v>19494</v>
      </c>
      <c r="F2226" s="11">
        <v>20000</v>
      </c>
      <c r="G2226" s="11"/>
      <c r="H2226" s="11">
        <v>14696.52</v>
      </c>
      <c r="I2226" s="11"/>
      <c r="J2226" s="11">
        <v>17328</v>
      </c>
      <c r="K2226" s="11">
        <v>170.49</v>
      </c>
      <c r="L2226" s="11">
        <v>8399.75</v>
      </c>
      <c r="M2226" s="11">
        <v>426.23</v>
      </c>
      <c r="N2226" s="11">
        <v>20999.37</v>
      </c>
      <c r="O2226" s="11">
        <v>681.96</v>
      </c>
      <c r="P2226" s="11">
        <v>33598.99</v>
      </c>
    </row>
    <row r="2227" spans="1:16">
      <c r="A2227" s="13" t="s">
        <v>2219</v>
      </c>
      <c r="B2227" s="10">
        <v>33</v>
      </c>
      <c r="C2227" s="10">
        <v>67</v>
      </c>
      <c r="D2227" s="10"/>
      <c r="E2227" s="10">
        <v>19494</v>
      </c>
      <c r="F2227" s="10">
        <v>20000</v>
      </c>
      <c r="G2227" s="10">
        <v>900</v>
      </c>
      <c r="H2227" s="10">
        <v>16037.42</v>
      </c>
      <c r="I2227" s="10"/>
      <c r="J2227" s="10">
        <v>16713</v>
      </c>
      <c r="K2227" s="10">
        <v>173.28</v>
      </c>
      <c r="L2227" s="10">
        <v>8825.02</v>
      </c>
      <c r="M2227" s="10">
        <v>433.2</v>
      </c>
      <c r="N2227" s="10">
        <v>22062.55</v>
      </c>
      <c r="O2227" s="10">
        <v>693.12</v>
      </c>
      <c r="P2227" s="10">
        <v>35300.080000000002</v>
      </c>
    </row>
    <row r="2228" spans="1:16">
      <c r="A2228" s="13" t="s">
        <v>2220</v>
      </c>
      <c r="B2228" s="11">
        <v>34</v>
      </c>
      <c r="C2228" s="11">
        <v>68</v>
      </c>
      <c r="D2228" s="11"/>
      <c r="E2228" s="11">
        <v>19494</v>
      </c>
      <c r="F2228" s="11">
        <v>20000</v>
      </c>
      <c r="G2228" s="11"/>
      <c r="H2228" s="11">
        <v>16518.54</v>
      </c>
      <c r="I2228" s="11"/>
      <c r="J2228" s="11">
        <v>16963</v>
      </c>
      <c r="K2228" s="11">
        <v>167.13</v>
      </c>
      <c r="L2228" s="11">
        <v>9256.9</v>
      </c>
      <c r="M2228" s="11">
        <v>417.83</v>
      </c>
      <c r="N2228" s="11">
        <v>23142.25</v>
      </c>
      <c r="O2228" s="11">
        <v>668.52</v>
      </c>
      <c r="P2228" s="11">
        <v>37027.599999999999</v>
      </c>
    </row>
    <row r="2229" spans="1:16">
      <c r="A2229" s="13" t="s">
        <v>2221</v>
      </c>
      <c r="B2229" s="10">
        <v>35</v>
      </c>
      <c r="C2229" s="10">
        <v>69</v>
      </c>
      <c r="D2229" s="10"/>
      <c r="E2229" s="10">
        <v>19494</v>
      </c>
      <c r="F2229" s="10">
        <v>20000</v>
      </c>
      <c r="G2229" s="10"/>
      <c r="H2229" s="10">
        <v>17014.099999999999</v>
      </c>
      <c r="I2229" s="10"/>
      <c r="J2229" s="10">
        <v>17216</v>
      </c>
      <c r="K2229" s="10">
        <v>169.63</v>
      </c>
      <c r="L2229" s="10">
        <v>9704.24</v>
      </c>
      <c r="M2229" s="10">
        <v>424.08</v>
      </c>
      <c r="N2229" s="10">
        <v>24260.59</v>
      </c>
      <c r="O2229" s="10">
        <v>678.52</v>
      </c>
      <c r="P2229" s="10">
        <v>38816.949999999997</v>
      </c>
    </row>
    <row r="2230" spans="1:16">
      <c r="A2230" s="13" t="s">
        <v>2222</v>
      </c>
      <c r="B2230" s="11">
        <v>36</v>
      </c>
      <c r="C2230" s="11">
        <v>70</v>
      </c>
      <c r="D2230" s="11"/>
      <c r="E2230" s="11">
        <v>19494</v>
      </c>
      <c r="F2230" s="11">
        <v>20000</v>
      </c>
      <c r="G2230" s="11">
        <v>900</v>
      </c>
      <c r="H2230" s="11">
        <v>18424.52</v>
      </c>
      <c r="I2230" s="11"/>
      <c r="J2230" s="11">
        <v>16575</v>
      </c>
      <c r="K2230" s="11">
        <v>172.16</v>
      </c>
      <c r="L2230" s="11">
        <v>10167.52</v>
      </c>
      <c r="M2230" s="11">
        <v>430.4</v>
      </c>
      <c r="N2230" s="11">
        <v>25418.81</v>
      </c>
      <c r="O2230" s="11">
        <v>688.64</v>
      </c>
      <c r="P2230" s="11">
        <v>40670.1</v>
      </c>
    </row>
    <row r="2231" spans="1:16">
      <c r="A2231" s="13" t="s">
        <v>2223</v>
      </c>
      <c r="B2231" s="10">
        <v>37</v>
      </c>
      <c r="C2231" s="10">
        <v>71</v>
      </c>
      <c r="D2231" s="10"/>
      <c r="E2231" s="10">
        <v>19494</v>
      </c>
      <c r="F2231" s="10">
        <v>20000</v>
      </c>
      <c r="G2231" s="10"/>
      <c r="H2231" s="10">
        <v>18977.259999999998</v>
      </c>
      <c r="I2231" s="10"/>
      <c r="J2231" s="10">
        <v>16789</v>
      </c>
      <c r="K2231" s="10">
        <v>165.75</v>
      </c>
      <c r="L2231" s="10">
        <v>10638.3</v>
      </c>
      <c r="M2231" s="10">
        <v>414.38</v>
      </c>
      <c r="N2231" s="10">
        <v>26595.75</v>
      </c>
      <c r="O2231" s="10">
        <v>663</v>
      </c>
      <c r="P2231" s="10">
        <v>42553.2</v>
      </c>
    </row>
    <row r="2232" spans="1:16">
      <c r="A2232" s="13" t="s">
        <v>2224</v>
      </c>
      <c r="B2232" s="11">
        <v>38</v>
      </c>
      <c r="C2232" s="11">
        <v>72</v>
      </c>
      <c r="D2232" s="11"/>
      <c r="E2232" s="11">
        <v>19494</v>
      </c>
      <c r="F2232" s="11">
        <v>20000</v>
      </c>
      <c r="G2232" s="11"/>
      <c r="H2232" s="11">
        <v>19546.57</v>
      </c>
      <c r="I2232" s="11"/>
      <c r="J2232" s="11">
        <v>17004</v>
      </c>
      <c r="K2232" s="11">
        <v>167.89</v>
      </c>
      <c r="L2232" s="11">
        <v>11125.34</v>
      </c>
      <c r="M2232" s="11">
        <v>419.73</v>
      </c>
      <c r="N2232" s="11">
        <v>27813.35</v>
      </c>
      <c r="O2232" s="11">
        <v>671.56</v>
      </c>
      <c r="P2232" s="11">
        <v>44501.36</v>
      </c>
    </row>
    <row r="2233" spans="1:16">
      <c r="A2233" s="13" t="s">
        <v>2225</v>
      </c>
      <c r="B2233" s="10">
        <v>39</v>
      </c>
      <c r="C2233" s="10">
        <v>73</v>
      </c>
      <c r="D2233" s="10"/>
      <c r="E2233" s="10">
        <v>19494</v>
      </c>
      <c r="F2233" s="10">
        <v>20000</v>
      </c>
      <c r="G2233" s="10">
        <v>900</v>
      </c>
      <c r="H2233" s="10">
        <v>21032.97</v>
      </c>
      <c r="I2233" s="10"/>
      <c r="J2233" s="10">
        <v>16320</v>
      </c>
      <c r="K2233" s="10">
        <v>170.04</v>
      </c>
      <c r="L2233" s="10">
        <v>11629.14</v>
      </c>
      <c r="M2233" s="10">
        <v>425.1</v>
      </c>
      <c r="N2233" s="10">
        <v>29072.85</v>
      </c>
      <c r="O2233" s="10">
        <v>680.16</v>
      </c>
      <c r="P2233" s="10">
        <v>46516.56</v>
      </c>
    </row>
    <row r="2234" spans="1:16">
      <c r="A2234" s="13" t="s">
        <v>2226</v>
      </c>
      <c r="B2234" s="11">
        <v>40</v>
      </c>
      <c r="C2234" s="11">
        <v>74</v>
      </c>
      <c r="D2234" s="11"/>
      <c r="E2234" s="11">
        <v>19494</v>
      </c>
      <c r="F2234" s="11">
        <v>20000</v>
      </c>
      <c r="G2234" s="11"/>
      <c r="H2234" s="11">
        <v>21663.96</v>
      </c>
      <c r="I2234" s="11"/>
      <c r="J2234" s="11">
        <v>16478</v>
      </c>
      <c r="K2234" s="11">
        <v>163.19999999999999</v>
      </c>
      <c r="L2234" s="11">
        <v>12141.21</v>
      </c>
      <c r="M2234" s="11">
        <v>408</v>
      </c>
      <c r="N2234" s="11">
        <v>30353.040000000001</v>
      </c>
      <c r="O2234" s="11">
        <v>652.79999999999995</v>
      </c>
      <c r="P2234" s="11">
        <v>48564.86</v>
      </c>
    </row>
    <row r="2235" spans="1:16">
      <c r="A2235" s="13" t="s">
        <v>2227</v>
      </c>
      <c r="B2235" s="10">
        <v>41</v>
      </c>
      <c r="C2235" s="10">
        <v>75</v>
      </c>
      <c r="D2235" s="10"/>
      <c r="E2235" s="10">
        <v>19494</v>
      </c>
      <c r="F2235" s="10">
        <v>20000</v>
      </c>
      <c r="G2235" s="10"/>
      <c r="H2235" s="10">
        <v>22313.88</v>
      </c>
      <c r="I2235" s="10"/>
      <c r="J2235" s="10">
        <v>16629</v>
      </c>
      <c r="K2235" s="10">
        <v>164.78</v>
      </c>
      <c r="L2235" s="10">
        <v>12670.23</v>
      </c>
      <c r="M2235" s="10">
        <v>411.95</v>
      </c>
      <c r="N2235" s="10">
        <v>31675.58</v>
      </c>
      <c r="O2235" s="10">
        <v>659.12</v>
      </c>
      <c r="P2235" s="10">
        <v>50680.92</v>
      </c>
    </row>
    <row r="2236" spans="1:16">
      <c r="A2236" s="13" t="s">
        <v>2228</v>
      </c>
      <c r="B2236" s="11">
        <v>42</v>
      </c>
      <c r="C2236" s="11">
        <v>76</v>
      </c>
      <c r="D2236" s="11"/>
      <c r="E2236" s="11">
        <v>19494</v>
      </c>
      <c r="F2236" s="11">
        <v>20000</v>
      </c>
      <c r="G2236" s="11">
        <v>900</v>
      </c>
      <c r="H2236" s="11">
        <v>23883.3</v>
      </c>
      <c r="I2236" s="11"/>
      <c r="J2236" s="11">
        <v>15875</v>
      </c>
      <c r="K2236" s="11">
        <v>166.29</v>
      </c>
      <c r="L2236" s="11">
        <v>13216.63</v>
      </c>
      <c r="M2236" s="11">
        <v>415.73</v>
      </c>
      <c r="N2236" s="11">
        <v>33041.57</v>
      </c>
      <c r="O2236" s="11">
        <v>665.16</v>
      </c>
      <c r="P2236" s="11">
        <v>52866.51</v>
      </c>
    </row>
    <row r="2237" spans="1:16">
      <c r="A2237" s="13" t="s">
        <v>2229</v>
      </c>
      <c r="B2237" s="10">
        <v>43</v>
      </c>
      <c r="C2237" s="10">
        <v>77</v>
      </c>
      <c r="D2237" s="10"/>
      <c r="E2237" s="10">
        <v>19494</v>
      </c>
      <c r="F2237" s="10">
        <v>20000</v>
      </c>
      <c r="G2237" s="10"/>
      <c r="H2237" s="10">
        <v>24599.79</v>
      </c>
      <c r="I2237" s="10"/>
      <c r="J2237" s="10">
        <v>15939</v>
      </c>
      <c r="K2237" s="10">
        <v>158.75</v>
      </c>
      <c r="L2237" s="10">
        <v>13771.88</v>
      </c>
      <c r="M2237" s="10">
        <v>396.88</v>
      </c>
      <c r="N2237" s="10">
        <v>34429.69</v>
      </c>
      <c r="O2237" s="10">
        <v>635</v>
      </c>
      <c r="P2237" s="10">
        <v>55087.51</v>
      </c>
    </row>
    <row r="2238" spans="1:16">
      <c r="A2238" s="13" t="s">
        <v>2230</v>
      </c>
      <c r="B2238" s="11">
        <v>44</v>
      </c>
      <c r="C2238" s="11">
        <v>78</v>
      </c>
      <c r="D2238" s="11"/>
      <c r="E2238" s="11">
        <v>19494</v>
      </c>
      <c r="F2238" s="11">
        <v>20000</v>
      </c>
      <c r="G2238" s="11"/>
      <c r="H2238" s="11">
        <v>25337.79</v>
      </c>
      <c r="I2238" s="11"/>
      <c r="J2238" s="11">
        <v>15983</v>
      </c>
      <c r="K2238" s="11">
        <v>159.38999999999999</v>
      </c>
      <c r="L2238" s="11">
        <v>14344.42</v>
      </c>
      <c r="M2238" s="11">
        <v>398.48</v>
      </c>
      <c r="N2238" s="11">
        <v>35861.06</v>
      </c>
      <c r="O2238" s="11">
        <v>637.55999999999995</v>
      </c>
      <c r="P2238" s="11">
        <v>57377.69</v>
      </c>
    </row>
    <row r="2239" spans="1:16">
      <c r="A2239" s="13" t="s">
        <v>2231</v>
      </c>
      <c r="B2239" s="10">
        <v>45</v>
      </c>
      <c r="C2239" s="10">
        <v>79</v>
      </c>
      <c r="D2239" s="10"/>
      <c r="E2239" s="10">
        <v>19494</v>
      </c>
      <c r="F2239" s="10">
        <v>20000</v>
      </c>
      <c r="G2239" s="10">
        <v>900</v>
      </c>
      <c r="H2239" s="10">
        <v>26997.919999999998</v>
      </c>
      <c r="I2239" s="10"/>
      <c r="J2239" s="10">
        <v>15103</v>
      </c>
      <c r="K2239" s="10">
        <v>159.83000000000001</v>
      </c>
      <c r="L2239" s="10">
        <v>14934.59</v>
      </c>
      <c r="M2239" s="10">
        <v>399.58</v>
      </c>
      <c r="N2239" s="10">
        <v>37336.46</v>
      </c>
      <c r="O2239" s="10">
        <v>639.32000000000005</v>
      </c>
      <c r="P2239" s="10">
        <v>59738.34</v>
      </c>
    </row>
    <row r="2240" spans="1:16">
      <c r="A2240" s="13" t="s">
        <v>2232</v>
      </c>
      <c r="B2240" s="11">
        <v>46</v>
      </c>
      <c r="C2240" s="11">
        <v>80</v>
      </c>
      <c r="D2240" s="11"/>
      <c r="E2240" s="11">
        <v>19494</v>
      </c>
      <c r="F2240" s="11">
        <v>20000</v>
      </c>
      <c r="G2240" s="11"/>
      <c r="H2240" s="11">
        <v>27807.86</v>
      </c>
      <c r="I2240" s="11">
        <v>15000</v>
      </c>
      <c r="J2240" s="11">
        <v>15000</v>
      </c>
      <c r="K2240" s="11">
        <v>151.03</v>
      </c>
      <c r="L2240" s="11">
        <v>15533.65</v>
      </c>
      <c r="M2240" s="11">
        <v>377.58</v>
      </c>
      <c r="N2240" s="11">
        <v>38834.129999999997</v>
      </c>
      <c r="O2240" s="11">
        <v>604.12</v>
      </c>
      <c r="P2240" s="11">
        <v>62134.61</v>
      </c>
    </row>
    <row r="2241" spans="1:16" ht="54">
      <c r="B2241" s="9" t="s">
        <v>27</v>
      </c>
      <c r="C2241" s="9" t="s">
        <v>13</v>
      </c>
      <c r="D2241" s="9" t="s">
        <v>14</v>
      </c>
      <c r="E2241" s="9" t="s">
        <v>15</v>
      </c>
      <c r="F2241" s="9" t="s">
        <v>16</v>
      </c>
      <c r="G2241" s="9" t="s">
        <v>17</v>
      </c>
      <c r="H2241" s="9" t="s">
        <v>18</v>
      </c>
      <c r="I2241" s="9" t="s">
        <v>19</v>
      </c>
      <c r="J2241" s="9" t="s">
        <v>20</v>
      </c>
      <c r="K2241" s="9" t="s">
        <v>21</v>
      </c>
      <c r="L2241" s="9" t="s">
        <v>22</v>
      </c>
      <c r="M2241" s="9" t="s">
        <v>23</v>
      </c>
      <c r="N2241" s="9" t="s">
        <v>24</v>
      </c>
      <c r="O2241" s="9" t="s">
        <v>25</v>
      </c>
      <c r="P2241" s="9" t="s">
        <v>26</v>
      </c>
    </row>
    <row r="2242" spans="1:16">
      <c r="A2242" s="13" t="s">
        <v>2233</v>
      </c>
      <c r="B2242" s="10">
        <v>1</v>
      </c>
      <c r="C2242" s="10">
        <v>36</v>
      </c>
      <c r="D2242" s="10">
        <v>6527</v>
      </c>
      <c r="E2242" s="10">
        <v>6527</v>
      </c>
      <c r="F2242" s="10">
        <v>20000</v>
      </c>
      <c r="G2242" s="10"/>
      <c r="H2242" s="10"/>
      <c r="I2242" s="10"/>
      <c r="J2242" s="10">
        <v>4242.55</v>
      </c>
      <c r="K2242" s="10">
        <v>48.95</v>
      </c>
      <c r="L2242" s="10">
        <v>48.95</v>
      </c>
      <c r="M2242" s="10">
        <v>122.38</v>
      </c>
      <c r="N2242" s="10">
        <v>122.38</v>
      </c>
      <c r="O2242" s="10">
        <v>195.81</v>
      </c>
      <c r="P2242" s="10">
        <v>195.81</v>
      </c>
    </row>
    <row r="2243" spans="1:16">
      <c r="A2243" s="13" t="s">
        <v>2234</v>
      </c>
      <c r="B2243" s="11">
        <v>2</v>
      </c>
      <c r="C2243" s="11">
        <v>37</v>
      </c>
      <c r="D2243" s="11">
        <v>6527</v>
      </c>
      <c r="E2243" s="11">
        <v>13054</v>
      </c>
      <c r="F2243" s="11">
        <v>20000</v>
      </c>
      <c r="G2243" s="11"/>
      <c r="H2243" s="11"/>
      <c r="I2243" s="11"/>
      <c r="J2243" s="11">
        <v>10683</v>
      </c>
      <c r="K2243" s="11">
        <v>108.47</v>
      </c>
      <c r="L2243" s="11">
        <v>158.88999999999999</v>
      </c>
      <c r="M2243" s="11">
        <v>271.18</v>
      </c>
      <c r="N2243" s="11">
        <v>397.24</v>
      </c>
      <c r="O2243" s="11">
        <v>433.89</v>
      </c>
      <c r="P2243" s="11">
        <v>635.58000000000004</v>
      </c>
    </row>
    <row r="2244" spans="1:16">
      <c r="A2244" s="13" t="s">
        <v>2235</v>
      </c>
      <c r="B2244" s="10">
        <v>3</v>
      </c>
      <c r="C2244" s="10">
        <v>38</v>
      </c>
      <c r="D2244" s="10">
        <v>6527</v>
      </c>
      <c r="E2244" s="10">
        <v>19581</v>
      </c>
      <c r="F2244" s="10">
        <v>20000</v>
      </c>
      <c r="G2244" s="10">
        <v>900</v>
      </c>
      <c r="H2244" s="10">
        <v>900</v>
      </c>
      <c r="I2244" s="10"/>
      <c r="J2244" s="10">
        <v>16360</v>
      </c>
      <c r="K2244" s="10">
        <v>169.26</v>
      </c>
      <c r="L2244" s="10">
        <v>332.92</v>
      </c>
      <c r="M2244" s="10">
        <v>423.16</v>
      </c>
      <c r="N2244" s="10">
        <v>832.31</v>
      </c>
      <c r="O2244" s="10">
        <v>677.05</v>
      </c>
      <c r="P2244" s="10">
        <v>1331.7</v>
      </c>
    </row>
    <row r="2245" spans="1:16">
      <c r="A2245" s="13" t="s">
        <v>2236</v>
      </c>
      <c r="B2245" s="11">
        <v>4</v>
      </c>
      <c r="C2245" s="11">
        <v>39</v>
      </c>
      <c r="D2245" s="11"/>
      <c r="E2245" s="11">
        <v>19581</v>
      </c>
      <c r="F2245" s="11">
        <v>20000</v>
      </c>
      <c r="G2245" s="11"/>
      <c r="H2245" s="11">
        <v>927</v>
      </c>
      <c r="I2245" s="11"/>
      <c r="J2245" s="11">
        <v>16682</v>
      </c>
      <c r="K2245" s="11">
        <v>163.6</v>
      </c>
      <c r="L2245" s="11">
        <v>506.51</v>
      </c>
      <c r="M2245" s="11">
        <v>409</v>
      </c>
      <c r="N2245" s="11">
        <v>1266.28</v>
      </c>
      <c r="O2245" s="11">
        <v>654.4</v>
      </c>
      <c r="P2245" s="11">
        <v>2026.05</v>
      </c>
    </row>
    <row r="2246" spans="1:16">
      <c r="A2246" s="13" t="s">
        <v>2237</v>
      </c>
      <c r="B2246" s="10">
        <v>5</v>
      </c>
      <c r="C2246" s="10">
        <v>40</v>
      </c>
      <c r="D2246" s="10"/>
      <c r="E2246" s="10">
        <v>19581</v>
      </c>
      <c r="F2246" s="10">
        <v>20000</v>
      </c>
      <c r="G2246" s="10"/>
      <c r="H2246" s="10">
        <v>954.81</v>
      </c>
      <c r="I2246" s="10"/>
      <c r="J2246" s="10">
        <v>17009</v>
      </c>
      <c r="K2246" s="10">
        <v>166.82</v>
      </c>
      <c r="L2246" s="10">
        <v>688.53</v>
      </c>
      <c r="M2246" s="10">
        <v>417.05</v>
      </c>
      <c r="N2246" s="10">
        <v>1721.32</v>
      </c>
      <c r="O2246" s="10">
        <v>667.28</v>
      </c>
      <c r="P2246" s="10">
        <v>2754.11</v>
      </c>
    </row>
    <row r="2247" spans="1:16">
      <c r="A2247" s="13" t="s">
        <v>2238</v>
      </c>
      <c r="B2247" s="11">
        <v>6</v>
      </c>
      <c r="C2247" s="11">
        <v>41</v>
      </c>
      <c r="D2247" s="11"/>
      <c r="E2247" s="11">
        <v>19581</v>
      </c>
      <c r="F2247" s="11">
        <v>20000</v>
      </c>
      <c r="G2247" s="11">
        <v>900</v>
      </c>
      <c r="H2247" s="11">
        <v>1883.45</v>
      </c>
      <c r="I2247" s="11"/>
      <c r="J2247" s="11">
        <v>16444</v>
      </c>
      <c r="K2247" s="11">
        <v>170.09</v>
      </c>
      <c r="L2247" s="11">
        <v>879.27</v>
      </c>
      <c r="M2247" s="11">
        <v>425.23</v>
      </c>
      <c r="N2247" s="11">
        <v>2198.1799999999998</v>
      </c>
      <c r="O2247" s="11">
        <v>680.36</v>
      </c>
      <c r="P2247" s="11">
        <v>3517.09</v>
      </c>
    </row>
    <row r="2248" spans="1:16">
      <c r="A2248" s="13" t="s">
        <v>2239</v>
      </c>
      <c r="B2248" s="10">
        <v>7</v>
      </c>
      <c r="C2248" s="10">
        <v>42</v>
      </c>
      <c r="D2248" s="10"/>
      <c r="E2248" s="10">
        <v>19581</v>
      </c>
      <c r="F2248" s="10">
        <v>20000</v>
      </c>
      <c r="G2248" s="10"/>
      <c r="H2248" s="10">
        <v>1939.96</v>
      </c>
      <c r="I2248" s="10"/>
      <c r="J2248" s="10">
        <v>16765</v>
      </c>
      <c r="K2248" s="10">
        <v>164.44</v>
      </c>
      <c r="L2248" s="10">
        <v>1070.0899999999999</v>
      </c>
      <c r="M2248" s="10">
        <v>411.1</v>
      </c>
      <c r="N2248" s="10">
        <v>2675.23</v>
      </c>
      <c r="O2248" s="10">
        <v>657.76</v>
      </c>
      <c r="P2248" s="10">
        <v>4280.3599999999997</v>
      </c>
    </row>
    <row r="2249" spans="1:16">
      <c r="A2249" s="13" t="s">
        <v>2240</v>
      </c>
      <c r="B2249" s="11">
        <v>8</v>
      </c>
      <c r="C2249" s="11">
        <v>43</v>
      </c>
      <c r="D2249" s="11"/>
      <c r="E2249" s="11">
        <v>19581</v>
      </c>
      <c r="F2249" s="11">
        <v>20000</v>
      </c>
      <c r="G2249" s="11"/>
      <c r="H2249" s="11">
        <v>1998.16</v>
      </c>
      <c r="I2249" s="11"/>
      <c r="J2249" s="11">
        <v>17092</v>
      </c>
      <c r="K2249" s="11">
        <v>167.65</v>
      </c>
      <c r="L2249" s="11">
        <v>1269.8399999999999</v>
      </c>
      <c r="M2249" s="11">
        <v>419.13</v>
      </c>
      <c r="N2249" s="11">
        <v>3174.61</v>
      </c>
      <c r="O2249" s="11">
        <v>670.6</v>
      </c>
      <c r="P2249" s="11">
        <v>5079.37</v>
      </c>
    </row>
    <row r="2250" spans="1:16">
      <c r="A2250" s="13" t="s">
        <v>2241</v>
      </c>
      <c r="B2250" s="10">
        <v>9</v>
      </c>
      <c r="C2250" s="10">
        <v>44</v>
      </c>
      <c r="D2250" s="10"/>
      <c r="E2250" s="10">
        <v>19581</v>
      </c>
      <c r="F2250" s="10">
        <v>20000</v>
      </c>
      <c r="G2250" s="10">
        <v>900</v>
      </c>
      <c r="H2250" s="10">
        <v>2958.1</v>
      </c>
      <c r="I2250" s="10"/>
      <c r="J2250" s="10">
        <v>16527</v>
      </c>
      <c r="K2250" s="10">
        <v>170.92</v>
      </c>
      <c r="L2250" s="10">
        <v>1478.86</v>
      </c>
      <c r="M2250" s="10">
        <v>427.3</v>
      </c>
      <c r="N2250" s="10">
        <v>3697.15</v>
      </c>
      <c r="O2250" s="10">
        <v>683.68</v>
      </c>
      <c r="P2250" s="10">
        <v>5915.44</v>
      </c>
    </row>
    <row r="2251" spans="1:16">
      <c r="A2251" s="13" t="s">
        <v>2242</v>
      </c>
      <c r="B2251" s="11">
        <v>10</v>
      </c>
      <c r="C2251" s="11">
        <v>45</v>
      </c>
      <c r="D2251" s="11"/>
      <c r="E2251" s="11">
        <v>19581</v>
      </c>
      <c r="F2251" s="11">
        <v>20000</v>
      </c>
      <c r="G2251" s="11"/>
      <c r="H2251" s="11">
        <v>3046.84</v>
      </c>
      <c r="I2251" s="11"/>
      <c r="J2251" s="11">
        <v>16847</v>
      </c>
      <c r="K2251" s="11">
        <v>165.27</v>
      </c>
      <c r="L2251" s="11">
        <v>1688.49</v>
      </c>
      <c r="M2251" s="11">
        <v>413.18</v>
      </c>
      <c r="N2251" s="11">
        <v>4221.24</v>
      </c>
      <c r="O2251" s="11">
        <v>661.08</v>
      </c>
      <c r="P2251" s="11">
        <v>6753.98</v>
      </c>
    </row>
    <row r="2252" spans="1:16">
      <c r="A2252" s="13" t="s">
        <v>2243</v>
      </c>
      <c r="B2252" s="10">
        <v>11</v>
      </c>
      <c r="C2252" s="10">
        <v>46</v>
      </c>
      <c r="D2252" s="10"/>
      <c r="E2252" s="10">
        <v>19581</v>
      </c>
      <c r="F2252" s="10">
        <v>20000</v>
      </c>
      <c r="G2252" s="10"/>
      <c r="H2252" s="10">
        <v>3138.25</v>
      </c>
      <c r="I2252" s="10"/>
      <c r="J2252" s="10">
        <v>17174</v>
      </c>
      <c r="K2252" s="10">
        <v>168.47</v>
      </c>
      <c r="L2252" s="10">
        <v>1907.62</v>
      </c>
      <c r="M2252" s="10">
        <v>421.18</v>
      </c>
      <c r="N2252" s="10">
        <v>4769.05</v>
      </c>
      <c r="O2252" s="10">
        <v>673.88</v>
      </c>
      <c r="P2252" s="10">
        <v>7630.48</v>
      </c>
    </row>
    <row r="2253" spans="1:16">
      <c r="A2253" s="13" t="s">
        <v>2244</v>
      </c>
      <c r="B2253" s="11">
        <v>12</v>
      </c>
      <c r="C2253" s="11">
        <v>47</v>
      </c>
      <c r="D2253" s="11"/>
      <c r="E2253" s="11">
        <v>19581</v>
      </c>
      <c r="F2253" s="11">
        <v>20000</v>
      </c>
      <c r="G2253" s="11">
        <v>900</v>
      </c>
      <c r="H2253" s="11">
        <v>4132.3999999999996</v>
      </c>
      <c r="I2253" s="11"/>
      <c r="J2253" s="11">
        <v>16608</v>
      </c>
      <c r="K2253" s="11">
        <v>171.74</v>
      </c>
      <c r="L2253" s="11">
        <v>2136.59</v>
      </c>
      <c r="M2253" s="11">
        <v>429.35</v>
      </c>
      <c r="N2253" s="11">
        <v>5341.47</v>
      </c>
      <c r="O2253" s="11">
        <v>686.96</v>
      </c>
      <c r="P2253" s="11">
        <v>8546.35</v>
      </c>
    </row>
    <row r="2254" spans="1:16">
      <c r="A2254" s="13" t="s">
        <v>2245</v>
      </c>
      <c r="B2254" s="10">
        <v>13</v>
      </c>
      <c r="C2254" s="10">
        <v>48</v>
      </c>
      <c r="D2254" s="10"/>
      <c r="E2254" s="10">
        <v>19581</v>
      </c>
      <c r="F2254" s="10">
        <v>20000</v>
      </c>
      <c r="G2254" s="10"/>
      <c r="H2254" s="10">
        <v>4256.37</v>
      </c>
      <c r="I2254" s="10"/>
      <c r="J2254" s="10">
        <v>16927</v>
      </c>
      <c r="K2254" s="10">
        <v>166.08</v>
      </c>
      <c r="L2254" s="10">
        <v>2366.77</v>
      </c>
      <c r="M2254" s="10">
        <v>415.2</v>
      </c>
      <c r="N2254" s="10">
        <v>5916.91</v>
      </c>
      <c r="O2254" s="10">
        <v>664.32</v>
      </c>
      <c r="P2254" s="10">
        <v>9467.06</v>
      </c>
    </row>
    <row r="2255" spans="1:16">
      <c r="A2255" s="13" t="s">
        <v>2246</v>
      </c>
      <c r="B2255" s="11">
        <v>14</v>
      </c>
      <c r="C2255" s="11">
        <v>49</v>
      </c>
      <c r="D2255" s="11"/>
      <c r="E2255" s="11">
        <v>19581</v>
      </c>
      <c r="F2255" s="11">
        <v>20000</v>
      </c>
      <c r="G2255" s="11"/>
      <c r="H2255" s="11">
        <v>4384.0600000000004</v>
      </c>
      <c r="I2255" s="11"/>
      <c r="J2255" s="11">
        <v>17253</v>
      </c>
      <c r="K2255" s="11">
        <v>169.27</v>
      </c>
      <c r="L2255" s="11">
        <v>2607.04</v>
      </c>
      <c r="M2255" s="11">
        <v>423.18</v>
      </c>
      <c r="N2255" s="11">
        <v>6517.6</v>
      </c>
      <c r="O2255" s="11">
        <v>677.08</v>
      </c>
      <c r="P2255" s="11">
        <v>10428.16</v>
      </c>
    </row>
    <row r="2256" spans="1:16">
      <c r="A2256" s="13" t="s">
        <v>2247</v>
      </c>
      <c r="B2256" s="10">
        <v>15</v>
      </c>
      <c r="C2256" s="10">
        <v>50</v>
      </c>
      <c r="D2256" s="10"/>
      <c r="E2256" s="10">
        <v>19581</v>
      </c>
      <c r="F2256" s="10">
        <v>20000</v>
      </c>
      <c r="G2256" s="10">
        <v>900</v>
      </c>
      <c r="H2256" s="10">
        <v>5415.58</v>
      </c>
      <c r="I2256" s="10"/>
      <c r="J2256" s="10">
        <v>16686</v>
      </c>
      <c r="K2256" s="10">
        <v>172.53</v>
      </c>
      <c r="L2256" s="10">
        <v>2857.78</v>
      </c>
      <c r="M2256" s="10">
        <v>431.33</v>
      </c>
      <c r="N2256" s="10">
        <v>7144.45</v>
      </c>
      <c r="O2256" s="10">
        <v>690.12</v>
      </c>
      <c r="P2256" s="10">
        <v>11431.12</v>
      </c>
    </row>
    <row r="2257" spans="1:16">
      <c r="A2257" s="13" t="s">
        <v>2248</v>
      </c>
      <c r="B2257" s="11">
        <v>16</v>
      </c>
      <c r="C2257" s="11">
        <v>51</v>
      </c>
      <c r="D2257" s="11"/>
      <c r="E2257" s="11">
        <v>19581</v>
      </c>
      <c r="F2257" s="11">
        <v>20000</v>
      </c>
      <c r="G2257" s="11"/>
      <c r="H2257" s="11">
        <v>5578.05</v>
      </c>
      <c r="I2257" s="11"/>
      <c r="J2257" s="11">
        <v>17002</v>
      </c>
      <c r="K2257" s="11">
        <v>166.86</v>
      </c>
      <c r="L2257" s="11">
        <v>3110.37</v>
      </c>
      <c r="M2257" s="11">
        <v>417.15</v>
      </c>
      <c r="N2257" s="11">
        <v>7775.93</v>
      </c>
      <c r="O2257" s="11">
        <v>667.44</v>
      </c>
      <c r="P2257" s="11">
        <v>12441.49</v>
      </c>
    </row>
    <row r="2258" spans="1:16">
      <c r="A2258" s="13" t="s">
        <v>2249</v>
      </c>
      <c r="B2258" s="10">
        <v>17</v>
      </c>
      <c r="C2258" s="10">
        <v>52</v>
      </c>
      <c r="D2258" s="10"/>
      <c r="E2258" s="10">
        <v>19581</v>
      </c>
      <c r="F2258" s="10">
        <v>20000</v>
      </c>
      <c r="G2258" s="10"/>
      <c r="H2258" s="10">
        <v>5745.39</v>
      </c>
      <c r="I2258" s="10"/>
      <c r="J2258" s="10">
        <v>17326</v>
      </c>
      <c r="K2258" s="10">
        <v>170.02</v>
      </c>
      <c r="L2258" s="10">
        <v>3373.7</v>
      </c>
      <c r="M2258" s="10">
        <v>425.05</v>
      </c>
      <c r="N2258" s="10">
        <v>8434.26</v>
      </c>
      <c r="O2258" s="10">
        <v>680.08</v>
      </c>
      <c r="P2258" s="10">
        <v>13494.82</v>
      </c>
    </row>
    <row r="2259" spans="1:16">
      <c r="A2259" s="13" t="s">
        <v>2250</v>
      </c>
      <c r="B2259" s="11">
        <v>18</v>
      </c>
      <c r="C2259" s="11">
        <v>53</v>
      </c>
      <c r="D2259" s="11"/>
      <c r="E2259" s="11">
        <v>19581</v>
      </c>
      <c r="F2259" s="11">
        <v>20000</v>
      </c>
      <c r="G2259" s="11">
        <v>900</v>
      </c>
      <c r="H2259" s="11">
        <v>6817.75</v>
      </c>
      <c r="I2259" s="11"/>
      <c r="J2259" s="11">
        <v>16756</v>
      </c>
      <c r="K2259" s="11">
        <v>173.26</v>
      </c>
      <c r="L2259" s="11">
        <v>3648.18</v>
      </c>
      <c r="M2259" s="11">
        <v>433.15</v>
      </c>
      <c r="N2259" s="11">
        <v>9120.44</v>
      </c>
      <c r="O2259" s="11">
        <v>693.04</v>
      </c>
      <c r="P2259" s="11">
        <v>14592.7</v>
      </c>
    </row>
    <row r="2260" spans="1:16">
      <c r="A2260" s="13" t="s">
        <v>2251</v>
      </c>
      <c r="B2260" s="10">
        <v>19</v>
      </c>
      <c r="C2260" s="10">
        <v>54</v>
      </c>
      <c r="D2260" s="10"/>
      <c r="E2260" s="10">
        <v>19581</v>
      </c>
      <c r="F2260" s="10">
        <v>20000</v>
      </c>
      <c r="G2260" s="10"/>
      <c r="H2260" s="10">
        <v>7022.29</v>
      </c>
      <c r="I2260" s="10"/>
      <c r="J2260" s="10">
        <v>17070</v>
      </c>
      <c r="K2260" s="10">
        <v>167.56</v>
      </c>
      <c r="L2260" s="10">
        <v>3925.18</v>
      </c>
      <c r="M2260" s="10">
        <v>418.9</v>
      </c>
      <c r="N2260" s="10">
        <v>9812.9500000000007</v>
      </c>
      <c r="O2260" s="10">
        <v>670.24</v>
      </c>
      <c r="P2260" s="10">
        <v>15700.72</v>
      </c>
    </row>
    <row r="2261" spans="1:16">
      <c r="A2261" s="13" t="s">
        <v>2252</v>
      </c>
      <c r="B2261" s="11">
        <v>20</v>
      </c>
      <c r="C2261" s="11">
        <v>55</v>
      </c>
      <c r="D2261" s="11"/>
      <c r="E2261" s="11">
        <v>19581</v>
      </c>
      <c r="F2261" s="11">
        <v>20000</v>
      </c>
      <c r="G2261" s="11"/>
      <c r="H2261" s="11">
        <v>7232.95</v>
      </c>
      <c r="I2261" s="11"/>
      <c r="J2261" s="11">
        <v>17389</v>
      </c>
      <c r="K2261" s="11">
        <v>170.7</v>
      </c>
      <c r="L2261" s="11">
        <v>4213.6400000000003</v>
      </c>
      <c r="M2261" s="11">
        <v>426.75</v>
      </c>
      <c r="N2261" s="11">
        <v>10534.09</v>
      </c>
      <c r="O2261" s="11">
        <v>682.8</v>
      </c>
      <c r="P2261" s="11">
        <v>16854.55</v>
      </c>
    </row>
    <row r="2262" spans="1:16">
      <c r="A2262" s="13" t="s">
        <v>2253</v>
      </c>
      <c r="B2262" s="10">
        <v>21</v>
      </c>
      <c r="C2262" s="10">
        <v>56</v>
      </c>
      <c r="D2262" s="10"/>
      <c r="E2262" s="10">
        <v>19581</v>
      </c>
      <c r="F2262" s="10">
        <v>20000</v>
      </c>
      <c r="G2262" s="10">
        <v>900</v>
      </c>
      <c r="H2262" s="10">
        <v>8349.94</v>
      </c>
      <c r="I2262" s="10"/>
      <c r="J2262" s="10">
        <v>16816</v>
      </c>
      <c r="K2262" s="10">
        <v>173.89</v>
      </c>
      <c r="L2262" s="10">
        <v>4513.9399999999996</v>
      </c>
      <c r="M2262" s="10">
        <v>434.73</v>
      </c>
      <c r="N2262" s="10">
        <v>11284.84</v>
      </c>
      <c r="O2262" s="10">
        <v>695.56</v>
      </c>
      <c r="P2262" s="10">
        <v>18055.740000000002</v>
      </c>
    </row>
    <row r="2263" spans="1:16">
      <c r="A2263" s="13" t="s">
        <v>2254</v>
      </c>
      <c r="B2263" s="11">
        <v>22</v>
      </c>
      <c r="C2263" s="11">
        <v>57</v>
      </c>
      <c r="D2263" s="11"/>
      <c r="E2263" s="11">
        <v>19581</v>
      </c>
      <c r="F2263" s="11">
        <v>20000</v>
      </c>
      <c r="G2263" s="11"/>
      <c r="H2263" s="11">
        <v>8600.44</v>
      </c>
      <c r="I2263" s="11"/>
      <c r="J2263" s="11">
        <v>17124</v>
      </c>
      <c r="K2263" s="11">
        <v>168.16</v>
      </c>
      <c r="L2263" s="11">
        <v>4817.51</v>
      </c>
      <c r="M2263" s="11">
        <v>420.4</v>
      </c>
      <c r="N2263" s="11">
        <v>12043.78</v>
      </c>
      <c r="O2263" s="11">
        <v>672.64</v>
      </c>
      <c r="P2263" s="11">
        <v>19270.05</v>
      </c>
    </row>
    <row r="2264" spans="1:16">
      <c r="A2264" s="13" t="s">
        <v>2255</v>
      </c>
      <c r="B2264" s="10">
        <v>23</v>
      </c>
      <c r="C2264" s="10">
        <v>58</v>
      </c>
      <c r="D2264" s="10"/>
      <c r="E2264" s="10">
        <v>19581</v>
      </c>
      <c r="F2264" s="10">
        <v>20000</v>
      </c>
      <c r="G2264" s="10"/>
      <c r="H2264" s="10">
        <v>8858.4500000000007</v>
      </c>
      <c r="I2264" s="10"/>
      <c r="J2264" s="10">
        <v>17438</v>
      </c>
      <c r="K2264" s="10">
        <v>171.24</v>
      </c>
      <c r="L2264" s="10">
        <v>5133.28</v>
      </c>
      <c r="M2264" s="10">
        <v>428.1</v>
      </c>
      <c r="N2264" s="10">
        <v>12833.2</v>
      </c>
      <c r="O2264" s="10">
        <v>684.96</v>
      </c>
      <c r="P2264" s="10">
        <v>20533.12</v>
      </c>
    </row>
    <row r="2265" spans="1:16">
      <c r="A2265" s="13" t="s">
        <v>2256</v>
      </c>
      <c r="B2265" s="11">
        <v>24</v>
      </c>
      <c r="C2265" s="11">
        <v>59</v>
      </c>
      <c r="D2265" s="11"/>
      <c r="E2265" s="11">
        <v>19581</v>
      </c>
      <c r="F2265" s="11">
        <v>20000</v>
      </c>
      <c r="G2265" s="11">
        <v>900</v>
      </c>
      <c r="H2265" s="11">
        <v>10024.209999999999</v>
      </c>
      <c r="I2265" s="11"/>
      <c r="J2265" s="11">
        <v>16860</v>
      </c>
      <c r="K2265" s="11">
        <v>174.38</v>
      </c>
      <c r="L2265" s="11">
        <v>5461.66</v>
      </c>
      <c r="M2265" s="11">
        <v>435.95</v>
      </c>
      <c r="N2265" s="11">
        <v>13654.14</v>
      </c>
      <c r="O2265" s="11">
        <v>697.52</v>
      </c>
      <c r="P2265" s="11">
        <v>21846.63</v>
      </c>
    </row>
    <row r="2266" spans="1:16">
      <c r="A2266" s="13" t="s">
        <v>2257</v>
      </c>
      <c r="B2266" s="10">
        <v>25</v>
      </c>
      <c r="C2266" s="10">
        <v>60</v>
      </c>
      <c r="D2266" s="10"/>
      <c r="E2266" s="10">
        <v>19581</v>
      </c>
      <c r="F2266" s="10">
        <v>20000</v>
      </c>
      <c r="G2266" s="10"/>
      <c r="H2266" s="10">
        <v>10324.93</v>
      </c>
      <c r="I2266" s="10"/>
      <c r="J2266" s="10">
        <v>17159</v>
      </c>
      <c r="K2266" s="10">
        <v>168.6</v>
      </c>
      <c r="L2266" s="10">
        <v>5794.11</v>
      </c>
      <c r="M2266" s="10">
        <v>421.5</v>
      </c>
      <c r="N2266" s="10">
        <v>14485.27</v>
      </c>
      <c r="O2266" s="10">
        <v>674.4</v>
      </c>
      <c r="P2266" s="10">
        <v>23176.43</v>
      </c>
    </row>
    <row r="2267" spans="1:16">
      <c r="A2267" s="13" t="s">
        <v>2258</v>
      </c>
      <c r="B2267" s="11">
        <v>26</v>
      </c>
      <c r="C2267" s="11">
        <v>61</v>
      </c>
      <c r="D2267" s="11"/>
      <c r="E2267" s="11">
        <v>19581</v>
      </c>
      <c r="F2267" s="11">
        <v>20000</v>
      </c>
      <c r="G2267" s="11"/>
      <c r="H2267" s="11">
        <v>10634.68</v>
      </c>
      <c r="I2267" s="11"/>
      <c r="J2267" s="11">
        <v>17465</v>
      </c>
      <c r="K2267" s="11">
        <v>171.59</v>
      </c>
      <c r="L2267" s="11">
        <v>6139.52</v>
      </c>
      <c r="M2267" s="11">
        <v>428.98</v>
      </c>
      <c r="N2267" s="11">
        <v>15348.8</v>
      </c>
      <c r="O2267" s="11">
        <v>686.36</v>
      </c>
      <c r="P2267" s="11">
        <v>24558.080000000002</v>
      </c>
    </row>
    <row r="2268" spans="1:16">
      <c r="A2268" s="13" t="s">
        <v>2259</v>
      </c>
      <c r="B2268" s="10">
        <v>27</v>
      </c>
      <c r="C2268" s="10">
        <v>62</v>
      </c>
      <c r="D2268" s="10"/>
      <c r="E2268" s="10">
        <v>19581</v>
      </c>
      <c r="F2268" s="10">
        <v>20000</v>
      </c>
      <c r="G2268" s="10">
        <v>900</v>
      </c>
      <c r="H2268" s="10">
        <v>11853.72</v>
      </c>
      <c r="I2268" s="10"/>
      <c r="J2268" s="10">
        <v>16879</v>
      </c>
      <c r="K2268" s="10">
        <v>174.65</v>
      </c>
      <c r="L2268" s="10">
        <v>6498.36</v>
      </c>
      <c r="M2268" s="10">
        <v>436.63</v>
      </c>
      <c r="N2268" s="10">
        <v>16245.89</v>
      </c>
      <c r="O2268" s="10">
        <v>698.6</v>
      </c>
      <c r="P2268" s="10">
        <v>25993.42</v>
      </c>
    </row>
    <row r="2269" spans="1:16">
      <c r="A2269" s="13" t="s">
        <v>2260</v>
      </c>
      <c r="B2269" s="11">
        <v>28</v>
      </c>
      <c r="C2269" s="11">
        <v>63</v>
      </c>
      <c r="D2269" s="11"/>
      <c r="E2269" s="11">
        <v>19581</v>
      </c>
      <c r="F2269" s="11">
        <v>20000</v>
      </c>
      <c r="G2269" s="11"/>
      <c r="H2269" s="11">
        <v>12209.33</v>
      </c>
      <c r="I2269" s="11"/>
      <c r="J2269" s="11">
        <v>17167</v>
      </c>
      <c r="K2269" s="11">
        <v>168.79</v>
      </c>
      <c r="L2269" s="11">
        <v>6862.1</v>
      </c>
      <c r="M2269" s="11">
        <v>421.98</v>
      </c>
      <c r="N2269" s="11">
        <v>17155.240000000002</v>
      </c>
      <c r="O2269" s="11">
        <v>675.16</v>
      </c>
      <c r="P2269" s="11">
        <v>27448.39</v>
      </c>
    </row>
    <row r="2270" spans="1:16">
      <c r="A2270" s="13" t="s">
        <v>2261</v>
      </c>
      <c r="B2270" s="10">
        <v>29</v>
      </c>
      <c r="C2270" s="10">
        <v>64</v>
      </c>
      <c r="D2270" s="10"/>
      <c r="E2270" s="10">
        <v>19581</v>
      </c>
      <c r="F2270" s="10">
        <v>20000</v>
      </c>
      <c r="G2270" s="10"/>
      <c r="H2270" s="10">
        <v>12575.61</v>
      </c>
      <c r="I2270" s="10"/>
      <c r="J2270" s="10">
        <v>17461</v>
      </c>
      <c r="K2270" s="10">
        <v>171.67</v>
      </c>
      <c r="L2270" s="10">
        <v>7239.63</v>
      </c>
      <c r="M2270" s="10">
        <v>429.18</v>
      </c>
      <c r="N2270" s="10">
        <v>18099.07</v>
      </c>
      <c r="O2270" s="10">
        <v>686.68</v>
      </c>
      <c r="P2270" s="10">
        <v>28958.52</v>
      </c>
    </row>
    <row r="2271" spans="1:16">
      <c r="A2271" s="13" t="s">
        <v>2262</v>
      </c>
      <c r="B2271" s="11">
        <v>30</v>
      </c>
      <c r="C2271" s="11">
        <v>65</v>
      </c>
      <c r="D2271" s="11"/>
      <c r="E2271" s="11">
        <v>19581</v>
      </c>
      <c r="F2271" s="11">
        <v>20000</v>
      </c>
      <c r="G2271" s="11">
        <v>900</v>
      </c>
      <c r="H2271" s="11">
        <v>13852.88</v>
      </c>
      <c r="I2271" s="11"/>
      <c r="J2271" s="11">
        <v>16862</v>
      </c>
      <c r="K2271" s="11">
        <v>174.61</v>
      </c>
      <c r="L2271" s="11">
        <v>7631.43</v>
      </c>
      <c r="M2271" s="11">
        <v>436.53</v>
      </c>
      <c r="N2271" s="11">
        <v>19078.57</v>
      </c>
      <c r="O2271" s="11">
        <v>698.44</v>
      </c>
      <c r="P2271" s="11">
        <v>30525.71</v>
      </c>
    </row>
    <row r="2272" spans="1:16">
      <c r="A2272" s="13" t="s">
        <v>2263</v>
      </c>
      <c r="B2272" s="10">
        <v>31</v>
      </c>
      <c r="C2272" s="10">
        <v>66</v>
      </c>
      <c r="D2272" s="10"/>
      <c r="E2272" s="10">
        <v>19581</v>
      </c>
      <c r="F2272" s="10">
        <v>20000</v>
      </c>
      <c r="G2272" s="10"/>
      <c r="H2272" s="10">
        <v>14268.47</v>
      </c>
      <c r="I2272" s="10"/>
      <c r="J2272" s="10">
        <v>17133</v>
      </c>
      <c r="K2272" s="10">
        <v>168.62</v>
      </c>
      <c r="L2272" s="10">
        <v>8028.99</v>
      </c>
      <c r="M2272" s="10">
        <v>421.55</v>
      </c>
      <c r="N2272" s="10">
        <v>20072.48</v>
      </c>
      <c r="O2272" s="10">
        <v>674.48</v>
      </c>
      <c r="P2272" s="10">
        <v>32115.96</v>
      </c>
    </row>
    <row r="2273" spans="1:16">
      <c r="A2273" s="13" t="s">
        <v>2264</v>
      </c>
      <c r="B2273" s="11">
        <v>32</v>
      </c>
      <c r="C2273" s="11">
        <v>67</v>
      </c>
      <c r="D2273" s="11"/>
      <c r="E2273" s="11">
        <v>19581</v>
      </c>
      <c r="F2273" s="11">
        <v>20000</v>
      </c>
      <c r="G2273" s="11"/>
      <c r="H2273" s="11">
        <v>14696.52</v>
      </c>
      <c r="I2273" s="11"/>
      <c r="J2273" s="11">
        <v>17409</v>
      </c>
      <c r="K2273" s="11">
        <v>171.33</v>
      </c>
      <c r="L2273" s="11">
        <v>8441.19</v>
      </c>
      <c r="M2273" s="11">
        <v>428.33</v>
      </c>
      <c r="N2273" s="11">
        <v>21102.98</v>
      </c>
      <c r="O2273" s="11">
        <v>685.32</v>
      </c>
      <c r="P2273" s="11">
        <v>33764.76</v>
      </c>
    </row>
    <row r="2274" spans="1:16">
      <c r="A2274" s="13" t="s">
        <v>2265</v>
      </c>
      <c r="B2274" s="10">
        <v>33</v>
      </c>
      <c r="C2274" s="10">
        <v>68</v>
      </c>
      <c r="D2274" s="10"/>
      <c r="E2274" s="10">
        <v>19581</v>
      </c>
      <c r="F2274" s="10">
        <v>20000</v>
      </c>
      <c r="G2274" s="10">
        <v>900</v>
      </c>
      <c r="H2274" s="10">
        <v>16037.42</v>
      </c>
      <c r="I2274" s="10"/>
      <c r="J2274" s="10">
        <v>16792</v>
      </c>
      <c r="K2274" s="10">
        <v>174.09</v>
      </c>
      <c r="L2274" s="10">
        <v>8868.52</v>
      </c>
      <c r="M2274" s="10">
        <v>435.23</v>
      </c>
      <c r="N2274" s="10">
        <v>22171.29</v>
      </c>
      <c r="O2274" s="10">
        <v>696.36</v>
      </c>
      <c r="P2274" s="10">
        <v>35474.07</v>
      </c>
    </row>
    <row r="2275" spans="1:16">
      <c r="A2275" s="13" t="s">
        <v>2266</v>
      </c>
      <c r="B2275" s="11">
        <v>34</v>
      </c>
      <c r="C2275" s="11">
        <v>69</v>
      </c>
      <c r="D2275" s="11"/>
      <c r="E2275" s="11">
        <v>19581</v>
      </c>
      <c r="F2275" s="11">
        <v>20000</v>
      </c>
      <c r="G2275" s="11"/>
      <c r="H2275" s="11">
        <v>16518.54</v>
      </c>
      <c r="I2275" s="11"/>
      <c r="J2275" s="11">
        <v>17037</v>
      </c>
      <c r="K2275" s="11">
        <v>167.92</v>
      </c>
      <c r="L2275" s="11">
        <v>9302.49</v>
      </c>
      <c r="M2275" s="11">
        <v>419.8</v>
      </c>
      <c r="N2275" s="11">
        <v>23256.23</v>
      </c>
      <c r="O2275" s="11">
        <v>671.68</v>
      </c>
      <c r="P2275" s="11">
        <v>37209.97</v>
      </c>
    </row>
    <row r="2276" spans="1:16">
      <c r="A2276" s="13" t="s">
        <v>2267</v>
      </c>
      <c r="B2276" s="10">
        <v>35</v>
      </c>
      <c r="C2276" s="10">
        <v>70</v>
      </c>
      <c r="D2276" s="10"/>
      <c r="E2276" s="10">
        <v>19581</v>
      </c>
      <c r="F2276" s="10">
        <v>20000</v>
      </c>
      <c r="G2276" s="10"/>
      <c r="H2276" s="10">
        <v>17014.099999999999</v>
      </c>
      <c r="I2276" s="10"/>
      <c r="J2276" s="10">
        <v>17286</v>
      </c>
      <c r="K2276" s="10">
        <v>170.37</v>
      </c>
      <c r="L2276" s="10">
        <v>9751.94</v>
      </c>
      <c r="M2276" s="10">
        <v>425.93</v>
      </c>
      <c r="N2276" s="10">
        <v>24379.84</v>
      </c>
      <c r="O2276" s="10">
        <v>681.48</v>
      </c>
      <c r="P2276" s="10">
        <v>39007.75</v>
      </c>
    </row>
    <row r="2277" spans="1:16">
      <c r="A2277" s="13" t="s">
        <v>2268</v>
      </c>
      <c r="B2277" s="11">
        <v>36</v>
      </c>
      <c r="C2277" s="11">
        <v>71</v>
      </c>
      <c r="D2277" s="11"/>
      <c r="E2277" s="11">
        <v>19581</v>
      </c>
      <c r="F2277" s="11">
        <v>20000</v>
      </c>
      <c r="G2277" s="11">
        <v>900</v>
      </c>
      <c r="H2277" s="11">
        <v>18424.52</v>
      </c>
      <c r="I2277" s="11"/>
      <c r="J2277" s="11">
        <v>16640</v>
      </c>
      <c r="K2277" s="11">
        <v>172.86</v>
      </c>
      <c r="L2277" s="11">
        <v>10217.36</v>
      </c>
      <c r="M2277" s="11">
        <v>432.15</v>
      </c>
      <c r="N2277" s="11">
        <v>25543.39</v>
      </c>
      <c r="O2277" s="11">
        <v>691.44</v>
      </c>
      <c r="P2277" s="11">
        <v>40869.42</v>
      </c>
    </row>
    <row r="2278" spans="1:16">
      <c r="A2278" s="13" t="s">
        <v>2269</v>
      </c>
      <c r="B2278" s="10">
        <v>37</v>
      </c>
      <c r="C2278" s="10">
        <v>72</v>
      </c>
      <c r="D2278" s="10"/>
      <c r="E2278" s="10">
        <v>19581</v>
      </c>
      <c r="F2278" s="10">
        <v>20000</v>
      </c>
      <c r="G2278" s="10"/>
      <c r="H2278" s="10">
        <v>18977.259999999998</v>
      </c>
      <c r="I2278" s="10"/>
      <c r="J2278" s="10">
        <v>16846</v>
      </c>
      <c r="K2278" s="10">
        <v>166.4</v>
      </c>
      <c r="L2278" s="10">
        <v>10690.28</v>
      </c>
      <c r="M2278" s="10">
        <v>416</v>
      </c>
      <c r="N2278" s="10">
        <v>26725.69</v>
      </c>
      <c r="O2278" s="10">
        <v>665.6</v>
      </c>
      <c r="P2278" s="10">
        <v>42761.1</v>
      </c>
    </row>
    <row r="2279" spans="1:16">
      <c r="A2279" s="13" t="s">
        <v>2270</v>
      </c>
      <c r="B2279" s="11">
        <v>38</v>
      </c>
      <c r="C2279" s="11">
        <v>73</v>
      </c>
      <c r="D2279" s="11"/>
      <c r="E2279" s="11">
        <v>19581</v>
      </c>
      <c r="F2279" s="11">
        <v>20000</v>
      </c>
      <c r="G2279" s="11"/>
      <c r="H2279" s="11">
        <v>19546.57</v>
      </c>
      <c r="I2279" s="11"/>
      <c r="J2279" s="11">
        <v>17052</v>
      </c>
      <c r="K2279" s="11">
        <v>168.46</v>
      </c>
      <c r="L2279" s="11">
        <v>11179.44</v>
      </c>
      <c r="M2279" s="11">
        <v>421.15</v>
      </c>
      <c r="N2279" s="11">
        <v>27948.61</v>
      </c>
      <c r="O2279" s="11">
        <v>673.84</v>
      </c>
      <c r="P2279" s="11">
        <v>44717.78</v>
      </c>
    </row>
    <row r="2280" spans="1:16">
      <c r="A2280" s="13" t="s">
        <v>2271</v>
      </c>
      <c r="B2280" s="10">
        <v>39</v>
      </c>
      <c r="C2280" s="10">
        <v>74</v>
      </c>
      <c r="D2280" s="10"/>
      <c r="E2280" s="10">
        <v>19581</v>
      </c>
      <c r="F2280" s="10">
        <v>20000</v>
      </c>
      <c r="G2280" s="10">
        <v>900</v>
      </c>
      <c r="H2280" s="10">
        <v>21032.97</v>
      </c>
      <c r="I2280" s="10"/>
      <c r="J2280" s="10">
        <v>16360</v>
      </c>
      <c r="K2280" s="10">
        <v>170.52</v>
      </c>
      <c r="L2280" s="10">
        <v>11685.35</v>
      </c>
      <c r="M2280" s="10">
        <v>426.3</v>
      </c>
      <c r="N2280" s="10">
        <v>29213.37</v>
      </c>
      <c r="O2280" s="10">
        <v>682.08</v>
      </c>
      <c r="P2280" s="10">
        <v>46741.39</v>
      </c>
    </row>
    <row r="2281" spans="1:16">
      <c r="A2281" s="13" t="s">
        <v>2272</v>
      </c>
      <c r="B2281" s="11">
        <v>40</v>
      </c>
      <c r="C2281" s="11">
        <v>75</v>
      </c>
      <c r="D2281" s="11"/>
      <c r="E2281" s="11">
        <v>19581</v>
      </c>
      <c r="F2281" s="11">
        <v>20000</v>
      </c>
      <c r="G2281" s="11"/>
      <c r="H2281" s="11">
        <v>21663.96</v>
      </c>
      <c r="I2281" s="11"/>
      <c r="J2281" s="11">
        <v>16503</v>
      </c>
      <c r="K2281" s="11">
        <v>163.6</v>
      </c>
      <c r="L2281" s="11">
        <v>12199.51</v>
      </c>
      <c r="M2281" s="11">
        <v>409</v>
      </c>
      <c r="N2281" s="11">
        <v>30498.77</v>
      </c>
      <c r="O2281" s="11">
        <v>654.4</v>
      </c>
      <c r="P2281" s="11">
        <v>48798.03</v>
      </c>
    </row>
    <row r="2282" spans="1:16">
      <c r="A2282" s="13" t="s">
        <v>2273</v>
      </c>
      <c r="B2282" s="10">
        <v>41</v>
      </c>
      <c r="C2282" s="10">
        <v>76</v>
      </c>
      <c r="D2282" s="10"/>
      <c r="E2282" s="10">
        <v>19581</v>
      </c>
      <c r="F2282" s="10">
        <v>20000</v>
      </c>
      <c r="G2282" s="10"/>
      <c r="H2282" s="10">
        <v>22313.88</v>
      </c>
      <c r="I2282" s="10"/>
      <c r="J2282" s="10">
        <v>16639</v>
      </c>
      <c r="K2282" s="10">
        <v>165.03</v>
      </c>
      <c r="L2282" s="10">
        <v>12730.52</v>
      </c>
      <c r="M2282" s="10">
        <v>412.58</v>
      </c>
      <c r="N2282" s="10">
        <v>31826.31</v>
      </c>
      <c r="O2282" s="10">
        <v>660.12</v>
      </c>
      <c r="P2282" s="10">
        <v>50922.09</v>
      </c>
    </row>
    <row r="2283" spans="1:16">
      <c r="A2283" s="13" t="s">
        <v>2274</v>
      </c>
      <c r="B2283" s="11">
        <v>42</v>
      </c>
      <c r="C2283" s="11">
        <v>77</v>
      </c>
      <c r="D2283" s="11"/>
      <c r="E2283" s="11">
        <v>19581</v>
      </c>
      <c r="F2283" s="11">
        <v>20000</v>
      </c>
      <c r="G2283" s="11">
        <v>900</v>
      </c>
      <c r="H2283" s="11">
        <v>23883.3</v>
      </c>
      <c r="I2283" s="11"/>
      <c r="J2283" s="11">
        <v>15867</v>
      </c>
      <c r="K2283" s="11">
        <v>166.39</v>
      </c>
      <c r="L2283" s="11">
        <v>13278.83</v>
      </c>
      <c r="M2283" s="11">
        <v>415.98</v>
      </c>
      <c r="N2283" s="11">
        <v>33197.07</v>
      </c>
      <c r="O2283" s="11">
        <v>665.56</v>
      </c>
      <c r="P2283" s="11">
        <v>53115.31</v>
      </c>
    </row>
    <row r="2284" spans="1:16">
      <c r="A2284" s="13" t="s">
        <v>2275</v>
      </c>
      <c r="B2284" s="10">
        <v>43</v>
      </c>
      <c r="C2284" s="10">
        <v>78</v>
      </c>
      <c r="D2284" s="10"/>
      <c r="E2284" s="10">
        <v>19581</v>
      </c>
      <c r="F2284" s="10">
        <v>20000</v>
      </c>
      <c r="G2284" s="10"/>
      <c r="H2284" s="10">
        <v>24599.79</v>
      </c>
      <c r="I2284" s="10"/>
      <c r="J2284" s="10">
        <v>15904</v>
      </c>
      <c r="K2284" s="10">
        <v>158.66999999999999</v>
      </c>
      <c r="L2284" s="10">
        <v>13835.86</v>
      </c>
      <c r="M2284" s="10">
        <v>396.68</v>
      </c>
      <c r="N2284" s="10">
        <v>34589.660000000003</v>
      </c>
      <c r="O2284" s="10">
        <v>634.67999999999995</v>
      </c>
      <c r="P2284" s="10">
        <v>55343.45</v>
      </c>
    </row>
    <row r="2285" spans="1:16">
      <c r="A2285" s="13" t="s">
        <v>2276</v>
      </c>
      <c r="B2285" s="11">
        <v>44</v>
      </c>
      <c r="C2285" s="11">
        <v>79</v>
      </c>
      <c r="D2285" s="11"/>
      <c r="E2285" s="11">
        <v>19581</v>
      </c>
      <c r="F2285" s="11">
        <v>20000</v>
      </c>
      <c r="G2285" s="11"/>
      <c r="H2285" s="11">
        <v>25337.79</v>
      </c>
      <c r="I2285" s="11"/>
      <c r="J2285" s="11">
        <v>15917</v>
      </c>
      <c r="K2285" s="11">
        <v>159.04</v>
      </c>
      <c r="L2285" s="11">
        <v>14409.98</v>
      </c>
      <c r="M2285" s="11">
        <v>397.6</v>
      </c>
      <c r="N2285" s="11">
        <v>36024.949999999997</v>
      </c>
      <c r="O2285" s="11">
        <v>636.16</v>
      </c>
      <c r="P2285" s="11">
        <v>57639.92</v>
      </c>
    </row>
    <row r="2286" spans="1:16">
      <c r="A2286" s="13" t="s">
        <v>2277</v>
      </c>
      <c r="B2286" s="10">
        <v>45</v>
      </c>
      <c r="C2286" s="10">
        <v>80</v>
      </c>
      <c r="D2286" s="10"/>
      <c r="E2286" s="10">
        <v>19581</v>
      </c>
      <c r="F2286" s="10">
        <v>20000</v>
      </c>
      <c r="G2286" s="10">
        <v>900</v>
      </c>
      <c r="H2286" s="10">
        <v>26997.919999999998</v>
      </c>
      <c r="I2286" s="10">
        <v>15000</v>
      </c>
      <c r="J2286" s="10">
        <v>15900</v>
      </c>
      <c r="K2286" s="10">
        <v>159.16999999999999</v>
      </c>
      <c r="L2286" s="10">
        <v>15001.45</v>
      </c>
      <c r="M2286" s="10">
        <v>397.93</v>
      </c>
      <c r="N2286" s="10">
        <v>37503.620000000003</v>
      </c>
      <c r="O2286" s="10">
        <v>636.67999999999995</v>
      </c>
      <c r="P2286" s="10">
        <v>60005.8</v>
      </c>
    </row>
    <row r="2287" spans="1:16" ht="54">
      <c r="B2287" s="9" t="s">
        <v>27</v>
      </c>
      <c r="C2287" s="9" t="s">
        <v>13</v>
      </c>
      <c r="D2287" s="9" t="s">
        <v>14</v>
      </c>
      <c r="E2287" s="9" t="s">
        <v>15</v>
      </c>
      <c r="F2287" s="9" t="s">
        <v>16</v>
      </c>
      <c r="G2287" s="9" t="s">
        <v>17</v>
      </c>
      <c r="H2287" s="9" t="s">
        <v>18</v>
      </c>
      <c r="I2287" s="9" t="s">
        <v>19</v>
      </c>
      <c r="J2287" s="9" t="s">
        <v>20</v>
      </c>
      <c r="K2287" s="9" t="s">
        <v>21</v>
      </c>
      <c r="L2287" s="9" t="s">
        <v>22</v>
      </c>
      <c r="M2287" s="9" t="s">
        <v>23</v>
      </c>
      <c r="N2287" s="9" t="s">
        <v>24</v>
      </c>
      <c r="O2287" s="9" t="s">
        <v>25</v>
      </c>
      <c r="P2287" s="9" t="s">
        <v>26</v>
      </c>
    </row>
    <row r="2288" spans="1:16">
      <c r="A2288" s="13" t="s">
        <v>2278</v>
      </c>
      <c r="B2288" s="10">
        <v>1</v>
      </c>
      <c r="C2288" s="10">
        <v>37</v>
      </c>
      <c r="D2288" s="10">
        <v>6500</v>
      </c>
      <c r="E2288" s="10">
        <v>6500</v>
      </c>
      <c r="F2288" s="10">
        <v>20000</v>
      </c>
      <c r="G2288" s="10"/>
      <c r="H2288" s="10"/>
      <c r="I2288" s="10"/>
      <c r="J2288" s="10">
        <v>4225</v>
      </c>
      <c r="K2288" s="10">
        <v>48.75</v>
      </c>
      <c r="L2288" s="10">
        <v>48.75</v>
      </c>
      <c r="M2288" s="10">
        <v>121.88</v>
      </c>
      <c r="N2288" s="10">
        <v>121.88</v>
      </c>
      <c r="O2288" s="10">
        <v>195</v>
      </c>
      <c r="P2288" s="10">
        <v>195</v>
      </c>
    </row>
    <row r="2289" spans="1:16">
      <c r="A2289" s="13" t="s">
        <v>2279</v>
      </c>
      <c r="B2289" s="11">
        <v>2</v>
      </c>
      <c r="C2289" s="11">
        <v>38</v>
      </c>
      <c r="D2289" s="11">
        <v>6500</v>
      </c>
      <c r="E2289" s="11">
        <v>13000</v>
      </c>
      <c r="F2289" s="11">
        <v>20000</v>
      </c>
      <c r="G2289" s="11"/>
      <c r="H2289" s="11"/>
      <c r="I2289" s="11"/>
      <c r="J2289" s="11">
        <v>10636</v>
      </c>
      <c r="K2289" s="11">
        <v>108.01</v>
      </c>
      <c r="L2289" s="11">
        <v>158.22</v>
      </c>
      <c r="M2289" s="11">
        <v>270.02999999999997</v>
      </c>
      <c r="N2289" s="11">
        <v>395.56</v>
      </c>
      <c r="O2289" s="11">
        <v>432.04</v>
      </c>
      <c r="P2289" s="11">
        <v>632.89</v>
      </c>
    </row>
    <row r="2290" spans="1:16">
      <c r="A2290" s="13" t="s">
        <v>2280</v>
      </c>
      <c r="B2290" s="10">
        <v>3</v>
      </c>
      <c r="C2290" s="10">
        <v>39</v>
      </c>
      <c r="D2290" s="10">
        <v>6500</v>
      </c>
      <c r="E2290" s="10">
        <v>19500</v>
      </c>
      <c r="F2290" s="10">
        <v>20000</v>
      </c>
      <c r="G2290" s="10">
        <v>900</v>
      </c>
      <c r="H2290" s="10">
        <v>900</v>
      </c>
      <c r="I2290" s="10"/>
      <c r="J2290" s="10">
        <v>16284</v>
      </c>
      <c r="K2290" s="10">
        <v>168.52</v>
      </c>
      <c r="L2290" s="10">
        <v>331.49</v>
      </c>
      <c r="M2290" s="10">
        <v>421.3</v>
      </c>
      <c r="N2290" s="10">
        <v>828.72</v>
      </c>
      <c r="O2290" s="10">
        <v>674.08</v>
      </c>
      <c r="P2290" s="10">
        <v>1325.96</v>
      </c>
    </row>
    <row r="2291" spans="1:16">
      <c r="A2291" s="13" t="s">
        <v>2281</v>
      </c>
      <c r="B2291" s="11">
        <v>4</v>
      </c>
      <c r="C2291" s="11">
        <v>40</v>
      </c>
      <c r="D2291" s="11"/>
      <c r="E2291" s="11">
        <v>19500</v>
      </c>
      <c r="F2291" s="11">
        <v>20000</v>
      </c>
      <c r="G2291" s="11"/>
      <c r="H2291" s="11">
        <v>927</v>
      </c>
      <c r="I2291" s="11"/>
      <c r="J2291" s="11">
        <v>16603</v>
      </c>
      <c r="K2291" s="11">
        <v>162.84</v>
      </c>
      <c r="L2291" s="11">
        <v>504.27</v>
      </c>
      <c r="M2291" s="11">
        <v>407.1</v>
      </c>
      <c r="N2291" s="11">
        <v>1260.68</v>
      </c>
      <c r="O2291" s="11">
        <v>651.36</v>
      </c>
      <c r="P2291" s="11">
        <v>2017.1</v>
      </c>
    </row>
    <row r="2292" spans="1:16">
      <c r="A2292" s="13" t="s">
        <v>2282</v>
      </c>
      <c r="B2292" s="10">
        <v>5</v>
      </c>
      <c r="C2292" s="10">
        <v>41</v>
      </c>
      <c r="D2292" s="10"/>
      <c r="E2292" s="10">
        <v>19500</v>
      </c>
      <c r="F2292" s="10">
        <v>20000</v>
      </c>
      <c r="G2292" s="10"/>
      <c r="H2292" s="10">
        <v>954.81</v>
      </c>
      <c r="I2292" s="10"/>
      <c r="J2292" s="10">
        <v>16929</v>
      </c>
      <c r="K2292" s="10">
        <v>166.03</v>
      </c>
      <c r="L2292" s="10">
        <v>685.43</v>
      </c>
      <c r="M2292" s="10">
        <v>415.08</v>
      </c>
      <c r="N2292" s="10">
        <v>1713.58</v>
      </c>
      <c r="O2292" s="10">
        <v>664.12</v>
      </c>
      <c r="P2292" s="10">
        <v>2741.73</v>
      </c>
    </row>
    <row r="2293" spans="1:16">
      <c r="A2293" s="13" t="s">
        <v>2283</v>
      </c>
      <c r="B2293" s="11">
        <v>6</v>
      </c>
      <c r="C2293" s="11">
        <v>42</v>
      </c>
      <c r="D2293" s="11"/>
      <c r="E2293" s="11">
        <v>19500</v>
      </c>
      <c r="F2293" s="11">
        <v>20000</v>
      </c>
      <c r="G2293" s="11">
        <v>900</v>
      </c>
      <c r="H2293" s="11">
        <v>1883.45</v>
      </c>
      <c r="I2293" s="11"/>
      <c r="J2293" s="11">
        <v>16361</v>
      </c>
      <c r="K2293" s="11">
        <v>169.29</v>
      </c>
      <c r="L2293" s="11">
        <v>875.29</v>
      </c>
      <c r="M2293" s="11">
        <v>423.23</v>
      </c>
      <c r="N2293" s="11">
        <v>2188.21</v>
      </c>
      <c r="O2293" s="11">
        <v>677.16</v>
      </c>
      <c r="P2293" s="11">
        <v>3501.14</v>
      </c>
    </row>
    <row r="2294" spans="1:16">
      <c r="A2294" s="13" t="s">
        <v>2284</v>
      </c>
      <c r="B2294" s="10">
        <v>7</v>
      </c>
      <c r="C2294" s="10">
        <v>43</v>
      </c>
      <c r="D2294" s="10"/>
      <c r="E2294" s="10">
        <v>19500</v>
      </c>
      <c r="F2294" s="10">
        <v>20000</v>
      </c>
      <c r="G2294" s="10"/>
      <c r="H2294" s="10">
        <v>1939.96</v>
      </c>
      <c r="I2294" s="10"/>
      <c r="J2294" s="10">
        <v>16679</v>
      </c>
      <c r="K2294" s="10">
        <v>163.61000000000001</v>
      </c>
      <c r="L2294" s="10">
        <v>1065.1500000000001</v>
      </c>
      <c r="M2294" s="10">
        <v>409.03</v>
      </c>
      <c r="N2294" s="10">
        <v>2662.88</v>
      </c>
      <c r="O2294" s="10">
        <v>654.44000000000005</v>
      </c>
      <c r="P2294" s="10">
        <v>4260.6099999999997</v>
      </c>
    </row>
    <row r="2295" spans="1:16">
      <c r="A2295" s="13" t="s">
        <v>2285</v>
      </c>
      <c r="B2295" s="11">
        <v>8</v>
      </c>
      <c r="C2295" s="11">
        <v>44</v>
      </c>
      <c r="D2295" s="11"/>
      <c r="E2295" s="11">
        <v>19500</v>
      </c>
      <c r="F2295" s="11">
        <v>20000</v>
      </c>
      <c r="G2295" s="11"/>
      <c r="H2295" s="11">
        <v>1998.16</v>
      </c>
      <c r="I2295" s="11"/>
      <c r="J2295" s="11">
        <v>17004</v>
      </c>
      <c r="K2295" s="11">
        <v>166.79</v>
      </c>
      <c r="L2295" s="11">
        <v>1263.9000000000001</v>
      </c>
      <c r="M2295" s="11">
        <v>416.98</v>
      </c>
      <c r="N2295" s="11">
        <v>3159.75</v>
      </c>
      <c r="O2295" s="11">
        <v>667.16</v>
      </c>
      <c r="P2295" s="11">
        <v>5055.59</v>
      </c>
    </row>
    <row r="2296" spans="1:16">
      <c r="A2296" s="13" t="s">
        <v>2286</v>
      </c>
      <c r="B2296" s="10">
        <v>9</v>
      </c>
      <c r="C2296" s="10">
        <v>45</v>
      </c>
      <c r="D2296" s="10"/>
      <c r="E2296" s="10">
        <v>19500</v>
      </c>
      <c r="F2296" s="10">
        <v>20000</v>
      </c>
      <c r="G2296" s="10">
        <v>900</v>
      </c>
      <c r="H2296" s="10">
        <v>2958.1</v>
      </c>
      <c r="I2296" s="10"/>
      <c r="J2296" s="10">
        <v>16436</v>
      </c>
      <c r="K2296" s="10">
        <v>170.04</v>
      </c>
      <c r="L2296" s="10">
        <v>1471.86</v>
      </c>
      <c r="M2296" s="10">
        <v>425.1</v>
      </c>
      <c r="N2296" s="10">
        <v>3679.64</v>
      </c>
      <c r="O2296" s="10">
        <v>680.16</v>
      </c>
      <c r="P2296" s="10">
        <v>5887.42</v>
      </c>
    </row>
    <row r="2297" spans="1:16">
      <c r="A2297" s="13" t="s">
        <v>2287</v>
      </c>
      <c r="B2297" s="11">
        <v>10</v>
      </c>
      <c r="C2297" s="11">
        <v>46</v>
      </c>
      <c r="D2297" s="11"/>
      <c r="E2297" s="11">
        <v>19500</v>
      </c>
      <c r="F2297" s="11">
        <v>20000</v>
      </c>
      <c r="G2297" s="11"/>
      <c r="H2297" s="11">
        <v>3046.84</v>
      </c>
      <c r="I2297" s="11"/>
      <c r="J2297" s="11">
        <v>16753</v>
      </c>
      <c r="K2297" s="11">
        <v>164.36</v>
      </c>
      <c r="L2297" s="11">
        <v>1680.37</v>
      </c>
      <c r="M2297" s="11">
        <v>410.9</v>
      </c>
      <c r="N2297" s="11">
        <v>4200.93</v>
      </c>
      <c r="O2297" s="11">
        <v>657.44</v>
      </c>
      <c r="P2297" s="11">
        <v>6721.48</v>
      </c>
    </row>
    <row r="2298" spans="1:16">
      <c r="A2298" s="13" t="s">
        <v>2288</v>
      </c>
      <c r="B2298" s="10">
        <v>11</v>
      </c>
      <c r="C2298" s="10">
        <v>47</v>
      </c>
      <c r="D2298" s="10"/>
      <c r="E2298" s="10">
        <v>19500</v>
      </c>
      <c r="F2298" s="10">
        <v>20000</v>
      </c>
      <c r="G2298" s="10"/>
      <c r="H2298" s="10">
        <v>3138.25</v>
      </c>
      <c r="I2298" s="10"/>
      <c r="J2298" s="10">
        <v>17077</v>
      </c>
      <c r="K2298" s="10">
        <v>167.53</v>
      </c>
      <c r="L2298" s="10">
        <v>1898.31</v>
      </c>
      <c r="M2298" s="10">
        <v>418.83</v>
      </c>
      <c r="N2298" s="10">
        <v>4745.78</v>
      </c>
      <c r="O2298" s="10">
        <v>670.12</v>
      </c>
      <c r="P2298" s="10">
        <v>7593.25</v>
      </c>
    </row>
    <row r="2299" spans="1:16">
      <c r="A2299" s="13" t="s">
        <v>2289</v>
      </c>
      <c r="B2299" s="11">
        <v>12</v>
      </c>
      <c r="C2299" s="11">
        <v>48</v>
      </c>
      <c r="D2299" s="11"/>
      <c r="E2299" s="11">
        <v>19500</v>
      </c>
      <c r="F2299" s="11">
        <v>20000</v>
      </c>
      <c r="G2299" s="11">
        <v>900</v>
      </c>
      <c r="H2299" s="11">
        <v>4132.3999999999996</v>
      </c>
      <c r="I2299" s="11"/>
      <c r="J2299" s="11">
        <v>16507</v>
      </c>
      <c r="K2299" s="11">
        <v>170.77</v>
      </c>
      <c r="L2299" s="11">
        <v>2126.0300000000002</v>
      </c>
      <c r="M2299" s="11">
        <v>426.93</v>
      </c>
      <c r="N2299" s="11">
        <v>5315.08</v>
      </c>
      <c r="O2299" s="11">
        <v>683.08</v>
      </c>
      <c r="P2299" s="11">
        <v>8504.1299999999992</v>
      </c>
    </row>
    <row r="2300" spans="1:16">
      <c r="A2300" s="13" t="s">
        <v>2290</v>
      </c>
      <c r="B2300" s="10">
        <v>13</v>
      </c>
      <c r="C2300" s="10">
        <v>49</v>
      </c>
      <c r="D2300" s="10"/>
      <c r="E2300" s="10">
        <v>19500</v>
      </c>
      <c r="F2300" s="10">
        <v>20000</v>
      </c>
      <c r="G2300" s="10"/>
      <c r="H2300" s="10">
        <v>4256.37</v>
      </c>
      <c r="I2300" s="10"/>
      <c r="J2300" s="10">
        <v>16823</v>
      </c>
      <c r="K2300" s="10">
        <v>165.07</v>
      </c>
      <c r="L2300" s="10">
        <v>2354.88</v>
      </c>
      <c r="M2300" s="10">
        <v>412.68</v>
      </c>
      <c r="N2300" s="10">
        <v>5887.21</v>
      </c>
      <c r="O2300" s="10">
        <v>660.28</v>
      </c>
      <c r="P2300" s="10">
        <v>9419.5300000000007</v>
      </c>
    </row>
    <row r="2301" spans="1:16">
      <c r="A2301" s="13" t="s">
        <v>2291</v>
      </c>
      <c r="B2301" s="11">
        <v>14</v>
      </c>
      <c r="C2301" s="11">
        <v>50</v>
      </c>
      <c r="D2301" s="11"/>
      <c r="E2301" s="11">
        <v>19500</v>
      </c>
      <c r="F2301" s="11">
        <v>20000</v>
      </c>
      <c r="G2301" s="11"/>
      <c r="H2301" s="11">
        <v>4384.0600000000004</v>
      </c>
      <c r="I2301" s="11"/>
      <c r="J2301" s="11">
        <v>17145</v>
      </c>
      <c r="K2301" s="11">
        <v>168.23</v>
      </c>
      <c r="L2301" s="11">
        <v>2593.7600000000002</v>
      </c>
      <c r="M2301" s="11">
        <v>420.58</v>
      </c>
      <c r="N2301" s="11">
        <v>6484.4</v>
      </c>
      <c r="O2301" s="11">
        <v>672.92</v>
      </c>
      <c r="P2301" s="11">
        <v>10375.030000000001</v>
      </c>
    </row>
    <row r="2302" spans="1:16">
      <c r="A2302" s="13" t="s">
        <v>2292</v>
      </c>
      <c r="B2302" s="10">
        <v>15</v>
      </c>
      <c r="C2302" s="10">
        <v>51</v>
      </c>
      <c r="D2302" s="10"/>
      <c r="E2302" s="10">
        <v>19500</v>
      </c>
      <c r="F2302" s="10">
        <v>20000</v>
      </c>
      <c r="G2302" s="10">
        <v>900</v>
      </c>
      <c r="H2302" s="10">
        <v>5415.58</v>
      </c>
      <c r="I2302" s="10"/>
      <c r="J2302" s="10">
        <v>16573</v>
      </c>
      <c r="K2302" s="10">
        <v>171.45</v>
      </c>
      <c r="L2302" s="10">
        <v>2843.02</v>
      </c>
      <c r="M2302" s="10">
        <v>428.63</v>
      </c>
      <c r="N2302" s="10">
        <v>7107.55</v>
      </c>
      <c r="O2302" s="10">
        <v>685.8</v>
      </c>
      <c r="P2302" s="10">
        <v>11372.09</v>
      </c>
    </row>
    <row r="2303" spans="1:16">
      <c r="A2303" s="13" t="s">
        <v>2293</v>
      </c>
      <c r="B2303" s="11">
        <v>16</v>
      </c>
      <c r="C2303" s="11">
        <v>52</v>
      </c>
      <c r="D2303" s="11"/>
      <c r="E2303" s="11">
        <v>19500</v>
      </c>
      <c r="F2303" s="11">
        <v>20000</v>
      </c>
      <c r="G2303" s="11"/>
      <c r="H2303" s="11">
        <v>5578.05</v>
      </c>
      <c r="I2303" s="11"/>
      <c r="J2303" s="11">
        <v>16885</v>
      </c>
      <c r="K2303" s="11">
        <v>165.73</v>
      </c>
      <c r="L2303" s="11">
        <v>3094.04</v>
      </c>
      <c r="M2303" s="11">
        <v>414.33</v>
      </c>
      <c r="N2303" s="11">
        <v>7735.11</v>
      </c>
      <c r="O2303" s="11">
        <v>662.92</v>
      </c>
      <c r="P2303" s="11">
        <v>12376.17</v>
      </c>
    </row>
    <row r="2304" spans="1:16">
      <c r="A2304" s="13" t="s">
        <v>2294</v>
      </c>
      <c r="B2304" s="10">
        <v>17</v>
      </c>
      <c r="C2304" s="10">
        <v>53</v>
      </c>
      <c r="D2304" s="10"/>
      <c r="E2304" s="10">
        <v>19500</v>
      </c>
      <c r="F2304" s="10">
        <v>20000</v>
      </c>
      <c r="G2304" s="10"/>
      <c r="H2304" s="10">
        <v>5745.39</v>
      </c>
      <c r="I2304" s="10"/>
      <c r="J2304" s="10">
        <v>17204</v>
      </c>
      <c r="K2304" s="10">
        <v>168.85</v>
      </c>
      <c r="L2304" s="10">
        <v>3355.71</v>
      </c>
      <c r="M2304" s="10">
        <v>422.13</v>
      </c>
      <c r="N2304" s="10">
        <v>8389.2800000000007</v>
      </c>
      <c r="O2304" s="10">
        <v>675.4</v>
      </c>
      <c r="P2304" s="10">
        <v>13422.85</v>
      </c>
    </row>
    <row r="2305" spans="1:16">
      <c r="A2305" s="13" t="s">
        <v>2295</v>
      </c>
      <c r="B2305" s="11">
        <v>18</v>
      </c>
      <c r="C2305" s="11">
        <v>54</v>
      </c>
      <c r="D2305" s="11"/>
      <c r="E2305" s="11">
        <v>19500</v>
      </c>
      <c r="F2305" s="11">
        <v>20000</v>
      </c>
      <c r="G2305" s="11">
        <v>900</v>
      </c>
      <c r="H2305" s="11">
        <v>6817.75</v>
      </c>
      <c r="I2305" s="11"/>
      <c r="J2305" s="11">
        <v>16630</v>
      </c>
      <c r="K2305" s="11">
        <v>172.04</v>
      </c>
      <c r="L2305" s="11">
        <v>3628.42</v>
      </c>
      <c r="M2305" s="11">
        <v>430.1</v>
      </c>
      <c r="N2305" s="11">
        <v>9071.06</v>
      </c>
      <c r="O2305" s="11">
        <v>688.16</v>
      </c>
      <c r="P2305" s="11">
        <v>14513.7</v>
      </c>
    </row>
    <row r="2306" spans="1:16">
      <c r="A2306" s="13" t="s">
        <v>2296</v>
      </c>
      <c r="B2306" s="10">
        <v>19</v>
      </c>
      <c r="C2306" s="10">
        <v>55</v>
      </c>
      <c r="D2306" s="10"/>
      <c r="E2306" s="10">
        <v>19500</v>
      </c>
      <c r="F2306" s="10">
        <v>20000</v>
      </c>
      <c r="G2306" s="10"/>
      <c r="H2306" s="10">
        <v>7022.29</v>
      </c>
      <c r="I2306" s="10"/>
      <c r="J2306" s="10">
        <v>16937</v>
      </c>
      <c r="K2306" s="10">
        <v>166.3</v>
      </c>
      <c r="L2306" s="10">
        <v>3903.58</v>
      </c>
      <c r="M2306" s="10">
        <v>415.75</v>
      </c>
      <c r="N2306" s="10">
        <v>9758.94</v>
      </c>
      <c r="O2306" s="10">
        <v>665.2</v>
      </c>
      <c r="P2306" s="10">
        <v>15614.31</v>
      </c>
    </row>
    <row r="2307" spans="1:16">
      <c r="A2307" s="13" t="s">
        <v>2297</v>
      </c>
      <c r="B2307" s="11">
        <v>20</v>
      </c>
      <c r="C2307" s="11">
        <v>56</v>
      </c>
      <c r="D2307" s="11"/>
      <c r="E2307" s="11">
        <v>19500</v>
      </c>
      <c r="F2307" s="11">
        <v>20000</v>
      </c>
      <c r="G2307" s="11"/>
      <c r="H2307" s="11">
        <v>7232.95</v>
      </c>
      <c r="I2307" s="11"/>
      <c r="J2307" s="11">
        <v>17251</v>
      </c>
      <c r="K2307" s="11">
        <v>169.37</v>
      </c>
      <c r="L2307" s="11">
        <v>4190.05</v>
      </c>
      <c r="M2307" s="11">
        <v>423.43</v>
      </c>
      <c r="N2307" s="11">
        <v>10475.14</v>
      </c>
      <c r="O2307" s="11">
        <v>677.48</v>
      </c>
      <c r="P2307" s="11">
        <v>16760.22</v>
      </c>
    </row>
    <row r="2308" spans="1:16">
      <c r="A2308" s="13" t="s">
        <v>2298</v>
      </c>
      <c r="B2308" s="10">
        <v>21</v>
      </c>
      <c r="C2308" s="10">
        <v>57</v>
      </c>
      <c r="D2308" s="10"/>
      <c r="E2308" s="10">
        <v>19500</v>
      </c>
      <c r="F2308" s="10">
        <v>20000</v>
      </c>
      <c r="G2308" s="10">
        <v>900</v>
      </c>
      <c r="H2308" s="10">
        <v>8349.94</v>
      </c>
      <c r="I2308" s="10"/>
      <c r="J2308" s="10">
        <v>16672</v>
      </c>
      <c r="K2308" s="10">
        <v>172.51</v>
      </c>
      <c r="L2308" s="10">
        <v>4488.2700000000004</v>
      </c>
      <c r="M2308" s="10">
        <v>431.28</v>
      </c>
      <c r="N2308" s="10">
        <v>11220.67</v>
      </c>
      <c r="O2308" s="10">
        <v>690.04</v>
      </c>
      <c r="P2308" s="10">
        <v>17953.07</v>
      </c>
    </row>
    <row r="2309" spans="1:16">
      <c r="A2309" s="13" t="s">
        <v>2299</v>
      </c>
      <c r="B2309" s="11">
        <v>22</v>
      </c>
      <c r="C2309" s="11">
        <v>58</v>
      </c>
      <c r="D2309" s="11"/>
      <c r="E2309" s="11">
        <v>19500</v>
      </c>
      <c r="F2309" s="11">
        <v>20000</v>
      </c>
      <c r="G2309" s="11"/>
      <c r="H2309" s="11">
        <v>8600.44</v>
      </c>
      <c r="I2309" s="11"/>
      <c r="J2309" s="11">
        <v>16972</v>
      </c>
      <c r="K2309" s="11">
        <v>166.72</v>
      </c>
      <c r="L2309" s="11">
        <v>4789.63</v>
      </c>
      <c r="M2309" s="11">
        <v>416.8</v>
      </c>
      <c r="N2309" s="11">
        <v>11974.09</v>
      </c>
      <c r="O2309" s="11">
        <v>666.88</v>
      </c>
      <c r="P2309" s="11">
        <v>19158.54</v>
      </c>
    </row>
    <row r="2310" spans="1:16">
      <c r="A2310" s="13" t="s">
        <v>2300</v>
      </c>
      <c r="B2310" s="10">
        <v>23</v>
      </c>
      <c r="C2310" s="10">
        <v>59</v>
      </c>
      <c r="D2310" s="10"/>
      <c r="E2310" s="10">
        <v>19500</v>
      </c>
      <c r="F2310" s="10">
        <v>20000</v>
      </c>
      <c r="G2310" s="10"/>
      <c r="H2310" s="10">
        <v>8858.4500000000007</v>
      </c>
      <c r="I2310" s="10"/>
      <c r="J2310" s="10">
        <v>17279</v>
      </c>
      <c r="K2310" s="10">
        <v>169.72</v>
      </c>
      <c r="L2310" s="10">
        <v>5103.04</v>
      </c>
      <c r="M2310" s="10">
        <v>424.3</v>
      </c>
      <c r="N2310" s="10">
        <v>12757.61</v>
      </c>
      <c r="O2310" s="10">
        <v>678.88</v>
      </c>
      <c r="P2310" s="10">
        <v>20412.169999999998</v>
      </c>
    </row>
    <row r="2311" spans="1:16">
      <c r="A2311" s="13" t="s">
        <v>2301</v>
      </c>
      <c r="B2311" s="11">
        <v>24</v>
      </c>
      <c r="C2311" s="11">
        <v>60</v>
      </c>
      <c r="D2311" s="11"/>
      <c r="E2311" s="11">
        <v>19500</v>
      </c>
      <c r="F2311" s="11">
        <v>20000</v>
      </c>
      <c r="G2311" s="11">
        <v>900</v>
      </c>
      <c r="H2311" s="11">
        <v>10024.209999999999</v>
      </c>
      <c r="I2311" s="11"/>
      <c r="J2311" s="11">
        <v>16692</v>
      </c>
      <c r="K2311" s="11">
        <v>172.79</v>
      </c>
      <c r="L2311" s="11">
        <v>5428.92</v>
      </c>
      <c r="M2311" s="11">
        <v>431.98</v>
      </c>
      <c r="N2311" s="11">
        <v>13572.31</v>
      </c>
      <c r="O2311" s="11">
        <v>691.16</v>
      </c>
      <c r="P2311" s="11">
        <v>21715.7</v>
      </c>
    </row>
    <row r="2312" spans="1:16">
      <c r="A2312" s="13" t="s">
        <v>2302</v>
      </c>
      <c r="B2312" s="10">
        <v>25</v>
      </c>
      <c r="C2312" s="10">
        <v>61</v>
      </c>
      <c r="D2312" s="10"/>
      <c r="E2312" s="10">
        <v>19500</v>
      </c>
      <c r="F2312" s="10">
        <v>20000</v>
      </c>
      <c r="G2312" s="10"/>
      <c r="H2312" s="10">
        <v>10324.93</v>
      </c>
      <c r="I2312" s="10"/>
      <c r="J2312" s="10">
        <v>16982</v>
      </c>
      <c r="K2312" s="10">
        <v>166.92</v>
      </c>
      <c r="L2312" s="10">
        <v>5758.71</v>
      </c>
      <c r="M2312" s="10">
        <v>417.3</v>
      </c>
      <c r="N2312" s="10">
        <v>14396.78</v>
      </c>
      <c r="O2312" s="10">
        <v>667.68</v>
      </c>
      <c r="P2312" s="10">
        <v>23034.85</v>
      </c>
    </row>
    <row r="2313" spans="1:16">
      <c r="A2313" s="13" t="s">
        <v>2303</v>
      </c>
      <c r="B2313" s="11">
        <v>26</v>
      </c>
      <c r="C2313" s="11">
        <v>62</v>
      </c>
      <c r="D2313" s="11"/>
      <c r="E2313" s="11">
        <v>19500</v>
      </c>
      <c r="F2313" s="11">
        <v>20000</v>
      </c>
      <c r="G2313" s="11"/>
      <c r="H2313" s="11">
        <v>10634.68</v>
      </c>
      <c r="I2313" s="11"/>
      <c r="J2313" s="11">
        <v>17279</v>
      </c>
      <c r="K2313" s="11">
        <v>169.82</v>
      </c>
      <c r="L2313" s="11">
        <v>6101.29</v>
      </c>
      <c r="M2313" s="11">
        <v>424.55</v>
      </c>
      <c r="N2313" s="11">
        <v>15253.23</v>
      </c>
      <c r="O2313" s="11">
        <v>679.28</v>
      </c>
      <c r="P2313" s="11">
        <v>24405.18</v>
      </c>
    </row>
    <row r="2314" spans="1:16">
      <c r="A2314" s="13" t="s">
        <v>2304</v>
      </c>
      <c r="B2314" s="10">
        <v>27</v>
      </c>
      <c r="C2314" s="10">
        <v>63</v>
      </c>
      <c r="D2314" s="10"/>
      <c r="E2314" s="10">
        <v>19500</v>
      </c>
      <c r="F2314" s="10">
        <v>20000</v>
      </c>
      <c r="G2314" s="10">
        <v>900</v>
      </c>
      <c r="H2314" s="10">
        <v>11853.72</v>
      </c>
      <c r="I2314" s="10"/>
      <c r="J2314" s="10">
        <v>16681</v>
      </c>
      <c r="K2314" s="10">
        <v>172.78</v>
      </c>
      <c r="L2314" s="10">
        <v>6457.11</v>
      </c>
      <c r="M2314" s="10">
        <v>431.95</v>
      </c>
      <c r="N2314" s="10">
        <v>16142.78</v>
      </c>
      <c r="O2314" s="10">
        <v>691.12</v>
      </c>
      <c r="P2314" s="10">
        <v>25828.45</v>
      </c>
    </row>
    <row r="2315" spans="1:16">
      <c r="A2315" s="13" t="s">
        <v>2305</v>
      </c>
      <c r="B2315" s="11">
        <v>28</v>
      </c>
      <c r="C2315" s="11">
        <v>64</v>
      </c>
      <c r="D2315" s="11"/>
      <c r="E2315" s="11">
        <v>19500</v>
      </c>
      <c r="F2315" s="11">
        <v>20000</v>
      </c>
      <c r="G2315" s="11"/>
      <c r="H2315" s="11">
        <v>12209.33</v>
      </c>
      <c r="I2315" s="11"/>
      <c r="J2315" s="11">
        <v>16957</v>
      </c>
      <c r="K2315" s="11">
        <v>166.81</v>
      </c>
      <c r="L2315" s="11">
        <v>6817.64</v>
      </c>
      <c r="M2315" s="11">
        <v>417.03</v>
      </c>
      <c r="N2315" s="11">
        <v>17044.09</v>
      </c>
      <c r="O2315" s="11">
        <v>667.24</v>
      </c>
      <c r="P2315" s="11">
        <v>27270.54</v>
      </c>
    </row>
    <row r="2316" spans="1:16">
      <c r="A2316" s="13" t="s">
        <v>2306</v>
      </c>
      <c r="B2316" s="10">
        <v>29</v>
      </c>
      <c r="C2316" s="10">
        <v>65</v>
      </c>
      <c r="D2316" s="10"/>
      <c r="E2316" s="10">
        <v>19500</v>
      </c>
      <c r="F2316" s="10">
        <v>20000</v>
      </c>
      <c r="G2316" s="10"/>
      <c r="H2316" s="10">
        <v>12575.61</v>
      </c>
      <c r="I2316" s="10"/>
      <c r="J2316" s="10">
        <v>17237</v>
      </c>
      <c r="K2316" s="10">
        <v>169.57</v>
      </c>
      <c r="L2316" s="10">
        <v>7191.74</v>
      </c>
      <c r="M2316" s="10">
        <v>423.93</v>
      </c>
      <c r="N2316" s="10">
        <v>17979.34</v>
      </c>
      <c r="O2316" s="10">
        <v>678.28</v>
      </c>
      <c r="P2316" s="10">
        <v>28766.94</v>
      </c>
    </row>
    <row r="2317" spans="1:16">
      <c r="A2317" s="13" t="s">
        <v>2307</v>
      </c>
      <c r="B2317" s="11">
        <v>30</v>
      </c>
      <c r="C2317" s="11">
        <v>66</v>
      </c>
      <c r="D2317" s="11"/>
      <c r="E2317" s="11">
        <v>19500</v>
      </c>
      <c r="F2317" s="11">
        <v>20000</v>
      </c>
      <c r="G2317" s="11">
        <v>900</v>
      </c>
      <c r="H2317" s="11">
        <v>13852.88</v>
      </c>
      <c r="I2317" s="11"/>
      <c r="J2317" s="11">
        <v>16624</v>
      </c>
      <c r="K2317" s="11">
        <v>172.37</v>
      </c>
      <c r="L2317" s="11">
        <v>7579.86</v>
      </c>
      <c r="M2317" s="11">
        <v>430.93</v>
      </c>
      <c r="N2317" s="11">
        <v>18949.64</v>
      </c>
      <c r="O2317" s="11">
        <v>689.48</v>
      </c>
      <c r="P2317" s="11">
        <v>30319.43</v>
      </c>
    </row>
    <row r="2318" spans="1:16">
      <c r="A2318" s="13" t="s">
        <v>2308</v>
      </c>
      <c r="B2318" s="10">
        <v>31</v>
      </c>
      <c r="C2318" s="10">
        <v>67</v>
      </c>
      <c r="D2318" s="10"/>
      <c r="E2318" s="10">
        <v>19500</v>
      </c>
      <c r="F2318" s="10">
        <v>20000</v>
      </c>
      <c r="G2318" s="10"/>
      <c r="H2318" s="10">
        <v>14268.47</v>
      </c>
      <c r="I2318" s="10"/>
      <c r="J2318" s="10">
        <v>16877</v>
      </c>
      <c r="K2318" s="10">
        <v>166.24</v>
      </c>
      <c r="L2318" s="10">
        <v>7973.49</v>
      </c>
      <c r="M2318" s="10">
        <v>415.6</v>
      </c>
      <c r="N2318" s="10">
        <v>19933.73</v>
      </c>
      <c r="O2318" s="10">
        <v>664.96</v>
      </c>
      <c r="P2318" s="10">
        <v>31893.97</v>
      </c>
    </row>
    <row r="2319" spans="1:16">
      <c r="A2319" s="13" t="s">
        <v>2309</v>
      </c>
      <c r="B2319" s="11">
        <v>32</v>
      </c>
      <c r="C2319" s="11">
        <v>68</v>
      </c>
      <c r="D2319" s="11"/>
      <c r="E2319" s="11">
        <v>19500</v>
      </c>
      <c r="F2319" s="11">
        <v>20000</v>
      </c>
      <c r="G2319" s="11"/>
      <c r="H2319" s="11">
        <v>14696.52</v>
      </c>
      <c r="I2319" s="11"/>
      <c r="J2319" s="11">
        <v>17135</v>
      </c>
      <c r="K2319" s="11">
        <v>168.77</v>
      </c>
      <c r="L2319" s="11">
        <v>8381.4699999999993</v>
      </c>
      <c r="M2319" s="11">
        <v>421.93</v>
      </c>
      <c r="N2319" s="11">
        <v>20953.669999999998</v>
      </c>
      <c r="O2319" s="11">
        <v>675.08</v>
      </c>
      <c r="P2319" s="11">
        <v>33525.870000000003</v>
      </c>
    </row>
    <row r="2320" spans="1:16">
      <c r="A2320" s="13" t="s">
        <v>2310</v>
      </c>
      <c r="B2320" s="10">
        <v>33</v>
      </c>
      <c r="C2320" s="10">
        <v>69</v>
      </c>
      <c r="D2320" s="10"/>
      <c r="E2320" s="10">
        <v>19500</v>
      </c>
      <c r="F2320" s="10">
        <v>20000</v>
      </c>
      <c r="G2320" s="10">
        <v>900</v>
      </c>
      <c r="H2320" s="10">
        <v>16037.42</v>
      </c>
      <c r="I2320" s="10"/>
      <c r="J2320" s="10">
        <v>16497</v>
      </c>
      <c r="K2320" s="10">
        <v>171.35</v>
      </c>
      <c r="L2320" s="10">
        <v>8804.26</v>
      </c>
      <c r="M2320" s="10">
        <v>428.38</v>
      </c>
      <c r="N2320" s="10">
        <v>22010.65</v>
      </c>
      <c r="O2320" s="10">
        <v>685.4</v>
      </c>
      <c r="P2320" s="10">
        <v>35217.050000000003</v>
      </c>
    </row>
    <row r="2321" spans="1:16">
      <c r="A2321" s="13" t="s">
        <v>2311</v>
      </c>
      <c r="B2321" s="11">
        <v>34</v>
      </c>
      <c r="C2321" s="11">
        <v>70</v>
      </c>
      <c r="D2321" s="11"/>
      <c r="E2321" s="11">
        <v>19500</v>
      </c>
      <c r="F2321" s="11">
        <v>20000</v>
      </c>
      <c r="G2321" s="11"/>
      <c r="H2321" s="11">
        <v>16518.54</v>
      </c>
      <c r="I2321" s="11"/>
      <c r="J2321" s="11">
        <v>16718</v>
      </c>
      <c r="K2321" s="11">
        <v>164.97</v>
      </c>
      <c r="L2321" s="11">
        <v>9233.36</v>
      </c>
      <c r="M2321" s="11">
        <v>412.43</v>
      </c>
      <c r="N2321" s="11">
        <v>23083.4</v>
      </c>
      <c r="O2321" s="11">
        <v>659.88</v>
      </c>
      <c r="P2321" s="11">
        <v>36933.440000000002</v>
      </c>
    </row>
    <row r="2322" spans="1:16">
      <c r="A2322" s="13" t="s">
        <v>2312</v>
      </c>
      <c r="B2322" s="10">
        <v>35</v>
      </c>
      <c r="C2322" s="10">
        <v>71</v>
      </c>
      <c r="D2322" s="10"/>
      <c r="E2322" s="10">
        <v>19500</v>
      </c>
      <c r="F2322" s="10">
        <v>20000</v>
      </c>
      <c r="G2322" s="10"/>
      <c r="H2322" s="10">
        <v>17014.099999999999</v>
      </c>
      <c r="I2322" s="10"/>
      <c r="J2322" s="10">
        <v>16940</v>
      </c>
      <c r="K2322" s="10">
        <v>167.18</v>
      </c>
      <c r="L2322" s="10">
        <v>9677.5400000000009</v>
      </c>
      <c r="M2322" s="10">
        <v>417.95</v>
      </c>
      <c r="N2322" s="10">
        <v>24193.85</v>
      </c>
      <c r="O2322" s="10">
        <v>668.72</v>
      </c>
      <c r="P2322" s="10">
        <v>38710.160000000003</v>
      </c>
    </row>
    <row r="2323" spans="1:16">
      <c r="A2323" s="13" t="s">
        <v>2313</v>
      </c>
      <c r="B2323" s="11">
        <v>36</v>
      </c>
      <c r="C2323" s="11">
        <v>72</v>
      </c>
      <c r="D2323" s="11"/>
      <c r="E2323" s="11">
        <v>19500</v>
      </c>
      <c r="F2323" s="11">
        <v>20000</v>
      </c>
      <c r="G2323" s="11">
        <v>900</v>
      </c>
      <c r="H2323" s="11">
        <v>18424.52</v>
      </c>
      <c r="I2323" s="11"/>
      <c r="J2323" s="11">
        <v>16264</v>
      </c>
      <c r="K2323" s="11">
        <v>169.4</v>
      </c>
      <c r="L2323" s="11">
        <v>10137.27</v>
      </c>
      <c r="M2323" s="11">
        <v>423.5</v>
      </c>
      <c r="N2323" s="11">
        <v>25343.17</v>
      </c>
      <c r="O2323" s="11">
        <v>677.6</v>
      </c>
      <c r="P2323" s="11">
        <v>40549.07</v>
      </c>
    </row>
    <row r="2324" spans="1:16">
      <c r="A2324" s="13" t="s">
        <v>2314</v>
      </c>
      <c r="B2324" s="10">
        <v>37</v>
      </c>
      <c r="C2324" s="10">
        <v>73</v>
      </c>
      <c r="D2324" s="10"/>
      <c r="E2324" s="10">
        <v>19500</v>
      </c>
      <c r="F2324" s="10">
        <v>20000</v>
      </c>
      <c r="G2324" s="10"/>
      <c r="H2324" s="10">
        <v>18977.259999999998</v>
      </c>
      <c r="I2324" s="10"/>
      <c r="J2324" s="10">
        <v>16433</v>
      </c>
      <c r="K2324" s="10">
        <v>162.63999999999999</v>
      </c>
      <c r="L2324" s="10">
        <v>10604.02</v>
      </c>
      <c r="M2324" s="10">
        <v>406.6</v>
      </c>
      <c r="N2324" s="10">
        <v>26510.06</v>
      </c>
      <c r="O2324" s="10">
        <v>650.55999999999995</v>
      </c>
      <c r="P2324" s="10">
        <v>42416.1</v>
      </c>
    </row>
    <row r="2325" spans="1:16">
      <c r="A2325" s="13" t="s">
        <v>2315</v>
      </c>
      <c r="B2325" s="11">
        <v>38</v>
      </c>
      <c r="C2325" s="11">
        <v>74</v>
      </c>
      <c r="D2325" s="11"/>
      <c r="E2325" s="11">
        <v>19500</v>
      </c>
      <c r="F2325" s="11">
        <v>20000</v>
      </c>
      <c r="G2325" s="11"/>
      <c r="H2325" s="11">
        <v>19546.57</v>
      </c>
      <c r="I2325" s="11"/>
      <c r="J2325" s="11">
        <v>16598</v>
      </c>
      <c r="K2325" s="11">
        <v>164.33</v>
      </c>
      <c r="L2325" s="11">
        <v>11086.48</v>
      </c>
      <c r="M2325" s="11">
        <v>410.83</v>
      </c>
      <c r="N2325" s="11">
        <v>27716.19</v>
      </c>
      <c r="O2325" s="11">
        <v>657.32</v>
      </c>
      <c r="P2325" s="11">
        <v>44345.9</v>
      </c>
    </row>
    <row r="2326" spans="1:16">
      <c r="A2326" s="13" t="s">
        <v>2316</v>
      </c>
      <c r="B2326" s="10">
        <v>39</v>
      </c>
      <c r="C2326" s="10">
        <v>75</v>
      </c>
      <c r="D2326" s="10"/>
      <c r="E2326" s="10">
        <v>19500</v>
      </c>
      <c r="F2326" s="10">
        <v>20000</v>
      </c>
      <c r="G2326" s="10">
        <v>900</v>
      </c>
      <c r="H2326" s="10">
        <v>21032.97</v>
      </c>
      <c r="I2326" s="10"/>
      <c r="J2326" s="10">
        <v>15858</v>
      </c>
      <c r="K2326" s="10">
        <v>165.98</v>
      </c>
      <c r="L2326" s="10">
        <v>11585.05</v>
      </c>
      <c r="M2326" s="10">
        <v>414.95</v>
      </c>
      <c r="N2326" s="10">
        <v>28962.62</v>
      </c>
      <c r="O2326" s="10">
        <v>663.92</v>
      </c>
      <c r="P2326" s="10">
        <v>46340.2</v>
      </c>
    </row>
    <row r="2327" spans="1:16">
      <c r="A2327" s="13" t="s">
        <v>2317</v>
      </c>
      <c r="B2327" s="11">
        <v>40</v>
      </c>
      <c r="C2327" s="11">
        <v>76</v>
      </c>
      <c r="D2327" s="11"/>
      <c r="E2327" s="11">
        <v>19500</v>
      </c>
      <c r="F2327" s="11">
        <v>20000</v>
      </c>
      <c r="G2327" s="11"/>
      <c r="H2327" s="11">
        <v>21663.96</v>
      </c>
      <c r="I2327" s="11"/>
      <c r="J2327" s="11">
        <v>15944</v>
      </c>
      <c r="K2327" s="11">
        <v>158.58000000000001</v>
      </c>
      <c r="L2327" s="11">
        <v>12091.18</v>
      </c>
      <c r="M2327" s="11">
        <v>396.45</v>
      </c>
      <c r="N2327" s="11">
        <v>30227.95</v>
      </c>
      <c r="O2327" s="11">
        <v>634.32000000000005</v>
      </c>
      <c r="P2327" s="11">
        <v>48364.72</v>
      </c>
    </row>
    <row r="2328" spans="1:16">
      <c r="A2328" s="13" t="s">
        <v>2318</v>
      </c>
      <c r="B2328" s="10">
        <v>41</v>
      </c>
      <c r="C2328" s="10">
        <v>77</v>
      </c>
      <c r="D2328" s="10"/>
      <c r="E2328" s="10">
        <v>19500</v>
      </c>
      <c r="F2328" s="10">
        <v>20000</v>
      </c>
      <c r="G2328" s="10"/>
      <c r="H2328" s="10">
        <v>22313.88</v>
      </c>
      <c r="I2328" s="10"/>
      <c r="J2328" s="10">
        <v>16013</v>
      </c>
      <c r="K2328" s="10">
        <v>159.44</v>
      </c>
      <c r="L2328" s="10">
        <v>12613.36</v>
      </c>
      <c r="M2328" s="10">
        <v>398.6</v>
      </c>
      <c r="N2328" s="10">
        <v>31533.39</v>
      </c>
      <c r="O2328" s="10">
        <v>637.76</v>
      </c>
      <c r="P2328" s="10">
        <v>50453.43</v>
      </c>
    </row>
    <row r="2329" spans="1:16">
      <c r="A2329" s="13" t="s">
        <v>2319</v>
      </c>
      <c r="B2329" s="11">
        <v>42</v>
      </c>
      <c r="C2329" s="11">
        <v>78</v>
      </c>
      <c r="D2329" s="11"/>
      <c r="E2329" s="11">
        <v>19500</v>
      </c>
      <c r="F2329" s="11">
        <v>20000</v>
      </c>
      <c r="G2329" s="11">
        <v>900</v>
      </c>
      <c r="H2329" s="11">
        <v>23883.3</v>
      </c>
      <c r="I2329" s="11"/>
      <c r="J2329" s="11">
        <v>15163</v>
      </c>
      <c r="K2329" s="11">
        <v>160.13</v>
      </c>
      <c r="L2329" s="11">
        <v>13151.89</v>
      </c>
      <c r="M2329" s="11">
        <v>400.33</v>
      </c>
      <c r="N2329" s="11">
        <v>32879.72</v>
      </c>
      <c r="O2329" s="11">
        <v>640.52</v>
      </c>
      <c r="P2329" s="11">
        <v>52607.55</v>
      </c>
    </row>
    <row r="2330" spans="1:16">
      <c r="A2330" s="13" t="s">
        <v>2320</v>
      </c>
      <c r="B2330" s="10">
        <v>43</v>
      </c>
      <c r="C2330" s="10">
        <v>79</v>
      </c>
      <c r="D2330" s="10"/>
      <c r="E2330" s="10">
        <v>19500</v>
      </c>
      <c r="F2330" s="10">
        <v>20000</v>
      </c>
      <c r="G2330" s="10"/>
      <c r="H2330" s="10">
        <v>24599.79</v>
      </c>
      <c r="I2330" s="10"/>
      <c r="J2330" s="10">
        <v>15103</v>
      </c>
      <c r="K2330" s="10">
        <v>151.63</v>
      </c>
      <c r="L2330" s="10">
        <v>13698.07</v>
      </c>
      <c r="M2330" s="10">
        <v>379.08</v>
      </c>
      <c r="N2330" s="10">
        <v>34245.18</v>
      </c>
      <c r="O2330" s="10">
        <v>606.52</v>
      </c>
      <c r="P2330" s="10">
        <v>54792.3</v>
      </c>
    </row>
    <row r="2331" spans="1:16">
      <c r="A2331" s="13" t="s">
        <v>2321</v>
      </c>
      <c r="B2331" s="11">
        <v>44</v>
      </c>
      <c r="C2331" s="11">
        <v>80</v>
      </c>
      <c r="D2331" s="11"/>
      <c r="E2331" s="11">
        <v>19500</v>
      </c>
      <c r="F2331" s="11">
        <v>20000</v>
      </c>
      <c r="G2331" s="11"/>
      <c r="H2331" s="11">
        <v>25337.79</v>
      </c>
      <c r="I2331" s="11">
        <v>15000</v>
      </c>
      <c r="J2331" s="11">
        <v>15000</v>
      </c>
      <c r="K2331" s="11">
        <v>151.03</v>
      </c>
      <c r="L2331" s="11">
        <v>14260.05</v>
      </c>
      <c r="M2331" s="11">
        <v>377.58</v>
      </c>
      <c r="N2331" s="11">
        <v>35650.120000000003</v>
      </c>
      <c r="O2331" s="11">
        <v>604.12</v>
      </c>
      <c r="P2331" s="11">
        <v>57040.18</v>
      </c>
    </row>
    <row r="2332" spans="1:16" ht="54">
      <c r="B2332" s="9" t="s">
        <v>27</v>
      </c>
      <c r="C2332" s="9" t="s">
        <v>13</v>
      </c>
      <c r="D2332" s="9" t="s">
        <v>14</v>
      </c>
      <c r="E2332" s="9" t="s">
        <v>15</v>
      </c>
      <c r="F2332" s="9" t="s">
        <v>16</v>
      </c>
      <c r="G2332" s="9" t="s">
        <v>17</v>
      </c>
      <c r="H2332" s="9" t="s">
        <v>18</v>
      </c>
      <c r="I2332" s="9" t="s">
        <v>19</v>
      </c>
      <c r="J2332" s="9" t="s">
        <v>20</v>
      </c>
      <c r="K2332" s="9" t="s">
        <v>21</v>
      </c>
      <c r="L2332" s="9" t="s">
        <v>22</v>
      </c>
      <c r="M2332" s="9" t="s">
        <v>23</v>
      </c>
      <c r="N2332" s="9" t="s">
        <v>24</v>
      </c>
      <c r="O2332" s="9" t="s">
        <v>25</v>
      </c>
      <c r="P2332" s="9" t="s">
        <v>26</v>
      </c>
    </row>
    <row r="2333" spans="1:16">
      <c r="A2333" s="13" t="s">
        <v>2322</v>
      </c>
      <c r="B2333" s="10">
        <v>1</v>
      </c>
      <c r="C2333" s="10">
        <v>38</v>
      </c>
      <c r="D2333" s="10">
        <v>6532</v>
      </c>
      <c r="E2333" s="10">
        <v>6532</v>
      </c>
      <c r="F2333" s="10">
        <v>20000</v>
      </c>
      <c r="G2333" s="10"/>
      <c r="H2333" s="10"/>
      <c r="I2333" s="10"/>
      <c r="J2333" s="10">
        <v>4245.8</v>
      </c>
      <c r="K2333" s="10">
        <v>48.99</v>
      </c>
      <c r="L2333" s="10">
        <v>48.99</v>
      </c>
      <c r="M2333" s="10">
        <v>122.48</v>
      </c>
      <c r="N2333" s="10">
        <v>122.48</v>
      </c>
      <c r="O2333" s="10">
        <v>195.96</v>
      </c>
      <c r="P2333" s="10">
        <v>195.96</v>
      </c>
    </row>
    <row r="2334" spans="1:16">
      <c r="A2334" s="13" t="s">
        <v>2323</v>
      </c>
      <c r="B2334" s="11">
        <v>2</v>
      </c>
      <c r="C2334" s="11">
        <v>39</v>
      </c>
      <c r="D2334" s="11">
        <v>6532</v>
      </c>
      <c r="E2334" s="11">
        <v>13064</v>
      </c>
      <c r="F2334" s="11">
        <v>20000</v>
      </c>
      <c r="G2334" s="11"/>
      <c r="H2334" s="11"/>
      <c r="I2334" s="11"/>
      <c r="J2334" s="11">
        <v>10685</v>
      </c>
      <c r="K2334" s="11">
        <v>108.52</v>
      </c>
      <c r="L2334" s="11">
        <v>158.97999999999999</v>
      </c>
      <c r="M2334" s="11">
        <v>271.3</v>
      </c>
      <c r="N2334" s="11">
        <v>397.44</v>
      </c>
      <c r="O2334" s="11">
        <v>434.07</v>
      </c>
      <c r="P2334" s="11">
        <v>635.91</v>
      </c>
    </row>
    <row r="2335" spans="1:16">
      <c r="A2335" s="13" t="s">
        <v>2324</v>
      </c>
      <c r="B2335" s="10">
        <v>3</v>
      </c>
      <c r="C2335" s="10">
        <v>40</v>
      </c>
      <c r="D2335" s="10">
        <v>6532</v>
      </c>
      <c r="E2335" s="10">
        <v>19596</v>
      </c>
      <c r="F2335" s="10">
        <v>20000</v>
      </c>
      <c r="G2335" s="10">
        <v>900</v>
      </c>
      <c r="H2335" s="10">
        <v>900</v>
      </c>
      <c r="I2335" s="10"/>
      <c r="J2335" s="10">
        <v>16366</v>
      </c>
      <c r="K2335" s="10">
        <v>169.33</v>
      </c>
      <c r="L2335" s="10">
        <v>333.08</v>
      </c>
      <c r="M2335" s="10">
        <v>423.32</v>
      </c>
      <c r="N2335" s="10">
        <v>832.69</v>
      </c>
      <c r="O2335" s="10">
        <v>677.31</v>
      </c>
      <c r="P2335" s="10">
        <v>1332.3</v>
      </c>
    </row>
    <row r="2336" spans="1:16">
      <c r="A2336" s="13" t="s">
        <v>2325</v>
      </c>
      <c r="B2336" s="11">
        <v>4</v>
      </c>
      <c r="C2336" s="11">
        <v>41</v>
      </c>
      <c r="D2336" s="11"/>
      <c r="E2336" s="11">
        <v>19596</v>
      </c>
      <c r="F2336" s="11">
        <v>20000</v>
      </c>
      <c r="G2336" s="11"/>
      <c r="H2336" s="11">
        <v>927</v>
      </c>
      <c r="I2336" s="11"/>
      <c r="J2336" s="11">
        <v>16686</v>
      </c>
      <c r="K2336" s="11">
        <v>163.66</v>
      </c>
      <c r="L2336" s="11">
        <v>506.73</v>
      </c>
      <c r="M2336" s="11">
        <v>409.15</v>
      </c>
      <c r="N2336" s="11">
        <v>1266.82</v>
      </c>
      <c r="O2336" s="11">
        <v>654.64</v>
      </c>
      <c r="P2336" s="11">
        <v>2026.91</v>
      </c>
    </row>
    <row r="2337" spans="1:16">
      <c r="A2337" s="13" t="s">
        <v>2326</v>
      </c>
      <c r="B2337" s="10">
        <v>5</v>
      </c>
      <c r="C2337" s="10">
        <v>42</v>
      </c>
      <c r="D2337" s="10"/>
      <c r="E2337" s="10">
        <v>19596</v>
      </c>
      <c r="F2337" s="10">
        <v>20000</v>
      </c>
      <c r="G2337" s="10"/>
      <c r="H2337" s="10">
        <v>954.81</v>
      </c>
      <c r="I2337" s="10"/>
      <c r="J2337" s="10">
        <v>17012</v>
      </c>
      <c r="K2337" s="10">
        <v>166.86</v>
      </c>
      <c r="L2337" s="10">
        <v>688.79</v>
      </c>
      <c r="M2337" s="10">
        <v>417.15</v>
      </c>
      <c r="N2337" s="10">
        <v>1721.97</v>
      </c>
      <c r="O2337" s="10">
        <v>667.44</v>
      </c>
      <c r="P2337" s="10">
        <v>2755.16</v>
      </c>
    </row>
    <row r="2338" spans="1:16">
      <c r="A2338" s="13" t="s">
        <v>2327</v>
      </c>
      <c r="B2338" s="11">
        <v>6</v>
      </c>
      <c r="C2338" s="11">
        <v>43</v>
      </c>
      <c r="D2338" s="11"/>
      <c r="E2338" s="11">
        <v>19596</v>
      </c>
      <c r="F2338" s="11">
        <v>20000</v>
      </c>
      <c r="G2338" s="11">
        <v>900</v>
      </c>
      <c r="H2338" s="11">
        <v>1883.45</v>
      </c>
      <c r="I2338" s="11"/>
      <c r="J2338" s="11">
        <v>16446</v>
      </c>
      <c r="K2338" s="11">
        <v>170.12</v>
      </c>
      <c r="L2338" s="11">
        <v>879.57</v>
      </c>
      <c r="M2338" s="11">
        <v>425.3</v>
      </c>
      <c r="N2338" s="11">
        <v>2198.9299999999998</v>
      </c>
      <c r="O2338" s="11">
        <v>680.48</v>
      </c>
      <c r="P2338" s="11">
        <v>3518.29</v>
      </c>
    </row>
    <row r="2339" spans="1:16">
      <c r="A2339" s="13" t="s">
        <v>2328</v>
      </c>
      <c r="B2339" s="10">
        <v>7</v>
      </c>
      <c r="C2339" s="10">
        <v>44</v>
      </c>
      <c r="D2339" s="10"/>
      <c r="E2339" s="10">
        <v>19596</v>
      </c>
      <c r="F2339" s="10">
        <v>20000</v>
      </c>
      <c r="G2339" s="10"/>
      <c r="H2339" s="10">
        <v>1939.96</v>
      </c>
      <c r="I2339" s="10"/>
      <c r="J2339" s="10">
        <v>16765</v>
      </c>
      <c r="K2339" s="10">
        <v>164.46</v>
      </c>
      <c r="L2339" s="10">
        <v>1070.42</v>
      </c>
      <c r="M2339" s="10">
        <v>411.15</v>
      </c>
      <c r="N2339" s="10">
        <v>2676.05</v>
      </c>
      <c r="O2339" s="10">
        <v>657.84</v>
      </c>
      <c r="P2339" s="10">
        <v>4281.68</v>
      </c>
    </row>
    <row r="2340" spans="1:16">
      <c r="A2340" s="13" t="s">
        <v>2329</v>
      </c>
      <c r="B2340" s="11">
        <v>8</v>
      </c>
      <c r="C2340" s="11">
        <v>45</v>
      </c>
      <c r="D2340" s="11"/>
      <c r="E2340" s="11">
        <v>19596</v>
      </c>
      <c r="F2340" s="11">
        <v>20000</v>
      </c>
      <c r="G2340" s="11"/>
      <c r="H2340" s="11">
        <v>1998.16</v>
      </c>
      <c r="I2340" s="11"/>
      <c r="J2340" s="11">
        <v>17091</v>
      </c>
      <c r="K2340" s="11">
        <v>167.65</v>
      </c>
      <c r="L2340" s="11">
        <v>1270.18</v>
      </c>
      <c r="M2340" s="11">
        <v>419.13</v>
      </c>
      <c r="N2340" s="11">
        <v>3175.46</v>
      </c>
      <c r="O2340" s="11">
        <v>670.6</v>
      </c>
      <c r="P2340" s="11">
        <v>5080.7299999999996</v>
      </c>
    </row>
    <row r="2341" spans="1:16">
      <c r="A2341" s="13" t="s">
        <v>2330</v>
      </c>
      <c r="B2341" s="10">
        <v>9</v>
      </c>
      <c r="C2341" s="10">
        <v>46</v>
      </c>
      <c r="D2341" s="10"/>
      <c r="E2341" s="10">
        <v>19596</v>
      </c>
      <c r="F2341" s="10">
        <v>20000</v>
      </c>
      <c r="G2341" s="10">
        <v>900</v>
      </c>
      <c r="H2341" s="10">
        <v>2958.1</v>
      </c>
      <c r="I2341" s="10"/>
      <c r="J2341" s="10">
        <v>16524</v>
      </c>
      <c r="K2341" s="10">
        <v>170.91</v>
      </c>
      <c r="L2341" s="10">
        <v>1479.2</v>
      </c>
      <c r="M2341" s="10">
        <v>427.28</v>
      </c>
      <c r="N2341" s="10">
        <v>3698</v>
      </c>
      <c r="O2341" s="10">
        <v>683.64</v>
      </c>
      <c r="P2341" s="10">
        <v>5916.79</v>
      </c>
    </row>
    <row r="2342" spans="1:16">
      <c r="A2342" s="13" t="s">
        <v>2331</v>
      </c>
      <c r="B2342" s="11">
        <v>10</v>
      </c>
      <c r="C2342" s="11">
        <v>47</v>
      </c>
      <c r="D2342" s="11"/>
      <c r="E2342" s="11">
        <v>19596</v>
      </c>
      <c r="F2342" s="11">
        <v>20000</v>
      </c>
      <c r="G2342" s="11"/>
      <c r="H2342" s="11">
        <v>3046.84</v>
      </c>
      <c r="I2342" s="11"/>
      <c r="J2342" s="11">
        <v>16842</v>
      </c>
      <c r="K2342" s="11">
        <v>165.24</v>
      </c>
      <c r="L2342" s="11">
        <v>1688.81</v>
      </c>
      <c r="M2342" s="11">
        <v>413.1</v>
      </c>
      <c r="N2342" s="11">
        <v>4222.03</v>
      </c>
      <c r="O2342" s="11">
        <v>660.96</v>
      </c>
      <c r="P2342" s="11">
        <v>6755.26</v>
      </c>
    </row>
    <row r="2343" spans="1:16">
      <c r="A2343" s="13" t="s">
        <v>2332</v>
      </c>
      <c r="B2343" s="10">
        <v>11</v>
      </c>
      <c r="C2343" s="10">
        <v>48</v>
      </c>
      <c r="D2343" s="10"/>
      <c r="E2343" s="10">
        <v>19596</v>
      </c>
      <c r="F2343" s="10">
        <v>20000</v>
      </c>
      <c r="G2343" s="10"/>
      <c r="H2343" s="10">
        <v>3138.25</v>
      </c>
      <c r="I2343" s="10"/>
      <c r="J2343" s="10">
        <v>17167</v>
      </c>
      <c r="K2343" s="10">
        <v>168.42</v>
      </c>
      <c r="L2343" s="10">
        <v>1907.9</v>
      </c>
      <c r="M2343" s="10">
        <v>421.05</v>
      </c>
      <c r="N2343" s="10">
        <v>4769.75</v>
      </c>
      <c r="O2343" s="10">
        <v>673.68</v>
      </c>
      <c r="P2343" s="10">
        <v>7631.59</v>
      </c>
    </row>
    <row r="2344" spans="1:16">
      <c r="A2344" s="13" t="s">
        <v>2333</v>
      </c>
      <c r="B2344" s="11">
        <v>12</v>
      </c>
      <c r="C2344" s="11">
        <v>49</v>
      </c>
      <c r="D2344" s="11"/>
      <c r="E2344" s="11">
        <v>19596</v>
      </c>
      <c r="F2344" s="11">
        <v>20000</v>
      </c>
      <c r="G2344" s="11">
        <v>900</v>
      </c>
      <c r="H2344" s="11">
        <v>4132.3999999999996</v>
      </c>
      <c r="I2344" s="11"/>
      <c r="J2344" s="11">
        <v>16599</v>
      </c>
      <c r="K2344" s="11">
        <v>171.67</v>
      </c>
      <c r="L2344" s="11">
        <v>2136.81</v>
      </c>
      <c r="M2344" s="11">
        <v>429.18</v>
      </c>
      <c r="N2344" s="11">
        <v>5342.01</v>
      </c>
      <c r="O2344" s="11">
        <v>686.68</v>
      </c>
      <c r="P2344" s="11">
        <v>8547.2199999999993</v>
      </c>
    </row>
    <row r="2345" spans="1:16">
      <c r="A2345" s="13" t="s">
        <v>2334</v>
      </c>
      <c r="B2345" s="10">
        <v>13</v>
      </c>
      <c r="C2345" s="10">
        <v>50</v>
      </c>
      <c r="D2345" s="10"/>
      <c r="E2345" s="10">
        <v>19596</v>
      </c>
      <c r="F2345" s="10">
        <v>20000</v>
      </c>
      <c r="G2345" s="10"/>
      <c r="H2345" s="10">
        <v>4256.37</v>
      </c>
      <c r="I2345" s="10"/>
      <c r="J2345" s="10">
        <v>16915</v>
      </c>
      <c r="K2345" s="10">
        <v>165.99</v>
      </c>
      <c r="L2345" s="10">
        <v>2366.9</v>
      </c>
      <c r="M2345" s="10">
        <v>414.98</v>
      </c>
      <c r="N2345" s="10">
        <v>5917.25</v>
      </c>
      <c r="O2345" s="10">
        <v>663.96</v>
      </c>
      <c r="P2345" s="10">
        <v>9467.6</v>
      </c>
    </row>
    <row r="2346" spans="1:16">
      <c r="A2346" s="13" t="s">
        <v>2335</v>
      </c>
      <c r="B2346" s="11">
        <v>14</v>
      </c>
      <c r="C2346" s="11">
        <v>51</v>
      </c>
      <c r="D2346" s="11"/>
      <c r="E2346" s="11">
        <v>19596</v>
      </c>
      <c r="F2346" s="11">
        <v>20000</v>
      </c>
      <c r="G2346" s="11"/>
      <c r="H2346" s="11">
        <v>4384.0600000000004</v>
      </c>
      <c r="I2346" s="11"/>
      <c r="J2346" s="11">
        <v>17238</v>
      </c>
      <c r="K2346" s="11">
        <v>169.15</v>
      </c>
      <c r="L2346" s="11">
        <v>2607.06</v>
      </c>
      <c r="M2346" s="11">
        <v>422.88</v>
      </c>
      <c r="N2346" s="11">
        <v>6517.64</v>
      </c>
      <c r="O2346" s="11">
        <v>676.6</v>
      </c>
      <c r="P2346" s="11">
        <v>10428.23</v>
      </c>
    </row>
    <row r="2347" spans="1:16">
      <c r="A2347" s="13" t="s">
        <v>2336</v>
      </c>
      <c r="B2347" s="10">
        <v>15</v>
      </c>
      <c r="C2347" s="10">
        <v>52</v>
      </c>
      <c r="D2347" s="10"/>
      <c r="E2347" s="10">
        <v>19596</v>
      </c>
      <c r="F2347" s="10">
        <v>20000</v>
      </c>
      <c r="G2347" s="10">
        <v>900</v>
      </c>
      <c r="H2347" s="10">
        <v>5415.58</v>
      </c>
      <c r="I2347" s="10"/>
      <c r="J2347" s="10">
        <v>16667</v>
      </c>
      <c r="K2347" s="10">
        <v>172.38</v>
      </c>
      <c r="L2347" s="10">
        <v>2857.65</v>
      </c>
      <c r="M2347" s="10">
        <v>430.95</v>
      </c>
      <c r="N2347" s="10">
        <v>7144.12</v>
      </c>
      <c r="O2347" s="10">
        <v>689.52</v>
      </c>
      <c r="P2347" s="10">
        <v>11430.59</v>
      </c>
    </row>
    <row r="2348" spans="1:16">
      <c r="A2348" s="13" t="s">
        <v>2337</v>
      </c>
      <c r="B2348" s="11">
        <v>16</v>
      </c>
      <c r="C2348" s="11">
        <v>53</v>
      </c>
      <c r="D2348" s="11"/>
      <c r="E2348" s="11">
        <v>19596</v>
      </c>
      <c r="F2348" s="11">
        <v>20000</v>
      </c>
      <c r="G2348" s="11"/>
      <c r="H2348" s="11">
        <v>5578.05</v>
      </c>
      <c r="I2348" s="11"/>
      <c r="J2348" s="11">
        <v>16980</v>
      </c>
      <c r="K2348" s="11">
        <v>166.67</v>
      </c>
      <c r="L2348" s="11">
        <v>3110.05</v>
      </c>
      <c r="M2348" s="11">
        <v>416.68</v>
      </c>
      <c r="N2348" s="11">
        <v>7775.12</v>
      </c>
      <c r="O2348" s="11">
        <v>666.68</v>
      </c>
      <c r="P2348" s="11">
        <v>12440.19</v>
      </c>
    </row>
    <row r="2349" spans="1:16">
      <c r="A2349" s="13" t="s">
        <v>2338</v>
      </c>
      <c r="B2349" s="10">
        <v>17</v>
      </c>
      <c r="C2349" s="10">
        <v>54</v>
      </c>
      <c r="D2349" s="10"/>
      <c r="E2349" s="10">
        <v>19596</v>
      </c>
      <c r="F2349" s="10">
        <v>20000</v>
      </c>
      <c r="G2349" s="10"/>
      <c r="H2349" s="10">
        <v>5745.39</v>
      </c>
      <c r="I2349" s="10"/>
      <c r="J2349" s="10">
        <v>17300</v>
      </c>
      <c r="K2349" s="10">
        <v>169.8</v>
      </c>
      <c r="L2349" s="10">
        <v>3373.15</v>
      </c>
      <c r="M2349" s="10">
        <v>424.5</v>
      </c>
      <c r="N2349" s="10">
        <v>8432.8700000000008</v>
      </c>
      <c r="O2349" s="10">
        <v>679.2</v>
      </c>
      <c r="P2349" s="10">
        <v>13492.6</v>
      </c>
    </row>
    <row r="2350" spans="1:16">
      <c r="A2350" s="13" t="s">
        <v>2339</v>
      </c>
      <c r="B2350" s="11">
        <v>18</v>
      </c>
      <c r="C2350" s="11">
        <v>55</v>
      </c>
      <c r="D2350" s="11"/>
      <c r="E2350" s="11">
        <v>19596</v>
      </c>
      <c r="F2350" s="11">
        <v>20000</v>
      </c>
      <c r="G2350" s="11">
        <v>900</v>
      </c>
      <c r="H2350" s="11">
        <v>6817.75</v>
      </c>
      <c r="I2350" s="11"/>
      <c r="J2350" s="11">
        <v>16726</v>
      </c>
      <c r="K2350" s="11">
        <v>173</v>
      </c>
      <c r="L2350" s="11">
        <v>3647.34</v>
      </c>
      <c r="M2350" s="11">
        <v>432.5</v>
      </c>
      <c r="N2350" s="11">
        <v>9118.36</v>
      </c>
      <c r="O2350" s="11">
        <v>692</v>
      </c>
      <c r="P2350" s="11">
        <v>14589.37</v>
      </c>
    </row>
    <row r="2351" spans="1:16">
      <c r="A2351" s="13" t="s">
        <v>2340</v>
      </c>
      <c r="B2351" s="10">
        <v>19</v>
      </c>
      <c r="C2351" s="10">
        <v>56</v>
      </c>
      <c r="D2351" s="10"/>
      <c r="E2351" s="10">
        <v>19596</v>
      </c>
      <c r="F2351" s="10">
        <v>20000</v>
      </c>
      <c r="G2351" s="10"/>
      <c r="H2351" s="10">
        <v>7022.29</v>
      </c>
      <c r="I2351" s="10"/>
      <c r="J2351" s="10">
        <v>17033</v>
      </c>
      <c r="K2351" s="10">
        <v>167.26</v>
      </c>
      <c r="L2351" s="10">
        <v>3924.02</v>
      </c>
      <c r="M2351" s="10">
        <v>418.15</v>
      </c>
      <c r="N2351" s="10">
        <v>9810.06</v>
      </c>
      <c r="O2351" s="10">
        <v>669.04</v>
      </c>
      <c r="P2351" s="10">
        <v>15696.1</v>
      </c>
    </row>
    <row r="2352" spans="1:16">
      <c r="A2352" s="13" t="s">
        <v>2341</v>
      </c>
      <c r="B2352" s="11">
        <v>20</v>
      </c>
      <c r="C2352" s="11">
        <v>57</v>
      </c>
      <c r="D2352" s="11"/>
      <c r="E2352" s="11">
        <v>19596</v>
      </c>
      <c r="F2352" s="11">
        <v>20000</v>
      </c>
      <c r="G2352" s="11"/>
      <c r="H2352" s="11">
        <v>7232.95</v>
      </c>
      <c r="I2352" s="11"/>
      <c r="J2352" s="11">
        <v>17348</v>
      </c>
      <c r="K2352" s="11">
        <v>170.33</v>
      </c>
      <c r="L2352" s="11">
        <v>4212.07</v>
      </c>
      <c r="M2352" s="11">
        <v>425.83</v>
      </c>
      <c r="N2352" s="11">
        <v>10530.19</v>
      </c>
      <c r="O2352" s="11">
        <v>681.32</v>
      </c>
      <c r="P2352" s="11">
        <v>16848.3</v>
      </c>
    </row>
    <row r="2353" spans="1:16">
      <c r="A2353" s="13" t="s">
        <v>2342</v>
      </c>
      <c r="B2353" s="10">
        <v>21</v>
      </c>
      <c r="C2353" s="10">
        <v>58</v>
      </c>
      <c r="D2353" s="10"/>
      <c r="E2353" s="10">
        <v>19596</v>
      </c>
      <c r="F2353" s="10">
        <v>20000</v>
      </c>
      <c r="G2353" s="10">
        <v>900</v>
      </c>
      <c r="H2353" s="10">
        <v>8349.94</v>
      </c>
      <c r="I2353" s="10"/>
      <c r="J2353" s="10">
        <v>16769</v>
      </c>
      <c r="K2353" s="10">
        <v>173.48</v>
      </c>
      <c r="L2353" s="10">
        <v>4511.92</v>
      </c>
      <c r="M2353" s="10">
        <v>433.7</v>
      </c>
      <c r="N2353" s="10">
        <v>11279.79</v>
      </c>
      <c r="O2353" s="10">
        <v>693.92</v>
      </c>
      <c r="P2353" s="10">
        <v>18047.669999999998</v>
      </c>
    </row>
    <row r="2354" spans="1:16">
      <c r="A2354" s="13" t="s">
        <v>2343</v>
      </c>
      <c r="B2354" s="11">
        <v>22</v>
      </c>
      <c r="C2354" s="11">
        <v>59</v>
      </c>
      <c r="D2354" s="11"/>
      <c r="E2354" s="11">
        <v>19596</v>
      </c>
      <c r="F2354" s="11">
        <v>20000</v>
      </c>
      <c r="G2354" s="11"/>
      <c r="H2354" s="11">
        <v>8600.44</v>
      </c>
      <c r="I2354" s="11"/>
      <c r="J2354" s="11">
        <v>17069</v>
      </c>
      <c r="K2354" s="11">
        <v>167.69</v>
      </c>
      <c r="L2354" s="11">
        <v>4814.96</v>
      </c>
      <c r="M2354" s="11">
        <v>419.23</v>
      </c>
      <c r="N2354" s="11">
        <v>12037.41</v>
      </c>
      <c r="O2354" s="11">
        <v>670.76</v>
      </c>
      <c r="P2354" s="11">
        <v>19259.86</v>
      </c>
    </row>
    <row r="2355" spans="1:16">
      <c r="A2355" s="13" t="s">
        <v>2344</v>
      </c>
      <c r="B2355" s="10">
        <v>23</v>
      </c>
      <c r="C2355" s="10">
        <v>60</v>
      </c>
      <c r="D2355" s="10"/>
      <c r="E2355" s="10">
        <v>19596</v>
      </c>
      <c r="F2355" s="10">
        <v>20000</v>
      </c>
      <c r="G2355" s="10"/>
      <c r="H2355" s="10">
        <v>8858.4500000000007</v>
      </c>
      <c r="I2355" s="10"/>
      <c r="J2355" s="10">
        <v>17376</v>
      </c>
      <c r="K2355" s="10">
        <v>170.69</v>
      </c>
      <c r="L2355" s="10">
        <v>5130.1000000000004</v>
      </c>
      <c r="M2355" s="10">
        <v>426.73</v>
      </c>
      <c r="N2355" s="10">
        <v>12825.26</v>
      </c>
      <c r="O2355" s="10">
        <v>682.76</v>
      </c>
      <c r="P2355" s="10">
        <v>20520.41</v>
      </c>
    </row>
    <row r="2356" spans="1:16">
      <c r="A2356" s="13" t="s">
        <v>2345</v>
      </c>
      <c r="B2356" s="11">
        <v>24</v>
      </c>
      <c r="C2356" s="11">
        <v>61</v>
      </c>
      <c r="D2356" s="11"/>
      <c r="E2356" s="11">
        <v>19596</v>
      </c>
      <c r="F2356" s="11">
        <v>20000</v>
      </c>
      <c r="G2356" s="11">
        <v>900</v>
      </c>
      <c r="H2356" s="11">
        <v>10024.209999999999</v>
      </c>
      <c r="I2356" s="11"/>
      <c r="J2356" s="11">
        <v>16789</v>
      </c>
      <c r="K2356" s="11">
        <v>173.76</v>
      </c>
      <c r="L2356" s="11">
        <v>5457.77</v>
      </c>
      <c r="M2356" s="11">
        <v>434.4</v>
      </c>
      <c r="N2356" s="11">
        <v>13644.42</v>
      </c>
      <c r="O2356" s="11">
        <v>695.04</v>
      </c>
      <c r="P2356" s="11">
        <v>21831.07</v>
      </c>
    </row>
    <row r="2357" spans="1:16">
      <c r="A2357" s="13" t="s">
        <v>2346</v>
      </c>
      <c r="B2357" s="10">
        <v>25</v>
      </c>
      <c r="C2357" s="10">
        <v>62</v>
      </c>
      <c r="D2357" s="10"/>
      <c r="E2357" s="10">
        <v>19596</v>
      </c>
      <c r="F2357" s="10">
        <v>20000</v>
      </c>
      <c r="G2357" s="10"/>
      <c r="H2357" s="10">
        <v>10324.93</v>
      </c>
      <c r="I2357" s="10"/>
      <c r="J2357" s="10">
        <v>17078</v>
      </c>
      <c r="K2357" s="10">
        <v>167.89</v>
      </c>
      <c r="L2357" s="10">
        <v>5789.39</v>
      </c>
      <c r="M2357" s="10">
        <v>419.73</v>
      </c>
      <c r="N2357" s="10">
        <v>14473.47</v>
      </c>
      <c r="O2357" s="10">
        <v>671.56</v>
      </c>
      <c r="P2357" s="10">
        <v>23157.56</v>
      </c>
    </row>
    <row r="2358" spans="1:16">
      <c r="A2358" s="13" t="s">
        <v>2347</v>
      </c>
      <c r="B2358" s="11">
        <v>26</v>
      </c>
      <c r="C2358" s="11">
        <v>63</v>
      </c>
      <c r="D2358" s="11"/>
      <c r="E2358" s="11">
        <v>19596</v>
      </c>
      <c r="F2358" s="11">
        <v>20000</v>
      </c>
      <c r="G2358" s="11"/>
      <c r="H2358" s="11">
        <v>10634.68</v>
      </c>
      <c r="I2358" s="11"/>
      <c r="J2358" s="11">
        <v>17374</v>
      </c>
      <c r="K2358" s="11">
        <v>170.78</v>
      </c>
      <c r="L2358" s="11">
        <v>6133.85</v>
      </c>
      <c r="M2358" s="11">
        <v>426.95</v>
      </c>
      <c r="N2358" s="11">
        <v>15334.63</v>
      </c>
      <c r="O2358" s="11">
        <v>683.12</v>
      </c>
      <c r="P2358" s="11">
        <v>24535.4</v>
      </c>
    </row>
    <row r="2359" spans="1:16">
      <c r="A2359" s="13" t="s">
        <v>2348</v>
      </c>
      <c r="B2359" s="10">
        <v>27</v>
      </c>
      <c r="C2359" s="10">
        <v>64</v>
      </c>
      <c r="D2359" s="10"/>
      <c r="E2359" s="10">
        <v>19596</v>
      </c>
      <c r="F2359" s="10">
        <v>20000</v>
      </c>
      <c r="G2359" s="10">
        <v>900</v>
      </c>
      <c r="H2359" s="10">
        <v>11853.72</v>
      </c>
      <c r="I2359" s="10"/>
      <c r="J2359" s="10">
        <v>16776</v>
      </c>
      <c r="K2359" s="10">
        <v>173.74</v>
      </c>
      <c r="L2359" s="10">
        <v>6491.61</v>
      </c>
      <c r="M2359" s="10">
        <v>434.35</v>
      </c>
      <c r="N2359" s="10">
        <v>16229.02</v>
      </c>
      <c r="O2359" s="10">
        <v>694.96</v>
      </c>
      <c r="P2359" s="10">
        <v>25966.43</v>
      </c>
    </row>
    <row r="2360" spans="1:16">
      <c r="A2360" s="13" t="s">
        <v>2349</v>
      </c>
      <c r="B2360" s="11">
        <v>28</v>
      </c>
      <c r="C2360" s="11">
        <v>65</v>
      </c>
      <c r="D2360" s="11"/>
      <c r="E2360" s="11">
        <v>19596</v>
      </c>
      <c r="F2360" s="11">
        <v>20000</v>
      </c>
      <c r="G2360" s="11"/>
      <c r="H2360" s="11">
        <v>12209.33</v>
      </c>
      <c r="I2360" s="11"/>
      <c r="J2360" s="11">
        <v>17049</v>
      </c>
      <c r="K2360" s="11">
        <v>167.76</v>
      </c>
      <c r="L2360" s="11">
        <v>6854.11</v>
      </c>
      <c r="M2360" s="11">
        <v>419.4</v>
      </c>
      <c r="N2360" s="11">
        <v>17135.29</v>
      </c>
      <c r="O2360" s="11">
        <v>671.04</v>
      </c>
      <c r="P2360" s="11">
        <v>27416.46</v>
      </c>
    </row>
    <row r="2361" spans="1:16">
      <c r="A2361" s="13" t="s">
        <v>2350</v>
      </c>
      <c r="B2361" s="10">
        <v>29</v>
      </c>
      <c r="C2361" s="10">
        <v>66</v>
      </c>
      <c r="D2361" s="10"/>
      <c r="E2361" s="10">
        <v>19596</v>
      </c>
      <c r="F2361" s="10">
        <v>20000</v>
      </c>
      <c r="G2361" s="10"/>
      <c r="H2361" s="10">
        <v>12575.61</v>
      </c>
      <c r="I2361" s="10"/>
      <c r="J2361" s="10">
        <v>17328</v>
      </c>
      <c r="K2361" s="10">
        <v>170.49</v>
      </c>
      <c r="L2361" s="10">
        <v>7230.23</v>
      </c>
      <c r="M2361" s="10">
        <v>426.23</v>
      </c>
      <c r="N2361" s="10">
        <v>18075.57</v>
      </c>
      <c r="O2361" s="10">
        <v>681.96</v>
      </c>
      <c r="P2361" s="10">
        <v>28920.91</v>
      </c>
    </row>
    <row r="2362" spans="1:16">
      <c r="A2362" s="13" t="s">
        <v>2351</v>
      </c>
      <c r="B2362" s="11">
        <v>30</v>
      </c>
      <c r="C2362" s="11">
        <v>67</v>
      </c>
      <c r="D2362" s="11"/>
      <c r="E2362" s="11">
        <v>19596</v>
      </c>
      <c r="F2362" s="11">
        <v>20000</v>
      </c>
      <c r="G2362" s="11">
        <v>900</v>
      </c>
      <c r="H2362" s="11">
        <v>13852.88</v>
      </c>
      <c r="I2362" s="11"/>
      <c r="J2362" s="11">
        <v>16713</v>
      </c>
      <c r="K2362" s="11">
        <v>173.28</v>
      </c>
      <c r="L2362" s="11">
        <v>7620.41</v>
      </c>
      <c r="M2362" s="11">
        <v>433.2</v>
      </c>
      <c r="N2362" s="11">
        <v>19051.04</v>
      </c>
      <c r="O2362" s="11">
        <v>693.12</v>
      </c>
      <c r="P2362" s="11">
        <v>30481.66</v>
      </c>
    </row>
    <row r="2363" spans="1:16">
      <c r="A2363" s="13" t="s">
        <v>2352</v>
      </c>
      <c r="B2363" s="10">
        <v>31</v>
      </c>
      <c r="C2363" s="10">
        <v>68</v>
      </c>
      <c r="D2363" s="10"/>
      <c r="E2363" s="10">
        <v>19596</v>
      </c>
      <c r="F2363" s="10">
        <v>20000</v>
      </c>
      <c r="G2363" s="10"/>
      <c r="H2363" s="10">
        <v>14268.47</v>
      </c>
      <c r="I2363" s="10"/>
      <c r="J2363" s="10">
        <v>16963</v>
      </c>
      <c r="K2363" s="10">
        <v>167.13</v>
      </c>
      <c r="L2363" s="10">
        <v>8016.16</v>
      </c>
      <c r="M2363" s="10">
        <v>417.83</v>
      </c>
      <c r="N2363" s="10">
        <v>20040.39</v>
      </c>
      <c r="O2363" s="10">
        <v>668.52</v>
      </c>
      <c r="P2363" s="10">
        <v>32064.63</v>
      </c>
    </row>
    <row r="2364" spans="1:16">
      <c r="A2364" s="13" t="s">
        <v>2353</v>
      </c>
      <c r="B2364" s="11">
        <v>32</v>
      </c>
      <c r="C2364" s="11">
        <v>69</v>
      </c>
      <c r="D2364" s="11"/>
      <c r="E2364" s="11">
        <v>19596</v>
      </c>
      <c r="F2364" s="11">
        <v>20000</v>
      </c>
      <c r="G2364" s="11"/>
      <c r="H2364" s="11">
        <v>14696.52</v>
      </c>
      <c r="I2364" s="11"/>
      <c r="J2364" s="11">
        <v>17216</v>
      </c>
      <c r="K2364" s="11">
        <v>169.63</v>
      </c>
      <c r="L2364" s="11">
        <v>8426.27</v>
      </c>
      <c r="M2364" s="11">
        <v>424.08</v>
      </c>
      <c r="N2364" s="11">
        <v>21065.68</v>
      </c>
      <c r="O2364" s="11">
        <v>678.52</v>
      </c>
      <c r="P2364" s="11">
        <v>33705.089999999997</v>
      </c>
    </row>
    <row r="2365" spans="1:16">
      <c r="A2365" s="13" t="s">
        <v>2354</v>
      </c>
      <c r="B2365" s="10">
        <v>33</v>
      </c>
      <c r="C2365" s="10">
        <v>70</v>
      </c>
      <c r="D2365" s="10"/>
      <c r="E2365" s="10">
        <v>19596</v>
      </c>
      <c r="F2365" s="10">
        <v>20000</v>
      </c>
      <c r="G2365" s="10">
        <v>900</v>
      </c>
      <c r="H2365" s="10">
        <v>16037.42</v>
      </c>
      <c r="I2365" s="10"/>
      <c r="J2365" s="10">
        <v>16575</v>
      </c>
      <c r="K2365" s="10">
        <v>172.16</v>
      </c>
      <c r="L2365" s="10">
        <v>8851.2199999999993</v>
      </c>
      <c r="M2365" s="10">
        <v>430.4</v>
      </c>
      <c r="N2365" s="10">
        <v>22128.05</v>
      </c>
      <c r="O2365" s="10">
        <v>688.64</v>
      </c>
      <c r="P2365" s="10">
        <v>35404.879999999997</v>
      </c>
    </row>
    <row r="2366" spans="1:16">
      <c r="A2366" s="13" t="s">
        <v>2355</v>
      </c>
      <c r="B2366" s="11">
        <v>34</v>
      </c>
      <c r="C2366" s="11">
        <v>71</v>
      </c>
      <c r="D2366" s="11"/>
      <c r="E2366" s="11">
        <v>19596</v>
      </c>
      <c r="F2366" s="11">
        <v>20000</v>
      </c>
      <c r="G2366" s="11"/>
      <c r="H2366" s="11">
        <v>16518.54</v>
      </c>
      <c r="I2366" s="11"/>
      <c r="J2366" s="11">
        <v>16789</v>
      </c>
      <c r="K2366" s="11">
        <v>165.75</v>
      </c>
      <c r="L2366" s="11">
        <v>9282.51</v>
      </c>
      <c r="M2366" s="11">
        <v>414.38</v>
      </c>
      <c r="N2366" s="11">
        <v>23206.27</v>
      </c>
      <c r="O2366" s="11">
        <v>663</v>
      </c>
      <c r="P2366" s="11">
        <v>37130.03</v>
      </c>
    </row>
    <row r="2367" spans="1:16">
      <c r="A2367" s="13" t="s">
        <v>2356</v>
      </c>
      <c r="B2367" s="10">
        <v>35</v>
      </c>
      <c r="C2367" s="10">
        <v>72</v>
      </c>
      <c r="D2367" s="10"/>
      <c r="E2367" s="10">
        <v>19596</v>
      </c>
      <c r="F2367" s="10">
        <v>20000</v>
      </c>
      <c r="G2367" s="10"/>
      <c r="H2367" s="10">
        <v>17014.099999999999</v>
      </c>
      <c r="I2367" s="10"/>
      <c r="J2367" s="10">
        <v>17004</v>
      </c>
      <c r="K2367" s="10">
        <v>167.89</v>
      </c>
      <c r="L2367" s="10">
        <v>9728.8700000000008</v>
      </c>
      <c r="M2367" s="10">
        <v>419.73</v>
      </c>
      <c r="N2367" s="10">
        <v>24322.18</v>
      </c>
      <c r="O2367" s="10">
        <v>671.56</v>
      </c>
      <c r="P2367" s="10">
        <v>38915.49</v>
      </c>
    </row>
    <row r="2368" spans="1:16">
      <c r="A2368" s="13" t="s">
        <v>2357</v>
      </c>
      <c r="B2368" s="11">
        <v>36</v>
      </c>
      <c r="C2368" s="11">
        <v>73</v>
      </c>
      <c r="D2368" s="11"/>
      <c r="E2368" s="11">
        <v>19596</v>
      </c>
      <c r="F2368" s="11">
        <v>20000</v>
      </c>
      <c r="G2368" s="11">
        <v>900</v>
      </c>
      <c r="H2368" s="11">
        <v>18424.52</v>
      </c>
      <c r="I2368" s="11"/>
      <c r="J2368" s="11">
        <v>16320</v>
      </c>
      <c r="K2368" s="11">
        <v>170.04</v>
      </c>
      <c r="L2368" s="11">
        <v>10190.780000000001</v>
      </c>
      <c r="M2368" s="11">
        <v>425.1</v>
      </c>
      <c r="N2368" s="11">
        <v>25476.95</v>
      </c>
      <c r="O2368" s="11">
        <v>680.16</v>
      </c>
      <c r="P2368" s="11">
        <v>40763.11</v>
      </c>
    </row>
    <row r="2369" spans="1:16">
      <c r="A2369" s="13" t="s">
        <v>2358</v>
      </c>
      <c r="B2369" s="10">
        <v>37</v>
      </c>
      <c r="C2369" s="10">
        <v>74</v>
      </c>
      <c r="D2369" s="10"/>
      <c r="E2369" s="10">
        <v>19596</v>
      </c>
      <c r="F2369" s="10">
        <v>20000</v>
      </c>
      <c r="G2369" s="10"/>
      <c r="H2369" s="10">
        <v>18977.259999999998</v>
      </c>
      <c r="I2369" s="10"/>
      <c r="J2369" s="10">
        <v>16478</v>
      </c>
      <c r="K2369" s="10">
        <v>163.19999999999999</v>
      </c>
      <c r="L2369" s="10">
        <v>10659.7</v>
      </c>
      <c r="M2369" s="10">
        <v>408</v>
      </c>
      <c r="N2369" s="10">
        <v>26649.25</v>
      </c>
      <c r="O2369" s="10">
        <v>652.79999999999995</v>
      </c>
      <c r="P2369" s="10">
        <v>42638.81</v>
      </c>
    </row>
    <row r="2370" spans="1:16">
      <c r="A2370" s="13" t="s">
        <v>2359</v>
      </c>
      <c r="B2370" s="11">
        <v>38</v>
      </c>
      <c r="C2370" s="11">
        <v>75</v>
      </c>
      <c r="D2370" s="11"/>
      <c r="E2370" s="11">
        <v>19596</v>
      </c>
      <c r="F2370" s="11">
        <v>20000</v>
      </c>
      <c r="G2370" s="11"/>
      <c r="H2370" s="11">
        <v>19546.57</v>
      </c>
      <c r="I2370" s="11"/>
      <c r="J2370" s="11">
        <v>16629</v>
      </c>
      <c r="K2370" s="11">
        <v>164.78</v>
      </c>
      <c r="L2370" s="11">
        <v>11144.27</v>
      </c>
      <c r="M2370" s="11">
        <v>411.95</v>
      </c>
      <c r="N2370" s="11">
        <v>27860.68</v>
      </c>
      <c r="O2370" s="11">
        <v>659.12</v>
      </c>
      <c r="P2370" s="11">
        <v>44577.09</v>
      </c>
    </row>
    <row r="2371" spans="1:16">
      <c r="A2371" s="13" t="s">
        <v>2360</v>
      </c>
      <c r="B2371" s="10">
        <v>39</v>
      </c>
      <c r="C2371" s="10">
        <v>76</v>
      </c>
      <c r="D2371" s="10"/>
      <c r="E2371" s="10">
        <v>19596</v>
      </c>
      <c r="F2371" s="10">
        <v>20000</v>
      </c>
      <c r="G2371" s="10">
        <v>900</v>
      </c>
      <c r="H2371" s="10">
        <v>21032.97</v>
      </c>
      <c r="I2371" s="10"/>
      <c r="J2371" s="10">
        <v>15875</v>
      </c>
      <c r="K2371" s="10">
        <v>166.29</v>
      </c>
      <c r="L2371" s="10">
        <v>11644.89</v>
      </c>
      <c r="M2371" s="10">
        <v>415.73</v>
      </c>
      <c r="N2371" s="10">
        <v>29112.23</v>
      </c>
      <c r="O2371" s="10">
        <v>665.16</v>
      </c>
      <c r="P2371" s="10">
        <v>46579.56</v>
      </c>
    </row>
    <row r="2372" spans="1:16">
      <c r="A2372" s="13" t="s">
        <v>2361</v>
      </c>
      <c r="B2372" s="11">
        <v>40</v>
      </c>
      <c r="C2372" s="11">
        <v>77</v>
      </c>
      <c r="D2372" s="11"/>
      <c r="E2372" s="11">
        <v>19596</v>
      </c>
      <c r="F2372" s="11">
        <v>20000</v>
      </c>
      <c r="G2372" s="11"/>
      <c r="H2372" s="11">
        <v>21663.96</v>
      </c>
      <c r="I2372" s="11"/>
      <c r="J2372" s="11">
        <v>15939</v>
      </c>
      <c r="K2372" s="11">
        <v>158.75</v>
      </c>
      <c r="L2372" s="11">
        <v>12152.99</v>
      </c>
      <c r="M2372" s="11">
        <v>396.88</v>
      </c>
      <c r="N2372" s="11">
        <v>30382.47</v>
      </c>
      <c r="O2372" s="11">
        <v>635</v>
      </c>
      <c r="P2372" s="11">
        <v>48611.95</v>
      </c>
    </row>
    <row r="2373" spans="1:16">
      <c r="A2373" s="13" t="s">
        <v>2362</v>
      </c>
      <c r="B2373" s="10">
        <v>41</v>
      </c>
      <c r="C2373" s="10">
        <v>78</v>
      </c>
      <c r="D2373" s="10"/>
      <c r="E2373" s="10">
        <v>19596</v>
      </c>
      <c r="F2373" s="10">
        <v>20000</v>
      </c>
      <c r="G2373" s="10"/>
      <c r="H2373" s="10">
        <v>22313.88</v>
      </c>
      <c r="I2373" s="10"/>
      <c r="J2373" s="10">
        <v>15983</v>
      </c>
      <c r="K2373" s="10">
        <v>159.38999999999999</v>
      </c>
      <c r="L2373" s="10">
        <v>12676.97</v>
      </c>
      <c r="M2373" s="10">
        <v>398.48</v>
      </c>
      <c r="N2373" s="10">
        <v>31692.42</v>
      </c>
      <c r="O2373" s="10">
        <v>637.55999999999995</v>
      </c>
      <c r="P2373" s="10">
        <v>50707.87</v>
      </c>
    </row>
    <row r="2374" spans="1:16">
      <c r="A2374" s="13" t="s">
        <v>2363</v>
      </c>
      <c r="B2374" s="11">
        <v>42</v>
      </c>
      <c r="C2374" s="11">
        <v>79</v>
      </c>
      <c r="D2374" s="11"/>
      <c r="E2374" s="11">
        <v>19596</v>
      </c>
      <c r="F2374" s="11">
        <v>20000</v>
      </c>
      <c r="G2374" s="11">
        <v>900</v>
      </c>
      <c r="H2374" s="11">
        <v>23883.3</v>
      </c>
      <c r="I2374" s="11"/>
      <c r="J2374" s="11">
        <v>15103</v>
      </c>
      <c r="K2374" s="11">
        <v>159.83000000000001</v>
      </c>
      <c r="L2374" s="11">
        <v>13217.11</v>
      </c>
      <c r="M2374" s="11">
        <v>399.58</v>
      </c>
      <c r="N2374" s="11">
        <v>33042.769999999997</v>
      </c>
      <c r="O2374" s="11">
        <v>639.32000000000005</v>
      </c>
      <c r="P2374" s="11">
        <v>52868.43</v>
      </c>
    </row>
    <row r="2375" spans="1:16">
      <c r="A2375" s="13" t="s">
        <v>2364</v>
      </c>
      <c r="B2375" s="10">
        <v>43</v>
      </c>
      <c r="C2375" s="10">
        <v>80</v>
      </c>
      <c r="D2375" s="10"/>
      <c r="E2375" s="10">
        <v>19596</v>
      </c>
      <c r="F2375" s="10">
        <v>20000</v>
      </c>
      <c r="G2375" s="10"/>
      <c r="H2375" s="10">
        <v>24599.79</v>
      </c>
      <c r="I2375" s="10">
        <v>15000</v>
      </c>
      <c r="J2375" s="10">
        <v>15000</v>
      </c>
      <c r="K2375" s="10">
        <v>151.03</v>
      </c>
      <c r="L2375" s="10">
        <v>13764.65</v>
      </c>
      <c r="M2375" s="10">
        <v>377.58</v>
      </c>
      <c r="N2375" s="10">
        <v>34411.620000000003</v>
      </c>
      <c r="O2375" s="10">
        <v>604.12</v>
      </c>
      <c r="P2375" s="10">
        <v>55058.6</v>
      </c>
    </row>
    <row r="2376" spans="1:16" ht="54">
      <c r="B2376" s="9" t="s">
        <v>27</v>
      </c>
      <c r="C2376" s="9" t="s">
        <v>13</v>
      </c>
      <c r="D2376" s="9" t="s">
        <v>14</v>
      </c>
      <c r="E2376" s="9" t="s">
        <v>15</v>
      </c>
      <c r="F2376" s="9" t="s">
        <v>16</v>
      </c>
      <c r="G2376" s="9" t="s">
        <v>17</v>
      </c>
      <c r="H2376" s="9" t="s">
        <v>18</v>
      </c>
      <c r="I2376" s="9" t="s">
        <v>19</v>
      </c>
      <c r="J2376" s="9" t="s">
        <v>20</v>
      </c>
      <c r="K2376" s="9" t="s">
        <v>21</v>
      </c>
      <c r="L2376" s="9" t="s">
        <v>22</v>
      </c>
      <c r="M2376" s="9" t="s">
        <v>23</v>
      </c>
      <c r="N2376" s="9" t="s">
        <v>24</v>
      </c>
      <c r="O2376" s="9" t="s">
        <v>25</v>
      </c>
      <c r="P2376" s="9" t="s">
        <v>26</v>
      </c>
    </row>
    <row r="2377" spans="1:16">
      <c r="A2377" s="13" t="s">
        <v>2365</v>
      </c>
      <c r="B2377" s="10">
        <v>1</v>
      </c>
      <c r="C2377" s="10">
        <v>39</v>
      </c>
      <c r="D2377" s="10">
        <v>6563</v>
      </c>
      <c r="E2377" s="10">
        <v>6563</v>
      </c>
      <c r="F2377" s="10">
        <v>20000</v>
      </c>
      <c r="G2377" s="10"/>
      <c r="H2377" s="10"/>
      <c r="I2377" s="10"/>
      <c r="J2377" s="10">
        <v>4265.95</v>
      </c>
      <c r="K2377" s="10">
        <v>49.22</v>
      </c>
      <c r="L2377" s="10">
        <v>49.22</v>
      </c>
      <c r="M2377" s="10">
        <v>123.06</v>
      </c>
      <c r="N2377" s="10">
        <v>123.06</v>
      </c>
      <c r="O2377" s="10">
        <v>196.89</v>
      </c>
      <c r="P2377" s="10">
        <v>196.89</v>
      </c>
    </row>
    <row r="2378" spans="1:16">
      <c r="A2378" s="13" t="s">
        <v>2366</v>
      </c>
      <c r="B2378" s="11">
        <v>2</v>
      </c>
      <c r="C2378" s="11">
        <v>40</v>
      </c>
      <c r="D2378" s="11">
        <v>6563</v>
      </c>
      <c r="E2378" s="11">
        <v>13126</v>
      </c>
      <c r="F2378" s="11">
        <v>20000</v>
      </c>
      <c r="G2378" s="11"/>
      <c r="H2378" s="11"/>
      <c r="I2378" s="11"/>
      <c r="J2378" s="11">
        <v>10732</v>
      </c>
      <c r="K2378" s="11">
        <v>109.02</v>
      </c>
      <c r="L2378" s="11">
        <v>159.72</v>
      </c>
      <c r="M2378" s="11">
        <v>272.54000000000002</v>
      </c>
      <c r="N2378" s="11">
        <v>399.29</v>
      </c>
      <c r="O2378" s="11">
        <v>436.07</v>
      </c>
      <c r="P2378" s="11">
        <v>638.86</v>
      </c>
    </row>
    <row r="2379" spans="1:16">
      <c r="A2379" s="13" t="s">
        <v>2367</v>
      </c>
      <c r="B2379" s="10">
        <v>3</v>
      </c>
      <c r="C2379" s="10">
        <v>41</v>
      </c>
      <c r="D2379" s="10">
        <v>6563</v>
      </c>
      <c r="E2379" s="10">
        <v>19689</v>
      </c>
      <c r="F2379" s="10">
        <v>20000</v>
      </c>
      <c r="G2379" s="10">
        <v>900</v>
      </c>
      <c r="H2379" s="10">
        <v>900</v>
      </c>
      <c r="I2379" s="10"/>
      <c r="J2379" s="10">
        <v>16444</v>
      </c>
      <c r="K2379" s="10">
        <v>170.1</v>
      </c>
      <c r="L2379" s="10">
        <v>334.6</v>
      </c>
      <c r="M2379" s="10">
        <v>425.24</v>
      </c>
      <c r="N2379" s="10">
        <v>836.51</v>
      </c>
      <c r="O2379" s="10">
        <v>680.39</v>
      </c>
      <c r="P2379" s="10">
        <v>1338.42</v>
      </c>
    </row>
    <row r="2380" spans="1:16">
      <c r="A2380" s="13" t="s">
        <v>2368</v>
      </c>
      <c r="B2380" s="11">
        <v>4</v>
      </c>
      <c r="C2380" s="11">
        <v>42</v>
      </c>
      <c r="D2380" s="11"/>
      <c r="E2380" s="11">
        <v>19689</v>
      </c>
      <c r="F2380" s="11">
        <v>20000</v>
      </c>
      <c r="G2380" s="11"/>
      <c r="H2380" s="11">
        <v>927</v>
      </c>
      <c r="I2380" s="11"/>
      <c r="J2380" s="11">
        <v>16765</v>
      </c>
      <c r="K2380" s="11">
        <v>164.44</v>
      </c>
      <c r="L2380" s="11">
        <v>509.08</v>
      </c>
      <c r="M2380" s="11">
        <v>411.1</v>
      </c>
      <c r="N2380" s="11">
        <v>1272.71</v>
      </c>
      <c r="O2380" s="11">
        <v>657.76</v>
      </c>
      <c r="P2380" s="11">
        <v>2036.33</v>
      </c>
    </row>
    <row r="2381" spans="1:16">
      <c r="A2381" s="13" t="s">
        <v>2369</v>
      </c>
      <c r="B2381" s="10">
        <v>5</v>
      </c>
      <c r="C2381" s="10">
        <v>43</v>
      </c>
      <c r="D2381" s="10"/>
      <c r="E2381" s="10">
        <v>19689</v>
      </c>
      <c r="F2381" s="10">
        <v>20000</v>
      </c>
      <c r="G2381" s="10"/>
      <c r="H2381" s="10">
        <v>954.81</v>
      </c>
      <c r="I2381" s="10"/>
      <c r="J2381" s="10">
        <v>17092</v>
      </c>
      <c r="K2381" s="10">
        <v>167.65</v>
      </c>
      <c r="L2381" s="10">
        <v>692.01</v>
      </c>
      <c r="M2381" s="10">
        <v>419.13</v>
      </c>
      <c r="N2381" s="10">
        <v>1730.01</v>
      </c>
      <c r="O2381" s="10">
        <v>670.6</v>
      </c>
      <c r="P2381" s="10">
        <v>2768.02</v>
      </c>
    </row>
    <row r="2382" spans="1:16">
      <c r="A2382" s="13" t="s">
        <v>2370</v>
      </c>
      <c r="B2382" s="11">
        <v>6</v>
      </c>
      <c r="C2382" s="11">
        <v>44</v>
      </c>
      <c r="D2382" s="11"/>
      <c r="E2382" s="11">
        <v>19689</v>
      </c>
      <c r="F2382" s="11">
        <v>20000</v>
      </c>
      <c r="G2382" s="11">
        <v>900</v>
      </c>
      <c r="H2382" s="11">
        <v>1883.45</v>
      </c>
      <c r="I2382" s="11"/>
      <c r="J2382" s="11">
        <v>16527</v>
      </c>
      <c r="K2382" s="11">
        <v>170.92</v>
      </c>
      <c r="L2382" s="11">
        <v>883.69</v>
      </c>
      <c r="M2382" s="11">
        <v>427.3</v>
      </c>
      <c r="N2382" s="11">
        <v>2209.21</v>
      </c>
      <c r="O2382" s="11">
        <v>683.68</v>
      </c>
      <c r="P2382" s="11">
        <v>3534.74</v>
      </c>
    </row>
    <row r="2383" spans="1:16">
      <c r="A2383" s="13" t="s">
        <v>2371</v>
      </c>
      <c r="B2383" s="10">
        <v>7</v>
      </c>
      <c r="C2383" s="10">
        <v>45</v>
      </c>
      <c r="D2383" s="10"/>
      <c r="E2383" s="10">
        <v>19689</v>
      </c>
      <c r="F2383" s="10">
        <v>20000</v>
      </c>
      <c r="G2383" s="10"/>
      <c r="H2383" s="10">
        <v>1939.96</v>
      </c>
      <c r="I2383" s="10"/>
      <c r="J2383" s="10">
        <v>16847</v>
      </c>
      <c r="K2383" s="10">
        <v>165.27</v>
      </c>
      <c r="L2383" s="10">
        <v>1075.47</v>
      </c>
      <c r="M2383" s="10">
        <v>413.18</v>
      </c>
      <c r="N2383" s="10">
        <v>2688.67</v>
      </c>
      <c r="O2383" s="10">
        <v>661.08</v>
      </c>
      <c r="P2383" s="10">
        <v>4301.8599999999997</v>
      </c>
    </row>
    <row r="2384" spans="1:16">
      <c r="A2384" s="13" t="s">
        <v>2372</v>
      </c>
      <c r="B2384" s="11">
        <v>8</v>
      </c>
      <c r="C2384" s="11">
        <v>46</v>
      </c>
      <c r="D2384" s="11"/>
      <c r="E2384" s="11">
        <v>19689</v>
      </c>
      <c r="F2384" s="11">
        <v>20000</v>
      </c>
      <c r="G2384" s="11"/>
      <c r="H2384" s="11">
        <v>1998.16</v>
      </c>
      <c r="I2384" s="11"/>
      <c r="J2384" s="11">
        <v>17174</v>
      </c>
      <c r="K2384" s="11">
        <v>168.47</v>
      </c>
      <c r="L2384" s="11">
        <v>1276.2</v>
      </c>
      <c r="M2384" s="11">
        <v>421.18</v>
      </c>
      <c r="N2384" s="11">
        <v>3190.5</v>
      </c>
      <c r="O2384" s="11">
        <v>673.88</v>
      </c>
      <c r="P2384" s="11">
        <v>5104.8</v>
      </c>
    </row>
    <row r="2385" spans="1:16">
      <c r="A2385" s="13" t="s">
        <v>2373</v>
      </c>
      <c r="B2385" s="10">
        <v>9</v>
      </c>
      <c r="C2385" s="10">
        <v>47</v>
      </c>
      <c r="D2385" s="10"/>
      <c r="E2385" s="10">
        <v>19689</v>
      </c>
      <c r="F2385" s="10">
        <v>20000</v>
      </c>
      <c r="G2385" s="10">
        <v>900</v>
      </c>
      <c r="H2385" s="10">
        <v>2958.1</v>
      </c>
      <c r="I2385" s="10"/>
      <c r="J2385" s="10">
        <v>16608</v>
      </c>
      <c r="K2385" s="10">
        <v>171.74</v>
      </c>
      <c r="L2385" s="10">
        <v>1486.23</v>
      </c>
      <c r="M2385" s="10">
        <v>429.35</v>
      </c>
      <c r="N2385" s="10">
        <v>3715.56</v>
      </c>
      <c r="O2385" s="10">
        <v>686.96</v>
      </c>
      <c r="P2385" s="10">
        <v>5944.9</v>
      </c>
    </row>
    <row r="2386" spans="1:16">
      <c r="A2386" s="13" t="s">
        <v>2374</v>
      </c>
      <c r="B2386" s="11">
        <v>10</v>
      </c>
      <c r="C2386" s="11">
        <v>48</v>
      </c>
      <c r="D2386" s="11"/>
      <c r="E2386" s="11">
        <v>19689</v>
      </c>
      <c r="F2386" s="11">
        <v>20000</v>
      </c>
      <c r="G2386" s="11"/>
      <c r="H2386" s="11">
        <v>3046.84</v>
      </c>
      <c r="I2386" s="11"/>
      <c r="J2386" s="11">
        <v>16927</v>
      </c>
      <c r="K2386" s="11">
        <v>166.08</v>
      </c>
      <c r="L2386" s="11">
        <v>1696.89</v>
      </c>
      <c r="M2386" s="11">
        <v>415.2</v>
      </c>
      <c r="N2386" s="11">
        <v>4242.2299999999996</v>
      </c>
      <c r="O2386" s="11">
        <v>664.32</v>
      </c>
      <c r="P2386" s="11">
        <v>6787.57</v>
      </c>
    </row>
    <row r="2387" spans="1:16">
      <c r="A2387" s="13" t="s">
        <v>2375</v>
      </c>
      <c r="B2387" s="10">
        <v>11</v>
      </c>
      <c r="C2387" s="10">
        <v>49</v>
      </c>
      <c r="D2387" s="10"/>
      <c r="E2387" s="10">
        <v>19689</v>
      </c>
      <c r="F2387" s="10">
        <v>20000</v>
      </c>
      <c r="G2387" s="10"/>
      <c r="H2387" s="10">
        <v>3138.25</v>
      </c>
      <c r="I2387" s="10"/>
      <c r="J2387" s="10">
        <v>17253</v>
      </c>
      <c r="K2387" s="10">
        <v>169.27</v>
      </c>
      <c r="L2387" s="10">
        <v>1917.07</v>
      </c>
      <c r="M2387" s="10">
        <v>423.18</v>
      </c>
      <c r="N2387" s="10">
        <v>4792.67</v>
      </c>
      <c r="O2387" s="10">
        <v>677.08</v>
      </c>
      <c r="P2387" s="10">
        <v>7668.28</v>
      </c>
    </row>
    <row r="2388" spans="1:16">
      <c r="A2388" s="13" t="s">
        <v>2376</v>
      </c>
      <c r="B2388" s="11">
        <v>12</v>
      </c>
      <c r="C2388" s="11">
        <v>50</v>
      </c>
      <c r="D2388" s="11"/>
      <c r="E2388" s="11">
        <v>19689</v>
      </c>
      <c r="F2388" s="11">
        <v>20000</v>
      </c>
      <c r="G2388" s="11">
        <v>900</v>
      </c>
      <c r="H2388" s="11">
        <v>4132.3999999999996</v>
      </c>
      <c r="I2388" s="11"/>
      <c r="J2388" s="11">
        <v>16686</v>
      </c>
      <c r="K2388" s="11">
        <v>172.53</v>
      </c>
      <c r="L2388" s="11">
        <v>2147.11</v>
      </c>
      <c r="M2388" s="11">
        <v>431.33</v>
      </c>
      <c r="N2388" s="11">
        <v>5367.78</v>
      </c>
      <c r="O2388" s="11">
        <v>690.12</v>
      </c>
      <c r="P2388" s="11">
        <v>8588.4500000000007</v>
      </c>
    </row>
    <row r="2389" spans="1:16">
      <c r="A2389" s="13" t="s">
        <v>2377</v>
      </c>
      <c r="B2389" s="10">
        <v>13</v>
      </c>
      <c r="C2389" s="10">
        <v>51</v>
      </c>
      <c r="D2389" s="10"/>
      <c r="E2389" s="10">
        <v>19689</v>
      </c>
      <c r="F2389" s="10">
        <v>20000</v>
      </c>
      <c r="G2389" s="10"/>
      <c r="H2389" s="10">
        <v>4256.37</v>
      </c>
      <c r="I2389" s="10"/>
      <c r="J2389" s="10">
        <v>17002</v>
      </c>
      <c r="K2389" s="10">
        <v>166.86</v>
      </c>
      <c r="L2389" s="10">
        <v>2378.38</v>
      </c>
      <c r="M2389" s="10">
        <v>417.15</v>
      </c>
      <c r="N2389" s="10">
        <v>5945.96</v>
      </c>
      <c r="O2389" s="10">
        <v>667.44</v>
      </c>
      <c r="P2389" s="10">
        <v>9513.5400000000009</v>
      </c>
    </row>
    <row r="2390" spans="1:16">
      <c r="A2390" s="13" t="s">
        <v>2378</v>
      </c>
      <c r="B2390" s="11">
        <v>14</v>
      </c>
      <c r="C2390" s="11">
        <v>52</v>
      </c>
      <c r="D2390" s="11"/>
      <c r="E2390" s="11">
        <v>19689</v>
      </c>
      <c r="F2390" s="11">
        <v>20000</v>
      </c>
      <c r="G2390" s="11"/>
      <c r="H2390" s="11">
        <v>4384.0600000000004</v>
      </c>
      <c r="I2390" s="11"/>
      <c r="J2390" s="11">
        <v>17326</v>
      </c>
      <c r="K2390" s="11">
        <v>170.02</v>
      </c>
      <c r="L2390" s="11">
        <v>2619.7600000000002</v>
      </c>
      <c r="M2390" s="11">
        <v>425.05</v>
      </c>
      <c r="N2390" s="11">
        <v>6549.39</v>
      </c>
      <c r="O2390" s="11">
        <v>680.08</v>
      </c>
      <c r="P2390" s="11">
        <v>10479.030000000001</v>
      </c>
    </row>
    <row r="2391" spans="1:16">
      <c r="A2391" s="13" t="s">
        <v>2379</v>
      </c>
      <c r="B2391" s="10">
        <v>15</v>
      </c>
      <c r="C2391" s="10">
        <v>53</v>
      </c>
      <c r="D2391" s="10"/>
      <c r="E2391" s="10">
        <v>19689</v>
      </c>
      <c r="F2391" s="10">
        <v>20000</v>
      </c>
      <c r="G2391" s="10">
        <v>900</v>
      </c>
      <c r="H2391" s="10">
        <v>5415.58</v>
      </c>
      <c r="I2391" s="10"/>
      <c r="J2391" s="10">
        <v>16756</v>
      </c>
      <c r="K2391" s="10">
        <v>173.26</v>
      </c>
      <c r="L2391" s="10">
        <v>2871.61</v>
      </c>
      <c r="M2391" s="10">
        <v>433.15</v>
      </c>
      <c r="N2391" s="10">
        <v>7179.02</v>
      </c>
      <c r="O2391" s="10">
        <v>693.04</v>
      </c>
      <c r="P2391" s="10">
        <v>11486.44</v>
      </c>
    </row>
    <row r="2392" spans="1:16">
      <c r="A2392" s="13" t="s">
        <v>2380</v>
      </c>
      <c r="B2392" s="11">
        <v>16</v>
      </c>
      <c r="C2392" s="11">
        <v>54</v>
      </c>
      <c r="D2392" s="11"/>
      <c r="E2392" s="11">
        <v>19689</v>
      </c>
      <c r="F2392" s="11">
        <v>20000</v>
      </c>
      <c r="G2392" s="11"/>
      <c r="H2392" s="11">
        <v>5578.05</v>
      </c>
      <c r="I2392" s="11"/>
      <c r="J2392" s="11">
        <v>17070</v>
      </c>
      <c r="K2392" s="11">
        <v>167.56</v>
      </c>
      <c r="L2392" s="11">
        <v>3125.32</v>
      </c>
      <c r="M2392" s="11">
        <v>418.9</v>
      </c>
      <c r="N2392" s="11">
        <v>7813.29</v>
      </c>
      <c r="O2392" s="11">
        <v>670.24</v>
      </c>
      <c r="P2392" s="11">
        <v>12501.27</v>
      </c>
    </row>
    <row r="2393" spans="1:16">
      <c r="A2393" s="13" t="s">
        <v>2381</v>
      </c>
      <c r="B2393" s="10">
        <v>17</v>
      </c>
      <c r="C2393" s="10">
        <v>55</v>
      </c>
      <c r="D2393" s="10"/>
      <c r="E2393" s="10">
        <v>19689</v>
      </c>
      <c r="F2393" s="10">
        <v>20000</v>
      </c>
      <c r="G2393" s="10"/>
      <c r="H2393" s="10">
        <v>5745.39</v>
      </c>
      <c r="I2393" s="10"/>
      <c r="J2393" s="10">
        <v>17389</v>
      </c>
      <c r="K2393" s="10">
        <v>170.7</v>
      </c>
      <c r="L2393" s="10">
        <v>3389.78</v>
      </c>
      <c r="M2393" s="10">
        <v>426.75</v>
      </c>
      <c r="N2393" s="10">
        <v>8474.44</v>
      </c>
      <c r="O2393" s="10">
        <v>682.8</v>
      </c>
      <c r="P2393" s="10">
        <v>13559.11</v>
      </c>
    </row>
    <row r="2394" spans="1:16">
      <c r="A2394" s="13" t="s">
        <v>2382</v>
      </c>
      <c r="B2394" s="11">
        <v>18</v>
      </c>
      <c r="C2394" s="11">
        <v>56</v>
      </c>
      <c r="D2394" s="11"/>
      <c r="E2394" s="11">
        <v>19689</v>
      </c>
      <c r="F2394" s="11">
        <v>20000</v>
      </c>
      <c r="G2394" s="11">
        <v>900</v>
      </c>
      <c r="H2394" s="11">
        <v>6817.75</v>
      </c>
      <c r="I2394" s="11"/>
      <c r="J2394" s="11">
        <v>16816</v>
      </c>
      <c r="K2394" s="11">
        <v>173.89</v>
      </c>
      <c r="L2394" s="11">
        <v>3665.36</v>
      </c>
      <c r="M2394" s="11">
        <v>434.73</v>
      </c>
      <c r="N2394" s="11">
        <v>9163.4</v>
      </c>
      <c r="O2394" s="11">
        <v>695.56</v>
      </c>
      <c r="P2394" s="11">
        <v>14661.44</v>
      </c>
    </row>
    <row r="2395" spans="1:16">
      <c r="A2395" s="13" t="s">
        <v>2383</v>
      </c>
      <c r="B2395" s="10">
        <v>19</v>
      </c>
      <c r="C2395" s="10">
        <v>57</v>
      </c>
      <c r="D2395" s="10"/>
      <c r="E2395" s="10">
        <v>19689</v>
      </c>
      <c r="F2395" s="10">
        <v>20000</v>
      </c>
      <c r="G2395" s="10"/>
      <c r="H2395" s="10">
        <v>7022.29</v>
      </c>
      <c r="I2395" s="10"/>
      <c r="J2395" s="10">
        <v>17124</v>
      </c>
      <c r="K2395" s="10">
        <v>168.16</v>
      </c>
      <c r="L2395" s="10">
        <v>3943.48</v>
      </c>
      <c r="M2395" s="10">
        <v>420.4</v>
      </c>
      <c r="N2395" s="10">
        <v>9858.7000000000007</v>
      </c>
      <c r="O2395" s="10">
        <v>672.64</v>
      </c>
      <c r="P2395" s="10">
        <v>15773.92</v>
      </c>
    </row>
    <row r="2396" spans="1:16">
      <c r="A2396" s="13" t="s">
        <v>2384</v>
      </c>
      <c r="B2396" s="11">
        <v>20</v>
      </c>
      <c r="C2396" s="11">
        <v>58</v>
      </c>
      <c r="D2396" s="11"/>
      <c r="E2396" s="11">
        <v>19689</v>
      </c>
      <c r="F2396" s="11">
        <v>20000</v>
      </c>
      <c r="G2396" s="11"/>
      <c r="H2396" s="11">
        <v>7232.95</v>
      </c>
      <c r="I2396" s="11"/>
      <c r="J2396" s="11">
        <v>17438</v>
      </c>
      <c r="K2396" s="11">
        <v>171.24</v>
      </c>
      <c r="L2396" s="11">
        <v>4233.03</v>
      </c>
      <c r="M2396" s="11">
        <v>428.1</v>
      </c>
      <c r="N2396" s="11">
        <v>10582.56</v>
      </c>
      <c r="O2396" s="11">
        <v>684.96</v>
      </c>
      <c r="P2396" s="11">
        <v>16932.099999999999</v>
      </c>
    </row>
    <row r="2397" spans="1:16">
      <c r="A2397" s="13" t="s">
        <v>2385</v>
      </c>
      <c r="B2397" s="10">
        <v>21</v>
      </c>
      <c r="C2397" s="10">
        <v>59</v>
      </c>
      <c r="D2397" s="10"/>
      <c r="E2397" s="10">
        <v>19689</v>
      </c>
      <c r="F2397" s="10">
        <v>20000</v>
      </c>
      <c r="G2397" s="10">
        <v>900</v>
      </c>
      <c r="H2397" s="10">
        <v>8349.94</v>
      </c>
      <c r="I2397" s="10"/>
      <c r="J2397" s="10">
        <v>16860</v>
      </c>
      <c r="K2397" s="10">
        <v>174.38</v>
      </c>
      <c r="L2397" s="10">
        <v>4534.3999999999996</v>
      </c>
      <c r="M2397" s="10">
        <v>435.95</v>
      </c>
      <c r="N2397" s="10">
        <v>11335.99</v>
      </c>
      <c r="O2397" s="10">
        <v>697.52</v>
      </c>
      <c r="P2397" s="10">
        <v>18137.59</v>
      </c>
    </row>
    <row r="2398" spans="1:16">
      <c r="A2398" s="13" t="s">
        <v>2386</v>
      </c>
      <c r="B2398" s="11">
        <v>22</v>
      </c>
      <c r="C2398" s="11">
        <v>60</v>
      </c>
      <c r="D2398" s="11"/>
      <c r="E2398" s="11">
        <v>19689</v>
      </c>
      <c r="F2398" s="11">
        <v>20000</v>
      </c>
      <c r="G2398" s="11"/>
      <c r="H2398" s="11">
        <v>8600.44</v>
      </c>
      <c r="I2398" s="11"/>
      <c r="J2398" s="11">
        <v>17159</v>
      </c>
      <c r="K2398" s="11">
        <v>168.6</v>
      </c>
      <c r="L2398" s="11">
        <v>4839.03</v>
      </c>
      <c r="M2398" s="11">
        <v>421.5</v>
      </c>
      <c r="N2398" s="11">
        <v>12097.57</v>
      </c>
      <c r="O2398" s="11">
        <v>674.4</v>
      </c>
      <c r="P2398" s="11">
        <v>19356.11</v>
      </c>
    </row>
    <row r="2399" spans="1:16">
      <c r="A2399" s="13" t="s">
        <v>2387</v>
      </c>
      <c r="B2399" s="10">
        <v>23</v>
      </c>
      <c r="C2399" s="10">
        <v>61</v>
      </c>
      <c r="D2399" s="10"/>
      <c r="E2399" s="10">
        <v>19689</v>
      </c>
      <c r="F2399" s="10">
        <v>20000</v>
      </c>
      <c r="G2399" s="10"/>
      <c r="H2399" s="10">
        <v>8858.4500000000007</v>
      </c>
      <c r="I2399" s="10"/>
      <c r="J2399" s="10">
        <v>17465</v>
      </c>
      <c r="K2399" s="10">
        <v>171.59</v>
      </c>
      <c r="L2399" s="10">
        <v>5155.79</v>
      </c>
      <c r="M2399" s="10">
        <v>428.98</v>
      </c>
      <c r="N2399" s="10">
        <v>12889.47</v>
      </c>
      <c r="O2399" s="10">
        <v>686.36</v>
      </c>
      <c r="P2399" s="10">
        <v>20623.16</v>
      </c>
    </row>
    <row r="2400" spans="1:16">
      <c r="A2400" s="13" t="s">
        <v>2388</v>
      </c>
      <c r="B2400" s="11">
        <v>24</v>
      </c>
      <c r="C2400" s="11">
        <v>62</v>
      </c>
      <c r="D2400" s="11"/>
      <c r="E2400" s="11">
        <v>19689</v>
      </c>
      <c r="F2400" s="11">
        <v>20000</v>
      </c>
      <c r="G2400" s="11">
        <v>900</v>
      </c>
      <c r="H2400" s="11">
        <v>10024.209999999999</v>
      </c>
      <c r="I2400" s="11"/>
      <c r="J2400" s="11">
        <v>16879</v>
      </c>
      <c r="K2400" s="11">
        <v>174.65</v>
      </c>
      <c r="L2400" s="11">
        <v>5485.11</v>
      </c>
      <c r="M2400" s="11">
        <v>436.63</v>
      </c>
      <c r="N2400" s="11">
        <v>13712.78</v>
      </c>
      <c r="O2400" s="11">
        <v>698.6</v>
      </c>
      <c r="P2400" s="11">
        <v>21940.45</v>
      </c>
    </row>
    <row r="2401" spans="1:16">
      <c r="A2401" s="13" t="s">
        <v>2389</v>
      </c>
      <c r="B2401" s="10">
        <v>25</v>
      </c>
      <c r="C2401" s="10">
        <v>63</v>
      </c>
      <c r="D2401" s="10"/>
      <c r="E2401" s="10">
        <v>19689</v>
      </c>
      <c r="F2401" s="10">
        <v>20000</v>
      </c>
      <c r="G2401" s="10"/>
      <c r="H2401" s="10">
        <v>10324.93</v>
      </c>
      <c r="I2401" s="10"/>
      <c r="J2401" s="10">
        <v>17167</v>
      </c>
      <c r="K2401" s="10">
        <v>168.79</v>
      </c>
      <c r="L2401" s="10">
        <v>5818.46</v>
      </c>
      <c r="M2401" s="10">
        <v>421.98</v>
      </c>
      <c r="N2401" s="10">
        <v>14546.14</v>
      </c>
      <c r="O2401" s="10">
        <v>675.16</v>
      </c>
      <c r="P2401" s="10">
        <v>23273.82</v>
      </c>
    </row>
    <row r="2402" spans="1:16">
      <c r="A2402" s="13" t="s">
        <v>2390</v>
      </c>
      <c r="B2402" s="11">
        <v>26</v>
      </c>
      <c r="C2402" s="11">
        <v>64</v>
      </c>
      <c r="D2402" s="11"/>
      <c r="E2402" s="11">
        <v>19689</v>
      </c>
      <c r="F2402" s="11">
        <v>20000</v>
      </c>
      <c r="G2402" s="11"/>
      <c r="H2402" s="11">
        <v>10634.68</v>
      </c>
      <c r="I2402" s="11"/>
      <c r="J2402" s="11">
        <v>17461</v>
      </c>
      <c r="K2402" s="11">
        <v>171.67</v>
      </c>
      <c r="L2402" s="11">
        <v>6164.68</v>
      </c>
      <c r="M2402" s="11">
        <v>429.18</v>
      </c>
      <c r="N2402" s="11">
        <v>15411.7</v>
      </c>
      <c r="O2402" s="11">
        <v>686.68</v>
      </c>
      <c r="P2402" s="11">
        <v>24658.720000000001</v>
      </c>
    </row>
    <row r="2403" spans="1:16">
      <c r="A2403" s="13" t="s">
        <v>2391</v>
      </c>
      <c r="B2403" s="10">
        <v>27</v>
      </c>
      <c r="C2403" s="10">
        <v>65</v>
      </c>
      <c r="D2403" s="10"/>
      <c r="E2403" s="10">
        <v>19689</v>
      </c>
      <c r="F2403" s="10">
        <v>20000</v>
      </c>
      <c r="G2403" s="10">
        <v>900</v>
      </c>
      <c r="H2403" s="10">
        <v>11853.72</v>
      </c>
      <c r="I2403" s="10"/>
      <c r="J2403" s="10">
        <v>16862</v>
      </c>
      <c r="K2403" s="10">
        <v>174.61</v>
      </c>
      <c r="L2403" s="10">
        <v>6524.23</v>
      </c>
      <c r="M2403" s="10">
        <v>436.53</v>
      </c>
      <c r="N2403" s="10">
        <v>16310.58</v>
      </c>
      <c r="O2403" s="10">
        <v>698.44</v>
      </c>
      <c r="P2403" s="10">
        <v>26096.92</v>
      </c>
    </row>
    <row r="2404" spans="1:16">
      <c r="A2404" s="13" t="s">
        <v>2392</v>
      </c>
      <c r="B2404" s="11">
        <v>28</v>
      </c>
      <c r="C2404" s="11">
        <v>66</v>
      </c>
      <c r="D2404" s="11"/>
      <c r="E2404" s="11">
        <v>19689</v>
      </c>
      <c r="F2404" s="11">
        <v>20000</v>
      </c>
      <c r="G2404" s="11"/>
      <c r="H2404" s="11">
        <v>12209.33</v>
      </c>
      <c r="I2404" s="11"/>
      <c r="J2404" s="11">
        <v>17133</v>
      </c>
      <c r="K2404" s="11">
        <v>168.62</v>
      </c>
      <c r="L2404" s="11">
        <v>6888.58</v>
      </c>
      <c r="M2404" s="11">
        <v>421.55</v>
      </c>
      <c r="N2404" s="11">
        <v>17221.439999999999</v>
      </c>
      <c r="O2404" s="11">
        <v>674.48</v>
      </c>
      <c r="P2404" s="11">
        <v>27554.31</v>
      </c>
    </row>
    <row r="2405" spans="1:16">
      <c r="A2405" s="13" t="s">
        <v>2393</v>
      </c>
      <c r="B2405" s="10">
        <v>29</v>
      </c>
      <c r="C2405" s="10">
        <v>67</v>
      </c>
      <c r="D2405" s="10"/>
      <c r="E2405" s="10">
        <v>19689</v>
      </c>
      <c r="F2405" s="10">
        <v>20000</v>
      </c>
      <c r="G2405" s="10"/>
      <c r="H2405" s="10">
        <v>12575.61</v>
      </c>
      <c r="I2405" s="10"/>
      <c r="J2405" s="10">
        <v>17409</v>
      </c>
      <c r="K2405" s="10">
        <v>171.33</v>
      </c>
      <c r="L2405" s="10">
        <v>7266.56</v>
      </c>
      <c r="M2405" s="10">
        <v>428.33</v>
      </c>
      <c r="N2405" s="10">
        <v>18166.41</v>
      </c>
      <c r="O2405" s="10">
        <v>685.32</v>
      </c>
      <c r="P2405" s="10">
        <v>29066.26</v>
      </c>
    </row>
    <row r="2406" spans="1:16">
      <c r="A2406" s="13" t="s">
        <v>2394</v>
      </c>
      <c r="B2406" s="11">
        <v>30</v>
      </c>
      <c r="C2406" s="11">
        <v>68</v>
      </c>
      <c r="D2406" s="11"/>
      <c r="E2406" s="11">
        <v>19689</v>
      </c>
      <c r="F2406" s="11">
        <v>20000</v>
      </c>
      <c r="G2406" s="11">
        <v>900</v>
      </c>
      <c r="H2406" s="11">
        <v>13852.88</v>
      </c>
      <c r="I2406" s="11"/>
      <c r="J2406" s="11">
        <v>16792</v>
      </c>
      <c r="K2406" s="11">
        <v>174.09</v>
      </c>
      <c r="L2406" s="11">
        <v>7658.65</v>
      </c>
      <c r="M2406" s="11">
        <v>435.23</v>
      </c>
      <c r="N2406" s="11">
        <v>19146.63</v>
      </c>
      <c r="O2406" s="11">
        <v>696.36</v>
      </c>
      <c r="P2406" s="11">
        <v>30634.61</v>
      </c>
    </row>
    <row r="2407" spans="1:16">
      <c r="A2407" s="13" t="s">
        <v>2395</v>
      </c>
      <c r="B2407" s="10">
        <v>31</v>
      </c>
      <c r="C2407" s="10">
        <v>69</v>
      </c>
      <c r="D2407" s="10"/>
      <c r="E2407" s="10">
        <v>19689</v>
      </c>
      <c r="F2407" s="10">
        <v>20000</v>
      </c>
      <c r="G2407" s="10"/>
      <c r="H2407" s="10">
        <v>14268.47</v>
      </c>
      <c r="I2407" s="10"/>
      <c r="J2407" s="10">
        <v>17037</v>
      </c>
      <c r="K2407" s="10">
        <v>167.92</v>
      </c>
      <c r="L2407" s="10">
        <v>8056.33</v>
      </c>
      <c r="M2407" s="10">
        <v>419.8</v>
      </c>
      <c r="N2407" s="10">
        <v>20140.830000000002</v>
      </c>
      <c r="O2407" s="10">
        <v>671.68</v>
      </c>
      <c r="P2407" s="10">
        <v>32225.32</v>
      </c>
    </row>
    <row r="2408" spans="1:16">
      <c r="A2408" s="13" t="s">
        <v>2396</v>
      </c>
      <c r="B2408" s="11">
        <v>32</v>
      </c>
      <c r="C2408" s="11">
        <v>70</v>
      </c>
      <c r="D2408" s="11"/>
      <c r="E2408" s="11">
        <v>19689</v>
      </c>
      <c r="F2408" s="11">
        <v>20000</v>
      </c>
      <c r="G2408" s="11"/>
      <c r="H2408" s="11">
        <v>14696.52</v>
      </c>
      <c r="I2408" s="11"/>
      <c r="J2408" s="11">
        <v>17286</v>
      </c>
      <c r="K2408" s="11">
        <v>170.37</v>
      </c>
      <c r="L2408" s="11">
        <v>8468.39</v>
      </c>
      <c r="M2408" s="11">
        <v>425.93</v>
      </c>
      <c r="N2408" s="11">
        <v>21170.98</v>
      </c>
      <c r="O2408" s="11">
        <v>681.48</v>
      </c>
      <c r="P2408" s="11">
        <v>33873.56</v>
      </c>
    </row>
    <row r="2409" spans="1:16">
      <c r="A2409" s="13" t="s">
        <v>2397</v>
      </c>
      <c r="B2409" s="10">
        <v>33</v>
      </c>
      <c r="C2409" s="10">
        <v>71</v>
      </c>
      <c r="D2409" s="10"/>
      <c r="E2409" s="10">
        <v>19689</v>
      </c>
      <c r="F2409" s="10">
        <v>20000</v>
      </c>
      <c r="G2409" s="10">
        <v>900</v>
      </c>
      <c r="H2409" s="10">
        <v>16037.42</v>
      </c>
      <c r="I2409" s="10"/>
      <c r="J2409" s="10">
        <v>16640</v>
      </c>
      <c r="K2409" s="10">
        <v>172.86</v>
      </c>
      <c r="L2409" s="10">
        <v>8895.2999999999993</v>
      </c>
      <c r="M2409" s="10">
        <v>432.15</v>
      </c>
      <c r="N2409" s="10">
        <v>22238.26</v>
      </c>
      <c r="O2409" s="10">
        <v>691.44</v>
      </c>
      <c r="P2409" s="10">
        <v>35581.21</v>
      </c>
    </row>
    <row r="2410" spans="1:16">
      <c r="A2410" s="13" t="s">
        <v>2398</v>
      </c>
      <c r="B2410" s="11">
        <v>34</v>
      </c>
      <c r="C2410" s="11">
        <v>72</v>
      </c>
      <c r="D2410" s="11"/>
      <c r="E2410" s="11">
        <v>19689</v>
      </c>
      <c r="F2410" s="11">
        <v>20000</v>
      </c>
      <c r="G2410" s="11"/>
      <c r="H2410" s="11">
        <v>16518.54</v>
      </c>
      <c r="I2410" s="11"/>
      <c r="J2410" s="11">
        <v>16846</v>
      </c>
      <c r="K2410" s="11">
        <v>166.4</v>
      </c>
      <c r="L2410" s="11">
        <v>9328.56</v>
      </c>
      <c r="M2410" s="11">
        <v>416</v>
      </c>
      <c r="N2410" s="11">
        <v>23321.4</v>
      </c>
      <c r="O2410" s="11">
        <v>665.6</v>
      </c>
      <c r="P2410" s="11">
        <v>37314.25</v>
      </c>
    </row>
    <row r="2411" spans="1:16">
      <c r="A2411" s="13" t="s">
        <v>2399</v>
      </c>
      <c r="B2411" s="10">
        <v>35</v>
      </c>
      <c r="C2411" s="10">
        <v>73</v>
      </c>
      <c r="D2411" s="10"/>
      <c r="E2411" s="10">
        <v>19689</v>
      </c>
      <c r="F2411" s="10">
        <v>20000</v>
      </c>
      <c r="G2411" s="10"/>
      <c r="H2411" s="10">
        <v>17014.099999999999</v>
      </c>
      <c r="I2411" s="10"/>
      <c r="J2411" s="10">
        <v>17052</v>
      </c>
      <c r="K2411" s="10">
        <v>168.46</v>
      </c>
      <c r="L2411" s="10">
        <v>9776.8799999999992</v>
      </c>
      <c r="M2411" s="10">
        <v>421.15</v>
      </c>
      <c r="N2411" s="10">
        <v>24442.2</v>
      </c>
      <c r="O2411" s="10">
        <v>673.84</v>
      </c>
      <c r="P2411" s="10">
        <v>39107.51</v>
      </c>
    </row>
    <row r="2412" spans="1:16">
      <c r="A2412" s="13" t="s">
        <v>2400</v>
      </c>
      <c r="B2412" s="11">
        <v>36</v>
      </c>
      <c r="C2412" s="11">
        <v>74</v>
      </c>
      <c r="D2412" s="11"/>
      <c r="E2412" s="11">
        <v>19689</v>
      </c>
      <c r="F2412" s="11">
        <v>20000</v>
      </c>
      <c r="G2412" s="11">
        <v>900</v>
      </c>
      <c r="H2412" s="11">
        <v>18424.52</v>
      </c>
      <c r="I2412" s="11"/>
      <c r="J2412" s="11">
        <v>16360</v>
      </c>
      <c r="K2412" s="11">
        <v>170.52</v>
      </c>
      <c r="L2412" s="11">
        <v>10240.700000000001</v>
      </c>
      <c r="M2412" s="11">
        <v>426.3</v>
      </c>
      <c r="N2412" s="11">
        <v>25601.759999999998</v>
      </c>
      <c r="O2412" s="11">
        <v>682.08</v>
      </c>
      <c r="P2412" s="11">
        <v>40962.82</v>
      </c>
    </row>
    <row r="2413" spans="1:16">
      <c r="A2413" s="13" t="s">
        <v>2401</v>
      </c>
      <c r="B2413" s="10">
        <v>37</v>
      </c>
      <c r="C2413" s="10">
        <v>75</v>
      </c>
      <c r="D2413" s="10"/>
      <c r="E2413" s="10">
        <v>19689</v>
      </c>
      <c r="F2413" s="10">
        <v>20000</v>
      </c>
      <c r="G2413" s="10"/>
      <c r="H2413" s="10">
        <v>18977.259999999998</v>
      </c>
      <c r="I2413" s="10"/>
      <c r="J2413" s="10">
        <v>16503</v>
      </c>
      <c r="K2413" s="10">
        <v>163.6</v>
      </c>
      <c r="L2413" s="10">
        <v>10711.53</v>
      </c>
      <c r="M2413" s="10">
        <v>409</v>
      </c>
      <c r="N2413" s="10">
        <v>26778.82</v>
      </c>
      <c r="O2413" s="10">
        <v>654.4</v>
      </c>
      <c r="P2413" s="10">
        <v>42846.1</v>
      </c>
    </row>
    <row r="2414" spans="1:16">
      <c r="A2414" s="13" t="s">
        <v>2402</v>
      </c>
      <c r="B2414" s="11">
        <v>38</v>
      </c>
      <c r="C2414" s="11">
        <v>76</v>
      </c>
      <c r="D2414" s="11"/>
      <c r="E2414" s="11">
        <v>19689</v>
      </c>
      <c r="F2414" s="11">
        <v>20000</v>
      </c>
      <c r="G2414" s="11"/>
      <c r="H2414" s="11">
        <v>19546.57</v>
      </c>
      <c r="I2414" s="11"/>
      <c r="J2414" s="11">
        <v>16639</v>
      </c>
      <c r="K2414" s="11">
        <v>165.03</v>
      </c>
      <c r="L2414" s="11">
        <v>11197.9</v>
      </c>
      <c r="M2414" s="11">
        <v>412.58</v>
      </c>
      <c r="N2414" s="11">
        <v>27994.75</v>
      </c>
      <c r="O2414" s="11">
        <v>660.12</v>
      </c>
      <c r="P2414" s="11">
        <v>44791.61</v>
      </c>
    </row>
    <row r="2415" spans="1:16">
      <c r="A2415" s="13" t="s">
        <v>2403</v>
      </c>
      <c r="B2415" s="10">
        <v>39</v>
      </c>
      <c r="C2415" s="10">
        <v>77</v>
      </c>
      <c r="D2415" s="10"/>
      <c r="E2415" s="10">
        <v>19689</v>
      </c>
      <c r="F2415" s="10">
        <v>20000</v>
      </c>
      <c r="G2415" s="10">
        <v>900</v>
      </c>
      <c r="H2415" s="10">
        <v>21032.97</v>
      </c>
      <c r="I2415" s="10"/>
      <c r="J2415" s="10">
        <v>15867</v>
      </c>
      <c r="K2415" s="10">
        <v>166.39</v>
      </c>
      <c r="L2415" s="10">
        <v>11700.23</v>
      </c>
      <c r="M2415" s="10">
        <v>415.98</v>
      </c>
      <c r="N2415" s="10">
        <v>29250.57</v>
      </c>
      <c r="O2415" s="10">
        <v>665.56</v>
      </c>
      <c r="P2415" s="10">
        <v>46800.92</v>
      </c>
    </row>
    <row r="2416" spans="1:16">
      <c r="A2416" s="13" t="s">
        <v>2404</v>
      </c>
      <c r="B2416" s="11">
        <v>40</v>
      </c>
      <c r="C2416" s="11">
        <v>78</v>
      </c>
      <c r="D2416" s="11"/>
      <c r="E2416" s="11">
        <v>19689</v>
      </c>
      <c r="F2416" s="11">
        <v>20000</v>
      </c>
      <c r="G2416" s="11"/>
      <c r="H2416" s="11">
        <v>21663.96</v>
      </c>
      <c r="I2416" s="11"/>
      <c r="J2416" s="11">
        <v>15904</v>
      </c>
      <c r="K2416" s="11">
        <v>158.66999999999999</v>
      </c>
      <c r="L2416" s="11">
        <v>12209.91</v>
      </c>
      <c r="M2416" s="11">
        <v>396.68</v>
      </c>
      <c r="N2416" s="11">
        <v>30524.76</v>
      </c>
      <c r="O2416" s="11">
        <v>634.67999999999995</v>
      </c>
      <c r="P2416" s="11">
        <v>48839.62</v>
      </c>
    </row>
    <row r="2417" spans="1:16">
      <c r="A2417" s="13" t="s">
        <v>2405</v>
      </c>
      <c r="B2417" s="10">
        <v>41</v>
      </c>
      <c r="C2417" s="10">
        <v>79</v>
      </c>
      <c r="D2417" s="10"/>
      <c r="E2417" s="10">
        <v>19689</v>
      </c>
      <c r="F2417" s="10">
        <v>20000</v>
      </c>
      <c r="G2417" s="10"/>
      <c r="H2417" s="10">
        <v>22313.88</v>
      </c>
      <c r="I2417" s="10"/>
      <c r="J2417" s="10">
        <v>15917</v>
      </c>
      <c r="K2417" s="10">
        <v>159.04</v>
      </c>
      <c r="L2417" s="10">
        <v>12735.24</v>
      </c>
      <c r="M2417" s="10">
        <v>397.6</v>
      </c>
      <c r="N2417" s="10">
        <v>31838.11</v>
      </c>
      <c r="O2417" s="10">
        <v>636.16</v>
      </c>
      <c r="P2417" s="10">
        <v>50940.97</v>
      </c>
    </row>
    <row r="2418" spans="1:16">
      <c r="A2418" s="13" t="s">
        <v>2406</v>
      </c>
      <c r="B2418" s="11">
        <v>42</v>
      </c>
      <c r="C2418" s="11">
        <v>80</v>
      </c>
      <c r="D2418" s="11"/>
      <c r="E2418" s="11">
        <v>19689</v>
      </c>
      <c r="F2418" s="11">
        <v>20000</v>
      </c>
      <c r="G2418" s="11">
        <v>900</v>
      </c>
      <c r="H2418" s="11">
        <v>23883.3</v>
      </c>
      <c r="I2418" s="11">
        <v>15000</v>
      </c>
      <c r="J2418" s="11">
        <v>15900</v>
      </c>
      <c r="K2418" s="11">
        <v>159.16999999999999</v>
      </c>
      <c r="L2418" s="11">
        <v>13276.47</v>
      </c>
      <c r="M2418" s="11">
        <v>397.93</v>
      </c>
      <c r="N2418" s="11">
        <v>33191.18</v>
      </c>
      <c r="O2418" s="11">
        <v>636.67999999999995</v>
      </c>
      <c r="P2418" s="11">
        <v>53105.88</v>
      </c>
    </row>
    <row r="2419" spans="1:16" ht="54">
      <c r="B2419" s="9" t="s">
        <v>27</v>
      </c>
      <c r="C2419" s="9" t="s">
        <v>13</v>
      </c>
      <c r="D2419" s="9" t="s">
        <v>14</v>
      </c>
      <c r="E2419" s="9" t="s">
        <v>15</v>
      </c>
      <c r="F2419" s="9" t="s">
        <v>16</v>
      </c>
      <c r="G2419" s="9" t="s">
        <v>17</v>
      </c>
      <c r="H2419" s="9" t="s">
        <v>18</v>
      </c>
      <c r="I2419" s="9" t="s">
        <v>19</v>
      </c>
      <c r="J2419" s="9" t="s">
        <v>20</v>
      </c>
      <c r="K2419" s="9" t="s">
        <v>21</v>
      </c>
      <c r="L2419" s="9" t="s">
        <v>22</v>
      </c>
      <c r="M2419" s="9" t="s">
        <v>23</v>
      </c>
      <c r="N2419" s="9" t="s">
        <v>24</v>
      </c>
      <c r="O2419" s="9" t="s">
        <v>25</v>
      </c>
      <c r="P2419" s="9" t="s">
        <v>26</v>
      </c>
    </row>
    <row r="2420" spans="1:16">
      <c r="A2420" s="13" t="s">
        <v>2407</v>
      </c>
      <c r="B2420" s="10">
        <v>1</v>
      </c>
      <c r="C2420" s="10">
        <v>40</v>
      </c>
      <c r="D2420" s="10">
        <v>6534</v>
      </c>
      <c r="E2420" s="10">
        <v>6534</v>
      </c>
      <c r="F2420" s="10">
        <v>20000</v>
      </c>
      <c r="G2420" s="10"/>
      <c r="H2420" s="10"/>
      <c r="I2420" s="10"/>
      <c r="J2420" s="10">
        <v>4247.1000000000004</v>
      </c>
      <c r="K2420" s="10">
        <v>49.01</v>
      </c>
      <c r="L2420" s="10">
        <v>49.01</v>
      </c>
      <c r="M2420" s="10">
        <v>122.51</v>
      </c>
      <c r="N2420" s="10">
        <v>122.51</v>
      </c>
      <c r="O2420" s="10">
        <v>196.02</v>
      </c>
      <c r="P2420" s="10">
        <v>196.02</v>
      </c>
    </row>
    <row r="2421" spans="1:16">
      <c r="A2421" s="13" t="s">
        <v>2408</v>
      </c>
      <c r="B2421" s="11">
        <v>2</v>
      </c>
      <c r="C2421" s="11">
        <v>41</v>
      </c>
      <c r="D2421" s="11">
        <v>6534</v>
      </c>
      <c r="E2421" s="11">
        <v>13068</v>
      </c>
      <c r="F2421" s="11">
        <v>20000</v>
      </c>
      <c r="G2421" s="11"/>
      <c r="H2421" s="11"/>
      <c r="I2421" s="11"/>
      <c r="J2421" s="11">
        <v>10680</v>
      </c>
      <c r="K2421" s="11">
        <v>108.51</v>
      </c>
      <c r="L2421" s="11">
        <v>158.97999999999999</v>
      </c>
      <c r="M2421" s="11">
        <v>271.27</v>
      </c>
      <c r="N2421" s="11">
        <v>397.45</v>
      </c>
      <c r="O2421" s="11">
        <v>434.02</v>
      </c>
      <c r="P2421" s="11">
        <v>635.91999999999996</v>
      </c>
    </row>
    <row r="2422" spans="1:16">
      <c r="A2422" s="13" t="s">
        <v>2409</v>
      </c>
      <c r="B2422" s="10">
        <v>3</v>
      </c>
      <c r="C2422" s="10">
        <v>42</v>
      </c>
      <c r="D2422" s="10">
        <v>6534</v>
      </c>
      <c r="E2422" s="10">
        <v>19602</v>
      </c>
      <c r="F2422" s="10">
        <v>20000</v>
      </c>
      <c r="G2422" s="10">
        <v>900</v>
      </c>
      <c r="H2422" s="10">
        <v>900</v>
      </c>
      <c r="I2422" s="10"/>
      <c r="J2422" s="10">
        <v>16361</v>
      </c>
      <c r="K2422" s="10">
        <v>169.29</v>
      </c>
      <c r="L2422" s="10">
        <v>333.04</v>
      </c>
      <c r="M2422" s="10">
        <v>423.22</v>
      </c>
      <c r="N2422" s="10">
        <v>832.59</v>
      </c>
      <c r="O2422" s="10">
        <v>677.14</v>
      </c>
      <c r="P2422" s="10">
        <v>1332.15</v>
      </c>
    </row>
    <row r="2423" spans="1:16">
      <c r="A2423" s="13" t="s">
        <v>2410</v>
      </c>
      <c r="B2423" s="11">
        <v>4</v>
      </c>
      <c r="C2423" s="11">
        <v>43</v>
      </c>
      <c r="D2423" s="11"/>
      <c r="E2423" s="11">
        <v>19602</v>
      </c>
      <c r="F2423" s="11">
        <v>20000</v>
      </c>
      <c r="G2423" s="11"/>
      <c r="H2423" s="11">
        <v>927</v>
      </c>
      <c r="I2423" s="11"/>
      <c r="J2423" s="11">
        <v>16679</v>
      </c>
      <c r="K2423" s="11">
        <v>163.61000000000001</v>
      </c>
      <c r="L2423" s="11">
        <v>506.64</v>
      </c>
      <c r="M2423" s="11">
        <v>409.03</v>
      </c>
      <c r="N2423" s="11">
        <v>1266.5899999999999</v>
      </c>
      <c r="O2423" s="11">
        <v>654.44000000000005</v>
      </c>
      <c r="P2423" s="11">
        <v>2026.55</v>
      </c>
    </row>
    <row r="2424" spans="1:16">
      <c r="A2424" s="13" t="s">
        <v>2411</v>
      </c>
      <c r="B2424" s="10">
        <v>5</v>
      </c>
      <c r="C2424" s="10">
        <v>44</v>
      </c>
      <c r="D2424" s="10"/>
      <c r="E2424" s="10">
        <v>19602</v>
      </c>
      <c r="F2424" s="10">
        <v>20000</v>
      </c>
      <c r="G2424" s="10"/>
      <c r="H2424" s="10">
        <v>954.81</v>
      </c>
      <c r="I2424" s="10"/>
      <c r="J2424" s="10">
        <v>17004</v>
      </c>
      <c r="K2424" s="10">
        <v>166.79</v>
      </c>
      <c r="L2424" s="10">
        <v>688.63</v>
      </c>
      <c r="M2424" s="10">
        <v>416.98</v>
      </c>
      <c r="N2424" s="10">
        <v>1721.57</v>
      </c>
      <c r="O2424" s="10">
        <v>667.16</v>
      </c>
      <c r="P2424" s="10">
        <v>2754.51</v>
      </c>
    </row>
    <row r="2425" spans="1:16">
      <c r="A2425" s="13" t="s">
        <v>2412</v>
      </c>
      <c r="B2425" s="11">
        <v>6</v>
      </c>
      <c r="C2425" s="11">
        <v>45</v>
      </c>
      <c r="D2425" s="11"/>
      <c r="E2425" s="11">
        <v>19602</v>
      </c>
      <c r="F2425" s="11">
        <v>20000</v>
      </c>
      <c r="G2425" s="11">
        <v>900</v>
      </c>
      <c r="H2425" s="11">
        <v>1883.45</v>
      </c>
      <c r="I2425" s="11"/>
      <c r="J2425" s="11">
        <v>16436</v>
      </c>
      <c r="K2425" s="11">
        <v>170.04</v>
      </c>
      <c r="L2425" s="11">
        <v>879.33</v>
      </c>
      <c r="M2425" s="11">
        <v>425.1</v>
      </c>
      <c r="N2425" s="11">
        <v>2198.31</v>
      </c>
      <c r="O2425" s="11">
        <v>680.16</v>
      </c>
      <c r="P2425" s="11">
        <v>3517.3</v>
      </c>
    </row>
    <row r="2426" spans="1:16">
      <c r="A2426" s="13" t="s">
        <v>2413</v>
      </c>
      <c r="B2426" s="10">
        <v>7</v>
      </c>
      <c r="C2426" s="10">
        <v>46</v>
      </c>
      <c r="D2426" s="10"/>
      <c r="E2426" s="10">
        <v>19602</v>
      </c>
      <c r="F2426" s="10">
        <v>20000</v>
      </c>
      <c r="G2426" s="10"/>
      <c r="H2426" s="10">
        <v>1939.96</v>
      </c>
      <c r="I2426" s="10"/>
      <c r="J2426" s="10">
        <v>16753</v>
      </c>
      <c r="K2426" s="10">
        <v>164.36</v>
      </c>
      <c r="L2426" s="10">
        <v>1070.07</v>
      </c>
      <c r="M2426" s="10">
        <v>410.9</v>
      </c>
      <c r="N2426" s="10">
        <v>2675.16</v>
      </c>
      <c r="O2426" s="10">
        <v>657.44</v>
      </c>
      <c r="P2426" s="10">
        <v>4280.26</v>
      </c>
    </row>
    <row r="2427" spans="1:16">
      <c r="A2427" s="13" t="s">
        <v>2414</v>
      </c>
      <c r="B2427" s="11">
        <v>8</v>
      </c>
      <c r="C2427" s="11">
        <v>47</v>
      </c>
      <c r="D2427" s="11"/>
      <c r="E2427" s="11">
        <v>19602</v>
      </c>
      <c r="F2427" s="11">
        <v>20000</v>
      </c>
      <c r="G2427" s="11"/>
      <c r="H2427" s="11">
        <v>1998.16</v>
      </c>
      <c r="I2427" s="11"/>
      <c r="J2427" s="11">
        <v>17077</v>
      </c>
      <c r="K2427" s="11">
        <v>167.53</v>
      </c>
      <c r="L2427" s="11">
        <v>1269.7</v>
      </c>
      <c r="M2427" s="11">
        <v>418.83</v>
      </c>
      <c r="N2427" s="11">
        <v>3174.24</v>
      </c>
      <c r="O2427" s="11">
        <v>670.12</v>
      </c>
      <c r="P2427" s="11">
        <v>5078.79</v>
      </c>
    </row>
    <row r="2428" spans="1:16">
      <c r="A2428" s="13" t="s">
        <v>2415</v>
      </c>
      <c r="B2428" s="10">
        <v>9</v>
      </c>
      <c r="C2428" s="10">
        <v>48</v>
      </c>
      <c r="D2428" s="10"/>
      <c r="E2428" s="10">
        <v>19602</v>
      </c>
      <c r="F2428" s="10">
        <v>20000</v>
      </c>
      <c r="G2428" s="10">
        <v>900</v>
      </c>
      <c r="H2428" s="10">
        <v>2958.1</v>
      </c>
      <c r="I2428" s="10"/>
      <c r="J2428" s="10">
        <v>16507</v>
      </c>
      <c r="K2428" s="10">
        <v>170.77</v>
      </c>
      <c r="L2428" s="10">
        <v>1478.56</v>
      </c>
      <c r="M2428" s="10">
        <v>426.93</v>
      </c>
      <c r="N2428" s="10">
        <v>3696.4</v>
      </c>
      <c r="O2428" s="10">
        <v>683.08</v>
      </c>
      <c r="P2428" s="10">
        <v>5914.23</v>
      </c>
    </row>
    <row r="2429" spans="1:16">
      <c r="A2429" s="13" t="s">
        <v>2416</v>
      </c>
      <c r="B2429" s="11">
        <v>10</v>
      </c>
      <c r="C2429" s="11">
        <v>49</v>
      </c>
      <c r="D2429" s="11"/>
      <c r="E2429" s="11">
        <v>19602</v>
      </c>
      <c r="F2429" s="11">
        <v>20000</v>
      </c>
      <c r="G2429" s="11"/>
      <c r="H2429" s="11">
        <v>3046.84</v>
      </c>
      <c r="I2429" s="11"/>
      <c r="J2429" s="11">
        <v>16823</v>
      </c>
      <c r="K2429" s="11">
        <v>165.07</v>
      </c>
      <c r="L2429" s="11">
        <v>1687.99</v>
      </c>
      <c r="M2429" s="11">
        <v>412.68</v>
      </c>
      <c r="N2429" s="11">
        <v>4219.96</v>
      </c>
      <c r="O2429" s="11">
        <v>660.28</v>
      </c>
      <c r="P2429" s="11">
        <v>6751.94</v>
      </c>
    </row>
    <row r="2430" spans="1:16">
      <c r="A2430" s="13" t="s">
        <v>2417</v>
      </c>
      <c r="B2430" s="10">
        <v>11</v>
      </c>
      <c r="C2430" s="10">
        <v>50</v>
      </c>
      <c r="D2430" s="10"/>
      <c r="E2430" s="10">
        <v>19602</v>
      </c>
      <c r="F2430" s="10">
        <v>20000</v>
      </c>
      <c r="G2430" s="10"/>
      <c r="H2430" s="10">
        <v>3138.25</v>
      </c>
      <c r="I2430" s="10"/>
      <c r="J2430" s="10">
        <v>17145</v>
      </c>
      <c r="K2430" s="10">
        <v>168.23</v>
      </c>
      <c r="L2430" s="10">
        <v>1906.85</v>
      </c>
      <c r="M2430" s="10">
        <v>420.58</v>
      </c>
      <c r="N2430" s="10">
        <v>4767.1400000000003</v>
      </c>
      <c r="O2430" s="10">
        <v>672.92</v>
      </c>
      <c r="P2430" s="10">
        <v>7627.42</v>
      </c>
    </row>
    <row r="2431" spans="1:16">
      <c r="A2431" s="13" t="s">
        <v>2418</v>
      </c>
      <c r="B2431" s="11">
        <v>12</v>
      </c>
      <c r="C2431" s="11">
        <v>51</v>
      </c>
      <c r="D2431" s="11"/>
      <c r="E2431" s="11">
        <v>19602</v>
      </c>
      <c r="F2431" s="11">
        <v>20000</v>
      </c>
      <c r="G2431" s="11">
        <v>900</v>
      </c>
      <c r="H2431" s="11">
        <v>4132.3999999999996</v>
      </c>
      <c r="I2431" s="11"/>
      <c r="J2431" s="11">
        <v>16573</v>
      </c>
      <c r="K2431" s="11">
        <v>171.45</v>
      </c>
      <c r="L2431" s="11">
        <v>2135.5100000000002</v>
      </c>
      <c r="M2431" s="11">
        <v>428.63</v>
      </c>
      <c r="N2431" s="11">
        <v>5338.78</v>
      </c>
      <c r="O2431" s="11">
        <v>685.8</v>
      </c>
      <c r="P2431" s="11">
        <v>8542.0400000000009</v>
      </c>
    </row>
    <row r="2432" spans="1:16">
      <c r="A2432" s="13" t="s">
        <v>2419</v>
      </c>
      <c r="B2432" s="10">
        <v>13</v>
      </c>
      <c r="C2432" s="10">
        <v>52</v>
      </c>
      <c r="D2432" s="10"/>
      <c r="E2432" s="10">
        <v>19602</v>
      </c>
      <c r="F2432" s="10">
        <v>20000</v>
      </c>
      <c r="G2432" s="10"/>
      <c r="H2432" s="10">
        <v>4256.37</v>
      </c>
      <c r="I2432" s="10"/>
      <c r="J2432" s="10">
        <v>16885</v>
      </c>
      <c r="K2432" s="10">
        <v>165.73</v>
      </c>
      <c r="L2432" s="10">
        <v>2365.31</v>
      </c>
      <c r="M2432" s="10">
        <v>414.33</v>
      </c>
      <c r="N2432" s="10">
        <v>5913.26</v>
      </c>
      <c r="O2432" s="10">
        <v>662.92</v>
      </c>
      <c r="P2432" s="10">
        <v>9461.2199999999993</v>
      </c>
    </row>
    <row r="2433" spans="1:16">
      <c r="A2433" s="13" t="s">
        <v>2420</v>
      </c>
      <c r="B2433" s="11">
        <v>14</v>
      </c>
      <c r="C2433" s="11">
        <v>53</v>
      </c>
      <c r="D2433" s="11"/>
      <c r="E2433" s="11">
        <v>19602</v>
      </c>
      <c r="F2433" s="11">
        <v>20000</v>
      </c>
      <c r="G2433" s="11"/>
      <c r="H2433" s="11">
        <v>4384.0600000000004</v>
      </c>
      <c r="I2433" s="11"/>
      <c r="J2433" s="11">
        <v>17204</v>
      </c>
      <c r="K2433" s="11">
        <v>168.85</v>
      </c>
      <c r="L2433" s="11">
        <v>2605.11</v>
      </c>
      <c r="M2433" s="11">
        <v>422.13</v>
      </c>
      <c r="N2433" s="11">
        <v>6512.79</v>
      </c>
      <c r="O2433" s="11">
        <v>675.4</v>
      </c>
      <c r="P2433" s="11">
        <v>10420.459999999999</v>
      </c>
    </row>
    <row r="2434" spans="1:16">
      <c r="A2434" s="13" t="s">
        <v>2421</v>
      </c>
      <c r="B2434" s="10">
        <v>15</v>
      </c>
      <c r="C2434" s="10">
        <v>54</v>
      </c>
      <c r="D2434" s="10"/>
      <c r="E2434" s="10">
        <v>19602</v>
      </c>
      <c r="F2434" s="10">
        <v>20000</v>
      </c>
      <c r="G2434" s="10">
        <v>900</v>
      </c>
      <c r="H2434" s="10">
        <v>5415.58</v>
      </c>
      <c r="I2434" s="10"/>
      <c r="J2434" s="10">
        <v>16630</v>
      </c>
      <c r="K2434" s="10">
        <v>172.04</v>
      </c>
      <c r="L2434" s="10">
        <v>2855.31</v>
      </c>
      <c r="M2434" s="10">
        <v>430.1</v>
      </c>
      <c r="N2434" s="10">
        <v>7138.27</v>
      </c>
      <c r="O2434" s="10">
        <v>688.16</v>
      </c>
      <c r="P2434" s="10">
        <v>11421.23</v>
      </c>
    </row>
    <row r="2435" spans="1:16">
      <c r="A2435" s="13" t="s">
        <v>2422</v>
      </c>
      <c r="B2435" s="11">
        <v>16</v>
      </c>
      <c r="C2435" s="11">
        <v>55</v>
      </c>
      <c r="D2435" s="11"/>
      <c r="E2435" s="11">
        <v>19602</v>
      </c>
      <c r="F2435" s="11">
        <v>20000</v>
      </c>
      <c r="G2435" s="11"/>
      <c r="H2435" s="11">
        <v>5578.05</v>
      </c>
      <c r="I2435" s="11"/>
      <c r="J2435" s="11">
        <v>16937</v>
      </c>
      <c r="K2435" s="11">
        <v>166.3</v>
      </c>
      <c r="L2435" s="11">
        <v>3107.27</v>
      </c>
      <c r="M2435" s="11">
        <v>415.75</v>
      </c>
      <c r="N2435" s="11">
        <v>7768.17</v>
      </c>
      <c r="O2435" s="11">
        <v>665.2</v>
      </c>
      <c r="P2435" s="11">
        <v>12429.07</v>
      </c>
    </row>
    <row r="2436" spans="1:16">
      <c r="A2436" s="13" t="s">
        <v>2423</v>
      </c>
      <c r="B2436" s="10">
        <v>17</v>
      </c>
      <c r="C2436" s="10">
        <v>56</v>
      </c>
      <c r="D2436" s="10"/>
      <c r="E2436" s="10">
        <v>19602</v>
      </c>
      <c r="F2436" s="10">
        <v>20000</v>
      </c>
      <c r="G2436" s="10"/>
      <c r="H2436" s="10">
        <v>5745.39</v>
      </c>
      <c r="I2436" s="10"/>
      <c r="J2436" s="10">
        <v>17251</v>
      </c>
      <c r="K2436" s="10">
        <v>169.37</v>
      </c>
      <c r="L2436" s="10">
        <v>3369.86</v>
      </c>
      <c r="M2436" s="10">
        <v>423.43</v>
      </c>
      <c r="N2436" s="10">
        <v>8424.64</v>
      </c>
      <c r="O2436" s="10">
        <v>677.48</v>
      </c>
      <c r="P2436" s="10">
        <v>13479.42</v>
      </c>
    </row>
    <row r="2437" spans="1:16">
      <c r="A2437" s="13" t="s">
        <v>2424</v>
      </c>
      <c r="B2437" s="11">
        <v>18</v>
      </c>
      <c r="C2437" s="11">
        <v>57</v>
      </c>
      <c r="D2437" s="11"/>
      <c r="E2437" s="11">
        <v>19602</v>
      </c>
      <c r="F2437" s="11">
        <v>20000</v>
      </c>
      <c r="G2437" s="11">
        <v>900</v>
      </c>
      <c r="H2437" s="11">
        <v>6817.75</v>
      </c>
      <c r="I2437" s="11"/>
      <c r="J2437" s="11">
        <v>16672</v>
      </c>
      <c r="K2437" s="11">
        <v>172.51</v>
      </c>
      <c r="L2437" s="11">
        <v>3643.46</v>
      </c>
      <c r="M2437" s="11">
        <v>431.28</v>
      </c>
      <c r="N2437" s="11">
        <v>9108.65</v>
      </c>
      <c r="O2437" s="11">
        <v>690.04</v>
      </c>
      <c r="P2437" s="11">
        <v>14573.84</v>
      </c>
    </row>
    <row r="2438" spans="1:16">
      <c r="A2438" s="13" t="s">
        <v>2425</v>
      </c>
      <c r="B2438" s="10">
        <v>19</v>
      </c>
      <c r="C2438" s="10">
        <v>58</v>
      </c>
      <c r="D2438" s="10"/>
      <c r="E2438" s="10">
        <v>19602</v>
      </c>
      <c r="F2438" s="10">
        <v>20000</v>
      </c>
      <c r="G2438" s="10"/>
      <c r="H2438" s="10">
        <v>7022.29</v>
      </c>
      <c r="I2438" s="10"/>
      <c r="J2438" s="10">
        <v>16972</v>
      </c>
      <c r="K2438" s="10">
        <v>166.72</v>
      </c>
      <c r="L2438" s="10">
        <v>3919.48</v>
      </c>
      <c r="M2438" s="10">
        <v>416.8</v>
      </c>
      <c r="N2438" s="10">
        <v>9798.7099999999991</v>
      </c>
      <c r="O2438" s="10">
        <v>666.88</v>
      </c>
      <c r="P2438" s="10">
        <v>15677.94</v>
      </c>
    </row>
    <row r="2439" spans="1:16">
      <c r="A2439" s="13" t="s">
        <v>2426</v>
      </c>
      <c r="B2439" s="11">
        <v>20</v>
      </c>
      <c r="C2439" s="11">
        <v>59</v>
      </c>
      <c r="D2439" s="11"/>
      <c r="E2439" s="11">
        <v>19602</v>
      </c>
      <c r="F2439" s="11">
        <v>20000</v>
      </c>
      <c r="G2439" s="11"/>
      <c r="H2439" s="11">
        <v>7232.95</v>
      </c>
      <c r="I2439" s="11"/>
      <c r="J2439" s="11">
        <v>17279</v>
      </c>
      <c r="K2439" s="11">
        <v>169.72</v>
      </c>
      <c r="L2439" s="11">
        <v>4206.79</v>
      </c>
      <c r="M2439" s="11">
        <v>424.3</v>
      </c>
      <c r="N2439" s="11">
        <v>10516.97</v>
      </c>
      <c r="O2439" s="11">
        <v>678.88</v>
      </c>
      <c r="P2439" s="11">
        <v>16827.16</v>
      </c>
    </row>
    <row r="2440" spans="1:16">
      <c r="A2440" s="13" t="s">
        <v>2427</v>
      </c>
      <c r="B2440" s="10">
        <v>21</v>
      </c>
      <c r="C2440" s="10">
        <v>60</v>
      </c>
      <c r="D2440" s="10"/>
      <c r="E2440" s="10">
        <v>19602</v>
      </c>
      <c r="F2440" s="10">
        <v>20000</v>
      </c>
      <c r="G2440" s="10">
        <v>900</v>
      </c>
      <c r="H2440" s="10">
        <v>8349.94</v>
      </c>
      <c r="I2440" s="10"/>
      <c r="J2440" s="10">
        <v>16692</v>
      </c>
      <c r="K2440" s="10">
        <v>172.79</v>
      </c>
      <c r="L2440" s="10">
        <v>4505.78</v>
      </c>
      <c r="M2440" s="10">
        <v>431.98</v>
      </c>
      <c r="N2440" s="10">
        <v>11264.46</v>
      </c>
      <c r="O2440" s="10">
        <v>691.16</v>
      </c>
      <c r="P2440" s="10">
        <v>18023.13</v>
      </c>
    </row>
    <row r="2441" spans="1:16">
      <c r="A2441" s="13" t="s">
        <v>2428</v>
      </c>
      <c r="B2441" s="11">
        <v>22</v>
      </c>
      <c r="C2441" s="11">
        <v>61</v>
      </c>
      <c r="D2441" s="11"/>
      <c r="E2441" s="11">
        <v>19602</v>
      </c>
      <c r="F2441" s="11">
        <v>20000</v>
      </c>
      <c r="G2441" s="11"/>
      <c r="H2441" s="11">
        <v>8600.44</v>
      </c>
      <c r="I2441" s="11"/>
      <c r="J2441" s="11">
        <v>16982</v>
      </c>
      <c r="K2441" s="11">
        <v>166.92</v>
      </c>
      <c r="L2441" s="11">
        <v>4807.88</v>
      </c>
      <c r="M2441" s="11">
        <v>417.3</v>
      </c>
      <c r="N2441" s="11">
        <v>12019.69</v>
      </c>
      <c r="O2441" s="11">
        <v>667.68</v>
      </c>
      <c r="P2441" s="11">
        <v>19231.509999999998</v>
      </c>
    </row>
    <row r="2442" spans="1:16">
      <c r="A2442" s="13" t="s">
        <v>2429</v>
      </c>
      <c r="B2442" s="10">
        <v>23</v>
      </c>
      <c r="C2442" s="10">
        <v>62</v>
      </c>
      <c r="D2442" s="10"/>
      <c r="E2442" s="10">
        <v>19602</v>
      </c>
      <c r="F2442" s="10">
        <v>20000</v>
      </c>
      <c r="G2442" s="10"/>
      <c r="H2442" s="10">
        <v>8858.4500000000007</v>
      </c>
      <c r="I2442" s="10"/>
      <c r="J2442" s="10">
        <v>17279</v>
      </c>
      <c r="K2442" s="10">
        <v>169.82</v>
      </c>
      <c r="L2442" s="10">
        <v>5121.93</v>
      </c>
      <c r="M2442" s="10">
        <v>424.55</v>
      </c>
      <c r="N2442" s="10">
        <v>12804.83</v>
      </c>
      <c r="O2442" s="10">
        <v>679.28</v>
      </c>
      <c r="P2442" s="10">
        <v>20487.73</v>
      </c>
    </row>
    <row r="2443" spans="1:16">
      <c r="A2443" s="13" t="s">
        <v>2430</v>
      </c>
      <c r="B2443" s="11">
        <v>24</v>
      </c>
      <c r="C2443" s="11">
        <v>63</v>
      </c>
      <c r="D2443" s="11"/>
      <c r="E2443" s="11">
        <v>19602</v>
      </c>
      <c r="F2443" s="11">
        <v>20000</v>
      </c>
      <c r="G2443" s="11">
        <v>900</v>
      </c>
      <c r="H2443" s="11">
        <v>10024.209999999999</v>
      </c>
      <c r="I2443" s="11"/>
      <c r="J2443" s="11">
        <v>16681</v>
      </c>
      <c r="K2443" s="11">
        <v>172.78</v>
      </c>
      <c r="L2443" s="11">
        <v>5448.37</v>
      </c>
      <c r="M2443" s="11">
        <v>431.95</v>
      </c>
      <c r="N2443" s="11">
        <v>13620.93</v>
      </c>
      <c r="O2443" s="11">
        <v>691.12</v>
      </c>
      <c r="P2443" s="11">
        <v>21793.48</v>
      </c>
    </row>
    <row r="2444" spans="1:16">
      <c r="A2444" s="13" t="s">
        <v>2431</v>
      </c>
      <c r="B2444" s="10">
        <v>25</v>
      </c>
      <c r="C2444" s="10">
        <v>64</v>
      </c>
      <c r="D2444" s="10"/>
      <c r="E2444" s="10">
        <v>19602</v>
      </c>
      <c r="F2444" s="10">
        <v>20000</v>
      </c>
      <c r="G2444" s="10"/>
      <c r="H2444" s="10">
        <v>10324.93</v>
      </c>
      <c r="I2444" s="10"/>
      <c r="J2444" s="10">
        <v>16957</v>
      </c>
      <c r="K2444" s="10">
        <v>166.81</v>
      </c>
      <c r="L2444" s="10">
        <v>5778.63</v>
      </c>
      <c r="M2444" s="10">
        <v>417.03</v>
      </c>
      <c r="N2444" s="10">
        <v>14446.58</v>
      </c>
      <c r="O2444" s="10">
        <v>667.24</v>
      </c>
      <c r="P2444" s="10">
        <v>23114.53</v>
      </c>
    </row>
    <row r="2445" spans="1:16">
      <c r="A2445" s="13" t="s">
        <v>2432</v>
      </c>
      <c r="B2445" s="11">
        <v>26</v>
      </c>
      <c r="C2445" s="11">
        <v>65</v>
      </c>
      <c r="D2445" s="11"/>
      <c r="E2445" s="11">
        <v>19602</v>
      </c>
      <c r="F2445" s="11">
        <v>20000</v>
      </c>
      <c r="G2445" s="11"/>
      <c r="H2445" s="11">
        <v>10634.68</v>
      </c>
      <c r="I2445" s="11"/>
      <c r="J2445" s="11">
        <v>17237</v>
      </c>
      <c r="K2445" s="11">
        <v>169.57</v>
      </c>
      <c r="L2445" s="11">
        <v>6121.56</v>
      </c>
      <c r="M2445" s="11">
        <v>423.93</v>
      </c>
      <c r="N2445" s="11">
        <v>15303.9</v>
      </c>
      <c r="O2445" s="11">
        <v>678.28</v>
      </c>
      <c r="P2445" s="11">
        <v>24486.240000000002</v>
      </c>
    </row>
    <row r="2446" spans="1:16">
      <c r="A2446" s="13" t="s">
        <v>2433</v>
      </c>
      <c r="B2446" s="10">
        <v>27</v>
      </c>
      <c r="C2446" s="10">
        <v>66</v>
      </c>
      <c r="D2446" s="10"/>
      <c r="E2446" s="10">
        <v>19602</v>
      </c>
      <c r="F2446" s="10">
        <v>20000</v>
      </c>
      <c r="G2446" s="10">
        <v>900</v>
      </c>
      <c r="H2446" s="10">
        <v>11853.72</v>
      </c>
      <c r="I2446" s="10"/>
      <c r="J2446" s="10">
        <v>16624</v>
      </c>
      <c r="K2446" s="10">
        <v>172.37</v>
      </c>
      <c r="L2446" s="10">
        <v>6477.58</v>
      </c>
      <c r="M2446" s="10">
        <v>430.93</v>
      </c>
      <c r="N2446" s="10">
        <v>16193.94</v>
      </c>
      <c r="O2446" s="10">
        <v>689.48</v>
      </c>
      <c r="P2446" s="10">
        <v>25910.31</v>
      </c>
    </row>
    <row r="2447" spans="1:16">
      <c r="A2447" s="13" t="s">
        <v>2434</v>
      </c>
      <c r="B2447" s="11">
        <v>28</v>
      </c>
      <c r="C2447" s="11">
        <v>67</v>
      </c>
      <c r="D2447" s="11"/>
      <c r="E2447" s="11">
        <v>19602</v>
      </c>
      <c r="F2447" s="11">
        <v>20000</v>
      </c>
      <c r="G2447" s="11"/>
      <c r="H2447" s="11">
        <v>12209.33</v>
      </c>
      <c r="I2447" s="11"/>
      <c r="J2447" s="11">
        <v>16877</v>
      </c>
      <c r="K2447" s="11">
        <v>166.24</v>
      </c>
      <c r="L2447" s="11">
        <v>6838.15</v>
      </c>
      <c r="M2447" s="11">
        <v>415.6</v>
      </c>
      <c r="N2447" s="11">
        <v>17095.36</v>
      </c>
      <c r="O2447" s="11">
        <v>664.96</v>
      </c>
      <c r="P2447" s="11">
        <v>27352.58</v>
      </c>
    </row>
    <row r="2448" spans="1:16">
      <c r="A2448" s="13" t="s">
        <v>2435</v>
      </c>
      <c r="B2448" s="10">
        <v>29</v>
      </c>
      <c r="C2448" s="10">
        <v>68</v>
      </c>
      <c r="D2448" s="10"/>
      <c r="E2448" s="10">
        <v>19602</v>
      </c>
      <c r="F2448" s="10">
        <v>20000</v>
      </c>
      <c r="G2448" s="10"/>
      <c r="H2448" s="10">
        <v>12575.61</v>
      </c>
      <c r="I2448" s="10"/>
      <c r="J2448" s="10">
        <v>17135</v>
      </c>
      <c r="K2448" s="10">
        <v>168.77</v>
      </c>
      <c r="L2448" s="10">
        <v>7212.06</v>
      </c>
      <c r="M2448" s="10">
        <v>421.93</v>
      </c>
      <c r="N2448" s="10">
        <v>18030.150000000001</v>
      </c>
      <c r="O2448" s="10">
        <v>675.08</v>
      </c>
      <c r="P2448" s="10">
        <v>28848.240000000002</v>
      </c>
    </row>
    <row r="2449" spans="1:16">
      <c r="A2449" s="13" t="s">
        <v>2436</v>
      </c>
      <c r="B2449" s="11">
        <v>30</v>
      </c>
      <c r="C2449" s="11">
        <v>69</v>
      </c>
      <c r="D2449" s="11"/>
      <c r="E2449" s="11">
        <v>19602</v>
      </c>
      <c r="F2449" s="11">
        <v>20000</v>
      </c>
      <c r="G2449" s="11">
        <v>900</v>
      </c>
      <c r="H2449" s="11">
        <v>13852.88</v>
      </c>
      <c r="I2449" s="11"/>
      <c r="J2449" s="11">
        <v>16497</v>
      </c>
      <c r="K2449" s="11">
        <v>171.35</v>
      </c>
      <c r="L2449" s="11">
        <v>7599.77</v>
      </c>
      <c r="M2449" s="11">
        <v>428.38</v>
      </c>
      <c r="N2449" s="11">
        <v>18999.43</v>
      </c>
      <c r="O2449" s="11">
        <v>685.4</v>
      </c>
      <c r="P2449" s="11">
        <v>30399.09</v>
      </c>
    </row>
    <row r="2450" spans="1:16">
      <c r="A2450" s="13" t="s">
        <v>2437</v>
      </c>
      <c r="B2450" s="10">
        <v>31</v>
      </c>
      <c r="C2450" s="10">
        <v>70</v>
      </c>
      <c r="D2450" s="10"/>
      <c r="E2450" s="10">
        <v>19602</v>
      </c>
      <c r="F2450" s="10">
        <v>20000</v>
      </c>
      <c r="G2450" s="10"/>
      <c r="H2450" s="10">
        <v>14268.47</v>
      </c>
      <c r="I2450" s="10"/>
      <c r="J2450" s="10">
        <v>16718</v>
      </c>
      <c r="K2450" s="10">
        <v>164.97</v>
      </c>
      <c r="L2450" s="10">
        <v>7992.73</v>
      </c>
      <c r="M2450" s="10">
        <v>412.43</v>
      </c>
      <c r="N2450" s="10">
        <v>19981.84</v>
      </c>
      <c r="O2450" s="10">
        <v>659.88</v>
      </c>
      <c r="P2450" s="10">
        <v>31970.94</v>
      </c>
    </row>
    <row r="2451" spans="1:16">
      <c r="A2451" s="13" t="s">
        <v>2438</v>
      </c>
      <c r="B2451" s="11">
        <v>32</v>
      </c>
      <c r="C2451" s="11">
        <v>71</v>
      </c>
      <c r="D2451" s="11"/>
      <c r="E2451" s="11">
        <v>19602</v>
      </c>
      <c r="F2451" s="11">
        <v>20000</v>
      </c>
      <c r="G2451" s="11"/>
      <c r="H2451" s="11">
        <v>14696.52</v>
      </c>
      <c r="I2451" s="11"/>
      <c r="J2451" s="11">
        <v>16940</v>
      </c>
      <c r="K2451" s="11">
        <v>167.18</v>
      </c>
      <c r="L2451" s="11">
        <v>8399.7000000000007</v>
      </c>
      <c r="M2451" s="11">
        <v>417.95</v>
      </c>
      <c r="N2451" s="11">
        <v>20999.24</v>
      </c>
      <c r="O2451" s="11">
        <v>668.72</v>
      </c>
      <c r="P2451" s="11">
        <v>33598.79</v>
      </c>
    </row>
    <row r="2452" spans="1:16">
      <c r="A2452" s="13" t="s">
        <v>2439</v>
      </c>
      <c r="B2452" s="10">
        <v>33</v>
      </c>
      <c r="C2452" s="10">
        <v>72</v>
      </c>
      <c r="D2452" s="10"/>
      <c r="E2452" s="10">
        <v>19602</v>
      </c>
      <c r="F2452" s="10">
        <v>20000</v>
      </c>
      <c r="G2452" s="10">
        <v>900</v>
      </c>
      <c r="H2452" s="10">
        <v>16037.42</v>
      </c>
      <c r="I2452" s="10"/>
      <c r="J2452" s="10">
        <v>16264</v>
      </c>
      <c r="K2452" s="10">
        <v>169.4</v>
      </c>
      <c r="L2452" s="10">
        <v>8821.09</v>
      </c>
      <c r="M2452" s="10">
        <v>423.5</v>
      </c>
      <c r="N2452" s="10">
        <v>22052.720000000001</v>
      </c>
      <c r="O2452" s="10">
        <v>677.6</v>
      </c>
      <c r="P2452" s="10">
        <v>35284.35</v>
      </c>
    </row>
    <row r="2453" spans="1:16">
      <c r="A2453" s="13" t="s">
        <v>2440</v>
      </c>
      <c r="B2453" s="11">
        <v>34</v>
      </c>
      <c r="C2453" s="11">
        <v>73</v>
      </c>
      <c r="D2453" s="11"/>
      <c r="E2453" s="11">
        <v>19602</v>
      </c>
      <c r="F2453" s="11">
        <v>20000</v>
      </c>
      <c r="G2453" s="11"/>
      <c r="H2453" s="11">
        <v>16518.54</v>
      </c>
      <c r="I2453" s="11"/>
      <c r="J2453" s="11">
        <v>16433</v>
      </c>
      <c r="K2453" s="11">
        <v>162.63999999999999</v>
      </c>
      <c r="L2453" s="11">
        <v>9248.36</v>
      </c>
      <c r="M2453" s="11">
        <v>406.6</v>
      </c>
      <c r="N2453" s="11">
        <v>23120.9</v>
      </c>
      <c r="O2453" s="11">
        <v>650.55999999999995</v>
      </c>
      <c r="P2453" s="11">
        <v>36993.440000000002</v>
      </c>
    </row>
    <row r="2454" spans="1:16">
      <c r="A2454" s="13" t="s">
        <v>2441</v>
      </c>
      <c r="B2454" s="10">
        <v>35</v>
      </c>
      <c r="C2454" s="10">
        <v>74</v>
      </c>
      <c r="D2454" s="10"/>
      <c r="E2454" s="10">
        <v>19602</v>
      </c>
      <c r="F2454" s="10">
        <v>20000</v>
      </c>
      <c r="G2454" s="10"/>
      <c r="H2454" s="10">
        <v>17014.099999999999</v>
      </c>
      <c r="I2454" s="10"/>
      <c r="J2454" s="10">
        <v>16598</v>
      </c>
      <c r="K2454" s="10">
        <v>164.33</v>
      </c>
      <c r="L2454" s="10">
        <v>9690.14</v>
      </c>
      <c r="M2454" s="10">
        <v>410.83</v>
      </c>
      <c r="N2454" s="10">
        <v>24225.35</v>
      </c>
      <c r="O2454" s="10">
        <v>657.32</v>
      </c>
      <c r="P2454" s="10">
        <v>38760.559999999998</v>
      </c>
    </row>
    <row r="2455" spans="1:16">
      <c r="A2455" s="13" t="s">
        <v>2442</v>
      </c>
      <c r="B2455" s="11">
        <v>36</v>
      </c>
      <c r="C2455" s="11">
        <v>75</v>
      </c>
      <c r="D2455" s="11"/>
      <c r="E2455" s="11">
        <v>19602</v>
      </c>
      <c r="F2455" s="11">
        <v>20000</v>
      </c>
      <c r="G2455" s="11">
        <v>900</v>
      </c>
      <c r="H2455" s="11">
        <v>18424.52</v>
      </c>
      <c r="I2455" s="11"/>
      <c r="J2455" s="11">
        <v>15858</v>
      </c>
      <c r="K2455" s="11">
        <v>165.98</v>
      </c>
      <c r="L2455" s="11">
        <v>10146.82</v>
      </c>
      <c r="M2455" s="11">
        <v>414.95</v>
      </c>
      <c r="N2455" s="11">
        <v>25367.06</v>
      </c>
      <c r="O2455" s="11">
        <v>663.92</v>
      </c>
      <c r="P2455" s="11">
        <v>40587.300000000003</v>
      </c>
    </row>
    <row r="2456" spans="1:16">
      <c r="A2456" s="13" t="s">
        <v>2443</v>
      </c>
      <c r="B2456" s="10">
        <v>37</v>
      </c>
      <c r="C2456" s="10">
        <v>76</v>
      </c>
      <c r="D2456" s="10"/>
      <c r="E2456" s="10">
        <v>19602</v>
      </c>
      <c r="F2456" s="10">
        <v>20000</v>
      </c>
      <c r="G2456" s="10"/>
      <c r="H2456" s="10">
        <v>18977.259999999998</v>
      </c>
      <c r="I2456" s="10"/>
      <c r="J2456" s="10">
        <v>15944</v>
      </c>
      <c r="K2456" s="10">
        <v>158.58000000000001</v>
      </c>
      <c r="L2456" s="10">
        <v>10609.81</v>
      </c>
      <c r="M2456" s="10">
        <v>396.45</v>
      </c>
      <c r="N2456" s="10">
        <v>26524.52</v>
      </c>
      <c r="O2456" s="10">
        <v>634.32000000000005</v>
      </c>
      <c r="P2456" s="10">
        <v>42439.24</v>
      </c>
    </row>
    <row r="2457" spans="1:16">
      <c r="A2457" s="13" t="s">
        <v>2444</v>
      </c>
      <c r="B2457" s="11">
        <v>38</v>
      </c>
      <c r="C2457" s="11">
        <v>77</v>
      </c>
      <c r="D2457" s="11"/>
      <c r="E2457" s="11">
        <v>19602</v>
      </c>
      <c r="F2457" s="11">
        <v>20000</v>
      </c>
      <c r="G2457" s="11"/>
      <c r="H2457" s="11">
        <v>19546.57</v>
      </c>
      <c r="I2457" s="11"/>
      <c r="J2457" s="11">
        <v>16013</v>
      </c>
      <c r="K2457" s="11">
        <v>159.44</v>
      </c>
      <c r="L2457" s="11">
        <v>11087.54</v>
      </c>
      <c r="M2457" s="11">
        <v>398.6</v>
      </c>
      <c r="N2457" s="11">
        <v>27718.86</v>
      </c>
      <c r="O2457" s="11">
        <v>637.76</v>
      </c>
      <c r="P2457" s="11">
        <v>44350.18</v>
      </c>
    </row>
    <row r="2458" spans="1:16">
      <c r="A2458" s="13" t="s">
        <v>2445</v>
      </c>
      <c r="B2458" s="10">
        <v>39</v>
      </c>
      <c r="C2458" s="10">
        <v>78</v>
      </c>
      <c r="D2458" s="10"/>
      <c r="E2458" s="10">
        <v>19602</v>
      </c>
      <c r="F2458" s="10">
        <v>20000</v>
      </c>
      <c r="G2458" s="10">
        <v>900</v>
      </c>
      <c r="H2458" s="10">
        <v>21032.97</v>
      </c>
      <c r="I2458" s="10"/>
      <c r="J2458" s="10">
        <v>15163</v>
      </c>
      <c r="K2458" s="10">
        <v>160.13</v>
      </c>
      <c r="L2458" s="10">
        <v>11580.3</v>
      </c>
      <c r="M2458" s="10">
        <v>400.33</v>
      </c>
      <c r="N2458" s="10">
        <v>28950.75</v>
      </c>
      <c r="O2458" s="10">
        <v>640.52</v>
      </c>
      <c r="P2458" s="10">
        <v>46321.2</v>
      </c>
    </row>
    <row r="2459" spans="1:16">
      <c r="A2459" s="13" t="s">
        <v>2446</v>
      </c>
      <c r="B2459" s="11">
        <v>40</v>
      </c>
      <c r="C2459" s="11">
        <v>79</v>
      </c>
      <c r="D2459" s="11"/>
      <c r="E2459" s="11">
        <v>19602</v>
      </c>
      <c r="F2459" s="11">
        <v>20000</v>
      </c>
      <c r="G2459" s="11"/>
      <c r="H2459" s="11">
        <v>21663.96</v>
      </c>
      <c r="I2459" s="11"/>
      <c r="J2459" s="11">
        <v>15103</v>
      </c>
      <c r="K2459" s="11">
        <v>151.63</v>
      </c>
      <c r="L2459" s="11">
        <v>12079.34</v>
      </c>
      <c r="M2459" s="11">
        <v>379.08</v>
      </c>
      <c r="N2459" s="11">
        <v>30198.35</v>
      </c>
      <c r="O2459" s="11">
        <v>606.52</v>
      </c>
      <c r="P2459" s="11">
        <v>48317.36</v>
      </c>
    </row>
    <row r="2460" spans="1:16">
      <c r="A2460" s="13" t="s">
        <v>2447</v>
      </c>
      <c r="B2460" s="10">
        <v>41</v>
      </c>
      <c r="C2460" s="10">
        <v>80</v>
      </c>
      <c r="D2460" s="10"/>
      <c r="E2460" s="10">
        <v>19602</v>
      </c>
      <c r="F2460" s="10">
        <v>20000</v>
      </c>
      <c r="G2460" s="10"/>
      <c r="H2460" s="10">
        <v>22313.88</v>
      </c>
      <c r="I2460" s="10">
        <v>15000</v>
      </c>
      <c r="J2460" s="10">
        <v>15000</v>
      </c>
      <c r="K2460" s="10">
        <v>151.03</v>
      </c>
      <c r="L2460" s="10">
        <v>12592.75</v>
      </c>
      <c r="M2460" s="10">
        <v>377.58</v>
      </c>
      <c r="N2460" s="10">
        <v>31481.87</v>
      </c>
      <c r="O2460" s="10">
        <v>604.12</v>
      </c>
      <c r="P2460" s="10">
        <v>50371</v>
      </c>
    </row>
    <row r="2461" spans="1:16" ht="54">
      <c r="B2461" s="9" t="s">
        <v>27</v>
      </c>
      <c r="C2461" s="9" t="s">
        <v>13</v>
      </c>
      <c r="D2461" s="9" t="s">
        <v>14</v>
      </c>
      <c r="E2461" s="9" t="s">
        <v>15</v>
      </c>
      <c r="F2461" s="9" t="s">
        <v>16</v>
      </c>
      <c r="G2461" s="9" t="s">
        <v>17</v>
      </c>
      <c r="H2461" s="9" t="s">
        <v>18</v>
      </c>
      <c r="I2461" s="9" t="s">
        <v>19</v>
      </c>
      <c r="J2461" s="9" t="s">
        <v>20</v>
      </c>
      <c r="K2461" s="9" t="s">
        <v>21</v>
      </c>
      <c r="L2461" s="9" t="s">
        <v>22</v>
      </c>
      <c r="M2461" s="9" t="s">
        <v>23</v>
      </c>
      <c r="N2461" s="9" t="s">
        <v>24</v>
      </c>
      <c r="O2461" s="9" t="s">
        <v>25</v>
      </c>
      <c r="P2461" s="9" t="s">
        <v>26</v>
      </c>
    </row>
    <row r="2462" spans="1:16">
      <c r="A2462" s="13" t="s">
        <v>2448</v>
      </c>
      <c r="B2462" s="10">
        <v>1</v>
      </c>
      <c r="C2462" s="10">
        <v>41</v>
      </c>
      <c r="D2462" s="10">
        <v>6568</v>
      </c>
      <c r="E2462" s="10">
        <v>6568</v>
      </c>
      <c r="F2462" s="10">
        <v>20000</v>
      </c>
      <c r="G2462" s="10"/>
      <c r="H2462" s="10"/>
      <c r="I2462" s="10"/>
      <c r="J2462" s="10">
        <v>4269.2</v>
      </c>
      <c r="K2462" s="10">
        <v>49.26</v>
      </c>
      <c r="L2462" s="10">
        <v>49.26</v>
      </c>
      <c r="M2462" s="10">
        <v>123.15</v>
      </c>
      <c r="N2462" s="10">
        <v>123.15</v>
      </c>
      <c r="O2462" s="10">
        <v>197.04</v>
      </c>
      <c r="P2462" s="10">
        <v>197.04</v>
      </c>
    </row>
    <row r="2463" spans="1:16">
      <c r="A2463" s="13" t="s">
        <v>2449</v>
      </c>
      <c r="B2463" s="11">
        <v>2</v>
      </c>
      <c r="C2463" s="11">
        <v>42</v>
      </c>
      <c r="D2463" s="11">
        <v>6568</v>
      </c>
      <c r="E2463" s="11">
        <v>13136</v>
      </c>
      <c r="F2463" s="11">
        <v>20000</v>
      </c>
      <c r="G2463" s="11"/>
      <c r="H2463" s="11"/>
      <c r="I2463" s="11"/>
      <c r="J2463" s="11">
        <v>10731</v>
      </c>
      <c r="K2463" s="11">
        <v>109.04</v>
      </c>
      <c r="L2463" s="11">
        <v>159.78</v>
      </c>
      <c r="M2463" s="11">
        <v>272.61</v>
      </c>
      <c r="N2463" s="11">
        <v>399.45</v>
      </c>
      <c r="O2463" s="11">
        <v>436.17</v>
      </c>
      <c r="P2463" s="11">
        <v>639.12</v>
      </c>
    </row>
    <row r="2464" spans="1:16">
      <c r="A2464" s="13" t="s">
        <v>2450</v>
      </c>
      <c r="B2464" s="10">
        <v>3</v>
      </c>
      <c r="C2464" s="10">
        <v>43</v>
      </c>
      <c r="D2464" s="10">
        <v>6568</v>
      </c>
      <c r="E2464" s="10">
        <v>19704</v>
      </c>
      <c r="F2464" s="10">
        <v>20000</v>
      </c>
      <c r="G2464" s="10">
        <v>900</v>
      </c>
      <c r="H2464" s="10">
        <v>900</v>
      </c>
      <c r="I2464" s="10"/>
      <c r="J2464" s="10">
        <v>16446</v>
      </c>
      <c r="K2464" s="10">
        <v>170.13</v>
      </c>
      <c r="L2464" s="10">
        <v>334.71</v>
      </c>
      <c r="M2464" s="10">
        <v>425.33</v>
      </c>
      <c r="N2464" s="10">
        <v>836.76</v>
      </c>
      <c r="O2464" s="10">
        <v>680.53</v>
      </c>
      <c r="P2464" s="10">
        <v>1338.82</v>
      </c>
    </row>
    <row r="2465" spans="1:16">
      <c r="A2465" s="13" t="s">
        <v>2451</v>
      </c>
      <c r="B2465" s="11">
        <v>4</v>
      </c>
      <c r="C2465" s="11">
        <v>44</v>
      </c>
      <c r="D2465" s="11"/>
      <c r="E2465" s="11">
        <v>19704</v>
      </c>
      <c r="F2465" s="11">
        <v>20000</v>
      </c>
      <c r="G2465" s="11"/>
      <c r="H2465" s="11">
        <v>927</v>
      </c>
      <c r="I2465" s="11"/>
      <c r="J2465" s="11">
        <v>16765</v>
      </c>
      <c r="K2465" s="11">
        <v>164.46</v>
      </c>
      <c r="L2465" s="11">
        <v>509.21</v>
      </c>
      <c r="M2465" s="11">
        <v>411.15</v>
      </c>
      <c r="N2465" s="11">
        <v>1273.02</v>
      </c>
      <c r="O2465" s="11">
        <v>657.84</v>
      </c>
      <c r="P2465" s="11">
        <v>2036.83</v>
      </c>
    </row>
    <row r="2466" spans="1:16">
      <c r="A2466" s="13" t="s">
        <v>2452</v>
      </c>
      <c r="B2466" s="10">
        <v>5</v>
      </c>
      <c r="C2466" s="10">
        <v>45</v>
      </c>
      <c r="D2466" s="10"/>
      <c r="E2466" s="10">
        <v>19704</v>
      </c>
      <c r="F2466" s="10">
        <v>20000</v>
      </c>
      <c r="G2466" s="10"/>
      <c r="H2466" s="10">
        <v>954.81</v>
      </c>
      <c r="I2466" s="10"/>
      <c r="J2466" s="10">
        <v>17091</v>
      </c>
      <c r="K2466" s="10">
        <v>167.65</v>
      </c>
      <c r="L2466" s="10">
        <v>692.13</v>
      </c>
      <c r="M2466" s="10">
        <v>419.13</v>
      </c>
      <c r="N2466" s="10">
        <v>1730.33</v>
      </c>
      <c r="O2466" s="10">
        <v>670.6</v>
      </c>
      <c r="P2466" s="10">
        <v>2768.53</v>
      </c>
    </row>
    <row r="2467" spans="1:16">
      <c r="A2467" s="13" t="s">
        <v>2453</v>
      </c>
      <c r="B2467" s="11">
        <v>6</v>
      </c>
      <c r="C2467" s="11">
        <v>46</v>
      </c>
      <c r="D2467" s="11"/>
      <c r="E2467" s="11">
        <v>19704</v>
      </c>
      <c r="F2467" s="11">
        <v>20000</v>
      </c>
      <c r="G2467" s="11">
        <v>900</v>
      </c>
      <c r="H2467" s="11">
        <v>1883.45</v>
      </c>
      <c r="I2467" s="11"/>
      <c r="J2467" s="11">
        <v>16524</v>
      </c>
      <c r="K2467" s="11">
        <v>170.91</v>
      </c>
      <c r="L2467" s="11">
        <v>883.81</v>
      </c>
      <c r="M2467" s="11">
        <v>427.28</v>
      </c>
      <c r="N2467" s="11">
        <v>2209.52</v>
      </c>
      <c r="O2467" s="11">
        <v>683.64</v>
      </c>
      <c r="P2467" s="11">
        <v>3535.23</v>
      </c>
    </row>
    <row r="2468" spans="1:16">
      <c r="A2468" s="13" t="s">
        <v>2454</v>
      </c>
      <c r="B2468" s="10">
        <v>7</v>
      </c>
      <c r="C2468" s="10">
        <v>47</v>
      </c>
      <c r="D2468" s="10"/>
      <c r="E2468" s="10">
        <v>19704</v>
      </c>
      <c r="F2468" s="10">
        <v>20000</v>
      </c>
      <c r="G2468" s="10"/>
      <c r="H2468" s="10">
        <v>1939.96</v>
      </c>
      <c r="I2468" s="10"/>
      <c r="J2468" s="10">
        <v>16842</v>
      </c>
      <c r="K2468" s="10">
        <v>165.24</v>
      </c>
      <c r="L2468" s="10">
        <v>1075.56</v>
      </c>
      <c r="M2468" s="10">
        <v>413.1</v>
      </c>
      <c r="N2468" s="10">
        <v>2688.9</v>
      </c>
      <c r="O2468" s="10">
        <v>660.96</v>
      </c>
      <c r="P2468" s="10">
        <v>4302.24</v>
      </c>
    </row>
    <row r="2469" spans="1:16">
      <c r="A2469" s="13" t="s">
        <v>2455</v>
      </c>
      <c r="B2469" s="11">
        <v>8</v>
      </c>
      <c r="C2469" s="11">
        <v>48</v>
      </c>
      <c r="D2469" s="11"/>
      <c r="E2469" s="11">
        <v>19704</v>
      </c>
      <c r="F2469" s="11">
        <v>20000</v>
      </c>
      <c r="G2469" s="11"/>
      <c r="H2469" s="11">
        <v>1998.16</v>
      </c>
      <c r="I2469" s="11"/>
      <c r="J2469" s="11">
        <v>17167</v>
      </c>
      <c r="K2469" s="11">
        <v>168.42</v>
      </c>
      <c r="L2469" s="11">
        <v>1276.25</v>
      </c>
      <c r="M2469" s="11">
        <v>421.05</v>
      </c>
      <c r="N2469" s="11">
        <v>3190.62</v>
      </c>
      <c r="O2469" s="11">
        <v>673.68</v>
      </c>
      <c r="P2469" s="11">
        <v>5104.99</v>
      </c>
    </row>
    <row r="2470" spans="1:16">
      <c r="A2470" s="13" t="s">
        <v>2456</v>
      </c>
      <c r="B2470" s="10">
        <v>9</v>
      </c>
      <c r="C2470" s="10">
        <v>49</v>
      </c>
      <c r="D2470" s="10"/>
      <c r="E2470" s="10">
        <v>19704</v>
      </c>
      <c r="F2470" s="10">
        <v>20000</v>
      </c>
      <c r="G2470" s="10">
        <v>900</v>
      </c>
      <c r="H2470" s="10">
        <v>2958.1</v>
      </c>
      <c r="I2470" s="10"/>
      <c r="J2470" s="10">
        <v>16599</v>
      </c>
      <c r="K2470" s="10">
        <v>171.67</v>
      </c>
      <c r="L2470" s="10">
        <v>1486.2</v>
      </c>
      <c r="M2470" s="10">
        <v>429.18</v>
      </c>
      <c r="N2470" s="10">
        <v>3715.51</v>
      </c>
      <c r="O2470" s="10">
        <v>686.68</v>
      </c>
      <c r="P2470" s="10">
        <v>5944.82</v>
      </c>
    </row>
    <row r="2471" spans="1:16">
      <c r="A2471" s="13" t="s">
        <v>2457</v>
      </c>
      <c r="B2471" s="11">
        <v>10</v>
      </c>
      <c r="C2471" s="11">
        <v>50</v>
      </c>
      <c r="D2471" s="11"/>
      <c r="E2471" s="11">
        <v>19704</v>
      </c>
      <c r="F2471" s="11">
        <v>20000</v>
      </c>
      <c r="G2471" s="11"/>
      <c r="H2471" s="11">
        <v>3046.84</v>
      </c>
      <c r="I2471" s="11"/>
      <c r="J2471" s="11">
        <v>16915</v>
      </c>
      <c r="K2471" s="11">
        <v>165.99</v>
      </c>
      <c r="L2471" s="11">
        <v>1696.78</v>
      </c>
      <c r="M2471" s="11">
        <v>414.98</v>
      </c>
      <c r="N2471" s="11">
        <v>4241.95</v>
      </c>
      <c r="O2471" s="11">
        <v>663.96</v>
      </c>
      <c r="P2471" s="11">
        <v>6787.12</v>
      </c>
    </row>
    <row r="2472" spans="1:16">
      <c r="A2472" s="13" t="s">
        <v>2458</v>
      </c>
      <c r="B2472" s="10">
        <v>11</v>
      </c>
      <c r="C2472" s="10">
        <v>51</v>
      </c>
      <c r="D2472" s="10"/>
      <c r="E2472" s="10">
        <v>19704</v>
      </c>
      <c r="F2472" s="10">
        <v>20000</v>
      </c>
      <c r="G2472" s="10"/>
      <c r="H2472" s="10">
        <v>3138.25</v>
      </c>
      <c r="I2472" s="10"/>
      <c r="J2472" s="10">
        <v>17238</v>
      </c>
      <c r="K2472" s="10">
        <v>169.15</v>
      </c>
      <c r="L2472" s="10">
        <v>1916.83</v>
      </c>
      <c r="M2472" s="10">
        <v>422.88</v>
      </c>
      <c r="N2472" s="10">
        <v>4792.09</v>
      </c>
      <c r="O2472" s="10">
        <v>676.6</v>
      </c>
      <c r="P2472" s="10">
        <v>7667.34</v>
      </c>
    </row>
    <row r="2473" spans="1:16">
      <c r="A2473" s="13" t="s">
        <v>2459</v>
      </c>
      <c r="B2473" s="11">
        <v>12</v>
      </c>
      <c r="C2473" s="11">
        <v>52</v>
      </c>
      <c r="D2473" s="11"/>
      <c r="E2473" s="11">
        <v>19704</v>
      </c>
      <c r="F2473" s="11">
        <v>20000</v>
      </c>
      <c r="G2473" s="11">
        <v>900</v>
      </c>
      <c r="H2473" s="11">
        <v>4132.3999999999996</v>
      </c>
      <c r="I2473" s="11"/>
      <c r="J2473" s="11">
        <v>16667</v>
      </c>
      <c r="K2473" s="11">
        <v>172.38</v>
      </c>
      <c r="L2473" s="11">
        <v>2146.7199999999998</v>
      </c>
      <c r="M2473" s="11">
        <v>430.95</v>
      </c>
      <c r="N2473" s="11">
        <v>5366.8</v>
      </c>
      <c r="O2473" s="11">
        <v>689.52</v>
      </c>
      <c r="P2473" s="11">
        <v>8586.8799999999992</v>
      </c>
    </row>
    <row r="2474" spans="1:16">
      <c r="A2474" s="13" t="s">
        <v>2460</v>
      </c>
      <c r="B2474" s="10">
        <v>13</v>
      </c>
      <c r="C2474" s="10">
        <v>53</v>
      </c>
      <c r="D2474" s="10"/>
      <c r="E2474" s="10">
        <v>19704</v>
      </c>
      <c r="F2474" s="10">
        <v>20000</v>
      </c>
      <c r="G2474" s="10"/>
      <c r="H2474" s="10">
        <v>4256.37</v>
      </c>
      <c r="I2474" s="10"/>
      <c r="J2474" s="10">
        <v>16980</v>
      </c>
      <c r="K2474" s="10">
        <v>166.67</v>
      </c>
      <c r="L2474" s="10">
        <v>2377.79</v>
      </c>
      <c r="M2474" s="10">
        <v>416.68</v>
      </c>
      <c r="N2474" s="10">
        <v>5944.48</v>
      </c>
      <c r="O2474" s="10">
        <v>666.68</v>
      </c>
      <c r="P2474" s="10">
        <v>9511.16</v>
      </c>
    </row>
    <row r="2475" spans="1:16">
      <c r="A2475" s="13" t="s">
        <v>2461</v>
      </c>
      <c r="B2475" s="11">
        <v>14</v>
      </c>
      <c r="C2475" s="11">
        <v>54</v>
      </c>
      <c r="D2475" s="11"/>
      <c r="E2475" s="11">
        <v>19704</v>
      </c>
      <c r="F2475" s="11">
        <v>20000</v>
      </c>
      <c r="G2475" s="11"/>
      <c r="H2475" s="11">
        <v>4384.0600000000004</v>
      </c>
      <c r="I2475" s="11"/>
      <c r="J2475" s="11">
        <v>17300</v>
      </c>
      <c r="K2475" s="11">
        <v>169.8</v>
      </c>
      <c r="L2475" s="11">
        <v>2618.92</v>
      </c>
      <c r="M2475" s="11">
        <v>424.5</v>
      </c>
      <c r="N2475" s="11">
        <v>6547.31</v>
      </c>
      <c r="O2475" s="11">
        <v>679.2</v>
      </c>
      <c r="P2475" s="11">
        <v>10475.700000000001</v>
      </c>
    </row>
    <row r="2476" spans="1:16">
      <c r="A2476" s="13" t="s">
        <v>2462</v>
      </c>
      <c r="B2476" s="10">
        <v>15</v>
      </c>
      <c r="C2476" s="10">
        <v>55</v>
      </c>
      <c r="D2476" s="10"/>
      <c r="E2476" s="10">
        <v>19704</v>
      </c>
      <c r="F2476" s="10">
        <v>20000</v>
      </c>
      <c r="G2476" s="10">
        <v>900</v>
      </c>
      <c r="H2476" s="10">
        <v>5415.58</v>
      </c>
      <c r="I2476" s="10"/>
      <c r="J2476" s="10">
        <v>16726</v>
      </c>
      <c r="K2476" s="10">
        <v>173</v>
      </c>
      <c r="L2476" s="10">
        <v>2870.49</v>
      </c>
      <c r="M2476" s="10">
        <v>432.5</v>
      </c>
      <c r="N2476" s="10">
        <v>7176.23</v>
      </c>
      <c r="O2476" s="10">
        <v>692</v>
      </c>
      <c r="P2476" s="10">
        <v>11481.97</v>
      </c>
    </row>
    <row r="2477" spans="1:16">
      <c r="A2477" s="13" t="s">
        <v>2463</v>
      </c>
      <c r="B2477" s="11">
        <v>16</v>
      </c>
      <c r="C2477" s="11">
        <v>56</v>
      </c>
      <c r="D2477" s="11"/>
      <c r="E2477" s="11">
        <v>19704</v>
      </c>
      <c r="F2477" s="11">
        <v>20000</v>
      </c>
      <c r="G2477" s="11"/>
      <c r="H2477" s="11">
        <v>5578.05</v>
      </c>
      <c r="I2477" s="11"/>
      <c r="J2477" s="11">
        <v>17033</v>
      </c>
      <c r="K2477" s="11">
        <v>167.26</v>
      </c>
      <c r="L2477" s="11">
        <v>3123.87</v>
      </c>
      <c r="M2477" s="11">
        <v>418.15</v>
      </c>
      <c r="N2477" s="11">
        <v>7809.67</v>
      </c>
      <c r="O2477" s="11">
        <v>669.04</v>
      </c>
      <c r="P2477" s="11">
        <v>12495.47</v>
      </c>
    </row>
    <row r="2478" spans="1:16">
      <c r="A2478" s="13" t="s">
        <v>2464</v>
      </c>
      <c r="B2478" s="10">
        <v>17</v>
      </c>
      <c r="C2478" s="10">
        <v>57</v>
      </c>
      <c r="D2478" s="10"/>
      <c r="E2478" s="10">
        <v>19704</v>
      </c>
      <c r="F2478" s="10">
        <v>20000</v>
      </c>
      <c r="G2478" s="10"/>
      <c r="H2478" s="10">
        <v>5745.39</v>
      </c>
      <c r="I2478" s="10"/>
      <c r="J2478" s="10">
        <v>17348</v>
      </c>
      <c r="K2478" s="10">
        <v>170.33</v>
      </c>
      <c r="L2478" s="10">
        <v>3387.91</v>
      </c>
      <c r="M2478" s="10">
        <v>425.83</v>
      </c>
      <c r="N2478" s="10">
        <v>8469.7800000000007</v>
      </c>
      <c r="O2478" s="10">
        <v>681.32</v>
      </c>
      <c r="P2478" s="10">
        <v>13551.65</v>
      </c>
    </row>
    <row r="2479" spans="1:16">
      <c r="A2479" s="13" t="s">
        <v>2465</v>
      </c>
      <c r="B2479" s="11">
        <v>18</v>
      </c>
      <c r="C2479" s="11">
        <v>58</v>
      </c>
      <c r="D2479" s="11"/>
      <c r="E2479" s="11">
        <v>19704</v>
      </c>
      <c r="F2479" s="11">
        <v>20000</v>
      </c>
      <c r="G2479" s="11">
        <v>900</v>
      </c>
      <c r="H2479" s="11">
        <v>6817.75</v>
      </c>
      <c r="I2479" s="11"/>
      <c r="J2479" s="11">
        <v>16769</v>
      </c>
      <c r="K2479" s="11">
        <v>173.48</v>
      </c>
      <c r="L2479" s="11">
        <v>3663.03</v>
      </c>
      <c r="M2479" s="11">
        <v>433.7</v>
      </c>
      <c r="N2479" s="11">
        <v>9157.58</v>
      </c>
      <c r="O2479" s="11">
        <v>693.92</v>
      </c>
      <c r="P2479" s="11">
        <v>14652.12</v>
      </c>
    </row>
    <row r="2480" spans="1:16">
      <c r="A2480" s="13" t="s">
        <v>2466</v>
      </c>
      <c r="B2480" s="10">
        <v>19</v>
      </c>
      <c r="C2480" s="10">
        <v>59</v>
      </c>
      <c r="D2480" s="10"/>
      <c r="E2480" s="10">
        <v>19704</v>
      </c>
      <c r="F2480" s="10">
        <v>20000</v>
      </c>
      <c r="G2480" s="10"/>
      <c r="H2480" s="10">
        <v>7022.29</v>
      </c>
      <c r="I2480" s="10"/>
      <c r="J2480" s="10">
        <v>17069</v>
      </c>
      <c r="K2480" s="10">
        <v>167.69</v>
      </c>
      <c r="L2480" s="10">
        <v>3940.61</v>
      </c>
      <c r="M2480" s="10">
        <v>419.23</v>
      </c>
      <c r="N2480" s="10">
        <v>9851.5300000000007</v>
      </c>
      <c r="O2480" s="10">
        <v>670.76</v>
      </c>
      <c r="P2480" s="10">
        <v>15762.45</v>
      </c>
    </row>
    <row r="2481" spans="1:16">
      <c r="A2481" s="13" t="s">
        <v>2467</v>
      </c>
      <c r="B2481" s="11">
        <v>20</v>
      </c>
      <c r="C2481" s="11">
        <v>60</v>
      </c>
      <c r="D2481" s="11"/>
      <c r="E2481" s="11">
        <v>19704</v>
      </c>
      <c r="F2481" s="11">
        <v>20000</v>
      </c>
      <c r="G2481" s="11"/>
      <c r="H2481" s="11">
        <v>7232.95</v>
      </c>
      <c r="I2481" s="11"/>
      <c r="J2481" s="11">
        <v>17376</v>
      </c>
      <c r="K2481" s="11">
        <v>170.69</v>
      </c>
      <c r="L2481" s="11">
        <v>4229.5200000000004</v>
      </c>
      <c r="M2481" s="11">
        <v>426.73</v>
      </c>
      <c r="N2481" s="11">
        <v>10573.8</v>
      </c>
      <c r="O2481" s="11">
        <v>682.76</v>
      </c>
      <c r="P2481" s="11">
        <v>16918.080000000002</v>
      </c>
    </row>
    <row r="2482" spans="1:16">
      <c r="A2482" s="13" t="s">
        <v>2468</v>
      </c>
      <c r="B2482" s="10">
        <v>21</v>
      </c>
      <c r="C2482" s="10">
        <v>61</v>
      </c>
      <c r="D2482" s="10"/>
      <c r="E2482" s="10">
        <v>19704</v>
      </c>
      <c r="F2482" s="10">
        <v>20000</v>
      </c>
      <c r="G2482" s="10">
        <v>900</v>
      </c>
      <c r="H2482" s="10">
        <v>8349.94</v>
      </c>
      <c r="I2482" s="10"/>
      <c r="J2482" s="10">
        <v>16789</v>
      </c>
      <c r="K2482" s="10">
        <v>173.76</v>
      </c>
      <c r="L2482" s="10">
        <v>4530.17</v>
      </c>
      <c r="M2482" s="10">
        <v>434.4</v>
      </c>
      <c r="N2482" s="10">
        <v>11325.41</v>
      </c>
      <c r="O2482" s="10">
        <v>695.04</v>
      </c>
      <c r="P2482" s="10">
        <v>18120.66</v>
      </c>
    </row>
    <row r="2483" spans="1:16">
      <c r="A2483" s="13" t="s">
        <v>2469</v>
      </c>
      <c r="B2483" s="11">
        <v>22</v>
      </c>
      <c r="C2483" s="11">
        <v>62</v>
      </c>
      <c r="D2483" s="11"/>
      <c r="E2483" s="11">
        <v>19704</v>
      </c>
      <c r="F2483" s="11">
        <v>20000</v>
      </c>
      <c r="G2483" s="11"/>
      <c r="H2483" s="11">
        <v>8600.44</v>
      </c>
      <c r="I2483" s="11"/>
      <c r="J2483" s="11">
        <v>17078</v>
      </c>
      <c r="K2483" s="11">
        <v>167.89</v>
      </c>
      <c r="L2483" s="11">
        <v>4833.96</v>
      </c>
      <c r="M2483" s="11">
        <v>419.73</v>
      </c>
      <c r="N2483" s="11">
        <v>12084.9</v>
      </c>
      <c r="O2483" s="11">
        <v>671.56</v>
      </c>
      <c r="P2483" s="11">
        <v>19335.84</v>
      </c>
    </row>
    <row r="2484" spans="1:16">
      <c r="A2484" s="13" t="s">
        <v>2470</v>
      </c>
      <c r="B2484" s="10">
        <v>23</v>
      </c>
      <c r="C2484" s="10">
        <v>63</v>
      </c>
      <c r="D2484" s="10"/>
      <c r="E2484" s="10">
        <v>19704</v>
      </c>
      <c r="F2484" s="10">
        <v>20000</v>
      </c>
      <c r="G2484" s="10"/>
      <c r="H2484" s="10">
        <v>8858.4500000000007</v>
      </c>
      <c r="I2484" s="10"/>
      <c r="J2484" s="10">
        <v>17374</v>
      </c>
      <c r="K2484" s="10">
        <v>170.78</v>
      </c>
      <c r="L2484" s="10">
        <v>5149.76</v>
      </c>
      <c r="M2484" s="10">
        <v>426.95</v>
      </c>
      <c r="N2484" s="10">
        <v>12874.4</v>
      </c>
      <c r="O2484" s="10">
        <v>683.12</v>
      </c>
      <c r="P2484" s="10">
        <v>20599.04</v>
      </c>
    </row>
    <row r="2485" spans="1:16">
      <c r="A2485" s="13" t="s">
        <v>2471</v>
      </c>
      <c r="B2485" s="11">
        <v>24</v>
      </c>
      <c r="C2485" s="11">
        <v>64</v>
      </c>
      <c r="D2485" s="11"/>
      <c r="E2485" s="11">
        <v>19704</v>
      </c>
      <c r="F2485" s="11">
        <v>20000</v>
      </c>
      <c r="G2485" s="11">
        <v>900</v>
      </c>
      <c r="H2485" s="11">
        <v>10024.209999999999</v>
      </c>
      <c r="I2485" s="11"/>
      <c r="J2485" s="11">
        <v>16776</v>
      </c>
      <c r="K2485" s="11">
        <v>173.74</v>
      </c>
      <c r="L2485" s="11">
        <v>5477.99</v>
      </c>
      <c r="M2485" s="11">
        <v>434.35</v>
      </c>
      <c r="N2485" s="11">
        <v>13694.98</v>
      </c>
      <c r="O2485" s="11">
        <v>694.96</v>
      </c>
      <c r="P2485" s="11">
        <v>21911.97</v>
      </c>
    </row>
    <row r="2486" spans="1:16">
      <c r="A2486" s="13" t="s">
        <v>2472</v>
      </c>
      <c r="B2486" s="10">
        <v>25</v>
      </c>
      <c r="C2486" s="10">
        <v>65</v>
      </c>
      <c r="D2486" s="10"/>
      <c r="E2486" s="10">
        <v>19704</v>
      </c>
      <c r="F2486" s="10">
        <v>20000</v>
      </c>
      <c r="G2486" s="10"/>
      <c r="H2486" s="10">
        <v>10324.93</v>
      </c>
      <c r="I2486" s="10"/>
      <c r="J2486" s="10">
        <v>17049</v>
      </c>
      <c r="K2486" s="10">
        <v>167.76</v>
      </c>
      <c r="L2486" s="10">
        <v>5810.09</v>
      </c>
      <c r="M2486" s="10">
        <v>419.4</v>
      </c>
      <c r="N2486" s="10">
        <v>14525.23</v>
      </c>
      <c r="O2486" s="10">
        <v>671.04</v>
      </c>
      <c r="P2486" s="10">
        <v>23240.37</v>
      </c>
    </row>
    <row r="2487" spans="1:16">
      <c r="A2487" s="13" t="s">
        <v>2473</v>
      </c>
      <c r="B2487" s="11">
        <v>26</v>
      </c>
      <c r="C2487" s="11">
        <v>66</v>
      </c>
      <c r="D2487" s="11"/>
      <c r="E2487" s="11">
        <v>19704</v>
      </c>
      <c r="F2487" s="11">
        <v>20000</v>
      </c>
      <c r="G2487" s="11"/>
      <c r="H2487" s="11">
        <v>10634.68</v>
      </c>
      <c r="I2487" s="11"/>
      <c r="J2487" s="11">
        <v>17328</v>
      </c>
      <c r="K2487" s="11">
        <v>170.49</v>
      </c>
      <c r="L2487" s="11">
        <v>6154.88</v>
      </c>
      <c r="M2487" s="11">
        <v>426.23</v>
      </c>
      <c r="N2487" s="11">
        <v>15387.21</v>
      </c>
      <c r="O2487" s="11">
        <v>681.96</v>
      </c>
      <c r="P2487" s="11">
        <v>24619.54</v>
      </c>
    </row>
    <row r="2488" spans="1:16">
      <c r="A2488" s="13" t="s">
        <v>2474</v>
      </c>
      <c r="B2488" s="10">
        <v>27</v>
      </c>
      <c r="C2488" s="10">
        <v>67</v>
      </c>
      <c r="D2488" s="10"/>
      <c r="E2488" s="10">
        <v>19704</v>
      </c>
      <c r="F2488" s="10">
        <v>20000</v>
      </c>
      <c r="G2488" s="10">
        <v>900</v>
      </c>
      <c r="H2488" s="10">
        <v>11853.72</v>
      </c>
      <c r="I2488" s="10"/>
      <c r="J2488" s="10">
        <v>16713</v>
      </c>
      <c r="K2488" s="10">
        <v>173.28</v>
      </c>
      <c r="L2488" s="10">
        <v>6512.81</v>
      </c>
      <c r="M2488" s="10">
        <v>433.2</v>
      </c>
      <c r="N2488" s="10">
        <v>16282.03</v>
      </c>
      <c r="O2488" s="10">
        <v>693.12</v>
      </c>
      <c r="P2488" s="10">
        <v>26051.25</v>
      </c>
    </row>
    <row r="2489" spans="1:16">
      <c r="A2489" s="13" t="s">
        <v>2475</v>
      </c>
      <c r="B2489" s="11">
        <v>28</v>
      </c>
      <c r="C2489" s="11">
        <v>68</v>
      </c>
      <c r="D2489" s="11"/>
      <c r="E2489" s="11">
        <v>19704</v>
      </c>
      <c r="F2489" s="11">
        <v>20000</v>
      </c>
      <c r="G2489" s="11"/>
      <c r="H2489" s="11">
        <v>12209.33</v>
      </c>
      <c r="I2489" s="11"/>
      <c r="J2489" s="11">
        <v>16963</v>
      </c>
      <c r="K2489" s="11">
        <v>167.13</v>
      </c>
      <c r="L2489" s="11">
        <v>6875.33</v>
      </c>
      <c r="M2489" s="11">
        <v>417.83</v>
      </c>
      <c r="N2489" s="11">
        <v>17188.310000000001</v>
      </c>
      <c r="O2489" s="11">
        <v>668.52</v>
      </c>
      <c r="P2489" s="11">
        <v>27501.3</v>
      </c>
    </row>
    <row r="2490" spans="1:16">
      <c r="A2490" s="13" t="s">
        <v>2476</v>
      </c>
      <c r="B2490" s="10">
        <v>29</v>
      </c>
      <c r="C2490" s="10">
        <v>69</v>
      </c>
      <c r="D2490" s="10"/>
      <c r="E2490" s="10">
        <v>19704</v>
      </c>
      <c r="F2490" s="10">
        <v>20000</v>
      </c>
      <c r="G2490" s="10"/>
      <c r="H2490" s="10">
        <v>12575.61</v>
      </c>
      <c r="I2490" s="10"/>
      <c r="J2490" s="10">
        <v>17216</v>
      </c>
      <c r="K2490" s="10">
        <v>169.63</v>
      </c>
      <c r="L2490" s="10">
        <v>7251.22</v>
      </c>
      <c r="M2490" s="10">
        <v>424.08</v>
      </c>
      <c r="N2490" s="10">
        <v>18128.04</v>
      </c>
      <c r="O2490" s="10">
        <v>678.52</v>
      </c>
      <c r="P2490" s="10">
        <v>29004.86</v>
      </c>
    </row>
    <row r="2491" spans="1:16">
      <c r="A2491" s="13" t="s">
        <v>2477</v>
      </c>
      <c r="B2491" s="11">
        <v>30</v>
      </c>
      <c r="C2491" s="11">
        <v>70</v>
      </c>
      <c r="D2491" s="11"/>
      <c r="E2491" s="11">
        <v>19704</v>
      </c>
      <c r="F2491" s="11">
        <v>20000</v>
      </c>
      <c r="G2491" s="11">
        <v>900</v>
      </c>
      <c r="H2491" s="11">
        <v>13852.88</v>
      </c>
      <c r="I2491" s="11"/>
      <c r="J2491" s="11">
        <v>16575</v>
      </c>
      <c r="K2491" s="11">
        <v>172.16</v>
      </c>
      <c r="L2491" s="11">
        <v>7640.91</v>
      </c>
      <c r="M2491" s="11">
        <v>430.4</v>
      </c>
      <c r="N2491" s="11">
        <v>19102.28</v>
      </c>
      <c r="O2491" s="11">
        <v>688.64</v>
      </c>
      <c r="P2491" s="11">
        <v>30563.65</v>
      </c>
    </row>
    <row r="2492" spans="1:16">
      <c r="A2492" s="13" t="s">
        <v>2478</v>
      </c>
      <c r="B2492" s="10">
        <v>31</v>
      </c>
      <c r="C2492" s="10">
        <v>71</v>
      </c>
      <c r="D2492" s="10"/>
      <c r="E2492" s="10">
        <v>19704</v>
      </c>
      <c r="F2492" s="10">
        <v>20000</v>
      </c>
      <c r="G2492" s="10"/>
      <c r="H2492" s="10">
        <v>14268.47</v>
      </c>
      <c r="I2492" s="10"/>
      <c r="J2492" s="10">
        <v>16789</v>
      </c>
      <c r="K2492" s="10">
        <v>165.75</v>
      </c>
      <c r="L2492" s="10">
        <v>8035.89</v>
      </c>
      <c r="M2492" s="10">
        <v>414.38</v>
      </c>
      <c r="N2492" s="10">
        <v>20089.72</v>
      </c>
      <c r="O2492" s="10">
        <v>663</v>
      </c>
      <c r="P2492" s="10">
        <v>32143.56</v>
      </c>
    </row>
    <row r="2493" spans="1:16">
      <c r="A2493" s="13" t="s">
        <v>2479</v>
      </c>
      <c r="B2493" s="11">
        <v>32</v>
      </c>
      <c r="C2493" s="11">
        <v>72</v>
      </c>
      <c r="D2493" s="11"/>
      <c r="E2493" s="11">
        <v>19704</v>
      </c>
      <c r="F2493" s="11">
        <v>20000</v>
      </c>
      <c r="G2493" s="11"/>
      <c r="H2493" s="11">
        <v>14696.52</v>
      </c>
      <c r="I2493" s="11"/>
      <c r="J2493" s="11">
        <v>17004</v>
      </c>
      <c r="K2493" s="11">
        <v>167.89</v>
      </c>
      <c r="L2493" s="11">
        <v>8444.86</v>
      </c>
      <c r="M2493" s="11">
        <v>419.73</v>
      </c>
      <c r="N2493" s="11">
        <v>21112.14</v>
      </c>
      <c r="O2493" s="11">
        <v>671.56</v>
      </c>
      <c r="P2493" s="11">
        <v>33779.42</v>
      </c>
    </row>
    <row r="2494" spans="1:16">
      <c r="A2494" s="13" t="s">
        <v>2480</v>
      </c>
      <c r="B2494" s="10">
        <v>33</v>
      </c>
      <c r="C2494" s="10">
        <v>73</v>
      </c>
      <c r="D2494" s="10"/>
      <c r="E2494" s="10">
        <v>19704</v>
      </c>
      <c r="F2494" s="10">
        <v>20000</v>
      </c>
      <c r="G2494" s="10">
        <v>900</v>
      </c>
      <c r="H2494" s="10">
        <v>16037.42</v>
      </c>
      <c r="I2494" s="10"/>
      <c r="J2494" s="10">
        <v>16320</v>
      </c>
      <c r="K2494" s="10">
        <v>170.04</v>
      </c>
      <c r="L2494" s="10">
        <v>8868.24</v>
      </c>
      <c r="M2494" s="10">
        <v>425.1</v>
      </c>
      <c r="N2494" s="10">
        <v>22170.6</v>
      </c>
      <c r="O2494" s="10">
        <v>680.16</v>
      </c>
      <c r="P2494" s="10">
        <v>35472.97</v>
      </c>
    </row>
    <row r="2495" spans="1:16">
      <c r="A2495" s="13" t="s">
        <v>2481</v>
      </c>
      <c r="B2495" s="11">
        <v>34</v>
      </c>
      <c r="C2495" s="11">
        <v>74</v>
      </c>
      <c r="D2495" s="11"/>
      <c r="E2495" s="11">
        <v>19704</v>
      </c>
      <c r="F2495" s="11">
        <v>20000</v>
      </c>
      <c r="G2495" s="11"/>
      <c r="H2495" s="11">
        <v>16518.54</v>
      </c>
      <c r="I2495" s="11"/>
      <c r="J2495" s="11">
        <v>16478</v>
      </c>
      <c r="K2495" s="11">
        <v>163.19999999999999</v>
      </c>
      <c r="L2495" s="11">
        <v>9297.49</v>
      </c>
      <c r="M2495" s="11">
        <v>408</v>
      </c>
      <c r="N2495" s="11">
        <v>23243.72</v>
      </c>
      <c r="O2495" s="11">
        <v>652.79999999999995</v>
      </c>
      <c r="P2495" s="11">
        <v>37189.96</v>
      </c>
    </row>
    <row r="2496" spans="1:16">
      <c r="A2496" s="13" t="s">
        <v>2482</v>
      </c>
      <c r="B2496" s="10">
        <v>35</v>
      </c>
      <c r="C2496" s="10">
        <v>75</v>
      </c>
      <c r="D2496" s="10"/>
      <c r="E2496" s="10">
        <v>19704</v>
      </c>
      <c r="F2496" s="10">
        <v>20000</v>
      </c>
      <c r="G2496" s="10"/>
      <c r="H2496" s="10">
        <v>17014.099999999999</v>
      </c>
      <c r="I2496" s="10"/>
      <c r="J2496" s="10">
        <v>16629</v>
      </c>
      <c r="K2496" s="10">
        <v>164.78</v>
      </c>
      <c r="L2496" s="10">
        <v>9741.19</v>
      </c>
      <c r="M2496" s="10">
        <v>411.95</v>
      </c>
      <c r="N2496" s="10">
        <v>24352.98</v>
      </c>
      <c r="O2496" s="10">
        <v>659.12</v>
      </c>
      <c r="P2496" s="10">
        <v>38964.769999999997</v>
      </c>
    </row>
    <row r="2497" spans="1:16">
      <c r="A2497" s="13" t="s">
        <v>2483</v>
      </c>
      <c r="B2497" s="11">
        <v>36</v>
      </c>
      <c r="C2497" s="11">
        <v>76</v>
      </c>
      <c r="D2497" s="11"/>
      <c r="E2497" s="11">
        <v>19704</v>
      </c>
      <c r="F2497" s="11">
        <v>20000</v>
      </c>
      <c r="G2497" s="11">
        <v>900</v>
      </c>
      <c r="H2497" s="11">
        <v>18424.52</v>
      </c>
      <c r="I2497" s="11"/>
      <c r="J2497" s="11">
        <v>15875</v>
      </c>
      <c r="K2497" s="11">
        <v>166.29</v>
      </c>
      <c r="L2497" s="11">
        <v>10199.719999999999</v>
      </c>
      <c r="M2497" s="11">
        <v>415.73</v>
      </c>
      <c r="N2497" s="11">
        <v>25499.3</v>
      </c>
      <c r="O2497" s="11">
        <v>665.16</v>
      </c>
      <c r="P2497" s="11">
        <v>40798.879999999997</v>
      </c>
    </row>
    <row r="2498" spans="1:16">
      <c r="A2498" s="13" t="s">
        <v>2484</v>
      </c>
      <c r="B2498" s="10">
        <v>37</v>
      </c>
      <c r="C2498" s="10">
        <v>77</v>
      </c>
      <c r="D2498" s="10"/>
      <c r="E2498" s="10">
        <v>19704</v>
      </c>
      <c r="F2498" s="10">
        <v>20000</v>
      </c>
      <c r="G2498" s="10"/>
      <c r="H2498" s="10">
        <v>18977.259999999998</v>
      </c>
      <c r="I2498" s="10"/>
      <c r="J2498" s="10">
        <v>15939</v>
      </c>
      <c r="K2498" s="10">
        <v>158.75</v>
      </c>
      <c r="L2498" s="10">
        <v>10664.46</v>
      </c>
      <c r="M2498" s="10">
        <v>396.88</v>
      </c>
      <c r="N2498" s="10">
        <v>26661.15</v>
      </c>
      <c r="O2498" s="10">
        <v>635</v>
      </c>
      <c r="P2498" s="10">
        <v>42657.84</v>
      </c>
    </row>
    <row r="2499" spans="1:16">
      <c r="A2499" s="13" t="s">
        <v>2485</v>
      </c>
      <c r="B2499" s="11">
        <v>38</v>
      </c>
      <c r="C2499" s="11">
        <v>78</v>
      </c>
      <c r="D2499" s="11"/>
      <c r="E2499" s="11">
        <v>19704</v>
      </c>
      <c r="F2499" s="11">
        <v>20000</v>
      </c>
      <c r="G2499" s="11"/>
      <c r="H2499" s="11">
        <v>19546.57</v>
      </c>
      <c r="I2499" s="11"/>
      <c r="J2499" s="11">
        <v>15983</v>
      </c>
      <c r="K2499" s="11">
        <v>159.38999999999999</v>
      </c>
      <c r="L2499" s="11">
        <v>11143.78</v>
      </c>
      <c r="M2499" s="11">
        <v>398.48</v>
      </c>
      <c r="N2499" s="11">
        <v>27859.46</v>
      </c>
      <c r="O2499" s="11">
        <v>637.55999999999995</v>
      </c>
      <c r="P2499" s="11">
        <v>44575.14</v>
      </c>
    </row>
    <row r="2500" spans="1:16">
      <c r="A2500" s="13" t="s">
        <v>2486</v>
      </c>
      <c r="B2500" s="10">
        <v>39</v>
      </c>
      <c r="C2500" s="10">
        <v>79</v>
      </c>
      <c r="D2500" s="10"/>
      <c r="E2500" s="10">
        <v>19704</v>
      </c>
      <c r="F2500" s="10">
        <v>20000</v>
      </c>
      <c r="G2500" s="10">
        <v>900</v>
      </c>
      <c r="H2500" s="10">
        <v>21032.97</v>
      </c>
      <c r="I2500" s="10"/>
      <c r="J2500" s="10">
        <v>15103</v>
      </c>
      <c r="K2500" s="10">
        <v>159.83000000000001</v>
      </c>
      <c r="L2500" s="10">
        <v>11637.93</v>
      </c>
      <c r="M2500" s="10">
        <v>399.58</v>
      </c>
      <c r="N2500" s="10">
        <v>29094.82</v>
      </c>
      <c r="O2500" s="10">
        <v>639.32000000000005</v>
      </c>
      <c r="P2500" s="10">
        <v>46551.71</v>
      </c>
    </row>
    <row r="2501" spans="1:16">
      <c r="A2501" s="13" t="s">
        <v>2487</v>
      </c>
      <c r="B2501" s="11">
        <v>40</v>
      </c>
      <c r="C2501" s="11">
        <v>80</v>
      </c>
      <c r="D2501" s="11"/>
      <c r="E2501" s="11">
        <v>19704</v>
      </c>
      <c r="F2501" s="11">
        <v>20000</v>
      </c>
      <c r="G2501" s="11"/>
      <c r="H2501" s="11">
        <v>21663.96</v>
      </c>
      <c r="I2501" s="11">
        <v>15000</v>
      </c>
      <c r="J2501" s="11">
        <v>15000</v>
      </c>
      <c r="K2501" s="11">
        <v>151.03</v>
      </c>
      <c r="L2501" s="11">
        <v>12138.1</v>
      </c>
      <c r="M2501" s="11">
        <v>377.58</v>
      </c>
      <c r="N2501" s="11">
        <v>30345.24</v>
      </c>
      <c r="O2501" s="11">
        <v>604.12</v>
      </c>
      <c r="P2501" s="11">
        <v>48552.38</v>
      </c>
    </row>
    <row r="2502" spans="1:16" ht="54">
      <c r="B2502" s="9" t="s">
        <v>27</v>
      </c>
      <c r="C2502" s="9" t="s">
        <v>13</v>
      </c>
      <c r="D2502" s="9" t="s">
        <v>14</v>
      </c>
      <c r="E2502" s="9" t="s">
        <v>15</v>
      </c>
      <c r="F2502" s="9" t="s">
        <v>16</v>
      </c>
      <c r="G2502" s="9" t="s">
        <v>17</v>
      </c>
      <c r="H2502" s="9" t="s">
        <v>18</v>
      </c>
      <c r="I2502" s="9" t="s">
        <v>19</v>
      </c>
      <c r="J2502" s="9" t="s">
        <v>20</v>
      </c>
      <c r="K2502" s="9" t="s">
        <v>21</v>
      </c>
      <c r="L2502" s="9" t="s">
        <v>22</v>
      </c>
      <c r="M2502" s="9" t="s">
        <v>23</v>
      </c>
      <c r="N2502" s="9" t="s">
        <v>24</v>
      </c>
      <c r="O2502" s="9" t="s">
        <v>25</v>
      </c>
      <c r="P2502" s="9" t="s">
        <v>26</v>
      </c>
    </row>
    <row r="2503" spans="1:16">
      <c r="A2503" s="13" t="s">
        <v>2488</v>
      </c>
      <c r="B2503" s="10">
        <v>1</v>
      </c>
      <c r="C2503" s="10">
        <v>42</v>
      </c>
      <c r="D2503" s="10">
        <v>6600</v>
      </c>
      <c r="E2503" s="10">
        <v>6600</v>
      </c>
      <c r="F2503" s="10">
        <v>20000</v>
      </c>
      <c r="G2503" s="10"/>
      <c r="H2503" s="10"/>
      <c r="I2503" s="10"/>
      <c r="J2503" s="10">
        <v>4290</v>
      </c>
      <c r="K2503" s="10">
        <v>49.5</v>
      </c>
      <c r="L2503" s="10">
        <v>49.5</v>
      </c>
      <c r="M2503" s="10">
        <v>123.75</v>
      </c>
      <c r="N2503" s="10">
        <v>123.75</v>
      </c>
      <c r="O2503" s="10">
        <v>198</v>
      </c>
      <c r="P2503" s="10">
        <v>198</v>
      </c>
    </row>
    <row r="2504" spans="1:16">
      <c r="A2504" s="13" t="s">
        <v>2489</v>
      </c>
      <c r="B2504" s="11">
        <v>2</v>
      </c>
      <c r="C2504" s="11">
        <v>43</v>
      </c>
      <c r="D2504" s="11">
        <v>6600</v>
      </c>
      <c r="E2504" s="11">
        <v>13200</v>
      </c>
      <c r="F2504" s="11">
        <v>20000</v>
      </c>
      <c r="G2504" s="11"/>
      <c r="H2504" s="11"/>
      <c r="I2504" s="11"/>
      <c r="J2504" s="11">
        <v>10780</v>
      </c>
      <c r="K2504" s="11">
        <v>109.55</v>
      </c>
      <c r="L2504" s="11">
        <v>160.54</v>
      </c>
      <c r="M2504" s="11">
        <v>273.88</v>
      </c>
      <c r="N2504" s="11">
        <v>401.34</v>
      </c>
      <c r="O2504" s="11">
        <v>438.2</v>
      </c>
      <c r="P2504" s="11">
        <v>642.14</v>
      </c>
    </row>
    <row r="2505" spans="1:16">
      <c r="A2505" s="13" t="s">
        <v>2490</v>
      </c>
      <c r="B2505" s="10">
        <v>3</v>
      </c>
      <c r="C2505" s="10">
        <v>44</v>
      </c>
      <c r="D2505" s="10">
        <v>6600</v>
      </c>
      <c r="E2505" s="10">
        <v>19800</v>
      </c>
      <c r="F2505" s="10">
        <v>20000</v>
      </c>
      <c r="G2505" s="10">
        <v>900</v>
      </c>
      <c r="H2505" s="10">
        <v>900</v>
      </c>
      <c r="I2505" s="10"/>
      <c r="J2505" s="10">
        <v>16527</v>
      </c>
      <c r="K2505" s="10">
        <v>170.92</v>
      </c>
      <c r="L2505" s="10">
        <v>336.27</v>
      </c>
      <c r="M2505" s="10">
        <v>427.3</v>
      </c>
      <c r="N2505" s="10">
        <v>840.68</v>
      </c>
      <c r="O2505" s="10">
        <v>683.68</v>
      </c>
      <c r="P2505" s="10">
        <v>1345.08</v>
      </c>
    </row>
    <row r="2506" spans="1:16">
      <c r="A2506" s="13" t="s">
        <v>2491</v>
      </c>
      <c r="B2506" s="11">
        <v>4</v>
      </c>
      <c r="C2506" s="11">
        <v>45</v>
      </c>
      <c r="D2506" s="11"/>
      <c r="E2506" s="11">
        <v>19800</v>
      </c>
      <c r="F2506" s="11">
        <v>20000</v>
      </c>
      <c r="G2506" s="11"/>
      <c r="H2506" s="11">
        <v>927</v>
      </c>
      <c r="I2506" s="11"/>
      <c r="J2506" s="11">
        <v>16847</v>
      </c>
      <c r="K2506" s="11">
        <v>165.27</v>
      </c>
      <c r="L2506" s="11">
        <v>511.63</v>
      </c>
      <c r="M2506" s="11">
        <v>413.18</v>
      </c>
      <c r="N2506" s="11">
        <v>1279.07</v>
      </c>
      <c r="O2506" s="11">
        <v>661.08</v>
      </c>
      <c r="P2506" s="11">
        <v>2046.52</v>
      </c>
    </row>
    <row r="2507" spans="1:16">
      <c r="A2507" s="13" t="s">
        <v>2492</v>
      </c>
      <c r="B2507" s="10">
        <v>5</v>
      </c>
      <c r="C2507" s="10">
        <v>46</v>
      </c>
      <c r="D2507" s="10"/>
      <c r="E2507" s="10">
        <v>19800</v>
      </c>
      <c r="F2507" s="10">
        <v>20000</v>
      </c>
      <c r="G2507" s="10"/>
      <c r="H2507" s="10">
        <v>954.81</v>
      </c>
      <c r="I2507" s="10"/>
      <c r="J2507" s="10">
        <v>17174</v>
      </c>
      <c r="K2507" s="10">
        <v>168.47</v>
      </c>
      <c r="L2507" s="10">
        <v>695.45</v>
      </c>
      <c r="M2507" s="10">
        <v>421.18</v>
      </c>
      <c r="N2507" s="10">
        <v>1738.62</v>
      </c>
      <c r="O2507" s="10">
        <v>673.88</v>
      </c>
      <c r="P2507" s="10">
        <v>2781.79</v>
      </c>
    </row>
    <row r="2508" spans="1:16">
      <c r="A2508" s="13" t="s">
        <v>2493</v>
      </c>
      <c r="B2508" s="11">
        <v>6</v>
      </c>
      <c r="C2508" s="11">
        <v>47</v>
      </c>
      <c r="D2508" s="11"/>
      <c r="E2508" s="11">
        <v>19800</v>
      </c>
      <c r="F2508" s="11">
        <v>20000</v>
      </c>
      <c r="G2508" s="11">
        <v>900</v>
      </c>
      <c r="H2508" s="11">
        <v>1883.45</v>
      </c>
      <c r="I2508" s="11"/>
      <c r="J2508" s="11">
        <v>16608</v>
      </c>
      <c r="K2508" s="11">
        <v>171.74</v>
      </c>
      <c r="L2508" s="11">
        <v>888.05</v>
      </c>
      <c r="M2508" s="11">
        <v>429.35</v>
      </c>
      <c r="N2508" s="11">
        <v>2220.13</v>
      </c>
      <c r="O2508" s="11">
        <v>686.96</v>
      </c>
      <c r="P2508" s="11">
        <v>3552.21</v>
      </c>
    </row>
    <row r="2509" spans="1:16">
      <c r="A2509" s="13" t="s">
        <v>2494</v>
      </c>
      <c r="B2509" s="10">
        <v>7</v>
      </c>
      <c r="C2509" s="10">
        <v>48</v>
      </c>
      <c r="D2509" s="10"/>
      <c r="E2509" s="10">
        <v>19800</v>
      </c>
      <c r="F2509" s="10">
        <v>20000</v>
      </c>
      <c r="G2509" s="10"/>
      <c r="H2509" s="10">
        <v>1939.96</v>
      </c>
      <c r="I2509" s="10"/>
      <c r="J2509" s="10">
        <v>16927</v>
      </c>
      <c r="K2509" s="10">
        <v>166.08</v>
      </c>
      <c r="L2509" s="10">
        <v>1080.77</v>
      </c>
      <c r="M2509" s="10">
        <v>415.2</v>
      </c>
      <c r="N2509" s="10">
        <v>2701.93</v>
      </c>
      <c r="O2509" s="10">
        <v>664.32</v>
      </c>
      <c r="P2509" s="10">
        <v>4323.09</v>
      </c>
    </row>
    <row r="2510" spans="1:16">
      <c r="A2510" s="13" t="s">
        <v>2495</v>
      </c>
      <c r="B2510" s="11">
        <v>8</v>
      </c>
      <c r="C2510" s="11">
        <v>49</v>
      </c>
      <c r="D2510" s="11"/>
      <c r="E2510" s="11">
        <v>19800</v>
      </c>
      <c r="F2510" s="11">
        <v>20000</v>
      </c>
      <c r="G2510" s="11"/>
      <c r="H2510" s="11">
        <v>1998.16</v>
      </c>
      <c r="I2510" s="11"/>
      <c r="J2510" s="11">
        <v>17253</v>
      </c>
      <c r="K2510" s="11">
        <v>169.27</v>
      </c>
      <c r="L2510" s="11">
        <v>1282.47</v>
      </c>
      <c r="M2510" s="11">
        <v>423.18</v>
      </c>
      <c r="N2510" s="11">
        <v>3206.17</v>
      </c>
      <c r="O2510" s="11">
        <v>677.08</v>
      </c>
      <c r="P2510" s="11">
        <v>5129.8599999999997</v>
      </c>
    </row>
    <row r="2511" spans="1:16">
      <c r="A2511" s="13" t="s">
        <v>2496</v>
      </c>
      <c r="B2511" s="10">
        <v>9</v>
      </c>
      <c r="C2511" s="10">
        <v>50</v>
      </c>
      <c r="D2511" s="10"/>
      <c r="E2511" s="10">
        <v>19800</v>
      </c>
      <c r="F2511" s="10">
        <v>20000</v>
      </c>
      <c r="G2511" s="10">
        <v>900</v>
      </c>
      <c r="H2511" s="10">
        <v>2958.1</v>
      </c>
      <c r="I2511" s="10"/>
      <c r="J2511" s="10">
        <v>16686</v>
      </c>
      <c r="K2511" s="10">
        <v>172.53</v>
      </c>
      <c r="L2511" s="10">
        <v>1493.47</v>
      </c>
      <c r="M2511" s="10">
        <v>431.33</v>
      </c>
      <c r="N2511" s="10">
        <v>3733.68</v>
      </c>
      <c r="O2511" s="10">
        <v>690.12</v>
      </c>
      <c r="P2511" s="10">
        <v>5973.88</v>
      </c>
    </row>
    <row r="2512" spans="1:16">
      <c r="A2512" s="13" t="s">
        <v>2497</v>
      </c>
      <c r="B2512" s="11">
        <v>10</v>
      </c>
      <c r="C2512" s="11">
        <v>51</v>
      </c>
      <c r="D2512" s="11"/>
      <c r="E2512" s="11">
        <v>19800</v>
      </c>
      <c r="F2512" s="11">
        <v>20000</v>
      </c>
      <c r="G2512" s="11"/>
      <c r="H2512" s="11">
        <v>3046.84</v>
      </c>
      <c r="I2512" s="11"/>
      <c r="J2512" s="11">
        <v>17002</v>
      </c>
      <c r="K2512" s="11">
        <v>166.86</v>
      </c>
      <c r="L2512" s="11">
        <v>1705.13</v>
      </c>
      <c r="M2512" s="11">
        <v>417.15</v>
      </c>
      <c r="N2512" s="11">
        <v>4262.84</v>
      </c>
      <c r="O2512" s="11">
        <v>667.44</v>
      </c>
      <c r="P2512" s="11">
        <v>6820.54</v>
      </c>
    </row>
    <row r="2513" spans="1:16">
      <c r="A2513" s="13" t="s">
        <v>2498</v>
      </c>
      <c r="B2513" s="10">
        <v>11</v>
      </c>
      <c r="C2513" s="10">
        <v>52</v>
      </c>
      <c r="D2513" s="10"/>
      <c r="E2513" s="10">
        <v>19800</v>
      </c>
      <c r="F2513" s="10">
        <v>20000</v>
      </c>
      <c r="G2513" s="10"/>
      <c r="H2513" s="10">
        <v>3138.25</v>
      </c>
      <c r="I2513" s="10"/>
      <c r="J2513" s="10">
        <v>17326</v>
      </c>
      <c r="K2513" s="10">
        <v>170.02</v>
      </c>
      <c r="L2513" s="10">
        <v>1926.31</v>
      </c>
      <c r="M2513" s="10">
        <v>425.05</v>
      </c>
      <c r="N2513" s="10">
        <v>4815.7700000000004</v>
      </c>
      <c r="O2513" s="10">
        <v>680.08</v>
      </c>
      <c r="P2513" s="10">
        <v>7705.23</v>
      </c>
    </row>
    <row r="2514" spans="1:16">
      <c r="A2514" s="13" t="s">
        <v>2499</v>
      </c>
      <c r="B2514" s="11">
        <v>12</v>
      </c>
      <c r="C2514" s="11">
        <v>53</v>
      </c>
      <c r="D2514" s="11"/>
      <c r="E2514" s="11">
        <v>19800</v>
      </c>
      <c r="F2514" s="11">
        <v>20000</v>
      </c>
      <c r="G2514" s="11">
        <v>900</v>
      </c>
      <c r="H2514" s="11">
        <v>4132.3999999999996</v>
      </c>
      <c r="I2514" s="11"/>
      <c r="J2514" s="11">
        <v>16756</v>
      </c>
      <c r="K2514" s="11">
        <v>173.26</v>
      </c>
      <c r="L2514" s="11">
        <v>2157.36</v>
      </c>
      <c r="M2514" s="11">
        <v>433.15</v>
      </c>
      <c r="N2514" s="11">
        <v>5393.39</v>
      </c>
      <c r="O2514" s="11">
        <v>693.04</v>
      </c>
      <c r="P2514" s="11">
        <v>8629.43</v>
      </c>
    </row>
    <row r="2515" spans="1:16">
      <c r="A2515" s="13" t="s">
        <v>2500</v>
      </c>
      <c r="B2515" s="10">
        <v>13</v>
      </c>
      <c r="C2515" s="10">
        <v>54</v>
      </c>
      <c r="D2515" s="10"/>
      <c r="E2515" s="10">
        <v>19800</v>
      </c>
      <c r="F2515" s="10">
        <v>20000</v>
      </c>
      <c r="G2515" s="10"/>
      <c r="H2515" s="10">
        <v>4256.37</v>
      </c>
      <c r="I2515" s="10"/>
      <c r="J2515" s="10">
        <v>17070</v>
      </c>
      <c r="K2515" s="10">
        <v>167.56</v>
      </c>
      <c r="L2515" s="10">
        <v>2389.64</v>
      </c>
      <c r="M2515" s="10">
        <v>418.9</v>
      </c>
      <c r="N2515" s="10">
        <v>5974.1</v>
      </c>
      <c r="O2515" s="10">
        <v>670.24</v>
      </c>
      <c r="P2515" s="10">
        <v>9558.5499999999993</v>
      </c>
    </row>
    <row r="2516" spans="1:16">
      <c r="A2516" s="13" t="s">
        <v>2501</v>
      </c>
      <c r="B2516" s="11">
        <v>14</v>
      </c>
      <c r="C2516" s="11">
        <v>55</v>
      </c>
      <c r="D2516" s="11"/>
      <c r="E2516" s="11">
        <v>19800</v>
      </c>
      <c r="F2516" s="11">
        <v>20000</v>
      </c>
      <c r="G2516" s="11"/>
      <c r="H2516" s="11">
        <v>4384.0600000000004</v>
      </c>
      <c r="I2516" s="11"/>
      <c r="J2516" s="11">
        <v>17389</v>
      </c>
      <c r="K2516" s="11">
        <v>170.7</v>
      </c>
      <c r="L2516" s="11">
        <v>2632.03</v>
      </c>
      <c r="M2516" s="11">
        <v>426.75</v>
      </c>
      <c r="N2516" s="11">
        <v>6580.07</v>
      </c>
      <c r="O2516" s="11">
        <v>682.8</v>
      </c>
      <c r="P2516" s="11">
        <v>10528.11</v>
      </c>
    </row>
    <row r="2517" spans="1:16">
      <c r="A2517" s="13" t="s">
        <v>2502</v>
      </c>
      <c r="B2517" s="10">
        <v>15</v>
      </c>
      <c r="C2517" s="10">
        <v>56</v>
      </c>
      <c r="D2517" s="10"/>
      <c r="E2517" s="10">
        <v>19800</v>
      </c>
      <c r="F2517" s="10">
        <v>20000</v>
      </c>
      <c r="G2517" s="10">
        <v>900</v>
      </c>
      <c r="H2517" s="10">
        <v>5415.58</v>
      </c>
      <c r="I2517" s="10"/>
      <c r="J2517" s="10">
        <v>16816</v>
      </c>
      <c r="K2517" s="10">
        <v>173.89</v>
      </c>
      <c r="L2517" s="10">
        <v>2884.88</v>
      </c>
      <c r="M2517" s="10">
        <v>434.73</v>
      </c>
      <c r="N2517" s="10">
        <v>7212.2</v>
      </c>
      <c r="O2517" s="10">
        <v>695.56</v>
      </c>
      <c r="P2517" s="10">
        <v>11539.51</v>
      </c>
    </row>
    <row r="2518" spans="1:16">
      <c r="A2518" s="13" t="s">
        <v>2503</v>
      </c>
      <c r="B2518" s="11">
        <v>16</v>
      </c>
      <c r="C2518" s="11">
        <v>57</v>
      </c>
      <c r="D2518" s="11"/>
      <c r="E2518" s="11">
        <v>19800</v>
      </c>
      <c r="F2518" s="11">
        <v>20000</v>
      </c>
      <c r="G2518" s="11"/>
      <c r="H2518" s="11">
        <v>5578.05</v>
      </c>
      <c r="I2518" s="11"/>
      <c r="J2518" s="11">
        <v>17124</v>
      </c>
      <c r="K2518" s="11">
        <v>168.16</v>
      </c>
      <c r="L2518" s="11">
        <v>3139.58</v>
      </c>
      <c r="M2518" s="11">
        <v>420.4</v>
      </c>
      <c r="N2518" s="11">
        <v>7848.96</v>
      </c>
      <c r="O2518" s="11">
        <v>672.64</v>
      </c>
      <c r="P2518" s="11">
        <v>12558.34</v>
      </c>
    </row>
    <row r="2519" spans="1:16">
      <c r="A2519" s="13" t="s">
        <v>2504</v>
      </c>
      <c r="B2519" s="10">
        <v>17</v>
      </c>
      <c r="C2519" s="10">
        <v>58</v>
      </c>
      <c r="D2519" s="10"/>
      <c r="E2519" s="10">
        <v>19800</v>
      </c>
      <c r="F2519" s="10">
        <v>20000</v>
      </c>
      <c r="G2519" s="10"/>
      <c r="H2519" s="10">
        <v>5745.39</v>
      </c>
      <c r="I2519" s="10"/>
      <c r="J2519" s="10">
        <v>17438</v>
      </c>
      <c r="K2519" s="10">
        <v>171.24</v>
      </c>
      <c r="L2519" s="10">
        <v>3405.01</v>
      </c>
      <c r="M2519" s="10">
        <v>428.1</v>
      </c>
      <c r="N2519" s="10">
        <v>8512.5300000000007</v>
      </c>
      <c r="O2519" s="10">
        <v>684.96</v>
      </c>
      <c r="P2519" s="10">
        <v>13620.05</v>
      </c>
    </row>
    <row r="2520" spans="1:16">
      <c r="A2520" s="13" t="s">
        <v>2505</v>
      </c>
      <c r="B2520" s="11">
        <v>18</v>
      </c>
      <c r="C2520" s="11">
        <v>59</v>
      </c>
      <c r="D2520" s="11"/>
      <c r="E2520" s="11">
        <v>19800</v>
      </c>
      <c r="F2520" s="11">
        <v>20000</v>
      </c>
      <c r="G2520" s="11">
        <v>900</v>
      </c>
      <c r="H2520" s="11">
        <v>6817.75</v>
      </c>
      <c r="I2520" s="11"/>
      <c r="J2520" s="11">
        <v>16860</v>
      </c>
      <c r="K2520" s="11">
        <v>174.38</v>
      </c>
      <c r="L2520" s="11">
        <v>3681.54</v>
      </c>
      <c r="M2520" s="11">
        <v>435.95</v>
      </c>
      <c r="N2520" s="11">
        <v>9203.86</v>
      </c>
      <c r="O2520" s="11">
        <v>697.52</v>
      </c>
      <c r="P2520" s="11">
        <v>14726.17</v>
      </c>
    </row>
    <row r="2521" spans="1:16">
      <c r="A2521" s="13" t="s">
        <v>2506</v>
      </c>
      <c r="B2521" s="10">
        <v>19</v>
      </c>
      <c r="C2521" s="10">
        <v>60</v>
      </c>
      <c r="D2521" s="10"/>
      <c r="E2521" s="10">
        <v>19800</v>
      </c>
      <c r="F2521" s="10">
        <v>20000</v>
      </c>
      <c r="G2521" s="10"/>
      <c r="H2521" s="10">
        <v>7022.29</v>
      </c>
      <c r="I2521" s="10"/>
      <c r="J2521" s="10">
        <v>17159</v>
      </c>
      <c r="K2521" s="10">
        <v>168.6</v>
      </c>
      <c r="L2521" s="10">
        <v>3960.59</v>
      </c>
      <c r="M2521" s="10">
        <v>421.5</v>
      </c>
      <c r="N2521" s="10">
        <v>9901.4699999999993</v>
      </c>
      <c r="O2521" s="10">
        <v>674.4</v>
      </c>
      <c r="P2521" s="10">
        <v>15842.36</v>
      </c>
    </row>
    <row r="2522" spans="1:16">
      <c r="A2522" s="13" t="s">
        <v>2507</v>
      </c>
      <c r="B2522" s="11">
        <v>20</v>
      </c>
      <c r="C2522" s="11">
        <v>61</v>
      </c>
      <c r="D2522" s="11"/>
      <c r="E2522" s="11">
        <v>19800</v>
      </c>
      <c r="F2522" s="11">
        <v>20000</v>
      </c>
      <c r="G2522" s="11"/>
      <c r="H2522" s="11">
        <v>7232.95</v>
      </c>
      <c r="I2522" s="11"/>
      <c r="J2522" s="11">
        <v>17465</v>
      </c>
      <c r="K2522" s="11">
        <v>171.59</v>
      </c>
      <c r="L2522" s="11">
        <v>4251</v>
      </c>
      <c r="M2522" s="11">
        <v>428.98</v>
      </c>
      <c r="N2522" s="11">
        <v>10627.49</v>
      </c>
      <c r="O2522" s="11">
        <v>686.36</v>
      </c>
      <c r="P2522" s="11">
        <v>17003.990000000002</v>
      </c>
    </row>
    <row r="2523" spans="1:16">
      <c r="A2523" s="13" t="s">
        <v>2508</v>
      </c>
      <c r="B2523" s="10">
        <v>21</v>
      </c>
      <c r="C2523" s="10">
        <v>62</v>
      </c>
      <c r="D2523" s="10"/>
      <c r="E2523" s="10">
        <v>19800</v>
      </c>
      <c r="F2523" s="10">
        <v>20000</v>
      </c>
      <c r="G2523" s="10">
        <v>900</v>
      </c>
      <c r="H2523" s="10">
        <v>8349.94</v>
      </c>
      <c r="I2523" s="10"/>
      <c r="J2523" s="10">
        <v>16879</v>
      </c>
      <c r="K2523" s="10">
        <v>174.65</v>
      </c>
      <c r="L2523" s="10">
        <v>4553.18</v>
      </c>
      <c r="M2523" s="10">
        <v>436.63</v>
      </c>
      <c r="N2523" s="10">
        <v>11382.94</v>
      </c>
      <c r="O2523" s="10">
        <v>698.6</v>
      </c>
      <c r="P2523" s="10">
        <v>18212.71</v>
      </c>
    </row>
    <row r="2524" spans="1:16">
      <c r="A2524" s="13" t="s">
        <v>2509</v>
      </c>
      <c r="B2524" s="11">
        <v>22</v>
      </c>
      <c r="C2524" s="11">
        <v>63</v>
      </c>
      <c r="D2524" s="11"/>
      <c r="E2524" s="11">
        <v>19800</v>
      </c>
      <c r="F2524" s="11">
        <v>20000</v>
      </c>
      <c r="G2524" s="11"/>
      <c r="H2524" s="11">
        <v>8600.44</v>
      </c>
      <c r="I2524" s="11"/>
      <c r="J2524" s="11">
        <v>17167</v>
      </c>
      <c r="K2524" s="11">
        <v>168.79</v>
      </c>
      <c r="L2524" s="11">
        <v>4858.5600000000004</v>
      </c>
      <c r="M2524" s="11">
        <v>421.98</v>
      </c>
      <c r="N2524" s="11">
        <v>12146.4</v>
      </c>
      <c r="O2524" s="11">
        <v>675.16</v>
      </c>
      <c r="P2524" s="11">
        <v>19434.25</v>
      </c>
    </row>
    <row r="2525" spans="1:16">
      <c r="A2525" s="13" t="s">
        <v>2510</v>
      </c>
      <c r="B2525" s="10">
        <v>23</v>
      </c>
      <c r="C2525" s="10">
        <v>64</v>
      </c>
      <c r="D2525" s="10"/>
      <c r="E2525" s="10">
        <v>19800</v>
      </c>
      <c r="F2525" s="10">
        <v>20000</v>
      </c>
      <c r="G2525" s="10"/>
      <c r="H2525" s="10">
        <v>8858.4500000000007</v>
      </c>
      <c r="I2525" s="10"/>
      <c r="J2525" s="10">
        <v>17461</v>
      </c>
      <c r="K2525" s="10">
        <v>171.67</v>
      </c>
      <c r="L2525" s="10">
        <v>5175.99</v>
      </c>
      <c r="M2525" s="10">
        <v>429.18</v>
      </c>
      <c r="N2525" s="10">
        <v>12939.97</v>
      </c>
      <c r="O2525" s="10">
        <v>686.68</v>
      </c>
      <c r="P2525" s="10">
        <v>20703.95</v>
      </c>
    </row>
    <row r="2526" spans="1:16">
      <c r="A2526" s="13" t="s">
        <v>2511</v>
      </c>
      <c r="B2526" s="11">
        <v>24</v>
      </c>
      <c r="C2526" s="11">
        <v>65</v>
      </c>
      <c r="D2526" s="11"/>
      <c r="E2526" s="11">
        <v>19800</v>
      </c>
      <c r="F2526" s="11">
        <v>20000</v>
      </c>
      <c r="G2526" s="11">
        <v>900</v>
      </c>
      <c r="H2526" s="11">
        <v>10024.209999999999</v>
      </c>
      <c r="I2526" s="11"/>
      <c r="J2526" s="11">
        <v>16862</v>
      </c>
      <c r="K2526" s="11">
        <v>174.61</v>
      </c>
      <c r="L2526" s="11">
        <v>5505.88</v>
      </c>
      <c r="M2526" s="11">
        <v>436.53</v>
      </c>
      <c r="N2526" s="11">
        <v>13764.7</v>
      </c>
      <c r="O2526" s="11">
        <v>698.44</v>
      </c>
      <c r="P2526" s="11">
        <v>22023.51</v>
      </c>
    </row>
    <row r="2527" spans="1:16">
      <c r="A2527" s="13" t="s">
        <v>2512</v>
      </c>
      <c r="B2527" s="10">
        <v>25</v>
      </c>
      <c r="C2527" s="10">
        <v>66</v>
      </c>
      <c r="D2527" s="10"/>
      <c r="E2527" s="10">
        <v>19800</v>
      </c>
      <c r="F2527" s="10">
        <v>20000</v>
      </c>
      <c r="G2527" s="10"/>
      <c r="H2527" s="10">
        <v>10324.93</v>
      </c>
      <c r="I2527" s="10"/>
      <c r="J2527" s="10">
        <v>17133</v>
      </c>
      <c r="K2527" s="10">
        <v>168.62</v>
      </c>
      <c r="L2527" s="10">
        <v>5839.67</v>
      </c>
      <c r="M2527" s="10">
        <v>421.55</v>
      </c>
      <c r="N2527" s="10">
        <v>14599.19</v>
      </c>
      <c r="O2527" s="10">
        <v>674.48</v>
      </c>
      <c r="P2527" s="10">
        <v>23358.7</v>
      </c>
    </row>
    <row r="2528" spans="1:16">
      <c r="A2528" s="13" t="s">
        <v>2513</v>
      </c>
      <c r="B2528" s="11">
        <v>26</v>
      </c>
      <c r="C2528" s="11">
        <v>67</v>
      </c>
      <c r="D2528" s="11"/>
      <c r="E2528" s="11">
        <v>19800</v>
      </c>
      <c r="F2528" s="11">
        <v>20000</v>
      </c>
      <c r="G2528" s="11"/>
      <c r="H2528" s="11">
        <v>10634.68</v>
      </c>
      <c r="I2528" s="11"/>
      <c r="J2528" s="11">
        <v>17409</v>
      </c>
      <c r="K2528" s="11">
        <v>171.33</v>
      </c>
      <c r="L2528" s="11">
        <v>6186.19</v>
      </c>
      <c r="M2528" s="11">
        <v>428.33</v>
      </c>
      <c r="N2528" s="11">
        <v>15465.49</v>
      </c>
      <c r="O2528" s="11">
        <v>685.32</v>
      </c>
      <c r="P2528" s="11">
        <v>24744.78</v>
      </c>
    </row>
    <row r="2529" spans="1:16">
      <c r="A2529" s="13" t="s">
        <v>2514</v>
      </c>
      <c r="B2529" s="10">
        <v>27</v>
      </c>
      <c r="C2529" s="10">
        <v>68</v>
      </c>
      <c r="D2529" s="10"/>
      <c r="E2529" s="10">
        <v>19800</v>
      </c>
      <c r="F2529" s="10">
        <v>20000</v>
      </c>
      <c r="G2529" s="10">
        <v>900</v>
      </c>
      <c r="H2529" s="10">
        <v>11853.72</v>
      </c>
      <c r="I2529" s="10"/>
      <c r="J2529" s="10">
        <v>16792</v>
      </c>
      <c r="K2529" s="10">
        <v>174.09</v>
      </c>
      <c r="L2529" s="10">
        <v>6545.87</v>
      </c>
      <c r="M2529" s="10">
        <v>435.23</v>
      </c>
      <c r="N2529" s="10">
        <v>16364.68</v>
      </c>
      <c r="O2529" s="10">
        <v>696.36</v>
      </c>
      <c r="P2529" s="10">
        <v>26183.48</v>
      </c>
    </row>
    <row r="2530" spans="1:16">
      <c r="A2530" s="13" t="s">
        <v>2515</v>
      </c>
      <c r="B2530" s="11">
        <v>28</v>
      </c>
      <c r="C2530" s="11">
        <v>69</v>
      </c>
      <c r="D2530" s="11"/>
      <c r="E2530" s="11">
        <v>19800</v>
      </c>
      <c r="F2530" s="11">
        <v>20000</v>
      </c>
      <c r="G2530" s="11"/>
      <c r="H2530" s="11">
        <v>12209.33</v>
      </c>
      <c r="I2530" s="11"/>
      <c r="J2530" s="11">
        <v>17037</v>
      </c>
      <c r="K2530" s="11">
        <v>167.92</v>
      </c>
      <c r="L2530" s="11">
        <v>6910.17</v>
      </c>
      <c r="M2530" s="11">
        <v>419.8</v>
      </c>
      <c r="N2530" s="11">
        <v>17275.419999999998</v>
      </c>
      <c r="O2530" s="11">
        <v>671.68</v>
      </c>
      <c r="P2530" s="11">
        <v>27640.67</v>
      </c>
    </row>
    <row r="2531" spans="1:16">
      <c r="A2531" s="13" t="s">
        <v>2516</v>
      </c>
      <c r="B2531" s="10">
        <v>29</v>
      </c>
      <c r="C2531" s="10">
        <v>70</v>
      </c>
      <c r="D2531" s="10"/>
      <c r="E2531" s="10">
        <v>19800</v>
      </c>
      <c r="F2531" s="10">
        <v>20000</v>
      </c>
      <c r="G2531" s="10"/>
      <c r="H2531" s="10">
        <v>12575.61</v>
      </c>
      <c r="I2531" s="10"/>
      <c r="J2531" s="10">
        <v>17286</v>
      </c>
      <c r="K2531" s="10">
        <v>170.37</v>
      </c>
      <c r="L2531" s="10">
        <v>7287.84</v>
      </c>
      <c r="M2531" s="10">
        <v>425.93</v>
      </c>
      <c r="N2531" s="10">
        <v>18219.599999999999</v>
      </c>
      <c r="O2531" s="10">
        <v>681.48</v>
      </c>
      <c r="P2531" s="10">
        <v>29151.37</v>
      </c>
    </row>
    <row r="2532" spans="1:16">
      <c r="A2532" s="13" t="s">
        <v>2517</v>
      </c>
      <c r="B2532" s="11">
        <v>30</v>
      </c>
      <c r="C2532" s="11">
        <v>71</v>
      </c>
      <c r="D2532" s="11"/>
      <c r="E2532" s="11">
        <v>19800</v>
      </c>
      <c r="F2532" s="11">
        <v>20000</v>
      </c>
      <c r="G2532" s="11">
        <v>900</v>
      </c>
      <c r="H2532" s="11">
        <v>13852.88</v>
      </c>
      <c r="I2532" s="11"/>
      <c r="J2532" s="11">
        <v>16640</v>
      </c>
      <c r="K2532" s="11">
        <v>172.86</v>
      </c>
      <c r="L2532" s="11">
        <v>7679.34</v>
      </c>
      <c r="M2532" s="11">
        <v>432.15</v>
      </c>
      <c r="N2532" s="11">
        <v>19198.34</v>
      </c>
      <c r="O2532" s="11">
        <v>691.44</v>
      </c>
      <c r="P2532" s="11">
        <v>30717.35</v>
      </c>
    </row>
    <row r="2533" spans="1:16">
      <c r="A2533" s="13" t="s">
        <v>2518</v>
      </c>
      <c r="B2533" s="10">
        <v>31</v>
      </c>
      <c r="C2533" s="10">
        <v>72</v>
      </c>
      <c r="D2533" s="10"/>
      <c r="E2533" s="10">
        <v>19800</v>
      </c>
      <c r="F2533" s="10">
        <v>20000</v>
      </c>
      <c r="G2533" s="10"/>
      <c r="H2533" s="10">
        <v>14268.47</v>
      </c>
      <c r="I2533" s="10"/>
      <c r="J2533" s="10">
        <v>16846</v>
      </c>
      <c r="K2533" s="10">
        <v>166.4</v>
      </c>
      <c r="L2533" s="10">
        <v>8076.12</v>
      </c>
      <c r="M2533" s="10">
        <v>416</v>
      </c>
      <c r="N2533" s="10">
        <v>20190.29</v>
      </c>
      <c r="O2533" s="10">
        <v>665.6</v>
      </c>
      <c r="P2533" s="10">
        <v>32304.47</v>
      </c>
    </row>
    <row r="2534" spans="1:16">
      <c r="A2534" s="13" t="s">
        <v>2519</v>
      </c>
      <c r="B2534" s="11">
        <v>32</v>
      </c>
      <c r="C2534" s="11">
        <v>73</v>
      </c>
      <c r="D2534" s="11"/>
      <c r="E2534" s="11">
        <v>19800</v>
      </c>
      <c r="F2534" s="11">
        <v>20000</v>
      </c>
      <c r="G2534" s="11"/>
      <c r="H2534" s="11">
        <v>14696.52</v>
      </c>
      <c r="I2534" s="11"/>
      <c r="J2534" s="11">
        <v>17052</v>
      </c>
      <c r="K2534" s="11">
        <v>168.46</v>
      </c>
      <c r="L2534" s="11">
        <v>8486.86</v>
      </c>
      <c r="M2534" s="11">
        <v>421.15</v>
      </c>
      <c r="N2534" s="11">
        <v>21217.15</v>
      </c>
      <c r="O2534" s="11">
        <v>673.84</v>
      </c>
      <c r="P2534" s="11">
        <v>33947.440000000002</v>
      </c>
    </row>
    <row r="2535" spans="1:16">
      <c r="A2535" s="13" t="s">
        <v>2520</v>
      </c>
      <c r="B2535" s="10">
        <v>33</v>
      </c>
      <c r="C2535" s="10">
        <v>74</v>
      </c>
      <c r="D2535" s="10"/>
      <c r="E2535" s="10">
        <v>19800</v>
      </c>
      <c r="F2535" s="10">
        <v>20000</v>
      </c>
      <c r="G2535" s="10">
        <v>900</v>
      </c>
      <c r="H2535" s="10">
        <v>16037.42</v>
      </c>
      <c r="I2535" s="10"/>
      <c r="J2535" s="10">
        <v>16360</v>
      </c>
      <c r="K2535" s="10">
        <v>170.52</v>
      </c>
      <c r="L2535" s="10">
        <v>8911.99</v>
      </c>
      <c r="M2535" s="10">
        <v>426.3</v>
      </c>
      <c r="N2535" s="10">
        <v>22279.97</v>
      </c>
      <c r="O2535" s="10">
        <v>682.08</v>
      </c>
      <c r="P2535" s="10">
        <v>35647.949999999997</v>
      </c>
    </row>
    <row r="2536" spans="1:16">
      <c r="A2536" s="13" t="s">
        <v>2521</v>
      </c>
      <c r="B2536" s="11">
        <v>34</v>
      </c>
      <c r="C2536" s="11">
        <v>75</v>
      </c>
      <c r="D2536" s="11"/>
      <c r="E2536" s="11">
        <v>19800</v>
      </c>
      <c r="F2536" s="11">
        <v>20000</v>
      </c>
      <c r="G2536" s="11"/>
      <c r="H2536" s="11">
        <v>16518.54</v>
      </c>
      <c r="I2536" s="11"/>
      <c r="J2536" s="11">
        <v>16503</v>
      </c>
      <c r="K2536" s="11">
        <v>163.6</v>
      </c>
      <c r="L2536" s="11">
        <v>9342.9500000000007</v>
      </c>
      <c r="M2536" s="11">
        <v>409</v>
      </c>
      <c r="N2536" s="11">
        <v>23357.37</v>
      </c>
      <c r="O2536" s="11">
        <v>654.4</v>
      </c>
      <c r="P2536" s="11">
        <v>37371.78</v>
      </c>
    </row>
    <row r="2537" spans="1:16">
      <c r="A2537" s="13" t="s">
        <v>2522</v>
      </c>
      <c r="B2537" s="10">
        <v>35</v>
      </c>
      <c r="C2537" s="10">
        <v>76</v>
      </c>
      <c r="D2537" s="10"/>
      <c r="E2537" s="10">
        <v>19800</v>
      </c>
      <c r="F2537" s="10">
        <v>20000</v>
      </c>
      <c r="G2537" s="10"/>
      <c r="H2537" s="10">
        <v>17014.099999999999</v>
      </c>
      <c r="I2537" s="10"/>
      <c r="J2537" s="10">
        <v>16639</v>
      </c>
      <c r="K2537" s="10">
        <v>165.03</v>
      </c>
      <c r="L2537" s="10">
        <v>9788.26</v>
      </c>
      <c r="M2537" s="10">
        <v>412.58</v>
      </c>
      <c r="N2537" s="10">
        <v>24470.66</v>
      </c>
      <c r="O2537" s="10">
        <v>660.12</v>
      </c>
      <c r="P2537" s="10">
        <v>39153.06</v>
      </c>
    </row>
    <row r="2538" spans="1:16">
      <c r="A2538" s="13" t="s">
        <v>2523</v>
      </c>
      <c r="B2538" s="11">
        <v>36</v>
      </c>
      <c r="C2538" s="11">
        <v>77</v>
      </c>
      <c r="D2538" s="11"/>
      <c r="E2538" s="11">
        <v>19800</v>
      </c>
      <c r="F2538" s="11">
        <v>20000</v>
      </c>
      <c r="G2538" s="11">
        <v>900</v>
      </c>
      <c r="H2538" s="11">
        <v>18424.52</v>
      </c>
      <c r="I2538" s="11"/>
      <c r="J2538" s="11">
        <v>15867</v>
      </c>
      <c r="K2538" s="11">
        <v>166.39</v>
      </c>
      <c r="L2538" s="11">
        <v>10248.299999999999</v>
      </c>
      <c r="M2538" s="11">
        <v>415.98</v>
      </c>
      <c r="N2538" s="11">
        <v>25620.76</v>
      </c>
      <c r="O2538" s="11">
        <v>665.56</v>
      </c>
      <c r="P2538" s="11">
        <v>40993.21</v>
      </c>
    </row>
    <row r="2539" spans="1:16">
      <c r="A2539" s="13" t="s">
        <v>2524</v>
      </c>
      <c r="B2539" s="10">
        <v>37</v>
      </c>
      <c r="C2539" s="10">
        <v>78</v>
      </c>
      <c r="D2539" s="10"/>
      <c r="E2539" s="10">
        <v>19800</v>
      </c>
      <c r="F2539" s="10">
        <v>20000</v>
      </c>
      <c r="G2539" s="10"/>
      <c r="H2539" s="10">
        <v>18977.259999999998</v>
      </c>
      <c r="I2539" s="10"/>
      <c r="J2539" s="10">
        <v>15904</v>
      </c>
      <c r="K2539" s="10">
        <v>158.66999999999999</v>
      </c>
      <c r="L2539" s="10">
        <v>10714.42</v>
      </c>
      <c r="M2539" s="10">
        <v>396.68</v>
      </c>
      <c r="N2539" s="10">
        <v>26786.05</v>
      </c>
      <c r="O2539" s="10">
        <v>634.67999999999995</v>
      </c>
      <c r="P2539" s="10">
        <v>42857.69</v>
      </c>
    </row>
    <row r="2540" spans="1:16">
      <c r="A2540" s="13" t="s">
        <v>2525</v>
      </c>
      <c r="B2540" s="11">
        <v>38</v>
      </c>
      <c r="C2540" s="11">
        <v>79</v>
      </c>
      <c r="D2540" s="11"/>
      <c r="E2540" s="11">
        <v>19800</v>
      </c>
      <c r="F2540" s="11">
        <v>20000</v>
      </c>
      <c r="G2540" s="11"/>
      <c r="H2540" s="11">
        <v>19546.57</v>
      </c>
      <c r="I2540" s="11"/>
      <c r="J2540" s="11">
        <v>15917</v>
      </c>
      <c r="K2540" s="11">
        <v>159.04</v>
      </c>
      <c r="L2540" s="11">
        <v>11194.89</v>
      </c>
      <c r="M2540" s="11">
        <v>397.6</v>
      </c>
      <c r="N2540" s="11">
        <v>27987.24</v>
      </c>
      <c r="O2540" s="11">
        <v>636.16</v>
      </c>
      <c r="P2540" s="11">
        <v>44779.58</v>
      </c>
    </row>
    <row r="2541" spans="1:16">
      <c r="A2541" s="13" t="s">
        <v>2526</v>
      </c>
      <c r="B2541" s="10">
        <v>39</v>
      </c>
      <c r="C2541" s="10">
        <v>80</v>
      </c>
      <c r="D2541" s="10"/>
      <c r="E2541" s="10">
        <v>19800</v>
      </c>
      <c r="F2541" s="10">
        <v>20000</v>
      </c>
      <c r="G2541" s="10">
        <v>900</v>
      </c>
      <c r="H2541" s="10">
        <v>21032.97</v>
      </c>
      <c r="I2541" s="10">
        <v>15000</v>
      </c>
      <c r="J2541" s="10">
        <v>15900</v>
      </c>
      <c r="K2541" s="10">
        <v>159.16999999999999</v>
      </c>
      <c r="L2541" s="10">
        <v>11689.91</v>
      </c>
      <c r="M2541" s="10">
        <v>397.93</v>
      </c>
      <c r="N2541" s="10">
        <v>29224.78</v>
      </c>
      <c r="O2541" s="10">
        <v>636.67999999999995</v>
      </c>
      <c r="P2541" s="10">
        <v>46759.64</v>
      </c>
    </row>
    <row r="2542" spans="1:16" ht="54">
      <c r="B2542" s="9" t="s">
        <v>27</v>
      </c>
      <c r="C2542" s="9" t="s">
        <v>13</v>
      </c>
      <c r="D2542" s="9" t="s">
        <v>14</v>
      </c>
      <c r="E2542" s="9" t="s">
        <v>15</v>
      </c>
      <c r="F2542" s="9" t="s">
        <v>16</v>
      </c>
      <c r="G2542" s="9" t="s">
        <v>17</v>
      </c>
      <c r="H2542" s="9" t="s">
        <v>18</v>
      </c>
      <c r="I2542" s="9" t="s">
        <v>19</v>
      </c>
      <c r="J2542" s="9" t="s">
        <v>20</v>
      </c>
      <c r="K2542" s="9" t="s">
        <v>21</v>
      </c>
      <c r="L2542" s="9" t="s">
        <v>22</v>
      </c>
      <c r="M2542" s="9" t="s">
        <v>23</v>
      </c>
      <c r="N2542" s="9" t="s">
        <v>24</v>
      </c>
      <c r="O2542" s="9" t="s">
        <v>25</v>
      </c>
      <c r="P2542" s="9" t="s">
        <v>26</v>
      </c>
    </row>
    <row r="2543" spans="1:16">
      <c r="A2543" s="13" t="s">
        <v>2527</v>
      </c>
      <c r="B2543" s="10">
        <v>1</v>
      </c>
      <c r="C2543" s="10">
        <v>43</v>
      </c>
      <c r="D2543" s="10">
        <v>6569</v>
      </c>
      <c r="E2543" s="10">
        <v>6569</v>
      </c>
      <c r="F2543" s="10">
        <v>20000</v>
      </c>
      <c r="G2543" s="10"/>
      <c r="H2543" s="10"/>
      <c r="I2543" s="10"/>
      <c r="J2543" s="10">
        <v>4269.8500000000004</v>
      </c>
      <c r="K2543" s="10">
        <v>49.27</v>
      </c>
      <c r="L2543" s="10">
        <v>49.27</v>
      </c>
      <c r="M2543" s="10">
        <v>123.17</v>
      </c>
      <c r="N2543" s="10">
        <v>123.17</v>
      </c>
      <c r="O2543" s="10">
        <v>197.07</v>
      </c>
      <c r="P2543" s="10">
        <v>197.07</v>
      </c>
    </row>
    <row r="2544" spans="1:16">
      <c r="A2544" s="13" t="s">
        <v>2528</v>
      </c>
      <c r="B2544" s="11">
        <v>2</v>
      </c>
      <c r="C2544" s="11">
        <v>44</v>
      </c>
      <c r="D2544" s="11">
        <v>6569</v>
      </c>
      <c r="E2544" s="11">
        <v>13138</v>
      </c>
      <c r="F2544" s="11">
        <v>20000</v>
      </c>
      <c r="G2544" s="11"/>
      <c r="H2544" s="11"/>
      <c r="I2544" s="11"/>
      <c r="J2544" s="11">
        <v>10723</v>
      </c>
      <c r="K2544" s="11">
        <v>108.99</v>
      </c>
      <c r="L2544" s="11">
        <v>159.74</v>
      </c>
      <c r="M2544" s="11">
        <v>272.48</v>
      </c>
      <c r="N2544" s="11">
        <v>399.34</v>
      </c>
      <c r="O2544" s="11">
        <v>435.96</v>
      </c>
      <c r="P2544" s="11">
        <v>638.95000000000005</v>
      </c>
    </row>
    <row r="2545" spans="1:16">
      <c r="A2545" s="13" t="s">
        <v>2529</v>
      </c>
      <c r="B2545" s="10">
        <v>3</v>
      </c>
      <c r="C2545" s="10">
        <v>45</v>
      </c>
      <c r="D2545" s="10">
        <v>6569</v>
      </c>
      <c r="E2545" s="10">
        <v>19707</v>
      </c>
      <c r="F2545" s="10">
        <v>20000</v>
      </c>
      <c r="G2545" s="10">
        <v>900</v>
      </c>
      <c r="H2545" s="10">
        <v>900</v>
      </c>
      <c r="I2545" s="10"/>
      <c r="J2545" s="10">
        <v>16436</v>
      </c>
      <c r="K2545" s="10">
        <v>170.04</v>
      </c>
      <c r="L2545" s="10">
        <v>334.57</v>
      </c>
      <c r="M2545" s="10">
        <v>425.1</v>
      </c>
      <c r="N2545" s="10">
        <v>836.42</v>
      </c>
      <c r="O2545" s="10">
        <v>680.16</v>
      </c>
      <c r="P2545" s="10">
        <v>1338.28</v>
      </c>
    </row>
    <row r="2546" spans="1:16">
      <c r="A2546" s="13" t="s">
        <v>2530</v>
      </c>
      <c r="B2546" s="11">
        <v>4</v>
      </c>
      <c r="C2546" s="11">
        <v>46</v>
      </c>
      <c r="D2546" s="11"/>
      <c r="E2546" s="11">
        <v>19707</v>
      </c>
      <c r="F2546" s="11">
        <v>20000</v>
      </c>
      <c r="G2546" s="11"/>
      <c r="H2546" s="11">
        <v>927</v>
      </c>
      <c r="I2546" s="11"/>
      <c r="J2546" s="11">
        <v>16753</v>
      </c>
      <c r="K2546" s="11">
        <v>164.36</v>
      </c>
      <c r="L2546" s="11">
        <v>508.97</v>
      </c>
      <c r="M2546" s="11">
        <v>410.9</v>
      </c>
      <c r="N2546" s="11">
        <v>1272.42</v>
      </c>
      <c r="O2546" s="11">
        <v>657.44</v>
      </c>
      <c r="P2546" s="11">
        <v>2035.87</v>
      </c>
    </row>
    <row r="2547" spans="1:16">
      <c r="A2547" s="13" t="s">
        <v>2531</v>
      </c>
      <c r="B2547" s="10">
        <v>5</v>
      </c>
      <c r="C2547" s="10">
        <v>47</v>
      </c>
      <c r="D2547" s="10"/>
      <c r="E2547" s="10">
        <v>19707</v>
      </c>
      <c r="F2547" s="10">
        <v>20000</v>
      </c>
      <c r="G2547" s="10"/>
      <c r="H2547" s="10">
        <v>954.81</v>
      </c>
      <c r="I2547" s="10"/>
      <c r="J2547" s="10">
        <v>17077</v>
      </c>
      <c r="K2547" s="10">
        <v>167.53</v>
      </c>
      <c r="L2547" s="10">
        <v>691.77</v>
      </c>
      <c r="M2547" s="10">
        <v>418.83</v>
      </c>
      <c r="N2547" s="10">
        <v>1729.41</v>
      </c>
      <c r="O2547" s="10">
        <v>670.12</v>
      </c>
      <c r="P2547" s="10">
        <v>2767.06</v>
      </c>
    </row>
    <row r="2548" spans="1:16">
      <c r="A2548" s="13" t="s">
        <v>2532</v>
      </c>
      <c r="B2548" s="11">
        <v>6</v>
      </c>
      <c r="C2548" s="11">
        <v>48</v>
      </c>
      <c r="D2548" s="11"/>
      <c r="E2548" s="11">
        <v>19707</v>
      </c>
      <c r="F2548" s="11">
        <v>20000</v>
      </c>
      <c r="G2548" s="11">
        <v>900</v>
      </c>
      <c r="H2548" s="11">
        <v>1883.45</v>
      </c>
      <c r="I2548" s="11"/>
      <c r="J2548" s="11">
        <v>16507</v>
      </c>
      <c r="K2548" s="11">
        <v>170.77</v>
      </c>
      <c r="L2548" s="11">
        <v>883.29</v>
      </c>
      <c r="M2548" s="11">
        <v>426.93</v>
      </c>
      <c r="N2548" s="11">
        <v>2208.2199999999998</v>
      </c>
      <c r="O2548" s="11">
        <v>683.08</v>
      </c>
      <c r="P2548" s="11">
        <v>3533.15</v>
      </c>
    </row>
    <row r="2549" spans="1:16">
      <c r="A2549" s="13" t="s">
        <v>2533</v>
      </c>
      <c r="B2549" s="10">
        <v>7</v>
      </c>
      <c r="C2549" s="10">
        <v>49</v>
      </c>
      <c r="D2549" s="10"/>
      <c r="E2549" s="10">
        <v>19707</v>
      </c>
      <c r="F2549" s="10">
        <v>20000</v>
      </c>
      <c r="G2549" s="10"/>
      <c r="H2549" s="10">
        <v>1939.96</v>
      </c>
      <c r="I2549" s="10"/>
      <c r="J2549" s="10">
        <v>16823</v>
      </c>
      <c r="K2549" s="10">
        <v>165.07</v>
      </c>
      <c r="L2549" s="10">
        <v>1074.8599999999999</v>
      </c>
      <c r="M2549" s="10">
        <v>412.68</v>
      </c>
      <c r="N2549" s="10">
        <v>2687.14</v>
      </c>
      <c r="O2549" s="10">
        <v>660.28</v>
      </c>
      <c r="P2549" s="10">
        <v>4299.43</v>
      </c>
    </row>
    <row r="2550" spans="1:16">
      <c r="A2550" s="13" t="s">
        <v>2534</v>
      </c>
      <c r="B2550" s="11">
        <v>8</v>
      </c>
      <c r="C2550" s="11">
        <v>50</v>
      </c>
      <c r="D2550" s="11"/>
      <c r="E2550" s="11">
        <v>19707</v>
      </c>
      <c r="F2550" s="11">
        <v>20000</v>
      </c>
      <c r="G2550" s="11"/>
      <c r="H2550" s="11">
        <v>1998.16</v>
      </c>
      <c r="I2550" s="11"/>
      <c r="J2550" s="11">
        <v>17145</v>
      </c>
      <c r="K2550" s="11">
        <v>168.23</v>
      </c>
      <c r="L2550" s="11">
        <v>1275.33</v>
      </c>
      <c r="M2550" s="11">
        <v>420.58</v>
      </c>
      <c r="N2550" s="11">
        <v>3188.33</v>
      </c>
      <c r="O2550" s="11">
        <v>672.92</v>
      </c>
      <c r="P2550" s="11">
        <v>5101.33</v>
      </c>
    </row>
    <row r="2551" spans="1:16">
      <c r="A2551" s="13" t="s">
        <v>2535</v>
      </c>
      <c r="B2551" s="10">
        <v>9</v>
      </c>
      <c r="C2551" s="10">
        <v>51</v>
      </c>
      <c r="D2551" s="10"/>
      <c r="E2551" s="10">
        <v>19707</v>
      </c>
      <c r="F2551" s="10">
        <v>20000</v>
      </c>
      <c r="G2551" s="10">
        <v>900</v>
      </c>
      <c r="H2551" s="10">
        <v>2958.1</v>
      </c>
      <c r="I2551" s="10"/>
      <c r="J2551" s="10">
        <v>16573</v>
      </c>
      <c r="K2551" s="10">
        <v>171.45</v>
      </c>
      <c r="L2551" s="10">
        <v>1485.04</v>
      </c>
      <c r="M2551" s="10">
        <v>428.63</v>
      </c>
      <c r="N2551" s="10">
        <v>3712.61</v>
      </c>
      <c r="O2551" s="10">
        <v>685.8</v>
      </c>
      <c r="P2551" s="10">
        <v>5940.17</v>
      </c>
    </row>
    <row r="2552" spans="1:16">
      <c r="A2552" s="13" t="s">
        <v>2536</v>
      </c>
      <c r="B2552" s="11">
        <v>10</v>
      </c>
      <c r="C2552" s="11">
        <v>52</v>
      </c>
      <c r="D2552" s="11"/>
      <c r="E2552" s="11">
        <v>19707</v>
      </c>
      <c r="F2552" s="11">
        <v>20000</v>
      </c>
      <c r="G2552" s="11"/>
      <c r="H2552" s="11">
        <v>3046.84</v>
      </c>
      <c r="I2552" s="11"/>
      <c r="J2552" s="11">
        <v>16885</v>
      </c>
      <c r="K2552" s="11">
        <v>165.73</v>
      </c>
      <c r="L2552" s="11">
        <v>1695.32</v>
      </c>
      <c r="M2552" s="11">
        <v>414.33</v>
      </c>
      <c r="N2552" s="11">
        <v>4238.3100000000004</v>
      </c>
      <c r="O2552" s="11">
        <v>662.92</v>
      </c>
      <c r="P2552" s="11">
        <v>6781.3</v>
      </c>
    </row>
    <row r="2553" spans="1:16">
      <c r="A2553" s="13" t="s">
        <v>2537</v>
      </c>
      <c r="B2553" s="10">
        <v>11</v>
      </c>
      <c r="C2553" s="10">
        <v>53</v>
      </c>
      <c r="D2553" s="10"/>
      <c r="E2553" s="10">
        <v>19707</v>
      </c>
      <c r="F2553" s="10">
        <v>20000</v>
      </c>
      <c r="G2553" s="10"/>
      <c r="H2553" s="10">
        <v>3138.25</v>
      </c>
      <c r="I2553" s="10"/>
      <c r="J2553" s="10">
        <v>17204</v>
      </c>
      <c r="K2553" s="10">
        <v>168.85</v>
      </c>
      <c r="L2553" s="10">
        <v>1915.03</v>
      </c>
      <c r="M2553" s="10">
        <v>422.13</v>
      </c>
      <c r="N2553" s="10">
        <v>4787.59</v>
      </c>
      <c r="O2553" s="10">
        <v>675.4</v>
      </c>
      <c r="P2553" s="10">
        <v>7660.14</v>
      </c>
    </row>
    <row r="2554" spans="1:16">
      <c r="A2554" s="13" t="s">
        <v>2538</v>
      </c>
      <c r="B2554" s="11">
        <v>12</v>
      </c>
      <c r="C2554" s="11">
        <v>54</v>
      </c>
      <c r="D2554" s="11"/>
      <c r="E2554" s="11">
        <v>19707</v>
      </c>
      <c r="F2554" s="11">
        <v>20000</v>
      </c>
      <c r="G2554" s="11">
        <v>900</v>
      </c>
      <c r="H2554" s="11">
        <v>4132.3999999999996</v>
      </c>
      <c r="I2554" s="11"/>
      <c r="J2554" s="11">
        <v>16630</v>
      </c>
      <c r="K2554" s="11">
        <v>172.04</v>
      </c>
      <c r="L2554" s="11">
        <v>2144.5300000000002</v>
      </c>
      <c r="M2554" s="11">
        <v>430.1</v>
      </c>
      <c r="N2554" s="11">
        <v>5361.31</v>
      </c>
      <c r="O2554" s="11">
        <v>688.16</v>
      </c>
      <c r="P2554" s="11">
        <v>8578.1</v>
      </c>
    </row>
    <row r="2555" spans="1:16">
      <c r="A2555" s="13" t="s">
        <v>2539</v>
      </c>
      <c r="B2555" s="10">
        <v>13</v>
      </c>
      <c r="C2555" s="10">
        <v>55</v>
      </c>
      <c r="D2555" s="10"/>
      <c r="E2555" s="10">
        <v>19707</v>
      </c>
      <c r="F2555" s="10">
        <v>20000</v>
      </c>
      <c r="G2555" s="10"/>
      <c r="H2555" s="10">
        <v>4256.37</v>
      </c>
      <c r="I2555" s="10"/>
      <c r="J2555" s="10">
        <v>16937</v>
      </c>
      <c r="K2555" s="10">
        <v>166.3</v>
      </c>
      <c r="L2555" s="10">
        <v>2375.16</v>
      </c>
      <c r="M2555" s="10">
        <v>415.75</v>
      </c>
      <c r="N2555" s="10">
        <v>5937.9</v>
      </c>
      <c r="O2555" s="10">
        <v>665.2</v>
      </c>
      <c r="P2555" s="10">
        <v>9500.64</v>
      </c>
    </row>
    <row r="2556" spans="1:16">
      <c r="A2556" s="13" t="s">
        <v>2540</v>
      </c>
      <c r="B2556" s="11">
        <v>14</v>
      </c>
      <c r="C2556" s="11">
        <v>56</v>
      </c>
      <c r="D2556" s="11"/>
      <c r="E2556" s="11">
        <v>19707</v>
      </c>
      <c r="F2556" s="11">
        <v>20000</v>
      </c>
      <c r="G2556" s="11"/>
      <c r="H2556" s="11">
        <v>4384.0600000000004</v>
      </c>
      <c r="I2556" s="11"/>
      <c r="J2556" s="11">
        <v>17251</v>
      </c>
      <c r="K2556" s="11">
        <v>169.37</v>
      </c>
      <c r="L2556" s="11">
        <v>2615.79</v>
      </c>
      <c r="M2556" s="11">
        <v>423.43</v>
      </c>
      <c r="N2556" s="11">
        <v>6539.46</v>
      </c>
      <c r="O2556" s="11">
        <v>677.48</v>
      </c>
      <c r="P2556" s="11">
        <v>10463.14</v>
      </c>
    </row>
    <row r="2557" spans="1:16">
      <c r="A2557" s="13" t="s">
        <v>2541</v>
      </c>
      <c r="B2557" s="10">
        <v>15</v>
      </c>
      <c r="C2557" s="10">
        <v>57</v>
      </c>
      <c r="D2557" s="10"/>
      <c r="E2557" s="10">
        <v>19707</v>
      </c>
      <c r="F2557" s="10">
        <v>20000</v>
      </c>
      <c r="G2557" s="10">
        <v>900</v>
      </c>
      <c r="H2557" s="10">
        <v>5415.58</v>
      </c>
      <c r="I2557" s="10"/>
      <c r="J2557" s="10">
        <v>16672</v>
      </c>
      <c r="K2557" s="10">
        <v>172.51</v>
      </c>
      <c r="L2557" s="10">
        <v>2866.77</v>
      </c>
      <c r="M2557" s="10">
        <v>431.28</v>
      </c>
      <c r="N2557" s="10">
        <v>7166.92</v>
      </c>
      <c r="O2557" s="10">
        <v>690.04</v>
      </c>
      <c r="P2557" s="10">
        <v>11467.08</v>
      </c>
    </row>
    <row r="2558" spans="1:16">
      <c r="A2558" s="13" t="s">
        <v>2542</v>
      </c>
      <c r="B2558" s="11">
        <v>16</v>
      </c>
      <c r="C2558" s="11">
        <v>58</v>
      </c>
      <c r="D2558" s="11"/>
      <c r="E2558" s="11">
        <v>19707</v>
      </c>
      <c r="F2558" s="11">
        <v>20000</v>
      </c>
      <c r="G2558" s="11"/>
      <c r="H2558" s="11">
        <v>5578.05</v>
      </c>
      <c r="I2558" s="11"/>
      <c r="J2558" s="11">
        <v>16972</v>
      </c>
      <c r="K2558" s="11">
        <v>166.72</v>
      </c>
      <c r="L2558" s="11">
        <v>3119.49</v>
      </c>
      <c r="M2558" s="11">
        <v>416.8</v>
      </c>
      <c r="N2558" s="11">
        <v>7798.73</v>
      </c>
      <c r="O2558" s="11">
        <v>666.88</v>
      </c>
      <c r="P2558" s="11">
        <v>12477.97</v>
      </c>
    </row>
    <row r="2559" spans="1:16">
      <c r="A2559" s="13" t="s">
        <v>2543</v>
      </c>
      <c r="B2559" s="10">
        <v>17</v>
      </c>
      <c r="C2559" s="10">
        <v>59</v>
      </c>
      <c r="D2559" s="10"/>
      <c r="E2559" s="10">
        <v>19707</v>
      </c>
      <c r="F2559" s="10">
        <v>20000</v>
      </c>
      <c r="G2559" s="10"/>
      <c r="H2559" s="10">
        <v>5745.39</v>
      </c>
      <c r="I2559" s="10"/>
      <c r="J2559" s="10">
        <v>17279</v>
      </c>
      <c r="K2559" s="10">
        <v>169.72</v>
      </c>
      <c r="L2559" s="10">
        <v>3382.8</v>
      </c>
      <c r="M2559" s="10">
        <v>424.3</v>
      </c>
      <c r="N2559" s="10">
        <v>8456.99</v>
      </c>
      <c r="O2559" s="10">
        <v>678.88</v>
      </c>
      <c r="P2559" s="10">
        <v>13531.19</v>
      </c>
    </row>
    <row r="2560" spans="1:16">
      <c r="A2560" s="13" t="s">
        <v>2544</v>
      </c>
      <c r="B2560" s="11">
        <v>18</v>
      </c>
      <c r="C2560" s="11">
        <v>60</v>
      </c>
      <c r="D2560" s="11"/>
      <c r="E2560" s="11">
        <v>19707</v>
      </c>
      <c r="F2560" s="11">
        <v>20000</v>
      </c>
      <c r="G2560" s="11">
        <v>900</v>
      </c>
      <c r="H2560" s="11">
        <v>6817.75</v>
      </c>
      <c r="I2560" s="11"/>
      <c r="J2560" s="11">
        <v>16692</v>
      </c>
      <c r="K2560" s="11">
        <v>172.79</v>
      </c>
      <c r="L2560" s="11">
        <v>3657.07</v>
      </c>
      <c r="M2560" s="11">
        <v>431.98</v>
      </c>
      <c r="N2560" s="11">
        <v>9142.68</v>
      </c>
      <c r="O2560" s="11">
        <v>691.16</v>
      </c>
      <c r="P2560" s="11">
        <v>14628.28</v>
      </c>
    </row>
    <row r="2561" spans="1:16">
      <c r="A2561" s="13" t="s">
        <v>2545</v>
      </c>
      <c r="B2561" s="10">
        <v>19</v>
      </c>
      <c r="C2561" s="10">
        <v>61</v>
      </c>
      <c r="D2561" s="10"/>
      <c r="E2561" s="10">
        <v>19707</v>
      </c>
      <c r="F2561" s="10">
        <v>20000</v>
      </c>
      <c r="G2561" s="10"/>
      <c r="H2561" s="10">
        <v>7022.29</v>
      </c>
      <c r="I2561" s="10"/>
      <c r="J2561" s="10">
        <v>16982</v>
      </c>
      <c r="K2561" s="10">
        <v>166.92</v>
      </c>
      <c r="L2561" s="10">
        <v>3933.7</v>
      </c>
      <c r="M2561" s="10">
        <v>417.3</v>
      </c>
      <c r="N2561" s="10">
        <v>9834.26</v>
      </c>
      <c r="O2561" s="10">
        <v>667.68</v>
      </c>
      <c r="P2561" s="10">
        <v>15734.81</v>
      </c>
    </row>
    <row r="2562" spans="1:16">
      <c r="A2562" s="13" t="s">
        <v>2546</v>
      </c>
      <c r="B2562" s="11">
        <v>20</v>
      </c>
      <c r="C2562" s="11">
        <v>62</v>
      </c>
      <c r="D2562" s="11"/>
      <c r="E2562" s="11">
        <v>19707</v>
      </c>
      <c r="F2562" s="11">
        <v>20000</v>
      </c>
      <c r="G2562" s="11"/>
      <c r="H2562" s="11">
        <v>7232.95</v>
      </c>
      <c r="I2562" s="11"/>
      <c r="J2562" s="11">
        <v>17279</v>
      </c>
      <c r="K2562" s="11">
        <v>169.82</v>
      </c>
      <c r="L2562" s="11">
        <v>4221.53</v>
      </c>
      <c r="M2562" s="11">
        <v>424.55</v>
      </c>
      <c r="N2562" s="11">
        <v>10553.84</v>
      </c>
      <c r="O2562" s="11">
        <v>679.28</v>
      </c>
      <c r="P2562" s="11">
        <v>16886.14</v>
      </c>
    </row>
    <row r="2563" spans="1:16">
      <c r="A2563" s="13" t="s">
        <v>2547</v>
      </c>
      <c r="B2563" s="10">
        <v>21</v>
      </c>
      <c r="C2563" s="10">
        <v>63</v>
      </c>
      <c r="D2563" s="10"/>
      <c r="E2563" s="10">
        <v>19707</v>
      </c>
      <c r="F2563" s="10">
        <v>20000</v>
      </c>
      <c r="G2563" s="10">
        <v>900</v>
      </c>
      <c r="H2563" s="10">
        <v>8349.94</v>
      </c>
      <c r="I2563" s="10"/>
      <c r="J2563" s="10">
        <v>16681</v>
      </c>
      <c r="K2563" s="10">
        <v>172.78</v>
      </c>
      <c r="L2563" s="10">
        <v>4520.96</v>
      </c>
      <c r="M2563" s="10">
        <v>431.95</v>
      </c>
      <c r="N2563" s="10">
        <v>11302.4</v>
      </c>
      <c r="O2563" s="10">
        <v>691.12</v>
      </c>
      <c r="P2563" s="10">
        <v>18083.84</v>
      </c>
    </row>
    <row r="2564" spans="1:16">
      <c r="A2564" s="13" t="s">
        <v>2548</v>
      </c>
      <c r="B2564" s="11">
        <v>22</v>
      </c>
      <c r="C2564" s="11">
        <v>64</v>
      </c>
      <c r="D2564" s="11"/>
      <c r="E2564" s="11">
        <v>19707</v>
      </c>
      <c r="F2564" s="11">
        <v>20000</v>
      </c>
      <c r="G2564" s="11"/>
      <c r="H2564" s="11">
        <v>8600.44</v>
      </c>
      <c r="I2564" s="11"/>
      <c r="J2564" s="11">
        <v>16957</v>
      </c>
      <c r="K2564" s="11">
        <v>166.81</v>
      </c>
      <c r="L2564" s="11">
        <v>4823.3999999999996</v>
      </c>
      <c r="M2564" s="11">
        <v>417.03</v>
      </c>
      <c r="N2564" s="11">
        <v>12058.5</v>
      </c>
      <c r="O2564" s="11">
        <v>667.24</v>
      </c>
      <c r="P2564" s="11">
        <v>19293.599999999999</v>
      </c>
    </row>
    <row r="2565" spans="1:16">
      <c r="A2565" s="13" t="s">
        <v>2549</v>
      </c>
      <c r="B2565" s="10">
        <v>23</v>
      </c>
      <c r="C2565" s="10">
        <v>65</v>
      </c>
      <c r="D2565" s="10"/>
      <c r="E2565" s="10">
        <v>19707</v>
      </c>
      <c r="F2565" s="10">
        <v>20000</v>
      </c>
      <c r="G2565" s="10"/>
      <c r="H2565" s="10">
        <v>8858.4500000000007</v>
      </c>
      <c r="I2565" s="10"/>
      <c r="J2565" s="10">
        <v>17237</v>
      </c>
      <c r="K2565" s="10">
        <v>169.57</v>
      </c>
      <c r="L2565" s="10">
        <v>5137.67</v>
      </c>
      <c r="M2565" s="10">
        <v>423.93</v>
      </c>
      <c r="N2565" s="10">
        <v>12844.18</v>
      </c>
      <c r="O2565" s="10">
        <v>678.28</v>
      </c>
      <c r="P2565" s="10">
        <v>20550.68</v>
      </c>
    </row>
    <row r="2566" spans="1:16">
      <c r="A2566" s="13" t="s">
        <v>2550</v>
      </c>
      <c r="B2566" s="11">
        <v>24</v>
      </c>
      <c r="C2566" s="11">
        <v>66</v>
      </c>
      <c r="D2566" s="11"/>
      <c r="E2566" s="11">
        <v>19707</v>
      </c>
      <c r="F2566" s="11">
        <v>20000</v>
      </c>
      <c r="G2566" s="11">
        <v>900</v>
      </c>
      <c r="H2566" s="11">
        <v>10024.209999999999</v>
      </c>
      <c r="I2566" s="11"/>
      <c r="J2566" s="11">
        <v>16624</v>
      </c>
      <c r="K2566" s="11">
        <v>172.37</v>
      </c>
      <c r="L2566" s="11">
        <v>5464.17</v>
      </c>
      <c r="M2566" s="11">
        <v>430.93</v>
      </c>
      <c r="N2566" s="11">
        <v>13660.43</v>
      </c>
      <c r="O2566" s="11">
        <v>689.48</v>
      </c>
      <c r="P2566" s="11">
        <v>21856.68</v>
      </c>
    </row>
    <row r="2567" spans="1:16">
      <c r="A2567" s="13" t="s">
        <v>2551</v>
      </c>
      <c r="B2567" s="10">
        <v>25</v>
      </c>
      <c r="C2567" s="10">
        <v>67</v>
      </c>
      <c r="D2567" s="10"/>
      <c r="E2567" s="10">
        <v>19707</v>
      </c>
      <c r="F2567" s="10">
        <v>20000</v>
      </c>
      <c r="G2567" s="10"/>
      <c r="H2567" s="10">
        <v>10324.93</v>
      </c>
      <c r="I2567" s="10"/>
      <c r="J2567" s="10">
        <v>16877</v>
      </c>
      <c r="K2567" s="10">
        <v>166.24</v>
      </c>
      <c r="L2567" s="10">
        <v>5794.34</v>
      </c>
      <c r="M2567" s="10">
        <v>415.6</v>
      </c>
      <c r="N2567" s="10">
        <v>14485.84</v>
      </c>
      <c r="O2567" s="10">
        <v>664.96</v>
      </c>
      <c r="P2567" s="10">
        <v>23177.35</v>
      </c>
    </row>
    <row r="2568" spans="1:16">
      <c r="A2568" s="13" t="s">
        <v>2552</v>
      </c>
      <c r="B2568" s="11">
        <v>26</v>
      </c>
      <c r="C2568" s="11">
        <v>68</v>
      </c>
      <c r="D2568" s="11"/>
      <c r="E2568" s="11">
        <v>19707</v>
      </c>
      <c r="F2568" s="11">
        <v>20000</v>
      </c>
      <c r="G2568" s="11"/>
      <c r="H2568" s="11">
        <v>10634.68</v>
      </c>
      <c r="I2568" s="11"/>
      <c r="J2568" s="11">
        <v>17135</v>
      </c>
      <c r="K2568" s="11">
        <v>168.77</v>
      </c>
      <c r="L2568" s="11">
        <v>6136.94</v>
      </c>
      <c r="M2568" s="11">
        <v>421.93</v>
      </c>
      <c r="N2568" s="11">
        <v>15342.34</v>
      </c>
      <c r="O2568" s="11">
        <v>675.08</v>
      </c>
      <c r="P2568" s="11">
        <v>24547.75</v>
      </c>
    </row>
    <row r="2569" spans="1:16">
      <c r="A2569" s="13" t="s">
        <v>2553</v>
      </c>
      <c r="B2569" s="10">
        <v>27</v>
      </c>
      <c r="C2569" s="10">
        <v>69</v>
      </c>
      <c r="D2569" s="10"/>
      <c r="E2569" s="10">
        <v>19707</v>
      </c>
      <c r="F2569" s="10">
        <v>20000</v>
      </c>
      <c r="G2569" s="10">
        <v>900</v>
      </c>
      <c r="H2569" s="10">
        <v>11853.72</v>
      </c>
      <c r="I2569" s="10"/>
      <c r="J2569" s="10">
        <v>16497</v>
      </c>
      <c r="K2569" s="10">
        <v>171.35</v>
      </c>
      <c r="L2569" s="10">
        <v>6492.39</v>
      </c>
      <c r="M2569" s="10">
        <v>428.38</v>
      </c>
      <c r="N2569" s="10">
        <v>16230.99</v>
      </c>
      <c r="O2569" s="10">
        <v>685.4</v>
      </c>
      <c r="P2569" s="10">
        <v>25969.58</v>
      </c>
    </row>
    <row r="2570" spans="1:16">
      <c r="A2570" s="13" t="s">
        <v>2554</v>
      </c>
      <c r="B2570" s="11">
        <v>28</v>
      </c>
      <c r="C2570" s="11">
        <v>70</v>
      </c>
      <c r="D2570" s="11"/>
      <c r="E2570" s="11">
        <v>19707</v>
      </c>
      <c r="F2570" s="11">
        <v>20000</v>
      </c>
      <c r="G2570" s="11"/>
      <c r="H2570" s="11">
        <v>12209.33</v>
      </c>
      <c r="I2570" s="11"/>
      <c r="J2570" s="11">
        <v>16718</v>
      </c>
      <c r="K2570" s="11">
        <v>164.97</v>
      </c>
      <c r="L2570" s="11">
        <v>6852.14</v>
      </c>
      <c r="M2570" s="11">
        <v>412.43</v>
      </c>
      <c r="N2570" s="11">
        <v>17130.34</v>
      </c>
      <c r="O2570" s="11">
        <v>659.88</v>
      </c>
      <c r="P2570" s="11">
        <v>27408.55</v>
      </c>
    </row>
    <row r="2571" spans="1:16">
      <c r="A2571" s="13" t="s">
        <v>2555</v>
      </c>
      <c r="B2571" s="10">
        <v>29</v>
      </c>
      <c r="C2571" s="10">
        <v>71</v>
      </c>
      <c r="D2571" s="10"/>
      <c r="E2571" s="10">
        <v>19707</v>
      </c>
      <c r="F2571" s="10">
        <v>20000</v>
      </c>
      <c r="G2571" s="10"/>
      <c r="H2571" s="10">
        <v>12575.61</v>
      </c>
      <c r="I2571" s="10"/>
      <c r="J2571" s="10">
        <v>16940</v>
      </c>
      <c r="K2571" s="10">
        <v>167.18</v>
      </c>
      <c r="L2571" s="10">
        <v>7224.88</v>
      </c>
      <c r="M2571" s="10">
        <v>417.95</v>
      </c>
      <c r="N2571" s="10">
        <v>18062.2</v>
      </c>
      <c r="O2571" s="10">
        <v>668.72</v>
      </c>
      <c r="P2571" s="10">
        <v>28899.52</v>
      </c>
    </row>
    <row r="2572" spans="1:16">
      <c r="A2572" s="13" t="s">
        <v>2556</v>
      </c>
      <c r="B2572" s="11">
        <v>30</v>
      </c>
      <c r="C2572" s="11">
        <v>72</v>
      </c>
      <c r="D2572" s="11"/>
      <c r="E2572" s="11">
        <v>19707</v>
      </c>
      <c r="F2572" s="11">
        <v>20000</v>
      </c>
      <c r="G2572" s="11">
        <v>900</v>
      </c>
      <c r="H2572" s="11">
        <v>13852.88</v>
      </c>
      <c r="I2572" s="11"/>
      <c r="J2572" s="11">
        <v>16264</v>
      </c>
      <c r="K2572" s="11">
        <v>169.4</v>
      </c>
      <c r="L2572" s="11">
        <v>7611.03</v>
      </c>
      <c r="M2572" s="11">
        <v>423.5</v>
      </c>
      <c r="N2572" s="11">
        <v>19027.57</v>
      </c>
      <c r="O2572" s="11">
        <v>677.6</v>
      </c>
      <c r="P2572" s="11">
        <v>30444.11</v>
      </c>
    </row>
    <row r="2573" spans="1:16">
      <c r="A2573" s="13" t="s">
        <v>2557</v>
      </c>
      <c r="B2573" s="10">
        <v>31</v>
      </c>
      <c r="C2573" s="10">
        <v>73</v>
      </c>
      <c r="D2573" s="10"/>
      <c r="E2573" s="10">
        <v>19707</v>
      </c>
      <c r="F2573" s="10">
        <v>20000</v>
      </c>
      <c r="G2573" s="10"/>
      <c r="H2573" s="10">
        <v>14268.47</v>
      </c>
      <c r="I2573" s="10"/>
      <c r="J2573" s="10">
        <v>16433</v>
      </c>
      <c r="K2573" s="10">
        <v>162.63999999999999</v>
      </c>
      <c r="L2573" s="10">
        <v>8002</v>
      </c>
      <c r="M2573" s="10">
        <v>406.6</v>
      </c>
      <c r="N2573" s="10">
        <v>20004.990000000002</v>
      </c>
      <c r="O2573" s="10">
        <v>650.55999999999995</v>
      </c>
      <c r="P2573" s="10">
        <v>32007.99</v>
      </c>
    </row>
    <row r="2574" spans="1:16">
      <c r="A2574" s="13" t="s">
        <v>2558</v>
      </c>
      <c r="B2574" s="11">
        <v>32</v>
      </c>
      <c r="C2574" s="11">
        <v>74</v>
      </c>
      <c r="D2574" s="11"/>
      <c r="E2574" s="11">
        <v>19707</v>
      </c>
      <c r="F2574" s="11">
        <v>20000</v>
      </c>
      <c r="G2574" s="11"/>
      <c r="H2574" s="11">
        <v>14696.52</v>
      </c>
      <c r="I2574" s="11"/>
      <c r="J2574" s="11">
        <v>16598</v>
      </c>
      <c r="K2574" s="11">
        <v>164.33</v>
      </c>
      <c r="L2574" s="11">
        <v>8406.39</v>
      </c>
      <c r="M2574" s="11">
        <v>410.83</v>
      </c>
      <c r="N2574" s="11">
        <v>21015.97</v>
      </c>
      <c r="O2574" s="11">
        <v>657.32</v>
      </c>
      <c r="P2574" s="11">
        <v>33625.550000000003</v>
      </c>
    </row>
    <row r="2575" spans="1:16">
      <c r="A2575" s="13" t="s">
        <v>2559</v>
      </c>
      <c r="B2575" s="10">
        <v>33</v>
      </c>
      <c r="C2575" s="10">
        <v>75</v>
      </c>
      <c r="D2575" s="10"/>
      <c r="E2575" s="10">
        <v>19707</v>
      </c>
      <c r="F2575" s="10">
        <v>20000</v>
      </c>
      <c r="G2575" s="10">
        <v>900</v>
      </c>
      <c r="H2575" s="10">
        <v>16037.42</v>
      </c>
      <c r="I2575" s="10"/>
      <c r="J2575" s="10">
        <v>15858</v>
      </c>
      <c r="K2575" s="10">
        <v>165.98</v>
      </c>
      <c r="L2575" s="10">
        <v>8824.56</v>
      </c>
      <c r="M2575" s="10">
        <v>414.95</v>
      </c>
      <c r="N2575" s="10">
        <v>22061.4</v>
      </c>
      <c r="O2575" s="10">
        <v>663.92</v>
      </c>
      <c r="P2575" s="10">
        <v>35298.239999999998</v>
      </c>
    </row>
    <row r="2576" spans="1:16">
      <c r="A2576" s="13" t="s">
        <v>2560</v>
      </c>
      <c r="B2576" s="11">
        <v>34</v>
      </c>
      <c r="C2576" s="11">
        <v>76</v>
      </c>
      <c r="D2576" s="11"/>
      <c r="E2576" s="11">
        <v>19707</v>
      </c>
      <c r="F2576" s="11">
        <v>20000</v>
      </c>
      <c r="G2576" s="11"/>
      <c r="H2576" s="11">
        <v>16518.54</v>
      </c>
      <c r="I2576" s="11"/>
      <c r="J2576" s="11">
        <v>15944</v>
      </c>
      <c r="K2576" s="11">
        <v>158.58000000000001</v>
      </c>
      <c r="L2576" s="11">
        <v>9247.8799999999992</v>
      </c>
      <c r="M2576" s="11">
        <v>396.45</v>
      </c>
      <c r="N2576" s="11">
        <v>23119.69</v>
      </c>
      <c r="O2576" s="11">
        <v>634.32000000000005</v>
      </c>
      <c r="P2576" s="11">
        <v>36991.5</v>
      </c>
    </row>
    <row r="2577" spans="1:16">
      <c r="A2577" s="13" t="s">
        <v>2561</v>
      </c>
      <c r="B2577" s="10">
        <v>35</v>
      </c>
      <c r="C2577" s="10">
        <v>77</v>
      </c>
      <c r="D2577" s="10"/>
      <c r="E2577" s="10">
        <v>19707</v>
      </c>
      <c r="F2577" s="10">
        <v>20000</v>
      </c>
      <c r="G2577" s="10"/>
      <c r="H2577" s="10">
        <v>17014.099999999999</v>
      </c>
      <c r="I2577" s="10"/>
      <c r="J2577" s="10">
        <v>16013</v>
      </c>
      <c r="K2577" s="10">
        <v>159.44</v>
      </c>
      <c r="L2577" s="10">
        <v>9684.75</v>
      </c>
      <c r="M2577" s="10">
        <v>398.6</v>
      </c>
      <c r="N2577" s="10">
        <v>24211.88</v>
      </c>
      <c r="O2577" s="10">
        <v>637.76</v>
      </c>
      <c r="P2577" s="10">
        <v>38739.01</v>
      </c>
    </row>
    <row r="2578" spans="1:16">
      <c r="A2578" s="13" t="s">
        <v>2562</v>
      </c>
      <c r="B2578" s="11">
        <v>36</v>
      </c>
      <c r="C2578" s="11">
        <v>78</v>
      </c>
      <c r="D2578" s="11"/>
      <c r="E2578" s="11">
        <v>19707</v>
      </c>
      <c r="F2578" s="11">
        <v>20000</v>
      </c>
      <c r="G2578" s="11">
        <v>900</v>
      </c>
      <c r="H2578" s="11">
        <v>18424.52</v>
      </c>
      <c r="I2578" s="11"/>
      <c r="J2578" s="11">
        <v>15163</v>
      </c>
      <c r="K2578" s="11">
        <v>160.13</v>
      </c>
      <c r="L2578" s="11">
        <v>10135.42</v>
      </c>
      <c r="M2578" s="11">
        <v>400.33</v>
      </c>
      <c r="N2578" s="11">
        <v>25338.560000000001</v>
      </c>
      <c r="O2578" s="11">
        <v>640.52</v>
      </c>
      <c r="P2578" s="11">
        <v>40541.699999999997</v>
      </c>
    </row>
    <row r="2579" spans="1:16">
      <c r="A2579" s="13" t="s">
        <v>2563</v>
      </c>
      <c r="B2579" s="10">
        <v>37</v>
      </c>
      <c r="C2579" s="10">
        <v>79</v>
      </c>
      <c r="D2579" s="10"/>
      <c r="E2579" s="10">
        <v>19707</v>
      </c>
      <c r="F2579" s="10">
        <v>20000</v>
      </c>
      <c r="G2579" s="10"/>
      <c r="H2579" s="10">
        <v>18977.259999999998</v>
      </c>
      <c r="I2579" s="10"/>
      <c r="J2579" s="10">
        <v>15103</v>
      </c>
      <c r="K2579" s="10">
        <v>151.63</v>
      </c>
      <c r="L2579" s="10">
        <v>10591.12</v>
      </c>
      <c r="M2579" s="10">
        <v>379.08</v>
      </c>
      <c r="N2579" s="10">
        <v>26477.79</v>
      </c>
      <c r="O2579" s="10">
        <v>606.52</v>
      </c>
      <c r="P2579" s="10">
        <v>42364.47</v>
      </c>
    </row>
    <row r="2580" spans="1:16">
      <c r="A2580" s="13" t="s">
        <v>2564</v>
      </c>
      <c r="B2580" s="11">
        <v>38</v>
      </c>
      <c r="C2580" s="11">
        <v>80</v>
      </c>
      <c r="D2580" s="11"/>
      <c r="E2580" s="11">
        <v>19707</v>
      </c>
      <c r="F2580" s="11">
        <v>20000</v>
      </c>
      <c r="G2580" s="11"/>
      <c r="H2580" s="11">
        <v>19546.57</v>
      </c>
      <c r="I2580" s="11">
        <v>15000</v>
      </c>
      <c r="J2580" s="11">
        <v>15000</v>
      </c>
      <c r="K2580" s="11">
        <v>151.03</v>
      </c>
      <c r="L2580" s="11">
        <v>11059.88</v>
      </c>
      <c r="M2580" s="11">
        <v>377.58</v>
      </c>
      <c r="N2580" s="11">
        <v>27649.7</v>
      </c>
      <c r="O2580" s="11">
        <v>604.12</v>
      </c>
      <c r="P2580" s="11">
        <v>44239.519999999997</v>
      </c>
    </row>
    <row r="2581" spans="1:16" ht="54">
      <c r="B2581" s="9" t="s">
        <v>27</v>
      </c>
      <c r="C2581" s="9" t="s">
        <v>13</v>
      </c>
      <c r="D2581" s="9" t="s">
        <v>14</v>
      </c>
      <c r="E2581" s="9" t="s">
        <v>15</v>
      </c>
      <c r="F2581" s="9" t="s">
        <v>16</v>
      </c>
      <c r="G2581" s="9" t="s">
        <v>17</v>
      </c>
      <c r="H2581" s="9" t="s">
        <v>18</v>
      </c>
      <c r="I2581" s="9" t="s">
        <v>19</v>
      </c>
      <c r="J2581" s="9" t="s">
        <v>20</v>
      </c>
      <c r="K2581" s="9" t="s">
        <v>21</v>
      </c>
      <c r="L2581" s="9" t="s">
        <v>22</v>
      </c>
      <c r="M2581" s="9" t="s">
        <v>23</v>
      </c>
      <c r="N2581" s="9" t="s">
        <v>24</v>
      </c>
      <c r="O2581" s="9" t="s">
        <v>25</v>
      </c>
      <c r="P2581" s="9" t="s">
        <v>26</v>
      </c>
    </row>
    <row r="2582" spans="1:16">
      <c r="A2582" s="13" t="s">
        <v>2565</v>
      </c>
      <c r="B2582" s="10">
        <v>1</v>
      </c>
      <c r="C2582" s="10">
        <v>44</v>
      </c>
      <c r="D2582" s="10">
        <v>6604</v>
      </c>
      <c r="E2582" s="10">
        <v>6604</v>
      </c>
      <c r="F2582" s="10">
        <v>20000</v>
      </c>
      <c r="G2582" s="10"/>
      <c r="H2582" s="10"/>
      <c r="I2582" s="10"/>
      <c r="J2582" s="10">
        <v>4292.6000000000004</v>
      </c>
      <c r="K2582" s="10">
        <v>49.53</v>
      </c>
      <c r="L2582" s="10">
        <v>49.53</v>
      </c>
      <c r="M2582" s="10">
        <v>123.83</v>
      </c>
      <c r="N2582" s="10">
        <v>123.83</v>
      </c>
      <c r="O2582" s="10">
        <v>198.12</v>
      </c>
      <c r="P2582" s="10">
        <v>198.12</v>
      </c>
    </row>
    <row r="2583" spans="1:16">
      <c r="A2583" s="13" t="s">
        <v>2566</v>
      </c>
      <c r="B2583" s="11">
        <v>2</v>
      </c>
      <c r="C2583" s="11">
        <v>45</v>
      </c>
      <c r="D2583" s="11">
        <v>6604</v>
      </c>
      <c r="E2583" s="11">
        <v>13208</v>
      </c>
      <c r="F2583" s="11">
        <v>20000</v>
      </c>
      <c r="G2583" s="11"/>
      <c r="H2583" s="11"/>
      <c r="I2583" s="11"/>
      <c r="J2583" s="11">
        <v>10776</v>
      </c>
      <c r="K2583" s="11">
        <v>109.55</v>
      </c>
      <c r="L2583" s="11">
        <v>160.56</v>
      </c>
      <c r="M2583" s="11">
        <v>273.87</v>
      </c>
      <c r="N2583" s="11">
        <v>401.4</v>
      </c>
      <c r="O2583" s="11">
        <v>438.18</v>
      </c>
      <c r="P2583" s="11">
        <v>642.25</v>
      </c>
    </row>
    <row r="2584" spans="1:16">
      <c r="A2584" s="13" t="s">
        <v>2567</v>
      </c>
      <c r="B2584" s="10">
        <v>3</v>
      </c>
      <c r="C2584" s="10">
        <v>46</v>
      </c>
      <c r="D2584" s="10">
        <v>6604</v>
      </c>
      <c r="E2584" s="10">
        <v>19812</v>
      </c>
      <c r="F2584" s="10">
        <v>20000</v>
      </c>
      <c r="G2584" s="10">
        <v>900</v>
      </c>
      <c r="H2584" s="10">
        <v>900</v>
      </c>
      <c r="I2584" s="10"/>
      <c r="J2584" s="10">
        <v>16524</v>
      </c>
      <c r="K2584" s="10">
        <v>170.91</v>
      </c>
      <c r="L2584" s="10">
        <v>336.28</v>
      </c>
      <c r="M2584" s="10">
        <v>427.27</v>
      </c>
      <c r="N2584" s="10">
        <v>840.71</v>
      </c>
      <c r="O2584" s="10">
        <v>683.62</v>
      </c>
      <c r="P2584" s="10">
        <v>1345.14</v>
      </c>
    </row>
    <row r="2585" spans="1:16">
      <c r="A2585" s="13" t="s">
        <v>2568</v>
      </c>
      <c r="B2585" s="11">
        <v>4</v>
      </c>
      <c r="C2585" s="11">
        <v>47</v>
      </c>
      <c r="D2585" s="11"/>
      <c r="E2585" s="11">
        <v>19812</v>
      </c>
      <c r="F2585" s="11">
        <v>20000</v>
      </c>
      <c r="G2585" s="11"/>
      <c r="H2585" s="11">
        <v>927</v>
      </c>
      <c r="I2585" s="11"/>
      <c r="J2585" s="11">
        <v>16842</v>
      </c>
      <c r="K2585" s="11">
        <v>165.24</v>
      </c>
      <c r="L2585" s="11">
        <v>511.61</v>
      </c>
      <c r="M2585" s="11">
        <v>413.1</v>
      </c>
      <c r="N2585" s="11">
        <v>1279.03</v>
      </c>
      <c r="O2585" s="11">
        <v>660.96</v>
      </c>
      <c r="P2585" s="11">
        <v>2046.45</v>
      </c>
    </row>
    <row r="2586" spans="1:16">
      <c r="A2586" s="13" t="s">
        <v>2569</v>
      </c>
      <c r="B2586" s="10">
        <v>5</v>
      </c>
      <c r="C2586" s="10">
        <v>48</v>
      </c>
      <c r="D2586" s="10"/>
      <c r="E2586" s="10">
        <v>19812</v>
      </c>
      <c r="F2586" s="10">
        <v>20000</v>
      </c>
      <c r="G2586" s="10"/>
      <c r="H2586" s="10">
        <v>954.81</v>
      </c>
      <c r="I2586" s="10"/>
      <c r="J2586" s="10">
        <v>17167</v>
      </c>
      <c r="K2586" s="10">
        <v>168.42</v>
      </c>
      <c r="L2586" s="10">
        <v>695.38</v>
      </c>
      <c r="M2586" s="10">
        <v>421.05</v>
      </c>
      <c r="N2586" s="10">
        <v>1738.45</v>
      </c>
      <c r="O2586" s="10">
        <v>673.68</v>
      </c>
      <c r="P2586" s="10">
        <v>2781.53</v>
      </c>
    </row>
    <row r="2587" spans="1:16">
      <c r="A2587" s="13" t="s">
        <v>2570</v>
      </c>
      <c r="B2587" s="11">
        <v>6</v>
      </c>
      <c r="C2587" s="11">
        <v>49</v>
      </c>
      <c r="D2587" s="11"/>
      <c r="E2587" s="11">
        <v>19812</v>
      </c>
      <c r="F2587" s="11">
        <v>20000</v>
      </c>
      <c r="G2587" s="11">
        <v>900</v>
      </c>
      <c r="H2587" s="11">
        <v>1883.45</v>
      </c>
      <c r="I2587" s="11"/>
      <c r="J2587" s="11">
        <v>16599</v>
      </c>
      <c r="K2587" s="11">
        <v>171.67</v>
      </c>
      <c r="L2587" s="11">
        <v>887.91</v>
      </c>
      <c r="M2587" s="11">
        <v>429.18</v>
      </c>
      <c r="N2587" s="11">
        <v>2219.7800000000002</v>
      </c>
      <c r="O2587" s="11">
        <v>686.68</v>
      </c>
      <c r="P2587" s="11">
        <v>3551.65</v>
      </c>
    </row>
    <row r="2588" spans="1:16">
      <c r="A2588" s="13" t="s">
        <v>2571</v>
      </c>
      <c r="B2588" s="10">
        <v>7</v>
      </c>
      <c r="C2588" s="10">
        <v>50</v>
      </c>
      <c r="D2588" s="10"/>
      <c r="E2588" s="10">
        <v>19812</v>
      </c>
      <c r="F2588" s="10">
        <v>20000</v>
      </c>
      <c r="G2588" s="10"/>
      <c r="H2588" s="10">
        <v>1939.96</v>
      </c>
      <c r="I2588" s="10"/>
      <c r="J2588" s="10">
        <v>16915</v>
      </c>
      <c r="K2588" s="10">
        <v>165.99</v>
      </c>
      <c r="L2588" s="10">
        <v>1080.54</v>
      </c>
      <c r="M2588" s="10">
        <v>414.98</v>
      </c>
      <c r="N2588" s="10">
        <v>2701.35</v>
      </c>
      <c r="O2588" s="10">
        <v>663.96</v>
      </c>
      <c r="P2588" s="10">
        <v>4322.16</v>
      </c>
    </row>
    <row r="2589" spans="1:16">
      <c r="A2589" s="13" t="s">
        <v>2572</v>
      </c>
      <c r="B2589" s="11">
        <v>8</v>
      </c>
      <c r="C2589" s="11">
        <v>51</v>
      </c>
      <c r="D2589" s="11"/>
      <c r="E2589" s="11">
        <v>19812</v>
      </c>
      <c r="F2589" s="11">
        <v>20000</v>
      </c>
      <c r="G2589" s="11"/>
      <c r="H2589" s="11">
        <v>1998.16</v>
      </c>
      <c r="I2589" s="11"/>
      <c r="J2589" s="11">
        <v>17238</v>
      </c>
      <c r="K2589" s="11">
        <v>169.15</v>
      </c>
      <c r="L2589" s="11">
        <v>1282.1099999999999</v>
      </c>
      <c r="M2589" s="11">
        <v>422.88</v>
      </c>
      <c r="N2589" s="11">
        <v>3205.27</v>
      </c>
      <c r="O2589" s="11">
        <v>676.6</v>
      </c>
      <c r="P2589" s="11">
        <v>5128.43</v>
      </c>
    </row>
    <row r="2590" spans="1:16">
      <c r="A2590" s="13" t="s">
        <v>2573</v>
      </c>
      <c r="B2590" s="10">
        <v>9</v>
      </c>
      <c r="C2590" s="10">
        <v>52</v>
      </c>
      <c r="D2590" s="10"/>
      <c r="E2590" s="10">
        <v>19812</v>
      </c>
      <c r="F2590" s="10">
        <v>20000</v>
      </c>
      <c r="G2590" s="10">
        <v>900</v>
      </c>
      <c r="H2590" s="10">
        <v>2958.1</v>
      </c>
      <c r="I2590" s="10"/>
      <c r="J2590" s="10">
        <v>16667</v>
      </c>
      <c r="K2590" s="10">
        <v>172.38</v>
      </c>
      <c r="L2590" s="10">
        <v>1492.95</v>
      </c>
      <c r="M2590" s="10">
        <v>430.95</v>
      </c>
      <c r="N2590" s="10">
        <v>3732.37</v>
      </c>
      <c r="O2590" s="10">
        <v>689.52</v>
      </c>
      <c r="P2590" s="10">
        <v>5971.8</v>
      </c>
    </row>
    <row r="2591" spans="1:16">
      <c r="A2591" s="13" t="s">
        <v>2574</v>
      </c>
      <c r="B2591" s="11">
        <v>10</v>
      </c>
      <c r="C2591" s="11">
        <v>53</v>
      </c>
      <c r="D2591" s="11"/>
      <c r="E2591" s="11">
        <v>19812</v>
      </c>
      <c r="F2591" s="11">
        <v>20000</v>
      </c>
      <c r="G2591" s="11"/>
      <c r="H2591" s="11">
        <v>3046.84</v>
      </c>
      <c r="I2591" s="11"/>
      <c r="J2591" s="11">
        <v>16980</v>
      </c>
      <c r="K2591" s="11">
        <v>166.67</v>
      </c>
      <c r="L2591" s="11">
        <v>1704.41</v>
      </c>
      <c r="M2591" s="11">
        <v>416.68</v>
      </c>
      <c r="N2591" s="11">
        <v>4261.0200000000004</v>
      </c>
      <c r="O2591" s="11">
        <v>666.68</v>
      </c>
      <c r="P2591" s="11">
        <v>6817.63</v>
      </c>
    </row>
    <row r="2592" spans="1:16">
      <c r="A2592" s="13" t="s">
        <v>2575</v>
      </c>
      <c r="B2592" s="10">
        <v>11</v>
      </c>
      <c r="C2592" s="10">
        <v>54</v>
      </c>
      <c r="D2592" s="10"/>
      <c r="E2592" s="10">
        <v>19812</v>
      </c>
      <c r="F2592" s="10">
        <v>20000</v>
      </c>
      <c r="G2592" s="10"/>
      <c r="H2592" s="10">
        <v>3138.25</v>
      </c>
      <c r="I2592" s="10"/>
      <c r="J2592" s="10">
        <v>17300</v>
      </c>
      <c r="K2592" s="10">
        <v>169.8</v>
      </c>
      <c r="L2592" s="10">
        <v>1925.34</v>
      </c>
      <c r="M2592" s="10">
        <v>424.5</v>
      </c>
      <c r="N2592" s="10">
        <v>4813.3500000000004</v>
      </c>
      <c r="O2592" s="10">
        <v>679.2</v>
      </c>
      <c r="P2592" s="10">
        <v>7701.36</v>
      </c>
    </row>
    <row r="2593" spans="1:16">
      <c r="A2593" s="13" t="s">
        <v>2576</v>
      </c>
      <c r="B2593" s="11">
        <v>12</v>
      </c>
      <c r="C2593" s="11">
        <v>55</v>
      </c>
      <c r="D2593" s="11"/>
      <c r="E2593" s="11">
        <v>19812</v>
      </c>
      <c r="F2593" s="11">
        <v>20000</v>
      </c>
      <c r="G2593" s="11">
        <v>900</v>
      </c>
      <c r="H2593" s="11">
        <v>4132.3999999999996</v>
      </c>
      <c r="I2593" s="11"/>
      <c r="J2593" s="11">
        <v>16726</v>
      </c>
      <c r="K2593" s="11">
        <v>173</v>
      </c>
      <c r="L2593" s="11">
        <v>2156.1</v>
      </c>
      <c r="M2593" s="11">
        <v>432.5</v>
      </c>
      <c r="N2593" s="11">
        <v>5390.25</v>
      </c>
      <c r="O2593" s="11">
        <v>692</v>
      </c>
      <c r="P2593" s="11">
        <v>8624.4</v>
      </c>
    </row>
    <row r="2594" spans="1:16">
      <c r="A2594" s="13" t="s">
        <v>2577</v>
      </c>
      <c r="B2594" s="10">
        <v>13</v>
      </c>
      <c r="C2594" s="10">
        <v>56</v>
      </c>
      <c r="D2594" s="10"/>
      <c r="E2594" s="10">
        <v>19812</v>
      </c>
      <c r="F2594" s="10">
        <v>20000</v>
      </c>
      <c r="G2594" s="10"/>
      <c r="H2594" s="10">
        <v>4256.37</v>
      </c>
      <c r="I2594" s="10"/>
      <c r="J2594" s="10">
        <v>17033</v>
      </c>
      <c r="K2594" s="10">
        <v>167.26</v>
      </c>
      <c r="L2594" s="10">
        <v>2388.04</v>
      </c>
      <c r="M2594" s="10">
        <v>418.15</v>
      </c>
      <c r="N2594" s="10">
        <v>5970.11</v>
      </c>
      <c r="O2594" s="10">
        <v>669.04</v>
      </c>
      <c r="P2594" s="10">
        <v>9552.18</v>
      </c>
    </row>
    <row r="2595" spans="1:16">
      <c r="A2595" s="13" t="s">
        <v>2578</v>
      </c>
      <c r="B2595" s="11">
        <v>14</v>
      </c>
      <c r="C2595" s="11">
        <v>57</v>
      </c>
      <c r="D2595" s="11"/>
      <c r="E2595" s="11">
        <v>19812</v>
      </c>
      <c r="F2595" s="11">
        <v>20000</v>
      </c>
      <c r="G2595" s="11"/>
      <c r="H2595" s="11">
        <v>4384.0600000000004</v>
      </c>
      <c r="I2595" s="11"/>
      <c r="J2595" s="11">
        <v>17348</v>
      </c>
      <c r="K2595" s="11">
        <v>170.33</v>
      </c>
      <c r="L2595" s="11">
        <v>2630.02</v>
      </c>
      <c r="M2595" s="11">
        <v>425.83</v>
      </c>
      <c r="N2595" s="11">
        <v>6575.04</v>
      </c>
      <c r="O2595" s="11">
        <v>681.32</v>
      </c>
      <c r="P2595" s="11">
        <v>10520.06</v>
      </c>
    </row>
    <row r="2596" spans="1:16">
      <c r="A2596" s="13" t="s">
        <v>2579</v>
      </c>
      <c r="B2596" s="10">
        <v>15</v>
      </c>
      <c r="C2596" s="10">
        <v>58</v>
      </c>
      <c r="D2596" s="10"/>
      <c r="E2596" s="10">
        <v>19812</v>
      </c>
      <c r="F2596" s="10">
        <v>20000</v>
      </c>
      <c r="G2596" s="10">
        <v>900</v>
      </c>
      <c r="H2596" s="10">
        <v>5415.58</v>
      </c>
      <c r="I2596" s="10"/>
      <c r="J2596" s="10">
        <v>16769</v>
      </c>
      <c r="K2596" s="10">
        <v>173.48</v>
      </c>
      <c r="L2596" s="10">
        <v>2882.4</v>
      </c>
      <c r="M2596" s="10">
        <v>433.7</v>
      </c>
      <c r="N2596" s="10">
        <v>7205.99</v>
      </c>
      <c r="O2596" s="10">
        <v>693.92</v>
      </c>
      <c r="P2596" s="10">
        <v>11529.58</v>
      </c>
    </row>
    <row r="2597" spans="1:16">
      <c r="A2597" s="13" t="s">
        <v>2580</v>
      </c>
      <c r="B2597" s="11">
        <v>16</v>
      </c>
      <c r="C2597" s="11">
        <v>59</v>
      </c>
      <c r="D2597" s="11"/>
      <c r="E2597" s="11">
        <v>19812</v>
      </c>
      <c r="F2597" s="11">
        <v>20000</v>
      </c>
      <c r="G2597" s="11"/>
      <c r="H2597" s="11">
        <v>5578.05</v>
      </c>
      <c r="I2597" s="11"/>
      <c r="J2597" s="11">
        <v>17069</v>
      </c>
      <c r="K2597" s="11">
        <v>167.69</v>
      </c>
      <c r="L2597" s="11">
        <v>3136.56</v>
      </c>
      <c r="M2597" s="11">
        <v>419.23</v>
      </c>
      <c r="N2597" s="11">
        <v>7841.39</v>
      </c>
      <c r="O2597" s="11">
        <v>670.76</v>
      </c>
      <c r="P2597" s="11">
        <v>12546.23</v>
      </c>
    </row>
    <row r="2598" spans="1:16">
      <c r="A2598" s="13" t="s">
        <v>2581</v>
      </c>
      <c r="B2598" s="10">
        <v>17</v>
      </c>
      <c r="C2598" s="10">
        <v>60</v>
      </c>
      <c r="D2598" s="10"/>
      <c r="E2598" s="10">
        <v>19812</v>
      </c>
      <c r="F2598" s="10">
        <v>20000</v>
      </c>
      <c r="G2598" s="10"/>
      <c r="H2598" s="10">
        <v>5745.39</v>
      </c>
      <c r="I2598" s="10"/>
      <c r="J2598" s="10">
        <v>17376</v>
      </c>
      <c r="K2598" s="10">
        <v>170.69</v>
      </c>
      <c r="L2598" s="10">
        <v>3401.34</v>
      </c>
      <c r="M2598" s="10">
        <v>426.73</v>
      </c>
      <c r="N2598" s="10">
        <v>8503.36</v>
      </c>
      <c r="O2598" s="10">
        <v>682.76</v>
      </c>
      <c r="P2598" s="10">
        <v>13605.38</v>
      </c>
    </row>
    <row r="2599" spans="1:16">
      <c r="A2599" s="13" t="s">
        <v>2582</v>
      </c>
      <c r="B2599" s="11">
        <v>18</v>
      </c>
      <c r="C2599" s="11">
        <v>61</v>
      </c>
      <c r="D2599" s="11"/>
      <c r="E2599" s="11">
        <v>19812</v>
      </c>
      <c r="F2599" s="11">
        <v>20000</v>
      </c>
      <c r="G2599" s="11">
        <v>900</v>
      </c>
      <c r="H2599" s="11">
        <v>6817.75</v>
      </c>
      <c r="I2599" s="11"/>
      <c r="J2599" s="11">
        <v>16789</v>
      </c>
      <c r="K2599" s="11">
        <v>173.76</v>
      </c>
      <c r="L2599" s="11">
        <v>3677.14</v>
      </c>
      <c r="M2599" s="11">
        <v>434.4</v>
      </c>
      <c r="N2599" s="11">
        <v>9192.86</v>
      </c>
      <c r="O2599" s="11">
        <v>695.04</v>
      </c>
      <c r="P2599" s="11">
        <v>14708.58</v>
      </c>
    </row>
    <row r="2600" spans="1:16">
      <c r="A2600" s="13" t="s">
        <v>2583</v>
      </c>
      <c r="B2600" s="10">
        <v>19</v>
      </c>
      <c r="C2600" s="10">
        <v>62</v>
      </c>
      <c r="D2600" s="10"/>
      <c r="E2600" s="10">
        <v>19812</v>
      </c>
      <c r="F2600" s="10">
        <v>20000</v>
      </c>
      <c r="G2600" s="10"/>
      <c r="H2600" s="10">
        <v>7022.29</v>
      </c>
      <c r="I2600" s="10"/>
      <c r="J2600" s="10">
        <v>17078</v>
      </c>
      <c r="K2600" s="10">
        <v>167.89</v>
      </c>
      <c r="L2600" s="10">
        <v>3955.35</v>
      </c>
      <c r="M2600" s="10">
        <v>419.73</v>
      </c>
      <c r="N2600" s="10">
        <v>9888.3700000000008</v>
      </c>
      <c r="O2600" s="10">
        <v>671.56</v>
      </c>
      <c r="P2600" s="10">
        <v>15821.4</v>
      </c>
    </row>
    <row r="2601" spans="1:16">
      <c r="A2601" s="13" t="s">
        <v>2584</v>
      </c>
      <c r="B2601" s="11">
        <v>20</v>
      </c>
      <c r="C2601" s="11">
        <v>63</v>
      </c>
      <c r="D2601" s="11"/>
      <c r="E2601" s="11">
        <v>19812</v>
      </c>
      <c r="F2601" s="11">
        <v>20000</v>
      </c>
      <c r="G2601" s="11"/>
      <c r="H2601" s="11">
        <v>7232.95</v>
      </c>
      <c r="I2601" s="11"/>
      <c r="J2601" s="11">
        <v>17374</v>
      </c>
      <c r="K2601" s="11">
        <v>170.78</v>
      </c>
      <c r="L2601" s="11">
        <v>4244.79</v>
      </c>
      <c r="M2601" s="11">
        <v>426.95</v>
      </c>
      <c r="N2601" s="11">
        <v>10611.97</v>
      </c>
      <c r="O2601" s="11">
        <v>683.12</v>
      </c>
      <c r="P2601" s="11">
        <v>16979.16</v>
      </c>
    </row>
    <row r="2602" spans="1:16">
      <c r="A2602" s="13" t="s">
        <v>2585</v>
      </c>
      <c r="B2602" s="10">
        <v>21</v>
      </c>
      <c r="C2602" s="10">
        <v>64</v>
      </c>
      <c r="D2602" s="10"/>
      <c r="E2602" s="10">
        <v>19812</v>
      </c>
      <c r="F2602" s="10">
        <v>20000</v>
      </c>
      <c r="G2602" s="10">
        <v>900</v>
      </c>
      <c r="H2602" s="10">
        <v>8349.94</v>
      </c>
      <c r="I2602" s="10"/>
      <c r="J2602" s="10">
        <v>16776</v>
      </c>
      <c r="K2602" s="10">
        <v>173.74</v>
      </c>
      <c r="L2602" s="10">
        <v>4545.87</v>
      </c>
      <c r="M2602" s="10">
        <v>434.35</v>
      </c>
      <c r="N2602" s="10">
        <v>11364.68</v>
      </c>
      <c r="O2602" s="10">
        <v>694.96</v>
      </c>
      <c r="P2602" s="10">
        <v>18183.490000000002</v>
      </c>
    </row>
    <row r="2603" spans="1:16">
      <c r="A2603" s="13" t="s">
        <v>2586</v>
      </c>
      <c r="B2603" s="11">
        <v>22</v>
      </c>
      <c r="C2603" s="11">
        <v>65</v>
      </c>
      <c r="D2603" s="11"/>
      <c r="E2603" s="11">
        <v>19812</v>
      </c>
      <c r="F2603" s="11">
        <v>20000</v>
      </c>
      <c r="G2603" s="11"/>
      <c r="H2603" s="11">
        <v>8600.44</v>
      </c>
      <c r="I2603" s="11"/>
      <c r="J2603" s="11">
        <v>17049</v>
      </c>
      <c r="K2603" s="11">
        <v>167.76</v>
      </c>
      <c r="L2603" s="11">
        <v>4850.01</v>
      </c>
      <c r="M2603" s="11">
        <v>419.4</v>
      </c>
      <c r="N2603" s="11">
        <v>12125.02</v>
      </c>
      <c r="O2603" s="11">
        <v>671.04</v>
      </c>
      <c r="P2603" s="11">
        <v>19400.04</v>
      </c>
    </row>
    <row r="2604" spans="1:16">
      <c r="A2604" s="13" t="s">
        <v>2587</v>
      </c>
      <c r="B2604" s="10">
        <v>23</v>
      </c>
      <c r="C2604" s="10">
        <v>66</v>
      </c>
      <c r="D2604" s="10"/>
      <c r="E2604" s="10">
        <v>19812</v>
      </c>
      <c r="F2604" s="10">
        <v>20000</v>
      </c>
      <c r="G2604" s="10"/>
      <c r="H2604" s="10">
        <v>8858.4500000000007</v>
      </c>
      <c r="I2604" s="10"/>
      <c r="J2604" s="10">
        <v>17328</v>
      </c>
      <c r="K2604" s="10">
        <v>170.49</v>
      </c>
      <c r="L2604" s="10">
        <v>5166</v>
      </c>
      <c r="M2604" s="10">
        <v>426.23</v>
      </c>
      <c r="N2604" s="10">
        <v>12915</v>
      </c>
      <c r="O2604" s="10">
        <v>681.96</v>
      </c>
      <c r="P2604" s="10">
        <v>20664</v>
      </c>
    </row>
    <row r="2605" spans="1:16">
      <c r="A2605" s="13" t="s">
        <v>2588</v>
      </c>
      <c r="B2605" s="11">
        <v>24</v>
      </c>
      <c r="C2605" s="11">
        <v>67</v>
      </c>
      <c r="D2605" s="11"/>
      <c r="E2605" s="11">
        <v>19812</v>
      </c>
      <c r="F2605" s="11">
        <v>20000</v>
      </c>
      <c r="G2605" s="11">
        <v>900</v>
      </c>
      <c r="H2605" s="11">
        <v>10024.209999999999</v>
      </c>
      <c r="I2605" s="11"/>
      <c r="J2605" s="11">
        <v>16713</v>
      </c>
      <c r="K2605" s="11">
        <v>173.28</v>
      </c>
      <c r="L2605" s="11">
        <v>5494.26</v>
      </c>
      <c r="M2605" s="11">
        <v>433.2</v>
      </c>
      <c r="N2605" s="11">
        <v>13735.65</v>
      </c>
      <c r="O2605" s="11">
        <v>693.12</v>
      </c>
      <c r="P2605" s="11">
        <v>21977.040000000001</v>
      </c>
    </row>
    <row r="2606" spans="1:16">
      <c r="A2606" s="13" t="s">
        <v>2589</v>
      </c>
      <c r="B2606" s="10">
        <v>25</v>
      </c>
      <c r="C2606" s="10">
        <v>68</v>
      </c>
      <c r="D2606" s="10"/>
      <c r="E2606" s="10">
        <v>19812</v>
      </c>
      <c r="F2606" s="10">
        <v>20000</v>
      </c>
      <c r="G2606" s="10"/>
      <c r="H2606" s="10">
        <v>10324.93</v>
      </c>
      <c r="I2606" s="10"/>
      <c r="J2606" s="10">
        <v>16963</v>
      </c>
      <c r="K2606" s="10">
        <v>167.13</v>
      </c>
      <c r="L2606" s="10">
        <v>5826.22</v>
      </c>
      <c r="M2606" s="10">
        <v>417.83</v>
      </c>
      <c r="N2606" s="10">
        <v>14565.54</v>
      </c>
      <c r="O2606" s="10">
        <v>668.52</v>
      </c>
      <c r="P2606" s="10">
        <v>23304.87</v>
      </c>
    </row>
    <row r="2607" spans="1:16">
      <c r="A2607" s="13" t="s">
        <v>2590</v>
      </c>
      <c r="B2607" s="11">
        <v>26</v>
      </c>
      <c r="C2607" s="11">
        <v>69</v>
      </c>
      <c r="D2607" s="11"/>
      <c r="E2607" s="11">
        <v>19812</v>
      </c>
      <c r="F2607" s="11">
        <v>20000</v>
      </c>
      <c r="G2607" s="11"/>
      <c r="H2607" s="11">
        <v>10634.68</v>
      </c>
      <c r="I2607" s="11"/>
      <c r="J2607" s="11">
        <v>17216</v>
      </c>
      <c r="K2607" s="11">
        <v>169.63</v>
      </c>
      <c r="L2607" s="11">
        <v>6170.63</v>
      </c>
      <c r="M2607" s="11">
        <v>424.08</v>
      </c>
      <c r="N2607" s="11">
        <v>15426.58</v>
      </c>
      <c r="O2607" s="11">
        <v>678.52</v>
      </c>
      <c r="P2607" s="11">
        <v>24682.54</v>
      </c>
    </row>
    <row r="2608" spans="1:16">
      <c r="A2608" s="13" t="s">
        <v>2591</v>
      </c>
      <c r="B2608" s="10">
        <v>27</v>
      </c>
      <c r="C2608" s="10">
        <v>70</v>
      </c>
      <c r="D2608" s="10"/>
      <c r="E2608" s="10">
        <v>19812</v>
      </c>
      <c r="F2608" s="10">
        <v>20000</v>
      </c>
      <c r="G2608" s="10">
        <v>900</v>
      </c>
      <c r="H2608" s="10">
        <v>11853.72</v>
      </c>
      <c r="I2608" s="10"/>
      <c r="J2608" s="10">
        <v>16575</v>
      </c>
      <c r="K2608" s="10">
        <v>172.16</v>
      </c>
      <c r="L2608" s="10">
        <v>6527.91</v>
      </c>
      <c r="M2608" s="10">
        <v>430.4</v>
      </c>
      <c r="N2608" s="10">
        <v>16319.78</v>
      </c>
      <c r="O2608" s="10">
        <v>688.64</v>
      </c>
      <c r="P2608" s="10">
        <v>26111.65</v>
      </c>
    </row>
    <row r="2609" spans="1:16">
      <c r="A2609" s="13" t="s">
        <v>2592</v>
      </c>
      <c r="B2609" s="11">
        <v>28</v>
      </c>
      <c r="C2609" s="11">
        <v>71</v>
      </c>
      <c r="D2609" s="11"/>
      <c r="E2609" s="11">
        <v>19812</v>
      </c>
      <c r="F2609" s="11">
        <v>20000</v>
      </c>
      <c r="G2609" s="11"/>
      <c r="H2609" s="11">
        <v>12209.33</v>
      </c>
      <c r="I2609" s="11"/>
      <c r="J2609" s="11">
        <v>16789</v>
      </c>
      <c r="K2609" s="11">
        <v>165.75</v>
      </c>
      <c r="L2609" s="11">
        <v>6889.5</v>
      </c>
      <c r="M2609" s="11">
        <v>414.38</v>
      </c>
      <c r="N2609" s="11">
        <v>17223.75</v>
      </c>
      <c r="O2609" s="11">
        <v>663</v>
      </c>
      <c r="P2609" s="11">
        <v>27558</v>
      </c>
    </row>
    <row r="2610" spans="1:16">
      <c r="A2610" s="13" t="s">
        <v>2593</v>
      </c>
      <c r="B2610" s="10">
        <v>29</v>
      </c>
      <c r="C2610" s="10">
        <v>72</v>
      </c>
      <c r="D2610" s="10"/>
      <c r="E2610" s="10">
        <v>19812</v>
      </c>
      <c r="F2610" s="10">
        <v>20000</v>
      </c>
      <c r="G2610" s="10"/>
      <c r="H2610" s="10">
        <v>12575.61</v>
      </c>
      <c r="I2610" s="10"/>
      <c r="J2610" s="10">
        <v>17004</v>
      </c>
      <c r="K2610" s="10">
        <v>167.89</v>
      </c>
      <c r="L2610" s="10">
        <v>7264.08</v>
      </c>
      <c r="M2610" s="10">
        <v>419.73</v>
      </c>
      <c r="N2610" s="10">
        <v>18160.189999999999</v>
      </c>
      <c r="O2610" s="10">
        <v>671.56</v>
      </c>
      <c r="P2610" s="10">
        <v>29056.3</v>
      </c>
    </row>
    <row r="2611" spans="1:16">
      <c r="A2611" s="13" t="s">
        <v>2594</v>
      </c>
      <c r="B2611" s="11">
        <v>30</v>
      </c>
      <c r="C2611" s="11">
        <v>73</v>
      </c>
      <c r="D2611" s="11"/>
      <c r="E2611" s="11">
        <v>19812</v>
      </c>
      <c r="F2611" s="11">
        <v>20000</v>
      </c>
      <c r="G2611" s="11">
        <v>900</v>
      </c>
      <c r="H2611" s="11">
        <v>13852.88</v>
      </c>
      <c r="I2611" s="11"/>
      <c r="J2611" s="11">
        <v>16320</v>
      </c>
      <c r="K2611" s="11">
        <v>170.04</v>
      </c>
      <c r="L2611" s="11">
        <v>7652.04</v>
      </c>
      <c r="M2611" s="11">
        <v>425.1</v>
      </c>
      <c r="N2611" s="11">
        <v>19130.09</v>
      </c>
      <c r="O2611" s="11">
        <v>680.16</v>
      </c>
      <c r="P2611" s="11">
        <v>30608.15</v>
      </c>
    </row>
    <row r="2612" spans="1:16">
      <c r="A2612" s="13" t="s">
        <v>2595</v>
      </c>
      <c r="B2612" s="10">
        <v>31</v>
      </c>
      <c r="C2612" s="10">
        <v>74</v>
      </c>
      <c r="D2612" s="10"/>
      <c r="E2612" s="10">
        <v>19812</v>
      </c>
      <c r="F2612" s="10">
        <v>20000</v>
      </c>
      <c r="G2612" s="10"/>
      <c r="H2612" s="10">
        <v>14268.47</v>
      </c>
      <c r="I2612" s="10"/>
      <c r="J2612" s="10">
        <v>16478</v>
      </c>
      <c r="K2612" s="10">
        <v>163.19999999999999</v>
      </c>
      <c r="L2612" s="10">
        <v>8044.8</v>
      </c>
      <c r="M2612" s="10">
        <v>408</v>
      </c>
      <c r="N2612" s="10">
        <v>20112</v>
      </c>
      <c r="O2612" s="10">
        <v>652.79999999999995</v>
      </c>
      <c r="P2612" s="10">
        <v>32179.200000000001</v>
      </c>
    </row>
    <row r="2613" spans="1:16">
      <c r="A2613" s="13" t="s">
        <v>2596</v>
      </c>
      <c r="B2613" s="11">
        <v>32</v>
      </c>
      <c r="C2613" s="11">
        <v>75</v>
      </c>
      <c r="D2613" s="11"/>
      <c r="E2613" s="11">
        <v>19812</v>
      </c>
      <c r="F2613" s="11">
        <v>20000</v>
      </c>
      <c r="G2613" s="11"/>
      <c r="H2613" s="11">
        <v>14696.52</v>
      </c>
      <c r="I2613" s="11"/>
      <c r="J2613" s="11">
        <v>16629</v>
      </c>
      <c r="K2613" s="11">
        <v>164.78</v>
      </c>
      <c r="L2613" s="11">
        <v>8450.92</v>
      </c>
      <c r="M2613" s="11">
        <v>411.95</v>
      </c>
      <c r="N2613" s="11">
        <v>21127.31</v>
      </c>
      <c r="O2613" s="11">
        <v>659.12</v>
      </c>
      <c r="P2613" s="11">
        <v>33803.69</v>
      </c>
    </row>
    <row r="2614" spans="1:16">
      <c r="A2614" s="13" t="s">
        <v>2597</v>
      </c>
      <c r="B2614" s="10">
        <v>33</v>
      </c>
      <c r="C2614" s="10">
        <v>76</v>
      </c>
      <c r="D2614" s="10"/>
      <c r="E2614" s="10">
        <v>19812</v>
      </c>
      <c r="F2614" s="10">
        <v>20000</v>
      </c>
      <c r="G2614" s="10">
        <v>900</v>
      </c>
      <c r="H2614" s="10">
        <v>16037.42</v>
      </c>
      <c r="I2614" s="10"/>
      <c r="J2614" s="10">
        <v>15875</v>
      </c>
      <c r="K2614" s="10">
        <v>166.29</v>
      </c>
      <c r="L2614" s="10">
        <v>8870.74</v>
      </c>
      <c r="M2614" s="10">
        <v>415.73</v>
      </c>
      <c r="N2614" s="10">
        <v>22176.85</v>
      </c>
      <c r="O2614" s="10">
        <v>665.16</v>
      </c>
      <c r="P2614" s="10">
        <v>35482.959999999999</v>
      </c>
    </row>
    <row r="2615" spans="1:16">
      <c r="A2615" s="13" t="s">
        <v>2598</v>
      </c>
      <c r="B2615" s="11">
        <v>34</v>
      </c>
      <c r="C2615" s="11">
        <v>77</v>
      </c>
      <c r="D2615" s="11"/>
      <c r="E2615" s="11">
        <v>19812</v>
      </c>
      <c r="F2615" s="11">
        <v>20000</v>
      </c>
      <c r="G2615" s="11"/>
      <c r="H2615" s="11">
        <v>16518.54</v>
      </c>
      <c r="I2615" s="11"/>
      <c r="J2615" s="11">
        <v>15939</v>
      </c>
      <c r="K2615" s="11">
        <v>158.75</v>
      </c>
      <c r="L2615" s="11">
        <v>9295.61</v>
      </c>
      <c r="M2615" s="11">
        <v>396.88</v>
      </c>
      <c r="N2615" s="11">
        <v>23239.03</v>
      </c>
      <c r="O2615" s="11">
        <v>635</v>
      </c>
      <c r="P2615" s="11">
        <v>37182.449999999997</v>
      </c>
    </row>
    <row r="2616" spans="1:16">
      <c r="A2616" s="13" t="s">
        <v>2599</v>
      </c>
      <c r="B2616" s="10">
        <v>35</v>
      </c>
      <c r="C2616" s="10">
        <v>78</v>
      </c>
      <c r="D2616" s="10"/>
      <c r="E2616" s="10">
        <v>19812</v>
      </c>
      <c r="F2616" s="10">
        <v>20000</v>
      </c>
      <c r="G2616" s="10"/>
      <c r="H2616" s="10">
        <v>17014.099999999999</v>
      </c>
      <c r="I2616" s="10"/>
      <c r="J2616" s="10">
        <v>15983</v>
      </c>
      <c r="K2616" s="10">
        <v>159.38999999999999</v>
      </c>
      <c r="L2616" s="10">
        <v>9733.8700000000008</v>
      </c>
      <c r="M2616" s="10">
        <v>398.48</v>
      </c>
      <c r="N2616" s="10">
        <v>24334.68</v>
      </c>
      <c r="O2616" s="10">
        <v>637.55999999999995</v>
      </c>
      <c r="P2616" s="10">
        <v>38935.480000000003</v>
      </c>
    </row>
    <row r="2617" spans="1:16">
      <c r="A2617" s="13" t="s">
        <v>2600</v>
      </c>
      <c r="B2617" s="11">
        <v>36</v>
      </c>
      <c r="C2617" s="11">
        <v>79</v>
      </c>
      <c r="D2617" s="11"/>
      <c r="E2617" s="11">
        <v>19812</v>
      </c>
      <c r="F2617" s="11">
        <v>20000</v>
      </c>
      <c r="G2617" s="11">
        <v>900</v>
      </c>
      <c r="H2617" s="11">
        <v>18424.52</v>
      </c>
      <c r="I2617" s="11"/>
      <c r="J2617" s="11">
        <v>15103</v>
      </c>
      <c r="K2617" s="11">
        <v>159.83000000000001</v>
      </c>
      <c r="L2617" s="11">
        <v>10185.719999999999</v>
      </c>
      <c r="M2617" s="11">
        <v>399.58</v>
      </c>
      <c r="N2617" s="11">
        <v>25464.29</v>
      </c>
      <c r="O2617" s="11">
        <v>639.32000000000005</v>
      </c>
      <c r="P2617" s="11">
        <v>40742.870000000003</v>
      </c>
    </row>
    <row r="2618" spans="1:16">
      <c r="A2618" s="13" t="s">
        <v>2601</v>
      </c>
      <c r="B2618" s="10">
        <v>37</v>
      </c>
      <c r="C2618" s="10">
        <v>80</v>
      </c>
      <c r="D2618" s="10"/>
      <c r="E2618" s="10">
        <v>19812</v>
      </c>
      <c r="F2618" s="10">
        <v>20000</v>
      </c>
      <c r="G2618" s="10"/>
      <c r="H2618" s="10">
        <v>18977.259999999998</v>
      </c>
      <c r="I2618" s="10">
        <v>15000</v>
      </c>
      <c r="J2618" s="10">
        <v>15000</v>
      </c>
      <c r="K2618" s="10">
        <v>151.03</v>
      </c>
      <c r="L2618" s="10">
        <v>10642.32</v>
      </c>
      <c r="M2618" s="10">
        <v>377.58</v>
      </c>
      <c r="N2618" s="10">
        <v>26605.8</v>
      </c>
      <c r="O2618" s="10">
        <v>604.12</v>
      </c>
      <c r="P2618" s="10">
        <v>42569.2</v>
      </c>
    </row>
    <row r="2619" spans="1:16" ht="54">
      <c r="B2619" s="9" t="s">
        <v>27</v>
      </c>
      <c r="C2619" s="9" t="s">
        <v>13</v>
      </c>
      <c r="D2619" s="9" t="s">
        <v>14</v>
      </c>
      <c r="E2619" s="9" t="s">
        <v>15</v>
      </c>
      <c r="F2619" s="9" t="s">
        <v>16</v>
      </c>
      <c r="G2619" s="9" t="s">
        <v>17</v>
      </c>
      <c r="H2619" s="9" t="s">
        <v>18</v>
      </c>
      <c r="I2619" s="9" t="s">
        <v>19</v>
      </c>
      <c r="J2619" s="9" t="s">
        <v>20</v>
      </c>
      <c r="K2619" s="9" t="s">
        <v>21</v>
      </c>
      <c r="L2619" s="9" t="s">
        <v>22</v>
      </c>
      <c r="M2619" s="9" t="s">
        <v>23</v>
      </c>
      <c r="N2619" s="9" t="s">
        <v>24</v>
      </c>
      <c r="O2619" s="9" t="s">
        <v>25</v>
      </c>
      <c r="P2619" s="9" t="s">
        <v>26</v>
      </c>
    </row>
    <row r="2620" spans="1:16">
      <c r="A2620" s="13" t="s">
        <v>2602</v>
      </c>
      <c r="B2620" s="10">
        <v>1</v>
      </c>
      <c r="C2620" s="10">
        <v>45</v>
      </c>
      <c r="D2620" s="10">
        <v>6639</v>
      </c>
      <c r="E2620" s="10">
        <v>6639</v>
      </c>
      <c r="F2620" s="10">
        <v>20000</v>
      </c>
      <c r="G2620" s="10"/>
      <c r="H2620" s="10"/>
      <c r="I2620" s="10"/>
      <c r="J2620" s="10">
        <v>4315.3500000000004</v>
      </c>
      <c r="K2620" s="10">
        <v>49.79</v>
      </c>
      <c r="L2620" s="10">
        <v>49.79</v>
      </c>
      <c r="M2620" s="10">
        <v>124.48</v>
      </c>
      <c r="N2620" s="10">
        <v>124.48</v>
      </c>
      <c r="O2620" s="10">
        <v>199.17</v>
      </c>
      <c r="P2620" s="10">
        <v>199.17</v>
      </c>
    </row>
    <row r="2621" spans="1:16">
      <c r="A2621" s="13" t="s">
        <v>2603</v>
      </c>
      <c r="B2621" s="11">
        <v>2</v>
      </c>
      <c r="C2621" s="11">
        <v>46</v>
      </c>
      <c r="D2621" s="11">
        <v>6639</v>
      </c>
      <c r="E2621" s="11">
        <v>13278</v>
      </c>
      <c r="F2621" s="11">
        <v>20000</v>
      </c>
      <c r="G2621" s="11"/>
      <c r="H2621" s="11"/>
      <c r="I2621" s="11"/>
      <c r="J2621" s="11">
        <v>10826</v>
      </c>
      <c r="K2621" s="11">
        <v>110.09</v>
      </c>
      <c r="L2621" s="11">
        <v>161.38</v>
      </c>
      <c r="M2621" s="11">
        <v>275.23</v>
      </c>
      <c r="N2621" s="11">
        <v>403.44</v>
      </c>
      <c r="O2621" s="11">
        <v>440.36</v>
      </c>
      <c r="P2621" s="11">
        <v>645.51</v>
      </c>
    </row>
    <row r="2622" spans="1:16">
      <c r="A2622" s="13" t="s">
        <v>2604</v>
      </c>
      <c r="B2622" s="10">
        <v>3</v>
      </c>
      <c r="C2622" s="10">
        <v>47</v>
      </c>
      <c r="D2622" s="10">
        <v>6639</v>
      </c>
      <c r="E2622" s="10">
        <v>19917</v>
      </c>
      <c r="F2622" s="10">
        <v>20000</v>
      </c>
      <c r="G2622" s="10">
        <v>900</v>
      </c>
      <c r="H2622" s="10">
        <v>900</v>
      </c>
      <c r="I2622" s="10"/>
      <c r="J2622" s="10">
        <v>16608</v>
      </c>
      <c r="K2622" s="10">
        <v>171.74</v>
      </c>
      <c r="L2622" s="10">
        <v>337.96</v>
      </c>
      <c r="M2622" s="10">
        <v>429.35</v>
      </c>
      <c r="N2622" s="10">
        <v>844.9</v>
      </c>
      <c r="O2622" s="10">
        <v>686.96</v>
      </c>
      <c r="P2622" s="10">
        <v>1351.84</v>
      </c>
    </row>
    <row r="2623" spans="1:16">
      <c r="A2623" s="13" t="s">
        <v>2605</v>
      </c>
      <c r="B2623" s="11">
        <v>4</v>
      </c>
      <c r="C2623" s="11">
        <v>48</v>
      </c>
      <c r="D2623" s="11"/>
      <c r="E2623" s="11">
        <v>19917</v>
      </c>
      <c r="F2623" s="11">
        <v>20000</v>
      </c>
      <c r="G2623" s="11"/>
      <c r="H2623" s="11">
        <v>927</v>
      </c>
      <c r="I2623" s="11"/>
      <c r="J2623" s="11">
        <v>16927</v>
      </c>
      <c r="K2623" s="11">
        <v>166.08</v>
      </c>
      <c r="L2623" s="11">
        <v>514.17999999999995</v>
      </c>
      <c r="M2623" s="11">
        <v>415.2</v>
      </c>
      <c r="N2623" s="11">
        <v>1285.45</v>
      </c>
      <c r="O2623" s="11">
        <v>664.32</v>
      </c>
      <c r="P2623" s="11">
        <v>2056.71</v>
      </c>
    </row>
    <row r="2624" spans="1:16">
      <c r="A2624" s="13" t="s">
        <v>2606</v>
      </c>
      <c r="B2624" s="10">
        <v>5</v>
      </c>
      <c r="C2624" s="10">
        <v>49</v>
      </c>
      <c r="D2624" s="10"/>
      <c r="E2624" s="10">
        <v>19917</v>
      </c>
      <c r="F2624" s="10">
        <v>20000</v>
      </c>
      <c r="G2624" s="10"/>
      <c r="H2624" s="10">
        <v>954.81</v>
      </c>
      <c r="I2624" s="10"/>
      <c r="J2624" s="10">
        <v>17253</v>
      </c>
      <c r="K2624" s="10">
        <v>169.27</v>
      </c>
      <c r="L2624" s="10">
        <v>698.87</v>
      </c>
      <c r="M2624" s="10">
        <v>423.18</v>
      </c>
      <c r="N2624" s="10">
        <v>1747.18</v>
      </c>
      <c r="O2624" s="10">
        <v>677.08</v>
      </c>
      <c r="P2624" s="10">
        <v>2795.49</v>
      </c>
    </row>
    <row r="2625" spans="1:16">
      <c r="A2625" s="13" t="s">
        <v>2607</v>
      </c>
      <c r="B2625" s="11">
        <v>6</v>
      </c>
      <c r="C2625" s="11">
        <v>50</v>
      </c>
      <c r="D2625" s="11"/>
      <c r="E2625" s="11">
        <v>19917</v>
      </c>
      <c r="F2625" s="11">
        <v>20000</v>
      </c>
      <c r="G2625" s="11">
        <v>900</v>
      </c>
      <c r="H2625" s="11">
        <v>1883.45</v>
      </c>
      <c r="I2625" s="11"/>
      <c r="J2625" s="11">
        <v>16686</v>
      </c>
      <c r="K2625" s="11">
        <v>172.53</v>
      </c>
      <c r="L2625" s="11">
        <v>892.37</v>
      </c>
      <c r="M2625" s="11">
        <v>431.33</v>
      </c>
      <c r="N2625" s="11">
        <v>2230.92</v>
      </c>
      <c r="O2625" s="11">
        <v>690.12</v>
      </c>
      <c r="P2625" s="11">
        <v>3569.48</v>
      </c>
    </row>
    <row r="2626" spans="1:16">
      <c r="A2626" s="13" t="s">
        <v>2608</v>
      </c>
      <c r="B2626" s="10">
        <v>7</v>
      </c>
      <c r="C2626" s="10">
        <v>51</v>
      </c>
      <c r="D2626" s="10"/>
      <c r="E2626" s="10">
        <v>19917</v>
      </c>
      <c r="F2626" s="10">
        <v>20000</v>
      </c>
      <c r="G2626" s="10"/>
      <c r="H2626" s="10">
        <v>1939.96</v>
      </c>
      <c r="I2626" s="10"/>
      <c r="J2626" s="10">
        <v>17002</v>
      </c>
      <c r="K2626" s="10">
        <v>166.86</v>
      </c>
      <c r="L2626" s="10">
        <v>1086</v>
      </c>
      <c r="M2626" s="10">
        <v>417.15</v>
      </c>
      <c r="N2626" s="10">
        <v>2715</v>
      </c>
      <c r="O2626" s="10">
        <v>667.44</v>
      </c>
      <c r="P2626" s="10">
        <v>4344</v>
      </c>
    </row>
    <row r="2627" spans="1:16">
      <c r="A2627" s="13" t="s">
        <v>2609</v>
      </c>
      <c r="B2627" s="11">
        <v>8</v>
      </c>
      <c r="C2627" s="11">
        <v>52</v>
      </c>
      <c r="D2627" s="11"/>
      <c r="E2627" s="11">
        <v>19917</v>
      </c>
      <c r="F2627" s="11">
        <v>20000</v>
      </c>
      <c r="G2627" s="11"/>
      <c r="H2627" s="11">
        <v>1998.16</v>
      </c>
      <c r="I2627" s="11"/>
      <c r="J2627" s="11">
        <v>17326</v>
      </c>
      <c r="K2627" s="11">
        <v>170.02</v>
      </c>
      <c r="L2627" s="11">
        <v>1288.5999999999999</v>
      </c>
      <c r="M2627" s="11">
        <v>425.05</v>
      </c>
      <c r="N2627" s="11">
        <v>3221.5</v>
      </c>
      <c r="O2627" s="11">
        <v>680.08</v>
      </c>
      <c r="P2627" s="11">
        <v>5154.3999999999996</v>
      </c>
    </row>
    <row r="2628" spans="1:16">
      <c r="A2628" s="13" t="s">
        <v>2610</v>
      </c>
      <c r="B2628" s="10">
        <v>9</v>
      </c>
      <c r="C2628" s="10">
        <v>53</v>
      </c>
      <c r="D2628" s="10"/>
      <c r="E2628" s="10">
        <v>19917</v>
      </c>
      <c r="F2628" s="10">
        <v>20000</v>
      </c>
      <c r="G2628" s="10">
        <v>900</v>
      </c>
      <c r="H2628" s="10">
        <v>2958.1</v>
      </c>
      <c r="I2628" s="10"/>
      <c r="J2628" s="10">
        <v>16756</v>
      </c>
      <c r="K2628" s="10">
        <v>173.26</v>
      </c>
      <c r="L2628" s="10">
        <v>1500.52</v>
      </c>
      <c r="M2628" s="10">
        <v>433.15</v>
      </c>
      <c r="N2628" s="10">
        <v>3751.3</v>
      </c>
      <c r="O2628" s="10">
        <v>693.04</v>
      </c>
      <c r="P2628" s="10">
        <v>6002.08</v>
      </c>
    </row>
    <row r="2629" spans="1:16">
      <c r="A2629" s="13" t="s">
        <v>2611</v>
      </c>
      <c r="B2629" s="11">
        <v>10</v>
      </c>
      <c r="C2629" s="11">
        <v>54</v>
      </c>
      <c r="D2629" s="11"/>
      <c r="E2629" s="11">
        <v>19917</v>
      </c>
      <c r="F2629" s="11">
        <v>20000</v>
      </c>
      <c r="G2629" s="11"/>
      <c r="H2629" s="11">
        <v>3046.84</v>
      </c>
      <c r="I2629" s="11"/>
      <c r="J2629" s="11">
        <v>17070</v>
      </c>
      <c r="K2629" s="11">
        <v>167.56</v>
      </c>
      <c r="L2629" s="11">
        <v>1713.09</v>
      </c>
      <c r="M2629" s="11">
        <v>418.9</v>
      </c>
      <c r="N2629" s="11">
        <v>4282.74</v>
      </c>
      <c r="O2629" s="11">
        <v>670.24</v>
      </c>
      <c r="P2629" s="11">
        <v>6852.38</v>
      </c>
    </row>
    <row r="2630" spans="1:16">
      <c r="A2630" s="13" t="s">
        <v>2612</v>
      </c>
      <c r="B2630" s="10">
        <v>11</v>
      </c>
      <c r="C2630" s="10">
        <v>55</v>
      </c>
      <c r="D2630" s="10"/>
      <c r="E2630" s="10">
        <v>19917</v>
      </c>
      <c r="F2630" s="10">
        <v>20000</v>
      </c>
      <c r="G2630" s="10"/>
      <c r="H2630" s="10">
        <v>3138.25</v>
      </c>
      <c r="I2630" s="10"/>
      <c r="J2630" s="10">
        <v>17389</v>
      </c>
      <c r="K2630" s="10">
        <v>170.7</v>
      </c>
      <c r="L2630" s="10">
        <v>1935.19</v>
      </c>
      <c r="M2630" s="10">
        <v>426.75</v>
      </c>
      <c r="N2630" s="10">
        <v>4837.97</v>
      </c>
      <c r="O2630" s="10">
        <v>682.8</v>
      </c>
      <c r="P2630" s="10">
        <v>7740.75</v>
      </c>
    </row>
    <row r="2631" spans="1:16">
      <c r="A2631" s="13" t="s">
        <v>2613</v>
      </c>
      <c r="B2631" s="11">
        <v>12</v>
      </c>
      <c r="C2631" s="11">
        <v>56</v>
      </c>
      <c r="D2631" s="11"/>
      <c r="E2631" s="11">
        <v>19917</v>
      </c>
      <c r="F2631" s="11">
        <v>20000</v>
      </c>
      <c r="G2631" s="11">
        <v>900</v>
      </c>
      <c r="H2631" s="11">
        <v>4132.3999999999996</v>
      </c>
      <c r="I2631" s="11"/>
      <c r="J2631" s="11">
        <v>16816</v>
      </c>
      <c r="K2631" s="11">
        <v>173.89</v>
      </c>
      <c r="L2631" s="11">
        <v>2167.13</v>
      </c>
      <c r="M2631" s="11">
        <v>434.73</v>
      </c>
      <c r="N2631" s="11">
        <v>5417.83</v>
      </c>
      <c r="O2631" s="11">
        <v>695.56</v>
      </c>
      <c r="P2631" s="11">
        <v>8668.5300000000007</v>
      </c>
    </row>
    <row r="2632" spans="1:16">
      <c r="A2632" s="13" t="s">
        <v>2614</v>
      </c>
      <c r="B2632" s="10">
        <v>13</v>
      </c>
      <c r="C2632" s="10">
        <v>57</v>
      </c>
      <c r="D2632" s="10"/>
      <c r="E2632" s="10">
        <v>19917</v>
      </c>
      <c r="F2632" s="10">
        <v>20000</v>
      </c>
      <c r="G2632" s="10"/>
      <c r="H2632" s="10">
        <v>4256.37</v>
      </c>
      <c r="I2632" s="10"/>
      <c r="J2632" s="10">
        <v>17124</v>
      </c>
      <c r="K2632" s="10">
        <v>168.16</v>
      </c>
      <c r="L2632" s="10">
        <v>2400.31</v>
      </c>
      <c r="M2632" s="10">
        <v>420.4</v>
      </c>
      <c r="N2632" s="10">
        <v>6000.77</v>
      </c>
      <c r="O2632" s="10">
        <v>672.64</v>
      </c>
      <c r="P2632" s="10">
        <v>9601.23</v>
      </c>
    </row>
    <row r="2633" spans="1:16">
      <c r="A2633" s="13" t="s">
        <v>2615</v>
      </c>
      <c r="B2633" s="11">
        <v>14</v>
      </c>
      <c r="C2633" s="11">
        <v>58</v>
      </c>
      <c r="D2633" s="11"/>
      <c r="E2633" s="11">
        <v>19917</v>
      </c>
      <c r="F2633" s="11">
        <v>20000</v>
      </c>
      <c r="G2633" s="11"/>
      <c r="H2633" s="11">
        <v>4384.0600000000004</v>
      </c>
      <c r="I2633" s="11"/>
      <c r="J2633" s="11">
        <v>17438</v>
      </c>
      <c r="K2633" s="11">
        <v>171.24</v>
      </c>
      <c r="L2633" s="11">
        <v>2643.56</v>
      </c>
      <c r="M2633" s="11">
        <v>428.1</v>
      </c>
      <c r="N2633" s="11">
        <v>6608.89</v>
      </c>
      <c r="O2633" s="11">
        <v>684.96</v>
      </c>
      <c r="P2633" s="11">
        <v>10574.23</v>
      </c>
    </row>
    <row r="2634" spans="1:16">
      <c r="A2634" s="13" t="s">
        <v>2616</v>
      </c>
      <c r="B2634" s="10">
        <v>15</v>
      </c>
      <c r="C2634" s="10">
        <v>59</v>
      </c>
      <c r="D2634" s="10"/>
      <c r="E2634" s="10">
        <v>19917</v>
      </c>
      <c r="F2634" s="10">
        <v>20000</v>
      </c>
      <c r="G2634" s="10">
        <v>900</v>
      </c>
      <c r="H2634" s="10">
        <v>5415.58</v>
      </c>
      <c r="I2634" s="10"/>
      <c r="J2634" s="10">
        <v>16860</v>
      </c>
      <c r="K2634" s="10">
        <v>174.38</v>
      </c>
      <c r="L2634" s="10">
        <v>2897.24</v>
      </c>
      <c r="M2634" s="10">
        <v>435.95</v>
      </c>
      <c r="N2634" s="10">
        <v>7243.11</v>
      </c>
      <c r="O2634" s="10">
        <v>697.52</v>
      </c>
      <c r="P2634" s="10">
        <v>11588.97</v>
      </c>
    </row>
    <row r="2635" spans="1:16">
      <c r="A2635" s="13" t="s">
        <v>2617</v>
      </c>
      <c r="B2635" s="11">
        <v>16</v>
      </c>
      <c r="C2635" s="11">
        <v>60</v>
      </c>
      <c r="D2635" s="11"/>
      <c r="E2635" s="11">
        <v>19917</v>
      </c>
      <c r="F2635" s="11">
        <v>20000</v>
      </c>
      <c r="G2635" s="11"/>
      <c r="H2635" s="11">
        <v>5578.05</v>
      </c>
      <c r="I2635" s="11"/>
      <c r="J2635" s="11">
        <v>17159</v>
      </c>
      <c r="K2635" s="11">
        <v>168.6</v>
      </c>
      <c r="L2635" s="11">
        <v>3152.76</v>
      </c>
      <c r="M2635" s="11">
        <v>421.5</v>
      </c>
      <c r="N2635" s="11">
        <v>7881.9</v>
      </c>
      <c r="O2635" s="11">
        <v>674.4</v>
      </c>
      <c r="P2635" s="11">
        <v>12611.04</v>
      </c>
    </row>
    <row r="2636" spans="1:16">
      <c r="A2636" s="13" t="s">
        <v>2618</v>
      </c>
      <c r="B2636" s="10">
        <v>17</v>
      </c>
      <c r="C2636" s="10">
        <v>61</v>
      </c>
      <c r="D2636" s="10"/>
      <c r="E2636" s="10">
        <v>19917</v>
      </c>
      <c r="F2636" s="10">
        <v>20000</v>
      </c>
      <c r="G2636" s="10"/>
      <c r="H2636" s="10">
        <v>5745.39</v>
      </c>
      <c r="I2636" s="10"/>
      <c r="J2636" s="10">
        <v>17465</v>
      </c>
      <c r="K2636" s="10">
        <v>171.59</v>
      </c>
      <c r="L2636" s="10">
        <v>3418.93</v>
      </c>
      <c r="M2636" s="10">
        <v>428.98</v>
      </c>
      <c r="N2636" s="10">
        <v>8547.33</v>
      </c>
      <c r="O2636" s="10">
        <v>686.36</v>
      </c>
      <c r="P2636" s="10">
        <v>13675.73</v>
      </c>
    </row>
    <row r="2637" spans="1:16">
      <c r="A2637" s="13" t="s">
        <v>2619</v>
      </c>
      <c r="B2637" s="11">
        <v>18</v>
      </c>
      <c r="C2637" s="11">
        <v>62</v>
      </c>
      <c r="D2637" s="11"/>
      <c r="E2637" s="11">
        <v>19917</v>
      </c>
      <c r="F2637" s="11">
        <v>20000</v>
      </c>
      <c r="G2637" s="11">
        <v>900</v>
      </c>
      <c r="H2637" s="11">
        <v>6817.75</v>
      </c>
      <c r="I2637" s="11"/>
      <c r="J2637" s="11">
        <v>16879</v>
      </c>
      <c r="K2637" s="11">
        <v>174.65</v>
      </c>
      <c r="L2637" s="11">
        <v>3696.15</v>
      </c>
      <c r="M2637" s="11">
        <v>436.63</v>
      </c>
      <c r="N2637" s="11">
        <v>9240.3799999999992</v>
      </c>
      <c r="O2637" s="11">
        <v>698.6</v>
      </c>
      <c r="P2637" s="11">
        <v>14784.6</v>
      </c>
    </row>
    <row r="2638" spans="1:16">
      <c r="A2638" s="13" t="s">
        <v>2620</v>
      </c>
      <c r="B2638" s="10">
        <v>19</v>
      </c>
      <c r="C2638" s="10">
        <v>63</v>
      </c>
      <c r="D2638" s="10"/>
      <c r="E2638" s="10">
        <v>19917</v>
      </c>
      <c r="F2638" s="10">
        <v>20000</v>
      </c>
      <c r="G2638" s="10"/>
      <c r="H2638" s="10">
        <v>7022.29</v>
      </c>
      <c r="I2638" s="10"/>
      <c r="J2638" s="10">
        <v>17167</v>
      </c>
      <c r="K2638" s="10">
        <v>168.79</v>
      </c>
      <c r="L2638" s="10">
        <v>3975.83</v>
      </c>
      <c r="M2638" s="10">
        <v>421.98</v>
      </c>
      <c r="N2638" s="10">
        <v>9939.56</v>
      </c>
      <c r="O2638" s="10">
        <v>675.16</v>
      </c>
      <c r="P2638" s="10">
        <v>15903.3</v>
      </c>
    </row>
    <row r="2639" spans="1:16">
      <c r="A2639" s="13" t="s">
        <v>2621</v>
      </c>
      <c r="B2639" s="11">
        <v>20</v>
      </c>
      <c r="C2639" s="11">
        <v>64</v>
      </c>
      <c r="D2639" s="11"/>
      <c r="E2639" s="11">
        <v>19917</v>
      </c>
      <c r="F2639" s="11">
        <v>20000</v>
      </c>
      <c r="G2639" s="11"/>
      <c r="H2639" s="11">
        <v>7232.95</v>
      </c>
      <c r="I2639" s="11"/>
      <c r="J2639" s="11">
        <v>17461</v>
      </c>
      <c r="K2639" s="11">
        <v>171.67</v>
      </c>
      <c r="L2639" s="11">
        <v>4266.7700000000004</v>
      </c>
      <c r="M2639" s="11">
        <v>429.18</v>
      </c>
      <c r="N2639" s="11">
        <v>10666.93</v>
      </c>
      <c r="O2639" s="11">
        <v>686.68</v>
      </c>
      <c r="P2639" s="11">
        <v>17067.080000000002</v>
      </c>
    </row>
    <row r="2640" spans="1:16">
      <c r="A2640" s="13" t="s">
        <v>2622</v>
      </c>
      <c r="B2640" s="10">
        <v>21</v>
      </c>
      <c r="C2640" s="10">
        <v>65</v>
      </c>
      <c r="D2640" s="10"/>
      <c r="E2640" s="10">
        <v>19917</v>
      </c>
      <c r="F2640" s="10">
        <v>20000</v>
      </c>
      <c r="G2640" s="10">
        <v>900</v>
      </c>
      <c r="H2640" s="10">
        <v>8349.94</v>
      </c>
      <c r="I2640" s="10"/>
      <c r="J2640" s="10">
        <v>16862</v>
      </c>
      <c r="K2640" s="10">
        <v>174.61</v>
      </c>
      <c r="L2640" s="10">
        <v>4569.38</v>
      </c>
      <c r="M2640" s="10">
        <v>436.53</v>
      </c>
      <c r="N2640" s="10">
        <v>11423.46</v>
      </c>
      <c r="O2640" s="10">
        <v>698.44</v>
      </c>
      <c r="P2640" s="10">
        <v>18277.53</v>
      </c>
    </row>
    <row r="2641" spans="1:16">
      <c r="A2641" s="13" t="s">
        <v>2623</v>
      </c>
      <c r="B2641" s="11">
        <v>22</v>
      </c>
      <c r="C2641" s="11">
        <v>66</v>
      </c>
      <c r="D2641" s="11"/>
      <c r="E2641" s="11">
        <v>19917</v>
      </c>
      <c r="F2641" s="11">
        <v>20000</v>
      </c>
      <c r="G2641" s="11"/>
      <c r="H2641" s="11">
        <v>8600.44</v>
      </c>
      <c r="I2641" s="11"/>
      <c r="J2641" s="11">
        <v>17133</v>
      </c>
      <c r="K2641" s="11">
        <v>168.62</v>
      </c>
      <c r="L2641" s="11">
        <v>4875.09</v>
      </c>
      <c r="M2641" s="11">
        <v>421.55</v>
      </c>
      <c r="N2641" s="11">
        <v>12187.71</v>
      </c>
      <c r="O2641" s="11">
        <v>674.48</v>
      </c>
      <c r="P2641" s="11">
        <v>19500.34</v>
      </c>
    </row>
    <row r="2642" spans="1:16">
      <c r="A2642" s="13" t="s">
        <v>2624</v>
      </c>
      <c r="B2642" s="10">
        <v>23</v>
      </c>
      <c r="C2642" s="10">
        <v>67</v>
      </c>
      <c r="D2642" s="10"/>
      <c r="E2642" s="10">
        <v>19917</v>
      </c>
      <c r="F2642" s="10">
        <v>20000</v>
      </c>
      <c r="G2642" s="10"/>
      <c r="H2642" s="10">
        <v>8858.4500000000007</v>
      </c>
      <c r="I2642" s="10"/>
      <c r="J2642" s="10">
        <v>17409</v>
      </c>
      <c r="K2642" s="10">
        <v>171.33</v>
      </c>
      <c r="L2642" s="10">
        <v>5192.67</v>
      </c>
      <c r="M2642" s="10">
        <v>428.33</v>
      </c>
      <c r="N2642" s="10">
        <v>12981.67</v>
      </c>
      <c r="O2642" s="10">
        <v>685.32</v>
      </c>
      <c r="P2642" s="10">
        <v>20770.669999999998</v>
      </c>
    </row>
    <row r="2643" spans="1:16">
      <c r="A2643" s="13" t="s">
        <v>2625</v>
      </c>
      <c r="B2643" s="11">
        <v>24</v>
      </c>
      <c r="C2643" s="11">
        <v>68</v>
      </c>
      <c r="D2643" s="11"/>
      <c r="E2643" s="11">
        <v>19917</v>
      </c>
      <c r="F2643" s="11">
        <v>20000</v>
      </c>
      <c r="G2643" s="11">
        <v>900</v>
      </c>
      <c r="H2643" s="11">
        <v>10024.209999999999</v>
      </c>
      <c r="I2643" s="11"/>
      <c r="J2643" s="11">
        <v>16792</v>
      </c>
      <c r="K2643" s="11">
        <v>174.09</v>
      </c>
      <c r="L2643" s="11">
        <v>5522.54</v>
      </c>
      <c r="M2643" s="11">
        <v>435.23</v>
      </c>
      <c r="N2643" s="11">
        <v>13806.34</v>
      </c>
      <c r="O2643" s="11">
        <v>696.36</v>
      </c>
      <c r="P2643" s="11">
        <v>22090.15</v>
      </c>
    </row>
    <row r="2644" spans="1:16">
      <c r="A2644" s="13" t="s">
        <v>2626</v>
      </c>
      <c r="B2644" s="10">
        <v>25</v>
      </c>
      <c r="C2644" s="10">
        <v>69</v>
      </c>
      <c r="D2644" s="10"/>
      <c r="E2644" s="10">
        <v>19917</v>
      </c>
      <c r="F2644" s="10">
        <v>20000</v>
      </c>
      <c r="G2644" s="10"/>
      <c r="H2644" s="10">
        <v>10324.93</v>
      </c>
      <c r="I2644" s="10"/>
      <c r="J2644" s="10">
        <v>17037</v>
      </c>
      <c r="K2644" s="10">
        <v>167.92</v>
      </c>
      <c r="L2644" s="10">
        <v>5856.13</v>
      </c>
      <c r="M2644" s="10">
        <v>419.8</v>
      </c>
      <c r="N2644" s="10">
        <v>14640.33</v>
      </c>
      <c r="O2644" s="10">
        <v>671.68</v>
      </c>
      <c r="P2644" s="10">
        <v>23424.54</v>
      </c>
    </row>
    <row r="2645" spans="1:16">
      <c r="A2645" s="13" t="s">
        <v>2627</v>
      </c>
      <c r="B2645" s="11">
        <v>26</v>
      </c>
      <c r="C2645" s="11">
        <v>70</v>
      </c>
      <c r="D2645" s="11"/>
      <c r="E2645" s="11">
        <v>19917</v>
      </c>
      <c r="F2645" s="11">
        <v>20000</v>
      </c>
      <c r="G2645" s="11"/>
      <c r="H2645" s="11">
        <v>10634.68</v>
      </c>
      <c r="I2645" s="11"/>
      <c r="J2645" s="11">
        <v>17286</v>
      </c>
      <c r="K2645" s="11">
        <v>170.37</v>
      </c>
      <c r="L2645" s="11">
        <v>6202.19</v>
      </c>
      <c r="M2645" s="11">
        <v>425.93</v>
      </c>
      <c r="N2645" s="11">
        <v>15505.47</v>
      </c>
      <c r="O2645" s="11">
        <v>681.48</v>
      </c>
      <c r="P2645" s="11">
        <v>24808.75</v>
      </c>
    </row>
    <row r="2646" spans="1:16">
      <c r="A2646" s="13" t="s">
        <v>2628</v>
      </c>
      <c r="B2646" s="10">
        <v>27</v>
      </c>
      <c r="C2646" s="10">
        <v>71</v>
      </c>
      <c r="D2646" s="10"/>
      <c r="E2646" s="10">
        <v>19917</v>
      </c>
      <c r="F2646" s="10">
        <v>20000</v>
      </c>
      <c r="G2646" s="10">
        <v>900</v>
      </c>
      <c r="H2646" s="10">
        <v>11853.72</v>
      </c>
      <c r="I2646" s="10"/>
      <c r="J2646" s="10">
        <v>16640</v>
      </c>
      <c r="K2646" s="10">
        <v>172.86</v>
      </c>
      <c r="L2646" s="10">
        <v>6561.11</v>
      </c>
      <c r="M2646" s="10">
        <v>432.15</v>
      </c>
      <c r="N2646" s="10">
        <v>16402.78</v>
      </c>
      <c r="O2646" s="10">
        <v>691.44</v>
      </c>
      <c r="P2646" s="10">
        <v>26244.45</v>
      </c>
    </row>
    <row r="2647" spans="1:16">
      <c r="A2647" s="13" t="s">
        <v>2629</v>
      </c>
      <c r="B2647" s="11">
        <v>28</v>
      </c>
      <c r="C2647" s="11">
        <v>72</v>
      </c>
      <c r="D2647" s="11"/>
      <c r="E2647" s="11">
        <v>19917</v>
      </c>
      <c r="F2647" s="11">
        <v>20000</v>
      </c>
      <c r="G2647" s="11"/>
      <c r="H2647" s="11">
        <v>12209.33</v>
      </c>
      <c r="I2647" s="11"/>
      <c r="J2647" s="11">
        <v>16846</v>
      </c>
      <c r="K2647" s="11">
        <v>166.4</v>
      </c>
      <c r="L2647" s="11">
        <v>6924.35</v>
      </c>
      <c r="M2647" s="11">
        <v>416</v>
      </c>
      <c r="N2647" s="11">
        <v>17310.87</v>
      </c>
      <c r="O2647" s="11">
        <v>665.6</v>
      </c>
      <c r="P2647" s="11">
        <v>27697.39</v>
      </c>
    </row>
    <row r="2648" spans="1:16">
      <c r="A2648" s="13" t="s">
        <v>2630</v>
      </c>
      <c r="B2648" s="10">
        <v>29</v>
      </c>
      <c r="C2648" s="10">
        <v>73</v>
      </c>
      <c r="D2648" s="10"/>
      <c r="E2648" s="10">
        <v>19917</v>
      </c>
      <c r="F2648" s="10">
        <v>20000</v>
      </c>
      <c r="G2648" s="10"/>
      <c r="H2648" s="10">
        <v>12575.61</v>
      </c>
      <c r="I2648" s="10"/>
      <c r="J2648" s="10">
        <v>17052</v>
      </c>
      <c r="K2648" s="10">
        <v>168.46</v>
      </c>
      <c r="L2648" s="10">
        <v>7300.54</v>
      </c>
      <c r="M2648" s="10">
        <v>421.15</v>
      </c>
      <c r="N2648" s="10">
        <v>18251.34</v>
      </c>
      <c r="O2648" s="10">
        <v>673.84</v>
      </c>
      <c r="P2648" s="10">
        <v>29202.15</v>
      </c>
    </row>
    <row r="2649" spans="1:16">
      <c r="A2649" s="13" t="s">
        <v>2631</v>
      </c>
      <c r="B2649" s="11">
        <v>30</v>
      </c>
      <c r="C2649" s="11">
        <v>74</v>
      </c>
      <c r="D2649" s="11"/>
      <c r="E2649" s="11">
        <v>19917</v>
      </c>
      <c r="F2649" s="11">
        <v>20000</v>
      </c>
      <c r="G2649" s="11">
        <v>900</v>
      </c>
      <c r="H2649" s="11">
        <v>13852.88</v>
      </c>
      <c r="I2649" s="11"/>
      <c r="J2649" s="11">
        <v>16360</v>
      </c>
      <c r="K2649" s="11">
        <v>170.52</v>
      </c>
      <c r="L2649" s="11">
        <v>7690.07</v>
      </c>
      <c r="M2649" s="11">
        <v>426.3</v>
      </c>
      <c r="N2649" s="11">
        <v>19225.18</v>
      </c>
      <c r="O2649" s="11">
        <v>682.08</v>
      </c>
      <c r="P2649" s="11">
        <v>30760.29</v>
      </c>
    </row>
    <row r="2650" spans="1:16">
      <c r="A2650" s="13" t="s">
        <v>2632</v>
      </c>
      <c r="B2650" s="10">
        <v>31</v>
      </c>
      <c r="C2650" s="10">
        <v>75</v>
      </c>
      <c r="D2650" s="10"/>
      <c r="E2650" s="10">
        <v>19917</v>
      </c>
      <c r="F2650" s="10">
        <v>20000</v>
      </c>
      <c r="G2650" s="10"/>
      <c r="H2650" s="10">
        <v>14268.47</v>
      </c>
      <c r="I2650" s="10"/>
      <c r="J2650" s="10">
        <v>16503</v>
      </c>
      <c r="K2650" s="10">
        <v>163.6</v>
      </c>
      <c r="L2650" s="10">
        <v>8084.38</v>
      </c>
      <c r="M2650" s="10">
        <v>409</v>
      </c>
      <c r="N2650" s="10">
        <v>20210.939999999999</v>
      </c>
      <c r="O2650" s="10">
        <v>654.4</v>
      </c>
      <c r="P2650" s="10">
        <v>32337.5</v>
      </c>
    </row>
    <row r="2651" spans="1:16">
      <c r="A2651" s="13" t="s">
        <v>2633</v>
      </c>
      <c r="B2651" s="11">
        <v>32</v>
      </c>
      <c r="C2651" s="11">
        <v>76</v>
      </c>
      <c r="D2651" s="11"/>
      <c r="E2651" s="11">
        <v>19917</v>
      </c>
      <c r="F2651" s="11">
        <v>20000</v>
      </c>
      <c r="G2651" s="11"/>
      <c r="H2651" s="11">
        <v>14696.52</v>
      </c>
      <c r="I2651" s="11"/>
      <c r="J2651" s="11">
        <v>16639</v>
      </c>
      <c r="K2651" s="11">
        <v>165.03</v>
      </c>
      <c r="L2651" s="11">
        <v>8491.94</v>
      </c>
      <c r="M2651" s="11">
        <v>412.58</v>
      </c>
      <c r="N2651" s="11">
        <v>21229.84</v>
      </c>
      <c r="O2651" s="11">
        <v>660.12</v>
      </c>
      <c r="P2651" s="11">
        <v>33967.75</v>
      </c>
    </row>
    <row r="2652" spans="1:16">
      <c r="A2652" s="13" t="s">
        <v>2634</v>
      </c>
      <c r="B2652" s="10">
        <v>33</v>
      </c>
      <c r="C2652" s="10">
        <v>77</v>
      </c>
      <c r="D2652" s="10"/>
      <c r="E2652" s="10">
        <v>19917</v>
      </c>
      <c r="F2652" s="10">
        <v>20000</v>
      </c>
      <c r="G2652" s="10">
        <v>900</v>
      </c>
      <c r="H2652" s="10">
        <v>16037.42</v>
      </c>
      <c r="I2652" s="10"/>
      <c r="J2652" s="10">
        <v>15867</v>
      </c>
      <c r="K2652" s="10">
        <v>166.39</v>
      </c>
      <c r="L2652" s="10">
        <v>8913.08</v>
      </c>
      <c r="M2652" s="10">
        <v>415.98</v>
      </c>
      <c r="N2652" s="10">
        <v>22282.71</v>
      </c>
      <c r="O2652" s="10">
        <v>665.56</v>
      </c>
      <c r="P2652" s="10">
        <v>35652.339999999997</v>
      </c>
    </row>
    <row r="2653" spans="1:16">
      <c r="A2653" s="13" t="s">
        <v>2635</v>
      </c>
      <c r="B2653" s="11">
        <v>34</v>
      </c>
      <c r="C2653" s="11">
        <v>78</v>
      </c>
      <c r="D2653" s="11"/>
      <c r="E2653" s="11">
        <v>19917</v>
      </c>
      <c r="F2653" s="11">
        <v>20000</v>
      </c>
      <c r="G2653" s="11"/>
      <c r="H2653" s="11">
        <v>16518.54</v>
      </c>
      <c r="I2653" s="11"/>
      <c r="J2653" s="11">
        <v>15904</v>
      </c>
      <c r="K2653" s="11">
        <v>158.66999999999999</v>
      </c>
      <c r="L2653" s="11">
        <v>9339.15</v>
      </c>
      <c r="M2653" s="11">
        <v>396.68</v>
      </c>
      <c r="N2653" s="11">
        <v>23347.87</v>
      </c>
      <c r="O2653" s="11">
        <v>634.67999999999995</v>
      </c>
      <c r="P2653" s="11">
        <v>37356.589999999997</v>
      </c>
    </row>
    <row r="2654" spans="1:16">
      <c r="A2654" s="13" t="s">
        <v>2636</v>
      </c>
      <c r="B2654" s="10">
        <v>35</v>
      </c>
      <c r="C2654" s="10">
        <v>79</v>
      </c>
      <c r="D2654" s="10"/>
      <c r="E2654" s="10">
        <v>19917</v>
      </c>
      <c r="F2654" s="10">
        <v>20000</v>
      </c>
      <c r="G2654" s="10"/>
      <c r="H2654" s="10">
        <v>17014.099999999999</v>
      </c>
      <c r="I2654" s="10"/>
      <c r="J2654" s="10">
        <v>15917</v>
      </c>
      <c r="K2654" s="10">
        <v>159.04</v>
      </c>
      <c r="L2654" s="10">
        <v>9778.36</v>
      </c>
      <c r="M2654" s="10">
        <v>397.6</v>
      </c>
      <c r="N2654" s="10">
        <v>24445.9</v>
      </c>
      <c r="O2654" s="10">
        <v>636.16</v>
      </c>
      <c r="P2654" s="10">
        <v>39113.449999999997</v>
      </c>
    </row>
    <row r="2655" spans="1:16">
      <c r="A2655" s="13" t="s">
        <v>2637</v>
      </c>
      <c r="B2655" s="11">
        <v>36</v>
      </c>
      <c r="C2655" s="11">
        <v>80</v>
      </c>
      <c r="D2655" s="11"/>
      <c r="E2655" s="11">
        <v>19917</v>
      </c>
      <c r="F2655" s="11">
        <v>20000</v>
      </c>
      <c r="G2655" s="11">
        <v>900</v>
      </c>
      <c r="H2655" s="11">
        <v>18424.52</v>
      </c>
      <c r="I2655" s="11">
        <v>15000</v>
      </c>
      <c r="J2655" s="11">
        <v>15900</v>
      </c>
      <c r="K2655" s="11">
        <v>159.16999999999999</v>
      </c>
      <c r="L2655" s="11">
        <v>10230.879999999999</v>
      </c>
      <c r="M2655" s="11">
        <v>397.93</v>
      </c>
      <c r="N2655" s="11">
        <v>25577.21</v>
      </c>
      <c r="O2655" s="11">
        <v>636.67999999999995</v>
      </c>
      <c r="P2655" s="11">
        <v>40923.53</v>
      </c>
    </row>
    <row r="2656" spans="1:16" ht="54">
      <c r="B2656" s="9" t="s">
        <v>27</v>
      </c>
      <c r="C2656" s="9" t="s">
        <v>13</v>
      </c>
      <c r="D2656" s="9" t="s">
        <v>14</v>
      </c>
      <c r="E2656" s="9" t="s">
        <v>15</v>
      </c>
      <c r="F2656" s="9" t="s">
        <v>16</v>
      </c>
      <c r="G2656" s="9" t="s">
        <v>17</v>
      </c>
      <c r="H2656" s="9" t="s">
        <v>18</v>
      </c>
      <c r="I2656" s="9" t="s">
        <v>19</v>
      </c>
      <c r="J2656" s="9" t="s">
        <v>20</v>
      </c>
      <c r="K2656" s="9" t="s">
        <v>21</v>
      </c>
      <c r="L2656" s="9" t="s">
        <v>22</v>
      </c>
      <c r="M2656" s="9" t="s">
        <v>23</v>
      </c>
      <c r="N2656" s="9" t="s">
        <v>24</v>
      </c>
      <c r="O2656" s="9" t="s">
        <v>25</v>
      </c>
      <c r="P2656" s="9" t="s">
        <v>26</v>
      </c>
    </row>
    <row r="2657" spans="1:16">
      <c r="A2657" s="13" t="s">
        <v>2638</v>
      </c>
      <c r="B2657" s="10">
        <v>1</v>
      </c>
      <c r="C2657" s="10">
        <v>46</v>
      </c>
      <c r="D2657" s="10">
        <v>6604</v>
      </c>
      <c r="E2657" s="10">
        <v>6604</v>
      </c>
      <c r="F2657" s="10">
        <v>20000</v>
      </c>
      <c r="G2657" s="10"/>
      <c r="H2657" s="10"/>
      <c r="I2657" s="10"/>
      <c r="J2657" s="10">
        <v>4292.6000000000004</v>
      </c>
      <c r="K2657" s="10">
        <v>49.53</v>
      </c>
      <c r="L2657" s="10">
        <v>49.53</v>
      </c>
      <c r="M2657" s="10">
        <v>123.83</v>
      </c>
      <c r="N2657" s="10">
        <v>123.83</v>
      </c>
      <c r="O2657" s="10">
        <v>198.12</v>
      </c>
      <c r="P2657" s="10">
        <v>198.12</v>
      </c>
    </row>
    <row r="2658" spans="1:16">
      <c r="A2658" s="13" t="s">
        <v>2639</v>
      </c>
      <c r="B2658" s="11">
        <v>2</v>
      </c>
      <c r="C2658" s="11">
        <v>47</v>
      </c>
      <c r="D2658" s="11">
        <v>6604</v>
      </c>
      <c r="E2658" s="11">
        <v>13208</v>
      </c>
      <c r="F2658" s="11">
        <v>20000</v>
      </c>
      <c r="G2658" s="11"/>
      <c r="H2658" s="11"/>
      <c r="I2658" s="11"/>
      <c r="J2658" s="11">
        <v>10762</v>
      </c>
      <c r="K2658" s="11">
        <v>109.47</v>
      </c>
      <c r="L2658" s="11">
        <v>160.47999999999999</v>
      </c>
      <c r="M2658" s="11">
        <v>273.67</v>
      </c>
      <c r="N2658" s="11">
        <v>401.2</v>
      </c>
      <c r="O2658" s="11">
        <v>437.86</v>
      </c>
      <c r="P2658" s="11">
        <v>641.92999999999995</v>
      </c>
    </row>
    <row r="2659" spans="1:16">
      <c r="A2659" s="13" t="s">
        <v>2640</v>
      </c>
      <c r="B2659" s="10">
        <v>3</v>
      </c>
      <c r="C2659" s="10">
        <v>48</v>
      </c>
      <c r="D2659" s="10">
        <v>6604</v>
      </c>
      <c r="E2659" s="10">
        <v>19812</v>
      </c>
      <c r="F2659" s="10">
        <v>20000</v>
      </c>
      <c r="G2659" s="10">
        <v>900</v>
      </c>
      <c r="H2659" s="10">
        <v>900</v>
      </c>
      <c r="I2659" s="10"/>
      <c r="J2659" s="10">
        <v>16507</v>
      </c>
      <c r="K2659" s="10">
        <v>170.77</v>
      </c>
      <c r="L2659" s="10">
        <v>336.06</v>
      </c>
      <c r="M2659" s="10">
        <v>426.92</v>
      </c>
      <c r="N2659" s="10">
        <v>840.16</v>
      </c>
      <c r="O2659" s="10">
        <v>683.06</v>
      </c>
      <c r="P2659" s="10">
        <v>1344.25</v>
      </c>
    </row>
    <row r="2660" spans="1:16">
      <c r="A2660" s="13" t="s">
        <v>2641</v>
      </c>
      <c r="B2660" s="11">
        <v>4</v>
      </c>
      <c r="C2660" s="11">
        <v>49</v>
      </c>
      <c r="D2660" s="11"/>
      <c r="E2660" s="11">
        <v>19812</v>
      </c>
      <c r="F2660" s="11">
        <v>20000</v>
      </c>
      <c r="G2660" s="11"/>
      <c r="H2660" s="11">
        <v>927</v>
      </c>
      <c r="I2660" s="11"/>
      <c r="J2660" s="11">
        <v>16823</v>
      </c>
      <c r="K2660" s="11">
        <v>165.07</v>
      </c>
      <c r="L2660" s="11">
        <v>511.21</v>
      </c>
      <c r="M2660" s="11">
        <v>412.68</v>
      </c>
      <c r="N2660" s="11">
        <v>1278.04</v>
      </c>
      <c r="O2660" s="11">
        <v>660.28</v>
      </c>
      <c r="P2660" s="11">
        <v>2044.86</v>
      </c>
    </row>
    <row r="2661" spans="1:16">
      <c r="A2661" s="13" t="s">
        <v>2642</v>
      </c>
      <c r="B2661" s="10">
        <v>5</v>
      </c>
      <c r="C2661" s="10">
        <v>50</v>
      </c>
      <c r="D2661" s="10"/>
      <c r="E2661" s="10">
        <v>19812</v>
      </c>
      <c r="F2661" s="10">
        <v>20000</v>
      </c>
      <c r="G2661" s="10"/>
      <c r="H2661" s="10">
        <v>954.81</v>
      </c>
      <c r="I2661" s="10"/>
      <c r="J2661" s="10">
        <v>17145</v>
      </c>
      <c r="K2661" s="10">
        <v>168.23</v>
      </c>
      <c r="L2661" s="10">
        <v>694.78</v>
      </c>
      <c r="M2661" s="10">
        <v>420.58</v>
      </c>
      <c r="N2661" s="10">
        <v>1736.95</v>
      </c>
      <c r="O2661" s="10">
        <v>672.92</v>
      </c>
      <c r="P2661" s="10">
        <v>2779.12</v>
      </c>
    </row>
    <row r="2662" spans="1:16">
      <c r="A2662" s="13" t="s">
        <v>2643</v>
      </c>
      <c r="B2662" s="11">
        <v>6</v>
      </c>
      <c r="C2662" s="11">
        <v>51</v>
      </c>
      <c r="D2662" s="11"/>
      <c r="E2662" s="11">
        <v>19812</v>
      </c>
      <c r="F2662" s="11">
        <v>20000</v>
      </c>
      <c r="G2662" s="11">
        <v>900</v>
      </c>
      <c r="H2662" s="11">
        <v>1883.45</v>
      </c>
      <c r="I2662" s="11"/>
      <c r="J2662" s="11">
        <v>16573</v>
      </c>
      <c r="K2662" s="11">
        <v>171.45</v>
      </c>
      <c r="L2662" s="11">
        <v>887.07</v>
      </c>
      <c r="M2662" s="11">
        <v>428.63</v>
      </c>
      <c r="N2662" s="11">
        <v>2217.69</v>
      </c>
      <c r="O2662" s="11">
        <v>685.8</v>
      </c>
      <c r="P2662" s="11">
        <v>3548.3</v>
      </c>
    </row>
    <row r="2663" spans="1:16">
      <c r="A2663" s="13" t="s">
        <v>2644</v>
      </c>
      <c r="B2663" s="10">
        <v>7</v>
      </c>
      <c r="C2663" s="10">
        <v>52</v>
      </c>
      <c r="D2663" s="10"/>
      <c r="E2663" s="10">
        <v>19812</v>
      </c>
      <c r="F2663" s="10">
        <v>20000</v>
      </c>
      <c r="G2663" s="10"/>
      <c r="H2663" s="10">
        <v>1939.96</v>
      </c>
      <c r="I2663" s="10"/>
      <c r="J2663" s="10">
        <v>16885</v>
      </c>
      <c r="K2663" s="10">
        <v>165.73</v>
      </c>
      <c r="L2663" s="10">
        <v>1079.42</v>
      </c>
      <c r="M2663" s="10">
        <v>414.33</v>
      </c>
      <c r="N2663" s="10">
        <v>2698.54</v>
      </c>
      <c r="O2663" s="10">
        <v>662.92</v>
      </c>
      <c r="P2663" s="10">
        <v>4317.67</v>
      </c>
    </row>
    <row r="2664" spans="1:16">
      <c r="A2664" s="13" t="s">
        <v>2645</v>
      </c>
      <c r="B2664" s="11">
        <v>8</v>
      </c>
      <c r="C2664" s="11">
        <v>53</v>
      </c>
      <c r="D2664" s="11"/>
      <c r="E2664" s="11">
        <v>19812</v>
      </c>
      <c r="F2664" s="11">
        <v>20000</v>
      </c>
      <c r="G2664" s="11"/>
      <c r="H2664" s="11">
        <v>1998.16</v>
      </c>
      <c r="I2664" s="11"/>
      <c r="J2664" s="11">
        <v>17204</v>
      </c>
      <c r="K2664" s="11">
        <v>168.85</v>
      </c>
      <c r="L2664" s="11">
        <v>1280.6500000000001</v>
      </c>
      <c r="M2664" s="11">
        <v>422.13</v>
      </c>
      <c r="N2664" s="11">
        <v>3201.62</v>
      </c>
      <c r="O2664" s="11">
        <v>675.4</v>
      </c>
      <c r="P2664" s="11">
        <v>5122.6000000000004</v>
      </c>
    </row>
    <row r="2665" spans="1:16">
      <c r="A2665" s="13" t="s">
        <v>2646</v>
      </c>
      <c r="B2665" s="10">
        <v>9</v>
      </c>
      <c r="C2665" s="10">
        <v>54</v>
      </c>
      <c r="D2665" s="10"/>
      <c r="E2665" s="10">
        <v>19812</v>
      </c>
      <c r="F2665" s="10">
        <v>20000</v>
      </c>
      <c r="G2665" s="10">
        <v>900</v>
      </c>
      <c r="H2665" s="10">
        <v>2958.1</v>
      </c>
      <c r="I2665" s="10"/>
      <c r="J2665" s="10">
        <v>16630</v>
      </c>
      <c r="K2665" s="10">
        <v>172.04</v>
      </c>
      <c r="L2665" s="10">
        <v>1491.11</v>
      </c>
      <c r="M2665" s="10">
        <v>430.1</v>
      </c>
      <c r="N2665" s="10">
        <v>3727.77</v>
      </c>
      <c r="O2665" s="10">
        <v>688.16</v>
      </c>
      <c r="P2665" s="10">
        <v>5964.43</v>
      </c>
    </row>
    <row r="2666" spans="1:16">
      <c r="A2666" s="13" t="s">
        <v>2647</v>
      </c>
      <c r="B2666" s="11">
        <v>10</v>
      </c>
      <c r="C2666" s="11">
        <v>55</v>
      </c>
      <c r="D2666" s="11"/>
      <c r="E2666" s="11">
        <v>19812</v>
      </c>
      <c r="F2666" s="11">
        <v>20000</v>
      </c>
      <c r="G2666" s="11"/>
      <c r="H2666" s="11">
        <v>3046.84</v>
      </c>
      <c r="I2666" s="11"/>
      <c r="J2666" s="11">
        <v>16937</v>
      </c>
      <c r="K2666" s="11">
        <v>166.3</v>
      </c>
      <c r="L2666" s="11">
        <v>1702.14</v>
      </c>
      <c r="M2666" s="11">
        <v>415.75</v>
      </c>
      <c r="N2666" s="11">
        <v>4255.3500000000004</v>
      </c>
      <c r="O2666" s="11">
        <v>665.2</v>
      </c>
      <c r="P2666" s="11">
        <v>6808.57</v>
      </c>
    </row>
    <row r="2667" spans="1:16">
      <c r="A2667" s="13" t="s">
        <v>2648</v>
      </c>
      <c r="B2667" s="10">
        <v>11</v>
      </c>
      <c r="C2667" s="10">
        <v>56</v>
      </c>
      <c r="D2667" s="10"/>
      <c r="E2667" s="10">
        <v>19812</v>
      </c>
      <c r="F2667" s="10">
        <v>20000</v>
      </c>
      <c r="G2667" s="10"/>
      <c r="H2667" s="10">
        <v>3138.25</v>
      </c>
      <c r="I2667" s="10"/>
      <c r="J2667" s="10">
        <v>17251</v>
      </c>
      <c r="K2667" s="10">
        <v>169.37</v>
      </c>
      <c r="L2667" s="10">
        <v>1922.58</v>
      </c>
      <c r="M2667" s="10">
        <v>423.43</v>
      </c>
      <c r="N2667" s="10">
        <v>4806.4399999999996</v>
      </c>
      <c r="O2667" s="10">
        <v>677.48</v>
      </c>
      <c r="P2667" s="10">
        <v>7690.3</v>
      </c>
    </row>
    <row r="2668" spans="1:16">
      <c r="A2668" s="13" t="s">
        <v>2649</v>
      </c>
      <c r="B2668" s="11">
        <v>12</v>
      </c>
      <c r="C2668" s="11">
        <v>57</v>
      </c>
      <c r="D2668" s="11"/>
      <c r="E2668" s="11">
        <v>19812</v>
      </c>
      <c r="F2668" s="11">
        <v>20000</v>
      </c>
      <c r="G2668" s="11">
        <v>900</v>
      </c>
      <c r="H2668" s="11">
        <v>4132.3999999999996</v>
      </c>
      <c r="I2668" s="11"/>
      <c r="J2668" s="11">
        <v>16672</v>
      </c>
      <c r="K2668" s="11">
        <v>172.51</v>
      </c>
      <c r="L2668" s="11">
        <v>2152.7600000000002</v>
      </c>
      <c r="M2668" s="11">
        <v>431.28</v>
      </c>
      <c r="N2668" s="11">
        <v>5381.91</v>
      </c>
      <c r="O2668" s="11">
        <v>690.04</v>
      </c>
      <c r="P2668" s="11">
        <v>8611.0499999999993</v>
      </c>
    </row>
    <row r="2669" spans="1:16">
      <c r="A2669" s="13" t="s">
        <v>2650</v>
      </c>
      <c r="B2669" s="10">
        <v>13</v>
      </c>
      <c r="C2669" s="10">
        <v>58</v>
      </c>
      <c r="D2669" s="10"/>
      <c r="E2669" s="10">
        <v>19812</v>
      </c>
      <c r="F2669" s="10">
        <v>20000</v>
      </c>
      <c r="G2669" s="10"/>
      <c r="H2669" s="10">
        <v>4256.37</v>
      </c>
      <c r="I2669" s="10"/>
      <c r="J2669" s="10">
        <v>16972</v>
      </c>
      <c r="K2669" s="10">
        <v>166.72</v>
      </c>
      <c r="L2669" s="10">
        <v>2384.0700000000002</v>
      </c>
      <c r="M2669" s="10">
        <v>416.8</v>
      </c>
      <c r="N2669" s="10">
        <v>5960.16</v>
      </c>
      <c r="O2669" s="10">
        <v>666.88</v>
      </c>
      <c r="P2669" s="10">
        <v>9536.26</v>
      </c>
    </row>
    <row r="2670" spans="1:16">
      <c r="A2670" s="13" t="s">
        <v>2651</v>
      </c>
      <c r="B2670" s="11">
        <v>14</v>
      </c>
      <c r="C2670" s="11">
        <v>59</v>
      </c>
      <c r="D2670" s="11"/>
      <c r="E2670" s="11">
        <v>19812</v>
      </c>
      <c r="F2670" s="11">
        <v>20000</v>
      </c>
      <c r="G2670" s="11"/>
      <c r="H2670" s="11">
        <v>4384.0600000000004</v>
      </c>
      <c r="I2670" s="11"/>
      <c r="J2670" s="11">
        <v>17279</v>
      </c>
      <c r="K2670" s="11">
        <v>169.72</v>
      </c>
      <c r="L2670" s="11">
        <v>2625.31</v>
      </c>
      <c r="M2670" s="11">
        <v>424.3</v>
      </c>
      <c r="N2670" s="11">
        <v>6563.27</v>
      </c>
      <c r="O2670" s="11">
        <v>678.88</v>
      </c>
      <c r="P2670" s="11">
        <v>10501.23</v>
      </c>
    </row>
    <row r="2671" spans="1:16">
      <c r="A2671" s="13" t="s">
        <v>2652</v>
      </c>
      <c r="B2671" s="10">
        <v>15</v>
      </c>
      <c r="C2671" s="10">
        <v>60</v>
      </c>
      <c r="D2671" s="10"/>
      <c r="E2671" s="10">
        <v>19812</v>
      </c>
      <c r="F2671" s="10">
        <v>20000</v>
      </c>
      <c r="G2671" s="10">
        <v>900</v>
      </c>
      <c r="H2671" s="10">
        <v>5415.58</v>
      </c>
      <c r="I2671" s="10"/>
      <c r="J2671" s="10">
        <v>16692</v>
      </c>
      <c r="K2671" s="10">
        <v>172.79</v>
      </c>
      <c r="L2671" s="10">
        <v>2876.86</v>
      </c>
      <c r="M2671" s="10">
        <v>431.98</v>
      </c>
      <c r="N2671" s="10">
        <v>7192.14</v>
      </c>
      <c r="O2671" s="10">
        <v>691.16</v>
      </c>
      <c r="P2671" s="10">
        <v>11507.43</v>
      </c>
    </row>
    <row r="2672" spans="1:16">
      <c r="A2672" s="13" t="s">
        <v>2653</v>
      </c>
      <c r="B2672" s="11">
        <v>16</v>
      </c>
      <c r="C2672" s="11">
        <v>61</v>
      </c>
      <c r="D2672" s="11"/>
      <c r="E2672" s="11">
        <v>19812</v>
      </c>
      <c r="F2672" s="11">
        <v>20000</v>
      </c>
      <c r="G2672" s="11"/>
      <c r="H2672" s="11">
        <v>5578.05</v>
      </c>
      <c r="I2672" s="11"/>
      <c r="J2672" s="11">
        <v>16982</v>
      </c>
      <c r="K2672" s="11">
        <v>166.92</v>
      </c>
      <c r="L2672" s="11">
        <v>3130.08</v>
      </c>
      <c r="M2672" s="11">
        <v>417.3</v>
      </c>
      <c r="N2672" s="11">
        <v>7825.21</v>
      </c>
      <c r="O2672" s="11">
        <v>667.68</v>
      </c>
      <c r="P2672" s="11">
        <v>12520.33</v>
      </c>
    </row>
    <row r="2673" spans="1:16">
      <c r="A2673" s="13" t="s">
        <v>2654</v>
      </c>
      <c r="B2673" s="10">
        <v>17</v>
      </c>
      <c r="C2673" s="10">
        <v>62</v>
      </c>
      <c r="D2673" s="10"/>
      <c r="E2673" s="10">
        <v>19812</v>
      </c>
      <c r="F2673" s="10">
        <v>20000</v>
      </c>
      <c r="G2673" s="10"/>
      <c r="H2673" s="10">
        <v>5745.39</v>
      </c>
      <c r="I2673" s="10"/>
      <c r="J2673" s="10">
        <v>17279</v>
      </c>
      <c r="K2673" s="10">
        <v>169.82</v>
      </c>
      <c r="L2673" s="10">
        <v>3393.81</v>
      </c>
      <c r="M2673" s="10">
        <v>424.55</v>
      </c>
      <c r="N2673" s="10">
        <v>8484.51</v>
      </c>
      <c r="O2673" s="10">
        <v>679.28</v>
      </c>
      <c r="P2673" s="10">
        <v>13575.22</v>
      </c>
    </row>
    <row r="2674" spans="1:16">
      <c r="A2674" s="13" t="s">
        <v>2655</v>
      </c>
      <c r="B2674" s="11">
        <v>18</v>
      </c>
      <c r="C2674" s="11">
        <v>63</v>
      </c>
      <c r="D2674" s="11"/>
      <c r="E2674" s="11">
        <v>19812</v>
      </c>
      <c r="F2674" s="11">
        <v>20000</v>
      </c>
      <c r="G2674" s="11">
        <v>900</v>
      </c>
      <c r="H2674" s="11">
        <v>6817.75</v>
      </c>
      <c r="I2674" s="11"/>
      <c r="J2674" s="11">
        <v>16681</v>
      </c>
      <c r="K2674" s="11">
        <v>172.78</v>
      </c>
      <c r="L2674" s="11">
        <v>3668.4</v>
      </c>
      <c r="M2674" s="11">
        <v>431.95</v>
      </c>
      <c r="N2674" s="11">
        <v>9171</v>
      </c>
      <c r="O2674" s="11">
        <v>691.12</v>
      </c>
      <c r="P2674" s="11">
        <v>14673.6</v>
      </c>
    </row>
    <row r="2675" spans="1:16">
      <c r="A2675" s="13" t="s">
        <v>2656</v>
      </c>
      <c r="B2675" s="10">
        <v>19</v>
      </c>
      <c r="C2675" s="10">
        <v>64</v>
      </c>
      <c r="D2675" s="10"/>
      <c r="E2675" s="10">
        <v>19812</v>
      </c>
      <c r="F2675" s="10">
        <v>20000</v>
      </c>
      <c r="G2675" s="10"/>
      <c r="H2675" s="10">
        <v>7022.29</v>
      </c>
      <c r="I2675" s="10"/>
      <c r="J2675" s="10">
        <v>16957</v>
      </c>
      <c r="K2675" s="10">
        <v>166.81</v>
      </c>
      <c r="L2675" s="10">
        <v>3945.26</v>
      </c>
      <c r="M2675" s="10">
        <v>417.03</v>
      </c>
      <c r="N2675" s="10">
        <v>9863.15</v>
      </c>
      <c r="O2675" s="10">
        <v>667.24</v>
      </c>
      <c r="P2675" s="10">
        <v>15781.05</v>
      </c>
    </row>
    <row r="2676" spans="1:16">
      <c r="A2676" s="13" t="s">
        <v>2657</v>
      </c>
      <c r="B2676" s="11">
        <v>20</v>
      </c>
      <c r="C2676" s="11">
        <v>65</v>
      </c>
      <c r="D2676" s="11"/>
      <c r="E2676" s="11">
        <v>19812</v>
      </c>
      <c r="F2676" s="11">
        <v>20000</v>
      </c>
      <c r="G2676" s="11"/>
      <c r="H2676" s="11">
        <v>7232.95</v>
      </c>
      <c r="I2676" s="11"/>
      <c r="J2676" s="11">
        <v>17237</v>
      </c>
      <c r="K2676" s="11">
        <v>169.57</v>
      </c>
      <c r="L2676" s="11">
        <v>4233.1899999999996</v>
      </c>
      <c r="M2676" s="11">
        <v>423.93</v>
      </c>
      <c r="N2676" s="11">
        <v>10582.97</v>
      </c>
      <c r="O2676" s="11">
        <v>678.28</v>
      </c>
      <c r="P2676" s="11">
        <v>16932.759999999998</v>
      </c>
    </row>
    <row r="2677" spans="1:16">
      <c r="A2677" s="13" t="s">
        <v>2658</v>
      </c>
      <c r="B2677" s="10">
        <v>21</v>
      </c>
      <c r="C2677" s="10">
        <v>66</v>
      </c>
      <c r="D2677" s="10"/>
      <c r="E2677" s="10">
        <v>19812</v>
      </c>
      <c r="F2677" s="10">
        <v>20000</v>
      </c>
      <c r="G2677" s="10">
        <v>900</v>
      </c>
      <c r="H2677" s="10">
        <v>8349.94</v>
      </c>
      <c r="I2677" s="10"/>
      <c r="J2677" s="10">
        <v>16624</v>
      </c>
      <c r="K2677" s="10">
        <v>172.37</v>
      </c>
      <c r="L2677" s="10">
        <v>4532.55</v>
      </c>
      <c r="M2677" s="10">
        <v>430.93</v>
      </c>
      <c r="N2677" s="10">
        <v>11331.39</v>
      </c>
      <c r="O2677" s="10">
        <v>689.48</v>
      </c>
      <c r="P2677" s="10">
        <v>18130.22</v>
      </c>
    </row>
    <row r="2678" spans="1:16">
      <c r="A2678" s="13" t="s">
        <v>2659</v>
      </c>
      <c r="B2678" s="11">
        <v>22</v>
      </c>
      <c r="C2678" s="11">
        <v>67</v>
      </c>
      <c r="D2678" s="11"/>
      <c r="E2678" s="11">
        <v>19812</v>
      </c>
      <c r="F2678" s="11">
        <v>20000</v>
      </c>
      <c r="G2678" s="11"/>
      <c r="H2678" s="11">
        <v>8600.44</v>
      </c>
      <c r="I2678" s="11"/>
      <c r="J2678" s="11">
        <v>16877</v>
      </c>
      <c r="K2678" s="11">
        <v>166.24</v>
      </c>
      <c r="L2678" s="11">
        <v>4834.7700000000004</v>
      </c>
      <c r="M2678" s="11">
        <v>415.6</v>
      </c>
      <c r="N2678" s="11">
        <v>12086.93</v>
      </c>
      <c r="O2678" s="11">
        <v>664.96</v>
      </c>
      <c r="P2678" s="11">
        <v>19339.09</v>
      </c>
    </row>
    <row r="2679" spans="1:16">
      <c r="A2679" s="13" t="s">
        <v>2660</v>
      </c>
      <c r="B2679" s="10">
        <v>23</v>
      </c>
      <c r="C2679" s="10">
        <v>68</v>
      </c>
      <c r="D2679" s="10"/>
      <c r="E2679" s="10">
        <v>19812</v>
      </c>
      <c r="F2679" s="10">
        <v>20000</v>
      </c>
      <c r="G2679" s="10"/>
      <c r="H2679" s="10">
        <v>8858.4500000000007</v>
      </c>
      <c r="I2679" s="10"/>
      <c r="J2679" s="10">
        <v>17135</v>
      </c>
      <c r="K2679" s="10">
        <v>168.77</v>
      </c>
      <c r="L2679" s="10">
        <v>5148.58</v>
      </c>
      <c r="M2679" s="10">
        <v>421.93</v>
      </c>
      <c r="N2679" s="10">
        <v>12871.46</v>
      </c>
      <c r="O2679" s="10">
        <v>675.08</v>
      </c>
      <c r="P2679" s="10">
        <v>20594.34</v>
      </c>
    </row>
    <row r="2680" spans="1:16">
      <c r="A2680" s="13" t="s">
        <v>2661</v>
      </c>
      <c r="B2680" s="11">
        <v>24</v>
      </c>
      <c r="C2680" s="11">
        <v>69</v>
      </c>
      <c r="D2680" s="11"/>
      <c r="E2680" s="11">
        <v>19812</v>
      </c>
      <c r="F2680" s="11">
        <v>20000</v>
      </c>
      <c r="G2680" s="11">
        <v>900</v>
      </c>
      <c r="H2680" s="11">
        <v>10024.209999999999</v>
      </c>
      <c r="I2680" s="11"/>
      <c r="J2680" s="11">
        <v>16497</v>
      </c>
      <c r="K2680" s="11">
        <v>171.35</v>
      </c>
      <c r="L2680" s="11">
        <v>5474.39</v>
      </c>
      <c r="M2680" s="11">
        <v>428.38</v>
      </c>
      <c r="N2680" s="11">
        <v>13685.98</v>
      </c>
      <c r="O2680" s="11">
        <v>685.4</v>
      </c>
      <c r="P2680" s="11">
        <v>21897.57</v>
      </c>
    </row>
    <row r="2681" spans="1:16">
      <c r="A2681" s="13" t="s">
        <v>2662</v>
      </c>
      <c r="B2681" s="10">
        <v>25</v>
      </c>
      <c r="C2681" s="10">
        <v>70</v>
      </c>
      <c r="D2681" s="10"/>
      <c r="E2681" s="10">
        <v>19812</v>
      </c>
      <c r="F2681" s="10">
        <v>20000</v>
      </c>
      <c r="G2681" s="10"/>
      <c r="H2681" s="10">
        <v>10324.93</v>
      </c>
      <c r="I2681" s="10"/>
      <c r="J2681" s="10">
        <v>16718</v>
      </c>
      <c r="K2681" s="10">
        <v>164.97</v>
      </c>
      <c r="L2681" s="10">
        <v>5803.59</v>
      </c>
      <c r="M2681" s="10">
        <v>412.43</v>
      </c>
      <c r="N2681" s="10">
        <v>14508.99</v>
      </c>
      <c r="O2681" s="10">
        <v>659.88</v>
      </c>
      <c r="P2681" s="10">
        <v>23214.38</v>
      </c>
    </row>
    <row r="2682" spans="1:16">
      <c r="A2682" s="13" t="s">
        <v>2663</v>
      </c>
      <c r="B2682" s="11">
        <v>26</v>
      </c>
      <c r="C2682" s="11">
        <v>71</v>
      </c>
      <c r="D2682" s="11"/>
      <c r="E2682" s="11">
        <v>19812</v>
      </c>
      <c r="F2682" s="11">
        <v>20000</v>
      </c>
      <c r="G2682" s="11"/>
      <c r="H2682" s="11">
        <v>10634.68</v>
      </c>
      <c r="I2682" s="11"/>
      <c r="J2682" s="11">
        <v>16940</v>
      </c>
      <c r="K2682" s="11">
        <v>167.18</v>
      </c>
      <c r="L2682" s="11">
        <v>6144.88</v>
      </c>
      <c r="M2682" s="11">
        <v>417.95</v>
      </c>
      <c r="N2682" s="11">
        <v>15362.2</v>
      </c>
      <c r="O2682" s="11">
        <v>668.72</v>
      </c>
      <c r="P2682" s="11">
        <v>24579.53</v>
      </c>
    </row>
    <row r="2683" spans="1:16">
      <c r="A2683" s="13" t="s">
        <v>2664</v>
      </c>
      <c r="B2683" s="10">
        <v>27</v>
      </c>
      <c r="C2683" s="10">
        <v>72</v>
      </c>
      <c r="D2683" s="10"/>
      <c r="E2683" s="10">
        <v>19812</v>
      </c>
      <c r="F2683" s="10">
        <v>20000</v>
      </c>
      <c r="G2683" s="10">
        <v>900</v>
      </c>
      <c r="H2683" s="10">
        <v>11853.72</v>
      </c>
      <c r="I2683" s="10"/>
      <c r="J2683" s="10">
        <v>16264</v>
      </c>
      <c r="K2683" s="10">
        <v>169.4</v>
      </c>
      <c r="L2683" s="10">
        <v>6498.63</v>
      </c>
      <c r="M2683" s="10">
        <v>423.5</v>
      </c>
      <c r="N2683" s="10">
        <v>16246.57</v>
      </c>
      <c r="O2683" s="10">
        <v>677.6</v>
      </c>
      <c r="P2683" s="10">
        <v>25994.51</v>
      </c>
    </row>
    <row r="2684" spans="1:16">
      <c r="A2684" s="13" t="s">
        <v>2665</v>
      </c>
      <c r="B2684" s="11">
        <v>28</v>
      </c>
      <c r="C2684" s="11">
        <v>73</v>
      </c>
      <c r="D2684" s="11"/>
      <c r="E2684" s="11">
        <v>19812</v>
      </c>
      <c r="F2684" s="11">
        <v>20000</v>
      </c>
      <c r="G2684" s="11"/>
      <c r="H2684" s="11">
        <v>12209.33</v>
      </c>
      <c r="I2684" s="11"/>
      <c r="J2684" s="11">
        <v>16433</v>
      </c>
      <c r="K2684" s="11">
        <v>162.63999999999999</v>
      </c>
      <c r="L2684" s="11">
        <v>6856.23</v>
      </c>
      <c r="M2684" s="11">
        <v>406.6</v>
      </c>
      <c r="N2684" s="11">
        <v>17140.57</v>
      </c>
      <c r="O2684" s="11">
        <v>650.55999999999995</v>
      </c>
      <c r="P2684" s="11">
        <v>27424.91</v>
      </c>
    </row>
    <row r="2685" spans="1:16">
      <c r="A2685" s="13" t="s">
        <v>2666</v>
      </c>
      <c r="B2685" s="10">
        <v>29</v>
      </c>
      <c r="C2685" s="10">
        <v>74</v>
      </c>
      <c r="D2685" s="10"/>
      <c r="E2685" s="10">
        <v>19812</v>
      </c>
      <c r="F2685" s="10">
        <v>20000</v>
      </c>
      <c r="G2685" s="10"/>
      <c r="H2685" s="10">
        <v>12575.61</v>
      </c>
      <c r="I2685" s="10"/>
      <c r="J2685" s="10">
        <v>16598</v>
      </c>
      <c r="K2685" s="10">
        <v>164.33</v>
      </c>
      <c r="L2685" s="10">
        <v>7226.24</v>
      </c>
      <c r="M2685" s="10">
        <v>410.83</v>
      </c>
      <c r="N2685" s="10">
        <v>18065.61</v>
      </c>
      <c r="O2685" s="10">
        <v>657.32</v>
      </c>
      <c r="P2685" s="10">
        <v>28904.98</v>
      </c>
    </row>
    <row r="2686" spans="1:16">
      <c r="A2686" s="13" t="s">
        <v>2667</v>
      </c>
      <c r="B2686" s="11">
        <v>30</v>
      </c>
      <c r="C2686" s="11">
        <v>75</v>
      </c>
      <c r="D2686" s="11"/>
      <c r="E2686" s="11">
        <v>19812</v>
      </c>
      <c r="F2686" s="11">
        <v>20000</v>
      </c>
      <c r="G2686" s="11">
        <v>900</v>
      </c>
      <c r="H2686" s="11">
        <v>13852.88</v>
      </c>
      <c r="I2686" s="11"/>
      <c r="J2686" s="11">
        <v>15858</v>
      </c>
      <c r="K2686" s="11">
        <v>165.98</v>
      </c>
      <c r="L2686" s="11">
        <v>7609.01</v>
      </c>
      <c r="M2686" s="11">
        <v>414.95</v>
      </c>
      <c r="N2686" s="11">
        <v>19022.53</v>
      </c>
      <c r="O2686" s="11">
        <v>663.92</v>
      </c>
      <c r="P2686" s="11">
        <v>30436.05</v>
      </c>
    </row>
    <row r="2687" spans="1:16">
      <c r="A2687" s="13" t="s">
        <v>2668</v>
      </c>
      <c r="B2687" s="10">
        <v>31</v>
      </c>
      <c r="C2687" s="10">
        <v>76</v>
      </c>
      <c r="D2687" s="10"/>
      <c r="E2687" s="10">
        <v>19812</v>
      </c>
      <c r="F2687" s="10">
        <v>20000</v>
      </c>
      <c r="G2687" s="10"/>
      <c r="H2687" s="10">
        <v>14268.47</v>
      </c>
      <c r="I2687" s="10"/>
      <c r="J2687" s="10">
        <v>15944</v>
      </c>
      <c r="K2687" s="10">
        <v>158.58000000000001</v>
      </c>
      <c r="L2687" s="10">
        <v>7995.86</v>
      </c>
      <c r="M2687" s="10">
        <v>396.45</v>
      </c>
      <c r="N2687" s="10">
        <v>19989.650000000001</v>
      </c>
      <c r="O2687" s="10">
        <v>634.32000000000005</v>
      </c>
      <c r="P2687" s="10">
        <v>31983.45</v>
      </c>
    </row>
    <row r="2688" spans="1:16">
      <c r="A2688" s="13" t="s">
        <v>2669</v>
      </c>
      <c r="B2688" s="11">
        <v>32</v>
      </c>
      <c r="C2688" s="11">
        <v>77</v>
      </c>
      <c r="D2688" s="11"/>
      <c r="E2688" s="11">
        <v>19812</v>
      </c>
      <c r="F2688" s="11">
        <v>20000</v>
      </c>
      <c r="G2688" s="11"/>
      <c r="H2688" s="11">
        <v>14696.52</v>
      </c>
      <c r="I2688" s="11"/>
      <c r="J2688" s="11">
        <v>16013</v>
      </c>
      <c r="K2688" s="11">
        <v>159.44</v>
      </c>
      <c r="L2688" s="11">
        <v>8395.18</v>
      </c>
      <c r="M2688" s="11">
        <v>398.6</v>
      </c>
      <c r="N2688" s="11">
        <v>20987.94</v>
      </c>
      <c r="O2688" s="11">
        <v>637.76</v>
      </c>
      <c r="P2688" s="11">
        <v>33580.71</v>
      </c>
    </row>
    <row r="2689" spans="1:16">
      <c r="A2689" s="13" t="s">
        <v>2670</v>
      </c>
      <c r="B2689" s="10">
        <v>33</v>
      </c>
      <c r="C2689" s="10">
        <v>78</v>
      </c>
      <c r="D2689" s="10"/>
      <c r="E2689" s="10">
        <v>19812</v>
      </c>
      <c r="F2689" s="10">
        <v>20000</v>
      </c>
      <c r="G2689" s="10">
        <v>900</v>
      </c>
      <c r="H2689" s="10">
        <v>16037.42</v>
      </c>
      <c r="I2689" s="10"/>
      <c r="J2689" s="10">
        <v>15163</v>
      </c>
      <c r="K2689" s="10">
        <v>160.13</v>
      </c>
      <c r="L2689" s="10">
        <v>8807.16</v>
      </c>
      <c r="M2689" s="10">
        <v>400.33</v>
      </c>
      <c r="N2689" s="10">
        <v>22017.91</v>
      </c>
      <c r="O2689" s="10">
        <v>640.52</v>
      </c>
      <c r="P2689" s="10">
        <v>35228.65</v>
      </c>
    </row>
    <row r="2690" spans="1:16">
      <c r="A2690" s="13" t="s">
        <v>2671</v>
      </c>
      <c r="B2690" s="11">
        <v>34</v>
      </c>
      <c r="C2690" s="11">
        <v>79</v>
      </c>
      <c r="D2690" s="11"/>
      <c r="E2690" s="11">
        <v>19812</v>
      </c>
      <c r="F2690" s="11">
        <v>20000</v>
      </c>
      <c r="G2690" s="11"/>
      <c r="H2690" s="11">
        <v>16518.54</v>
      </c>
      <c r="I2690" s="11"/>
      <c r="J2690" s="11">
        <v>15103</v>
      </c>
      <c r="K2690" s="11">
        <v>151.63</v>
      </c>
      <c r="L2690" s="11">
        <v>9223.01</v>
      </c>
      <c r="M2690" s="11">
        <v>379.08</v>
      </c>
      <c r="N2690" s="11">
        <v>23057.52</v>
      </c>
      <c r="O2690" s="11">
        <v>606.52</v>
      </c>
      <c r="P2690" s="11">
        <v>36892.03</v>
      </c>
    </row>
    <row r="2691" spans="1:16">
      <c r="A2691" s="13" t="s">
        <v>2672</v>
      </c>
      <c r="B2691" s="10">
        <v>35</v>
      </c>
      <c r="C2691" s="10">
        <v>80</v>
      </c>
      <c r="D2691" s="10"/>
      <c r="E2691" s="10">
        <v>19812</v>
      </c>
      <c r="F2691" s="10">
        <v>20000</v>
      </c>
      <c r="G2691" s="10"/>
      <c r="H2691" s="10">
        <v>17014.099999999999</v>
      </c>
      <c r="I2691" s="10">
        <v>15000</v>
      </c>
      <c r="J2691" s="10">
        <v>15000</v>
      </c>
      <c r="K2691" s="10">
        <v>151.03</v>
      </c>
      <c r="L2691" s="10">
        <v>9650.73</v>
      </c>
      <c r="M2691" s="10">
        <v>377.58</v>
      </c>
      <c r="N2691" s="10">
        <v>24126.82</v>
      </c>
      <c r="O2691" s="10">
        <v>604.12</v>
      </c>
      <c r="P2691" s="10">
        <v>38602.910000000003</v>
      </c>
    </row>
    <row r="2692" spans="1:16" ht="54">
      <c r="B2692" s="9" t="s">
        <v>27</v>
      </c>
      <c r="C2692" s="9" t="s">
        <v>13</v>
      </c>
      <c r="D2692" s="9" t="s">
        <v>14</v>
      </c>
      <c r="E2692" s="9" t="s">
        <v>15</v>
      </c>
      <c r="F2692" s="9" t="s">
        <v>16</v>
      </c>
      <c r="G2692" s="9" t="s">
        <v>17</v>
      </c>
      <c r="H2692" s="9" t="s">
        <v>18</v>
      </c>
      <c r="I2692" s="9" t="s">
        <v>19</v>
      </c>
      <c r="J2692" s="9" t="s">
        <v>20</v>
      </c>
      <c r="K2692" s="9" t="s">
        <v>21</v>
      </c>
      <c r="L2692" s="9" t="s">
        <v>22</v>
      </c>
      <c r="M2692" s="9" t="s">
        <v>23</v>
      </c>
      <c r="N2692" s="9" t="s">
        <v>24</v>
      </c>
      <c r="O2692" s="9" t="s">
        <v>25</v>
      </c>
      <c r="P2692" s="9" t="s">
        <v>26</v>
      </c>
    </row>
    <row r="2693" spans="1:16">
      <c r="A2693" s="13" t="s">
        <v>2673</v>
      </c>
      <c r="B2693" s="10">
        <v>1</v>
      </c>
      <c r="C2693" s="10">
        <v>47</v>
      </c>
      <c r="D2693" s="10">
        <v>6642</v>
      </c>
      <c r="E2693" s="10">
        <v>6642</v>
      </c>
      <c r="F2693" s="10">
        <v>20000</v>
      </c>
      <c r="G2693" s="10"/>
      <c r="H2693" s="10"/>
      <c r="I2693" s="10"/>
      <c r="J2693" s="10">
        <v>4317.3</v>
      </c>
      <c r="K2693" s="10">
        <v>49.82</v>
      </c>
      <c r="L2693" s="10">
        <v>49.82</v>
      </c>
      <c r="M2693" s="10">
        <v>124.54</v>
      </c>
      <c r="N2693" s="10">
        <v>124.54</v>
      </c>
      <c r="O2693" s="10">
        <v>199.26</v>
      </c>
      <c r="P2693" s="10">
        <v>199.26</v>
      </c>
    </row>
    <row r="2694" spans="1:16">
      <c r="A2694" s="13" t="s">
        <v>2674</v>
      </c>
      <c r="B2694" s="11">
        <v>2</v>
      </c>
      <c r="C2694" s="11">
        <v>48</v>
      </c>
      <c r="D2694" s="11">
        <v>6642</v>
      </c>
      <c r="E2694" s="11">
        <v>13284</v>
      </c>
      <c r="F2694" s="11">
        <v>20000</v>
      </c>
      <c r="G2694" s="11"/>
      <c r="H2694" s="11"/>
      <c r="I2694" s="11"/>
      <c r="J2694" s="11">
        <v>10816</v>
      </c>
      <c r="K2694" s="11">
        <v>110.05</v>
      </c>
      <c r="L2694" s="11">
        <v>161.36000000000001</v>
      </c>
      <c r="M2694" s="11">
        <v>275.12</v>
      </c>
      <c r="N2694" s="11">
        <v>403.39</v>
      </c>
      <c r="O2694" s="11">
        <v>440.19</v>
      </c>
      <c r="P2694" s="11">
        <v>645.42999999999995</v>
      </c>
    </row>
    <row r="2695" spans="1:16">
      <c r="A2695" s="13" t="s">
        <v>2675</v>
      </c>
      <c r="B2695" s="10">
        <v>3</v>
      </c>
      <c r="C2695" s="10">
        <v>49</v>
      </c>
      <c r="D2695" s="10">
        <v>6642</v>
      </c>
      <c r="E2695" s="10">
        <v>19926</v>
      </c>
      <c r="F2695" s="10">
        <v>20000</v>
      </c>
      <c r="G2695" s="10">
        <v>900</v>
      </c>
      <c r="H2695" s="10">
        <v>900</v>
      </c>
      <c r="I2695" s="10"/>
      <c r="J2695" s="10">
        <v>16599</v>
      </c>
      <c r="K2695" s="10">
        <v>171.67</v>
      </c>
      <c r="L2695" s="10">
        <v>337.87</v>
      </c>
      <c r="M2695" s="10">
        <v>429.17</v>
      </c>
      <c r="N2695" s="10">
        <v>844.67</v>
      </c>
      <c r="O2695" s="10">
        <v>686.67</v>
      </c>
      <c r="P2695" s="10">
        <v>1351.46</v>
      </c>
    </row>
    <row r="2696" spans="1:16">
      <c r="A2696" s="13" t="s">
        <v>2676</v>
      </c>
      <c r="B2696" s="11">
        <v>4</v>
      </c>
      <c r="C2696" s="11">
        <v>50</v>
      </c>
      <c r="D2696" s="11"/>
      <c r="E2696" s="11">
        <v>19926</v>
      </c>
      <c r="F2696" s="11">
        <v>20000</v>
      </c>
      <c r="G2696" s="11"/>
      <c r="H2696" s="11">
        <v>927</v>
      </c>
      <c r="I2696" s="11"/>
      <c r="J2696" s="11">
        <v>16915</v>
      </c>
      <c r="K2696" s="11">
        <v>165.99</v>
      </c>
      <c r="L2696" s="11">
        <v>513.99</v>
      </c>
      <c r="M2696" s="11">
        <v>414.98</v>
      </c>
      <c r="N2696" s="11">
        <v>1284.98</v>
      </c>
      <c r="O2696" s="11">
        <v>663.96</v>
      </c>
      <c r="P2696" s="11">
        <v>2055.9699999999998</v>
      </c>
    </row>
    <row r="2697" spans="1:16">
      <c r="A2697" s="13" t="s">
        <v>2677</v>
      </c>
      <c r="B2697" s="10">
        <v>5</v>
      </c>
      <c r="C2697" s="10">
        <v>51</v>
      </c>
      <c r="D2697" s="10"/>
      <c r="E2697" s="10">
        <v>19926</v>
      </c>
      <c r="F2697" s="10">
        <v>20000</v>
      </c>
      <c r="G2697" s="10"/>
      <c r="H2697" s="10">
        <v>954.81</v>
      </c>
      <c r="I2697" s="10"/>
      <c r="J2697" s="10">
        <v>17238</v>
      </c>
      <c r="K2697" s="10">
        <v>169.15</v>
      </c>
      <c r="L2697" s="10">
        <v>698.56</v>
      </c>
      <c r="M2697" s="10">
        <v>422.88</v>
      </c>
      <c r="N2697" s="10">
        <v>1746.4</v>
      </c>
      <c r="O2697" s="10">
        <v>676.6</v>
      </c>
      <c r="P2697" s="10">
        <v>2794.25</v>
      </c>
    </row>
    <row r="2698" spans="1:16">
      <c r="A2698" s="13" t="s">
        <v>2678</v>
      </c>
      <c r="B2698" s="11">
        <v>6</v>
      </c>
      <c r="C2698" s="11">
        <v>52</v>
      </c>
      <c r="D2698" s="11"/>
      <c r="E2698" s="11">
        <v>19926</v>
      </c>
      <c r="F2698" s="11">
        <v>20000</v>
      </c>
      <c r="G2698" s="11">
        <v>900</v>
      </c>
      <c r="H2698" s="11">
        <v>1883.45</v>
      </c>
      <c r="I2698" s="11"/>
      <c r="J2698" s="11">
        <v>16667</v>
      </c>
      <c r="K2698" s="11">
        <v>172.38</v>
      </c>
      <c r="L2698" s="11">
        <v>891.9</v>
      </c>
      <c r="M2698" s="11">
        <v>430.95</v>
      </c>
      <c r="N2698" s="11">
        <v>2229.75</v>
      </c>
      <c r="O2698" s="11">
        <v>689.52</v>
      </c>
      <c r="P2698" s="11">
        <v>3567.6</v>
      </c>
    </row>
    <row r="2699" spans="1:16">
      <c r="A2699" s="13" t="s">
        <v>2679</v>
      </c>
      <c r="B2699" s="10">
        <v>7</v>
      </c>
      <c r="C2699" s="10">
        <v>53</v>
      </c>
      <c r="D2699" s="10"/>
      <c r="E2699" s="10">
        <v>19926</v>
      </c>
      <c r="F2699" s="10">
        <v>20000</v>
      </c>
      <c r="G2699" s="10"/>
      <c r="H2699" s="10">
        <v>1939.96</v>
      </c>
      <c r="I2699" s="10"/>
      <c r="J2699" s="10">
        <v>16980</v>
      </c>
      <c r="K2699" s="10">
        <v>166.67</v>
      </c>
      <c r="L2699" s="10">
        <v>1085.33</v>
      </c>
      <c r="M2699" s="10">
        <v>416.68</v>
      </c>
      <c r="N2699" s="10">
        <v>2713.31</v>
      </c>
      <c r="O2699" s="10">
        <v>666.68</v>
      </c>
      <c r="P2699" s="10">
        <v>4341.3</v>
      </c>
    </row>
    <row r="2700" spans="1:16">
      <c r="A2700" s="13" t="s">
        <v>2680</v>
      </c>
      <c r="B2700" s="11">
        <v>8</v>
      </c>
      <c r="C2700" s="11">
        <v>54</v>
      </c>
      <c r="D2700" s="11"/>
      <c r="E2700" s="11">
        <v>19926</v>
      </c>
      <c r="F2700" s="11">
        <v>20000</v>
      </c>
      <c r="G2700" s="11"/>
      <c r="H2700" s="11">
        <v>1998.16</v>
      </c>
      <c r="I2700" s="11"/>
      <c r="J2700" s="11">
        <v>17300</v>
      </c>
      <c r="K2700" s="11">
        <v>169.8</v>
      </c>
      <c r="L2700" s="11">
        <v>1287.69</v>
      </c>
      <c r="M2700" s="11">
        <v>424.5</v>
      </c>
      <c r="N2700" s="11">
        <v>3219.21</v>
      </c>
      <c r="O2700" s="11">
        <v>679.2</v>
      </c>
      <c r="P2700" s="11">
        <v>5150.74</v>
      </c>
    </row>
    <row r="2701" spans="1:16">
      <c r="A2701" s="13" t="s">
        <v>2681</v>
      </c>
      <c r="B2701" s="10">
        <v>9</v>
      </c>
      <c r="C2701" s="10">
        <v>55</v>
      </c>
      <c r="D2701" s="10"/>
      <c r="E2701" s="10">
        <v>19926</v>
      </c>
      <c r="F2701" s="10">
        <v>20000</v>
      </c>
      <c r="G2701" s="10">
        <v>900</v>
      </c>
      <c r="H2701" s="10">
        <v>2958.1</v>
      </c>
      <c r="I2701" s="10"/>
      <c r="J2701" s="10">
        <v>16726</v>
      </c>
      <c r="K2701" s="10">
        <v>173</v>
      </c>
      <c r="L2701" s="10">
        <v>1499.32</v>
      </c>
      <c r="M2701" s="10">
        <v>432.5</v>
      </c>
      <c r="N2701" s="10">
        <v>3748.29</v>
      </c>
      <c r="O2701" s="10">
        <v>692</v>
      </c>
      <c r="P2701" s="10">
        <v>5997.26</v>
      </c>
    </row>
    <row r="2702" spans="1:16">
      <c r="A2702" s="13" t="s">
        <v>2682</v>
      </c>
      <c r="B2702" s="11">
        <v>10</v>
      </c>
      <c r="C2702" s="11">
        <v>56</v>
      </c>
      <c r="D2702" s="11"/>
      <c r="E2702" s="11">
        <v>19926</v>
      </c>
      <c r="F2702" s="11">
        <v>20000</v>
      </c>
      <c r="G2702" s="11"/>
      <c r="H2702" s="11">
        <v>3046.84</v>
      </c>
      <c r="I2702" s="11"/>
      <c r="J2702" s="11">
        <v>17033</v>
      </c>
      <c r="K2702" s="11">
        <v>167.26</v>
      </c>
      <c r="L2702" s="11">
        <v>1711.56</v>
      </c>
      <c r="M2702" s="11">
        <v>418.15</v>
      </c>
      <c r="N2702" s="11">
        <v>4278.8900000000003</v>
      </c>
      <c r="O2702" s="11">
        <v>669.04</v>
      </c>
      <c r="P2702" s="11">
        <v>6846.22</v>
      </c>
    </row>
    <row r="2703" spans="1:16">
      <c r="A2703" s="13" t="s">
        <v>2683</v>
      </c>
      <c r="B2703" s="10">
        <v>11</v>
      </c>
      <c r="C2703" s="10">
        <v>57</v>
      </c>
      <c r="D2703" s="10"/>
      <c r="E2703" s="10">
        <v>19926</v>
      </c>
      <c r="F2703" s="10">
        <v>20000</v>
      </c>
      <c r="G2703" s="10"/>
      <c r="H2703" s="10">
        <v>3138.25</v>
      </c>
      <c r="I2703" s="10"/>
      <c r="J2703" s="10">
        <v>17348</v>
      </c>
      <c r="K2703" s="10">
        <v>170.33</v>
      </c>
      <c r="L2703" s="10">
        <v>1933.23</v>
      </c>
      <c r="M2703" s="10">
        <v>425.83</v>
      </c>
      <c r="N2703" s="10">
        <v>4833.08</v>
      </c>
      <c r="O2703" s="10">
        <v>681.32</v>
      </c>
      <c r="P2703" s="10">
        <v>7732.93</v>
      </c>
    </row>
    <row r="2704" spans="1:16">
      <c r="A2704" s="13" t="s">
        <v>2684</v>
      </c>
      <c r="B2704" s="11">
        <v>12</v>
      </c>
      <c r="C2704" s="11">
        <v>58</v>
      </c>
      <c r="D2704" s="11"/>
      <c r="E2704" s="11">
        <v>19926</v>
      </c>
      <c r="F2704" s="11">
        <v>20000</v>
      </c>
      <c r="G2704" s="11">
        <v>900</v>
      </c>
      <c r="H2704" s="11">
        <v>4132.3999999999996</v>
      </c>
      <c r="I2704" s="11"/>
      <c r="J2704" s="11">
        <v>16769</v>
      </c>
      <c r="K2704" s="11">
        <v>173.48</v>
      </c>
      <c r="L2704" s="11">
        <v>2164.71</v>
      </c>
      <c r="M2704" s="11">
        <v>433.7</v>
      </c>
      <c r="N2704" s="11">
        <v>5411.77</v>
      </c>
      <c r="O2704" s="11">
        <v>693.92</v>
      </c>
      <c r="P2704" s="11">
        <v>8658.84</v>
      </c>
    </row>
    <row r="2705" spans="1:16">
      <c r="A2705" s="13" t="s">
        <v>2685</v>
      </c>
      <c r="B2705" s="10">
        <v>13</v>
      </c>
      <c r="C2705" s="10">
        <v>59</v>
      </c>
      <c r="D2705" s="10"/>
      <c r="E2705" s="10">
        <v>19926</v>
      </c>
      <c r="F2705" s="10">
        <v>20000</v>
      </c>
      <c r="G2705" s="10"/>
      <c r="H2705" s="10">
        <v>4256.37</v>
      </c>
      <c r="I2705" s="10"/>
      <c r="J2705" s="10">
        <v>17069</v>
      </c>
      <c r="K2705" s="10">
        <v>167.69</v>
      </c>
      <c r="L2705" s="10">
        <v>2397.34</v>
      </c>
      <c r="M2705" s="10">
        <v>419.23</v>
      </c>
      <c r="N2705" s="10">
        <v>5993.35</v>
      </c>
      <c r="O2705" s="10">
        <v>670.76</v>
      </c>
      <c r="P2705" s="10">
        <v>9589.36</v>
      </c>
    </row>
    <row r="2706" spans="1:16">
      <c r="A2706" s="13" t="s">
        <v>2686</v>
      </c>
      <c r="B2706" s="11">
        <v>14</v>
      </c>
      <c r="C2706" s="11">
        <v>60</v>
      </c>
      <c r="D2706" s="11"/>
      <c r="E2706" s="11">
        <v>19926</v>
      </c>
      <c r="F2706" s="11">
        <v>20000</v>
      </c>
      <c r="G2706" s="11"/>
      <c r="H2706" s="11">
        <v>4384.0600000000004</v>
      </c>
      <c r="I2706" s="11"/>
      <c r="J2706" s="11">
        <v>17376</v>
      </c>
      <c r="K2706" s="11">
        <v>170.69</v>
      </c>
      <c r="L2706" s="11">
        <v>2639.95</v>
      </c>
      <c r="M2706" s="11">
        <v>426.73</v>
      </c>
      <c r="N2706" s="11">
        <v>6599.88</v>
      </c>
      <c r="O2706" s="11">
        <v>682.76</v>
      </c>
      <c r="P2706" s="11">
        <v>10559.8</v>
      </c>
    </row>
    <row r="2707" spans="1:16">
      <c r="A2707" s="13" t="s">
        <v>2687</v>
      </c>
      <c r="B2707" s="10">
        <v>15</v>
      </c>
      <c r="C2707" s="10">
        <v>61</v>
      </c>
      <c r="D2707" s="10"/>
      <c r="E2707" s="10">
        <v>19926</v>
      </c>
      <c r="F2707" s="10">
        <v>20000</v>
      </c>
      <c r="G2707" s="10">
        <v>900</v>
      </c>
      <c r="H2707" s="10">
        <v>5415.58</v>
      </c>
      <c r="I2707" s="10"/>
      <c r="J2707" s="10">
        <v>16789</v>
      </c>
      <c r="K2707" s="10">
        <v>173.76</v>
      </c>
      <c r="L2707" s="10">
        <v>2892.91</v>
      </c>
      <c r="M2707" s="10">
        <v>434.4</v>
      </c>
      <c r="N2707" s="10">
        <v>7232.27</v>
      </c>
      <c r="O2707" s="10">
        <v>695.04</v>
      </c>
      <c r="P2707" s="10">
        <v>11571.64</v>
      </c>
    </row>
    <row r="2708" spans="1:16">
      <c r="A2708" s="13" t="s">
        <v>2688</v>
      </c>
      <c r="B2708" s="11">
        <v>16</v>
      </c>
      <c r="C2708" s="11">
        <v>62</v>
      </c>
      <c r="D2708" s="11"/>
      <c r="E2708" s="11">
        <v>19926</v>
      </c>
      <c r="F2708" s="11">
        <v>20000</v>
      </c>
      <c r="G2708" s="11"/>
      <c r="H2708" s="11">
        <v>5578.05</v>
      </c>
      <c r="I2708" s="11"/>
      <c r="J2708" s="11">
        <v>17078</v>
      </c>
      <c r="K2708" s="11">
        <v>167.89</v>
      </c>
      <c r="L2708" s="11">
        <v>3147.59</v>
      </c>
      <c r="M2708" s="11">
        <v>419.73</v>
      </c>
      <c r="N2708" s="11">
        <v>7868.97</v>
      </c>
      <c r="O2708" s="11">
        <v>671.56</v>
      </c>
      <c r="P2708" s="11">
        <v>12590.35</v>
      </c>
    </row>
    <row r="2709" spans="1:16">
      <c r="A2709" s="13" t="s">
        <v>2689</v>
      </c>
      <c r="B2709" s="10">
        <v>17</v>
      </c>
      <c r="C2709" s="10">
        <v>63</v>
      </c>
      <c r="D2709" s="10"/>
      <c r="E2709" s="10">
        <v>19926</v>
      </c>
      <c r="F2709" s="10">
        <v>20000</v>
      </c>
      <c r="G2709" s="10"/>
      <c r="H2709" s="10">
        <v>5745.39</v>
      </c>
      <c r="I2709" s="10"/>
      <c r="J2709" s="10">
        <v>17374</v>
      </c>
      <c r="K2709" s="10">
        <v>170.78</v>
      </c>
      <c r="L2709" s="10">
        <v>3412.79</v>
      </c>
      <c r="M2709" s="10">
        <v>426.95</v>
      </c>
      <c r="N2709" s="10">
        <v>8531.99</v>
      </c>
      <c r="O2709" s="10">
        <v>683.12</v>
      </c>
      <c r="P2709" s="10">
        <v>13651.18</v>
      </c>
    </row>
    <row r="2710" spans="1:16">
      <c r="A2710" s="13" t="s">
        <v>2690</v>
      </c>
      <c r="B2710" s="11">
        <v>18</v>
      </c>
      <c r="C2710" s="11">
        <v>64</v>
      </c>
      <c r="D2710" s="11"/>
      <c r="E2710" s="11">
        <v>19926</v>
      </c>
      <c r="F2710" s="11">
        <v>20000</v>
      </c>
      <c r="G2710" s="11">
        <v>900</v>
      </c>
      <c r="H2710" s="11">
        <v>6817.75</v>
      </c>
      <c r="I2710" s="11"/>
      <c r="J2710" s="11">
        <v>16776</v>
      </c>
      <c r="K2710" s="11">
        <v>173.74</v>
      </c>
      <c r="L2710" s="11">
        <v>3688.92</v>
      </c>
      <c r="M2710" s="11">
        <v>434.35</v>
      </c>
      <c r="N2710" s="11">
        <v>9222.2900000000009</v>
      </c>
      <c r="O2710" s="11">
        <v>694.96</v>
      </c>
      <c r="P2710" s="11">
        <v>14755.67</v>
      </c>
    </row>
    <row r="2711" spans="1:16">
      <c r="A2711" s="13" t="s">
        <v>2691</v>
      </c>
      <c r="B2711" s="10">
        <v>19</v>
      </c>
      <c r="C2711" s="10">
        <v>65</v>
      </c>
      <c r="D2711" s="10"/>
      <c r="E2711" s="10">
        <v>19926</v>
      </c>
      <c r="F2711" s="10">
        <v>20000</v>
      </c>
      <c r="G2711" s="10"/>
      <c r="H2711" s="10">
        <v>7022.29</v>
      </c>
      <c r="I2711" s="10"/>
      <c r="J2711" s="10">
        <v>17049</v>
      </c>
      <c r="K2711" s="10">
        <v>167.76</v>
      </c>
      <c r="L2711" s="10">
        <v>3967.35</v>
      </c>
      <c r="M2711" s="10">
        <v>419.4</v>
      </c>
      <c r="N2711" s="10">
        <v>9918.36</v>
      </c>
      <c r="O2711" s="10">
        <v>671.04</v>
      </c>
      <c r="P2711" s="10">
        <v>15869.38</v>
      </c>
    </row>
    <row r="2712" spans="1:16">
      <c r="A2712" s="13" t="s">
        <v>2692</v>
      </c>
      <c r="B2712" s="11">
        <v>20</v>
      </c>
      <c r="C2712" s="11">
        <v>66</v>
      </c>
      <c r="D2712" s="11"/>
      <c r="E2712" s="11">
        <v>19926</v>
      </c>
      <c r="F2712" s="11">
        <v>20000</v>
      </c>
      <c r="G2712" s="11"/>
      <c r="H2712" s="11">
        <v>7232.95</v>
      </c>
      <c r="I2712" s="11"/>
      <c r="J2712" s="11">
        <v>17328</v>
      </c>
      <c r="K2712" s="11">
        <v>170.49</v>
      </c>
      <c r="L2712" s="11">
        <v>4256.8599999999997</v>
      </c>
      <c r="M2712" s="11">
        <v>426.23</v>
      </c>
      <c r="N2712" s="11">
        <v>10642.14</v>
      </c>
      <c r="O2712" s="11">
        <v>681.96</v>
      </c>
      <c r="P2712" s="11">
        <v>17027.419999999998</v>
      </c>
    </row>
    <row r="2713" spans="1:16">
      <c r="A2713" s="13" t="s">
        <v>2693</v>
      </c>
      <c r="B2713" s="10">
        <v>21</v>
      </c>
      <c r="C2713" s="10">
        <v>67</v>
      </c>
      <c r="D2713" s="10"/>
      <c r="E2713" s="10">
        <v>19926</v>
      </c>
      <c r="F2713" s="10">
        <v>20000</v>
      </c>
      <c r="G2713" s="10">
        <v>900</v>
      </c>
      <c r="H2713" s="10">
        <v>8349.94</v>
      </c>
      <c r="I2713" s="10"/>
      <c r="J2713" s="10">
        <v>16713</v>
      </c>
      <c r="K2713" s="10">
        <v>173.28</v>
      </c>
      <c r="L2713" s="10">
        <v>4557.84</v>
      </c>
      <c r="M2713" s="10">
        <v>433.2</v>
      </c>
      <c r="N2713" s="10">
        <v>11394.6</v>
      </c>
      <c r="O2713" s="10">
        <v>693.12</v>
      </c>
      <c r="P2713" s="10">
        <v>18231.37</v>
      </c>
    </row>
    <row r="2714" spans="1:16">
      <c r="A2714" s="13" t="s">
        <v>2694</v>
      </c>
      <c r="B2714" s="11">
        <v>22</v>
      </c>
      <c r="C2714" s="11">
        <v>68</v>
      </c>
      <c r="D2714" s="11"/>
      <c r="E2714" s="11">
        <v>19926</v>
      </c>
      <c r="F2714" s="11">
        <v>20000</v>
      </c>
      <c r="G2714" s="11"/>
      <c r="H2714" s="11">
        <v>8600.44</v>
      </c>
      <c r="I2714" s="11"/>
      <c r="J2714" s="11">
        <v>16963</v>
      </c>
      <c r="K2714" s="11">
        <v>167.13</v>
      </c>
      <c r="L2714" s="11">
        <v>4861.71</v>
      </c>
      <c r="M2714" s="11">
        <v>417.83</v>
      </c>
      <c r="N2714" s="11">
        <v>12154.27</v>
      </c>
      <c r="O2714" s="11">
        <v>668.52</v>
      </c>
      <c r="P2714" s="11">
        <v>19446.830000000002</v>
      </c>
    </row>
    <row r="2715" spans="1:16">
      <c r="A2715" s="13" t="s">
        <v>2695</v>
      </c>
      <c r="B2715" s="10">
        <v>23</v>
      </c>
      <c r="C2715" s="10">
        <v>69</v>
      </c>
      <c r="D2715" s="10"/>
      <c r="E2715" s="10">
        <v>19926</v>
      </c>
      <c r="F2715" s="10">
        <v>20000</v>
      </c>
      <c r="G2715" s="10"/>
      <c r="H2715" s="10">
        <v>8858.4500000000007</v>
      </c>
      <c r="I2715" s="10"/>
      <c r="J2715" s="10">
        <v>17216</v>
      </c>
      <c r="K2715" s="10">
        <v>169.63</v>
      </c>
      <c r="L2715" s="10">
        <v>5177.1899999999996</v>
      </c>
      <c r="M2715" s="10">
        <v>424.08</v>
      </c>
      <c r="N2715" s="10">
        <v>12942.97</v>
      </c>
      <c r="O2715" s="10">
        <v>678.52</v>
      </c>
      <c r="P2715" s="10">
        <v>20708.75</v>
      </c>
    </row>
    <row r="2716" spans="1:16">
      <c r="A2716" s="13" t="s">
        <v>2696</v>
      </c>
      <c r="B2716" s="11">
        <v>24</v>
      </c>
      <c r="C2716" s="11">
        <v>70</v>
      </c>
      <c r="D2716" s="11"/>
      <c r="E2716" s="11">
        <v>19926</v>
      </c>
      <c r="F2716" s="11">
        <v>20000</v>
      </c>
      <c r="G2716" s="11">
        <v>900</v>
      </c>
      <c r="H2716" s="11">
        <v>10024.209999999999</v>
      </c>
      <c r="I2716" s="11"/>
      <c r="J2716" s="11">
        <v>16575</v>
      </c>
      <c r="K2716" s="11">
        <v>172.16</v>
      </c>
      <c r="L2716" s="11">
        <v>5504.66</v>
      </c>
      <c r="M2716" s="11">
        <v>430.4</v>
      </c>
      <c r="N2716" s="11">
        <v>13761.66</v>
      </c>
      <c r="O2716" s="11">
        <v>688.64</v>
      </c>
      <c r="P2716" s="11">
        <v>22018.65</v>
      </c>
    </row>
    <row r="2717" spans="1:16">
      <c r="A2717" s="13" t="s">
        <v>2697</v>
      </c>
      <c r="B2717" s="10">
        <v>25</v>
      </c>
      <c r="C2717" s="10">
        <v>71</v>
      </c>
      <c r="D2717" s="10"/>
      <c r="E2717" s="10">
        <v>19926</v>
      </c>
      <c r="F2717" s="10">
        <v>20000</v>
      </c>
      <c r="G2717" s="10"/>
      <c r="H2717" s="10">
        <v>10324.93</v>
      </c>
      <c r="I2717" s="10"/>
      <c r="J2717" s="10">
        <v>16789</v>
      </c>
      <c r="K2717" s="10">
        <v>165.75</v>
      </c>
      <c r="L2717" s="10">
        <v>5835.55</v>
      </c>
      <c r="M2717" s="10">
        <v>414.38</v>
      </c>
      <c r="N2717" s="10">
        <v>14588.88</v>
      </c>
      <c r="O2717" s="10">
        <v>663</v>
      </c>
      <c r="P2717" s="10">
        <v>23342.21</v>
      </c>
    </row>
    <row r="2718" spans="1:16">
      <c r="A2718" s="13" t="s">
        <v>2698</v>
      </c>
      <c r="B2718" s="11">
        <v>26</v>
      </c>
      <c r="C2718" s="11">
        <v>72</v>
      </c>
      <c r="D2718" s="11"/>
      <c r="E2718" s="11">
        <v>19926</v>
      </c>
      <c r="F2718" s="11">
        <v>20000</v>
      </c>
      <c r="G2718" s="11"/>
      <c r="H2718" s="11">
        <v>10634.68</v>
      </c>
      <c r="I2718" s="11"/>
      <c r="J2718" s="11">
        <v>17004</v>
      </c>
      <c r="K2718" s="11">
        <v>167.89</v>
      </c>
      <c r="L2718" s="11">
        <v>6178.51</v>
      </c>
      <c r="M2718" s="11">
        <v>419.73</v>
      </c>
      <c r="N2718" s="11">
        <v>15446.28</v>
      </c>
      <c r="O2718" s="11">
        <v>671.56</v>
      </c>
      <c r="P2718" s="11">
        <v>24714.04</v>
      </c>
    </row>
    <row r="2719" spans="1:16">
      <c r="A2719" s="13" t="s">
        <v>2699</v>
      </c>
      <c r="B2719" s="10">
        <v>27</v>
      </c>
      <c r="C2719" s="10">
        <v>73</v>
      </c>
      <c r="D2719" s="10"/>
      <c r="E2719" s="10">
        <v>19926</v>
      </c>
      <c r="F2719" s="10">
        <v>20000</v>
      </c>
      <c r="G2719" s="10">
        <v>900</v>
      </c>
      <c r="H2719" s="10">
        <v>11853.72</v>
      </c>
      <c r="I2719" s="10"/>
      <c r="J2719" s="10">
        <v>16320</v>
      </c>
      <c r="K2719" s="10">
        <v>170.04</v>
      </c>
      <c r="L2719" s="10">
        <v>6533.91</v>
      </c>
      <c r="M2719" s="10">
        <v>425.1</v>
      </c>
      <c r="N2719" s="10">
        <v>16334.76</v>
      </c>
      <c r="O2719" s="10">
        <v>680.16</v>
      </c>
      <c r="P2719" s="10">
        <v>26135.62</v>
      </c>
    </row>
    <row r="2720" spans="1:16">
      <c r="A2720" s="13" t="s">
        <v>2700</v>
      </c>
      <c r="B2720" s="11">
        <v>28</v>
      </c>
      <c r="C2720" s="11">
        <v>74</v>
      </c>
      <c r="D2720" s="11"/>
      <c r="E2720" s="11">
        <v>19926</v>
      </c>
      <c r="F2720" s="11">
        <v>20000</v>
      </c>
      <c r="G2720" s="11"/>
      <c r="H2720" s="11">
        <v>12209.33</v>
      </c>
      <c r="I2720" s="11"/>
      <c r="J2720" s="11">
        <v>16478</v>
      </c>
      <c r="K2720" s="11">
        <v>163.19999999999999</v>
      </c>
      <c r="L2720" s="11">
        <v>6893.12</v>
      </c>
      <c r="M2720" s="11">
        <v>408</v>
      </c>
      <c r="N2720" s="11">
        <v>17232.810000000001</v>
      </c>
      <c r="O2720" s="11">
        <v>652.79999999999995</v>
      </c>
      <c r="P2720" s="11">
        <v>27572.49</v>
      </c>
    </row>
    <row r="2721" spans="1:16">
      <c r="A2721" s="13" t="s">
        <v>2701</v>
      </c>
      <c r="B2721" s="10">
        <v>29</v>
      </c>
      <c r="C2721" s="10">
        <v>75</v>
      </c>
      <c r="D2721" s="10"/>
      <c r="E2721" s="10">
        <v>19926</v>
      </c>
      <c r="F2721" s="10">
        <v>20000</v>
      </c>
      <c r="G2721" s="10"/>
      <c r="H2721" s="10">
        <v>12575.61</v>
      </c>
      <c r="I2721" s="10"/>
      <c r="J2721" s="10">
        <v>16629</v>
      </c>
      <c r="K2721" s="10">
        <v>164.78</v>
      </c>
      <c r="L2721" s="10">
        <v>7264.7</v>
      </c>
      <c r="M2721" s="10">
        <v>411.95</v>
      </c>
      <c r="N2721" s="10">
        <v>18161.740000000002</v>
      </c>
      <c r="O2721" s="10">
        <v>659.12</v>
      </c>
      <c r="P2721" s="10">
        <v>29058.78</v>
      </c>
    </row>
    <row r="2722" spans="1:16">
      <c r="A2722" s="13" t="s">
        <v>2702</v>
      </c>
      <c r="B2722" s="11">
        <v>30</v>
      </c>
      <c r="C2722" s="11">
        <v>76</v>
      </c>
      <c r="D2722" s="11"/>
      <c r="E2722" s="11">
        <v>19926</v>
      </c>
      <c r="F2722" s="11">
        <v>20000</v>
      </c>
      <c r="G2722" s="11">
        <v>900</v>
      </c>
      <c r="H2722" s="11">
        <v>13852.88</v>
      </c>
      <c r="I2722" s="11"/>
      <c r="J2722" s="11">
        <v>15875</v>
      </c>
      <c r="K2722" s="11">
        <v>166.29</v>
      </c>
      <c r="L2722" s="11">
        <v>7648.93</v>
      </c>
      <c r="M2722" s="11">
        <v>415.73</v>
      </c>
      <c r="N2722" s="11">
        <v>19122.32</v>
      </c>
      <c r="O2722" s="11">
        <v>665.16</v>
      </c>
      <c r="P2722" s="11">
        <v>30595.71</v>
      </c>
    </row>
    <row r="2723" spans="1:16">
      <c r="A2723" s="13" t="s">
        <v>2703</v>
      </c>
      <c r="B2723" s="10">
        <v>31</v>
      </c>
      <c r="C2723" s="10">
        <v>77</v>
      </c>
      <c r="D2723" s="10"/>
      <c r="E2723" s="10">
        <v>19926</v>
      </c>
      <c r="F2723" s="10">
        <v>20000</v>
      </c>
      <c r="G2723" s="10"/>
      <c r="H2723" s="10">
        <v>14268.47</v>
      </c>
      <c r="I2723" s="10"/>
      <c r="J2723" s="10">
        <v>15939</v>
      </c>
      <c r="K2723" s="10">
        <v>158.75</v>
      </c>
      <c r="L2723" s="10">
        <v>8037.14</v>
      </c>
      <c r="M2723" s="10">
        <v>396.88</v>
      </c>
      <c r="N2723" s="10">
        <v>20092.86</v>
      </c>
      <c r="O2723" s="10">
        <v>635</v>
      </c>
      <c r="P2723" s="10">
        <v>32148.58</v>
      </c>
    </row>
    <row r="2724" spans="1:16">
      <c r="A2724" s="13" t="s">
        <v>2704</v>
      </c>
      <c r="B2724" s="11">
        <v>32</v>
      </c>
      <c r="C2724" s="11">
        <v>78</v>
      </c>
      <c r="D2724" s="11"/>
      <c r="E2724" s="11">
        <v>19926</v>
      </c>
      <c r="F2724" s="11">
        <v>20000</v>
      </c>
      <c r="G2724" s="11"/>
      <c r="H2724" s="11">
        <v>14696.52</v>
      </c>
      <c r="I2724" s="11"/>
      <c r="J2724" s="11">
        <v>15983</v>
      </c>
      <c r="K2724" s="11">
        <v>159.38999999999999</v>
      </c>
      <c r="L2724" s="11">
        <v>8437.65</v>
      </c>
      <c r="M2724" s="11">
        <v>398.48</v>
      </c>
      <c r="N2724" s="11">
        <v>21094.12</v>
      </c>
      <c r="O2724" s="11">
        <v>637.55999999999995</v>
      </c>
      <c r="P2724" s="11">
        <v>33750.6</v>
      </c>
    </row>
    <row r="2725" spans="1:16">
      <c r="A2725" s="13" t="s">
        <v>2705</v>
      </c>
      <c r="B2725" s="10">
        <v>33</v>
      </c>
      <c r="C2725" s="10">
        <v>79</v>
      </c>
      <c r="D2725" s="10"/>
      <c r="E2725" s="10">
        <v>19926</v>
      </c>
      <c r="F2725" s="10">
        <v>20000</v>
      </c>
      <c r="G2725" s="10">
        <v>900</v>
      </c>
      <c r="H2725" s="10">
        <v>16037.42</v>
      </c>
      <c r="I2725" s="10"/>
      <c r="J2725" s="10">
        <v>15103</v>
      </c>
      <c r="K2725" s="10">
        <v>159.83000000000001</v>
      </c>
      <c r="L2725" s="10">
        <v>8850.61</v>
      </c>
      <c r="M2725" s="10">
        <v>399.58</v>
      </c>
      <c r="N2725" s="10">
        <v>22126.52</v>
      </c>
      <c r="O2725" s="10">
        <v>639.32000000000005</v>
      </c>
      <c r="P2725" s="10">
        <v>35402.43</v>
      </c>
    </row>
    <row r="2726" spans="1:16">
      <c r="A2726" s="13" t="s">
        <v>2706</v>
      </c>
      <c r="B2726" s="11">
        <v>34</v>
      </c>
      <c r="C2726" s="11">
        <v>80</v>
      </c>
      <c r="D2726" s="11"/>
      <c r="E2726" s="11">
        <v>19926</v>
      </c>
      <c r="F2726" s="11">
        <v>20000</v>
      </c>
      <c r="G2726" s="11"/>
      <c r="H2726" s="11">
        <v>16518.54</v>
      </c>
      <c r="I2726" s="11">
        <v>15000</v>
      </c>
      <c r="J2726" s="11">
        <v>15000</v>
      </c>
      <c r="K2726" s="11">
        <v>151.03</v>
      </c>
      <c r="L2726" s="11">
        <v>9267.16</v>
      </c>
      <c r="M2726" s="11">
        <v>377.58</v>
      </c>
      <c r="N2726" s="11">
        <v>23167.89</v>
      </c>
      <c r="O2726" s="11">
        <v>604.12</v>
      </c>
      <c r="P2726" s="11">
        <v>37068.629999999997</v>
      </c>
    </row>
    <row r="2727" spans="1:16" ht="54">
      <c r="B2727" s="9" t="s">
        <v>27</v>
      </c>
      <c r="C2727" s="9" t="s">
        <v>13</v>
      </c>
      <c r="D2727" s="9" t="s">
        <v>14</v>
      </c>
      <c r="E2727" s="9" t="s">
        <v>15</v>
      </c>
      <c r="F2727" s="9" t="s">
        <v>16</v>
      </c>
      <c r="G2727" s="9" t="s">
        <v>17</v>
      </c>
      <c r="H2727" s="9" t="s">
        <v>18</v>
      </c>
      <c r="I2727" s="9" t="s">
        <v>19</v>
      </c>
      <c r="J2727" s="9" t="s">
        <v>20</v>
      </c>
      <c r="K2727" s="9" t="s">
        <v>21</v>
      </c>
      <c r="L2727" s="9" t="s">
        <v>22</v>
      </c>
      <c r="M2727" s="9" t="s">
        <v>23</v>
      </c>
      <c r="N2727" s="9" t="s">
        <v>24</v>
      </c>
      <c r="O2727" s="9" t="s">
        <v>25</v>
      </c>
      <c r="P2727" s="9" t="s">
        <v>26</v>
      </c>
    </row>
    <row r="2728" spans="1:16">
      <c r="A2728" s="13" t="s">
        <v>2707</v>
      </c>
      <c r="B2728" s="10">
        <v>1</v>
      </c>
      <c r="C2728" s="10">
        <v>48</v>
      </c>
      <c r="D2728" s="10">
        <v>6679</v>
      </c>
      <c r="E2728" s="10">
        <v>6679</v>
      </c>
      <c r="F2728" s="10">
        <v>20000</v>
      </c>
      <c r="G2728" s="10"/>
      <c r="H2728" s="10"/>
      <c r="I2728" s="10"/>
      <c r="J2728" s="10">
        <v>4341.3500000000004</v>
      </c>
      <c r="K2728" s="10">
        <v>50.09</v>
      </c>
      <c r="L2728" s="10">
        <v>50.09</v>
      </c>
      <c r="M2728" s="10">
        <v>125.23</v>
      </c>
      <c r="N2728" s="10">
        <v>125.23</v>
      </c>
      <c r="O2728" s="10">
        <v>200.37</v>
      </c>
      <c r="P2728" s="10">
        <v>200.37</v>
      </c>
    </row>
    <row r="2729" spans="1:16">
      <c r="A2729" s="13" t="s">
        <v>2708</v>
      </c>
      <c r="B2729" s="11">
        <v>2</v>
      </c>
      <c r="C2729" s="11">
        <v>49</v>
      </c>
      <c r="D2729" s="11">
        <v>6679</v>
      </c>
      <c r="E2729" s="11">
        <v>13358</v>
      </c>
      <c r="F2729" s="11">
        <v>20000</v>
      </c>
      <c r="G2729" s="11"/>
      <c r="H2729" s="11"/>
      <c r="I2729" s="11"/>
      <c r="J2729" s="11">
        <v>10867</v>
      </c>
      <c r="K2729" s="11">
        <v>110.6</v>
      </c>
      <c r="L2729" s="11">
        <v>162.19999999999999</v>
      </c>
      <c r="M2729" s="11">
        <v>276.5</v>
      </c>
      <c r="N2729" s="11">
        <v>405.49</v>
      </c>
      <c r="O2729" s="11">
        <v>442.4</v>
      </c>
      <c r="P2729" s="11">
        <v>648.79</v>
      </c>
    </row>
    <row r="2730" spans="1:16">
      <c r="A2730" s="13" t="s">
        <v>2709</v>
      </c>
      <c r="B2730" s="10">
        <v>3</v>
      </c>
      <c r="C2730" s="10">
        <v>50</v>
      </c>
      <c r="D2730" s="10">
        <v>6679</v>
      </c>
      <c r="E2730" s="10">
        <v>20037</v>
      </c>
      <c r="F2730" s="10">
        <v>20000</v>
      </c>
      <c r="G2730" s="10">
        <v>900</v>
      </c>
      <c r="H2730" s="10">
        <v>900</v>
      </c>
      <c r="I2730" s="10"/>
      <c r="J2730" s="10">
        <v>16686</v>
      </c>
      <c r="K2730" s="10">
        <v>172.53</v>
      </c>
      <c r="L2730" s="10">
        <v>339.59</v>
      </c>
      <c r="M2730" s="10">
        <v>431.33</v>
      </c>
      <c r="N2730" s="10">
        <v>848.98</v>
      </c>
      <c r="O2730" s="10">
        <v>690.12</v>
      </c>
      <c r="P2730" s="10">
        <v>1358.37</v>
      </c>
    </row>
    <row r="2731" spans="1:16">
      <c r="A2731" s="13" t="s">
        <v>2710</v>
      </c>
      <c r="B2731" s="11">
        <v>4</v>
      </c>
      <c r="C2731" s="11">
        <v>51</v>
      </c>
      <c r="D2731" s="11"/>
      <c r="E2731" s="11">
        <v>20037</v>
      </c>
      <c r="F2731" s="11">
        <v>20000</v>
      </c>
      <c r="G2731" s="11"/>
      <c r="H2731" s="11">
        <v>927</v>
      </c>
      <c r="I2731" s="11"/>
      <c r="J2731" s="11">
        <v>17002</v>
      </c>
      <c r="K2731" s="11">
        <v>166.86</v>
      </c>
      <c r="L2731" s="11">
        <v>516.64</v>
      </c>
      <c r="M2731" s="11">
        <v>417.15</v>
      </c>
      <c r="N2731" s="11">
        <v>1291.5999999999999</v>
      </c>
      <c r="O2731" s="11">
        <v>667.44</v>
      </c>
      <c r="P2731" s="11">
        <v>2066.56</v>
      </c>
    </row>
    <row r="2732" spans="1:16">
      <c r="A2732" s="13" t="s">
        <v>2711</v>
      </c>
      <c r="B2732" s="10">
        <v>5</v>
      </c>
      <c r="C2732" s="10">
        <v>52</v>
      </c>
      <c r="D2732" s="10"/>
      <c r="E2732" s="10">
        <v>20037</v>
      </c>
      <c r="F2732" s="10">
        <v>20000</v>
      </c>
      <c r="G2732" s="10"/>
      <c r="H2732" s="10">
        <v>954.81</v>
      </c>
      <c r="I2732" s="10"/>
      <c r="J2732" s="10">
        <v>17326</v>
      </c>
      <c r="K2732" s="10">
        <v>170.02</v>
      </c>
      <c r="L2732" s="10">
        <v>702.16</v>
      </c>
      <c r="M2732" s="10">
        <v>425.05</v>
      </c>
      <c r="N2732" s="10">
        <v>1755.4</v>
      </c>
      <c r="O2732" s="10">
        <v>680.08</v>
      </c>
      <c r="P2732" s="10">
        <v>2808.64</v>
      </c>
    </row>
    <row r="2733" spans="1:16">
      <c r="A2733" s="13" t="s">
        <v>2712</v>
      </c>
      <c r="B2733" s="11">
        <v>6</v>
      </c>
      <c r="C2733" s="11">
        <v>53</v>
      </c>
      <c r="D2733" s="11"/>
      <c r="E2733" s="11">
        <v>20037</v>
      </c>
      <c r="F2733" s="11">
        <v>20000</v>
      </c>
      <c r="G2733" s="11">
        <v>900</v>
      </c>
      <c r="H2733" s="11">
        <v>1883.45</v>
      </c>
      <c r="I2733" s="11"/>
      <c r="J2733" s="11">
        <v>16756</v>
      </c>
      <c r="K2733" s="11">
        <v>173.26</v>
      </c>
      <c r="L2733" s="11">
        <v>896.48</v>
      </c>
      <c r="M2733" s="11">
        <v>433.15</v>
      </c>
      <c r="N2733" s="11">
        <v>2241.21</v>
      </c>
      <c r="O2733" s="11">
        <v>693.04</v>
      </c>
      <c r="P2733" s="11">
        <v>3585.94</v>
      </c>
    </row>
    <row r="2734" spans="1:16">
      <c r="A2734" s="13" t="s">
        <v>2713</v>
      </c>
      <c r="B2734" s="10">
        <v>7</v>
      </c>
      <c r="C2734" s="10">
        <v>54</v>
      </c>
      <c r="D2734" s="10"/>
      <c r="E2734" s="10">
        <v>20037</v>
      </c>
      <c r="F2734" s="10">
        <v>20000</v>
      </c>
      <c r="G2734" s="10"/>
      <c r="H2734" s="10">
        <v>1939.96</v>
      </c>
      <c r="I2734" s="10"/>
      <c r="J2734" s="10">
        <v>17070</v>
      </c>
      <c r="K2734" s="10">
        <v>167.56</v>
      </c>
      <c r="L2734" s="10">
        <v>1090.94</v>
      </c>
      <c r="M2734" s="10">
        <v>418.9</v>
      </c>
      <c r="N2734" s="10">
        <v>2727.35</v>
      </c>
      <c r="O2734" s="10">
        <v>670.24</v>
      </c>
      <c r="P2734" s="10">
        <v>4363.76</v>
      </c>
    </row>
    <row r="2735" spans="1:16">
      <c r="A2735" s="13" t="s">
        <v>2714</v>
      </c>
      <c r="B2735" s="11">
        <v>8</v>
      </c>
      <c r="C2735" s="11">
        <v>55</v>
      </c>
      <c r="D2735" s="11"/>
      <c r="E2735" s="11">
        <v>20037</v>
      </c>
      <c r="F2735" s="11">
        <v>20000</v>
      </c>
      <c r="G2735" s="11"/>
      <c r="H2735" s="11">
        <v>1998.16</v>
      </c>
      <c r="I2735" s="11"/>
      <c r="J2735" s="11">
        <v>17389</v>
      </c>
      <c r="K2735" s="11">
        <v>170.7</v>
      </c>
      <c r="L2735" s="11">
        <v>1294.3699999999999</v>
      </c>
      <c r="M2735" s="11">
        <v>426.75</v>
      </c>
      <c r="N2735" s="11">
        <v>3235.92</v>
      </c>
      <c r="O2735" s="11">
        <v>682.8</v>
      </c>
      <c r="P2735" s="11">
        <v>5177.47</v>
      </c>
    </row>
    <row r="2736" spans="1:16">
      <c r="A2736" s="13" t="s">
        <v>2715</v>
      </c>
      <c r="B2736" s="10">
        <v>9</v>
      </c>
      <c r="C2736" s="10">
        <v>56</v>
      </c>
      <c r="D2736" s="10"/>
      <c r="E2736" s="10">
        <v>20037</v>
      </c>
      <c r="F2736" s="10">
        <v>20000</v>
      </c>
      <c r="G2736" s="10">
        <v>900</v>
      </c>
      <c r="H2736" s="10">
        <v>2958.1</v>
      </c>
      <c r="I2736" s="10"/>
      <c r="J2736" s="10">
        <v>16816</v>
      </c>
      <c r="K2736" s="10">
        <v>173.89</v>
      </c>
      <c r="L2736" s="10">
        <v>1507.09</v>
      </c>
      <c r="M2736" s="10">
        <v>434.73</v>
      </c>
      <c r="N2736" s="10">
        <v>3767.72</v>
      </c>
      <c r="O2736" s="10">
        <v>695.56</v>
      </c>
      <c r="P2736" s="10">
        <v>6028.36</v>
      </c>
    </row>
    <row r="2737" spans="1:16">
      <c r="A2737" s="13" t="s">
        <v>2716</v>
      </c>
      <c r="B2737" s="11">
        <v>10</v>
      </c>
      <c r="C2737" s="11">
        <v>57</v>
      </c>
      <c r="D2737" s="11"/>
      <c r="E2737" s="11">
        <v>20037</v>
      </c>
      <c r="F2737" s="11">
        <v>20000</v>
      </c>
      <c r="G2737" s="11"/>
      <c r="H2737" s="11">
        <v>3046.84</v>
      </c>
      <c r="I2737" s="11"/>
      <c r="J2737" s="11">
        <v>17124</v>
      </c>
      <c r="K2737" s="11">
        <v>168.16</v>
      </c>
      <c r="L2737" s="11">
        <v>1720.46</v>
      </c>
      <c r="M2737" s="11">
        <v>420.4</v>
      </c>
      <c r="N2737" s="11">
        <v>4301.1499999999996</v>
      </c>
      <c r="O2737" s="11">
        <v>672.64</v>
      </c>
      <c r="P2737" s="11">
        <v>6881.85</v>
      </c>
    </row>
    <row r="2738" spans="1:16">
      <c r="A2738" s="13" t="s">
        <v>2717</v>
      </c>
      <c r="B2738" s="10">
        <v>11</v>
      </c>
      <c r="C2738" s="10">
        <v>58</v>
      </c>
      <c r="D2738" s="10"/>
      <c r="E2738" s="10">
        <v>20037</v>
      </c>
      <c r="F2738" s="10">
        <v>20000</v>
      </c>
      <c r="G2738" s="10"/>
      <c r="H2738" s="10">
        <v>3138.25</v>
      </c>
      <c r="I2738" s="10"/>
      <c r="J2738" s="10">
        <v>17438</v>
      </c>
      <c r="K2738" s="10">
        <v>171.24</v>
      </c>
      <c r="L2738" s="10">
        <v>1943.32</v>
      </c>
      <c r="M2738" s="10">
        <v>428.1</v>
      </c>
      <c r="N2738" s="10">
        <v>4858.29</v>
      </c>
      <c r="O2738" s="10">
        <v>684.96</v>
      </c>
      <c r="P2738" s="10">
        <v>7773.26</v>
      </c>
    </row>
    <row r="2739" spans="1:16">
      <c r="A2739" s="13" t="s">
        <v>2718</v>
      </c>
      <c r="B2739" s="11">
        <v>12</v>
      </c>
      <c r="C2739" s="11">
        <v>59</v>
      </c>
      <c r="D2739" s="11"/>
      <c r="E2739" s="11">
        <v>20037</v>
      </c>
      <c r="F2739" s="11">
        <v>20000</v>
      </c>
      <c r="G2739" s="11">
        <v>900</v>
      </c>
      <c r="H2739" s="11">
        <v>4132.3999999999996</v>
      </c>
      <c r="I2739" s="11"/>
      <c r="J2739" s="11">
        <v>16860</v>
      </c>
      <c r="K2739" s="11">
        <v>174.38</v>
      </c>
      <c r="L2739" s="11">
        <v>2175.9899999999998</v>
      </c>
      <c r="M2739" s="11">
        <v>435.95</v>
      </c>
      <c r="N2739" s="11">
        <v>5439.99</v>
      </c>
      <c r="O2739" s="11">
        <v>697.52</v>
      </c>
      <c r="P2739" s="11">
        <v>8703.98</v>
      </c>
    </row>
    <row r="2740" spans="1:16">
      <c r="A2740" s="13" t="s">
        <v>2719</v>
      </c>
      <c r="B2740" s="10">
        <v>13</v>
      </c>
      <c r="C2740" s="10">
        <v>60</v>
      </c>
      <c r="D2740" s="10"/>
      <c r="E2740" s="10">
        <v>20037</v>
      </c>
      <c r="F2740" s="10">
        <v>20000</v>
      </c>
      <c r="G2740" s="10"/>
      <c r="H2740" s="10">
        <v>4256.37</v>
      </c>
      <c r="I2740" s="10"/>
      <c r="J2740" s="10">
        <v>17159</v>
      </c>
      <c r="K2740" s="10">
        <v>168.6</v>
      </c>
      <c r="L2740" s="10">
        <v>2409.87</v>
      </c>
      <c r="M2740" s="10">
        <v>421.5</v>
      </c>
      <c r="N2740" s="10">
        <v>6024.69</v>
      </c>
      <c r="O2740" s="10">
        <v>674.4</v>
      </c>
      <c r="P2740" s="10">
        <v>9639.5</v>
      </c>
    </row>
    <row r="2741" spans="1:16">
      <c r="A2741" s="13" t="s">
        <v>2720</v>
      </c>
      <c r="B2741" s="11">
        <v>14</v>
      </c>
      <c r="C2741" s="11">
        <v>61</v>
      </c>
      <c r="D2741" s="11"/>
      <c r="E2741" s="11">
        <v>20037</v>
      </c>
      <c r="F2741" s="11">
        <v>20000</v>
      </c>
      <c r="G2741" s="11"/>
      <c r="H2741" s="11">
        <v>4384.0600000000004</v>
      </c>
      <c r="I2741" s="11"/>
      <c r="J2741" s="11">
        <v>17465</v>
      </c>
      <c r="K2741" s="11">
        <v>171.59</v>
      </c>
      <c r="L2741" s="11">
        <v>2653.76</v>
      </c>
      <c r="M2741" s="11">
        <v>428.98</v>
      </c>
      <c r="N2741" s="11">
        <v>6634.4</v>
      </c>
      <c r="O2741" s="11">
        <v>686.36</v>
      </c>
      <c r="P2741" s="11">
        <v>10615.04</v>
      </c>
    </row>
    <row r="2742" spans="1:16">
      <c r="A2742" s="13" t="s">
        <v>2721</v>
      </c>
      <c r="B2742" s="10">
        <v>15</v>
      </c>
      <c r="C2742" s="10">
        <v>62</v>
      </c>
      <c r="D2742" s="10"/>
      <c r="E2742" s="10">
        <v>20037</v>
      </c>
      <c r="F2742" s="10">
        <v>20000</v>
      </c>
      <c r="G2742" s="10">
        <v>900</v>
      </c>
      <c r="H2742" s="10">
        <v>5415.58</v>
      </c>
      <c r="I2742" s="10"/>
      <c r="J2742" s="10">
        <v>16879</v>
      </c>
      <c r="K2742" s="10">
        <v>174.65</v>
      </c>
      <c r="L2742" s="10">
        <v>2908.02</v>
      </c>
      <c r="M2742" s="10">
        <v>436.63</v>
      </c>
      <c r="N2742" s="10">
        <v>7270.06</v>
      </c>
      <c r="O2742" s="10">
        <v>698.6</v>
      </c>
      <c r="P2742" s="10">
        <v>11632.09</v>
      </c>
    </row>
    <row r="2743" spans="1:16">
      <c r="A2743" s="13" t="s">
        <v>2722</v>
      </c>
      <c r="B2743" s="11">
        <v>16</v>
      </c>
      <c r="C2743" s="11">
        <v>63</v>
      </c>
      <c r="D2743" s="11"/>
      <c r="E2743" s="11">
        <v>20037</v>
      </c>
      <c r="F2743" s="11">
        <v>20000</v>
      </c>
      <c r="G2743" s="11"/>
      <c r="H2743" s="11">
        <v>5578.05</v>
      </c>
      <c r="I2743" s="11"/>
      <c r="J2743" s="11">
        <v>17167</v>
      </c>
      <c r="K2743" s="11">
        <v>168.79</v>
      </c>
      <c r="L2743" s="11">
        <v>3164.05</v>
      </c>
      <c r="M2743" s="11">
        <v>421.98</v>
      </c>
      <c r="N2743" s="11">
        <v>7910.14</v>
      </c>
      <c r="O2743" s="11">
        <v>675.16</v>
      </c>
      <c r="P2743" s="11">
        <v>12656.22</v>
      </c>
    </row>
    <row r="2744" spans="1:16">
      <c r="A2744" s="13" t="s">
        <v>2723</v>
      </c>
      <c r="B2744" s="10">
        <v>17</v>
      </c>
      <c r="C2744" s="10">
        <v>64</v>
      </c>
      <c r="D2744" s="10"/>
      <c r="E2744" s="10">
        <v>20037</v>
      </c>
      <c r="F2744" s="10">
        <v>20000</v>
      </c>
      <c r="G2744" s="10"/>
      <c r="H2744" s="10">
        <v>5745.39</v>
      </c>
      <c r="I2744" s="10"/>
      <c r="J2744" s="10">
        <v>17461</v>
      </c>
      <c r="K2744" s="10">
        <v>171.67</v>
      </c>
      <c r="L2744" s="10">
        <v>3430.65</v>
      </c>
      <c r="M2744" s="10">
        <v>429.18</v>
      </c>
      <c r="N2744" s="10">
        <v>8576.61</v>
      </c>
      <c r="O2744" s="10">
        <v>686.68</v>
      </c>
      <c r="P2744" s="10">
        <v>13722.58</v>
      </c>
    </row>
    <row r="2745" spans="1:16">
      <c r="A2745" s="13" t="s">
        <v>2724</v>
      </c>
      <c r="B2745" s="11">
        <v>18</v>
      </c>
      <c r="C2745" s="11">
        <v>65</v>
      </c>
      <c r="D2745" s="11"/>
      <c r="E2745" s="11">
        <v>20037</v>
      </c>
      <c r="F2745" s="11">
        <v>20000</v>
      </c>
      <c r="G2745" s="11">
        <v>900</v>
      </c>
      <c r="H2745" s="11">
        <v>6817.75</v>
      </c>
      <c r="I2745" s="11"/>
      <c r="J2745" s="11">
        <v>16862</v>
      </c>
      <c r="K2745" s="11">
        <v>174.61</v>
      </c>
      <c r="L2745" s="11">
        <v>3708.18</v>
      </c>
      <c r="M2745" s="11">
        <v>436.53</v>
      </c>
      <c r="N2745" s="11">
        <v>9270.44</v>
      </c>
      <c r="O2745" s="11">
        <v>698.44</v>
      </c>
      <c r="P2745" s="11">
        <v>14832.7</v>
      </c>
    </row>
    <row r="2746" spans="1:16">
      <c r="A2746" s="13" t="s">
        <v>2725</v>
      </c>
      <c r="B2746" s="10">
        <v>19</v>
      </c>
      <c r="C2746" s="10">
        <v>66</v>
      </c>
      <c r="D2746" s="10"/>
      <c r="E2746" s="10">
        <v>20037</v>
      </c>
      <c r="F2746" s="10">
        <v>20000</v>
      </c>
      <c r="G2746" s="10"/>
      <c r="H2746" s="10">
        <v>7022.29</v>
      </c>
      <c r="I2746" s="10"/>
      <c r="J2746" s="10">
        <v>17133</v>
      </c>
      <c r="K2746" s="10">
        <v>168.62</v>
      </c>
      <c r="L2746" s="10">
        <v>3988.04</v>
      </c>
      <c r="M2746" s="10">
        <v>421.55</v>
      </c>
      <c r="N2746" s="10">
        <v>9970.1</v>
      </c>
      <c r="O2746" s="10">
        <v>674.48</v>
      </c>
      <c r="P2746" s="10">
        <v>15952.16</v>
      </c>
    </row>
    <row r="2747" spans="1:16">
      <c r="A2747" s="13" t="s">
        <v>2726</v>
      </c>
      <c r="B2747" s="11">
        <v>20</v>
      </c>
      <c r="C2747" s="11">
        <v>67</v>
      </c>
      <c r="D2747" s="11"/>
      <c r="E2747" s="11">
        <v>20037</v>
      </c>
      <c r="F2747" s="11">
        <v>20000</v>
      </c>
      <c r="G2747" s="11"/>
      <c r="H2747" s="11">
        <v>7232.95</v>
      </c>
      <c r="I2747" s="11"/>
      <c r="J2747" s="11">
        <v>17409</v>
      </c>
      <c r="K2747" s="11">
        <v>171.33</v>
      </c>
      <c r="L2747" s="11">
        <v>4279.01</v>
      </c>
      <c r="M2747" s="11">
        <v>428.33</v>
      </c>
      <c r="N2747" s="11">
        <v>10697.53</v>
      </c>
      <c r="O2747" s="11">
        <v>685.32</v>
      </c>
      <c r="P2747" s="11">
        <v>17116.05</v>
      </c>
    </row>
    <row r="2748" spans="1:16">
      <c r="A2748" s="13" t="s">
        <v>2727</v>
      </c>
      <c r="B2748" s="10">
        <v>21</v>
      </c>
      <c r="C2748" s="10">
        <v>68</v>
      </c>
      <c r="D2748" s="10"/>
      <c r="E2748" s="10">
        <v>20037</v>
      </c>
      <c r="F2748" s="10">
        <v>20000</v>
      </c>
      <c r="G2748" s="10">
        <v>900</v>
      </c>
      <c r="H2748" s="10">
        <v>8349.94</v>
      </c>
      <c r="I2748" s="10"/>
      <c r="J2748" s="10">
        <v>16792</v>
      </c>
      <c r="K2748" s="10">
        <v>174.09</v>
      </c>
      <c r="L2748" s="10">
        <v>4581.47</v>
      </c>
      <c r="M2748" s="10">
        <v>435.23</v>
      </c>
      <c r="N2748" s="10">
        <v>11453.68</v>
      </c>
      <c r="O2748" s="10">
        <v>696.36</v>
      </c>
      <c r="P2748" s="10">
        <v>18325.89</v>
      </c>
    </row>
    <row r="2749" spans="1:16">
      <c r="A2749" s="13" t="s">
        <v>2728</v>
      </c>
      <c r="B2749" s="11">
        <v>22</v>
      </c>
      <c r="C2749" s="11">
        <v>69</v>
      </c>
      <c r="D2749" s="11"/>
      <c r="E2749" s="11">
        <v>20037</v>
      </c>
      <c r="F2749" s="11">
        <v>20000</v>
      </c>
      <c r="G2749" s="11"/>
      <c r="H2749" s="11">
        <v>8600.44</v>
      </c>
      <c r="I2749" s="11"/>
      <c r="J2749" s="11">
        <v>17037</v>
      </c>
      <c r="K2749" s="11">
        <v>167.92</v>
      </c>
      <c r="L2749" s="11">
        <v>4886.84</v>
      </c>
      <c r="M2749" s="11">
        <v>419.8</v>
      </c>
      <c r="N2749" s="11">
        <v>12217.09</v>
      </c>
      <c r="O2749" s="11">
        <v>671.68</v>
      </c>
      <c r="P2749" s="11">
        <v>19547.349999999999</v>
      </c>
    </row>
    <row r="2750" spans="1:16">
      <c r="A2750" s="13" t="s">
        <v>2729</v>
      </c>
      <c r="B2750" s="10">
        <v>23</v>
      </c>
      <c r="C2750" s="10">
        <v>70</v>
      </c>
      <c r="D2750" s="10"/>
      <c r="E2750" s="10">
        <v>20037</v>
      </c>
      <c r="F2750" s="10">
        <v>20000</v>
      </c>
      <c r="G2750" s="10"/>
      <c r="H2750" s="10">
        <v>8858.4500000000007</v>
      </c>
      <c r="I2750" s="10"/>
      <c r="J2750" s="10">
        <v>17286</v>
      </c>
      <c r="K2750" s="10">
        <v>170.37</v>
      </c>
      <c r="L2750" s="10">
        <v>5203.8100000000004</v>
      </c>
      <c r="M2750" s="10">
        <v>425.93</v>
      </c>
      <c r="N2750" s="10">
        <v>13009.53</v>
      </c>
      <c r="O2750" s="10">
        <v>681.48</v>
      </c>
      <c r="P2750" s="10">
        <v>20815.25</v>
      </c>
    </row>
    <row r="2751" spans="1:16">
      <c r="A2751" s="13" t="s">
        <v>2730</v>
      </c>
      <c r="B2751" s="11">
        <v>24</v>
      </c>
      <c r="C2751" s="11">
        <v>71</v>
      </c>
      <c r="D2751" s="11"/>
      <c r="E2751" s="11">
        <v>20037</v>
      </c>
      <c r="F2751" s="11">
        <v>20000</v>
      </c>
      <c r="G2751" s="11">
        <v>900</v>
      </c>
      <c r="H2751" s="11">
        <v>10024.209999999999</v>
      </c>
      <c r="I2751" s="11"/>
      <c r="J2751" s="11">
        <v>16640</v>
      </c>
      <c r="K2751" s="11">
        <v>172.86</v>
      </c>
      <c r="L2751" s="11">
        <v>5532.79</v>
      </c>
      <c r="M2751" s="11">
        <v>432.15</v>
      </c>
      <c r="N2751" s="11">
        <v>13831.96</v>
      </c>
      <c r="O2751" s="11">
        <v>691.44</v>
      </c>
      <c r="P2751" s="11">
        <v>22131.14</v>
      </c>
    </row>
    <row r="2752" spans="1:16">
      <c r="A2752" s="13" t="s">
        <v>2731</v>
      </c>
      <c r="B2752" s="10">
        <v>25</v>
      </c>
      <c r="C2752" s="10">
        <v>72</v>
      </c>
      <c r="D2752" s="10"/>
      <c r="E2752" s="10">
        <v>20037</v>
      </c>
      <c r="F2752" s="10">
        <v>20000</v>
      </c>
      <c r="G2752" s="10"/>
      <c r="H2752" s="10">
        <v>10324.93</v>
      </c>
      <c r="I2752" s="10"/>
      <c r="J2752" s="10">
        <v>16846</v>
      </c>
      <c r="K2752" s="10">
        <v>166.4</v>
      </c>
      <c r="L2752" s="10">
        <v>5865.17</v>
      </c>
      <c r="M2752" s="10">
        <v>416</v>
      </c>
      <c r="N2752" s="10">
        <v>14662.92</v>
      </c>
      <c r="O2752" s="10">
        <v>665.6</v>
      </c>
      <c r="P2752" s="10">
        <v>23460.68</v>
      </c>
    </row>
    <row r="2753" spans="1:16">
      <c r="A2753" s="13" t="s">
        <v>2732</v>
      </c>
      <c r="B2753" s="11">
        <v>26</v>
      </c>
      <c r="C2753" s="11">
        <v>73</v>
      </c>
      <c r="D2753" s="11"/>
      <c r="E2753" s="11">
        <v>20037</v>
      </c>
      <c r="F2753" s="11">
        <v>20000</v>
      </c>
      <c r="G2753" s="11"/>
      <c r="H2753" s="11">
        <v>10634.68</v>
      </c>
      <c r="I2753" s="11"/>
      <c r="J2753" s="11">
        <v>17052</v>
      </c>
      <c r="K2753" s="11">
        <v>168.46</v>
      </c>
      <c r="L2753" s="11">
        <v>6209.58</v>
      </c>
      <c r="M2753" s="11">
        <v>421.15</v>
      </c>
      <c r="N2753" s="11">
        <v>15523.96</v>
      </c>
      <c r="O2753" s="11">
        <v>673.84</v>
      </c>
      <c r="P2753" s="11">
        <v>24838.34</v>
      </c>
    </row>
    <row r="2754" spans="1:16">
      <c r="A2754" s="13" t="s">
        <v>2733</v>
      </c>
      <c r="B2754" s="10">
        <v>27</v>
      </c>
      <c r="C2754" s="10">
        <v>74</v>
      </c>
      <c r="D2754" s="10"/>
      <c r="E2754" s="10">
        <v>20037</v>
      </c>
      <c r="F2754" s="10">
        <v>20000</v>
      </c>
      <c r="G2754" s="10">
        <v>900</v>
      </c>
      <c r="H2754" s="10">
        <v>11853.72</v>
      </c>
      <c r="I2754" s="10"/>
      <c r="J2754" s="10">
        <v>16360</v>
      </c>
      <c r="K2754" s="10">
        <v>170.52</v>
      </c>
      <c r="L2754" s="10">
        <v>6566.39</v>
      </c>
      <c r="M2754" s="10">
        <v>426.3</v>
      </c>
      <c r="N2754" s="10">
        <v>16415.98</v>
      </c>
      <c r="O2754" s="10">
        <v>682.08</v>
      </c>
      <c r="P2754" s="10">
        <v>26265.57</v>
      </c>
    </row>
    <row r="2755" spans="1:16">
      <c r="A2755" s="13" t="s">
        <v>2734</v>
      </c>
      <c r="B2755" s="11">
        <v>28</v>
      </c>
      <c r="C2755" s="11">
        <v>75</v>
      </c>
      <c r="D2755" s="11"/>
      <c r="E2755" s="11">
        <v>20037</v>
      </c>
      <c r="F2755" s="11">
        <v>20000</v>
      </c>
      <c r="G2755" s="11"/>
      <c r="H2755" s="11">
        <v>12209.33</v>
      </c>
      <c r="I2755" s="11"/>
      <c r="J2755" s="11">
        <v>16503</v>
      </c>
      <c r="K2755" s="11">
        <v>163.6</v>
      </c>
      <c r="L2755" s="11">
        <v>6926.98</v>
      </c>
      <c r="M2755" s="11">
        <v>409</v>
      </c>
      <c r="N2755" s="11">
        <v>17317.46</v>
      </c>
      <c r="O2755" s="11">
        <v>654.4</v>
      </c>
      <c r="P2755" s="11">
        <v>27707.93</v>
      </c>
    </row>
    <row r="2756" spans="1:16">
      <c r="A2756" s="13" t="s">
        <v>2735</v>
      </c>
      <c r="B2756" s="10">
        <v>29</v>
      </c>
      <c r="C2756" s="10">
        <v>76</v>
      </c>
      <c r="D2756" s="10"/>
      <c r="E2756" s="10">
        <v>20037</v>
      </c>
      <c r="F2756" s="10">
        <v>20000</v>
      </c>
      <c r="G2756" s="10"/>
      <c r="H2756" s="10">
        <v>12575.61</v>
      </c>
      <c r="I2756" s="10"/>
      <c r="J2756" s="10">
        <v>16639</v>
      </c>
      <c r="K2756" s="10">
        <v>165.03</v>
      </c>
      <c r="L2756" s="10">
        <v>7299.82</v>
      </c>
      <c r="M2756" s="10">
        <v>412.58</v>
      </c>
      <c r="N2756" s="10">
        <v>18249.560000000001</v>
      </c>
      <c r="O2756" s="10">
        <v>660.12</v>
      </c>
      <c r="P2756" s="10">
        <v>29199.29</v>
      </c>
    </row>
    <row r="2757" spans="1:16">
      <c r="A2757" s="13" t="s">
        <v>2736</v>
      </c>
      <c r="B2757" s="11">
        <v>30</v>
      </c>
      <c r="C2757" s="11">
        <v>77</v>
      </c>
      <c r="D2757" s="11"/>
      <c r="E2757" s="11">
        <v>20037</v>
      </c>
      <c r="F2757" s="11">
        <v>20000</v>
      </c>
      <c r="G2757" s="11">
        <v>900</v>
      </c>
      <c r="H2757" s="11">
        <v>13852.88</v>
      </c>
      <c r="I2757" s="11"/>
      <c r="J2757" s="11">
        <v>15867</v>
      </c>
      <c r="K2757" s="11">
        <v>166.39</v>
      </c>
      <c r="L2757" s="11">
        <v>7685.21</v>
      </c>
      <c r="M2757" s="11">
        <v>415.98</v>
      </c>
      <c r="N2757" s="11">
        <v>19213.02</v>
      </c>
      <c r="O2757" s="11">
        <v>665.56</v>
      </c>
      <c r="P2757" s="11">
        <v>30740.83</v>
      </c>
    </row>
    <row r="2758" spans="1:16">
      <c r="A2758" s="13" t="s">
        <v>2737</v>
      </c>
      <c r="B2758" s="10">
        <v>31</v>
      </c>
      <c r="C2758" s="10">
        <v>78</v>
      </c>
      <c r="D2758" s="10"/>
      <c r="E2758" s="10">
        <v>20037</v>
      </c>
      <c r="F2758" s="10">
        <v>20000</v>
      </c>
      <c r="G2758" s="10"/>
      <c r="H2758" s="10">
        <v>14268.47</v>
      </c>
      <c r="I2758" s="10"/>
      <c r="J2758" s="10">
        <v>15904</v>
      </c>
      <c r="K2758" s="10">
        <v>158.66999999999999</v>
      </c>
      <c r="L2758" s="10">
        <v>8074.43</v>
      </c>
      <c r="M2758" s="10">
        <v>396.68</v>
      </c>
      <c r="N2758" s="10">
        <v>20186.09</v>
      </c>
      <c r="O2758" s="10">
        <v>634.67999999999995</v>
      </c>
      <c r="P2758" s="10">
        <v>32297.74</v>
      </c>
    </row>
    <row r="2759" spans="1:16">
      <c r="A2759" s="13" t="s">
        <v>2738</v>
      </c>
      <c r="B2759" s="11">
        <v>32</v>
      </c>
      <c r="C2759" s="11">
        <v>79</v>
      </c>
      <c r="D2759" s="11"/>
      <c r="E2759" s="11">
        <v>20037</v>
      </c>
      <c r="F2759" s="11">
        <v>20000</v>
      </c>
      <c r="G2759" s="11"/>
      <c r="H2759" s="11">
        <v>14696.52</v>
      </c>
      <c r="I2759" s="11"/>
      <c r="J2759" s="11">
        <v>15917</v>
      </c>
      <c r="K2759" s="11">
        <v>159.04</v>
      </c>
      <c r="L2759" s="11">
        <v>8475.7099999999991</v>
      </c>
      <c r="M2759" s="11">
        <v>397.6</v>
      </c>
      <c r="N2759" s="11">
        <v>21189.27</v>
      </c>
      <c r="O2759" s="11">
        <v>636.16</v>
      </c>
      <c r="P2759" s="11">
        <v>33902.83</v>
      </c>
    </row>
    <row r="2760" spans="1:16">
      <c r="A2760" s="13" t="s">
        <v>2739</v>
      </c>
      <c r="B2760" s="10">
        <v>33</v>
      </c>
      <c r="C2760" s="10">
        <v>80</v>
      </c>
      <c r="D2760" s="10"/>
      <c r="E2760" s="10">
        <v>20037</v>
      </c>
      <c r="F2760" s="10">
        <v>20000</v>
      </c>
      <c r="G2760" s="10">
        <v>900</v>
      </c>
      <c r="H2760" s="10">
        <v>16037.42</v>
      </c>
      <c r="I2760" s="10">
        <v>15000</v>
      </c>
      <c r="J2760" s="10">
        <v>15900</v>
      </c>
      <c r="K2760" s="10">
        <v>159.16999999999999</v>
      </c>
      <c r="L2760" s="10">
        <v>8889.15</v>
      </c>
      <c r="M2760" s="10">
        <v>397.93</v>
      </c>
      <c r="N2760" s="10">
        <v>22222.87</v>
      </c>
      <c r="O2760" s="10">
        <v>636.67999999999995</v>
      </c>
      <c r="P2760" s="10">
        <v>35556.589999999997</v>
      </c>
    </row>
    <row r="2761" spans="1:16" ht="54">
      <c r="B2761" s="9" t="s">
        <v>27</v>
      </c>
      <c r="C2761" s="9" t="s">
        <v>13</v>
      </c>
      <c r="D2761" s="9" t="s">
        <v>14</v>
      </c>
      <c r="E2761" s="9" t="s">
        <v>15</v>
      </c>
      <c r="F2761" s="9" t="s">
        <v>16</v>
      </c>
      <c r="G2761" s="9" t="s">
        <v>17</v>
      </c>
      <c r="H2761" s="9" t="s">
        <v>18</v>
      </c>
      <c r="I2761" s="9" t="s">
        <v>19</v>
      </c>
      <c r="J2761" s="9" t="s">
        <v>20</v>
      </c>
      <c r="K2761" s="9" t="s">
        <v>21</v>
      </c>
      <c r="L2761" s="9" t="s">
        <v>22</v>
      </c>
      <c r="M2761" s="9" t="s">
        <v>23</v>
      </c>
      <c r="N2761" s="9" t="s">
        <v>24</v>
      </c>
      <c r="O2761" s="9" t="s">
        <v>25</v>
      </c>
      <c r="P2761" s="9" t="s">
        <v>26</v>
      </c>
    </row>
    <row r="2762" spans="1:16">
      <c r="A2762" s="13" t="s">
        <v>2740</v>
      </c>
      <c r="B2762" s="10">
        <v>1</v>
      </c>
      <c r="C2762" s="10">
        <v>49</v>
      </c>
      <c r="D2762" s="10">
        <v>6641</v>
      </c>
      <c r="E2762" s="10">
        <v>6641</v>
      </c>
      <c r="F2762" s="10">
        <v>20000</v>
      </c>
      <c r="G2762" s="10"/>
      <c r="H2762" s="10"/>
      <c r="I2762" s="10"/>
      <c r="J2762" s="10">
        <v>4316.6499999999996</v>
      </c>
      <c r="K2762" s="10">
        <v>49.81</v>
      </c>
      <c r="L2762" s="10">
        <v>49.81</v>
      </c>
      <c r="M2762" s="10">
        <v>124.52</v>
      </c>
      <c r="N2762" s="10">
        <v>124.52</v>
      </c>
      <c r="O2762" s="10">
        <v>199.23</v>
      </c>
      <c r="P2762" s="10">
        <v>199.23</v>
      </c>
    </row>
    <row r="2763" spans="1:16">
      <c r="A2763" s="13" t="s">
        <v>2741</v>
      </c>
      <c r="B2763" s="11">
        <v>2</v>
      </c>
      <c r="C2763" s="11">
        <v>50</v>
      </c>
      <c r="D2763" s="11">
        <v>6641</v>
      </c>
      <c r="E2763" s="11">
        <v>13282</v>
      </c>
      <c r="F2763" s="11">
        <v>20000</v>
      </c>
      <c r="G2763" s="11"/>
      <c r="H2763" s="11"/>
      <c r="I2763" s="11"/>
      <c r="J2763" s="11">
        <v>10795</v>
      </c>
      <c r="K2763" s="11">
        <v>109.91</v>
      </c>
      <c r="L2763" s="11">
        <v>161.21</v>
      </c>
      <c r="M2763" s="11">
        <v>274.77</v>
      </c>
      <c r="N2763" s="11">
        <v>403.03</v>
      </c>
      <c r="O2763" s="11">
        <v>439.64</v>
      </c>
      <c r="P2763" s="11">
        <v>644.84</v>
      </c>
    </row>
    <row r="2764" spans="1:16">
      <c r="A2764" s="13" t="s">
        <v>2742</v>
      </c>
      <c r="B2764" s="10">
        <v>3</v>
      </c>
      <c r="C2764" s="10">
        <v>51</v>
      </c>
      <c r="D2764" s="10">
        <v>6641</v>
      </c>
      <c r="E2764" s="10">
        <v>19923</v>
      </c>
      <c r="F2764" s="10">
        <v>20000</v>
      </c>
      <c r="G2764" s="10">
        <v>900</v>
      </c>
      <c r="H2764" s="10">
        <v>900</v>
      </c>
      <c r="I2764" s="10"/>
      <c r="J2764" s="10">
        <v>16573</v>
      </c>
      <c r="K2764" s="10">
        <v>171.45</v>
      </c>
      <c r="L2764" s="10">
        <v>337.5</v>
      </c>
      <c r="M2764" s="10">
        <v>428.62</v>
      </c>
      <c r="N2764" s="10">
        <v>843.74</v>
      </c>
      <c r="O2764" s="10">
        <v>685.8</v>
      </c>
      <c r="P2764" s="10">
        <v>1349.98</v>
      </c>
    </row>
    <row r="2765" spans="1:16">
      <c r="A2765" s="13" t="s">
        <v>2743</v>
      </c>
      <c r="B2765" s="11">
        <v>4</v>
      </c>
      <c r="C2765" s="11">
        <v>52</v>
      </c>
      <c r="D2765" s="11"/>
      <c r="E2765" s="11">
        <v>19923</v>
      </c>
      <c r="F2765" s="11">
        <v>20000</v>
      </c>
      <c r="G2765" s="11"/>
      <c r="H2765" s="11">
        <v>927</v>
      </c>
      <c r="I2765" s="11"/>
      <c r="J2765" s="11">
        <v>16885</v>
      </c>
      <c r="K2765" s="11">
        <v>165.73</v>
      </c>
      <c r="L2765" s="11">
        <v>513.35</v>
      </c>
      <c r="M2765" s="11">
        <v>414.33</v>
      </c>
      <c r="N2765" s="11">
        <v>1283.3800000000001</v>
      </c>
      <c r="O2765" s="11">
        <v>662.92</v>
      </c>
      <c r="P2765" s="11">
        <v>2053.4</v>
      </c>
    </row>
    <row r="2766" spans="1:16">
      <c r="A2766" s="13" t="s">
        <v>2744</v>
      </c>
      <c r="B2766" s="10">
        <v>5</v>
      </c>
      <c r="C2766" s="10">
        <v>53</v>
      </c>
      <c r="D2766" s="10"/>
      <c r="E2766" s="10">
        <v>19923</v>
      </c>
      <c r="F2766" s="10">
        <v>20000</v>
      </c>
      <c r="G2766" s="10"/>
      <c r="H2766" s="10">
        <v>954.81</v>
      </c>
      <c r="I2766" s="10"/>
      <c r="J2766" s="10">
        <v>17204</v>
      </c>
      <c r="K2766" s="10">
        <v>168.85</v>
      </c>
      <c r="L2766" s="10">
        <v>697.6</v>
      </c>
      <c r="M2766" s="10">
        <v>422.13</v>
      </c>
      <c r="N2766" s="10">
        <v>1744</v>
      </c>
      <c r="O2766" s="10">
        <v>675.4</v>
      </c>
      <c r="P2766" s="10">
        <v>2790.41</v>
      </c>
    </row>
    <row r="2767" spans="1:16">
      <c r="A2767" s="13" t="s">
        <v>2745</v>
      </c>
      <c r="B2767" s="11">
        <v>6</v>
      </c>
      <c r="C2767" s="11">
        <v>54</v>
      </c>
      <c r="D2767" s="11"/>
      <c r="E2767" s="11">
        <v>19923</v>
      </c>
      <c r="F2767" s="11">
        <v>20000</v>
      </c>
      <c r="G2767" s="11">
        <v>900</v>
      </c>
      <c r="H2767" s="11">
        <v>1883.45</v>
      </c>
      <c r="I2767" s="11"/>
      <c r="J2767" s="11">
        <v>16630</v>
      </c>
      <c r="K2767" s="11">
        <v>172.04</v>
      </c>
      <c r="L2767" s="11">
        <v>890.57</v>
      </c>
      <c r="M2767" s="11">
        <v>430.1</v>
      </c>
      <c r="N2767" s="11">
        <v>2226.42</v>
      </c>
      <c r="O2767" s="11">
        <v>688.16</v>
      </c>
      <c r="P2767" s="11">
        <v>3562.28</v>
      </c>
    </row>
    <row r="2768" spans="1:16">
      <c r="A2768" s="13" t="s">
        <v>2746</v>
      </c>
      <c r="B2768" s="10">
        <v>7</v>
      </c>
      <c r="C2768" s="10">
        <v>55</v>
      </c>
      <c r="D2768" s="10"/>
      <c r="E2768" s="10">
        <v>19923</v>
      </c>
      <c r="F2768" s="10">
        <v>20000</v>
      </c>
      <c r="G2768" s="10"/>
      <c r="H2768" s="10">
        <v>1939.96</v>
      </c>
      <c r="I2768" s="10"/>
      <c r="J2768" s="10">
        <v>16937</v>
      </c>
      <c r="K2768" s="10">
        <v>166.3</v>
      </c>
      <c r="L2768" s="10">
        <v>1083.5899999999999</v>
      </c>
      <c r="M2768" s="10">
        <v>415.75</v>
      </c>
      <c r="N2768" s="10">
        <v>2708.97</v>
      </c>
      <c r="O2768" s="10">
        <v>665.2</v>
      </c>
      <c r="P2768" s="10">
        <v>4334.3500000000004</v>
      </c>
    </row>
    <row r="2769" spans="1:16">
      <c r="A2769" s="13" t="s">
        <v>2747</v>
      </c>
      <c r="B2769" s="11">
        <v>8</v>
      </c>
      <c r="C2769" s="11">
        <v>56</v>
      </c>
      <c r="D2769" s="11"/>
      <c r="E2769" s="11">
        <v>19923</v>
      </c>
      <c r="F2769" s="11">
        <v>20000</v>
      </c>
      <c r="G2769" s="11"/>
      <c r="H2769" s="11">
        <v>1998.16</v>
      </c>
      <c r="I2769" s="11"/>
      <c r="J2769" s="11">
        <v>17251</v>
      </c>
      <c r="K2769" s="11">
        <v>169.37</v>
      </c>
      <c r="L2769" s="11">
        <v>1285.46</v>
      </c>
      <c r="M2769" s="11">
        <v>423.43</v>
      </c>
      <c r="N2769" s="11">
        <v>3213.66</v>
      </c>
      <c r="O2769" s="11">
        <v>677.48</v>
      </c>
      <c r="P2769" s="11">
        <v>5141.8599999999997</v>
      </c>
    </row>
    <row r="2770" spans="1:16">
      <c r="A2770" s="13" t="s">
        <v>2748</v>
      </c>
      <c r="B2770" s="10">
        <v>9</v>
      </c>
      <c r="C2770" s="10">
        <v>57</v>
      </c>
      <c r="D2770" s="10"/>
      <c r="E2770" s="10">
        <v>19923</v>
      </c>
      <c r="F2770" s="10">
        <v>20000</v>
      </c>
      <c r="G2770" s="10">
        <v>900</v>
      </c>
      <c r="H2770" s="10">
        <v>2958.1</v>
      </c>
      <c r="I2770" s="10"/>
      <c r="J2770" s="10">
        <v>16672</v>
      </c>
      <c r="K2770" s="10">
        <v>172.51</v>
      </c>
      <c r="L2770" s="10">
        <v>1496.54</v>
      </c>
      <c r="M2770" s="10">
        <v>431.28</v>
      </c>
      <c r="N2770" s="10">
        <v>3741.35</v>
      </c>
      <c r="O2770" s="10">
        <v>690.04</v>
      </c>
      <c r="P2770" s="10">
        <v>5986.15</v>
      </c>
    </row>
    <row r="2771" spans="1:16">
      <c r="A2771" s="13" t="s">
        <v>2749</v>
      </c>
      <c r="B2771" s="11">
        <v>10</v>
      </c>
      <c r="C2771" s="11">
        <v>58</v>
      </c>
      <c r="D2771" s="11"/>
      <c r="E2771" s="11">
        <v>19923</v>
      </c>
      <c r="F2771" s="11">
        <v>20000</v>
      </c>
      <c r="G2771" s="11"/>
      <c r="H2771" s="11">
        <v>3046.84</v>
      </c>
      <c r="I2771" s="11"/>
      <c r="J2771" s="11">
        <v>16972</v>
      </c>
      <c r="K2771" s="11">
        <v>166.72</v>
      </c>
      <c r="L2771" s="11">
        <v>1708.15</v>
      </c>
      <c r="M2771" s="11">
        <v>416.8</v>
      </c>
      <c r="N2771" s="11">
        <v>4270.3900000000003</v>
      </c>
      <c r="O2771" s="11">
        <v>666.88</v>
      </c>
      <c r="P2771" s="11">
        <v>6832.62</v>
      </c>
    </row>
    <row r="2772" spans="1:16">
      <c r="A2772" s="13" t="s">
        <v>2750</v>
      </c>
      <c r="B2772" s="10">
        <v>11</v>
      </c>
      <c r="C2772" s="10">
        <v>59</v>
      </c>
      <c r="D2772" s="10"/>
      <c r="E2772" s="10">
        <v>19923</v>
      </c>
      <c r="F2772" s="10">
        <v>20000</v>
      </c>
      <c r="G2772" s="10"/>
      <c r="H2772" s="10">
        <v>3138.25</v>
      </c>
      <c r="I2772" s="10"/>
      <c r="J2772" s="10">
        <v>17279</v>
      </c>
      <c r="K2772" s="10">
        <v>169.72</v>
      </c>
      <c r="L2772" s="10">
        <v>1929.12</v>
      </c>
      <c r="M2772" s="10">
        <v>424.3</v>
      </c>
      <c r="N2772" s="10">
        <v>4822.8</v>
      </c>
      <c r="O2772" s="10">
        <v>678.88</v>
      </c>
      <c r="P2772" s="10">
        <v>7716.48</v>
      </c>
    </row>
    <row r="2773" spans="1:16">
      <c r="A2773" s="13" t="s">
        <v>2751</v>
      </c>
      <c r="B2773" s="11">
        <v>12</v>
      </c>
      <c r="C2773" s="11">
        <v>60</v>
      </c>
      <c r="D2773" s="11"/>
      <c r="E2773" s="11">
        <v>19923</v>
      </c>
      <c r="F2773" s="11">
        <v>20000</v>
      </c>
      <c r="G2773" s="11">
        <v>900</v>
      </c>
      <c r="H2773" s="11">
        <v>4132.3999999999996</v>
      </c>
      <c r="I2773" s="11"/>
      <c r="J2773" s="11">
        <v>16692</v>
      </c>
      <c r="K2773" s="11">
        <v>172.79</v>
      </c>
      <c r="L2773" s="11">
        <v>2159.7800000000002</v>
      </c>
      <c r="M2773" s="11">
        <v>431.98</v>
      </c>
      <c r="N2773" s="11">
        <v>5399.46</v>
      </c>
      <c r="O2773" s="11">
        <v>691.16</v>
      </c>
      <c r="P2773" s="11">
        <v>8639.1299999999992</v>
      </c>
    </row>
    <row r="2774" spans="1:16">
      <c r="A2774" s="13" t="s">
        <v>2752</v>
      </c>
      <c r="B2774" s="10">
        <v>13</v>
      </c>
      <c r="C2774" s="10">
        <v>61</v>
      </c>
      <c r="D2774" s="10"/>
      <c r="E2774" s="10">
        <v>19923</v>
      </c>
      <c r="F2774" s="10">
        <v>20000</v>
      </c>
      <c r="G2774" s="10"/>
      <c r="H2774" s="10">
        <v>4256.37</v>
      </c>
      <c r="I2774" s="10"/>
      <c r="J2774" s="10">
        <v>16982</v>
      </c>
      <c r="K2774" s="10">
        <v>166.92</v>
      </c>
      <c r="L2774" s="10">
        <v>2391.5</v>
      </c>
      <c r="M2774" s="10">
        <v>417.3</v>
      </c>
      <c r="N2774" s="10">
        <v>5978.74</v>
      </c>
      <c r="O2774" s="10">
        <v>667.68</v>
      </c>
      <c r="P2774" s="10">
        <v>9565.98</v>
      </c>
    </row>
    <row r="2775" spans="1:16">
      <c r="A2775" s="13" t="s">
        <v>2753</v>
      </c>
      <c r="B2775" s="11">
        <v>14</v>
      </c>
      <c r="C2775" s="11">
        <v>62</v>
      </c>
      <c r="D2775" s="11"/>
      <c r="E2775" s="11">
        <v>19923</v>
      </c>
      <c r="F2775" s="11">
        <v>20000</v>
      </c>
      <c r="G2775" s="11"/>
      <c r="H2775" s="11">
        <v>4384.0600000000004</v>
      </c>
      <c r="I2775" s="11"/>
      <c r="J2775" s="11">
        <v>17279</v>
      </c>
      <c r="K2775" s="11">
        <v>169.82</v>
      </c>
      <c r="L2775" s="11">
        <v>2633.06</v>
      </c>
      <c r="M2775" s="11">
        <v>424.55</v>
      </c>
      <c r="N2775" s="11">
        <v>6582.65</v>
      </c>
      <c r="O2775" s="11">
        <v>679.28</v>
      </c>
      <c r="P2775" s="11">
        <v>10532.24</v>
      </c>
    </row>
    <row r="2776" spans="1:16">
      <c r="A2776" s="13" t="s">
        <v>2754</v>
      </c>
      <c r="B2776" s="10">
        <v>15</v>
      </c>
      <c r="C2776" s="10">
        <v>63</v>
      </c>
      <c r="D2776" s="10"/>
      <c r="E2776" s="10">
        <v>19923</v>
      </c>
      <c r="F2776" s="10">
        <v>20000</v>
      </c>
      <c r="G2776" s="10">
        <v>900</v>
      </c>
      <c r="H2776" s="10">
        <v>5415.58</v>
      </c>
      <c r="I2776" s="10"/>
      <c r="J2776" s="10">
        <v>16681</v>
      </c>
      <c r="K2776" s="10">
        <v>172.78</v>
      </c>
      <c r="L2776" s="10">
        <v>2884.83</v>
      </c>
      <c r="M2776" s="10">
        <v>431.95</v>
      </c>
      <c r="N2776" s="10">
        <v>7212.08</v>
      </c>
      <c r="O2776" s="10">
        <v>691.12</v>
      </c>
      <c r="P2776" s="10">
        <v>11539.33</v>
      </c>
    </row>
    <row r="2777" spans="1:16">
      <c r="A2777" s="13" t="s">
        <v>2755</v>
      </c>
      <c r="B2777" s="11">
        <v>16</v>
      </c>
      <c r="C2777" s="11">
        <v>64</v>
      </c>
      <c r="D2777" s="11"/>
      <c r="E2777" s="11">
        <v>19923</v>
      </c>
      <c r="F2777" s="11">
        <v>20000</v>
      </c>
      <c r="G2777" s="11"/>
      <c r="H2777" s="11">
        <v>5578.05</v>
      </c>
      <c r="I2777" s="11"/>
      <c r="J2777" s="11">
        <v>16957</v>
      </c>
      <c r="K2777" s="11">
        <v>166.81</v>
      </c>
      <c r="L2777" s="11">
        <v>3138.19</v>
      </c>
      <c r="M2777" s="11">
        <v>417.03</v>
      </c>
      <c r="N2777" s="11">
        <v>7845.47</v>
      </c>
      <c r="O2777" s="11">
        <v>667.24</v>
      </c>
      <c r="P2777" s="11">
        <v>12552.75</v>
      </c>
    </row>
    <row r="2778" spans="1:16">
      <c r="A2778" s="13" t="s">
        <v>2756</v>
      </c>
      <c r="B2778" s="10">
        <v>17</v>
      </c>
      <c r="C2778" s="10">
        <v>65</v>
      </c>
      <c r="D2778" s="10"/>
      <c r="E2778" s="10">
        <v>19923</v>
      </c>
      <c r="F2778" s="10">
        <v>20000</v>
      </c>
      <c r="G2778" s="10"/>
      <c r="H2778" s="10">
        <v>5745.39</v>
      </c>
      <c r="I2778" s="10"/>
      <c r="J2778" s="10">
        <v>17237</v>
      </c>
      <c r="K2778" s="10">
        <v>169.57</v>
      </c>
      <c r="L2778" s="10">
        <v>3401.9</v>
      </c>
      <c r="M2778" s="10">
        <v>423.93</v>
      </c>
      <c r="N2778" s="10">
        <v>8504.76</v>
      </c>
      <c r="O2778" s="10">
        <v>678.28</v>
      </c>
      <c r="P2778" s="10">
        <v>13607.61</v>
      </c>
    </row>
    <row r="2779" spans="1:16">
      <c r="A2779" s="13" t="s">
        <v>2757</v>
      </c>
      <c r="B2779" s="11">
        <v>18</v>
      </c>
      <c r="C2779" s="11">
        <v>66</v>
      </c>
      <c r="D2779" s="11"/>
      <c r="E2779" s="11">
        <v>19923</v>
      </c>
      <c r="F2779" s="11">
        <v>20000</v>
      </c>
      <c r="G2779" s="11">
        <v>900</v>
      </c>
      <c r="H2779" s="11">
        <v>6817.75</v>
      </c>
      <c r="I2779" s="11"/>
      <c r="J2779" s="11">
        <v>16624</v>
      </c>
      <c r="K2779" s="11">
        <v>172.37</v>
      </c>
      <c r="L2779" s="11">
        <v>3676.33</v>
      </c>
      <c r="M2779" s="11">
        <v>430.93</v>
      </c>
      <c r="N2779" s="11">
        <v>9190.83</v>
      </c>
      <c r="O2779" s="11">
        <v>689.48</v>
      </c>
      <c r="P2779" s="11">
        <v>14705.32</v>
      </c>
    </row>
    <row r="2780" spans="1:16">
      <c r="A2780" s="13" t="s">
        <v>2758</v>
      </c>
      <c r="B2780" s="10">
        <v>19</v>
      </c>
      <c r="C2780" s="10">
        <v>67</v>
      </c>
      <c r="D2780" s="10"/>
      <c r="E2780" s="10">
        <v>19923</v>
      </c>
      <c r="F2780" s="10">
        <v>20000</v>
      </c>
      <c r="G2780" s="10"/>
      <c r="H2780" s="10">
        <v>7022.29</v>
      </c>
      <c r="I2780" s="10"/>
      <c r="J2780" s="10">
        <v>16877</v>
      </c>
      <c r="K2780" s="10">
        <v>166.24</v>
      </c>
      <c r="L2780" s="10">
        <v>3952.86</v>
      </c>
      <c r="M2780" s="10">
        <v>415.6</v>
      </c>
      <c r="N2780" s="10">
        <v>9882.15</v>
      </c>
      <c r="O2780" s="10">
        <v>664.96</v>
      </c>
      <c r="P2780" s="10">
        <v>15811.44</v>
      </c>
    </row>
    <row r="2781" spans="1:16">
      <c r="A2781" s="13" t="s">
        <v>2759</v>
      </c>
      <c r="B2781" s="11">
        <v>20</v>
      </c>
      <c r="C2781" s="11">
        <v>68</v>
      </c>
      <c r="D2781" s="11"/>
      <c r="E2781" s="11">
        <v>19923</v>
      </c>
      <c r="F2781" s="11">
        <v>20000</v>
      </c>
      <c r="G2781" s="11"/>
      <c r="H2781" s="11">
        <v>7232.95</v>
      </c>
      <c r="I2781" s="11"/>
      <c r="J2781" s="11">
        <v>17135</v>
      </c>
      <c r="K2781" s="11">
        <v>168.77</v>
      </c>
      <c r="L2781" s="11">
        <v>4240.22</v>
      </c>
      <c r="M2781" s="11">
        <v>421.93</v>
      </c>
      <c r="N2781" s="11">
        <v>10600.54</v>
      </c>
      <c r="O2781" s="11">
        <v>675.08</v>
      </c>
      <c r="P2781" s="11">
        <v>16960.86</v>
      </c>
    </row>
    <row r="2782" spans="1:16">
      <c r="A2782" s="13" t="s">
        <v>2760</v>
      </c>
      <c r="B2782" s="10">
        <v>21</v>
      </c>
      <c r="C2782" s="10">
        <v>69</v>
      </c>
      <c r="D2782" s="10"/>
      <c r="E2782" s="10">
        <v>19923</v>
      </c>
      <c r="F2782" s="10">
        <v>20000</v>
      </c>
      <c r="G2782" s="10">
        <v>900</v>
      </c>
      <c r="H2782" s="10">
        <v>8349.94</v>
      </c>
      <c r="I2782" s="10"/>
      <c r="J2782" s="10">
        <v>16497</v>
      </c>
      <c r="K2782" s="10">
        <v>171.35</v>
      </c>
      <c r="L2782" s="10">
        <v>4538.7700000000004</v>
      </c>
      <c r="M2782" s="10">
        <v>428.38</v>
      </c>
      <c r="N2782" s="10">
        <v>11346.93</v>
      </c>
      <c r="O2782" s="10">
        <v>685.4</v>
      </c>
      <c r="P2782" s="10">
        <v>18155.09</v>
      </c>
    </row>
    <row r="2783" spans="1:16">
      <c r="A2783" s="13" t="s">
        <v>2761</v>
      </c>
      <c r="B2783" s="11">
        <v>22</v>
      </c>
      <c r="C2783" s="11">
        <v>70</v>
      </c>
      <c r="D2783" s="11"/>
      <c r="E2783" s="11">
        <v>19923</v>
      </c>
      <c r="F2783" s="11">
        <v>20000</v>
      </c>
      <c r="G2783" s="11"/>
      <c r="H2783" s="11">
        <v>8600.44</v>
      </c>
      <c r="I2783" s="11"/>
      <c r="J2783" s="11">
        <v>16718</v>
      </c>
      <c r="K2783" s="11">
        <v>164.97</v>
      </c>
      <c r="L2783" s="11">
        <v>4839.91</v>
      </c>
      <c r="M2783" s="11">
        <v>412.43</v>
      </c>
      <c r="N2783" s="11">
        <v>12099.76</v>
      </c>
      <c r="O2783" s="11">
        <v>659.88</v>
      </c>
      <c r="P2783" s="11">
        <v>19359.62</v>
      </c>
    </row>
    <row r="2784" spans="1:16">
      <c r="A2784" s="13" t="s">
        <v>2762</v>
      </c>
      <c r="B2784" s="10">
        <v>23</v>
      </c>
      <c r="C2784" s="10">
        <v>71</v>
      </c>
      <c r="D2784" s="10"/>
      <c r="E2784" s="10">
        <v>19923</v>
      </c>
      <c r="F2784" s="10">
        <v>20000</v>
      </c>
      <c r="G2784" s="10"/>
      <c r="H2784" s="10">
        <v>8858.4500000000007</v>
      </c>
      <c r="I2784" s="10"/>
      <c r="J2784" s="10">
        <v>16940</v>
      </c>
      <c r="K2784" s="10">
        <v>167.18</v>
      </c>
      <c r="L2784" s="10">
        <v>5152.28</v>
      </c>
      <c r="M2784" s="10">
        <v>417.95</v>
      </c>
      <c r="N2784" s="10">
        <v>12880.71</v>
      </c>
      <c r="O2784" s="10">
        <v>668.72</v>
      </c>
      <c r="P2784" s="10">
        <v>20609.13</v>
      </c>
    </row>
    <row r="2785" spans="1:16">
      <c r="A2785" s="13" t="s">
        <v>2763</v>
      </c>
      <c r="B2785" s="11">
        <v>24</v>
      </c>
      <c r="C2785" s="11">
        <v>72</v>
      </c>
      <c r="D2785" s="11"/>
      <c r="E2785" s="11">
        <v>19923</v>
      </c>
      <c r="F2785" s="11">
        <v>20000</v>
      </c>
      <c r="G2785" s="11">
        <v>900</v>
      </c>
      <c r="H2785" s="11">
        <v>10024.209999999999</v>
      </c>
      <c r="I2785" s="11"/>
      <c r="J2785" s="11">
        <v>16264</v>
      </c>
      <c r="K2785" s="11">
        <v>169.4</v>
      </c>
      <c r="L2785" s="11">
        <v>5476.25</v>
      </c>
      <c r="M2785" s="11">
        <v>423.5</v>
      </c>
      <c r="N2785" s="11">
        <v>13690.63</v>
      </c>
      <c r="O2785" s="11">
        <v>677.6</v>
      </c>
      <c r="P2785" s="11">
        <v>21905.01</v>
      </c>
    </row>
    <row r="2786" spans="1:16">
      <c r="A2786" s="13" t="s">
        <v>2764</v>
      </c>
      <c r="B2786" s="10">
        <v>25</v>
      </c>
      <c r="C2786" s="10">
        <v>73</v>
      </c>
      <c r="D2786" s="10"/>
      <c r="E2786" s="10">
        <v>19923</v>
      </c>
      <c r="F2786" s="10">
        <v>20000</v>
      </c>
      <c r="G2786" s="10"/>
      <c r="H2786" s="10">
        <v>10324.93</v>
      </c>
      <c r="I2786" s="10"/>
      <c r="J2786" s="10">
        <v>16433</v>
      </c>
      <c r="K2786" s="10">
        <v>162.63999999999999</v>
      </c>
      <c r="L2786" s="10">
        <v>5803.18</v>
      </c>
      <c r="M2786" s="10">
        <v>406.6</v>
      </c>
      <c r="N2786" s="10">
        <v>14507.95</v>
      </c>
      <c r="O2786" s="10">
        <v>650.55999999999995</v>
      </c>
      <c r="P2786" s="10">
        <v>23212.720000000001</v>
      </c>
    </row>
    <row r="2787" spans="1:16">
      <c r="A2787" s="13" t="s">
        <v>2765</v>
      </c>
      <c r="B2787" s="11">
        <v>26</v>
      </c>
      <c r="C2787" s="11">
        <v>74</v>
      </c>
      <c r="D2787" s="11"/>
      <c r="E2787" s="11">
        <v>19923</v>
      </c>
      <c r="F2787" s="11">
        <v>20000</v>
      </c>
      <c r="G2787" s="11"/>
      <c r="H2787" s="11">
        <v>10634.68</v>
      </c>
      <c r="I2787" s="11"/>
      <c r="J2787" s="11">
        <v>16598</v>
      </c>
      <c r="K2787" s="11">
        <v>164.33</v>
      </c>
      <c r="L2787" s="11">
        <v>6141.6</v>
      </c>
      <c r="M2787" s="11">
        <v>410.83</v>
      </c>
      <c r="N2787" s="11">
        <v>15354.01</v>
      </c>
      <c r="O2787" s="11">
        <v>657.32</v>
      </c>
      <c r="P2787" s="11">
        <v>24566.42</v>
      </c>
    </row>
    <row r="2788" spans="1:16">
      <c r="A2788" s="13" t="s">
        <v>2766</v>
      </c>
      <c r="B2788" s="10">
        <v>27</v>
      </c>
      <c r="C2788" s="10">
        <v>75</v>
      </c>
      <c r="D2788" s="10"/>
      <c r="E2788" s="10">
        <v>19923</v>
      </c>
      <c r="F2788" s="10">
        <v>20000</v>
      </c>
      <c r="G2788" s="10">
        <v>900</v>
      </c>
      <c r="H2788" s="10">
        <v>11853.72</v>
      </c>
      <c r="I2788" s="10"/>
      <c r="J2788" s="10">
        <v>15858</v>
      </c>
      <c r="K2788" s="10">
        <v>165.98</v>
      </c>
      <c r="L2788" s="10">
        <v>6491.83</v>
      </c>
      <c r="M2788" s="10">
        <v>414.95</v>
      </c>
      <c r="N2788" s="10">
        <v>16229.58</v>
      </c>
      <c r="O2788" s="10">
        <v>663.92</v>
      </c>
      <c r="P2788" s="10">
        <v>25967.33</v>
      </c>
    </row>
    <row r="2789" spans="1:16">
      <c r="A2789" s="13" t="s">
        <v>2767</v>
      </c>
      <c r="B2789" s="11">
        <v>28</v>
      </c>
      <c r="C2789" s="11">
        <v>76</v>
      </c>
      <c r="D2789" s="11"/>
      <c r="E2789" s="11">
        <v>19923</v>
      </c>
      <c r="F2789" s="11">
        <v>20000</v>
      </c>
      <c r="G2789" s="11"/>
      <c r="H2789" s="11">
        <v>12209.33</v>
      </c>
      <c r="I2789" s="11"/>
      <c r="J2789" s="11">
        <v>15944</v>
      </c>
      <c r="K2789" s="11">
        <v>158.58000000000001</v>
      </c>
      <c r="L2789" s="11">
        <v>6845.17</v>
      </c>
      <c r="M2789" s="11">
        <v>396.45</v>
      </c>
      <c r="N2789" s="11">
        <v>17112.919999999998</v>
      </c>
      <c r="O2789" s="11">
        <v>634.32000000000005</v>
      </c>
      <c r="P2789" s="11">
        <v>27380.67</v>
      </c>
    </row>
    <row r="2790" spans="1:16">
      <c r="A2790" s="13" t="s">
        <v>2768</v>
      </c>
      <c r="B2790" s="10">
        <v>29</v>
      </c>
      <c r="C2790" s="10">
        <v>77</v>
      </c>
      <c r="D2790" s="10"/>
      <c r="E2790" s="10">
        <v>19923</v>
      </c>
      <c r="F2790" s="10">
        <v>20000</v>
      </c>
      <c r="G2790" s="10"/>
      <c r="H2790" s="10">
        <v>12575.61</v>
      </c>
      <c r="I2790" s="10"/>
      <c r="J2790" s="10">
        <v>16013</v>
      </c>
      <c r="K2790" s="10">
        <v>159.44</v>
      </c>
      <c r="L2790" s="10">
        <v>7209.96</v>
      </c>
      <c r="M2790" s="10">
        <v>398.6</v>
      </c>
      <c r="N2790" s="10">
        <v>18024.91</v>
      </c>
      <c r="O2790" s="10">
        <v>637.76</v>
      </c>
      <c r="P2790" s="10">
        <v>28839.85</v>
      </c>
    </row>
    <row r="2791" spans="1:16">
      <c r="A2791" s="13" t="s">
        <v>2769</v>
      </c>
      <c r="B2791" s="11">
        <v>30</v>
      </c>
      <c r="C2791" s="11">
        <v>78</v>
      </c>
      <c r="D2791" s="11"/>
      <c r="E2791" s="11">
        <v>19923</v>
      </c>
      <c r="F2791" s="11">
        <v>20000</v>
      </c>
      <c r="G2791" s="11">
        <v>900</v>
      </c>
      <c r="H2791" s="11">
        <v>13852.88</v>
      </c>
      <c r="I2791" s="11"/>
      <c r="J2791" s="11">
        <v>15163</v>
      </c>
      <c r="K2791" s="11">
        <v>160.13</v>
      </c>
      <c r="L2791" s="11">
        <v>7586.39</v>
      </c>
      <c r="M2791" s="11">
        <v>400.33</v>
      </c>
      <c r="N2791" s="11">
        <v>18965.98</v>
      </c>
      <c r="O2791" s="11">
        <v>640.52</v>
      </c>
      <c r="P2791" s="11">
        <v>30345.57</v>
      </c>
    </row>
    <row r="2792" spans="1:16">
      <c r="A2792" s="13" t="s">
        <v>2770</v>
      </c>
      <c r="B2792" s="10">
        <v>31</v>
      </c>
      <c r="C2792" s="10">
        <v>79</v>
      </c>
      <c r="D2792" s="10"/>
      <c r="E2792" s="10">
        <v>19923</v>
      </c>
      <c r="F2792" s="10">
        <v>20000</v>
      </c>
      <c r="G2792" s="10"/>
      <c r="H2792" s="10">
        <v>14268.47</v>
      </c>
      <c r="I2792" s="10"/>
      <c r="J2792" s="10">
        <v>15103</v>
      </c>
      <c r="K2792" s="10">
        <v>151.63</v>
      </c>
      <c r="L2792" s="10">
        <v>7965.61</v>
      </c>
      <c r="M2792" s="10">
        <v>379.08</v>
      </c>
      <c r="N2792" s="10">
        <v>19914.03</v>
      </c>
      <c r="O2792" s="10">
        <v>606.52</v>
      </c>
      <c r="P2792" s="10">
        <v>31862.45</v>
      </c>
    </row>
    <row r="2793" spans="1:16">
      <c r="A2793" s="13" t="s">
        <v>2771</v>
      </c>
      <c r="B2793" s="11">
        <v>32</v>
      </c>
      <c r="C2793" s="11">
        <v>80</v>
      </c>
      <c r="D2793" s="11"/>
      <c r="E2793" s="11">
        <v>19923</v>
      </c>
      <c r="F2793" s="11">
        <v>20000</v>
      </c>
      <c r="G2793" s="11"/>
      <c r="H2793" s="11">
        <v>14696.52</v>
      </c>
      <c r="I2793" s="11">
        <v>15000</v>
      </c>
      <c r="J2793" s="11">
        <v>15000</v>
      </c>
      <c r="K2793" s="11">
        <v>151.03</v>
      </c>
      <c r="L2793" s="11">
        <v>8355.61</v>
      </c>
      <c r="M2793" s="11">
        <v>377.58</v>
      </c>
      <c r="N2793" s="11">
        <v>20889.03</v>
      </c>
      <c r="O2793" s="11">
        <v>604.12</v>
      </c>
      <c r="P2793" s="11">
        <v>33379.33</v>
      </c>
    </row>
    <row r="2794" spans="1:16" ht="54">
      <c r="B2794" s="9" t="s">
        <v>27</v>
      </c>
      <c r="C2794" s="9" t="s">
        <v>13</v>
      </c>
      <c r="D2794" s="9" t="s">
        <v>14</v>
      </c>
      <c r="E2794" s="9" t="s">
        <v>15</v>
      </c>
      <c r="F2794" s="9" t="s">
        <v>16</v>
      </c>
      <c r="G2794" s="9" t="s">
        <v>17</v>
      </c>
      <c r="H2794" s="9" t="s">
        <v>18</v>
      </c>
      <c r="I2794" s="9" t="s">
        <v>19</v>
      </c>
      <c r="J2794" s="9" t="s">
        <v>20</v>
      </c>
      <c r="K2794" s="9" t="s">
        <v>21</v>
      </c>
      <c r="L2794" s="9" t="s">
        <v>22</v>
      </c>
      <c r="M2794" s="9" t="s">
        <v>23</v>
      </c>
      <c r="N2794" s="9" t="s">
        <v>24</v>
      </c>
      <c r="O2794" s="9" t="s">
        <v>25</v>
      </c>
      <c r="P2794" s="9" t="s">
        <v>26</v>
      </c>
    </row>
    <row r="2795" spans="1:16">
      <c r="A2795" s="13" t="s">
        <v>2772</v>
      </c>
      <c r="B2795" s="10">
        <v>1</v>
      </c>
      <c r="C2795" s="10">
        <v>50</v>
      </c>
      <c r="D2795" s="10">
        <v>6681</v>
      </c>
      <c r="E2795" s="10">
        <v>6681</v>
      </c>
      <c r="F2795" s="10">
        <v>20000</v>
      </c>
      <c r="G2795" s="10"/>
      <c r="H2795" s="10"/>
      <c r="I2795" s="10"/>
      <c r="J2795" s="10">
        <v>4342.6499999999996</v>
      </c>
      <c r="K2795" s="10">
        <v>50.11</v>
      </c>
      <c r="L2795" s="10">
        <v>50.11</v>
      </c>
      <c r="M2795" s="10">
        <v>125.27</v>
      </c>
      <c r="N2795" s="10">
        <v>125.27</v>
      </c>
      <c r="O2795" s="10">
        <v>200.43</v>
      </c>
      <c r="P2795" s="10">
        <v>200.43</v>
      </c>
    </row>
    <row r="2796" spans="1:16">
      <c r="A2796" s="13" t="s">
        <v>2773</v>
      </c>
      <c r="B2796" s="11">
        <v>2</v>
      </c>
      <c r="C2796" s="11">
        <v>51</v>
      </c>
      <c r="D2796" s="11">
        <v>6681</v>
      </c>
      <c r="E2796" s="11">
        <v>13362</v>
      </c>
      <c r="F2796" s="11">
        <v>20000</v>
      </c>
      <c r="G2796" s="11"/>
      <c r="H2796" s="11"/>
      <c r="I2796" s="11"/>
      <c r="J2796" s="11">
        <v>10851</v>
      </c>
      <c r="K2796" s="11">
        <v>110.51</v>
      </c>
      <c r="L2796" s="11">
        <v>162.12</v>
      </c>
      <c r="M2796" s="11">
        <v>276.27</v>
      </c>
      <c r="N2796" s="11">
        <v>405.3</v>
      </c>
      <c r="O2796" s="11">
        <v>442.04</v>
      </c>
      <c r="P2796" s="11">
        <v>648.48</v>
      </c>
    </row>
    <row r="2797" spans="1:16">
      <c r="A2797" s="13" t="s">
        <v>2774</v>
      </c>
      <c r="B2797" s="10">
        <v>3</v>
      </c>
      <c r="C2797" s="10">
        <v>52</v>
      </c>
      <c r="D2797" s="10">
        <v>6681</v>
      </c>
      <c r="E2797" s="10">
        <v>20043</v>
      </c>
      <c r="F2797" s="10">
        <v>20000</v>
      </c>
      <c r="G2797" s="10">
        <v>900</v>
      </c>
      <c r="H2797" s="10">
        <v>900</v>
      </c>
      <c r="I2797" s="10"/>
      <c r="J2797" s="10">
        <v>16667</v>
      </c>
      <c r="K2797" s="10">
        <v>172.38</v>
      </c>
      <c r="L2797" s="10">
        <v>339.36</v>
      </c>
      <c r="M2797" s="10">
        <v>430.95</v>
      </c>
      <c r="N2797" s="10">
        <v>848.41</v>
      </c>
      <c r="O2797" s="10">
        <v>689.52</v>
      </c>
      <c r="P2797" s="10">
        <v>1357.45</v>
      </c>
    </row>
    <row r="2798" spans="1:16">
      <c r="A2798" s="13" t="s">
        <v>2775</v>
      </c>
      <c r="B2798" s="11">
        <v>4</v>
      </c>
      <c r="C2798" s="11">
        <v>53</v>
      </c>
      <c r="D2798" s="11"/>
      <c r="E2798" s="11">
        <v>20043</v>
      </c>
      <c r="F2798" s="11">
        <v>20000</v>
      </c>
      <c r="G2798" s="11"/>
      <c r="H2798" s="11">
        <v>927</v>
      </c>
      <c r="I2798" s="11"/>
      <c r="J2798" s="11">
        <v>16980</v>
      </c>
      <c r="K2798" s="11">
        <v>166.67</v>
      </c>
      <c r="L2798" s="11">
        <v>516.21</v>
      </c>
      <c r="M2798" s="11">
        <v>416.68</v>
      </c>
      <c r="N2798" s="11">
        <v>1290.53</v>
      </c>
      <c r="O2798" s="11">
        <v>666.68</v>
      </c>
      <c r="P2798" s="11">
        <v>2064.85</v>
      </c>
    </row>
    <row r="2799" spans="1:16">
      <c r="A2799" s="13" t="s">
        <v>2776</v>
      </c>
      <c r="B2799" s="10">
        <v>5</v>
      </c>
      <c r="C2799" s="10">
        <v>54</v>
      </c>
      <c r="D2799" s="10"/>
      <c r="E2799" s="10">
        <v>20043</v>
      </c>
      <c r="F2799" s="10">
        <v>20000</v>
      </c>
      <c r="G2799" s="10"/>
      <c r="H2799" s="10">
        <v>954.81</v>
      </c>
      <c r="I2799" s="10"/>
      <c r="J2799" s="10">
        <v>17300</v>
      </c>
      <c r="K2799" s="10">
        <v>169.8</v>
      </c>
      <c r="L2799" s="10">
        <v>701.5</v>
      </c>
      <c r="M2799" s="10">
        <v>424.5</v>
      </c>
      <c r="N2799" s="10">
        <v>1753.75</v>
      </c>
      <c r="O2799" s="10">
        <v>679.2</v>
      </c>
      <c r="P2799" s="10">
        <v>2806</v>
      </c>
    </row>
    <row r="2800" spans="1:16">
      <c r="A2800" s="13" t="s">
        <v>2777</v>
      </c>
      <c r="B2800" s="11">
        <v>6</v>
      </c>
      <c r="C2800" s="11">
        <v>55</v>
      </c>
      <c r="D2800" s="11"/>
      <c r="E2800" s="11">
        <v>20043</v>
      </c>
      <c r="F2800" s="11">
        <v>20000</v>
      </c>
      <c r="G2800" s="11">
        <v>900</v>
      </c>
      <c r="H2800" s="11">
        <v>1883.45</v>
      </c>
      <c r="I2800" s="11"/>
      <c r="J2800" s="11">
        <v>16726</v>
      </c>
      <c r="K2800" s="11">
        <v>173</v>
      </c>
      <c r="L2800" s="11">
        <v>895.54</v>
      </c>
      <c r="M2800" s="11">
        <v>432.5</v>
      </c>
      <c r="N2800" s="11">
        <v>2238.86</v>
      </c>
      <c r="O2800" s="11">
        <v>692</v>
      </c>
      <c r="P2800" s="11">
        <v>3582.18</v>
      </c>
    </row>
    <row r="2801" spans="1:16">
      <c r="A2801" s="13" t="s">
        <v>2778</v>
      </c>
      <c r="B2801" s="10">
        <v>7</v>
      </c>
      <c r="C2801" s="10">
        <v>56</v>
      </c>
      <c r="D2801" s="10"/>
      <c r="E2801" s="10">
        <v>20043</v>
      </c>
      <c r="F2801" s="10">
        <v>20000</v>
      </c>
      <c r="G2801" s="10"/>
      <c r="H2801" s="10">
        <v>1939.96</v>
      </c>
      <c r="I2801" s="10"/>
      <c r="J2801" s="10">
        <v>17033</v>
      </c>
      <c r="K2801" s="10">
        <v>167.26</v>
      </c>
      <c r="L2801" s="10">
        <v>1089.67</v>
      </c>
      <c r="M2801" s="10">
        <v>418.15</v>
      </c>
      <c r="N2801" s="10">
        <v>2724.18</v>
      </c>
      <c r="O2801" s="10">
        <v>669.04</v>
      </c>
      <c r="P2801" s="10">
        <v>4358.68</v>
      </c>
    </row>
    <row r="2802" spans="1:16">
      <c r="A2802" s="13" t="s">
        <v>2779</v>
      </c>
      <c r="B2802" s="11">
        <v>8</v>
      </c>
      <c r="C2802" s="11">
        <v>57</v>
      </c>
      <c r="D2802" s="11"/>
      <c r="E2802" s="11">
        <v>20043</v>
      </c>
      <c r="F2802" s="11">
        <v>20000</v>
      </c>
      <c r="G2802" s="11"/>
      <c r="H2802" s="11">
        <v>1998.16</v>
      </c>
      <c r="I2802" s="11"/>
      <c r="J2802" s="11">
        <v>17348</v>
      </c>
      <c r="K2802" s="11">
        <v>170.33</v>
      </c>
      <c r="L2802" s="11">
        <v>1292.69</v>
      </c>
      <c r="M2802" s="11">
        <v>425.83</v>
      </c>
      <c r="N2802" s="11">
        <v>3231.73</v>
      </c>
      <c r="O2802" s="11">
        <v>681.32</v>
      </c>
      <c r="P2802" s="11">
        <v>5170.76</v>
      </c>
    </row>
    <row r="2803" spans="1:16">
      <c r="A2803" s="13" t="s">
        <v>2780</v>
      </c>
      <c r="B2803" s="10">
        <v>9</v>
      </c>
      <c r="C2803" s="10">
        <v>58</v>
      </c>
      <c r="D2803" s="10"/>
      <c r="E2803" s="10">
        <v>20043</v>
      </c>
      <c r="F2803" s="10">
        <v>20000</v>
      </c>
      <c r="G2803" s="10">
        <v>900</v>
      </c>
      <c r="H2803" s="10">
        <v>2958.1</v>
      </c>
      <c r="I2803" s="10"/>
      <c r="J2803" s="10">
        <v>16769</v>
      </c>
      <c r="K2803" s="10">
        <v>173.48</v>
      </c>
      <c r="L2803" s="10">
        <v>1504.95</v>
      </c>
      <c r="M2803" s="10">
        <v>433.7</v>
      </c>
      <c r="N2803" s="10">
        <v>3762.38</v>
      </c>
      <c r="O2803" s="10">
        <v>693.92</v>
      </c>
      <c r="P2803" s="10">
        <v>6019.81</v>
      </c>
    </row>
    <row r="2804" spans="1:16">
      <c r="A2804" s="13" t="s">
        <v>2781</v>
      </c>
      <c r="B2804" s="11">
        <v>10</v>
      </c>
      <c r="C2804" s="11">
        <v>59</v>
      </c>
      <c r="D2804" s="11"/>
      <c r="E2804" s="11">
        <v>20043</v>
      </c>
      <c r="F2804" s="11">
        <v>20000</v>
      </c>
      <c r="G2804" s="11"/>
      <c r="H2804" s="11">
        <v>3046.84</v>
      </c>
      <c r="I2804" s="11"/>
      <c r="J2804" s="11">
        <v>17069</v>
      </c>
      <c r="K2804" s="11">
        <v>167.69</v>
      </c>
      <c r="L2804" s="11">
        <v>1717.79</v>
      </c>
      <c r="M2804" s="11">
        <v>419.23</v>
      </c>
      <c r="N2804" s="11">
        <v>4294.4799999999996</v>
      </c>
      <c r="O2804" s="11">
        <v>670.76</v>
      </c>
      <c r="P2804" s="11">
        <v>6871.16</v>
      </c>
    </row>
    <row r="2805" spans="1:16">
      <c r="A2805" s="13" t="s">
        <v>2782</v>
      </c>
      <c r="B2805" s="10">
        <v>11</v>
      </c>
      <c r="C2805" s="10">
        <v>60</v>
      </c>
      <c r="D2805" s="10"/>
      <c r="E2805" s="10">
        <v>20043</v>
      </c>
      <c r="F2805" s="10">
        <v>20000</v>
      </c>
      <c r="G2805" s="10"/>
      <c r="H2805" s="10">
        <v>3138.25</v>
      </c>
      <c r="I2805" s="10"/>
      <c r="J2805" s="10">
        <v>17376</v>
      </c>
      <c r="K2805" s="10">
        <v>170.69</v>
      </c>
      <c r="L2805" s="10">
        <v>1940.01</v>
      </c>
      <c r="M2805" s="10">
        <v>426.73</v>
      </c>
      <c r="N2805" s="10">
        <v>4850.04</v>
      </c>
      <c r="O2805" s="10">
        <v>682.76</v>
      </c>
      <c r="P2805" s="10">
        <v>7760.06</v>
      </c>
    </row>
    <row r="2806" spans="1:16">
      <c r="A2806" s="13" t="s">
        <v>2783</v>
      </c>
      <c r="B2806" s="11">
        <v>12</v>
      </c>
      <c r="C2806" s="11">
        <v>61</v>
      </c>
      <c r="D2806" s="11"/>
      <c r="E2806" s="11">
        <v>20043</v>
      </c>
      <c r="F2806" s="11">
        <v>20000</v>
      </c>
      <c r="G2806" s="11">
        <v>900</v>
      </c>
      <c r="H2806" s="11">
        <v>4132.3999999999996</v>
      </c>
      <c r="I2806" s="11"/>
      <c r="J2806" s="11">
        <v>16789</v>
      </c>
      <c r="K2806" s="11">
        <v>173.76</v>
      </c>
      <c r="L2806" s="11">
        <v>2171.9699999999998</v>
      </c>
      <c r="M2806" s="11">
        <v>434.4</v>
      </c>
      <c r="N2806" s="11">
        <v>5429.94</v>
      </c>
      <c r="O2806" s="11">
        <v>695.04</v>
      </c>
      <c r="P2806" s="11">
        <v>8687.9</v>
      </c>
    </row>
    <row r="2807" spans="1:16">
      <c r="A2807" s="13" t="s">
        <v>2784</v>
      </c>
      <c r="B2807" s="10">
        <v>13</v>
      </c>
      <c r="C2807" s="10">
        <v>62</v>
      </c>
      <c r="D2807" s="10"/>
      <c r="E2807" s="10">
        <v>20043</v>
      </c>
      <c r="F2807" s="10">
        <v>20000</v>
      </c>
      <c r="G2807" s="10"/>
      <c r="H2807" s="10">
        <v>4256.37</v>
      </c>
      <c r="I2807" s="10"/>
      <c r="J2807" s="10">
        <v>17078</v>
      </c>
      <c r="K2807" s="10">
        <v>167.89</v>
      </c>
      <c r="L2807" s="10">
        <v>2405.02</v>
      </c>
      <c r="M2807" s="10">
        <v>419.73</v>
      </c>
      <c r="N2807" s="10">
        <v>6012.56</v>
      </c>
      <c r="O2807" s="10">
        <v>671.56</v>
      </c>
      <c r="P2807" s="10">
        <v>9620.09</v>
      </c>
    </row>
    <row r="2808" spans="1:16">
      <c r="A2808" s="13" t="s">
        <v>2785</v>
      </c>
      <c r="B2808" s="11">
        <v>14</v>
      </c>
      <c r="C2808" s="11">
        <v>63</v>
      </c>
      <c r="D2808" s="11"/>
      <c r="E2808" s="11">
        <v>20043</v>
      </c>
      <c r="F2808" s="11">
        <v>20000</v>
      </c>
      <c r="G2808" s="11"/>
      <c r="H2808" s="11">
        <v>4384.0600000000004</v>
      </c>
      <c r="I2808" s="11"/>
      <c r="J2808" s="11">
        <v>17374</v>
      </c>
      <c r="K2808" s="11">
        <v>170.78</v>
      </c>
      <c r="L2808" s="11">
        <v>2647.95</v>
      </c>
      <c r="M2808" s="11">
        <v>426.95</v>
      </c>
      <c r="N2808" s="11">
        <v>6619.89</v>
      </c>
      <c r="O2808" s="11">
        <v>683.12</v>
      </c>
      <c r="P2808" s="11">
        <v>10591.82</v>
      </c>
    </row>
    <row r="2809" spans="1:16">
      <c r="A2809" s="13" t="s">
        <v>2786</v>
      </c>
      <c r="B2809" s="10">
        <v>15</v>
      </c>
      <c r="C2809" s="10">
        <v>64</v>
      </c>
      <c r="D2809" s="10"/>
      <c r="E2809" s="10">
        <v>20043</v>
      </c>
      <c r="F2809" s="10">
        <v>20000</v>
      </c>
      <c r="G2809" s="10">
        <v>900</v>
      </c>
      <c r="H2809" s="10">
        <v>5415.58</v>
      </c>
      <c r="I2809" s="10"/>
      <c r="J2809" s="10">
        <v>16776</v>
      </c>
      <c r="K2809" s="10">
        <v>173.74</v>
      </c>
      <c r="L2809" s="10">
        <v>2901.13</v>
      </c>
      <c r="M2809" s="10">
        <v>434.35</v>
      </c>
      <c r="N2809" s="10">
        <v>7252.83</v>
      </c>
      <c r="O2809" s="10">
        <v>694.96</v>
      </c>
      <c r="P2809" s="10">
        <v>11604.53</v>
      </c>
    </row>
    <row r="2810" spans="1:16">
      <c r="A2810" s="13" t="s">
        <v>2787</v>
      </c>
      <c r="B2810" s="11">
        <v>16</v>
      </c>
      <c r="C2810" s="11">
        <v>65</v>
      </c>
      <c r="D2810" s="11"/>
      <c r="E2810" s="11">
        <v>20043</v>
      </c>
      <c r="F2810" s="11">
        <v>20000</v>
      </c>
      <c r="G2810" s="11"/>
      <c r="H2810" s="11">
        <v>5578.05</v>
      </c>
      <c r="I2810" s="11"/>
      <c r="J2810" s="11">
        <v>17049</v>
      </c>
      <c r="K2810" s="11">
        <v>167.76</v>
      </c>
      <c r="L2810" s="11">
        <v>3155.93</v>
      </c>
      <c r="M2810" s="11">
        <v>419.4</v>
      </c>
      <c r="N2810" s="11">
        <v>7889.82</v>
      </c>
      <c r="O2810" s="11">
        <v>671.04</v>
      </c>
      <c r="P2810" s="11">
        <v>12623.71</v>
      </c>
    </row>
    <row r="2811" spans="1:16">
      <c r="A2811" s="13" t="s">
        <v>2788</v>
      </c>
      <c r="B2811" s="10">
        <v>17</v>
      </c>
      <c r="C2811" s="10">
        <v>66</v>
      </c>
      <c r="D2811" s="10"/>
      <c r="E2811" s="10">
        <v>20043</v>
      </c>
      <c r="F2811" s="10">
        <v>20000</v>
      </c>
      <c r="G2811" s="10"/>
      <c r="H2811" s="10">
        <v>5745.39</v>
      </c>
      <c r="I2811" s="10"/>
      <c r="J2811" s="10">
        <v>17328</v>
      </c>
      <c r="K2811" s="10">
        <v>170.49</v>
      </c>
      <c r="L2811" s="10">
        <v>3421.09</v>
      </c>
      <c r="M2811" s="10">
        <v>426.23</v>
      </c>
      <c r="N2811" s="10">
        <v>8552.74</v>
      </c>
      <c r="O2811" s="10">
        <v>681.96</v>
      </c>
      <c r="P2811" s="10">
        <v>13684.38</v>
      </c>
    </row>
    <row r="2812" spans="1:16">
      <c r="A2812" s="13" t="s">
        <v>2789</v>
      </c>
      <c r="B2812" s="11">
        <v>18</v>
      </c>
      <c r="C2812" s="11">
        <v>67</v>
      </c>
      <c r="D2812" s="11"/>
      <c r="E2812" s="11">
        <v>20043</v>
      </c>
      <c r="F2812" s="11">
        <v>20000</v>
      </c>
      <c r="G2812" s="11">
        <v>900</v>
      </c>
      <c r="H2812" s="11">
        <v>6817.75</v>
      </c>
      <c r="I2812" s="11"/>
      <c r="J2812" s="11">
        <v>16713</v>
      </c>
      <c r="K2812" s="11">
        <v>173.28</v>
      </c>
      <c r="L2812" s="11">
        <v>3697.01</v>
      </c>
      <c r="M2812" s="11">
        <v>433.2</v>
      </c>
      <c r="N2812" s="11">
        <v>9242.52</v>
      </c>
      <c r="O2812" s="11">
        <v>693.12</v>
      </c>
      <c r="P2812" s="11">
        <v>14788.03</v>
      </c>
    </row>
    <row r="2813" spans="1:16">
      <c r="A2813" s="13" t="s">
        <v>2790</v>
      </c>
      <c r="B2813" s="10">
        <v>19</v>
      </c>
      <c r="C2813" s="10">
        <v>68</v>
      </c>
      <c r="D2813" s="10"/>
      <c r="E2813" s="10">
        <v>20043</v>
      </c>
      <c r="F2813" s="10">
        <v>20000</v>
      </c>
      <c r="G2813" s="10"/>
      <c r="H2813" s="10">
        <v>7022.29</v>
      </c>
      <c r="I2813" s="10"/>
      <c r="J2813" s="10">
        <v>16963</v>
      </c>
      <c r="K2813" s="10">
        <v>167.13</v>
      </c>
      <c r="L2813" s="10">
        <v>3975.05</v>
      </c>
      <c r="M2813" s="10">
        <v>417.83</v>
      </c>
      <c r="N2813" s="10">
        <v>9937.6200000000008</v>
      </c>
      <c r="O2813" s="10">
        <v>668.52</v>
      </c>
      <c r="P2813" s="10">
        <v>15900.19</v>
      </c>
    </row>
    <row r="2814" spans="1:16">
      <c r="A2814" s="13" t="s">
        <v>2791</v>
      </c>
      <c r="B2814" s="11">
        <v>20</v>
      </c>
      <c r="C2814" s="11">
        <v>69</v>
      </c>
      <c r="D2814" s="11"/>
      <c r="E2814" s="11">
        <v>20043</v>
      </c>
      <c r="F2814" s="11">
        <v>20000</v>
      </c>
      <c r="G2814" s="11"/>
      <c r="H2814" s="11">
        <v>7232.95</v>
      </c>
      <c r="I2814" s="11"/>
      <c r="J2814" s="11">
        <v>17216</v>
      </c>
      <c r="K2814" s="11">
        <v>169.63</v>
      </c>
      <c r="L2814" s="11">
        <v>4263.93</v>
      </c>
      <c r="M2814" s="11">
        <v>424.08</v>
      </c>
      <c r="N2814" s="11">
        <v>10659.82</v>
      </c>
      <c r="O2814" s="11">
        <v>678.52</v>
      </c>
      <c r="P2814" s="11">
        <v>17055.72</v>
      </c>
    </row>
    <row r="2815" spans="1:16">
      <c r="A2815" s="13" t="s">
        <v>2792</v>
      </c>
      <c r="B2815" s="10">
        <v>21</v>
      </c>
      <c r="C2815" s="10">
        <v>70</v>
      </c>
      <c r="D2815" s="10"/>
      <c r="E2815" s="10">
        <v>20043</v>
      </c>
      <c r="F2815" s="10">
        <v>20000</v>
      </c>
      <c r="G2815" s="10">
        <v>900</v>
      </c>
      <c r="H2815" s="10">
        <v>8349.94</v>
      </c>
      <c r="I2815" s="10"/>
      <c r="J2815" s="10">
        <v>16575</v>
      </c>
      <c r="K2815" s="10">
        <v>172.16</v>
      </c>
      <c r="L2815" s="10">
        <v>4564.01</v>
      </c>
      <c r="M2815" s="10">
        <v>430.4</v>
      </c>
      <c r="N2815" s="10">
        <v>11410.02</v>
      </c>
      <c r="O2815" s="10">
        <v>688.64</v>
      </c>
      <c r="P2815" s="10">
        <v>18256.03</v>
      </c>
    </row>
    <row r="2816" spans="1:16">
      <c r="A2816" s="13" t="s">
        <v>2793</v>
      </c>
      <c r="B2816" s="11">
        <v>22</v>
      </c>
      <c r="C2816" s="11">
        <v>71</v>
      </c>
      <c r="D2816" s="11"/>
      <c r="E2816" s="11">
        <v>20043</v>
      </c>
      <c r="F2816" s="11">
        <v>20000</v>
      </c>
      <c r="G2816" s="11"/>
      <c r="H2816" s="11">
        <v>8600.44</v>
      </c>
      <c r="I2816" s="11"/>
      <c r="J2816" s="11">
        <v>16789</v>
      </c>
      <c r="K2816" s="11">
        <v>165.75</v>
      </c>
      <c r="L2816" s="11">
        <v>4866.68</v>
      </c>
      <c r="M2816" s="11">
        <v>414.38</v>
      </c>
      <c r="N2816" s="11">
        <v>12166.69</v>
      </c>
      <c r="O2816" s="11">
        <v>663</v>
      </c>
      <c r="P2816" s="11">
        <v>19466.71</v>
      </c>
    </row>
    <row r="2817" spans="1:16">
      <c r="A2817" s="13" t="s">
        <v>2794</v>
      </c>
      <c r="B2817" s="10">
        <v>23</v>
      </c>
      <c r="C2817" s="10">
        <v>72</v>
      </c>
      <c r="D2817" s="10"/>
      <c r="E2817" s="10">
        <v>20043</v>
      </c>
      <c r="F2817" s="10">
        <v>20000</v>
      </c>
      <c r="G2817" s="10"/>
      <c r="H2817" s="10">
        <v>8858.4500000000007</v>
      </c>
      <c r="I2817" s="10"/>
      <c r="J2817" s="10">
        <v>17004</v>
      </c>
      <c r="K2817" s="10">
        <v>167.89</v>
      </c>
      <c r="L2817" s="10">
        <v>5180.57</v>
      </c>
      <c r="M2817" s="10">
        <v>419.73</v>
      </c>
      <c r="N2817" s="10">
        <v>12951.42</v>
      </c>
      <c r="O2817" s="10">
        <v>671.56</v>
      </c>
      <c r="P2817" s="10">
        <v>20722.27</v>
      </c>
    </row>
    <row r="2818" spans="1:16">
      <c r="A2818" s="13" t="s">
        <v>2795</v>
      </c>
      <c r="B2818" s="11">
        <v>24</v>
      </c>
      <c r="C2818" s="11">
        <v>73</v>
      </c>
      <c r="D2818" s="11"/>
      <c r="E2818" s="11">
        <v>20043</v>
      </c>
      <c r="F2818" s="11">
        <v>20000</v>
      </c>
      <c r="G2818" s="11">
        <v>900</v>
      </c>
      <c r="H2818" s="11">
        <v>10024.209999999999</v>
      </c>
      <c r="I2818" s="11"/>
      <c r="J2818" s="11">
        <v>16320</v>
      </c>
      <c r="K2818" s="11">
        <v>170.04</v>
      </c>
      <c r="L2818" s="11">
        <v>5506.02</v>
      </c>
      <c r="M2818" s="11">
        <v>425.1</v>
      </c>
      <c r="N2818" s="11">
        <v>13765.06</v>
      </c>
      <c r="O2818" s="11">
        <v>680.16</v>
      </c>
      <c r="P2818" s="11">
        <v>22024.1</v>
      </c>
    </row>
    <row r="2819" spans="1:16">
      <c r="A2819" s="13" t="s">
        <v>2796</v>
      </c>
      <c r="B2819" s="10">
        <v>25</v>
      </c>
      <c r="C2819" s="10">
        <v>74</v>
      </c>
      <c r="D2819" s="10"/>
      <c r="E2819" s="10">
        <v>20043</v>
      </c>
      <c r="F2819" s="10">
        <v>20000</v>
      </c>
      <c r="G2819" s="10"/>
      <c r="H2819" s="10">
        <v>10324.93</v>
      </c>
      <c r="I2819" s="10"/>
      <c r="J2819" s="10">
        <v>16478</v>
      </c>
      <c r="K2819" s="10">
        <v>163.19999999999999</v>
      </c>
      <c r="L2819" s="10">
        <v>5834.41</v>
      </c>
      <c r="M2819" s="10">
        <v>408</v>
      </c>
      <c r="N2819" s="10">
        <v>14586.01</v>
      </c>
      <c r="O2819" s="10">
        <v>652.79999999999995</v>
      </c>
      <c r="P2819" s="10">
        <v>23337.62</v>
      </c>
    </row>
    <row r="2820" spans="1:16">
      <c r="A2820" s="13" t="s">
        <v>2797</v>
      </c>
      <c r="B2820" s="11">
        <v>26</v>
      </c>
      <c r="C2820" s="11">
        <v>75</v>
      </c>
      <c r="D2820" s="11"/>
      <c r="E2820" s="11">
        <v>20043</v>
      </c>
      <c r="F2820" s="11">
        <v>20000</v>
      </c>
      <c r="G2820" s="11"/>
      <c r="H2820" s="11">
        <v>10634.68</v>
      </c>
      <c r="I2820" s="11"/>
      <c r="J2820" s="11">
        <v>16629</v>
      </c>
      <c r="K2820" s="11">
        <v>164.78</v>
      </c>
      <c r="L2820" s="11">
        <v>6174.22</v>
      </c>
      <c r="M2820" s="11">
        <v>411.95</v>
      </c>
      <c r="N2820" s="11">
        <v>15435.54</v>
      </c>
      <c r="O2820" s="11">
        <v>659.12</v>
      </c>
      <c r="P2820" s="11">
        <v>24696.87</v>
      </c>
    </row>
    <row r="2821" spans="1:16">
      <c r="A2821" s="13" t="s">
        <v>2798</v>
      </c>
      <c r="B2821" s="10">
        <v>27</v>
      </c>
      <c r="C2821" s="10">
        <v>76</v>
      </c>
      <c r="D2821" s="10"/>
      <c r="E2821" s="10">
        <v>20043</v>
      </c>
      <c r="F2821" s="10">
        <v>20000</v>
      </c>
      <c r="G2821" s="10">
        <v>900</v>
      </c>
      <c r="H2821" s="10">
        <v>11853.72</v>
      </c>
      <c r="I2821" s="10"/>
      <c r="J2821" s="10">
        <v>15875</v>
      </c>
      <c r="K2821" s="10">
        <v>166.29</v>
      </c>
      <c r="L2821" s="10">
        <v>6525.73</v>
      </c>
      <c r="M2821" s="10">
        <v>415.73</v>
      </c>
      <c r="N2821" s="10">
        <v>16314.34</v>
      </c>
      <c r="O2821" s="10">
        <v>665.16</v>
      </c>
      <c r="P2821" s="10">
        <v>26102.94</v>
      </c>
    </row>
    <row r="2822" spans="1:16">
      <c r="A2822" s="13" t="s">
        <v>2799</v>
      </c>
      <c r="B2822" s="11">
        <v>28</v>
      </c>
      <c r="C2822" s="11">
        <v>77</v>
      </c>
      <c r="D2822" s="11"/>
      <c r="E2822" s="11">
        <v>20043</v>
      </c>
      <c r="F2822" s="11">
        <v>20000</v>
      </c>
      <c r="G2822" s="11"/>
      <c r="H2822" s="11">
        <v>12209.33</v>
      </c>
      <c r="I2822" s="11"/>
      <c r="J2822" s="11">
        <v>15939</v>
      </c>
      <c r="K2822" s="11">
        <v>158.75</v>
      </c>
      <c r="L2822" s="11">
        <v>6880.26</v>
      </c>
      <c r="M2822" s="11">
        <v>396.88</v>
      </c>
      <c r="N2822" s="11">
        <v>17200.64</v>
      </c>
      <c r="O2822" s="11">
        <v>635</v>
      </c>
      <c r="P2822" s="11">
        <v>27521.03</v>
      </c>
    </row>
    <row r="2823" spans="1:16">
      <c r="A2823" s="13" t="s">
        <v>2800</v>
      </c>
      <c r="B2823" s="10">
        <v>29</v>
      </c>
      <c r="C2823" s="10">
        <v>78</v>
      </c>
      <c r="D2823" s="10"/>
      <c r="E2823" s="10">
        <v>20043</v>
      </c>
      <c r="F2823" s="10">
        <v>20000</v>
      </c>
      <c r="G2823" s="10"/>
      <c r="H2823" s="10">
        <v>12575.61</v>
      </c>
      <c r="I2823" s="10"/>
      <c r="J2823" s="10">
        <v>15983</v>
      </c>
      <c r="K2823" s="10">
        <v>159.38999999999999</v>
      </c>
      <c r="L2823" s="10">
        <v>7246.05</v>
      </c>
      <c r="M2823" s="10">
        <v>398.48</v>
      </c>
      <c r="N2823" s="10">
        <v>18115.13</v>
      </c>
      <c r="O2823" s="10">
        <v>637.55999999999995</v>
      </c>
      <c r="P2823" s="10">
        <v>28984.22</v>
      </c>
    </row>
    <row r="2824" spans="1:16">
      <c r="A2824" s="13" t="s">
        <v>2801</v>
      </c>
      <c r="B2824" s="11">
        <v>30</v>
      </c>
      <c r="C2824" s="11">
        <v>79</v>
      </c>
      <c r="D2824" s="11"/>
      <c r="E2824" s="11">
        <v>20043</v>
      </c>
      <c r="F2824" s="11">
        <v>20000</v>
      </c>
      <c r="G2824" s="11">
        <v>900</v>
      </c>
      <c r="H2824" s="11">
        <v>13852.88</v>
      </c>
      <c r="I2824" s="11"/>
      <c r="J2824" s="11">
        <v>15103</v>
      </c>
      <c r="K2824" s="11">
        <v>159.83000000000001</v>
      </c>
      <c r="L2824" s="11">
        <v>7623.27</v>
      </c>
      <c r="M2824" s="11">
        <v>399.58</v>
      </c>
      <c r="N2824" s="11">
        <v>19058.16</v>
      </c>
      <c r="O2824" s="11">
        <v>639.32000000000005</v>
      </c>
      <c r="P2824" s="11">
        <v>30493.06</v>
      </c>
    </row>
    <row r="2825" spans="1:16">
      <c r="A2825" s="13" t="s">
        <v>2802</v>
      </c>
      <c r="B2825" s="10">
        <v>31</v>
      </c>
      <c r="C2825" s="10">
        <v>80</v>
      </c>
      <c r="D2825" s="10"/>
      <c r="E2825" s="10">
        <v>20043</v>
      </c>
      <c r="F2825" s="10">
        <v>20000</v>
      </c>
      <c r="G2825" s="10"/>
      <c r="H2825" s="10">
        <v>14268.47</v>
      </c>
      <c r="I2825" s="10">
        <v>15000</v>
      </c>
      <c r="J2825" s="10">
        <v>15000</v>
      </c>
      <c r="K2825" s="10">
        <v>151.03</v>
      </c>
      <c r="L2825" s="10">
        <v>8002.99</v>
      </c>
      <c r="M2825" s="10">
        <v>377.58</v>
      </c>
      <c r="N2825" s="10">
        <v>20007.48</v>
      </c>
      <c r="O2825" s="10">
        <v>604.12</v>
      </c>
      <c r="P2825" s="10">
        <v>32011.97</v>
      </c>
    </row>
    <row r="2826" spans="1:16" ht="54">
      <c r="B2826" s="9" t="s">
        <v>27</v>
      </c>
      <c r="C2826" s="9" t="s">
        <v>13</v>
      </c>
      <c r="D2826" s="9" t="s">
        <v>14</v>
      </c>
      <c r="E2826" s="9" t="s">
        <v>15</v>
      </c>
      <c r="F2826" s="9" t="s">
        <v>16</v>
      </c>
      <c r="G2826" s="9" t="s">
        <v>17</v>
      </c>
      <c r="H2826" s="9" t="s">
        <v>18</v>
      </c>
      <c r="I2826" s="9" t="s">
        <v>19</v>
      </c>
      <c r="J2826" s="9" t="s">
        <v>20</v>
      </c>
      <c r="K2826" s="9" t="s">
        <v>21</v>
      </c>
      <c r="L2826" s="9" t="s">
        <v>22</v>
      </c>
      <c r="M2826" s="9" t="s">
        <v>23</v>
      </c>
      <c r="N2826" s="9" t="s">
        <v>24</v>
      </c>
      <c r="O2826" s="9" t="s">
        <v>25</v>
      </c>
      <c r="P2826" s="9" t="s">
        <v>26</v>
      </c>
    </row>
    <row r="2827" spans="1:16">
      <c r="A2827" s="13" t="s">
        <v>2803</v>
      </c>
      <c r="B2827" s="10">
        <v>1</v>
      </c>
      <c r="C2827" s="10">
        <v>51</v>
      </c>
      <c r="D2827" s="10">
        <v>6719</v>
      </c>
      <c r="E2827" s="10">
        <v>6719</v>
      </c>
      <c r="F2827" s="10">
        <v>20000</v>
      </c>
      <c r="G2827" s="10"/>
      <c r="H2827" s="10"/>
      <c r="I2827" s="10"/>
      <c r="J2827" s="10">
        <v>4367.3500000000004</v>
      </c>
      <c r="K2827" s="10">
        <v>50.39</v>
      </c>
      <c r="L2827" s="10">
        <v>50.39</v>
      </c>
      <c r="M2827" s="10">
        <v>125.98</v>
      </c>
      <c r="N2827" s="10">
        <v>125.98</v>
      </c>
      <c r="O2827" s="10">
        <v>201.57</v>
      </c>
      <c r="P2827" s="10">
        <v>201.57</v>
      </c>
    </row>
    <row r="2828" spans="1:16">
      <c r="A2828" s="13" t="s">
        <v>2804</v>
      </c>
      <c r="B2828" s="11">
        <v>2</v>
      </c>
      <c r="C2828" s="11">
        <v>52</v>
      </c>
      <c r="D2828" s="11">
        <v>6719</v>
      </c>
      <c r="E2828" s="11">
        <v>13438</v>
      </c>
      <c r="F2828" s="11">
        <v>20000</v>
      </c>
      <c r="G2828" s="11"/>
      <c r="H2828" s="11"/>
      <c r="I2828" s="11"/>
      <c r="J2828" s="11">
        <v>10903</v>
      </c>
      <c r="K2828" s="11">
        <v>111.08</v>
      </c>
      <c r="L2828" s="11">
        <v>162.99</v>
      </c>
      <c r="M2828" s="11">
        <v>277.7</v>
      </c>
      <c r="N2828" s="11">
        <v>407.46</v>
      </c>
      <c r="O2828" s="11">
        <v>444.32</v>
      </c>
      <c r="P2828" s="11">
        <v>651.94000000000005</v>
      </c>
    </row>
    <row r="2829" spans="1:16">
      <c r="A2829" s="13" t="s">
        <v>2805</v>
      </c>
      <c r="B2829" s="10">
        <v>3</v>
      </c>
      <c r="C2829" s="10">
        <v>53</v>
      </c>
      <c r="D2829" s="10">
        <v>6719</v>
      </c>
      <c r="E2829" s="10">
        <v>20157</v>
      </c>
      <c r="F2829" s="10">
        <v>20000</v>
      </c>
      <c r="G2829" s="10">
        <v>900</v>
      </c>
      <c r="H2829" s="10">
        <v>900</v>
      </c>
      <c r="I2829" s="10"/>
      <c r="J2829" s="10">
        <v>16756</v>
      </c>
      <c r="K2829" s="10">
        <v>173.26</v>
      </c>
      <c r="L2829" s="10">
        <v>341.14</v>
      </c>
      <c r="M2829" s="10">
        <v>433.15</v>
      </c>
      <c r="N2829" s="10">
        <v>852.84</v>
      </c>
      <c r="O2829" s="10">
        <v>693.04</v>
      </c>
      <c r="P2829" s="10">
        <v>1364.54</v>
      </c>
    </row>
    <row r="2830" spans="1:16">
      <c r="A2830" s="13" t="s">
        <v>2806</v>
      </c>
      <c r="B2830" s="11">
        <v>4</v>
      </c>
      <c r="C2830" s="11">
        <v>54</v>
      </c>
      <c r="D2830" s="11"/>
      <c r="E2830" s="11">
        <v>20157</v>
      </c>
      <c r="F2830" s="11">
        <v>20000</v>
      </c>
      <c r="G2830" s="11"/>
      <c r="H2830" s="11">
        <v>927</v>
      </c>
      <c r="I2830" s="11"/>
      <c r="J2830" s="11">
        <v>17070</v>
      </c>
      <c r="K2830" s="11">
        <v>167.56</v>
      </c>
      <c r="L2830" s="11">
        <v>518.92999999999995</v>
      </c>
      <c r="M2830" s="11">
        <v>418.9</v>
      </c>
      <c r="N2830" s="11">
        <v>1297.32</v>
      </c>
      <c r="O2830" s="11">
        <v>670.24</v>
      </c>
      <c r="P2830" s="11">
        <v>2075.7199999999998</v>
      </c>
    </row>
    <row r="2831" spans="1:16">
      <c r="A2831" s="13" t="s">
        <v>2807</v>
      </c>
      <c r="B2831" s="10">
        <v>5</v>
      </c>
      <c r="C2831" s="10">
        <v>55</v>
      </c>
      <c r="D2831" s="10"/>
      <c r="E2831" s="10">
        <v>20157</v>
      </c>
      <c r="F2831" s="10">
        <v>20000</v>
      </c>
      <c r="G2831" s="10"/>
      <c r="H2831" s="10">
        <v>954.81</v>
      </c>
      <c r="I2831" s="10"/>
      <c r="J2831" s="10">
        <v>17389</v>
      </c>
      <c r="K2831" s="10">
        <v>170.7</v>
      </c>
      <c r="L2831" s="10">
        <v>705.2</v>
      </c>
      <c r="M2831" s="10">
        <v>426.75</v>
      </c>
      <c r="N2831" s="10">
        <v>1762.99</v>
      </c>
      <c r="O2831" s="10">
        <v>682.8</v>
      </c>
      <c r="P2831" s="10">
        <v>2820.79</v>
      </c>
    </row>
    <row r="2832" spans="1:16">
      <c r="A2832" s="13" t="s">
        <v>2808</v>
      </c>
      <c r="B2832" s="11">
        <v>6</v>
      </c>
      <c r="C2832" s="11">
        <v>56</v>
      </c>
      <c r="D2832" s="11"/>
      <c r="E2832" s="11">
        <v>20157</v>
      </c>
      <c r="F2832" s="11">
        <v>20000</v>
      </c>
      <c r="G2832" s="11">
        <v>900</v>
      </c>
      <c r="H2832" s="11">
        <v>1883.45</v>
      </c>
      <c r="I2832" s="11"/>
      <c r="J2832" s="11">
        <v>16816</v>
      </c>
      <c r="K2832" s="11">
        <v>173.89</v>
      </c>
      <c r="L2832" s="11">
        <v>900.24</v>
      </c>
      <c r="M2832" s="11">
        <v>434.73</v>
      </c>
      <c r="N2832" s="11">
        <v>2250.61</v>
      </c>
      <c r="O2832" s="11">
        <v>695.56</v>
      </c>
      <c r="P2832" s="11">
        <v>3600.97</v>
      </c>
    </row>
    <row r="2833" spans="1:16">
      <c r="A2833" s="13" t="s">
        <v>2809</v>
      </c>
      <c r="B2833" s="10">
        <v>7</v>
      </c>
      <c r="C2833" s="10">
        <v>57</v>
      </c>
      <c r="D2833" s="10"/>
      <c r="E2833" s="10">
        <v>20157</v>
      </c>
      <c r="F2833" s="10">
        <v>20000</v>
      </c>
      <c r="G2833" s="10"/>
      <c r="H2833" s="10">
        <v>1939.96</v>
      </c>
      <c r="I2833" s="10"/>
      <c r="J2833" s="10">
        <v>17124</v>
      </c>
      <c r="K2833" s="10">
        <v>168.16</v>
      </c>
      <c r="L2833" s="10">
        <v>1095.4100000000001</v>
      </c>
      <c r="M2833" s="10">
        <v>420.4</v>
      </c>
      <c r="N2833" s="10">
        <v>2738.53</v>
      </c>
      <c r="O2833" s="10">
        <v>672.64</v>
      </c>
      <c r="P2833" s="10">
        <v>4381.6400000000003</v>
      </c>
    </row>
    <row r="2834" spans="1:16">
      <c r="A2834" s="13" t="s">
        <v>2810</v>
      </c>
      <c r="B2834" s="11">
        <v>8</v>
      </c>
      <c r="C2834" s="11">
        <v>58</v>
      </c>
      <c r="D2834" s="11"/>
      <c r="E2834" s="11">
        <v>20157</v>
      </c>
      <c r="F2834" s="11">
        <v>20000</v>
      </c>
      <c r="G2834" s="11"/>
      <c r="H2834" s="11">
        <v>1998.16</v>
      </c>
      <c r="I2834" s="11"/>
      <c r="J2834" s="11">
        <v>17438</v>
      </c>
      <c r="K2834" s="11">
        <v>171.24</v>
      </c>
      <c r="L2834" s="11">
        <v>1299.51</v>
      </c>
      <c r="M2834" s="11">
        <v>428.1</v>
      </c>
      <c r="N2834" s="11">
        <v>3248.78</v>
      </c>
      <c r="O2834" s="11">
        <v>684.96</v>
      </c>
      <c r="P2834" s="11">
        <v>5198.05</v>
      </c>
    </row>
    <row r="2835" spans="1:16">
      <c r="A2835" s="13" t="s">
        <v>2811</v>
      </c>
      <c r="B2835" s="10">
        <v>9</v>
      </c>
      <c r="C2835" s="10">
        <v>59</v>
      </c>
      <c r="D2835" s="10"/>
      <c r="E2835" s="10">
        <v>20157</v>
      </c>
      <c r="F2835" s="10">
        <v>20000</v>
      </c>
      <c r="G2835" s="10">
        <v>900</v>
      </c>
      <c r="H2835" s="10">
        <v>2958.1</v>
      </c>
      <c r="I2835" s="10"/>
      <c r="J2835" s="10">
        <v>16860</v>
      </c>
      <c r="K2835" s="10">
        <v>174.38</v>
      </c>
      <c r="L2835" s="10">
        <v>1512.88</v>
      </c>
      <c r="M2835" s="10">
        <v>435.95</v>
      </c>
      <c r="N2835" s="10">
        <v>3782.2</v>
      </c>
      <c r="O2835" s="10">
        <v>697.52</v>
      </c>
      <c r="P2835" s="10">
        <v>6051.52</v>
      </c>
    </row>
    <row r="2836" spans="1:16">
      <c r="A2836" s="13" t="s">
        <v>2812</v>
      </c>
      <c r="B2836" s="11">
        <v>10</v>
      </c>
      <c r="C2836" s="11">
        <v>60</v>
      </c>
      <c r="D2836" s="11"/>
      <c r="E2836" s="11">
        <v>20157</v>
      </c>
      <c r="F2836" s="11">
        <v>20000</v>
      </c>
      <c r="G2836" s="11"/>
      <c r="H2836" s="11">
        <v>3046.84</v>
      </c>
      <c r="I2836" s="11"/>
      <c r="J2836" s="11">
        <v>17159</v>
      </c>
      <c r="K2836" s="11">
        <v>168.6</v>
      </c>
      <c r="L2836" s="11">
        <v>1726.87</v>
      </c>
      <c r="M2836" s="11">
        <v>421.5</v>
      </c>
      <c r="N2836" s="11">
        <v>4317.16</v>
      </c>
      <c r="O2836" s="11">
        <v>674.4</v>
      </c>
      <c r="P2836" s="11">
        <v>6907.46</v>
      </c>
    </row>
    <row r="2837" spans="1:16">
      <c r="A2837" s="13" t="s">
        <v>2813</v>
      </c>
      <c r="B2837" s="10">
        <v>11</v>
      </c>
      <c r="C2837" s="10">
        <v>61</v>
      </c>
      <c r="D2837" s="10"/>
      <c r="E2837" s="10">
        <v>20157</v>
      </c>
      <c r="F2837" s="10">
        <v>20000</v>
      </c>
      <c r="G2837" s="10"/>
      <c r="H2837" s="10">
        <v>3138.25</v>
      </c>
      <c r="I2837" s="10"/>
      <c r="J2837" s="10">
        <v>17465</v>
      </c>
      <c r="K2837" s="10">
        <v>171.59</v>
      </c>
      <c r="L2837" s="10">
        <v>1950.26</v>
      </c>
      <c r="M2837" s="10">
        <v>428.98</v>
      </c>
      <c r="N2837" s="10">
        <v>4875.6499999999996</v>
      </c>
      <c r="O2837" s="10">
        <v>686.36</v>
      </c>
      <c r="P2837" s="10">
        <v>7801.04</v>
      </c>
    </row>
    <row r="2838" spans="1:16">
      <c r="A2838" s="13" t="s">
        <v>2814</v>
      </c>
      <c r="B2838" s="11">
        <v>12</v>
      </c>
      <c r="C2838" s="11">
        <v>62</v>
      </c>
      <c r="D2838" s="11"/>
      <c r="E2838" s="11">
        <v>20157</v>
      </c>
      <c r="F2838" s="11">
        <v>20000</v>
      </c>
      <c r="G2838" s="11">
        <v>900</v>
      </c>
      <c r="H2838" s="11">
        <v>4132.3999999999996</v>
      </c>
      <c r="I2838" s="11"/>
      <c r="J2838" s="11">
        <v>16879</v>
      </c>
      <c r="K2838" s="11">
        <v>174.65</v>
      </c>
      <c r="L2838" s="11">
        <v>2183.42</v>
      </c>
      <c r="M2838" s="11">
        <v>436.63</v>
      </c>
      <c r="N2838" s="11">
        <v>5458.55</v>
      </c>
      <c r="O2838" s="11">
        <v>698.6</v>
      </c>
      <c r="P2838" s="11">
        <v>8733.68</v>
      </c>
    </row>
    <row r="2839" spans="1:16">
      <c r="A2839" s="13" t="s">
        <v>2815</v>
      </c>
      <c r="B2839" s="10">
        <v>13</v>
      </c>
      <c r="C2839" s="10">
        <v>63</v>
      </c>
      <c r="D2839" s="10"/>
      <c r="E2839" s="10">
        <v>20157</v>
      </c>
      <c r="F2839" s="10">
        <v>20000</v>
      </c>
      <c r="G2839" s="10"/>
      <c r="H2839" s="10">
        <v>4256.37</v>
      </c>
      <c r="I2839" s="10"/>
      <c r="J2839" s="10">
        <v>17167</v>
      </c>
      <c r="K2839" s="10">
        <v>168.79</v>
      </c>
      <c r="L2839" s="10">
        <v>2417.71</v>
      </c>
      <c r="M2839" s="10">
        <v>421.98</v>
      </c>
      <c r="N2839" s="10">
        <v>6044.28</v>
      </c>
      <c r="O2839" s="10">
        <v>675.16</v>
      </c>
      <c r="P2839" s="10">
        <v>9670.85</v>
      </c>
    </row>
    <row r="2840" spans="1:16">
      <c r="A2840" s="13" t="s">
        <v>2816</v>
      </c>
      <c r="B2840" s="11">
        <v>14</v>
      </c>
      <c r="C2840" s="11">
        <v>64</v>
      </c>
      <c r="D2840" s="11"/>
      <c r="E2840" s="11">
        <v>20157</v>
      </c>
      <c r="F2840" s="11">
        <v>20000</v>
      </c>
      <c r="G2840" s="11"/>
      <c r="H2840" s="11">
        <v>4384.0600000000004</v>
      </c>
      <c r="I2840" s="11"/>
      <c r="J2840" s="11">
        <v>17461</v>
      </c>
      <c r="K2840" s="11">
        <v>171.67</v>
      </c>
      <c r="L2840" s="11">
        <v>2661.91</v>
      </c>
      <c r="M2840" s="11">
        <v>429.18</v>
      </c>
      <c r="N2840" s="11">
        <v>6654.78</v>
      </c>
      <c r="O2840" s="11">
        <v>686.68</v>
      </c>
      <c r="P2840" s="11">
        <v>10647.65</v>
      </c>
    </row>
    <row r="2841" spans="1:16">
      <c r="A2841" s="13" t="s">
        <v>2817</v>
      </c>
      <c r="B2841" s="10">
        <v>15</v>
      </c>
      <c r="C2841" s="10">
        <v>65</v>
      </c>
      <c r="D2841" s="10"/>
      <c r="E2841" s="10">
        <v>20157</v>
      </c>
      <c r="F2841" s="10">
        <v>20000</v>
      </c>
      <c r="G2841" s="10">
        <v>900</v>
      </c>
      <c r="H2841" s="10">
        <v>5415.58</v>
      </c>
      <c r="I2841" s="10"/>
      <c r="J2841" s="10">
        <v>16862</v>
      </c>
      <c r="K2841" s="10">
        <v>174.61</v>
      </c>
      <c r="L2841" s="10">
        <v>2916.38</v>
      </c>
      <c r="M2841" s="10">
        <v>436.53</v>
      </c>
      <c r="N2841" s="10">
        <v>7290.95</v>
      </c>
      <c r="O2841" s="10">
        <v>698.44</v>
      </c>
      <c r="P2841" s="10">
        <v>11665.52</v>
      </c>
    </row>
    <row r="2842" spans="1:16">
      <c r="A2842" s="13" t="s">
        <v>2818</v>
      </c>
      <c r="B2842" s="11">
        <v>16</v>
      </c>
      <c r="C2842" s="11">
        <v>66</v>
      </c>
      <c r="D2842" s="11"/>
      <c r="E2842" s="11">
        <v>20157</v>
      </c>
      <c r="F2842" s="11">
        <v>20000</v>
      </c>
      <c r="G2842" s="11"/>
      <c r="H2842" s="11">
        <v>5578.05</v>
      </c>
      <c r="I2842" s="11"/>
      <c r="J2842" s="11">
        <v>17133</v>
      </c>
      <c r="K2842" s="11">
        <v>168.62</v>
      </c>
      <c r="L2842" s="11">
        <v>3172.49</v>
      </c>
      <c r="M2842" s="11">
        <v>421.55</v>
      </c>
      <c r="N2842" s="11">
        <v>7931.23</v>
      </c>
      <c r="O2842" s="11">
        <v>674.48</v>
      </c>
      <c r="P2842" s="11">
        <v>12689.97</v>
      </c>
    </row>
    <row r="2843" spans="1:16">
      <c r="A2843" s="13" t="s">
        <v>2819</v>
      </c>
      <c r="B2843" s="10">
        <v>17</v>
      </c>
      <c r="C2843" s="10">
        <v>67</v>
      </c>
      <c r="D2843" s="10"/>
      <c r="E2843" s="10">
        <v>20157</v>
      </c>
      <c r="F2843" s="10">
        <v>20000</v>
      </c>
      <c r="G2843" s="10"/>
      <c r="H2843" s="10">
        <v>5745.39</v>
      </c>
      <c r="I2843" s="10"/>
      <c r="J2843" s="10">
        <v>17409</v>
      </c>
      <c r="K2843" s="10">
        <v>171.33</v>
      </c>
      <c r="L2843" s="10">
        <v>3439</v>
      </c>
      <c r="M2843" s="10">
        <v>428.33</v>
      </c>
      <c r="N2843" s="10">
        <v>8597.49</v>
      </c>
      <c r="O2843" s="10">
        <v>685.32</v>
      </c>
      <c r="P2843" s="10">
        <v>13755.99</v>
      </c>
    </row>
    <row r="2844" spans="1:16">
      <c r="A2844" s="13" t="s">
        <v>2820</v>
      </c>
      <c r="B2844" s="11">
        <v>18</v>
      </c>
      <c r="C2844" s="11">
        <v>68</v>
      </c>
      <c r="D2844" s="11"/>
      <c r="E2844" s="11">
        <v>20157</v>
      </c>
      <c r="F2844" s="11">
        <v>20000</v>
      </c>
      <c r="G2844" s="11">
        <v>900</v>
      </c>
      <c r="H2844" s="11">
        <v>6817.75</v>
      </c>
      <c r="I2844" s="11"/>
      <c r="J2844" s="11">
        <v>16792</v>
      </c>
      <c r="K2844" s="11">
        <v>174.09</v>
      </c>
      <c r="L2844" s="11">
        <v>3716.26</v>
      </c>
      <c r="M2844" s="11">
        <v>435.23</v>
      </c>
      <c r="N2844" s="11">
        <v>9290.64</v>
      </c>
      <c r="O2844" s="11">
        <v>696.36</v>
      </c>
      <c r="P2844" s="11">
        <v>14865.03</v>
      </c>
    </row>
    <row r="2845" spans="1:16">
      <c r="A2845" s="13" t="s">
        <v>2821</v>
      </c>
      <c r="B2845" s="10">
        <v>19</v>
      </c>
      <c r="C2845" s="10">
        <v>69</v>
      </c>
      <c r="D2845" s="10"/>
      <c r="E2845" s="10">
        <v>20157</v>
      </c>
      <c r="F2845" s="10">
        <v>20000</v>
      </c>
      <c r="G2845" s="10"/>
      <c r="H2845" s="10">
        <v>7022.29</v>
      </c>
      <c r="I2845" s="10"/>
      <c r="J2845" s="10">
        <v>17037</v>
      </c>
      <c r="K2845" s="10">
        <v>167.92</v>
      </c>
      <c r="L2845" s="10">
        <v>3995.66</v>
      </c>
      <c r="M2845" s="10">
        <v>419.8</v>
      </c>
      <c r="N2845" s="10">
        <v>9989.16</v>
      </c>
      <c r="O2845" s="10">
        <v>671.68</v>
      </c>
      <c r="P2845" s="10">
        <v>15982.66</v>
      </c>
    </row>
    <row r="2846" spans="1:16">
      <c r="A2846" s="13" t="s">
        <v>2822</v>
      </c>
      <c r="B2846" s="11">
        <v>20</v>
      </c>
      <c r="C2846" s="11">
        <v>70</v>
      </c>
      <c r="D2846" s="11"/>
      <c r="E2846" s="11">
        <v>20157</v>
      </c>
      <c r="F2846" s="11">
        <v>20000</v>
      </c>
      <c r="G2846" s="11"/>
      <c r="H2846" s="11">
        <v>7232.95</v>
      </c>
      <c r="I2846" s="11"/>
      <c r="J2846" s="11">
        <v>17286</v>
      </c>
      <c r="K2846" s="11">
        <v>170.37</v>
      </c>
      <c r="L2846" s="11">
        <v>4285.8999999999996</v>
      </c>
      <c r="M2846" s="11">
        <v>425.93</v>
      </c>
      <c r="N2846" s="11">
        <v>10714.76</v>
      </c>
      <c r="O2846" s="11">
        <v>681.48</v>
      </c>
      <c r="P2846" s="11">
        <v>17143.62</v>
      </c>
    </row>
    <row r="2847" spans="1:16">
      <c r="A2847" s="13" t="s">
        <v>2823</v>
      </c>
      <c r="B2847" s="10">
        <v>21</v>
      </c>
      <c r="C2847" s="10">
        <v>71</v>
      </c>
      <c r="D2847" s="10"/>
      <c r="E2847" s="10">
        <v>20157</v>
      </c>
      <c r="F2847" s="10">
        <v>20000</v>
      </c>
      <c r="G2847" s="10">
        <v>900</v>
      </c>
      <c r="H2847" s="10">
        <v>8349.94</v>
      </c>
      <c r="I2847" s="10"/>
      <c r="J2847" s="10">
        <v>16640</v>
      </c>
      <c r="K2847" s="10">
        <v>172.86</v>
      </c>
      <c r="L2847" s="10">
        <v>4587.34</v>
      </c>
      <c r="M2847" s="10">
        <v>432.15</v>
      </c>
      <c r="N2847" s="10">
        <v>11468.35</v>
      </c>
      <c r="O2847" s="10">
        <v>691.44</v>
      </c>
      <c r="P2847" s="10">
        <v>18349.36</v>
      </c>
    </row>
    <row r="2848" spans="1:16">
      <c r="A2848" s="13" t="s">
        <v>2824</v>
      </c>
      <c r="B2848" s="11">
        <v>22</v>
      </c>
      <c r="C2848" s="11">
        <v>72</v>
      </c>
      <c r="D2848" s="11"/>
      <c r="E2848" s="11">
        <v>20157</v>
      </c>
      <c r="F2848" s="11">
        <v>20000</v>
      </c>
      <c r="G2848" s="11"/>
      <c r="H2848" s="11">
        <v>8600.44</v>
      </c>
      <c r="I2848" s="11"/>
      <c r="J2848" s="11">
        <v>16846</v>
      </c>
      <c r="K2848" s="11">
        <v>166.4</v>
      </c>
      <c r="L2848" s="11">
        <v>4891.3599999999997</v>
      </c>
      <c r="M2848" s="11">
        <v>416</v>
      </c>
      <c r="N2848" s="11">
        <v>12228.4</v>
      </c>
      <c r="O2848" s="11">
        <v>665.6</v>
      </c>
      <c r="P2848" s="11">
        <v>19565.439999999999</v>
      </c>
    </row>
    <row r="2849" spans="1:16">
      <c r="A2849" s="13" t="s">
        <v>2825</v>
      </c>
      <c r="B2849" s="10">
        <v>23</v>
      </c>
      <c r="C2849" s="10">
        <v>73</v>
      </c>
      <c r="D2849" s="10"/>
      <c r="E2849" s="10">
        <v>20157</v>
      </c>
      <c r="F2849" s="10">
        <v>20000</v>
      </c>
      <c r="G2849" s="10"/>
      <c r="H2849" s="10">
        <v>8858.4500000000007</v>
      </c>
      <c r="I2849" s="10"/>
      <c r="J2849" s="10">
        <v>17052</v>
      </c>
      <c r="K2849" s="10">
        <v>168.46</v>
      </c>
      <c r="L2849" s="10">
        <v>5206.5600000000004</v>
      </c>
      <c r="M2849" s="10">
        <v>421.15</v>
      </c>
      <c r="N2849" s="10">
        <v>13016.41</v>
      </c>
      <c r="O2849" s="10">
        <v>673.84</v>
      </c>
      <c r="P2849" s="10">
        <v>20826.25</v>
      </c>
    </row>
    <row r="2850" spans="1:16">
      <c r="A2850" s="13" t="s">
        <v>2826</v>
      </c>
      <c r="B2850" s="11">
        <v>24</v>
      </c>
      <c r="C2850" s="11">
        <v>74</v>
      </c>
      <c r="D2850" s="11"/>
      <c r="E2850" s="11">
        <v>20157</v>
      </c>
      <c r="F2850" s="11">
        <v>20000</v>
      </c>
      <c r="G2850" s="11">
        <v>900</v>
      </c>
      <c r="H2850" s="11">
        <v>10024.209999999999</v>
      </c>
      <c r="I2850" s="11"/>
      <c r="J2850" s="11">
        <v>16360</v>
      </c>
      <c r="K2850" s="11">
        <v>170.52</v>
      </c>
      <c r="L2850" s="11">
        <v>5533.28</v>
      </c>
      <c r="M2850" s="11">
        <v>426.3</v>
      </c>
      <c r="N2850" s="11">
        <v>13833.2</v>
      </c>
      <c r="O2850" s="11">
        <v>682.08</v>
      </c>
      <c r="P2850" s="11">
        <v>22133.119999999999</v>
      </c>
    </row>
    <row r="2851" spans="1:16">
      <c r="A2851" s="13" t="s">
        <v>2827</v>
      </c>
      <c r="B2851" s="10">
        <v>25</v>
      </c>
      <c r="C2851" s="10">
        <v>75</v>
      </c>
      <c r="D2851" s="10"/>
      <c r="E2851" s="10">
        <v>20157</v>
      </c>
      <c r="F2851" s="10">
        <v>20000</v>
      </c>
      <c r="G2851" s="10"/>
      <c r="H2851" s="10">
        <v>10324.93</v>
      </c>
      <c r="I2851" s="10"/>
      <c r="J2851" s="10">
        <v>16503</v>
      </c>
      <c r="K2851" s="10">
        <v>163.6</v>
      </c>
      <c r="L2851" s="10">
        <v>5862.88</v>
      </c>
      <c r="M2851" s="10">
        <v>409</v>
      </c>
      <c r="N2851" s="10">
        <v>14657.19</v>
      </c>
      <c r="O2851" s="10">
        <v>654.4</v>
      </c>
      <c r="P2851" s="10">
        <v>23451.51</v>
      </c>
    </row>
    <row r="2852" spans="1:16">
      <c r="A2852" s="13" t="s">
        <v>2828</v>
      </c>
      <c r="B2852" s="11">
        <v>26</v>
      </c>
      <c r="C2852" s="11">
        <v>76</v>
      </c>
      <c r="D2852" s="11"/>
      <c r="E2852" s="11">
        <v>20157</v>
      </c>
      <c r="F2852" s="11">
        <v>20000</v>
      </c>
      <c r="G2852" s="11"/>
      <c r="H2852" s="11">
        <v>10634.68</v>
      </c>
      <c r="I2852" s="11"/>
      <c r="J2852" s="11">
        <v>16639</v>
      </c>
      <c r="K2852" s="11">
        <v>165.03</v>
      </c>
      <c r="L2852" s="11">
        <v>6203.79</v>
      </c>
      <c r="M2852" s="11">
        <v>412.58</v>
      </c>
      <c r="N2852" s="11">
        <v>15509.48</v>
      </c>
      <c r="O2852" s="11">
        <v>660.12</v>
      </c>
      <c r="P2852" s="11">
        <v>24815.17</v>
      </c>
    </row>
    <row r="2853" spans="1:16">
      <c r="A2853" s="13" t="s">
        <v>2829</v>
      </c>
      <c r="B2853" s="10">
        <v>27</v>
      </c>
      <c r="C2853" s="10">
        <v>77</v>
      </c>
      <c r="D2853" s="10"/>
      <c r="E2853" s="10">
        <v>20157</v>
      </c>
      <c r="F2853" s="10">
        <v>20000</v>
      </c>
      <c r="G2853" s="10">
        <v>900</v>
      </c>
      <c r="H2853" s="10">
        <v>11853.72</v>
      </c>
      <c r="I2853" s="10"/>
      <c r="J2853" s="10">
        <v>15867</v>
      </c>
      <c r="K2853" s="10">
        <v>166.39</v>
      </c>
      <c r="L2853" s="10">
        <v>6556.3</v>
      </c>
      <c r="M2853" s="10">
        <v>415.98</v>
      </c>
      <c r="N2853" s="10">
        <v>16390.740000000002</v>
      </c>
      <c r="O2853" s="10">
        <v>665.56</v>
      </c>
      <c r="P2853" s="10">
        <v>26225.19</v>
      </c>
    </row>
    <row r="2854" spans="1:16">
      <c r="A2854" s="13" t="s">
        <v>2830</v>
      </c>
      <c r="B2854" s="11">
        <v>28</v>
      </c>
      <c r="C2854" s="11">
        <v>78</v>
      </c>
      <c r="D2854" s="11"/>
      <c r="E2854" s="11">
        <v>20157</v>
      </c>
      <c r="F2854" s="11">
        <v>20000</v>
      </c>
      <c r="G2854" s="11"/>
      <c r="H2854" s="11">
        <v>12209.33</v>
      </c>
      <c r="I2854" s="11"/>
      <c r="J2854" s="11">
        <v>15904</v>
      </c>
      <c r="K2854" s="11">
        <v>158.66999999999999</v>
      </c>
      <c r="L2854" s="11">
        <v>6911.66</v>
      </c>
      <c r="M2854" s="11">
        <v>396.68</v>
      </c>
      <c r="N2854" s="11">
        <v>17279.14</v>
      </c>
      <c r="O2854" s="11">
        <v>634.67999999999995</v>
      </c>
      <c r="P2854" s="11">
        <v>27646.63</v>
      </c>
    </row>
    <row r="2855" spans="1:16">
      <c r="A2855" s="13" t="s">
        <v>2831</v>
      </c>
      <c r="B2855" s="10">
        <v>29</v>
      </c>
      <c r="C2855" s="10">
        <v>79</v>
      </c>
      <c r="D2855" s="10"/>
      <c r="E2855" s="10">
        <v>20157</v>
      </c>
      <c r="F2855" s="10">
        <v>20000</v>
      </c>
      <c r="G2855" s="10"/>
      <c r="H2855" s="10">
        <v>12575.61</v>
      </c>
      <c r="I2855" s="10"/>
      <c r="J2855" s="10">
        <v>15917</v>
      </c>
      <c r="K2855" s="10">
        <v>159.04</v>
      </c>
      <c r="L2855" s="10">
        <v>7278.05</v>
      </c>
      <c r="M2855" s="10">
        <v>397.6</v>
      </c>
      <c r="N2855" s="10">
        <v>18195.12</v>
      </c>
      <c r="O2855" s="10">
        <v>636.16</v>
      </c>
      <c r="P2855" s="10">
        <v>29112.18</v>
      </c>
    </row>
    <row r="2856" spans="1:16">
      <c r="A2856" s="13" t="s">
        <v>2832</v>
      </c>
      <c r="B2856" s="11">
        <v>30</v>
      </c>
      <c r="C2856" s="11">
        <v>80</v>
      </c>
      <c r="D2856" s="11"/>
      <c r="E2856" s="11">
        <v>20157</v>
      </c>
      <c r="F2856" s="11">
        <v>20000</v>
      </c>
      <c r="G2856" s="11">
        <v>900</v>
      </c>
      <c r="H2856" s="11">
        <v>13852.88</v>
      </c>
      <c r="I2856" s="11">
        <v>15000</v>
      </c>
      <c r="J2856" s="11">
        <v>15900</v>
      </c>
      <c r="K2856" s="11">
        <v>159.16999999999999</v>
      </c>
      <c r="L2856" s="11">
        <v>7655.56</v>
      </c>
      <c r="M2856" s="11">
        <v>397.93</v>
      </c>
      <c r="N2856" s="11">
        <v>19138.89</v>
      </c>
      <c r="O2856" s="11">
        <v>636.67999999999995</v>
      </c>
      <c r="P2856" s="11">
        <v>30622.23</v>
      </c>
    </row>
    <row r="2857" spans="1:16" ht="54">
      <c r="B2857" s="9" t="s">
        <v>27</v>
      </c>
      <c r="C2857" s="9" t="s">
        <v>13</v>
      </c>
      <c r="D2857" s="9" t="s">
        <v>14</v>
      </c>
      <c r="E2857" s="9" t="s">
        <v>15</v>
      </c>
      <c r="F2857" s="9" t="s">
        <v>16</v>
      </c>
      <c r="G2857" s="9" t="s">
        <v>17</v>
      </c>
      <c r="H2857" s="9" t="s">
        <v>18</v>
      </c>
      <c r="I2857" s="9" t="s">
        <v>19</v>
      </c>
      <c r="J2857" s="9" t="s">
        <v>20</v>
      </c>
      <c r="K2857" s="9" t="s">
        <v>21</v>
      </c>
      <c r="L2857" s="9" t="s">
        <v>22</v>
      </c>
      <c r="M2857" s="9" t="s">
        <v>23</v>
      </c>
      <c r="N2857" s="9" t="s">
        <v>24</v>
      </c>
      <c r="O2857" s="9" t="s">
        <v>25</v>
      </c>
      <c r="P2857" s="9" t="s">
        <v>26</v>
      </c>
    </row>
    <row r="2858" spans="1:16">
      <c r="A2858" s="13" t="s">
        <v>2833</v>
      </c>
      <c r="B2858" s="10">
        <v>1</v>
      </c>
      <c r="C2858" s="10">
        <v>52</v>
      </c>
      <c r="D2858" s="10">
        <v>6678</v>
      </c>
      <c r="E2858" s="10">
        <v>6678</v>
      </c>
      <c r="F2858" s="10">
        <v>20000</v>
      </c>
      <c r="G2858" s="10"/>
      <c r="H2858" s="10"/>
      <c r="I2858" s="10"/>
      <c r="J2858" s="10">
        <v>4340.7</v>
      </c>
      <c r="K2858" s="10">
        <v>50.09</v>
      </c>
      <c r="L2858" s="10">
        <v>50.09</v>
      </c>
      <c r="M2858" s="10">
        <v>125.21</v>
      </c>
      <c r="N2858" s="10">
        <v>125.21</v>
      </c>
      <c r="O2858" s="10">
        <v>200.34</v>
      </c>
      <c r="P2858" s="10">
        <v>200.34</v>
      </c>
    </row>
    <row r="2859" spans="1:16">
      <c r="A2859" s="13" t="s">
        <v>2834</v>
      </c>
      <c r="B2859" s="11">
        <v>2</v>
      </c>
      <c r="C2859" s="11">
        <v>53</v>
      </c>
      <c r="D2859" s="11">
        <v>6678</v>
      </c>
      <c r="E2859" s="11">
        <v>13356</v>
      </c>
      <c r="F2859" s="11">
        <v>20000</v>
      </c>
      <c r="G2859" s="11"/>
      <c r="H2859" s="11"/>
      <c r="I2859" s="11"/>
      <c r="J2859" s="11">
        <v>10821</v>
      </c>
      <c r="K2859" s="11">
        <v>110.31</v>
      </c>
      <c r="L2859" s="11">
        <v>161.9</v>
      </c>
      <c r="M2859" s="11">
        <v>275.77999999999997</v>
      </c>
      <c r="N2859" s="11">
        <v>404.75</v>
      </c>
      <c r="O2859" s="11">
        <v>441.25</v>
      </c>
      <c r="P2859" s="11">
        <v>647.6</v>
      </c>
    </row>
    <row r="2860" spans="1:16">
      <c r="A2860" s="13" t="s">
        <v>2835</v>
      </c>
      <c r="B2860" s="10">
        <v>3</v>
      </c>
      <c r="C2860" s="10">
        <v>54</v>
      </c>
      <c r="D2860" s="10">
        <v>6678</v>
      </c>
      <c r="E2860" s="10">
        <v>20034</v>
      </c>
      <c r="F2860" s="10">
        <v>20000</v>
      </c>
      <c r="G2860" s="10">
        <v>900</v>
      </c>
      <c r="H2860" s="10">
        <v>900</v>
      </c>
      <c r="I2860" s="10"/>
      <c r="J2860" s="10">
        <v>16630</v>
      </c>
      <c r="K2860" s="10">
        <v>172.04</v>
      </c>
      <c r="L2860" s="10">
        <v>338.8</v>
      </c>
      <c r="M2860" s="10">
        <v>430.11</v>
      </c>
      <c r="N2860" s="10">
        <v>847</v>
      </c>
      <c r="O2860" s="10">
        <v>688.17</v>
      </c>
      <c r="P2860" s="10">
        <v>1355.19</v>
      </c>
    </row>
    <row r="2861" spans="1:16">
      <c r="A2861" s="13" t="s">
        <v>2836</v>
      </c>
      <c r="B2861" s="11">
        <v>4</v>
      </c>
      <c r="C2861" s="11">
        <v>55</v>
      </c>
      <c r="D2861" s="11"/>
      <c r="E2861" s="11">
        <v>20034</v>
      </c>
      <c r="F2861" s="11">
        <v>20000</v>
      </c>
      <c r="G2861" s="11"/>
      <c r="H2861" s="11">
        <v>927</v>
      </c>
      <c r="I2861" s="11"/>
      <c r="J2861" s="11">
        <v>16937</v>
      </c>
      <c r="K2861" s="11">
        <v>166.3</v>
      </c>
      <c r="L2861" s="11">
        <v>515.26</v>
      </c>
      <c r="M2861" s="11">
        <v>415.75</v>
      </c>
      <c r="N2861" s="11">
        <v>1288.1600000000001</v>
      </c>
      <c r="O2861" s="11">
        <v>665.2</v>
      </c>
      <c r="P2861" s="11">
        <v>2061.0500000000002</v>
      </c>
    </row>
    <row r="2862" spans="1:16">
      <c r="A2862" s="13" t="s">
        <v>2837</v>
      </c>
      <c r="B2862" s="10">
        <v>5</v>
      </c>
      <c r="C2862" s="10">
        <v>56</v>
      </c>
      <c r="D2862" s="10"/>
      <c r="E2862" s="10">
        <v>20034</v>
      </c>
      <c r="F2862" s="10">
        <v>20000</v>
      </c>
      <c r="G2862" s="10"/>
      <c r="H2862" s="10">
        <v>954.81</v>
      </c>
      <c r="I2862" s="10"/>
      <c r="J2862" s="10">
        <v>17251</v>
      </c>
      <c r="K2862" s="10">
        <v>169.37</v>
      </c>
      <c r="L2862" s="10">
        <v>700.09</v>
      </c>
      <c r="M2862" s="10">
        <v>423.43</v>
      </c>
      <c r="N2862" s="10">
        <v>1750.23</v>
      </c>
      <c r="O2862" s="10">
        <v>677.48</v>
      </c>
      <c r="P2862" s="10">
        <v>2800.36</v>
      </c>
    </row>
    <row r="2863" spans="1:16">
      <c r="A2863" s="13" t="s">
        <v>2838</v>
      </c>
      <c r="B2863" s="11">
        <v>6</v>
      </c>
      <c r="C2863" s="11">
        <v>57</v>
      </c>
      <c r="D2863" s="11"/>
      <c r="E2863" s="11">
        <v>20034</v>
      </c>
      <c r="F2863" s="11">
        <v>20000</v>
      </c>
      <c r="G2863" s="11">
        <v>900</v>
      </c>
      <c r="H2863" s="11">
        <v>1883.45</v>
      </c>
      <c r="I2863" s="11"/>
      <c r="J2863" s="11">
        <v>16672</v>
      </c>
      <c r="K2863" s="11">
        <v>172.51</v>
      </c>
      <c r="L2863" s="11">
        <v>893.6</v>
      </c>
      <c r="M2863" s="11">
        <v>431.28</v>
      </c>
      <c r="N2863" s="11">
        <v>2234.0100000000002</v>
      </c>
      <c r="O2863" s="11">
        <v>690.04</v>
      </c>
      <c r="P2863" s="11">
        <v>3574.41</v>
      </c>
    </row>
    <row r="2864" spans="1:16">
      <c r="A2864" s="13" t="s">
        <v>2839</v>
      </c>
      <c r="B2864" s="10">
        <v>7</v>
      </c>
      <c r="C2864" s="10">
        <v>58</v>
      </c>
      <c r="D2864" s="10"/>
      <c r="E2864" s="10">
        <v>20034</v>
      </c>
      <c r="F2864" s="10">
        <v>20000</v>
      </c>
      <c r="G2864" s="10"/>
      <c r="H2864" s="10">
        <v>1939.96</v>
      </c>
      <c r="I2864" s="10"/>
      <c r="J2864" s="10">
        <v>16972</v>
      </c>
      <c r="K2864" s="10">
        <v>166.72</v>
      </c>
      <c r="L2864" s="10">
        <v>1087.1300000000001</v>
      </c>
      <c r="M2864" s="10">
        <v>416.8</v>
      </c>
      <c r="N2864" s="10">
        <v>2717.83</v>
      </c>
      <c r="O2864" s="10">
        <v>666.88</v>
      </c>
      <c r="P2864" s="10">
        <v>4348.5200000000004</v>
      </c>
    </row>
    <row r="2865" spans="1:16">
      <c r="A2865" s="13" t="s">
        <v>2840</v>
      </c>
      <c r="B2865" s="11">
        <v>8</v>
      </c>
      <c r="C2865" s="11">
        <v>59</v>
      </c>
      <c r="D2865" s="11"/>
      <c r="E2865" s="11">
        <v>20034</v>
      </c>
      <c r="F2865" s="11">
        <v>20000</v>
      </c>
      <c r="G2865" s="11"/>
      <c r="H2865" s="11">
        <v>1998.16</v>
      </c>
      <c r="I2865" s="11"/>
      <c r="J2865" s="11">
        <v>17279</v>
      </c>
      <c r="K2865" s="11">
        <v>169.72</v>
      </c>
      <c r="L2865" s="11">
        <v>1289.47</v>
      </c>
      <c r="M2865" s="11">
        <v>424.3</v>
      </c>
      <c r="N2865" s="11">
        <v>3223.66</v>
      </c>
      <c r="O2865" s="11">
        <v>678.88</v>
      </c>
      <c r="P2865" s="11">
        <v>5157.8599999999997</v>
      </c>
    </row>
    <row r="2866" spans="1:16">
      <c r="A2866" s="13" t="s">
        <v>2841</v>
      </c>
      <c r="B2866" s="10">
        <v>9</v>
      </c>
      <c r="C2866" s="10">
        <v>60</v>
      </c>
      <c r="D2866" s="10"/>
      <c r="E2866" s="10">
        <v>20034</v>
      </c>
      <c r="F2866" s="10">
        <v>20000</v>
      </c>
      <c r="G2866" s="10">
        <v>900</v>
      </c>
      <c r="H2866" s="10">
        <v>2958.1</v>
      </c>
      <c r="I2866" s="10"/>
      <c r="J2866" s="10">
        <v>16692</v>
      </c>
      <c r="K2866" s="10">
        <v>172.79</v>
      </c>
      <c r="L2866" s="10">
        <v>1500.94</v>
      </c>
      <c r="M2866" s="10">
        <v>431.98</v>
      </c>
      <c r="N2866" s="10">
        <v>3752.35</v>
      </c>
      <c r="O2866" s="10">
        <v>691.16</v>
      </c>
      <c r="P2866" s="10">
        <v>6003.76</v>
      </c>
    </row>
    <row r="2867" spans="1:16">
      <c r="A2867" s="13" t="s">
        <v>2842</v>
      </c>
      <c r="B2867" s="11">
        <v>10</v>
      </c>
      <c r="C2867" s="11">
        <v>61</v>
      </c>
      <c r="D2867" s="11"/>
      <c r="E2867" s="11">
        <v>20034</v>
      </c>
      <c r="F2867" s="11">
        <v>20000</v>
      </c>
      <c r="G2867" s="11"/>
      <c r="H2867" s="11">
        <v>3046.84</v>
      </c>
      <c r="I2867" s="11"/>
      <c r="J2867" s="11">
        <v>16982</v>
      </c>
      <c r="K2867" s="11">
        <v>166.92</v>
      </c>
      <c r="L2867" s="11">
        <v>1712.89</v>
      </c>
      <c r="M2867" s="11">
        <v>417.3</v>
      </c>
      <c r="N2867" s="11">
        <v>4282.22</v>
      </c>
      <c r="O2867" s="11">
        <v>667.68</v>
      </c>
      <c r="P2867" s="11">
        <v>6851.55</v>
      </c>
    </row>
    <row r="2868" spans="1:16">
      <c r="A2868" s="13" t="s">
        <v>2843</v>
      </c>
      <c r="B2868" s="10">
        <v>11</v>
      </c>
      <c r="C2868" s="10">
        <v>62</v>
      </c>
      <c r="D2868" s="10"/>
      <c r="E2868" s="10">
        <v>20034</v>
      </c>
      <c r="F2868" s="10">
        <v>20000</v>
      </c>
      <c r="G2868" s="10"/>
      <c r="H2868" s="10">
        <v>3138.25</v>
      </c>
      <c r="I2868" s="10"/>
      <c r="J2868" s="10">
        <v>17279</v>
      </c>
      <c r="K2868" s="10">
        <v>169.82</v>
      </c>
      <c r="L2868" s="10">
        <v>1934.09</v>
      </c>
      <c r="M2868" s="10">
        <v>424.55</v>
      </c>
      <c r="N2868" s="10">
        <v>4835.2299999999996</v>
      </c>
      <c r="O2868" s="10">
        <v>679.28</v>
      </c>
      <c r="P2868" s="10">
        <v>7736.38</v>
      </c>
    </row>
    <row r="2869" spans="1:16">
      <c r="A2869" s="13" t="s">
        <v>2844</v>
      </c>
      <c r="B2869" s="11">
        <v>12</v>
      </c>
      <c r="C2869" s="11">
        <v>63</v>
      </c>
      <c r="D2869" s="11"/>
      <c r="E2869" s="11">
        <v>20034</v>
      </c>
      <c r="F2869" s="11">
        <v>20000</v>
      </c>
      <c r="G2869" s="11">
        <v>900</v>
      </c>
      <c r="H2869" s="11">
        <v>4132.3999999999996</v>
      </c>
      <c r="I2869" s="11"/>
      <c r="J2869" s="11">
        <v>16681</v>
      </c>
      <c r="K2869" s="11">
        <v>172.78</v>
      </c>
      <c r="L2869" s="11">
        <v>2164.9</v>
      </c>
      <c r="M2869" s="11">
        <v>431.95</v>
      </c>
      <c r="N2869" s="11">
        <v>5412.24</v>
      </c>
      <c r="O2869" s="11">
        <v>691.12</v>
      </c>
      <c r="P2869" s="11">
        <v>8659.59</v>
      </c>
    </row>
    <row r="2870" spans="1:16">
      <c r="A2870" s="13" t="s">
        <v>2845</v>
      </c>
      <c r="B2870" s="10">
        <v>13</v>
      </c>
      <c r="C2870" s="10">
        <v>64</v>
      </c>
      <c r="D2870" s="10"/>
      <c r="E2870" s="10">
        <v>20034</v>
      </c>
      <c r="F2870" s="10">
        <v>20000</v>
      </c>
      <c r="G2870" s="10"/>
      <c r="H2870" s="10">
        <v>4256.37</v>
      </c>
      <c r="I2870" s="10"/>
      <c r="J2870" s="10">
        <v>16957</v>
      </c>
      <c r="K2870" s="10">
        <v>166.81</v>
      </c>
      <c r="L2870" s="10">
        <v>2396.65</v>
      </c>
      <c r="M2870" s="10">
        <v>417.03</v>
      </c>
      <c r="N2870" s="10">
        <v>5991.63</v>
      </c>
      <c r="O2870" s="10">
        <v>667.24</v>
      </c>
      <c r="P2870" s="10">
        <v>9586.61</v>
      </c>
    </row>
    <row r="2871" spans="1:16">
      <c r="A2871" s="13" t="s">
        <v>2846</v>
      </c>
      <c r="B2871" s="11">
        <v>14</v>
      </c>
      <c r="C2871" s="11">
        <v>65</v>
      </c>
      <c r="D2871" s="11"/>
      <c r="E2871" s="11">
        <v>20034</v>
      </c>
      <c r="F2871" s="11">
        <v>20000</v>
      </c>
      <c r="G2871" s="11"/>
      <c r="H2871" s="11">
        <v>4384.0600000000004</v>
      </c>
      <c r="I2871" s="11"/>
      <c r="J2871" s="11">
        <v>17237</v>
      </c>
      <c r="K2871" s="11">
        <v>169.57</v>
      </c>
      <c r="L2871" s="11">
        <v>2638.12</v>
      </c>
      <c r="M2871" s="11">
        <v>423.93</v>
      </c>
      <c r="N2871" s="11">
        <v>6595.31</v>
      </c>
      <c r="O2871" s="11">
        <v>678.28</v>
      </c>
      <c r="P2871" s="11">
        <v>10552.49</v>
      </c>
    </row>
    <row r="2872" spans="1:16">
      <c r="A2872" s="13" t="s">
        <v>2847</v>
      </c>
      <c r="B2872" s="10">
        <v>15</v>
      </c>
      <c r="C2872" s="10">
        <v>66</v>
      </c>
      <c r="D2872" s="10"/>
      <c r="E2872" s="10">
        <v>20034</v>
      </c>
      <c r="F2872" s="10">
        <v>20000</v>
      </c>
      <c r="G2872" s="10">
        <v>900</v>
      </c>
      <c r="H2872" s="10">
        <v>5415.58</v>
      </c>
      <c r="I2872" s="10"/>
      <c r="J2872" s="10">
        <v>16624</v>
      </c>
      <c r="K2872" s="10">
        <v>172.37</v>
      </c>
      <c r="L2872" s="10">
        <v>2889.64</v>
      </c>
      <c r="M2872" s="10">
        <v>430.93</v>
      </c>
      <c r="N2872" s="10">
        <v>7224.09</v>
      </c>
      <c r="O2872" s="10">
        <v>689.48</v>
      </c>
      <c r="P2872" s="10">
        <v>11558.55</v>
      </c>
    </row>
    <row r="2873" spans="1:16">
      <c r="A2873" s="13" t="s">
        <v>2848</v>
      </c>
      <c r="B2873" s="11">
        <v>16</v>
      </c>
      <c r="C2873" s="11">
        <v>67</v>
      </c>
      <c r="D2873" s="11"/>
      <c r="E2873" s="11">
        <v>20034</v>
      </c>
      <c r="F2873" s="11">
        <v>20000</v>
      </c>
      <c r="G2873" s="11"/>
      <c r="H2873" s="11">
        <v>5578.05</v>
      </c>
      <c r="I2873" s="11"/>
      <c r="J2873" s="11">
        <v>16877</v>
      </c>
      <c r="K2873" s="11">
        <v>166.24</v>
      </c>
      <c r="L2873" s="11">
        <v>3142.57</v>
      </c>
      <c r="M2873" s="11">
        <v>415.6</v>
      </c>
      <c r="N2873" s="11">
        <v>7856.41</v>
      </c>
      <c r="O2873" s="11">
        <v>664.96</v>
      </c>
      <c r="P2873" s="11">
        <v>12570.26</v>
      </c>
    </row>
    <row r="2874" spans="1:16">
      <c r="A2874" s="13" t="s">
        <v>2849</v>
      </c>
      <c r="B2874" s="10">
        <v>17</v>
      </c>
      <c r="C2874" s="10">
        <v>68</v>
      </c>
      <c r="D2874" s="10"/>
      <c r="E2874" s="10">
        <v>20034</v>
      </c>
      <c r="F2874" s="10">
        <v>20000</v>
      </c>
      <c r="G2874" s="10"/>
      <c r="H2874" s="10">
        <v>5745.39</v>
      </c>
      <c r="I2874" s="10"/>
      <c r="J2874" s="10">
        <v>17135</v>
      </c>
      <c r="K2874" s="10">
        <v>168.77</v>
      </c>
      <c r="L2874" s="10">
        <v>3405.61</v>
      </c>
      <c r="M2874" s="10">
        <v>421.93</v>
      </c>
      <c r="N2874" s="10">
        <v>8514.0300000000007</v>
      </c>
      <c r="O2874" s="10">
        <v>675.08</v>
      </c>
      <c r="P2874" s="10">
        <v>13622.45</v>
      </c>
    </row>
    <row r="2875" spans="1:16">
      <c r="A2875" s="13" t="s">
        <v>2850</v>
      </c>
      <c r="B2875" s="11">
        <v>18</v>
      </c>
      <c r="C2875" s="11">
        <v>69</v>
      </c>
      <c r="D2875" s="11"/>
      <c r="E2875" s="11">
        <v>20034</v>
      </c>
      <c r="F2875" s="11">
        <v>20000</v>
      </c>
      <c r="G2875" s="11">
        <v>900</v>
      </c>
      <c r="H2875" s="11">
        <v>6817.75</v>
      </c>
      <c r="I2875" s="11"/>
      <c r="J2875" s="11">
        <v>16497</v>
      </c>
      <c r="K2875" s="11">
        <v>171.35</v>
      </c>
      <c r="L2875" s="11">
        <v>3679.13</v>
      </c>
      <c r="M2875" s="11">
        <v>428.38</v>
      </c>
      <c r="N2875" s="11">
        <v>9197.83</v>
      </c>
      <c r="O2875" s="11">
        <v>685.4</v>
      </c>
      <c r="P2875" s="11">
        <v>14716.53</v>
      </c>
    </row>
    <row r="2876" spans="1:16">
      <c r="A2876" s="13" t="s">
        <v>2851</v>
      </c>
      <c r="B2876" s="10">
        <v>19</v>
      </c>
      <c r="C2876" s="10">
        <v>70</v>
      </c>
      <c r="D2876" s="10"/>
      <c r="E2876" s="10">
        <v>20034</v>
      </c>
      <c r="F2876" s="10">
        <v>20000</v>
      </c>
      <c r="G2876" s="10"/>
      <c r="H2876" s="10">
        <v>7022.29</v>
      </c>
      <c r="I2876" s="10"/>
      <c r="J2876" s="10">
        <v>16718</v>
      </c>
      <c r="K2876" s="10">
        <v>164.97</v>
      </c>
      <c r="L2876" s="10">
        <v>3954.48</v>
      </c>
      <c r="M2876" s="10">
        <v>412.43</v>
      </c>
      <c r="N2876" s="10">
        <v>9886.19</v>
      </c>
      <c r="O2876" s="10">
        <v>659.88</v>
      </c>
      <c r="P2876" s="10">
        <v>15817.9</v>
      </c>
    </row>
    <row r="2877" spans="1:16">
      <c r="A2877" s="13" t="s">
        <v>2852</v>
      </c>
      <c r="B2877" s="11">
        <v>20</v>
      </c>
      <c r="C2877" s="11">
        <v>71</v>
      </c>
      <c r="D2877" s="11"/>
      <c r="E2877" s="11">
        <v>20034</v>
      </c>
      <c r="F2877" s="11">
        <v>20000</v>
      </c>
      <c r="G2877" s="11"/>
      <c r="H2877" s="11">
        <v>7232.95</v>
      </c>
      <c r="I2877" s="11"/>
      <c r="J2877" s="11">
        <v>16940</v>
      </c>
      <c r="K2877" s="11">
        <v>167.18</v>
      </c>
      <c r="L2877" s="11">
        <v>4240.29</v>
      </c>
      <c r="M2877" s="11">
        <v>417.95</v>
      </c>
      <c r="N2877" s="11">
        <v>10600.72</v>
      </c>
      <c r="O2877" s="11">
        <v>668.72</v>
      </c>
      <c r="P2877" s="11">
        <v>16961.16</v>
      </c>
    </row>
    <row r="2878" spans="1:16">
      <c r="A2878" s="13" t="s">
        <v>2853</v>
      </c>
      <c r="B2878" s="10">
        <v>21</v>
      </c>
      <c r="C2878" s="10">
        <v>72</v>
      </c>
      <c r="D2878" s="10"/>
      <c r="E2878" s="10">
        <v>20034</v>
      </c>
      <c r="F2878" s="10">
        <v>20000</v>
      </c>
      <c r="G2878" s="10">
        <v>900</v>
      </c>
      <c r="H2878" s="10">
        <v>8349.94</v>
      </c>
      <c r="I2878" s="10"/>
      <c r="J2878" s="10">
        <v>16264</v>
      </c>
      <c r="K2878" s="10">
        <v>169.4</v>
      </c>
      <c r="L2878" s="10">
        <v>4536.8999999999996</v>
      </c>
      <c r="M2878" s="10">
        <v>423.5</v>
      </c>
      <c r="N2878" s="10">
        <v>11342.25</v>
      </c>
      <c r="O2878" s="10">
        <v>677.6</v>
      </c>
      <c r="P2878" s="10">
        <v>18147.59</v>
      </c>
    </row>
    <row r="2879" spans="1:16">
      <c r="A2879" s="13" t="s">
        <v>2854</v>
      </c>
      <c r="B2879" s="11">
        <v>22</v>
      </c>
      <c r="C2879" s="11">
        <v>73</v>
      </c>
      <c r="D2879" s="11"/>
      <c r="E2879" s="11">
        <v>20034</v>
      </c>
      <c r="F2879" s="11">
        <v>20000</v>
      </c>
      <c r="G2879" s="11"/>
      <c r="H2879" s="11">
        <v>8600.44</v>
      </c>
      <c r="I2879" s="11"/>
      <c r="J2879" s="11">
        <v>16433</v>
      </c>
      <c r="K2879" s="11">
        <v>162.63999999999999</v>
      </c>
      <c r="L2879" s="11">
        <v>4835.6499999999996</v>
      </c>
      <c r="M2879" s="11">
        <v>406.6</v>
      </c>
      <c r="N2879" s="11">
        <v>12089.11</v>
      </c>
      <c r="O2879" s="11">
        <v>650.55999999999995</v>
      </c>
      <c r="P2879" s="11">
        <v>19342.580000000002</v>
      </c>
    </row>
    <row r="2880" spans="1:16">
      <c r="A2880" s="13" t="s">
        <v>2855</v>
      </c>
      <c r="B2880" s="10">
        <v>23</v>
      </c>
      <c r="C2880" s="10">
        <v>74</v>
      </c>
      <c r="D2880" s="10"/>
      <c r="E2880" s="10">
        <v>20034</v>
      </c>
      <c r="F2880" s="10">
        <v>20000</v>
      </c>
      <c r="G2880" s="10"/>
      <c r="H2880" s="10">
        <v>8858.4500000000007</v>
      </c>
      <c r="I2880" s="10"/>
      <c r="J2880" s="10">
        <v>16598</v>
      </c>
      <c r="K2880" s="10">
        <v>164.33</v>
      </c>
      <c r="L2880" s="10">
        <v>5145.04</v>
      </c>
      <c r="M2880" s="10">
        <v>410.83</v>
      </c>
      <c r="N2880" s="10">
        <v>12862.61</v>
      </c>
      <c r="O2880" s="10">
        <v>657.32</v>
      </c>
      <c r="P2880" s="10">
        <v>20580.18</v>
      </c>
    </row>
    <row r="2881" spans="1:16">
      <c r="A2881" s="13" t="s">
        <v>2856</v>
      </c>
      <c r="B2881" s="11">
        <v>24</v>
      </c>
      <c r="C2881" s="11">
        <v>75</v>
      </c>
      <c r="D2881" s="11"/>
      <c r="E2881" s="11">
        <v>20034</v>
      </c>
      <c r="F2881" s="11">
        <v>20000</v>
      </c>
      <c r="G2881" s="11">
        <v>900</v>
      </c>
      <c r="H2881" s="11">
        <v>10024.209999999999</v>
      </c>
      <c r="I2881" s="11"/>
      <c r="J2881" s="11">
        <v>15858</v>
      </c>
      <c r="K2881" s="11">
        <v>165.98</v>
      </c>
      <c r="L2881" s="11">
        <v>5465.38</v>
      </c>
      <c r="M2881" s="11">
        <v>414.95</v>
      </c>
      <c r="N2881" s="11">
        <v>13663.44</v>
      </c>
      <c r="O2881" s="11">
        <v>663.92</v>
      </c>
      <c r="P2881" s="11">
        <v>21861.5</v>
      </c>
    </row>
    <row r="2882" spans="1:16">
      <c r="A2882" s="13" t="s">
        <v>2857</v>
      </c>
      <c r="B2882" s="10">
        <v>25</v>
      </c>
      <c r="C2882" s="10">
        <v>76</v>
      </c>
      <c r="D2882" s="10"/>
      <c r="E2882" s="10">
        <v>20034</v>
      </c>
      <c r="F2882" s="10">
        <v>20000</v>
      </c>
      <c r="G2882" s="10"/>
      <c r="H2882" s="10">
        <v>10324.93</v>
      </c>
      <c r="I2882" s="10"/>
      <c r="J2882" s="10">
        <v>15944</v>
      </c>
      <c r="K2882" s="10">
        <v>158.58000000000001</v>
      </c>
      <c r="L2882" s="10">
        <v>5787.92</v>
      </c>
      <c r="M2882" s="10">
        <v>396.45</v>
      </c>
      <c r="N2882" s="10">
        <v>14469.79</v>
      </c>
      <c r="O2882" s="10">
        <v>634.32000000000005</v>
      </c>
      <c r="P2882" s="10">
        <v>23151.67</v>
      </c>
    </row>
    <row r="2883" spans="1:16">
      <c r="A2883" s="13" t="s">
        <v>2858</v>
      </c>
      <c r="B2883" s="11">
        <v>26</v>
      </c>
      <c r="C2883" s="11">
        <v>77</v>
      </c>
      <c r="D2883" s="11"/>
      <c r="E2883" s="11">
        <v>20034</v>
      </c>
      <c r="F2883" s="11">
        <v>20000</v>
      </c>
      <c r="G2883" s="11"/>
      <c r="H2883" s="11">
        <v>10634.68</v>
      </c>
      <c r="I2883" s="11"/>
      <c r="J2883" s="11">
        <v>16013</v>
      </c>
      <c r="K2883" s="11">
        <v>159.44</v>
      </c>
      <c r="L2883" s="11">
        <v>6120.99</v>
      </c>
      <c r="M2883" s="11">
        <v>398.6</v>
      </c>
      <c r="N2883" s="11">
        <v>15302.49</v>
      </c>
      <c r="O2883" s="11">
        <v>637.76</v>
      </c>
      <c r="P2883" s="11">
        <v>24483.98</v>
      </c>
    </row>
    <row r="2884" spans="1:16">
      <c r="A2884" s="13" t="s">
        <v>2859</v>
      </c>
      <c r="B2884" s="10">
        <v>27</v>
      </c>
      <c r="C2884" s="10">
        <v>78</v>
      </c>
      <c r="D2884" s="10"/>
      <c r="E2884" s="10">
        <v>20034</v>
      </c>
      <c r="F2884" s="10">
        <v>20000</v>
      </c>
      <c r="G2884" s="10">
        <v>900</v>
      </c>
      <c r="H2884" s="10">
        <v>11853.72</v>
      </c>
      <c r="I2884" s="10"/>
      <c r="J2884" s="10">
        <v>15163</v>
      </c>
      <c r="K2884" s="10">
        <v>160.13</v>
      </c>
      <c r="L2884" s="10">
        <v>6464.75</v>
      </c>
      <c r="M2884" s="10">
        <v>400.33</v>
      </c>
      <c r="N2884" s="10">
        <v>16161.89</v>
      </c>
      <c r="O2884" s="10">
        <v>640.52</v>
      </c>
      <c r="P2884" s="10">
        <v>25859.02</v>
      </c>
    </row>
    <row r="2885" spans="1:16">
      <c r="A2885" s="13" t="s">
        <v>2860</v>
      </c>
      <c r="B2885" s="11">
        <v>28</v>
      </c>
      <c r="C2885" s="11">
        <v>79</v>
      </c>
      <c r="D2885" s="11"/>
      <c r="E2885" s="11">
        <v>20034</v>
      </c>
      <c r="F2885" s="11">
        <v>20000</v>
      </c>
      <c r="G2885" s="11"/>
      <c r="H2885" s="11">
        <v>12209.33</v>
      </c>
      <c r="I2885" s="11"/>
      <c r="J2885" s="11">
        <v>15103</v>
      </c>
      <c r="K2885" s="11">
        <v>151.63</v>
      </c>
      <c r="L2885" s="11">
        <v>6810.33</v>
      </c>
      <c r="M2885" s="11">
        <v>379.08</v>
      </c>
      <c r="N2885" s="11">
        <v>17025.82</v>
      </c>
      <c r="O2885" s="11">
        <v>606.52</v>
      </c>
      <c r="P2885" s="11">
        <v>27241.31</v>
      </c>
    </row>
    <row r="2886" spans="1:16">
      <c r="A2886" s="13" t="s">
        <v>2861</v>
      </c>
      <c r="B2886" s="10">
        <v>29</v>
      </c>
      <c r="C2886" s="10">
        <v>80</v>
      </c>
      <c r="D2886" s="10"/>
      <c r="E2886" s="10">
        <v>20034</v>
      </c>
      <c r="F2886" s="10">
        <v>20000</v>
      </c>
      <c r="G2886" s="10"/>
      <c r="H2886" s="10">
        <v>12575.61</v>
      </c>
      <c r="I2886" s="10">
        <v>15000</v>
      </c>
      <c r="J2886" s="10">
        <v>15000</v>
      </c>
      <c r="K2886" s="10">
        <v>151.03</v>
      </c>
      <c r="L2886" s="10">
        <v>7165.67</v>
      </c>
      <c r="M2886" s="10">
        <v>377.58</v>
      </c>
      <c r="N2886" s="10">
        <v>17914.169999999998</v>
      </c>
      <c r="O2886" s="10">
        <v>604.12</v>
      </c>
      <c r="P2886" s="10">
        <v>28662.67</v>
      </c>
    </row>
    <row r="2887" spans="1:16" ht="54">
      <c r="B2887" s="9" t="s">
        <v>27</v>
      </c>
      <c r="C2887" s="9" t="s">
        <v>13</v>
      </c>
      <c r="D2887" s="9" t="s">
        <v>14</v>
      </c>
      <c r="E2887" s="9" t="s">
        <v>15</v>
      </c>
      <c r="F2887" s="9" t="s">
        <v>16</v>
      </c>
      <c r="G2887" s="9" t="s">
        <v>17</v>
      </c>
      <c r="H2887" s="9" t="s">
        <v>18</v>
      </c>
      <c r="I2887" s="9" t="s">
        <v>19</v>
      </c>
      <c r="J2887" s="9" t="s">
        <v>20</v>
      </c>
      <c r="K2887" s="9" t="s">
        <v>21</v>
      </c>
      <c r="L2887" s="9" t="s">
        <v>22</v>
      </c>
      <c r="M2887" s="9" t="s">
        <v>23</v>
      </c>
      <c r="N2887" s="9" t="s">
        <v>24</v>
      </c>
      <c r="O2887" s="9" t="s">
        <v>25</v>
      </c>
      <c r="P2887" s="9" t="s">
        <v>26</v>
      </c>
    </row>
    <row r="2888" spans="1:16">
      <c r="A2888" s="13" t="s">
        <v>2862</v>
      </c>
      <c r="B2888" s="10">
        <v>1</v>
      </c>
      <c r="C2888" s="10">
        <v>53</v>
      </c>
      <c r="D2888" s="10">
        <v>6720</v>
      </c>
      <c r="E2888" s="10">
        <v>6720</v>
      </c>
      <c r="F2888" s="10">
        <v>20000</v>
      </c>
      <c r="G2888" s="10"/>
      <c r="H2888" s="10"/>
      <c r="I2888" s="10"/>
      <c r="J2888" s="10">
        <v>4368</v>
      </c>
      <c r="K2888" s="10">
        <v>50.4</v>
      </c>
      <c r="L2888" s="10">
        <v>50.4</v>
      </c>
      <c r="M2888" s="10">
        <v>126</v>
      </c>
      <c r="N2888" s="10">
        <v>126</v>
      </c>
      <c r="O2888" s="10">
        <v>201.6</v>
      </c>
      <c r="P2888" s="10">
        <v>201.6</v>
      </c>
    </row>
    <row r="2889" spans="1:16">
      <c r="A2889" s="13" t="s">
        <v>2863</v>
      </c>
      <c r="B2889" s="11">
        <v>2</v>
      </c>
      <c r="C2889" s="11">
        <v>54</v>
      </c>
      <c r="D2889" s="11">
        <v>6720</v>
      </c>
      <c r="E2889" s="11">
        <v>13440</v>
      </c>
      <c r="F2889" s="11">
        <v>20000</v>
      </c>
      <c r="G2889" s="11"/>
      <c r="H2889" s="11"/>
      <c r="I2889" s="11"/>
      <c r="J2889" s="11">
        <v>10877</v>
      </c>
      <c r="K2889" s="11">
        <v>110.92</v>
      </c>
      <c r="L2889" s="11">
        <v>162.83000000000001</v>
      </c>
      <c r="M2889" s="11">
        <v>277.3</v>
      </c>
      <c r="N2889" s="11">
        <v>407.08</v>
      </c>
      <c r="O2889" s="11">
        <v>443.68</v>
      </c>
      <c r="P2889" s="11">
        <v>651.33000000000004</v>
      </c>
    </row>
    <row r="2890" spans="1:16">
      <c r="A2890" s="13" t="s">
        <v>2864</v>
      </c>
      <c r="B2890" s="10">
        <v>3</v>
      </c>
      <c r="C2890" s="10">
        <v>55</v>
      </c>
      <c r="D2890" s="10">
        <v>6720</v>
      </c>
      <c r="E2890" s="10">
        <v>20160</v>
      </c>
      <c r="F2890" s="10">
        <v>20000</v>
      </c>
      <c r="G2890" s="10">
        <v>900</v>
      </c>
      <c r="H2890" s="10">
        <v>900</v>
      </c>
      <c r="I2890" s="10"/>
      <c r="J2890" s="10">
        <v>16726</v>
      </c>
      <c r="K2890" s="10">
        <v>173</v>
      </c>
      <c r="L2890" s="10">
        <v>340.72</v>
      </c>
      <c r="M2890" s="10">
        <v>432.5</v>
      </c>
      <c r="N2890" s="10">
        <v>851.79</v>
      </c>
      <c r="O2890" s="10">
        <v>692</v>
      </c>
      <c r="P2890" s="10">
        <v>1362.87</v>
      </c>
    </row>
    <row r="2891" spans="1:16">
      <c r="A2891" s="13" t="s">
        <v>2865</v>
      </c>
      <c r="B2891" s="11">
        <v>4</v>
      </c>
      <c r="C2891" s="11">
        <v>56</v>
      </c>
      <c r="D2891" s="11"/>
      <c r="E2891" s="11">
        <v>20160</v>
      </c>
      <c r="F2891" s="11">
        <v>20000</v>
      </c>
      <c r="G2891" s="11"/>
      <c r="H2891" s="11">
        <v>927</v>
      </c>
      <c r="I2891" s="11"/>
      <c r="J2891" s="11">
        <v>17033</v>
      </c>
      <c r="K2891" s="11">
        <v>167.26</v>
      </c>
      <c r="L2891" s="11">
        <v>518.20000000000005</v>
      </c>
      <c r="M2891" s="11">
        <v>418.15</v>
      </c>
      <c r="N2891" s="11">
        <v>1295.5</v>
      </c>
      <c r="O2891" s="11">
        <v>669.04</v>
      </c>
      <c r="P2891" s="11">
        <v>2072.79</v>
      </c>
    </row>
    <row r="2892" spans="1:16">
      <c r="A2892" s="13" t="s">
        <v>2866</v>
      </c>
      <c r="B2892" s="10">
        <v>5</v>
      </c>
      <c r="C2892" s="10">
        <v>57</v>
      </c>
      <c r="D2892" s="10"/>
      <c r="E2892" s="10">
        <v>20160</v>
      </c>
      <c r="F2892" s="10">
        <v>20000</v>
      </c>
      <c r="G2892" s="10"/>
      <c r="H2892" s="10">
        <v>954.81</v>
      </c>
      <c r="I2892" s="10"/>
      <c r="J2892" s="10">
        <v>17348</v>
      </c>
      <c r="K2892" s="10">
        <v>170.33</v>
      </c>
      <c r="L2892" s="10">
        <v>704.07</v>
      </c>
      <c r="M2892" s="10">
        <v>425.83</v>
      </c>
      <c r="N2892" s="10">
        <v>1760.19</v>
      </c>
      <c r="O2892" s="10">
        <v>681.32</v>
      </c>
      <c r="P2892" s="10">
        <v>2816.3</v>
      </c>
    </row>
    <row r="2893" spans="1:16">
      <c r="A2893" s="13" t="s">
        <v>2867</v>
      </c>
      <c r="B2893" s="11">
        <v>6</v>
      </c>
      <c r="C2893" s="11">
        <v>58</v>
      </c>
      <c r="D2893" s="11"/>
      <c r="E2893" s="11">
        <v>20160</v>
      </c>
      <c r="F2893" s="11">
        <v>20000</v>
      </c>
      <c r="G2893" s="11">
        <v>900</v>
      </c>
      <c r="H2893" s="11">
        <v>1883.45</v>
      </c>
      <c r="I2893" s="11"/>
      <c r="J2893" s="11">
        <v>16769</v>
      </c>
      <c r="K2893" s="11">
        <v>173.48</v>
      </c>
      <c r="L2893" s="11">
        <v>898.68</v>
      </c>
      <c r="M2893" s="11">
        <v>433.7</v>
      </c>
      <c r="N2893" s="11">
        <v>2246.69</v>
      </c>
      <c r="O2893" s="11">
        <v>693.92</v>
      </c>
      <c r="P2893" s="11">
        <v>3594.71</v>
      </c>
    </row>
    <row r="2894" spans="1:16">
      <c r="A2894" s="13" t="s">
        <v>2868</v>
      </c>
      <c r="B2894" s="10">
        <v>7</v>
      </c>
      <c r="C2894" s="10">
        <v>59</v>
      </c>
      <c r="D2894" s="10"/>
      <c r="E2894" s="10">
        <v>20160</v>
      </c>
      <c r="F2894" s="10">
        <v>20000</v>
      </c>
      <c r="G2894" s="10"/>
      <c r="H2894" s="10">
        <v>1939.96</v>
      </c>
      <c r="I2894" s="10"/>
      <c r="J2894" s="10">
        <v>17069</v>
      </c>
      <c r="K2894" s="10">
        <v>167.69</v>
      </c>
      <c r="L2894" s="10">
        <v>1093.33</v>
      </c>
      <c r="M2894" s="10">
        <v>419.23</v>
      </c>
      <c r="N2894" s="10">
        <v>2733.32</v>
      </c>
      <c r="O2894" s="10">
        <v>670.76</v>
      </c>
      <c r="P2894" s="10">
        <v>4373.3100000000004</v>
      </c>
    </row>
    <row r="2895" spans="1:16">
      <c r="A2895" s="13" t="s">
        <v>2869</v>
      </c>
      <c r="B2895" s="11">
        <v>8</v>
      </c>
      <c r="C2895" s="11">
        <v>60</v>
      </c>
      <c r="D2895" s="11"/>
      <c r="E2895" s="11">
        <v>20160</v>
      </c>
      <c r="F2895" s="11">
        <v>20000</v>
      </c>
      <c r="G2895" s="11"/>
      <c r="H2895" s="11">
        <v>1998.16</v>
      </c>
      <c r="I2895" s="11"/>
      <c r="J2895" s="11">
        <v>17376</v>
      </c>
      <c r="K2895" s="11">
        <v>170.69</v>
      </c>
      <c r="L2895" s="11">
        <v>1296.82</v>
      </c>
      <c r="M2895" s="11">
        <v>426.73</v>
      </c>
      <c r="N2895" s="11">
        <v>3242.04</v>
      </c>
      <c r="O2895" s="11">
        <v>682.76</v>
      </c>
      <c r="P2895" s="11">
        <v>5187.2700000000004</v>
      </c>
    </row>
    <row r="2896" spans="1:16">
      <c r="A2896" s="13" t="s">
        <v>2870</v>
      </c>
      <c r="B2896" s="10">
        <v>9</v>
      </c>
      <c r="C2896" s="10">
        <v>61</v>
      </c>
      <c r="D2896" s="10"/>
      <c r="E2896" s="10">
        <v>20160</v>
      </c>
      <c r="F2896" s="10">
        <v>20000</v>
      </c>
      <c r="G2896" s="10">
        <v>900</v>
      </c>
      <c r="H2896" s="10">
        <v>2958.1</v>
      </c>
      <c r="I2896" s="10"/>
      <c r="J2896" s="10">
        <v>16789</v>
      </c>
      <c r="K2896" s="10">
        <v>173.76</v>
      </c>
      <c r="L2896" s="10">
        <v>1509.48</v>
      </c>
      <c r="M2896" s="10">
        <v>434.4</v>
      </c>
      <c r="N2896" s="10">
        <v>3773.7</v>
      </c>
      <c r="O2896" s="10">
        <v>695.04</v>
      </c>
      <c r="P2896" s="10">
        <v>6037.93</v>
      </c>
    </row>
    <row r="2897" spans="1:16">
      <c r="A2897" s="13" t="s">
        <v>2871</v>
      </c>
      <c r="B2897" s="11">
        <v>10</v>
      </c>
      <c r="C2897" s="11">
        <v>62</v>
      </c>
      <c r="D2897" s="11"/>
      <c r="E2897" s="11">
        <v>20160</v>
      </c>
      <c r="F2897" s="11">
        <v>20000</v>
      </c>
      <c r="G2897" s="11"/>
      <c r="H2897" s="11">
        <v>3046.84</v>
      </c>
      <c r="I2897" s="11"/>
      <c r="J2897" s="11">
        <v>17078</v>
      </c>
      <c r="K2897" s="11">
        <v>167.89</v>
      </c>
      <c r="L2897" s="11">
        <v>1722.66</v>
      </c>
      <c r="M2897" s="11">
        <v>419.73</v>
      </c>
      <c r="N2897" s="11">
        <v>4306.6400000000003</v>
      </c>
      <c r="O2897" s="11">
        <v>671.56</v>
      </c>
      <c r="P2897" s="11">
        <v>6890.62</v>
      </c>
    </row>
    <row r="2898" spans="1:16">
      <c r="A2898" s="13" t="s">
        <v>2872</v>
      </c>
      <c r="B2898" s="10">
        <v>11</v>
      </c>
      <c r="C2898" s="10">
        <v>63</v>
      </c>
      <c r="D2898" s="10"/>
      <c r="E2898" s="10">
        <v>20160</v>
      </c>
      <c r="F2898" s="10">
        <v>20000</v>
      </c>
      <c r="G2898" s="10"/>
      <c r="H2898" s="10">
        <v>3138.25</v>
      </c>
      <c r="I2898" s="10"/>
      <c r="J2898" s="10">
        <v>17374</v>
      </c>
      <c r="K2898" s="10">
        <v>170.78</v>
      </c>
      <c r="L2898" s="10">
        <v>1945.12</v>
      </c>
      <c r="M2898" s="10">
        <v>426.95</v>
      </c>
      <c r="N2898" s="10">
        <v>4862.79</v>
      </c>
      <c r="O2898" s="10">
        <v>683.12</v>
      </c>
      <c r="P2898" s="10">
        <v>7780.46</v>
      </c>
    </row>
    <row r="2899" spans="1:16">
      <c r="A2899" s="13" t="s">
        <v>2873</v>
      </c>
      <c r="B2899" s="11">
        <v>12</v>
      </c>
      <c r="C2899" s="11">
        <v>64</v>
      </c>
      <c r="D2899" s="11"/>
      <c r="E2899" s="11">
        <v>20160</v>
      </c>
      <c r="F2899" s="11">
        <v>20000</v>
      </c>
      <c r="G2899" s="11">
        <v>900</v>
      </c>
      <c r="H2899" s="11">
        <v>4132.3999999999996</v>
      </c>
      <c r="I2899" s="11"/>
      <c r="J2899" s="11">
        <v>16776</v>
      </c>
      <c r="K2899" s="11">
        <v>173.74</v>
      </c>
      <c r="L2899" s="11">
        <v>2177.21</v>
      </c>
      <c r="M2899" s="11">
        <v>434.35</v>
      </c>
      <c r="N2899" s="11">
        <v>5443.02</v>
      </c>
      <c r="O2899" s="11">
        <v>694.96</v>
      </c>
      <c r="P2899" s="11">
        <v>8708.84</v>
      </c>
    </row>
    <row r="2900" spans="1:16">
      <c r="A2900" s="13" t="s">
        <v>2874</v>
      </c>
      <c r="B2900" s="10">
        <v>13</v>
      </c>
      <c r="C2900" s="10">
        <v>65</v>
      </c>
      <c r="D2900" s="10"/>
      <c r="E2900" s="10">
        <v>20160</v>
      </c>
      <c r="F2900" s="10">
        <v>20000</v>
      </c>
      <c r="G2900" s="10"/>
      <c r="H2900" s="10">
        <v>4256.37</v>
      </c>
      <c r="I2900" s="10"/>
      <c r="J2900" s="10">
        <v>17049</v>
      </c>
      <c r="K2900" s="10">
        <v>167.76</v>
      </c>
      <c r="L2900" s="10">
        <v>2410.29</v>
      </c>
      <c r="M2900" s="10">
        <v>419.4</v>
      </c>
      <c r="N2900" s="10">
        <v>6025.71</v>
      </c>
      <c r="O2900" s="10">
        <v>671.04</v>
      </c>
      <c r="P2900" s="10">
        <v>9641.14</v>
      </c>
    </row>
    <row r="2901" spans="1:16">
      <c r="A2901" s="13" t="s">
        <v>2875</v>
      </c>
      <c r="B2901" s="11">
        <v>14</v>
      </c>
      <c r="C2901" s="11">
        <v>66</v>
      </c>
      <c r="D2901" s="11"/>
      <c r="E2901" s="11">
        <v>20160</v>
      </c>
      <c r="F2901" s="11">
        <v>20000</v>
      </c>
      <c r="G2901" s="11"/>
      <c r="H2901" s="11">
        <v>4384.0600000000004</v>
      </c>
      <c r="I2901" s="11"/>
      <c r="J2901" s="11">
        <v>17328</v>
      </c>
      <c r="K2901" s="11">
        <v>170.49</v>
      </c>
      <c r="L2901" s="11">
        <v>2653.08</v>
      </c>
      <c r="M2901" s="11">
        <v>426.23</v>
      </c>
      <c r="N2901" s="11">
        <v>6632.71</v>
      </c>
      <c r="O2901" s="11">
        <v>681.96</v>
      </c>
      <c r="P2901" s="11">
        <v>10612.33</v>
      </c>
    </row>
    <row r="2902" spans="1:16">
      <c r="A2902" s="13" t="s">
        <v>2876</v>
      </c>
      <c r="B2902" s="10">
        <v>15</v>
      </c>
      <c r="C2902" s="10">
        <v>67</v>
      </c>
      <c r="D2902" s="10"/>
      <c r="E2902" s="10">
        <v>20160</v>
      </c>
      <c r="F2902" s="10">
        <v>20000</v>
      </c>
      <c r="G2902" s="10">
        <v>900</v>
      </c>
      <c r="H2902" s="10">
        <v>5415.58</v>
      </c>
      <c r="I2902" s="10"/>
      <c r="J2902" s="10">
        <v>16713</v>
      </c>
      <c r="K2902" s="10">
        <v>173.28</v>
      </c>
      <c r="L2902" s="10">
        <v>2905.96</v>
      </c>
      <c r="M2902" s="10">
        <v>433.2</v>
      </c>
      <c r="N2902" s="10">
        <v>7264.89</v>
      </c>
      <c r="O2902" s="10">
        <v>693.12</v>
      </c>
      <c r="P2902" s="10">
        <v>11623.82</v>
      </c>
    </row>
    <row r="2903" spans="1:16">
      <c r="A2903" s="13" t="s">
        <v>2877</v>
      </c>
      <c r="B2903" s="11">
        <v>16</v>
      </c>
      <c r="C2903" s="11">
        <v>68</v>
      </c>
      <c r="D2903" s="11"/>
      <c r="E2903" s="11">
        <v>20160</v>
      </c>
      <c r="F2903" s="11">
        <v>20000</v>
      </c>
      <c r="G2903" s="11"/>
      <c r="H2903" s="11">
        <v>5578.05</v>
      </c>
      <c r="I2903" s="11"/>
      <c r="J2903" s="11">
        <v>16963</v>
      </c>
      <c r="K2903" s="11">
        <v>167.13</v>
      </c>
      <c r="L2903" s="11">
        <v>3160.26</v>
      </c>
      <c r="M2903" s="11">
        <v>417.83</v>
      </c>
      <c r="N2903" s="11">
        <v>7900.66</v>
      </c>
      <c r="O2903" s="11">
        <v>668.52</v>
      </c>
      <c r="P2903" s="11">
        <v>12641.06</v>
      </c>
    </row>
    <row r="2904" spans="1:16">
      <c r="A2904" s="13" t="s">
        <v>2878</v>
      </c>
      <c r="B2904" s="10">
        <v>17</v>
      </c>
      <c r="C2904" s="10">
        <v>69</v>
      </c>
      <c r="D2904" s="10"/>
      <c r="E2904" s="10">
        <v>20160</v>
      </c>
      <c r="F2904" s="10">
        <v>20000</v>
      </c>
      <c r="G2904" s="10"/>
      <c r="H2904" s="10">
        <v>5745.39</v>
      </c>
      <c r="I2904" s="10"/>
      <c r="J2904" s="10">
        <v>17216</v>
      </c>
      <c r="K2904" s="10">
        <v>169.63</v>
      </c>
      <c r="L2904" s="10">
        <v>3424.7</v>
      </c>
      <c r="M2904" s="10">
        <v>424.08</v>
      </c>
      <c r="N2904" s="10">
        <v>8561.76</v>
      </c>
      <c r="O2904" s="10">
        <v>678.52</v>
      </c>
      <c r="P2904" s="10">
        <v>13698.81</v>
      </c>
    </row>
    <row r="2905" spans="1:16">
      <c r="A2905" s="13" t="s">
        <v>2879</v>
      </c>
      <c r="B2905" s="11">
        <v>18</v>
      </c>
      <c r="C2905" s="11">
        <v>70</v>
      </c>
      <c r="D2905" s="11"/>
      <c r="E2905" s="11">
        <v>20160</v>
      </c>
      <c r="F2905" s="11">
        <v>20000</v>
      </c>
      <c r="G2905" s="11">
        <v>900</v>
      </c>
      <c r="H2905" s="11">
        <v>6817.75</v>
      </c>
      <c r="I2905" s="11"/>
      <c r="J2905" s="11">
        <v>16575</v>
      </c>
      <c r="K2905" s="11">
        <v>172.16</v>
      </c>
      <c r="L2905" s="11">
        <v>3699.6</v>
      </c>
      <c r="M2905" s="11">
        <v>430.4</v>
      </c>
      <c r="N2905" s="11">
        <v>9249.01</v>
      </c>
      <c r="O2905" s="11">
        <v>688.64</v>
      </c>
      <c r="P2905" s="11">
        <v>14798.42</v>
      </c>
    </row>
    <row r="2906" spans="1:16">
      <c r="A2906" s="13" t="s">
        <v>2880</v>
      </c>
      <c r="B2906" s="10">
        <v>19</v>
      </c>
      <c r="C2906" s="10">
        <v>71</v>
      </c>
      <c r="D2906" s="10"/>
      <c r="E2906" s="10">
        <v>20160</v>
      </c>
      <c r="F2906" s="10">
        <v>20000</v>
      </c>
      <c r="G2906" s="10"/>
      <c r="H2906" s="10">
        <v>7022.29</v>
      </c>
      <c r="I2906" s="10"/>
      <c r="J2906" s="10">
        <v>16789</v>
      </c>
      <c r="K2906" s="10">
        <v>165.75</v>
      </c>
      <c r="L2906" s="10">
        <v>3976.34</v>
      </c>
      <c r="M2906" s="10">
        <v>414.38</v>
      </c>
      <c r="N2906" s="10">
        <v>9940.85</v>
      </c>
      <c r="O2906" s="10">
        <v>663</v>
      </c>
      <c r="P2906" s="10">
        <v>15905.37</v>
      </c>
    </row>
    <row r="2907" spans="1:16">
      <c r="A2907" s="13" t="s">
        <v>2881</v>
      </c>
      <c r="B2907" s="11">
        <v>20</v>
      </c>
      <c r="C2907" s="11">
        <v>72</v>
      </c>
      <c r="D2907" s="11"/>
      <c r="E2907" s="11">
        <v>20160</v>
      </c>
      <c r="F2907" s="11">
        <v>20000</v>
      </c>
      <c r="G2907" s="11"/>
      <c r="H2907" s="11">
        <v>7232.95</v>
      </c>
      <c r="I2907" s="11"/>
      <c r="J2907" s="11">
        <v>17004</v>
      </c>
      <c r="K2907" s="11">
        <v>167.89</v>
      </c>
      <c r="L2907" s="11">
        <v>4263.5200000000004</v>
      </c>
      <c r="M2907" s="11">
        <v>419.73</v>
      </c>
      <c r="N2907" s="11">
        <v>10658.81</v>
      </c>
      <c r="O2907" s="11">
        <v>671.56</v>
      </c>
      <c r="P2907" s="11">
        <v>17054.09</v>
      </c>
    </row>
    <row r="2908" spans="1:16">
      <c r="A2908" s="13" t="s">
        <v>2882</v>
      </c>
      <c r="B2908" s="10">
        <v>21</v>
      </c>
      <c r="C2908" s="10">
        <v>73</v>
      </c>
      <c r="D2908" s="10"/>
      <c r="E2908" s="10">
        <v>20160</v>
      </c>
      <c r="F2908" s="10">
        <v>20000</v>
      </c>
      <c r="G2908" s="10">
        <v>900</v>
      </c>
      <c r="H2908" s="10">
        <v>8349.94</v>
      </c>
      <c r="I2908" s="10"/>
      <c r="J2908" s="10">
        <v>16320</v>
      </c>
      <c r="K2908" s="10">
        <v>170.04</v>
      </c>
      <c r="L2908" s="10">
        <v>4561.47</v>
      </c>
      <c r="M2908" s="10">
        <v>425.1</v>
      </c>
      <c r="N2908" s="10">
        <v>11403.67</v>
      </c>
      <c r="O2908" s="10">
        <v>680.16</v>
      </c>
      <c r="P2908" s="10">
        <v>18245.87</v>
      </c>
    </row>
    <row r="2909" spans="1:16">
      <c r="A2909" s="13" t="s">
        <v>2883</v>
      </c>
      <c r="B2909" s="11">
        <v>22</v>
      </c>
      <c r="C2909" s="11">
        <v>74</v>
      </c>
      <c r="D2909" s="11"/>
      <c r="E2909" s="11">
        <v>20160</v>
      </c>
      <c r="F2909" s="11">
        <v>20000</v>
      </c>
      <c r="G2909" s="11"/>
      <c r="H2909" s="11">
        <v>8600.44</v>
      </c>
      <c r="I2909" s="11"/>
      <c r="J2909" s="11">
        <v>16478</v>
      </c>
      <c r="K2909" s="11">
        <v>163.19999999999999</v>
      </c>
      <c r="L2909" s="11">
        <v>4861.51</v>
      </c>
      <c r="M2909" s="11">
        <v>408</v>
      </c>
      <c r="N2909" s="11">
        <v>12153.78</v>
      </c>
      <c r="O2909" s="11">
        <v>652.79999999999995</v>
      </c>
      <c r="P2909" s="11">
        <v>19446.05</v>
      </c>
    </row>
    <row r="2910" spans="1:16">
      <c r="A2910" s="13" t="s">
        <v>2884</v>
      </c>
      <c r="B2910" s="10">
        <v>23</v>
      </c>
      <c r="C2910" s="10">
        <v>75</v>
      </c>
      <c r="D2910" s="10"/>
      <c r="E2910" s="10">
        <v>20160</v>
      </c>
      <c r="F2910" s="10">
        <v>20000</v>
      </c>
      <c r="G2910" s="10"/>
      <c r="H2910" s="10">
        <v>8858.4500000000007</v>
      </c>
      <c r="I2910" s="10"/>
      <c r="J2910" s="10">
        <v>16629</v>
      </c>
      <c r="K2910" s="10">
        <v>164.78</v>
      </c>
      <c r="L2910" s="10">
        <v>5172.1400000000003</v>
      </c>
      <c r="M2910" s="10">
        <v>411.95</v>
      </c>
      <c r="N2910" s="10">
        <v>12930.34</v>
      </c>
      <c r="O2910" s="10">
        <v>659.12</v>
      </c>
      <c r="P2910" s="10">
        <v>20688.55</v>
      </c>
    </row>
    <row r="2911" spans="1:16">
      <c r="A2911" s="13" t="s">
        <v>2885</v>
      </c>
      <c r="B2911" s="11">
        <v>24</v>
      </c>
      <c r="C2911" s="11">
        <v>76</v>
      </c>
      <c r="D2911" s="11"/>
      <c r="E2911" s="11">
        <v>20160</v>
      </c>
      <c r="F2911" s="11">
        <v>20000</v>
      </c>
      <c r="G2911" s="11">
        <v>900</v>
      </c>
      <c r="H2911" s="11">
        <v>10024.209999999999</v>
      </c>
      <c r="I2911" s="11"/>
      <c r="J2911" s="11">
        <v>15875</v>
      </c>
      <c r="K2911" s="11">
        <v>166.29</v>
      </c>
      <c r="L2911" s="11">
        <v>5493.59</v>
      </c>
      <c r="M2911" s="11">
        <v>415.73</v>
      </c>
      <c r="N2911" s="11">
        <v>13733.98</v>
      </c>
      <c r="O2911" s="11">
        <v>665.16</v>
      </c>
      <c r="P2911" s="11">
        <v>21974.37</v>
      </c>
    </row>
    <row r="2912" spans="1:16">
      <c r="A2912" s="13" t="s">
        <v>2886</v>
      </c>
      <c r="B2912" s="10">
        <v>25</v>
      </c>
      <c r="C2912" s="10">
        <v>77</v>
      </c>
      <c r="D2912" s="10"/>
      <c r="E2912" s="10">
        <v>20160</v>
      </c>
      <c r="F2912" s="10">
        <v>20000</v>
      </c>
      <c r="G2912" s="10"/>
      <c r="H2912" s="10">
        <v>10324.93</v>
      </c>
      <c r="I2912" s="10"/>
      <c r="J2912" s="10">
        <v>15939</v>
      </c>
      <c r="K2912" s="10">
        <v>158.75</v>
      </c>
      <c r="L2912" s="10">
        <v>5817.15</v>
      </c>
      <c r="M2912" s="10">
        <v>396.88</v>
      </c>
      <c r="N2912" s="10">
        <v>14542.87</v>
      </c>
      <c r="O2912" s="10">
        <v>635</v>
      </c>
      <c r="P2912" s="10">
        <v>23268.6</v>
      </c>
    </row>
    <row r="2913" spans="1:16">
      <c r="A2913" s="13" t="s">
        <v>2887</v>
      </c>
      <c r="B2913" s="11">
        <v>26</v>
      </c>
      <c r="C2913" s="11">
        <v>78</v>
      </c>
      <c r="D2913" s="11"/>
      <c r="E2913" s="11">
        <v>20160</v>
      </c>
      <c r="F2913" s="11">
        <v>20000</v>
      </c>
      <c r="G2913" s="11"/>
      <c r="H2913" s="11">
        <v>10634.68</v>
      </c>
      <c r="I2913" s="11"/>
      <c r="J2913" s="11">
        <v>15983</v>
      </c>
      <c r="K2913" s="11">
        <v>159.38999999999999</v>
      </c>
      <c r="L2913" s="11">
        <v>6151.05</v>
      </c>
      <c r="M2913" s="11">
        <v>398.48</v>
      </c>
      <c r="N2913" s="11">
        <v>15377.63</v>
      </c>
      <c r="O2913" s="11">
        <v>637.55999999999995</v>
      </c>
      <c r="P2913" s="11">
        <v>24604.21</v>
      </c>
    </row>
    <row r="2914" spans="1:16">
      <c r="A2914" s="13" t="s">
        <v>2888</v>
      </c>
      <c r="B2914" s="10">
        <v>27</v>
      </c>
      <c r="C2914" s="10">
        <v>79</v>
      </c>
      <c r="D2914" s="10"/>
      <c r="E2914" s="10">
        <v>20160</v>
      </c>
      <c r="F2914" s="10">
        <v>20000</v>
      </c>
      <c r="G2914" s="10">
        <v>900</v>
      </c>
      <c r="H2914" s="10">
        <v>11853.72</v>
      </c>
      <c r="I2914" s="10"/>
      <c r="J2914" s="10">
        <v>15103</v>
      </c>
      <c r="K2914" s="10">
        <v>159.83000000000001</v>
      </c>
      <c r="L2914" s="10">
        <v>6495.42</v>
      </c>
      <c r="M2914" s="10">
        <v>399.58</v>
      </c>
      <c r="N2914" s="10">
        <v>16238.54</v>
      </c>
      <c r="O2914" s="10">
        <v>639.32000000000005</v>
      </c>
      <c r="P2914" s="10">
        <v>25981.66</v>
      </c>
    </row>
    <row r="2915" spans="1:16">
      <c r="A2915" s="13" t="s">
        <v>2889</v>
      </c>
      <c r="B2915" s="11">
        <v>28</v>
      </c>
      <c r="C2915" s="11">
        <v>80</v>
      </c>
      <c r="D2915" s="11"/>
      <c r="E2915" s="11">
        <v>20160</v>
      </c>
      <c r="F2915" s="11">
        <v>20000</v>
      </c>
      <c r="G2915" s="11"/>
      <c r="H2915" s="11">
        <v>12209.33</v>
      </c>
      <c r="I2915" s="11">
        <v>15000</v>
      </c>
      <c r="J2915" s="11">
        <v>15000</v>
      </c>
      <c r="K2915" s="11">
        <v>151.03</v>
      </c>
      <c r="L2915" s="11">
        <v>6841.31</v>
      </c>
      <c r="M2915" s="11">
        <v>377.58</v>
      </c>
      <c r="N2915" s="11">
        <v>17103.27</v>
      </c>
      <c r="O2915" s="11">
        <v>604.12</v>
      </c>
      <c r="P2915" s="11">
        <v>27365.23</v>
      </c>
    </row>
    <row r="2916" spans="1:16" ht="54">
      <c r="B2916" s="9" t="s">
        <v>27</v>
      </c>
      <c r="C2916" s="9" t="s">
        <v>13</v>
      </c>
      <c r="D2916" s="9" t="s">
        <v>14</v>
      </c>
      <c r="E2916" s="9" t="s">
        <v>15</v>
      </c>
      <c r="F2916" s="9" t="s">
        <v>16</v>
      </c>
      <c r="G2916" s="9" t="s">
        <v>17</v>
      </c>
      <c r="H2916" s="9" t="s">
        <v>18</v>
      </c>
      <c r="I2916" s="9" t="s">
        <v>19</v>
      </c>
      <c r="J2916" s="9" t="s">
        <v>20</v>
      </c>
      <c r="K2916" s="9" t="s">
        <v>21</v>
      </c>
      <c r="L2916" s="9" t="s">
        <v>22</v>
      </c>
      <c r="M2916" s="9" t="s">
        <v>23</v>
      </c>
      <c r="N2916" s="9" t="s">
        <v>24</v>
      </c>
      <c r="O2916" s="9" t="s">
        <v>25</v>
      </c>
      <c r="P2916" s="9" t="s">
        <v>26</v>
      </c>
    </row>
    <row r="2917" spans="1:16">
      <c r="A2917" s="13" t="s">
        <v>2890</v>
      </c>
      <c r="B2917" s="10">
        <v>1</v>
      </c>
      <c r="C2917" s="10">
        <v>54</v>
      </c>
      <c r="D2917" s="10">
        <v>6760</v>
      </c>
      <c r="E2917" s="10">
        <v>6760</v>
      </c>
      <c r="F2917" s="10">
        <v>20000</v>
      </c>
      <c r="G2917" s="10"/>
      <c r="H2917" s="10"/>
      <c r="I2917" s="10"/>
      <c r="J2917" s="10">
        <v>4394</v>
      </c>
      <c r="K2917" s="10">
        <v>50.7</v>
      </c>
      <c r="L2917" s="10">
        <v>50.7</v>
      </c>
      <c r="M2917" s="10">
        <v>126.75</v>
      </c>
      <c r="N2917" s="10">
        <v>126.75</v>
      </c>
      <c r="O2917" s="10">
        <v>202.8</v>
      </c>
      <c r="P2917" s="10">
        <v>202.8</v>
      </c>
    </row>
    <row r="2918" spans="1:16">
      <c r="A2918" s="13" t="s">
        <v>2891</v>
      </c>
      <c r="B2918" s="11">
        <v>2</v>
      </c>
      <c r="C2918" s="11">
        <v>55</v>
      </c>
      <c r="D2918" s="11">
        <v>6760</v>
      </c>
      <c r="E2918" s="11">
        <v>13520</v>
      </c>
      <c r="F2918" s="11">
        <v>20000</v>
      </c>
      <c r="G2918" s="11"/>
      <c r="H2918" s="11"/>
      <c r="I2918" s="11"/>
      <c r="J2918" s="11">
        <v>10928</v>
      </c>
      <c r="K2918" s="11">
        <v>111.5</v>
      </c>
      <c r="L2918" s="11">
        <v>163.72</v>
      </c>
      <c r="M2918" s="11">
        <v>278.75</v>
      </c>
      <c r="N2918" s="11">
        <v>409.3</v>
      </c>
      <c r="O2918" s="11">
        <v>446</v>
      </c>
      <c r="P2918" s="11">
        <v>654.88</v>
      </c>
    </row>
    <row r="2919" spans="1:16">
      <c r="A2919" s="13" t="s">
        <v>2892</v>
      </c>
      <c r="B2919" s="10">
        <v>3</v>
      </c>
      <c r="C2919" s="10">
        <v>56</v>
      </c>
      <c r="D2919" s="10">
        <v>6760</v>
      </c>
      <c r="E2919" s="10">
        <v>20280</v>
      </c>
      <c r="F2919" s="10">
        <v>20000</v>
      </c>
      <c r="G2919" s="10">
        <v>900</v>
      </c>
      <c r="H2919" s="10">
        <v>900</v>
      </c>
      <c r="I2919" s="10"/>
      <c r="J2919" s="10">
        <v>16816</v>
      </c>
      <c r="K2919" s="10">
        <v>173.89</v>
      </c>
      <c r="L2919" s="10">
        <v>342.52</v>
      </c>
      <c r="M2919" s="10">
        <v>434.73</v>
      </c>
      <c r="N2919" s="10">
        <v>856.31</v>
      </c>
      <c r="O2919" s="10">
        <v>695.56</v>
      </c>
      <c r="P2919" s="10">
        <v>1370.09</v>
      </c>
    </row>
    <row r="2920" spans="1:16">
      <c r="A2920" s="13" t="s">
        <v>2893</v>
      </c>
      <c r="B2920" s="11">
        <v>4</v>
      </c>
      <c r="C2920" s="11">
        <v>57</v>
      </c>
      <c r="D2920" s="11"/>
      <c r="E2920" s="11">
        <v>20280</v>
      </c>
      <c r="F2920" s="11">
        <v>20000</v>
      </c>
      <c r="G2920" s="11"/>
      <c r="H2920" s="11">
        <v>927</v>
      </c>
      <c r="I2920" s="11"/>
      <c r="J2920" s="11">
        <v>17124</v>
      </c>
      <c r="K2920" s="11">
        <v>168.16</v>
      </c>
      <c r="L2920" s="11">
        <v>520.96</v>
      </c>
      <c r="M2920" s="11">
        <v>420.4</v>
      </c>
      <c r="N2920" s="11">
        <v>1302.4000000000001</v>
      </c>
      <c r="O2920" s="11">
        <v>672.64</v>
      </c>
      <c r="P2920" s="11">
        <v>2083.83</v>
      </c>
    </row>
    <row r="2921" spans="1:16">
      <c r="A2921" s="13" t="s">
        <v>2894</v>
      </c>
      <c r="B2921" s="10">
        <v>5</v>
      </c>
      <c r="C2921" s="10">
        <v>58</v>
      </c>
      <c r="D2921" s="10"/>
      <c r="E2921" s="10">
        <v>20280</v>
      </c>
      <c r="F2921" s="10">
        <v>20000</v>
      </c>
      <c r="G2921" s="10"/>
      <c r="H2921" s="10">
        <v>954.81</v>
      </c>
      <c r="I2921" s="10"/>
      <c r="J2921" s="10">
        <v>17438</v>
      </c>
      <c r="K2921" s="10">
        <v>171.24</v>
      </c>
      <c r="L2921" s="10">
        <v>707.83</v>
      </c>
      <c r="M2921" s="10">
        <v>428.1</v>
      </c>
      <c r="N2921" s="10">
        <v>1769.57</v>
      </c>
      <c r="O2921" s="10">
        <v>684.96</v>
      </c>
      <c r="P2921" s="10">
        <v>2831.31</v>
      </c>
    </row>
    <row r="2922" spans="1:16">
      <c r="A2922" s="13" t="s">
        <v>2895</v>
      </c>
      <c r="B2922" s="11">
        <v>6</v>
      </c>
      <c r="C2922" s="11">
        <v>59</v>
      </c>
      <c r="D2922" s="11"/>
      <c r="E2922" s="11">
        <v>20280</v>
      </c>
      <c r="F2922" s="11">
        <v>20000</v>
      </c>
      <c r="G2922" s="11">
        <v>900</v>
      </c>
      <c r="H2922" s="11">
        <v>1883.45</v>
      </c>
      <c r="I2922" s="11"/>
      <c r="J2922" s="11">
        <v>16860</v>
      </c>
      <c r="K2922" s="11">
        <v>174.38</v>
      </c>
      <c r="L2922" s="11">
        <v>903.44</v>
      </c>
      <c r="M2922" s="11">
        <v>435.95</v>
      </c>
      <c r="N2922" s="11">
        <v>2258.6</v>
      </c>
      <c r="O2922" s="11">
        <v>697.52</v>
      </c>
      <c r="P2922" s="11">
        <v>3613.77</v>
      </c>
    </row>
    <row r="2923" spans="1:16">
      <c r="A2923" s="13" t="s">
        <v>2896</v>
      </c>
      <c r="B2923" s="10">
        <v>7</v>
      </c>
      <c r="C2923" s="10">
        <v>60</v>
      </c>
      <c r="D2923" s="10"/>
      <c r="E2923" s="10">
        <v>20280</v>
      </c>
      <c r="F2923" s="10">
        <v>20000</v>
      </c>
      <c r="G2923" s="10"/>
      <c r="H2923" s="10">
        <v>1939.96</v>
      </c>
      <c r="I2923" s="10"/>
      <c r="J2923" s="10">
        <v>17159</v>
      </c>
      <c r="K2923" s="10">
        <v>168.6</v>
      </c>
      <c r="L2923" s="10">
        <v>1099.1500000000001</v>
      </c>
      <c r="M2923" s="10">
        <v>421.5</v>
      </c>
      <c r="N2923" s="10">
        <v>2747.86</v>
      </c>
      <c r="O2923" s="10">
        <v>674.4</v>
      </c>
      <c r="P2923" s="10">
        <v>4396.58</v>
      </c>
    </row>
    <row r="2924" spans="1:16">
      <c r="A2924" s="13" t="s">
        <v>2897</v>
      </c>
      <c r="B2924" s="11">
        <v>8</v>
      </c>
      <c r="C2924" s="11">
        <v>61</v>
      </c>
      <c r="D2924" s="11"/>
      <c r="E2924" s="11">
        <v>20280</v>
      </c>
      <c r="F2924" s="11">
        <v>20000</v>
      </c>
      <c r="G2924" s="11"/>
      <c r="H2924" s="11">
        <v>1998.16</v>
      </c>
      <c r="I2924" s="11"/>
      <c r="J2924" s="11">
        <v>17465</v>
      </c>
      <c r="K2924" s="11">
        <v>171.59</v>
      </c>
      <c r="L2924" s="11">
        <v>1303.71</v>
      </c>
      <c r="M2924" s="11">
        <v>428.98</v>
      </c>
      <c r="N2924" s="11">
        <v>3259.27</v>
      </c>
      <c r="O2924" s="11">
        <v>686.36</v>
      </c>
      <c r="P2924" s="11">
        <v>5214.84</v>
      </c>
    </row>
    <row r="2925" spans="1:16">
      <c r="A2925" s="13" t="s">
        <v>2898</v>
      </c>
      <c r="B2925" s="10">
        <v>9</v>
      </c>
      <c r="C2925" s="10">
        <v>62</v>
      </c>
      <c r="D2925" s="10"/>
      <c r="E2925" s="10">
        <v>20280</v>
      </c>
      <c r="F2925" s="10">
        <v>20000</v>
      </c>
      <c r="G2925" s="10">
        <v>900</v>
      </c>
      <c r="H2925" s="10">
        <v>2958.1</v>
      </c>
      <c r="I2925" s="10"/>
      <c r="J2925" s="10">
        <v>16879</v>
      </c>
      <c r="K2925" s="10">
        <v>174.65</v>
      </c>
      <c r="L2925" s="10">
        <v>1517.47</v>
      </c>
      <c r="M2925" s="10">
        <v>436.63</v>
      </c>
      <c r="N2925" s="10">
        <v>3793.68</v>
      </c>
      <c r="O2925" s="10">
        <v>698.6</v>
      </c>
      <c r="P2925" s="10">
        <v>6069.88</v>
      </c>
    </row>
    <row r="2926" spans="1:16">
      <c r="A2926" s="13" t="s">
        <v>2899</v>
      </c>
      <c r="B2926" s="11">
        <v>10</v>
      </c>
      <c r="C2926" s="11">
        <v>63</v>
      </c>
      <c r="D2926" s="11"/>
      <c r="E2926" s="11">
        <v>20280</v>
      </c>
      <c r="F2926" s="11">
        <v>20000</v>
      </c>
      <c r="G2926" s="11"/>
      <c r="H2926" s="11">
        <v>3046.84</v>
      </c>
      <c r="I2926" s="11"/>
      <c r="J2926" s="11">
        <v>17167</v>
      </c>
      <c r="K2926" s="11">
        <v>168.79</v>
      </c>
      <c r="L2926" s="11">
        <v>1731.78</v>
      </c>
      <c r="M2926" s="11">
        <v>421.98</v>
      </c>
      <c r="N2926" s="11">
        <v>4329.46</v>
      </c>
      <c r="O2926" s="11">
        <v>675.16</v>
      </c>
      <c r="P2926" s="11">
        <v>6927.14</v>
      </c>
    </row>
    <row r="2927" spans="1:16">
      <c r="A2927" s="13" t="s">
        <v>2900</v>
      </c>
      <c r="B2927" s="10">
        <v>11</v>
      </c>
      <c r="C2927" s="10">
        <v>64</v>
      </c>
      <c r="D2927" s="10"/>
      <c r="E2927" s="10">
        <v>20280</v>
      </c>
      <c r="F2927" s="10">
        <v>20000</v>
      </c>
      <c r="G2927" s="10"/>
      <c r="H2927" s="10">
        <v>3138.25</v>
      </c>
      <c r="I2927" s="10"/>
      <c r="J2927" s="10">
        <v>17461</v>
      </c>
      <c r="K2927" s="10">
        <v>171.67</v>
      </c>
      <c r="L2927" s="10">
        <v>1955.41</v>
      </c>
      <c r="M2927" s="10">
        <v>429.18</v>
      </c>
      <c r="N2927" s="10">
        <v>4888.5200000000004</v>
      </c>
      <c r="O2927" s="10">
        <v>686.68</v>
      </c>
      <c r="P2927" s="10">
        <v>7821.63</v>
      </c>
    </row>
    <row r="2928" spans="1:16">
      <c r="A2928" s="13" t="s">
        <v>2901</v>
      </c>
      <c r="B2928" s="11">
        <v>12</v>
      </c>
      <c r="C2928" s="11">
        <v>65</v>
      </c>
      <c r="D2928" s="11"/>
      <c r="E2928" s="11">
        <v>20280</v>
      </c>
      <c r="F2928" s="11">
        <v>20000</v>
      </c>
      <c r="G2928" s="11">
        <v>900</v>
      </c>
      <c r="H2928" s="11">
        <v>4132.3999999999996</v>
      </c>
      <c r="I2928" s="11"/>
      <c r="J2928" s="11">
        <v>16862</v>
      </c>
      <c r="K2928" s="11">
        <v>174.61</v>
      </c>
      <c r="L2928" s="11">
        <v>2188.6799999999998</v>
      </c>
      <c r="M2928" s="11">
        <v>436.53</v>
      </c>
      <c r="N2928" s="11">
        <v>5471.7</v>
      </c>
      <c r="O2928" s="11">
        <v>698.44</v>
      </c>
      <c r="P2928" s="11">
        <v>8754.7199999999993</v>
      </c>
    </row>
    <row r="2929" spans="1:16">
      <c r="A2929" s="13" t="s">
        <v>2902</v>
      </c>
      <c r="B2929" s="10">
        <v>13</v>
      </c>
      <c r="C2929" s="10">
        <v>66</v>
      </c>
      <c r="D2929" s="10"/>
      <c r="E2929" s="10">
        <v>20280</v>
      </c>
      <c r="F2929" s="10">
        <v>20000</v>
      </c>
      <c r="G2929" s="10"/>
      <c r="H2929" s="10">
        <v>4256.37</v>
      </c>
      <c r="I2929" s="10"/>
      <c r="J2929" s="10">
        <v>17133</v>
      </c>
      <c r="K2929" s="10">
        <v>168.62</v>
      </c>
      <c r="L2929" s="10">
        <v>2422.96</v>
      </c>
      <c r="M2929" s="10">
        <v>421.55</v>
      </c>
      <c r="N2929" s="10">
        <v>6057.4</v>
      </c>
      <c r="O2929" s="10">
        <v>674.48</v>
      </c>
      <c r="P2929" s="10">
        <v>9691.84</v>
      </c>
    </row>
    <row r="2930" spans="1:16">
      <c r="A2930" s="13" t="s">
        <v>2903</v>
      </c>
      <c r="B2930" s="11">
        <v>14</v>
      </c>
      <c r="C2930" s="11">
        <v>67</v>
      </c>
      <c r="D2930" s="11"/>
      <c r="E2930" s="11">
        <v>20280</v>
      </c>
      <c r="F2930" s="11">
        <v>20000</v>
      </c>
      <c r="G2930" s="11"/>
      <c r="H2930" s="11">
        <v>4384.0600000000004</v>
      </c>
      <c r="I2930" s="11"/>
      <c r="J2930" s="11">
        <v>17409</v>
      </c>
      <c r="K2930" s="11">
        <v>171.33</v>
      </c>
      <c r="L2930" s="11">
        <v>2666.98</v>
      </c>
      <c r="M2930" s="11">
        <v>428.33</v>
      </c>
      <c r="N2930" s="11">
        <v>6667.45</v>
      </c>
      <c r="O2930" s="11">
        <v>685.32</v>
      </c>
      <c r="P2930" s="11">
        <v>10667.92</v>
      </c>
    </row>
    <row r="2931" spans="1:16">
      <c r="A2931" s="13" t="s">
        <v>2904</v>
      </c>
      <c r="B2931" s="10">
        <v>15</v>
      </c>
      <c r="C2931" s="10">
        <v>68</v>
      </c>
      <c r="D2931" s="10"/>
      <c r="E2931" s="10">
        <v>20280</v>
      </c>
      <c r="F2931" s="10">
        <v>20000</v>
      </c>
      <c r="G2931" s="10">
        <v>900</v>
      </c>
      <c r="H2931" s="10">
        <v>5415.58</v>
      </c>
      <c r="I2931" s="10"/>
      <c r="J2931" s="10">
        <v>16792</v>
      </c>
      <c r="K2931" s="10">
        <v>174.09</v>
      </c>
      <c r="L2931" s="10">
        <v>2921.08</v>
      </c>
      <c r="M2931" s="10">
        <v>435.23</v>
      </c>
      <c r="N2931" s="10">
        <v>7302.7</v>
      </c>
      <c r="O2931" s="10">
        <v>696.36</v>
      </c>
      <c r="P2931" s="10">
        <v>11684.32</v>
      </c>
    </row>
    <row r="2932" spans="1:16">
      <c r="A2932" s="13" t="s">
        <v>2905</v>
      </c>
      <c r="B2932" s="11">
        <v>16</v>
      </c>
      <c r="C2932" s="11">
        <v>69</v>
      </c>
      <c r="D2932" s="11"/>
      <c r="E2932" s="11">
        <v>20280</v>
      </c>
      <c r="F2932" s="11">
        <v>20000</v>
      </c>
      <c r="G2932" s="11"/>
      <c r="H2932" s="11">
        <v>5578.05</v>
      </c>
      <c r="I2932" s="11"/>
      <c r="J2932" s="11">
        <v>17037</v>
      </c>
      <c r="K2932" s="11">
        <v>167.92</v>
      </c>
      <c r="L2932" s="11">
        <v>3176.63</v>
      </c>
      <c r="M2932" s="11">
        <v>419.8</v>
      </c>
      <c r="N2932" s="11">
        <v>7941.58</v>
      </c>
      <c r="O2932" s="11">
        <v>671.68</v>
      </c>
      <c r="P2932" s="11">
        <v>12706.53</v>
      </c>
    </row>
    <row r="2933" spans="1:16">
      <c r="A2933" s="13" t="s">
        <v>2906</v>
      </c>
      <c r="B2933" s="10">
        <v>17</v>
      </c>
      <c r="C2933" s="10">
        <v>70</v>
      </c>
      <c r="D2933" s="10"/>
      <c r="E2933" s="10">
        <v>20280</v>
      </c>
      <c r="F2933" s="10">
        <v>20000</v>
      </c>
      <c r="G2933" s="10"/>
      <c r="H2933" s="10">
        <v>5745.39</v>
      </c>
      <c r="I2933" s="10"/>
      <c r="J2933" s="10">
        <v>17286</v>
      </c>
      <c r="K2933" s="10">
        <v>170.37</v>
      </c>
      <c r="L2933" s="10">
        <v>3442.3</v>
      </c>
      <c r="M2933" s="10">
        <v>425.93</v>
      </c>
      <c r="N2933" s="10">
        <v>8605.75</v>
      </c>
      <c r="O2933" s="10">
        <v>681.48</v>
      </c>
      <c r="P2933" s="10">
        <v>13769.2</v>
      </c>
    </row>
    <row r="2934" spans="1:16">
      <c r="A2934" s="13" t="s">
        <v>2907</v>
      </c>
      <c r="B2934" s="11">
        <v>18</v>
      </c>
      <c r="C2934" s="11">
        <v>71</v>
      </c>
      <c r="D2934" s="11"/>
      <c r="E2934" s="11">
        <v>20280</v>
      </c>
      <c r="F2934" s="11">
        <v>20000</v>
      </c>
      <c r="G2934" s="11">
        <v>900</v>
      </c>
      <c r="H2934" s="11">
        <v>6817.75</v>
      </c>
      <c r="I2934" s="11"/>
      <c r="J2934" s="11">
        <v>16640</v>
      </c>
      <c r="K2934" s="11">
        <v>172.86</v>
      </c>
      <c r="L2934" s="11">
        <v>3718.43</v>
      </c>
      <c r="M2934" s="11">
        <v>432.15</v>
      </c>
      <c r="N2934" s="11">
        <v>9296.07</v>
      </c>
      <c r="O2934" s="11">
        <v>691.44</v>
      </c>
      <c r="P2934" s="11">
        <v>14873.72</v>
      </c>
    </row>
    <row r="2935" spans="1:16">
      <c r="A2935" s="13" t="s">
        <v>2908</v>
      </c>
      <c r="B2935" s="10">
        <v>19</v>
      </c>
      <c r="C2935" s="10">
        <v>72</v>
      </c>
      <c r="D2935" s="10"/>
      <c r="E2935" s="10">
        <v>20280</v>
      </c>
      <c r="F2935" s="10">
        <v>20000</v>
      </c>
      <c r="G2935" s="10"/>
      <c r="H2935" s="10">
        <v>7022.29</v>
      </c>
      <c r="I2935" s="10"/>
      <c r="J2935" s="10">
        <v>16846</v>
      </c>
      <c r="K2935" s="10">
        <v>166.4</v>
      </c>
      <c r="L2935" s="10">
        <v>3996.38</v>
      </c>
      <c r="M2935" s="10">
        <v>416</v>
      </c>
      <c r="N2935" s="10">
        <v>9990.9599999999991</v>
      </c>
      <c r="O2935" s="10">
        <v>665.6</v>
      </c>
      <c r="P2935" s="10">
        <v>15985.53</v>
      </c>
    </row>
    <row r="2936" spans="1:16">
      <c r="A2936" s="13" t="s">
        <v>2909</v>
      </c>
      <c r="B2936" s="11">
        <v>20</v>
      </c>
      <c r="C2936" s="11">
        <v>73</v>
      </c>
      <c r="D2936" s="11"/>
      <c r="E2936" s="11">
        <v>20280</v>
      </c>
      <c r="F2936" s="11">
        <v>20000</v>
      </c>
      <c r="G2936" s="11"/>
      <c r="H2936" s="11">
        <v>7232.95</v>
      </c>
      <c r="I2936" s="11"/>
      <c r="J2936" s="11">
        <v>17052</v>
      </c>
      <c r="K2936" s="11">
        <v>168.46</v>
      </c>
      <c r="L2936" s="11">
        <v>4284.7299999999996</v>
      </c>
      <c r="M2936" s="11">
        <v>421.15</v>
      </c>
      <c r="N2936" s="11">
        <v>10711.84</v>
      </c>
      <c r="O2936" s="11">
        <v>673.84</v>
      </c>
      <c r="P2936" s="11">
        <v>17138.939999999999</v>
      </c>
    </row>
    <row r="2937" spans="1:16">
      <c r="A2937" s="13" t="s">
        <v>2910</v>
      </c>
      <c r="B2937" s="10">
        <v>21</v>
      </c>
      <c r="C2937" s="10">
        <v>74</v>
      </c>
      <c r="D2937" s="10"/>
      <c r="E2937" s="10">
        <v>20280</v>
      </c>
      <c r="F2937" s="10">
        <v>20000</v>
      </c>
      <c r="G2937" s="10">
        <v>900</v>
      </c>
      <c r="H2937" s="10">
        <v>8349.94</v>
      </c>
      <c r="I2937" s="10"/>
      <c r="J2937" s="10">
        <v>16360</v>
      </c>
      <c r="K2937" s="10">
        <v>170.52</v>
      </c>
      <c r="L2937" s="10">
        <v>4583.8</v>
      </c>
      <c r="M2937" s="10">
        <v>426.3</v>
      </c>
      <c r="N2937" s="10">
        <v>11459.49</v>
      </c>
      <c r="O2937" s="10">
        <v>682.08</v>
      </c>
      <c r="P2937" s="10">
        <v>18335.18</v>
      </c>
    </row>
    <row r="2938" spans="1:16">
      <c r="A2938" s="13" t="s">
        <v>2911</v>
      </c>
      <c r="B2938" s="11">
        <v>22</v>
      </c>
      <c r="C2938" s="11">
        <v>75</v>
      </c>
      <c r="D2938" s="11"/>
      <c r="E2938" s="11">
        <v>20280</v>
      </c>
      <c r="F2938" s="11">
        <v>20000</v>
      </c>
      <c r="G2938" s="11"/>
      <c r="H2938" s="11">
        <v>8600.44</v>
      </c>
      <c r="I2938" s="11"/>
      <c r="J2938" s="11">
        <v>16503</v>
      </c>
      <c r="K2938" s="11">
        <v>163.6</v>
      </c>
      <c r="L2938" s="11">
        <v>4884.91</v>
      </c>
      <c r="M2938" s="11">
        <v>409</v>
      </c>
      <c r="N2938" s="11">
        <v>12212.27</v>
      </c>
      <c r="O2938" s="11">
        <v>654.4</v>
      </c>
      <c r="P2938" s="11">
        <v>19539.64</v>
      </c>
    </row>
    <row r="2939" spans="1:16">
      <c r="A2939" s="13" t="s">
        <v>2912</v>
      </c>
      <c r="B2939" s="10">
        <v>23</v>
      </c>
      <c r="C2939" s="10">
        <v>76</v>
      </c>
      <c r="D2939" s="10"/>
      <c r="E2939" s="10">
        <v>20280</v>
      </c>
      <c r="F2939" s="10">
        <v>20000</v>
      </c>
      <c r="G2939" s="10"/>
      <c r="H2939" s="10">
        <v>8858.4500000000007</v>
      </c>
      <c r="I2939" s="10"/>
      <c r="J2939" s="10">
        <v>16639</v>
      </c>
      <c r="K2939" s="10">
        <v>165.03</v>
      </c>
      <c r="L2939" s="10">
        <v>5196.49</v>
      </c>
      <c r="M2939" s="10">
        <v>412.58</v>
      </c>
      <c r="N2939" s="10">
        <v>12991.22</v>
      </c>
      <c r="O2939" s="10">
        <v>660.12</v>
      </c>
      <c r="P2939" s="10">
        <v>20785.95</v>
      </c>
    </row>
    <row r="2940" spans="1:16">
      <c r="A2940" s="13" t="s">
        <v>2913</v>
      </c>
      <c r="B2940" s="11">
        <v>24</v>
      </c>
      <c r="C2940" s="11">
        <v>77</v>
      </c>
      <c r="D2940" s="11"/>
      <c r="E2940" s="11">
        <v>20280</v>
      </c>
      <c r="F2940" s="11">
        <v>20000</v>
      </c>
      <c r="G2940" s="11">
        <v>900</v>
      </c>
      <c r="H2940" s="11">
        <v>10024.209999999999</v>
      </c>
      <c r="I2940" s="11"/>
      <c r="J2940" s="11">
        <v>15867</v>
      </c>
      <c r="K2940" s="11">
        <v>166.39</v>
      </c>
      <c r="L2940" s="11">
        <v>5518.77</v>
      </c>
      <c r="M2940" s="11">
        <v>415.98</v>
      </c>
      <c r="N2940" s="11">
        <v>13796.93</v>
      </c>
      <c r="O2940" s="11">
        <v>665.56</v>
      </c>
      <c r="P2940" s="11">
        <v>22075.09</v>
      </c>
    </row>
    <row r="2941" spans="1:16">
      <c r="A2941" s="13" t="s">
        <v>2914</v>
      </c>
      <c r="B2941" s="10">
        <v>25</v>
      </c>
      <c r="C2941" s="10">
        <v>78</v>
      </c>
      <c r="D2941" s="10"/>
      <c r="E2941" s="10">
        <v>20280</v>
      </c>
      <c r="F2941" s="10">
        <v>20000</v>
      </c>
      <c r="G2941" s="10"/>
      <c r="H2941" s="10">
        <v>10324.93</v>
      </c>
      <c r="I2941" s="10"/>
      <c r="J2941" s="10">
        <v>15904</v>
      </c>
      <c r="K2941" s="10">
        <v>158.66999999999999</v>
      </c>
      <c r="L2941" s="10">
        <v>5843.01</v>
      </c>
      <c r="M2941" s="10">
        <v>396.68</v>
      </c>
      <c r="N2941" s="10">
        <v>14607.51</v>
      </c>
      <c r="O2941" s="10">
        <v>634.67999999999995</v>
      </c>
      <c r="P2941" s="10">
        <v>23372.02</v>
      </c>
    </row>
    <row r="2942" spans="1:16">
      <c r="A2942" s="13" t="s">
        <v>2915</v>
      </c>
      <c r="B2942" s="11">
        <v>26</v>
      </c>
      <c r="C2942" s="11">
        <v>79</v>
      </c>
      <c r="D2942" s="11"/>
      <c r="E2942" s="11">
        <v>20280</v>
      </c>
      <c r="F2942" s="11">
        <v>20000</v>
      </c>
      <c r="G2942" s="11"/>
      <c r="H2942" s="11">
        <v>10634.68</v>
      </c>
      <c r="I2942" s="11"/>
      <c r="J2942" s="11">
        <v>15917</v>
      </c>
      <c r="K2942" s="11">
        <v>159.04</v>
      </c>
      <c r="L2942" s="11">
        <v>6177.34</v>
      </c>
      <c r="M2942" s="11">
        <v>397.6</v>
      </c>
      <c r="N2942" s="11">
        <v>15443.34</v>
      </c>
      <c r="O2942" s="11">
        <v>636.16</v>
      </c>
      <c r="P2942" s="11">
        <v>24709.34</v>
      </c>
    </row>
    <row r="2943" spans="1:16">
      <c r="A2943" s="13" t="s">
        <v>2916</v>
      </c>
      <c r="B2943" s="10">
        <v>27</v>
      </c>
      <c r="C2943" s="10">
        <v>80</v>
      </c>
      <c r="D2943" s="10"/>
      <c r="E2943" s="10">
        <v>20280</v>
      </c>
      <c r="F2943" s="10">
        <v>20000</v>
      </c>
      <c r="G2943" s="10">
        <v>900</v>
      </c>
      <c r="H2943" s="10">
        <v>11853.72</v>
      </c>
      <c r="I2943" s="10">
        <v>15000</v>
      </c>
      <c r="J2943" s="10">
        <v>15900</v>
      </c>
      <c r="K2943" s="10">
        <v>159.16999999999999</v>
      </c>
      <c r="L2943" s="10">
        <v>6521.83</v>
      </c>
      <c r="M2943" s="10">
        <v>397.93</v>
      </c>
      <c r="N2943" s="10">
        <v>16304.56</v>
      </c>
      <c r="O2943" s="10">
        <v>636.67999999999995</v>
      </c>
      <c r="P2943" s="10">
        <v>26087.3</v>
      </c>
    </row>
    <row r="2944" spans="1:16" ht="54">
      <c r="B2944" s="9" t="s">
        <v>27</v>
      </c>
      <c r="C2944" s="9" t="s">
        <v>13</v>
      </c>
      <c r="D2944" s="9" t="s">
        <v>14</v>
      </c>
      <c r="E2944" s="9" t="s">
        <v>15</v>
      </c>
      <c r="F2944" s="9" t="s">
        <v>16</v>
      </c>
      <c r="G2944" s="9" t="s">
        <v>17</v>
      </c>
      <c r="H2944" s="9" t="s">
        <v>18</v>
      </c>
      <c r="I2944" s="9" t="s">
        <v>19</v>
      </c>
      <c r="J2944" s="9" t="s">
        <v>20</v>
      </c>
      <c r="K2944" s="9" t="s">
        <v>21</v>
      </c>
      <c r="L2944" s="9" t="s">
        <v>22</v>
      </c>
      <c r="M2944" s="9" t="s">
        <v>23</v>
      </c>
      <c r="N2944" s="9" t="s">
        <v>24</v>
      </c>
      <c r="O2944" s="9" t="s">
        <v>25</v>
      </c>
      <c r="P2944" s="9" t="s">
        <v>26</v>
      </c>
    </row>
    <row r="2945" spans="1:16">
      <c r="A2945" s="13" t="s">
        <v>2917</v>
      </c>
      <c r="B2945" s="10">
        <v>1</v>
      </c>
      <c r="C2945" s="10">
        <v>55</v>
      </c>
      <c r="D2945" s="10">
        <v>6714</v>
      </c>
      <c r="E2945" s="10">
        <v>6714</v>
      </c>
      <c r="F2945" s="10">
        <v>20000</v>
      </c>
      <c r="G2945" s="10"/>
      <c r="H2945" s="10"/>
      <c r="I2945" s="10"/>
      <c r="J2945" s="10">
        <v>4364.1000000000004</v>
      </c>
      <c r="K2945" s="10">
        <v>50.36</v>
      </c>
      <c r="L2945" s="10">
        <v>50.36</v>
      </c>
      <c r="M2945" s="10">
        <v>125.89</v>
      </c>
      <c r="N2945" s="10">
        <v>125.89</v>
      </c>
      <c r="O2945" s="10">
        <v>201.42</v>
      </c>
      <c r="P2945" s="10">
        <v>201.42</v>
      </c>
    </row>
    <row r="2946" spans="1:16">
      <c r="A2946" s="13" t="s">
        <v>2918</v>
      </c>
      <c r="B2946" s="11">
        <v>2</v>
      </c>
      <c r="C2946" s="11">
        <v>56</v>
      </c>
      <c r="D2946" s="11">
        <v>6714</v>
      </c>
      <c r="E2946" s="11">
        <v>13428</v>
      </c>
      <c r="F2946" s="11">
        <v>20000</v>
      </c>
      <c r="G2946" s="11"/>
      <c r="H2946" s="11"/>
      <c r="I2946" s="11"/>
      <c r="J2946" s="11">
        <v>10834</v>
      </c>
      <c r="K2946" s="11">
        <v>110.63</v>
      </c>
      <c r="L2946" s="11">
        <v>162.49</v>
      </c>
      <c r="M2946" s="11">
        <v>276.57</v>
      </c>
      <c r="N2946" s="11">
        <v>406.23</v>
      </c>
      <c r="O2946" s="11">
        <v>442.5</v>
      </c>
      <c r="P2946" s="11">
        <v>649.97</v>
      </c>
    </row>
    <row r="2947" spans="1:16">
      <c r="A2947" s="13" t="s">
        <v>2919</v>
      </c>
      <c r="B2947" s="10">
        <v>3</v>
      </c>
      <c r="C2947" s="10">
        <v>57</v>
      </c>
      <c r="D2947" s="10">
        <v>6714</v>
      </c>
      <c r="E2947" s="10">
        <v>20142</v>
      </c>
      <c r="F2947" s="10">
        <v>20000</v>
      </c>
      <c r="G2947" s="10">
        <v>900</v>
      </c>
      <c r="H2947" s="10">
        <v>900</v>
      </c>
      <c r="I2947" s="10"/>
      <c r="J2947" s="10">
        <v>16672</v>
      </c>
      <c r="K2947" s="10">
        <v>172.51</v>
      </c>
      <c r="L2947" s="10">
        <v>339.87</v>
      </c>
      <c r="M2947" s="10">
        <v>431.27</v>
      </c>
      <c r="N2947" s="10">
        <v>849.68</v>
      </c>
      <c r="O2947" s="10">
        <v>690.02</v>
      </c>
      <c r="P2947" s="10">
        <v>1359.49</v>
      </c>
    </row>
    <row r="2948" spans="1:16">
      <c r="A2948" s="13" t="s">
        <v>2920</v>
      </c>
      <c r="B2948" s="11">
        <v>4</v>
      </c>
      <c r="C2948" s="11">
        <v>58</v>
      </c>
      <c r="D2948" s="11"/>
      <c r="E2948" s="11">
        <v>20142</v>
      </c>
      <c r="F2948" s="11">
        <v>20000</v>
      </c>
      <c r="G2948" s="11"/>
      <c r="H2948" s="11">
        <v>927</v>
      </c>
      <c r="I2948" s="11"/>
      <c r="J2948" s="11">
        <v>16972</v>
      </c>
      <c r="K2948" s="11">
        <v>166.72</v>
      </c>
      <c r="L2948" s="11">
        <v>516.79</v>
      </c>
      <c r="M2948" s="11">
        <v>416.8</v>
      </c>
      <c r="N2948" s="11">
        <v>1291.97</v>
      </c>
      <c r="O2948" s="11">
        <v>666.88</v>
      </c>
      <c r="P2948" s="11">
        <v>2067.15</v>
      </c>
    </row>
    <row r="2949" spans="1:16">
      <c r="A2949" s="13" t="s">
        <v>2921</v>
      </c>
      <c r="B2949" s="10">
        <v>5</v>
      </c>
      <c r="C2949" s="10">
        <v>59</v>
      </c>
      <c r="D2949" s="10"/>
      <c r="E2949" s="10">
        <v>20142</v>
      </c>
      <c r="F2949" s="10">
        <v>20000</v>
      </c>
      <c r="G2949" s="10"/>
      <c r="H2949" s="10">
        <v>954.81</v>
      </c>
      <c r="I2949" s="10"/>
      <c r="J2949" s="10">
        <v>17279</v>
      </c>
      <c r="K2949" s="10">
        <v>169.72</v>
      </c>
      <c r="L2949" s="10">
        <v>702.01</v>
      </c>
      <c r="M2949" s="10">
        <v>424.3</v>
      </c>
      <c r="N2949" s="10">
        <v>1755.03</v>
      </c>
      <c r="O2949" s="10">
        <v>678.88</v>
      </c>
      <c r="P2949" s="10">
        <v>2808.05</v>
      </c>
    </row>
    <row r="2950" spans="1:16">
      <c r="A2950" s="13" t="s">
        <v>2922</v>
      </c>
      <c r="B2950" s="11">
        <v>6</v>
      </c>
      <c r="C2950" s="11">
        <v>60</v>
      </c>
      <c r="D2950" s="11"/>
      <c r="E2950" s="11">
        <v>20142</v>
      </c>
      <c r="F2950" s="11">
        <v>20000</v>
      </c>
      <c r="G2950" s="11">
        <v>900</v>
      </c>
      <c r="H2950" s="11">
        <v>1883.45</v>
      </c>
      <c r="I2950" s="11"/>
      <c r="J2950" s="11">
        <v>16692</v>
      </c>
      <c r="K2950" s="11">
        <v>172.79</v>
      </c>
      <c r="L2950" s="11">
        <v>895.86</v>
      </c>
      <c r="M2950" s="11">
        <v>431.98</v>
      </c>
      <c r="N2950" s="11">
        <v>2239.66</v>
      </c>
      <c r="O2950" s="11">
        <v>691.16</v>
      </c>
      <c r="P2950" s="11">
        <v>3583.45</v>
      </c>
    </row>
    <row r="2951" spans="1:16">
      <c r="A2951" s="13" t="s">
        <v>2923</v>
      </c>
      <c r="B2951" s="10">
        <v>7</v>
      </c>
      <c r="C2951" s="10">
        <v>61</v>
      </c>
      <c r="D2951" s="10"/>
      <c r="E2951" s="10">
        <v>20142</v>
      </c>
      <c r="F2951" s="10">
        <v>20000</v>
      </c>
      <c r="G2951" s="10"/>
      <c r="H2951" s="10">
        <v>1939.96</v>
      </c>
      <c r="I2951" s="10"/>
      <c r="J2951" s="10">
        <v>16982</v>
      </c>
      <c r="K2951" s="10">
        <v>166.92</v>
      </c>
      <c r="L2951" s="10">
        <v>1089.6600000000001</v>
      </c>
      <c r="M2951" s="10">
        <v>417.3</v>
      </c>
      <c r="N2951" s="10">
        <v>2724.15</v>
      </c>
      <c r="O2951" s="10">
        <v>667.68</v>
      </c>
      <c r="P2951" s="10">
        <v>4358.63</v>
      </c>
    </row>
    <row r="2952" spans="1:16">
      <c r="A2952" s="13" t="s">
        <v>2924</v>
      </c>
      <c r="B2952" s="11">
        <v>8</v>
      </c>
      <c r="C2952" s="11">
        <v>62</v>
      </c>
      <c r="D2952" s="11"/>
      <c r="E2952" s="11">
        <v>20142</v>
      </c>
      <c r="F2952" s="11">
        <v>20000</v>
      </c>
      <c r="G2952" s="11"/>
      <c r="H2952" s="11">
        <v>1998.16</v>
      </c>
      <c r="I2952" s="11"/>
      <c r="J2952" s="11">
        <v>17279</v>
      </c>
      <c r="K2952" s="11">
        <v>169.82</v>
      </c>
      <c r="L2952" s="11">
        <v>1292.17</v>
      </c>
      <c r="M2952" s="11">
        <v>424.55</v>
      </c>
      <c r="N2952" s="11">
        <v>3230.42</v>
      </c>
      <c r="O2952" s="11">
        <v>679.28</v>
      </c>
      <c r="P2952" s="11">
        <v>5168.67</v>
      </c>
    </row>
    <row r="2953" spans="1:16">
      <c r="A2953" s="13" t="s">
        <v>2925</v>
      </c>
      <c r="B2953" s="10">
        <v>9</v>
      </c>
      <c r="C2953" s="10">
        <v>63</v>
      </c>
      <c r="D2953" s="10"/>
      <c r="E2953" s="10">
        <v>20142</v>
      </c>
      <c r="F2953" s="10">
        <v>20000</v>
      </c>
      <c r="G2953" s="10">
        <v>900</v>
      </c>
      <c r="H2953" s="10">
        <v>2958.1</v>
      </c>
      <c r="I2953" s="10"/>
      <c r="J2953" s="10">
        <v>16681</v>
      </c>
      <c r="K2953" s="10">
        <v>172.78</v>
      </c>
      <c r="L2953" s="10">
        <v>1503.71</v>
      </c>
      <c r="M2953" s="10">
        <v>431.95</v>
      </c>
      <c r="N2953" s="10">
        <v>3759.28</v>
      </c>
      <c r="O2953" s="10">
        <v>691.12</v>
      </c>
      <c r="P2953" s="10">
        <v>6014.85</v>
      </c>
    </row>
    <row r="2954" spans="1:16">
      <c r="A2954" s="13" t="s">
        <v>2926</v>
      </c>
      <c r="B2954" s="11">
        <v>10</v>
      </c>
      <c r="C2954" s="11">
        <v>64</v>
      </c>
      <c r="D2954" s="11"/>
      <c r="E2954" s="11">
        <v>20142</v>
      </c>
      <c r="F2954" s="11">
        <v>20000</v>
      </c>
      <c r="G2954" s="11"/>
      <c r="H2954" s="11">
        <v>3046.84</v>
      </c>
      <c r="I2954" s="11"/>
      <c r="J2954" s="11">
        <v>16957</v>
      </c>
      <c r="K2954" s="11">
        <v>166.81</v>
      </c>
      <c r="L2954" s="11">
        <v>1715.63</v>
      </c>
      <c r="M2954" s="11">
        <v>417.03</v>
      </c>
      <c r="N2954" s="11">
        <v>4289.09</v>
      </c>
      <c r="O2954" s="11">
        <v>667.24</v>
      </c>
      <c r="P2954" s="11">
        <v>6862.54</v>
      </c>
    </row>
    <row r="2955" spans="1:16">
      <c r="A2955" s="13" t="s">
        <v>2927</v>
      </c>
      <c r="B2955" s="10">
        <v>11</v>
      </c>
      <c r="C2955" s="10">
        <v>65</v>
      </c>
      <c r="D2955" s="10"/>
      <c r="E2955" s="10">
        <v>20142</v>
      </c>
      <c r="F2955" s="10">
        <v>20000</v>
      </c>
      <c r="G2955" s="10"/>
      <c r="H2955" s="10">
        <v>3138.25</v>
      </c>
      <c r="I2955" s="10"/>
      <c r="J2955" s="10">
        <v>17237</v>
      </c>
      <c r="K2955" s="10">
        <v>169.57</v>
      </c>
      <c r="L2955" s="10">
        <v>1936.67</v>
      </c>
      <c r="M2955" s="10">
        <v>423.93</v>
      </c>
      <c r="N2955" s="10">
        <v>4841.68</v>
      </c>
      <c r="O2955" s="10">
        <v>678.28</v>
      </c>
      <c r="P2955" s="10">
        <v>7746.69</v>
      </c>
    </row>
    <row r="2956" spans="1:16">
      <c r="A2956" s="13" t="s">
        <v>2928</v>
      </c>
      <c r="B2956" s="11">
        <v>12</v>
      </c>
      <c r="C2956" s="11">
        <v>66</v>
      </c>
      <c r="D2956" s="11"/>
      <c r="E2956" s="11">
        <v>20142</v>
      </c>
      <c r="F2956" s="11">
        <v>20000</v>
      </c>
      <c r="G2956" s="11">
        <v>900</v>
      </c>
      <c r="H2956" s="11">
        <v>4132.3999999999996</v>
      </c>
      <c r="I2956" s="11"/>
      <c r="J2956" s="11">
        <v>16624</v>
      </c>
      <c r="K2956" s="11">
        <v>172.37</v>
      </c>
      <c r="L2956" s="11">
        <v>2167.14</v>
      </c>
      <c r="M2956" s="11">
        <v>430.93</v>
      </c>
      <c r="N2956" s="11">
        <v>5417.86</v>
      </c>
      <c r="O2956" s="11">
        <v>689.48</v>
      </c>
      <c r="P2956" s="11">
        <v>8668.58</v>
      </c>
    </row>
    <row r="2957" spans="1:16">
      <c r="A2957" s="13" t="s">
        <v>2929</v>
      </c>
      <c r="B2957" s="10">
        <v>13</v>
      </c>
      <c r="C2957" s="10">
        <v>67</v>
      </c>
      <c r="D2957" s="10"/>
      <c r="E2957" s="10">
        <v>20142</v>
      </c>
      <c r="F2957" s="10">
        <v>20000</v>
      </c>
      <c r="G2957" s="10"/>
      <c r="H2957" s="10">
        <v>4256.37</v>
      </c>
      <c r="I2957" s="10"/>
      <c r="J2957" s="10">
        <v>16877</v>
      </c>
      <c r="K2957" s="10">
        <v>166.24</v>
      </c>
      <c r="L2957" s="10">
        <v>2398.4</v>
      </c>
      <c r="M2957" s="10">
        <v>415.6</v>
      </c>
      <c r="N2957" s="10">
        <v>5996</v>
      </c>
      <c r="O2957" s="10">
        <v>664.96</v>
      </c>
      <c r="P2957" s="10">
        <v>9593.59</v>
      </c>
    </row>
    <row r="2958" spans="1:16">
      <c r="A2958" s="13" t="s">
        <v>2930</v>
      </c>
      <c r="B2958" s="11">
        <v>14</v>
      </c>
      <c r="C2958" s="11">
        <v>68</v>
      </c>
      <c r="D2958" s="11"/>
      <c r="E2958" s="11">
        <v>20142</v>
      </c>
      <c r="F2958" s="11">
        <v>20000</v>
      </c>
      <c r="G2958" s="11"/>
      <c r="H2958" s="11">
        <v>4384.0600000000004</v>
      </c>
      <c r="I2958" s="11"/>
      <c r="J2958" s="11">
        <v>17135</v>
      </c>
      <c r="K2958" s="11">
        <v>168.77</v>
      </c>
      <c r="L2958" s="11">
        <v>2639.12</v>
      </c>
      <c r="M2958" s="11">
        <v>421.93</v>
      </c>
      <c r="N2958" s="11">
        <v>6597.8</v>
      </c>
      <c r="O2958" s="11">
        <v>675.08</v>
      </c>
      <c r="P2958" s="11">
        <v>10556.48</v>
      </c>
    </row>
    <row r="2959" spans="1:16">
      <c r="A2959" s="13" t="s">
        <v>2931</v>
      </c>
      <c r="B2959" s="10">
        <v>15</v>
      </c>
      <c r="C2959" s="10">
        <v>69</v>
      </c>
      <c r="D2959" s="10"/>
      <c r="E2959" s="10">
        <v>20142</v>
      </c>
      <c r="F2959" s="10">
        <v>20000</v>
      </c>
      <c r="G2959" s="10">
        <v>900</v>
      </c>
      <c r="H2959" s="10">
        <v>5415.58</v>
      </c>
      <c r="I2959" s="10"/>
      <c r="J2959" s="10">
        <v>16497</v>
      </c>
      <c r="K2959" s="10">
        <v>171.35</v>
      </c>
      <c r="L2959" s="10">
        <v>2889.64</v>
      </c>
      <c r="M2959" s="10">
        <v>428.38</v>
      </c>
      <c r="N2959" s="10">
        <v>7224.11</v>
      </c>
      <c r="O2959" s="10">
        <v>685.4</v>
      </c>
      <c r="P2959" s="10">
        <v>11558.58</v>
      </c>
    </row>
    <row r="2960" spans="1:16">
      <c r="A2960" s="13" t="s">
        <v>2932</v>
      </c>
      <c r="B2960" s="11">
        <v>16</v>
      </c>
      <c r="C2960" s="11">
        <v>70</v>
      </c>
      <c r="D2960" s="11"/>
      <c r="E2960" s="11">
        <v>20142</v>
      </c>
      <c r="F2960" s="11">
        <v>20000</v>
      </c>
      <c r="G2960" s="11"/>
      <c r="H2960" s="11">
        <v>5578.05</v>
      </c>
      <c r="I2960" s="11"/>
      <c r="J2960" s="11">
        <v>16718</v>
      </c>
      <c r="K2960" s="11">
        <v>164.97</v>
      </c>
      <c r="L2960" s="11">
        <v>3141.3</v>
      </c>
      <c r="M2960" s="11">
        <v>412.43</v>
      </c>
      <c r="N2960" s="11">
        <v>7853.26</v>
      </c>
      <c r="O2960" s="11">
        <v>659.88</v>
      </c>
      <c r="P2960" s="11">
        <v>12565.21</v>
      </c>
    </row>
    <row r="2961" spans="1:16">
      <c r="A2961" s="13" t="s">
        <v>2933</v>
      </c>
      <c r="B2961" s="10">
        <v>17</v>
      </c>
      <c r="C2961" s="10">
        <v>71</v>
      </c>
      <c r="D2961" s="10"/>
      <c r="E2961" s="10">
        <v>20142</v>
      </c>
      <c r="F2961" s="10">
        <v>20000</v>
      </c>
      <c r="G2961" s="10"/>
      <c r="H2961" s="10">
        <v>5745.39</v>
      </c>
      <c r="I2961" s="10"/>
      <c r="J2961" s="10">
        <v>16940</v>
      </c>
      <c r="K2961" s="10">
        <v>167.18</v>
      </c>
      <c r="L2961" s="10">
        <v>3402.72</v>
      </c>
      <c r="M2961" s="10">
        <v>417.95</v>
      </c>
      <c r="N2961" s="10">
        <v>8506.81</v>
      </c>
      <c r="O2961" s="10">
        <v>668.72</v>
      </c>
      <c r="P2961" s="10">
        <v>13610.89</v>
      </c>
    </row>
    <row r="2962" spans="1:16">
      <c r="A2962" s="13" t="s">
        <v>2934</v>
      </c>
      <c r="B2962" s="11">
        <v>18</v>
      </c>
      <c r="C2962" s="11">
        <v>72</v>
      </c>
      <c r="D2962" s="11"/>
      <c r="E2962" s="11">
        <v>20142</v>
      </c>
      <c r="F2962" s="11">
        <v>20000</v>
      </c>
      <c r="G2962" s="11">
        <v>900</v>
      </c>
      <c r="H2962" s="11">
        <v>6817.75</v>
      </c>
      <c r="I2962" s="11"/>
      <c r="J2962" s="11">
        <v>16264</v>
      </c>
      <c r="K2962" s="11">
        <v>169.4</v>
      </c>
      <c r="L2962" s="11">
        <v>3674.2</v>
      </c>
      <c r="M2962" s="11">
        <v>423.5</v>
      </c>
      <c r="N2962" s="11">
        <v>9185.51</v>
      </c>
      <c r="O2962" s="11">
        <v>677.6</v>
      </c>
      <c r="P2962" s="11">
        <v>14696.82</v>
      </c>
    </row>
    <row r="2963" spans="1:16">
      <c r="A2963" s="13" t="s">
        <v>2935</v>
      </c>
      <c r="B2963" s="10">
        <v>19</v>
      </c>
      <c r="C2963" s="10">
        <v>73</v>
      </c>
      <c r="D2963" s="10"/>
      <c r="E2963" s="10">
        <v>20142</v>
      </c>
      <c r="F2963" s="10">
        <v>20000</v>
      </c>
      <c r="G2963" s="10"/>
      <c r="H2963" s="10">
        <v>7022.29</v>
      </c>
      <c r="I2963" s="10"/>
      <c r="J2963" s="10">
        <v>16433</v>
      </c>
      <c r="K2963" s="10">
        <v>162.63999999999999</v>
      </c>
      <c r="L2963" s="10">
        <v>3947.07</v>
      </c>
      <c r="M2963" s="10">
        <v>406.6</v>
      </c>
      <c r="N2963" s="10">
        <v>9867.67</v>
      </c>
      <c r="O2963" s="10">
        <v>650.55999999999995</v>
      </c>
      <c r="P2963" s="10">
        <v>15788.28</v>
      </c>
    </row>
    <row r="2964" spans="1:16">
      <c r="A2964" s="13" t="s">
        <v>2936</v>
      </c>
      <c r="B2964" s="11">
        <v>20</v>
      </c>
      <c r="C2964" s="11">
        <v>74</v>
      </c>
      <c r="D2964" s="11"/>
      <c r="E2964" s="11">
        <v>20142</v>
      </c>
      <c r="F2964" s="11">
        <v>20000</v>
      </c>
      <c r="G2964" s="11"/>
      <c r="H2964" s="11">
        <v>7232.95</v>
      </c>
      <c r="I2964" s="11"/>
      <c r="J2964" s="11">
        <v>16598</v>
      </c>
      <c r="K2964" s="11">
        <v>164.33</v>
      </c>
      <c r="L2964" s="11">
        <v>4229.8100000000004</v>
      </c>
      <c r="M2964" s="11">
        <v>410.83</v>
      </c>
      <c r="N2964" s="11">
        <v>10574.53</v>
      </c>
      <c r="O2964" s="11">
        <v>657.32</v>
      </c>
      <c r="P2964" s="11">
        <v>16919.25</v>
      </c>
    </row>
    <row r="2965" spans="1:16">
      <c r="A2965" s="13" t="s">
        <v>2937</v>
      </c>
      <c r="B2965" s="10">
        <v>21</v>
      </c>
      <c r="C2965" s="10">
        <v>75</v>
      </c>
      <c r="D2965" s="10"/>
      <c r="E2965" s="10">
        <v>20142</v>
      </c>
      <c r="F2965" s="10">
        <v>20000</v>
      </c>
      <c r="G2965" s="10">
        <v>900</v>
      </c>
      <c r="H2965" s="10">
        <v>8349.94</v>
      </c>
      <c r="I2965" s="10"/>
      <c r="J2965" s="10">
        <v>15858</v>
      </c>
      <c r="K2965" s="10">
        <v>165.98</v>
      </c>
      <c r="L2965" s="10">
        <v>4522.6899999999996</v>
      </c>
      <c r="M2965" s="10">
        <v>414.95</v>
      </c>
      <c r="N2965" s="10">
        <v>11306.72</v>
      </c>
      <c r="O2965" s="10">
        <v>663.92</v>
      </c>
      <c r="P2965" s="10">
        <v>18090.75</v>
      </c>
    </row>
    <row r="2966" spans="1:16">
      <c r="A2966" s="13" t="s">
        <v>2938</v>
      </c>
      <c r="B2966" s="11">
        <v>22</v>
      </c>
      <c r="C2966" s="11">
        <v>76</v>
      </c>
      <c r="D2966" s="11"/>
      <c r="E2966" s="11">
        <v>20142</v>
      </c>
      <c r="F2966" s="11">
        <v>20000</v>
      </c>
      <c r="G2966" s="11"/>
      <c r="H2966" s="11">
        <v>8600.44</v>
      </c>
      <c r="I2966" s="11"/>
      <c r="J2966" s="11">
        <v>15944</v>
      </c>
      <c r="K2966" s="11">
        <v>158.58000000000001</v>
      </c>
      <c r="L2966" s="11">
        <v>4816.95</v>
      </c>
      <c r="M2966" s="11">
        <v>396.45</v>
      </c>
      <c r="N2966" s="11">
        <v>12042.37</v>
      </c>
      <c r="O2966" s="11">
        <v>634.32000000000005</v>
      </c>
      <c r="P2966" s="11">
        <v>19267.79</v>
      </c>
    </row>
    <row r="2967" spans="1:16">
      <c r="A2967" s="13" t="s">
        <v>2939</v>
      </c>
      <c r="B2967" s="10">
        <v>23</v>
      </c>
      <c r="C2967" s="10">
        <v>77</v>
      </c>
      <c r="D2967" s="10"/>
      <c r="E2967" s="10">
        <v>20142</v>
      </c>
      <c r="F2967" s="10">
        <v>20000</v>
      </c>
      <c r="G2967" s="10"/>
      <c r="H2967" s="10">
        <v>8858.4500000000007</v>
      </c>
      <c r="I2967" s="10"/>
      <c r="J2967" s="10">
        <v>16013</v>
      </c>
      <c r="K2967" s="10">
        <v>159.44</v>
      </c>
      <c r="L2967" s="10">
        <v>5120.8999999999996</v>
      </c>
      <c r="M2967" s="10">
        <v>398.6</v>
      </c>
      <c r="N2967" s="10">
        <v>12802.24</v>
      </c>
      <c r="O2967" s="10">
        <v>637.76</v>
      </c>
      <c r="P2967" s="10">
        <v>20483.580000000002</v>
      </c>
    </row>
    <row r="2968" spans="1:16">
      <c r="A2968" s="13" t="s">
        <v>2940</v>
      </c>
      <c r="B2968" s="11">
        <v>24</v>
      </c>
      <c r="C2968" s="11">
        <v>78</v>
      </c>
      <c r="D2968" s="11"/>
      <c r="E2968" s="11">
        <v>20142</v>
      </c>
      <c r="F2968" s="11">
        <v>20000</v>
      </c>
      <c r="G2968" s="11">
        <v>900</v>
      </c>
      <c r="H2968" s="11">
        <v>10024.209999999999</v>
      </c>
      <c r="I2968" s="11"/>
      <c r="J2968" s="11">
        <v>15163</v>
      </c>
      <c r="K2968" s="11">
        <v>160.13</v>
      </c>
      <c r="L2968" s="11">
        <v>5434.65</v>
      </c>
      <c r="M2968" s="11">
        <v>400.33</v>
      </c>
      <c r="N2968" s="11">
        <v>13586.63</v>
      </c>
      <c r="O2968" s="11">
        <v>640.52</v>
      </c>
      <c r="P2968" s="11">
        <v>21738.61</v>
      </c>
    </row>
    <row r="2969" spans="1:16">
      <c r="A2969" s="13" t="s">
        <v>2941</v>
      </c>
      <c r="B2969" s="10">
        <v>25</v>
      </c>
      <c r="C2969" s="10">
        <v>79</v>
      </c>
      <c r="D2969" s="10"/>
      <c r="E2969" s="10">
        <v>20142</v>
      </c>
      <c r="F2969" s="10">
        <v>20000</v>
      </c>
      <c r="G2969" s="10"/>
      <c r="H2969" s="10">
        <v>10324.93</v>
      </c>
      <c r="I2969" s="10"/>
      <c r="J2969" s="10">
        <v>15103</v>
      </c>
      <c r="K2969" s="10">
        <v>151.63</v>
      </c>
      <c r="L2969" s="10">
        <v>5749.32</v>
      </c>
      <c r="M2969" s="10">
        <v>379.08</v>
      </c>
      <c r="N2969" s="10">
        <v>14373.3</v>
      </c>
      <c r="O2969" s="10">
        <v>606.52</v>
      </c>
      <c r="P2969" s="10">
        <v>22997.29</v>
      </c>
    </row>
    <row r="2970" spans="1:16">
      <c r="A2970" s="13" t="s">
        <v>2942</v>
      </c>
      <c r="B2970" s="11">
        <v>26</v>
      </c>
      <c r="C2970" s="11">
        <v>80</v>
      </c>
      <c r="D2970" s="11"/>
      <c r="E2970" s="11">
        <v>20142</v>
      </c>
      <c r="F2970" s="11">
        <v>20000</v>
      </c>
      <c r="G2970" s="11"/>
      <c r="H2970" s="11">
        <v>10634.68</v>
      </c>
      <c r="I2970" s="11">
        <v>15000</v>
      </c>
      <c r="J2970" s="11">
        <v>15000</v>
      </c>
      <c r="K2970" s="11">
        <v>151.03</v>
      </c>
      <c r="L2970" s="11">
        <v>6072.83</v>
      </c>
      <c r="M2970" s="11">
        <v>377.58</v>
      </c>
      <c r="N2970" s="11">
        <v>15182.08</v>
      </c>
      <c r="O2970" s="11">
        <v>604.12</v>
      </c>
      <c r="P2970" s="11">
        <v>24291.33</v>
      </c>
    </row>
    <row r="2971" spans="1:16" ht="54">
      <c r="B2971" s="9" t="s">
        <v>27</v>
      </c>
      <c r="C2971" s="9" t="s">
        <v>13</v>
      </c>
      <c r="D2971" s="9" t="s">
        <v>14</v>
      </c>
      <c r="E2971" s="9" t="s">
        <v>15</v>
      </c>
      <c r="F2971" s="9" t="s">
        <v>16</v>
      </c>
      <c r="G2971" s="9" t="s">
        <v>17</v>
      </c>
      <c r="H2971" s="9" t="s">
        <v>18</v>
      </c>
      <c r="I2971" s="9" t="s">
        <v>19</v>
      </c>
      <c r="J2971" s="9" t="s">
        <v>20</v>
      </c>
      <c r="K2971" s="9" t="s">
        <v>21</v>
      </c>
      <c r="L2971" s="9" t="s">
        <v>22</v>
      </c>
      <c r="M2971" s="9" t="s">
        <v>23</v>
      </c>
      <c r="N2971" s="9" t="s">
        <v>24</v>
      </c>
      <c r="O2971" s="9" t="s">
        <v>25</v>
      </c>
      <c r="P2971" s="9" t="s">
        <v>26</v>
      </c>
    </row>
    <row r="2972" spans="1:16">
      <c r="A2972" s="13" t="s">
        <v>2943</v>
      </c>
      <c r="B2972" s="10">
        <v>1</v>
      </c>
      <c r="C2972" s="10">
        <v>56</v>
      </c>
      <c r="D2972" s="10">
        <v>6759</v>
      </c>
      <c r="E2972" s="10">
        <v>6759</v>
      </c>
      <c r="F2972" s="10">
        <v>20000</v>
      </c>
      <c r="G2972" s="10"/>
      <c r="H2972" s="10"/>
      <c r="I2972" s="10"/>
      <c r="J2972" s="10">
        <v>4393.3500000000004</v>
      </c>
      <c r="K2972" s="10">
        <v>50.69</v>
      </c>
      <c r="L2972" s="10">
        <v>50.69</v>
      </c>
      <c r="M2972" s="10">
        <v>126.73</v>
      </c>
      <c r="N2972" s="10">
        <v>126.73</v>
      </c>
      <c r="O2972" s="10">
        <v>202.77</v>
      </c>
      <c r="P2972" s="10">
        <v>202.77</v>
      </c>
    </row>
    <row r="2973" spans="1:16">
      <c r="A2973" s="13" t="s">
        <v>2944</v>
      </c>
      <c r="B2973" s="11">
        <v>2</v>
      </c>
      <c r="C2973" s="11">
        <v>57</v>
      </c>
      <c r="D2973" s="11">
        <v>6759</v>
      </c>
      <c r="E2973" s="11">
        <v>13518</v>
      </c>
      <c r="F2973" s="11">
        <v>20000</v>
      </c>
      <c r="G2973" s="11"/>
      <c r="H2973" s="11"/>
      <c r="I2973" s="11"/>
      <c r="J2973" s="11">
        <v>10889</v>
      </c>
      <c r="K2973" s="11">
        <v>111.25</v>
      </c>
      <c r="L2973" s="11">
        <v>163.46</v>
      </c>
      <c r="M2973" s="11">
        <v>278.13</v>
      </c>
      <c r="N2973" s="11">
        <v>408.66</v>
      </c>
      <c r="O2973" s="11">
        <v>445</v>
      </c>
      <c r="P2973" s="11">
        <v>653.86</v>
      </c>
    </row>
    <row r="2974" spans="1:16">
      <c r="A2974" s="13" t="s">
        <v>2945</v>
      </c>
      <c r="B2974" s="10">
        <v>3</v>
      </c>
      <c r="C2974" s="10">
        <v>58</v>
      </c>
      <c r="D2974" s="10">
        <v>6759</v>
      </c>
      <c r="E2974" s="10">
        <v>20277</v>
      </c>
      <c r="F2974" s="10">
        <v>20000</v>
      </c>
      <c r="G2974" s="10">
        <v>900</v>
      </c>
      <c r="H2974" s="10">
        <v>900</v>
      </c>
      <c r="I2974" s="10"/>
      <c r="J2974" s="10">
        <v>16769</v>
      </c>
      <c r="K2974" s="10">
        <v>173.48</v>
      </c>
      <c r="L2974" s="10">
        <v>341.85</v>
      </c>
      <c r="M2974" s="10">
        <v>433.7</v>
      </c>
      <c r="N2974" s="10">
        <v>854.62</v>
      </c>
      <c r="O2974" s="10">
        <v>693.92</v>
      </c>
      <c r="P2974" s="10">
        <v>1367.4</v>
      </c>
    </row>
    <row r="2975" spans="1:16">
      <c r="A2975" s="13" t="s">
        <v>2946</v>
      </c>
      <c r="B2975" s="11">
        <v>4</v>
      </c>
      <c r="C2975" s="11">
        <v>59</v>
      </c>
      <c r="D2975" s="11"/>
      <c r="E2975" s="11">
        <v>20277</v>
      </c>
      <c r="F2975" s="11">
        <v>20000</v>
      </c>
      <c r="G2975" s="11"/>
      <c r="H2975" s="11">
        <v>927</v>
      </c>
      <c r="I2975" s="11"/>
      <c r="J2975" s="11">
        <v>17069</v>
      </c>
      <c r="K2975" s="11">
        <v>167.69</v>
      </c>
      <c r="L2975" s="11">
        <v>519.79</v>
      </c>
      <c r="M2975" s="11">
        <v>419.23</v>
      </c>
      <c r="N2975" s="11">
        <v>1299.49</v>
      </c>
      <c r="O2975" s="11">
        <v>670.76</v>
      </c>
      <c r="P2975" s="11">
        <v>2079.1799999999998</v>
      </c>
    </row>
    <row r="2976" spans="1:16">
      <c r="A2976" s="13" t="s">
        <v>2947</v>
      </c>
      <c r="B2976" s="10">
        <v>5</v>
      </c>
      <c r="C2976" s="10">
        <v>60</v>
      </c>
      <c r="D2976" s="10"/>
      <c r="E2976" s="10">
        <v>20277</v>
      </c>
      <c r="F2976" s="10">
        <v>20000</v>
      </c>
      <c r="G2976" s="10"/>
      <c r="H2976" s="10">
        <v>954.81</v>
      </c>
      <c r="I2976" s="10"/>
      <c r="J2976" s="10">
        <v>17376</v>
      </c>
      <c r="K2976" s="10">
        <v>170.69</v>
      </c>
      <c r="L2976" s="10">
        <v>706.08</v>
      </c>
      <c r="M2976" s="10">
        <v>426.73</v>
      </c>
      <c r="N2976" s="10">
        <v>1765.2</v>
      </c>
      <c r="O2976" s="10">
        <v>682.76</v>
      </c>
      <c r="P2976" s="10">
        <v>2824.31</v>
      </c>
    </row>
    <row r="2977" spans="1:16">
      <c r="A2977" s="13" t="s">
        <v>2948</v>
      </c>
      <c r="B2977" s="11">
        <v>6</v>
      </c>
      <c r="C2977" s="11">
        <v>61</v>
      </c>
      <c r="D2977" s="11"/>
      <c r="E2977" s="11">
        <v>20277</v>
      </c>
      <c r="F2977" s="11">
        <v>20000</v>
      </c>
      <c r="G2977" s="11">
        <v>900</v>
      </c>
      <c r="H2977" s="11">
        <v>1883.45</v>
      </c>
      <c r="I2977" s="11"/>
      <c r="J2977" s="11">
        <v>16789</v>
      </c>
      <c r="K2977" s="11">
        <v>173.76</v>
      </c>
      <c r="L2977" s="11">
        <v>901.02</v>
      </c>
      <c r="M2977" s="11">
        <v>434.4</v>
      </c>
      <c r="N2977" s="11">
        <v>2252.5500000000002</v>
      </c>
      <c r="O2977" s="11">
        <v>695.04</v>
      </c>
      <c r="P2977" s="11">
        <v>3604.08</v>
      </c>
    </row>
    <row r="2978" spans="1:16">
      <c r="A2978" s="13" t="s">
        <v>2949</v>
      </c>
      <c r="B2978" s="10">
        <v>7</v>
      </c>
      <c r="C2978" s="10">
        <v>62</v>
      </c>
      <c r="D2978" s="10"/>
      <c r="E2978" s="10">
        <v>20277</v>
      </c>
      <c r="F2978" s="10">
        <v>20000</v>
      </c>
      <c r="G2978" s="10"/>
      <c r="H2978" s="10">
        <v>1939.96</v>
      </c>
      <c r="I2978" s="10"/>
      <c r="J2978" s="10">
        <v>17078</v>
      </c>
      <c r="K2978" s="10">
        <v>167.89</v>
      </c>
      <c r="L2978" s="10">
        <v>1095.94</v>
      </c>
      <c r="M2978" s="10">
        <v>419.73</v>
      </c>
      <c r="N2978" s="10">
        <v>2739.85</v>
      </c>
      <c r="O2978" s="10">
        <v>671.56</v>
      </c>
      <c r="P2978" s="10">
        <v>4383.7700000000004</v>
      </c>
    </row>
    <row r="2979" spans="1:16">
      <c r="A2979" s="13" t="s">
        <v>2950</v>
      </c>
      <c r="B2979" s="11">
        <v>8</v>
      </c>
      <c r="C2979" s="11">
        <v>63</v>
      </c>
      <c r="D2979" s="11"/>
      <c r="E2979" s="11">
        <v>20277</v>
      </c>
      <c r="F2979" s="11">
        <v>20000</v>
      </c>
      <c r="G2979" s="11"/>
      <c r="H2979" s="11">
        <v>1998.16</v>
      </c>
      <c r="I2979" s="11"/>
      <c r="J2979" s="11">
        <v>17374</v>
      </c>
      <c r="K2979" s="11">
        <v>170.78</v>
      </c>
      <c r="L2979" s="11">
        <v>1299.5999999999999</v>
      </c>
      <c r="M2979" s="11">
        <v>426.95</v>
      </c>
      <c r="N2979" s="11">
        <v>3249</v>
      </c>
      <c r="O2979" s="11">
        <v>683.12</v>
      </c>
      <c r="P2979" s="11">
        <v>5198.3999999999996</v>
      </c>
    </row>
    <row r="2980" spans="1:16">
      <c r="A2980" s="13" t="s">
        <v>2951</v>
      </c>
      <c r="B2980" s="10">
        <v>9</v>
      </c>
      <c r="C2980" s="10">
        <v>64</v>
      </c>
      <c r="D2980" s="10"/>
      <c r="E2980" s="10">
        <v>20277</v>
      </c>
      <c r="F2980" s="10">
        <v>20000</v>
      </c>
      <c r="G2980" s="10">
        <v>900</v>
      </c>
      <c r="H2980" s="10">
        <v>2958.1</v>
      </c>
      <c r="I2980" s="10"/>
      <c r="J2980" s="10">
        <v>16776</v>
      </c>
      <c r="K2980" s="10">
        <v>173.74</v>
      </c>
      <c r="L2980" s="10">
        <v>1512.33</v>
      </c>
      <c r="M2980" s="10">
        <v>434.35</v>
      </c>
      <c r="N2980" s="10">
        <v>3780.82</v>
      </c>
      <c r="O2980" s="10">
        <v>694.96</v>
      </c>
      <c r="P2980" s="10">
        <v>6049.31</v>
      </c>
    </row>
    <row r="2981" spans="1:16">
      <c r="A2981" s="13" t="s">
        <v>2952</v>
      </c>
      <c r="B2981" s="11">
        <v>10</v>
      </c>
      <c r="C2981" s="11">
        <v>65</v>
      </c>
      <c r="D2981" s="11"/>
      <c r="E2981" s="11">
        <v>20277</v>
      </c>
      <c r="F2981" s="11">
        <v>20000</v>
      </c>
      <c r="G2981" s="11"/>
      <c r="H2981" s="11">
        <v>3046.84</v>
      </c>
      <c r="I2981" s="11"/>
      <c r="J2981" s="11">
        <v>17049</v>
      </c>
      <c r="K2981" s="11">
        <v>167.76</v>
      </c>
      <c r="L2981" s="11">
        <v>1725.46</v>
      </c>
      <c r="M2981" s="11">
        <v>419.4</v>
      </c>
      <c r="N2981" s="11">
        <v>4313.6400000000003</v>
      </c>
      <c r="O2981" s="11">
        <v>671.04</v>
      </c>
      <c r="P2981" s="11">
        <v>6901.83</v>
      </c>
    </row>
    <row r="2982" spans="1:16">
      <c r="A2982" s="13" t="s">
        <v>2953</v>
      </c>
      <c r="B2982" s="10">
        <v>11</v>
      </c>
      <c r="C2982" s="10">
        <v>66</v>
      </c>
      <c r="D2982" s="10"/>
      <c r="E2982" s="10">
        <v>20277</v>
      </c>
      <c r="F2982" s="10">
        <v>20000</v>
      </c>
      <c r="G2982" s="10"/>
      <c r="H2982" s="10">
        <v>3138.25</v>
      </c>
      <c r="I2982" s="10"/>
      <c r="J2982" s="10">
        <v>17328</v>
      </c>
      <c r="K2982" s="10">
        <v>170.49</v>
      </c>
      <c r="L2982" s="10">
        <v>1947.71</v>
      </c>
      <c r="M2982" s="10">
        <v>426.23</v>
      </c>
      <c r="N2982" s="10">
        <v>4869.28</v>
      </c>
      <c r="O2982" s="10">
        <v>681.96</v>
      </c>
      <c r="P2982" s="10">
        <v>7790.85</v>
      </c>
    </row>
    <row r="2983" spans="1:16">
      <c r="A2983" s="13" t="s">
        <v>2954</v>
      </c>
      <c r="B2983" s="11">
        <v>12</v>
      </c>
      <c r="C2983" s="11">
        <v>67</v>
      </c>
      <c r="D2983" s="11"/>
      <c r="E2983" s="11">
        <v>20277</v>
      </c>
      <c r="F2983" s="11">
        <v>20000</v>
      </c>
      <c r="G2983" s="11">
        <v>900</v>
      </c>
      <c r="H2983" s="11">
        <v>4132.3999999999996</v>
      </c>
      <c r="I2983" s="11"/>
      <c r="J2983" s="11">
        <v>16713</v>
      </c>
      <c r="K2983" s="11">
        <v>173.28</v>
      </c>
      <c r="L2983" s="11">
        <v>2179.42</v>
      </c>
      <c r="M2983" s="11">
        <v>433.2</v>
      </c>
      <c r="N2983" s="11">
        <v>5448.56</v>
      </c>
      <c r="O2983" s="11">
        <v>693.12</v>
      </c>
      <c r="P2983" s="11">
        <v>8717.69</v>
      </c>
    </row>
    <row r="2984" spans="1:16">
      <c r="A2984" s="13" t="s">
        <v>2955</v>
      </c>
      <c r="B2984" s="10">
        <v>13</v>
      </c>
      <c r="C2984" s="10">
        <v>68</v>
      </c>
      <c r="D2984" s="10"/>
      <c r="E2984" s="10">
        <v>20277</v>
      </c>
      <c r="F2984" s="10">
        <v>20000</v>
      </c>
      <c r="G2984" s="10"/>
      <c r="H2984" s="10">
        <v>4256.37</v>
      </c>
      <c r="I2984" s="10"/>
      <c r="J2984" s="10">
        <v>16963</v>
      </c>
      <c r="K2984" s="10">
        <v>167.13</v>
      </c>
      <c r="L2984" s="10">
        <v>2411.94</v>
      </c>
      <c r="M2984" s="10">
        <v>417.83</v>
      </c>
      <c r="N2984" s="10">
        <v>6029.84</v>
      </c>
      <c r="O2984" s="10">
        <v>668.52</v>
      </c>
      <c r="P2984" s="10">
        <v>9647.74</v>
      </c>
    </row>
    <row r="2985" spans="1:16">
      <c r="A2985" s="13" t="s">
        <v>2956</v>
      </c>
      <c r="B2985" s="11">
        <v>14</v>
      </c>
      <c r="C2985" s="11">
        <v>69</v>
      </c>
      <c r="D2985" s="11"/>
      <c r="E2985" s="11">
        <v>20277</v>
      </c>
      <c r="F2985" s="11">
        <v>20000</v>
      </c>
      <c r="G2985" s="11"/>
      <c r="H2985" s="11">
        <v>4384.0600000000004</v>
      </c>
      <c r="I2985" s="11"/>
      <c r="J2985" s="11">
        <v>17216</v>
      </c>
      <c r="K2985" s="11">
        <v>169.63</v>
      </c>
      <c r="L2985" s="11">
        <v>2653.92</v>
      </c>
      <c r="M2985" s="11">
        <v>424.08</v>
      </c>
      <c r="N2985" s="11">
        <v>6634.81</v>
      </c>
      <c r="O2985" s="11">
        <v>678.52</v>
      </c>
      <c r="P2985" s="11">
        <v>10615.69</v>
      </c>
    </row>
    <row r="2986" spans="1:16">
      <c r="A2986" s="13" t="s">
        <v>2957</v>
      </c>
      <c r="B2986" s="10">
        <v>15</v>
      </c>
      <c r="C2986" s="10">
        <v>70</v>
      </c>
      <c r="D2986" s="10"/>
      <c r="E2986" s="10">
        <v>20277</v>
      </c>
      <c r="F2986" s="10">
        <v>20000</v>
      </c>
      <c r="G2986" s="10">
        <v>900</v>
      </c>
      <c r="H2986" s="10">
        <v>5415.58</v>
      </c>
      <c r="I2986" s="10"/>
      <c r="J2986" s="10">
        <v>16575</v>
      </c>
      <c r="K2986" s="10">
        <v>172.16</v>
      </c>
      <c r="L2986" s="10">
        <v>2905.7</v>
      </c>
      <c r="M2986" s="10">
        <v>430.4</v>
      </c>
      <c r="N2986" s="10">
        <v>7264.25</v>
      </c>
      <c r="O2986" s="10">
        <v>688.64</v>
      </c>
      <c r="P2986" s="10">
        <v>11622.8</v>
      </c>
    </row>
    <row r="2987" spans="1:16">
      <c r="A2987" s="13" t="s">
        <v>2958</v>
      </c>
      <c r="B2987" s="11">
        <v>16</v>
      </c>
      <c r="C2987" s="11">
        <v>71</v>
      </c>
      <c r="D2987" s="11"/>
      <c r="E2987" s="11">
        <v>20277</v>
      </c>
      <c r="F2987" s="11">
        <v>20000</v>
      </c>
      <c r="G2987" s="11"/>
      <c r="H2987" s="11">
        <v>5578.05</v>
      </c>
      <c r="I2987" s="11"/>
      <c r="J2987" s="11">
        <v>16789</v>
      </c>
      <c r="K2987" s="11">
        <v>165.75</v>
      </c>
      <c r="L2987" s="11">
        <v>3158.62</v>
      </c>
      <c r="M2987" s="11">
        <v>414.38</v>
      </c>
      <c r="N2987" s="11">
        <v>7896.56</v>
      </c>
      <c r="O2987" s="11">
        <v>663</v>
      </c>
      <c r="P2987" s="11">
        <v>12634.49</v>
      </c>
    </row>
    <row r="2988" spans="1:16">
      <c r="A2988" s="13" t="s">
        <v>2959</v>
      </c>
      <c r="B2988" s="10">
        <v>17</v>
      </c>
      <c r="C2988" s="10">
        <v>72</v>
      </c>
      <c r="D2988" s="10"/>
      <c r="E2988" s="10">
        <v>20277</v>
      </c>
      <c r="F2988" s="10">
        <v>20000</v>
      </c>
      <c r="G2988" s="10"/>
      <c r="H2988" s="10">
        <v>5745.39</v>
      </c>
      <c r="I2988" s="10"/>
      <c r="J2988" s="10">
        <v>17004</v>
      </c>
      <c r="K2988" s="10">
        <v>167.89</v>
      </c>
      <c r="L2988" s="10">
        <v>3421.27</v>
      </c>
      <c r="M2988" s="10">
        <v>419.73</v>
      </c>
      <c r="N2988" s="10">
        <v>8553.18</v>
      </c>
      <c r="O2988" s="10">
        <v>671.56</v>
      </c>
      <c r="P2988" s="10">
        <v>13685.08</v>
      </c>
    </row>
    <row r="2989" spans="1:16">
      <c r="A2989" s="13" t="s">
        <v>2960</v>
      </c>
      <c r="B2989" s="11">
        <v>18</v>
      </c>
      <c r="C2989" s="11">
        <v>73</v>
      </c>
      <c r="D2989" s="11"/>
      <c r="E2989" s="11">
        <v>20277</v>
      </c>
      <c r="F2989" s="11">
        <v>20000</v>
      </c>
      <c r="G2989" s="11">
        <v>900</v>
      </c>
      <c r="H2989" s="11">
        <v>6817.75</v>
      </c>
      <c r="I2989" s="11"/>
      <c r="J2989" s="11">
        <v>16320</v>
      </c>
      <c r="K2989" s="11">
        <v>170.04</v>
      </c>
      <c r="L2989" s="11">
        <v>3693.95</v>
      </c>
      <c r="M2989" s="11">
        <v>425.1</v>
      </c>
      <c r="N2989" s="11">
        <v>9234.8700000000008</v>
      </c>
      <c r="O2989" s="11">
        <v>680.16</v>
      </c>
      <c r="P2989" s="11">
        <v>14775.8</v>
      </c>
    </row>
    <row r="2990" spans="1:16">
      <c r="A2990" s="13" t="s">
        <v>2961</v>
      </c>
      <c r="B2990" s="10">
        <v>19</v>
      </c>
      <c r="C2990" s="10">
        <v>74</v>
      </c>
      <c r="D2990" s="10"/>
      <c r="E2990" s="10">
        <v>20277</v>
      </c>
      <c r="F2990" s="10">
        <v>20000</v>
      </c>
      <c r="G2990" s="10"/>
      <c r="H2990" s="10">
        <v>7022.29</v>
      </c>
      <c r="I2990" s="10"/>
      <c r="J2990" s="10">
        <v>16478</v>
      </c>
      <c r="K2990" s="10">
        <v>163.19999999999999</v>
      </c>
      <c r="L2990" s="10">
        <v>3967.97</v>
      </c>
      <c r="M2990" s="10">
        <v>408</v>
      </c>
      <c r="N2990" s="10">
        <v>9919.92</v>
      </c>
      <c r="O2990" s="10">
        <v>652.79999999999995</v>
      </c>
      <c r="P2990" s="10">
        <v>15871.87</v>
      </c>
    </row>
    <row r="2991" spans="1:16">
      <c r="A2991" s="13" t="s">
        <v>2962</v>
      </c>
      <c r="B2991" s="11">
        <v>20</v>
      </c>
      <c r="C2991" s="11">
        <v>75</v>
      </c>
      <c r="D2991" s="11"/>
      <c r="E2991" s="11">
        <v>20277</v>
      </c>
      <c r="F2991" s="11">
        <v>20000</v>
      </c>
      <c r="G2991" s="11"/>
      <c r="H2991" s="11">
        <v>7232.95</v>
      </c>
      <c r="I2991" s="11"/>
      <c r="J2991" s="11">
        <v>16629</v>
      </c>
      <c r="K2991" s="11">
        <v>164.78</v>
      </c>
      <c r="L2991" s="11">
        <v>4251.79</v>
      </c>
      <c r="M2991" s="11">
        <v>411.95</v>
      </c>
      <c r="N2991" s="11">
        <v>10629.47</v>
      </c>
      <c r="O2991" s="11">
        <v>659.12</v>
      </c>
      <c r="P2991" s="11">
        <v>17007.150000000001</v>
      </c>
    </row>
    <row r="2992" spans="1:16">
      <c r="A2992" s="13" t="s">
        <v>2963</v>
      </c>
      <c r="B2992" s="10">
        <v>21</v>
      </c>
      <c r="C2992" s="10">
        <v>76</v>
      </c>
      <c r="D2992" s="10"/>
      <c r="E2992" s="10">
        <v>20277</v>
      </c>
      <c r="F2992" s="10">
        <v>20000</v>
      </c>
      <c r="G2992" s="10">
        <v>900</v>
      </c>
      <c r="H2992" s="10">
        <v>8349.94</v>
      </c>
      <c r="I2992" s="10"/>
      <c r="J2992" s="10">
        <v>15875</v>
      </c>
      <c r="K2992" s="10">
        <v>166.29</v>
      </c>
      <c r="L2992" s="10">
        <v>4545.63</v>
      </c>
      <c r="M2992" s="10">
        <v>415.73</v>
      </c>
      <c r="N2992" s="10">
        <v>11364.07</v>
      </c>
      <c r="O2992" s="10">
        <v>665.16</v>
      </c>
      <c r="P2992" s="10">
        <v>18182.52</v>
      </c>
    </row>
    <row r="2993" spans="1:16">
      <c r="A2993" s="13" t="s">
        <v>2964</v>
      </c>
      <c r="B2993" s="11">
        <v>22</v>
      </c>
      <c r="C2993" s="11">
        <v>77</v>
      </c>
      <c r="D2993" s="11"/>
      <c r="E2993" s="11">
        <v>20277</v>
      </c>
      <c r="F2993" s="11">
        <v>20000</v>
      </c>
      <c r="G2993" s="11"/>
      <c r="H2993" s="11">
        <v>8600.44</v>
      </c>
      <c r="I2993" s="11"/>
      <c r="J2993" s="11">
        <v>15939</v>
      </c>
      <c r="K2993" s="11">
        <v>158.75</v>
      </c>
      <c r="L2993" s="11">
        <v>4840.75</v>
      </c>
      <c r="M2993" s="11">
        <v>396.88</v>
      </c>
      <c r="N2993" s="11">
        <v>12101.87</v>
      </c>
      <c r="O2993" s="11">
        <v>635</v>
      </c>
      <c r="P2993" s="11">
        <v>19363</v>
      </c>
    </row>
    <row r="2994" spans="1:16">
      <c r="A2994" s="13" t="s">
        <v>2965</v>
      </c>
      <c r="B2994" s="10">
        <v>23</v>
      </c>
      <c r="C2994" s="10">
        <v>78</v>
      </c>
      <c r="D2994" s="10"/>
      <c r="E2994" s="10">
        <v>20277</v>
      </c>
      <c r="F2994" s="10">
        <v>20000</v>
      </c>
      <c r="G2994" s="10"/>
      <c r="H2994" s="10">
        <v>8858.4500000000007</v>
      </c>
      <c r="I2994" s="10"/>
      <c r="J2994" s="10">
        <v>15983</v>
      </c>
      <c r="K2994" s="10">
        <v>159.38999999999999</v>
      </c>
      <c r="L2994" s="10">
        <v>5145.3599999999997</v>
      </c>
      <c r="M2994" s="10">
        <v>398.48</v>
      </c>
      <c r="N2994" s="10">
        <v>12863.4</v>
      </c>
      <c r="O2994" s="10">
        <v>637.55999999999995</v>
      </c>
      <c r="P2994" s="10">
        <v>20581.45</v>
      </c>
    </row>
    <row r="2995" spans="1:16">
      <c r="A2995" s="13" t="s">
        <v>2966</v>
      </c>
      <c r="B2995" s="11">
        <v>24</v>
      </c>
      <c r="C2995" s="11">
        <v>79</v>
      </c>
      <c r="D2995" s="11"/>
      <c r="E2995" s="11">
        <v>20277</v>
      </c>
      <c r="F2995" s="11">
        <v>20000</v>
      </c>
      <c r="G2995" s="11">
        <v>900</v>
      </c>
      <c r="H2995" s="11">
        <v>10024.209999999999</v>
      </c>
      <c r="I2995" s="11"/>
      <c r="J2995" s="11">
        <v>15103</v>
      </c>
      <c r="K2995" s="11">
        <v>159.83000000000001</v>
      </c>
      <c r="L2995" s="11">
        <v>5459.55</v>
      </c>
      <c r="M2995" s="11">
        <v>399.58</v>
      </c>
      <c r="N2995" s="11">
        <v>13648.88</v>
      </c>
      <c r="O2995" s="11">
        <v>639.32000000000005</v>
      </c>
      <c r="P2995" s="11">
        <v>21838.21</v>
      </c>
    </row>
    <row r="2996" spans="1:16">
      <c r="A2996" s="13" t="s">
        <v>2967</v>
      </c>
      <c r="B2996" s="10">
        <v>25</v>
      </c>
      <c r="C2996" s="10">
        <v>80</v>
      </c>
      <c r="D2996" s="10"/>
      <c r="E2996" s="10">
        <v>20277</v>
      </c>
      <c r="F2996" s="10">
        <v>20000</v>
      </c>
      <c r="G2996" s="10"/>
      <c r="H2996" s="10">
        <v>10324.93</v>
      </c>
      <c r="I2996" s="10">
        <v>15000</v>
      </c>
      <c r="J2996" s="10">
        <v>15000</v>
      </c>
      <c r="K2996" s="10">
        <v>151.03</v>
      </c>
      <c r="L2996" s="10">
        <v>5774.37</v>
      </c>
      <c r="M2996" s="10">
        <v>377.58</v>
      </c>
      <c r="N2996" s="10">
        <v>14435.92</v>
      </c>
      <c r="O2996" s="10">
        <v>604.12</v>
      </c>
      <c r="P2996" s="10">
        <v>23097.47</v>
      </c>
    </row>
    <row r="2997" spans="1:16" ht="54">
      <c r="B2997" s="9" t="s">
        <v>27</v>
      </c>
      <c r="C2997" s="9" t="s">
        <v>13</v>
      </c>
      <c r="D2997" s="9" t="s">
        <v>14</v>
      </c>
      <c r="E2997" s="9" t="s">
        <v>15</v>
      </c>
      <c r="F2997" s="9" t="s">
        <v>16</v>
      </c>
      <c r="G2997" s="9" t="s">
        <v>17</v>
      </c>
      <c r="H2997" s="9" t="s">
        <v>18</v>
      </c>
      <c r="I2997" s="9" t="s">
        <v>19</v>
      </c>
      <c r="J2997" s="9" t="s">
        <v>20</v>
      </c>
      <c r="K2997" s="9" t="s">
        <v>21</v>
      </c>
      <c r="L2997" s="9" t="s">
        <v>22</v>
      </c>
      <c r="M2997" s="9" t="s">
        <v>23</v>
      </c>
      <c r="N2997" s="9" t="s">
        <v>24</v>
      </c>
      <c r="O2997" s="9" t="s">
        <v>25</v>
      </c>
      <c r="P2997" s="9" t="s">
        <v>26</v>
      </c>
    </row>
    <row r="2998" spans="1:16">
      <c r="A2998" s="13" t="s">
        <v>2968</v>
      </c>
      <c r="B2998" s="10">
        <v>1</v>
      </c>
      <c r="C2998" s="10">
        <v>57</v>
      </c>
      <c r="D2998" s="10">
        <v>6801</v>
      </c>
      <c r="E2998" s="10">
        <v>6801</v>
      </c>
      <c r="F2998" s="10">
        <v>20000</v>
      </c>
      <c r="G2998" s="10"/>
      <c r="H2998" s="10"/>
      <c r="I2998" s="10"/>
      <c r="J2998" s="10">
        <v>4420.6499999999996</v>
      </c>
      <c r="K2998" s="10">
        <v>51.01</v>
      </c>
      <c r="L2998" s="10">
        <v>51.01</v>
      </c>
      <c r="M2998" s="10">
        <v>127.52</v>
      </c>
      <c r="N2998" s="10">
        <v>127.52</v>
      </c>
      <c r="O2998" s="10">
        <v>204.03</v>
      </c>
      <c r="P2998" s="10">
        <v>204.03</v>
      </c>
    </row>
    <row r="2999" spans="1:16">
      <c r="A2999" s="13" t="s">
        <v>2969</v>
      </c>
      <c r="B2999" s="11">
        <v>2</v>
      </c>
      <c r="C2999" s="11">
        <v>58</v>
      </c>
      <c r="D2999" s="11">
        <v>6801</v>
      </c>
      <c r="E2999" s="11">
        <v>13602</v>
      </c>
      <c r="F2999" s="11">
        <v>20000</v>
      </c>
      <c r="G2999" s="11"/>
      <c r="H2999" s="11"/>
      <c r="I2999" s="11"/>
      <c r="J2999" s="11">
        <v>10940</v>
      </c>
      <c r="K2999" s="11">
        <v>111.84</v>
      </c>
      <c r="L2999" s="11">
        <v>164.38</v>
      </c>
      <c r="M2999" s="11">
        <v>279.60000000000002</v>
      </c>
      <c r="N2999" s="11">
        <v>410.94</v>
      </c>
      <c r="O2999" s="11">
        <v>447.36</v>
      </c>
      <c r="P2999" s="11">
        <v>657.51</v>
      </c>
    </row>
    <row r="3000" spans="1:16">
      <c r="A3000" s="13" t="s">
        <v>2970</v>
      </c>
      <c r="B3000" s="10">
        <v>3</v>
      </c>
      <c r="C3000" s="10">
        <v>59</v>
      </c>
      <c r="D3000" s="10">
        <v>6801</v>
      </c>
      <c r="E3000" s="10">
        <v>20403</v>
      </c>
      <c r="F3000" s="10">
        <v>20000</v>
      </c>
      <c r="G3000" s="10">
        <v>900</v>
      </c>
      <c r="H3000" s="10">
        <v>900</v>
      </c>
      <c r="I3000" s="10"/>
      <c r="J3000" s="10">
        <v>16860</v>
      </c>
      <c r="K3000" s="10">
        <v>174.38</v>
      </c>
      <c r="L3000" s="10">
        <v>343.69</v>
      </c>
      <c r="M3000" s="10">
        <v>435.95</v>
      </c>
      <c r="N3000" s="10">
        <v>859.22</v>
      </c>
      <c r="O3000" s="10">
        <v>697.52</v>
      </c>
      <c r="P3000" s="10">
        <v>1374.75</v>
      </c>
    </row>
    <row r="3001" spans="1:16">
      <c r="A3001" s="13" t="s">
        <v>2971</v>
      </c>
      <c r="B3001" s="11">
        <v>4</v>
      </c>
      <c r="C3001" s="11">
        <v>60</v>
      </c>
      <c r="D3001" s="11"/>
      <c r="E3001" s="11">
        <v>20403</v>
      </c>
      <c r="F3001" s="11">
        <v>20000</v>
      </c>
      <c r="G3001" s="11"/>
      <c r="H3001" s="11">
        <v>927</v>
      </c>
      <c r="I3001" s="11"/>
      <c r="J3001" s="11">
        <v>17159</v>
      </c>
      <c r="K3001" s="11">
        <v>168.6</v>
      </c>
      <c r="L3001" s="11">
        <v>522.6</v>
      </c>
      <c r="M3001" s="11">
        <v>421.5</v>
      </c>
      <c r="N3001" s="11">
        <v>1306.49</v>
      </c>
      <c r="O3001" s="11">
        <v>674.4</v>
      </c>
      <c r="P3001" s="11">
        <v>2090.39</v>
      </c>
    </row>
    <row r="3002" spans="1:16">
      <c r="A3002" s="13" t="s">
        <v>2972</v>
      </c>
      <c r="B3002" s="10">
        <v>5</v>
      </c>
      <c r="C3002" s="10">
        <v>61</v>
      </c>
      <c r="D3002" s="10"/>
      <c r="E3002" s="10">
        <v>20403</v>
      </c>
      <c r="F3002" s="10">
        <v>20000</v>
      </c>
      <c r="G3002" s="10"/>
      <c r="H3002" s="10">
        <v>954.81</v>
      </c>
      <c r="I3002" s="10"/>
      <c r="J3002" s="10">
        <v>17465</v>
      </c>
      <c r="K3002" s="10">
        <v>171.59</v>
      </c>
      <c r="L3002" s="10">
        <v>709.87</v>
      </c>
      <c r="M3002" s="10">
        <v>428.98</v>
      </c>
      <c r="N3002" s="10">
        <v>1774.66</v>
      </c>
      <c r="O3002" s="10">
        <v>686.36</v>
      </c>
      <c r="P3002" s="10">
        <v>2839.46</v>
      </c>
    </row>
    <row r="3003" spans="1:16">
      <c r="A3003" s="13" t="s">
        <v>2973</v>
      </c>
      <c r="B3003" s="11">
        <v>6</v>
      </c>
      <c r="C3003" s="11">
        <v>62</v>
      </c>
      <c r="D3003" s="11"/>
      <c r="E3003" s="11">
        <v>20403</v>
      </c>
      <c r="F3003" s="11">
        <v>20000</v>
      </c>
      <c r="G3003" s="11">
        <v>900</v>
      </c>
      <c r="H3003" s="11">
        <v>1883.45</v>
      </c>
      <c r="I3003" s="11"/>
      <c r="J3003" s="11">
        <v>16879</v>
      </c>
      <c r="K3003" s="11">
        <v>174.65</v>
      </c>
      <c r="L3003" s="11">
        <v>905.81</v>
      </c>
      <c r="M3003" s="11">
        <v>436.63</v>
      </c>
      <c r="N3003" s="11">
        <v>2264.5300000000002</v>
      </c>
      <c r="O3003" s="11">
        <v>698.6</v>
      </c>
      <c r="P3003" s="11">
        <v>3623.25</v>
      </c>
    </row>
    <row r="3004" spans="1:16">
      <c r="A3004" s="13" t="s">
        <v>2974</v>
      </c>
      <c r="B3004" s="10">
        <v>7</v>
      </c>
      <c r="C3004" s="10">
        <v>63</v>
      </c>
      <c r="D3004" s="10"/>
      <c r="E3004" s="10">
        <v>20403</v>
      </c>
      <c r="F3004" s="10">
        <v>20000</v>
      </c>
      <c r="G3004" s="10"/>
      <c r="H3004" s="10">
        <v>1939.96</v>
      </c>
      <c r="I3004" s="10"/>
      <c r="J3004" s="10">
        <v>17167</v>
      </c>
      <c r="K3004" s="10">
        <v>168.79</v>
      </c>
      <c r="L3004" s="10">
        <v>1101.78</v>
      </c>
      <c r="M3004" s="10">
        <v>421.98</v>
      </c>
      <c r="N3004" s="10">
        <v>2754.44</v>
      </c>
      <c r="O3004" s="10">
        <v>675.16</v>
      </c>
      <c r="P3004" s="10">
        <v>4407.1000000000004</v>
      </c>
    </row>
    <row r="3005" spans="1:16">
      <c r="A3005" s="13" t="s">
        <v>2975</v>
      </c>
      <c r="B3005" s="11">
        <v>8</v>
      </c>
      <c r="C3005" s="11">
        <v>64</v>
      </c>
      <c r="D3005" s="11"/>
      <c r="E3005" s="11">
        <v>20403</v>
      </c>
      <c r="F3005" s="11">
        <v>20000</v>
      </c>
      <c r="G3005" s="11"/>
      <c r="H3005" s="11">
        <v>1998.16</v>
      </c>
      <c r="I3005" s="11"/>
      <c r="J3005" s="11">
        <v>17461</v>
      </c>
      <c r="K3005" s="11">
        <v>171.67</v>
      </c>
      <c r="L3005" s="11">
        <v>1306.5</v>
      </c>
      <c r="M3005" s="11">
        <v>429.18</v>
      </c>
      <c r="N3005" s="11">
        <v>3266.25</v>
      </c>
      <c r="O3005" s="11">
        <v>686.68</v>
      </c>
      <c r="P3005" s="11">
        <v>5226</v>
      </c>
    </row>
    <row r="3006" spans="1:16">
      <c r="A3006" s="13" t="s">
        <v>2976</v>
      </c>
      <c r="B3006" s="10">
        <v>9</v>
      </c>
      <c r="C3006" s="10">
        <v>65</v>
      </c>
      <c r="D3006" s="10"/>
      <c r="E3006" s="10">
        <v>20403</v>
      </c>
      <c r="F3006" s="10">
        <v>20000</v>
      </c>
      <c r="G3006" s="10">
        <v>900</v>
      </c>
      <c r="H3006" s="10">
        <v>2958.1</v>
      </c>
      <c r="I3006" s="10"/>
      <c r="J3006" s="10">
        <v>16862</v>
      </c>
      <c r="K3006" s="10">
        <v>174.61</v>
      </c>
      <c r="L3006" s="10">
        <v>1520.3</v>
      </c>
      <c r="M3006" s="10">
        <v>436.53</v>
      </c>
      <c r="N3006" s="10">
        <v>3800.76</v>
      </c>
      <c r="O3006" s="10">
        <v>698.44</v>
      </c>
      <c r="P3006" s="10">
        <v>6081.22</v>
      </c>
    </row>
    <row r="3007" spans="1:16">
      <c r="A3007" s="13" t="s">
        <v>2977</v>
      </c>
      <c r="B3007" s="11">
        <v>10</v>
      </c>
      <c r="C3007" s="11">
        <v>66</v>
      </c>
      <c r="D3007" s="11"/>
      <c r="E3007" s="11">
        <v>20403</v>
      </c>
      <c r="F3007" s="11">
        <v>20000</v>
      </c>
      <c r="G3007" s="11"/>
      <c r="H3007" s="11">
        <v>3046.84</v>
      </c>
      <c r="I3007" s="11"/>
      <c r="J3007" s="11">
        <v>17133</v>
      </c>
      <c r="K3007" s="11">
        <v>168.62</v>
      </c>
      <c r="L3007" s="11">
        <v>1734.53</v>
      </c>
      <c r="M3007" s="11">
        <v>421.55</v>
      </c>
      <c r="N3007" s="11">
        <v>4336.33</v>
      </c>
      <c r="O3007" s="11">
        <v>674.48</v>
      </c>
      <c r="P3007" s="11">
        <v>6938.13</v>
      </c>
    </row>
    <row r="3008" spans="1:16">
      <c r="A3008" s="13" t="s">
        <v>2978</v>
      </c>
      <c r="B3008" s="10">
        <v>11</v>
      </c>
      <c r="C3008" s="10">
        <v>67</v>
      </c>
      <c r="D3008" s="10"/>
      <c r="E3008" s="10">
        <v>20403</v>
      </c>
      <c r="F3008" s="10">
        <v>20000</v>
      </c>
      <c r="G3008" s="10"/>
      <c r="H3008" s="10">
        <v>3138.25</v>
      </c>
      <c r="I3008" s="10"/>
      <c r="J3008" s="10">
        <v>17409</v>
      </c>
      <c r="K3008" s="10">
        <v>171.33</v>
      </c>
      <c r="L3008" s="10">
        <v>1957.9</v>
      </c>
      <c r="M3008" s="10">
        <v>428.33</v>
      </c>
      <c r="N3008" s="10">
        <v>4894.75</v>
      </c>
      <c r="O3008" s="10">
        <v>685.32</v>
      </c>
      <c r="P3008" s="10">
        <v>7831.6</v>
      </c>
    </row>
    <row r="3009" spans="1:16">
      <c r="A3009" s="13" t="s">
        <v>2979</v>
      </c>
      <c r="B3009" s="11">
        <v>12</v>
      </c>
      <c r="C3009" s="11">
        <v>68</v>
      </c>
      <c r="D3009" s="11"/>
      <c r="E3009" s="11">
        <v>20403</v>
      </c>
      <c r="F3009" s="11">
        <v>20000</v>
      </c>
      <c r="G3009" s="11">
        <v>900</v>
      </c>
      <c r="H3009" s="11">
        <v>4132.3999999999996</v>
      </c>
      <c r="I3009" s="11"/>
      <c r="J3009" s="11">
        <v>16792</v>
      </c>
      <c r="K3009" s="11">
        <v>174.09</v>
      </c>
      <c r="L3009" s="11">
        <v>2190.73</v>
      </c>
      <c r="M3009" s="11">
        <v>435.23</v>
      </c>
      <c r="N3009" s="11">
        <v>5476.82</v>
      </c>
      <c r="O3009" s="11">
        <v>696.36</v>
      </c>
      <c r="P3009" s="11">
        <v>8762.9</v>
      </c>
    </row>
    <row r="3010" spans="1:16">
      <c r="A3010" s="13" t="s">
        <v>2980</v>
      </c>
      <c r="B3010" s="10">
        <v>13</v>
      </c>
      <c r="C3010" s="10">
        <v>69</v>
      </c>
      <c r="D3010" s="10"/>
      <c r="E3010" s="10">
        <v>20403</v>
      </c>
      <c r="F3010" s="10">
        <v>20000</v>
      </c>
      <c r="G3010" s="10"/>
      <c r="H3010" s="10">
        <v>4256.37</v>
      </c>
      <c r="I3010" s="10"/>
      <c r="J3010" s="10">
        <v>17037</v>
      </c>
      <c r="K3010" s="10">
        <v>167.92</v>
      </c>
      <c r="L3010" s="10">
        <v>2424.37</v>
      </c>
      <c r="M3010" s="10">
        <v>419.8</v>
      </c>
      <c r="N3010" s="10">
        <v>6060.92</v>
      </c>
      <c r="O3010" s="10">
        <v>671.68</v>
      </c>
      <c r="P3010" s="10">
        <v>9697.4699999999993</v>
      </c>
    </row>
    <row r="3011" spans="1:16">
      <c r="A3011" s="13" t="s">
        <v>2981</v>
      </c>
      <c r="B3011" s="11">
        <v>14</v>
      </c>
      <c r="C3011" s="11">
        <v>70</v>
      </c>
      <c r="D3011" s="11"/>
      <c r="E3011" s="11">
        <v>20403</v>
      </c>
      <c r="F3011" s="11">
        <v>20000</v>
      </c>
      <c r="G3011" s="11"/>
      <c r="H3011" s="11">
        <v>4384.0600000000004</v>
      </c>
      <c r="I3011" s="11"/>
      <c r="J3011" s="11">
        <v>17286</v>
      </c>
      <c r="K3011" s="11">
        <v>170.37</v>
      </c>
      <c r="L3011" s="11">
        <v>2667.47</v>
      </c>
      <c r="M3011" s="11">
        <v>425.93</v>
      </c>
      <c r="N3011" s="11">
        <v>6668.67</v>
      </c>
      <c r="O3011" s="11">
        <v>681.48</v>
      </c>
      <c r="P3011" s="11">
        <v>10669.88</v>
      </c>
    </row>
    <row r="3012" spans="1:16">
      <c r="A3012" s="13" t="s">
        <v>2982</v>
      </c>
      <c r="B3012" s="10">
        <v>15</v>
      </c>
      <c r="C3012" s="10">
        <v>71</v>
      </c>
      <c r="D3012" s="10"/>
      <c r="E3012" s="10">
        <v>20403</v>
      </c>
      <c r="F3012" s="10">
        <v>20000</v>
      </c>
      <c r="G3012" s="10">
        <v>900</v>
      </c>
      <c r="H3012" s="10">
        <v>5415.58</v>
      </c>
      <c r="I3012" s="10"/>
      <c r="J3012" s="10">
        <v>16640</v>
      </c>
      <c r="K3012" s="10">
        <v>172.86</v>
      </c>
      <c r="L3012" s="10">
        <v>2920.35</v>
      </c>
      <c r="M3012" s="10">
        <v>432.15</v>
      </c>
      <c r="N3012" s="10">
        <v>7300.88</v>
      </c>
      <c r="O3012" s="10">
        <v>691.44</v>
      </c>
      <c r="P3012" s="10">
        <v>11681.41</v>
      </c>
    </row>
    <row r="3013" spans="1:16">
      <c r="A3013" s="13" t="s">
        <v>2983</v>
      </c>
      <c r="B3013" s="11">
        <v>16</v>
      </c>
      <c r="C3013" s="11">
        <v>72</v>
      </c>
      <c r="D3013" s="11"/>
      <c r="E3013" s="11">
        <v>20403</v>
      </c>
      <c r="F3013" s="11">
        <v>20000</v>
      </c>
      <c r="G3013" s="11"/>
      <c r="H3013" s="11">
        <v>5578.05</v>
      </c>
      <c r="I3013" s="11"/>
      <c r="J3013" s="11">
        <v>16846</v>
      </c>
      <c r="K3013" s="11">
        <v>166.4</v>
      </c>
      <c r="L3013" s="11">
        <v>3174.36</v>
      </c>
      <c r="M3013" s="11">
        <v>416</v>
      </c>
      <c r="N3013" s="11">
        <v>7935.91</v>
      </c>
      <c r="O3013" s="11">
        <v>665.6</v>
      </c>
      <c r="P3013" s="11">
        <v>12697.45</v>
      </c>
    </row>
    <row r="3014" spans="1:16">
      <c r="A3014" s="13" t="s">
        <v>2984</v>
      </c>
      <c r="B3014" s="10">
        <v>17</v>
      </c>
      <c r="C3014" s="10">
        <v>73</v>
      </c>
      <c r="D3014" s="10"/>
      <c r="E3014" s="10">
        <v>20403</v>
      </c>
      <c r="F3014" s="10">
        <v>20000</v>
      </c>
      <c r="G3014" s="10"/>
      <c r="H3014" s="10">
        <v>5745.39</v>
      </c>
      <c r="I3014" s="10"/>
      <c r="J3014" s="10">
        <v>17052</v>
      </c>
      <c r="K3014" s="10">
        <v>168.46</v>
      </c>
      <c r="L3014" s="10">
        <v>3438.05</v>
      </c>
      <c r="M3014" s="10">
        <v>421.15</v>
      </c>
      <c r="N3014" s="10">
        <v>8595.14</v>
      </c>
      <c r="O3014" s="10">
        <v>673.84</v>
      </c>
      <c r="P3014" s="10">
        <v>13752.22</v>
      </c>
    </row>
    <row r="3015" spans="1:16">
      <c r="A3015" s="13" t="s">
        <v>2985</v>
      </c>
      <c r="B3015" s="11">
        <v>18</v>
      </c>
      <c r="C3015" s="11">
        <v>74</v>
      </c>
      <c r="D3015" s="11"/>
      <c r="E3015" s="11">
        <v>20403</v>
      </c>
      <c r="F3015" s="11">
        <v>20000</v>
      </c>
      <c r="G3015" s="11">
        <v>900</v>
      </c>
      <c r="H3015" s="11">
        <v>6817.75</v>
      </c>
      <c r="I3015" s="11"/>
      <c r="J3015" s="11">
        <v>16360</v>
      </c>
      <c r="K3015" s="11">
        <v>170.52</v>
      </c>
      <c r="L3015" s="11">
        <v>3711.72</v>
      </c>
      <c r="M3015" s="11">
        <v>426.3</v>
      </c>
      <c r="N3015" s="11">
        <v>9279.2900000000009</v>
      </c>
      <c r="O3015" s="11">
        <v>682.08</v>
      </c>
      <c r="P3015" s="11">
        <v>14846.87</v>
      </c>
    </row>
    <row r="3016" spans="1:16">
      <c r="A3016" s="13" t="s">
        <v>2986</v>
      </c>
      <c r="B3016" s="10">
        <v>19</v>
      </c>
      <c r="C3016" s="10">
        <v>75</v>
      </c>
      <c r="D3016" s="10"/>
      <c r="E3016" s="10">
        <v>20403</v>
      </c>
      <c r="F3016" s="10">
        <v>20000</v>
      </c>
      <c r="G3016" s="10"/>
      <c r="H3016" s="10">
        <v>7022.29</v>
      </c>
      <c r="I3016" s="10"/>
      <c r="J3016" s="10">
        <v>16503</v>
      </c>
      <c r="K3016" s="10">
        <v>163.6</v>
      </c>
      <c r="L3016" s="10">
        <v>3986.67</v>
      </c>
      <c r="M3016" s="10">
        <v>409</v>
      </c>
      <c r="N3016" s="10">
        <v>9966.67</v>
      </c>
      <c r="O3016" s="10">
        <v>654.4</v>
      </c>
      <c r="P3016" s="10">
        <v>15946.67</v>
      </c>
    </row>
    <row r="3017" spans="1:16">
      <c r="A3017" s="13" t="s">
        <v>2987</v>
      </c>
      <c r="B3017" s="11">
        <v>20</v>
      </c>
      <c r="C3017" s="11">
        <v>76</v>
      </c>
      <c r="D3017" s="11"/>
      <c r="E3017" s="11">
        <v>20403</v>
      </c>
      <c r="F3017" s="11">
        <v>20000</v>
      </c>
      <c r="G3017" s="11"/>
      <c r="H3017" s="11">
        <v>7232.95</v>
      </c>
      <c r="I3017" s="11"/>
      <c r="J3017" s="11">
        <v>16639</v>
      </c>
      <c r="K3017" s="11">
        <v>165.03</v>
      </c>
      <c r="L3017" s="11">
        <v>4271.3</v>
      </c>
      <c r="M3017" s="11">
        <v>412.58</v>
      </c>
      <c r="N3017" s="11">
        <v>10678.24</v>
      </c>
      <c r="O3017" s="11">
        <v>660.12</v>
      </c>
      <c r="P3017" s="11">
        <v>17085.189999999999</v>
      </c>
    </row>
    <row r="3018" spans="1:16">
      <c r="A3018" s="13" t="s">
        <v>2988</v>
      </c>
      <c r="B3018" s="10">
        <v>21</v>
      </c>
      <c r="C3018" s="10">
        <v>77</v>
      </c>
      <c r="D3018" s="10"/>
      <c r="E3018" s="10">
        <v>20403</v>
      </c>
      <c r="F3018" s="10">
        <v>20000</v>
      </c>
      <c r="G3018" s="10">
        <v>900</v>
      </c>
      <c r="H3018" s="10">
        <v>8349.94</v>
      </c>
      <c r="I3018" s="10"/>
      <c r="J3018" s="10">
        <v>15867</v>
      </c>
      <c r="K3018" s="10">
        <v>166.39</v>
      </c>
      <c r="L3018" s="10">
        <v>4565.83</v>
      </c>
      <c r="M3018" s="10">
        <v>415.98</v>
      </c>
      <c r="N3018" s="10">
        <v>11414.57</v>
      </c>
      <c r="O3018" s="10">
        <v>665.56</v>
      </c>
      <c r="P3018" s="10">
        <v>18263.310000000001</v>
      </c>
    </row>
    <row r="3019" spans="1:16">
      <c r="A3019" s="13" t="s">
        <v>2989</v>
      </c>
      <c r="B3019" s="11">
        <v>22</v>
      </c>
      <c r="C3019" s="11">
        <v>78</v>
      </c>
      <c r="D3019" s="11"/>
      <c r="E3019" s="11">
        <v>20403</v>
      </c>
      <c r="F3019" s="11">
        <v>20000</v>
      </c>
      <c r="G3019" s="11"/>
      <c r="H3019" s="11">
        <v>8600.44</v>
      </c>
      <c r="I3019" s="11"/>
      <c r="J3019" s="11">
        <v>15904</v>
      </c>
      <c r="K3019" s="11">
        <v>158.66999999999999</v>
      </c>
      <c r="L3019" s="11">
        <v>4861.47</v>
      </c>
      <c r="M3019" s="11">
        <v>396.68</v>
      </c>
      <c r="N3019" s="11">
        <v>12153.68</v>
      </c>
      <c r="O3019" s="11">
        <v>634.67999999999995</v>
      </c>
      <c r="P3019" s="11">
        <v>19445.89</v>
      </c>
    </row>
    <row r="3020" spans="1:16">
      <c r="A3020" s="13" t="s">
        <v>2990</v>
      </c>
      <c r="B3020" s="10">
        <v>23</v>
      </c>
      <c r="C3020" s="10">
        <v>79</v>
      </c>
      <c r="D3020" s="10"/>
      <c r="E3020" s="10">
        <v>20403</v>
      </c>
      <c r="F3020" s="10">
        <v>20000</v>
      </c>
      <c r="G3020" s="10"/>
      <c r="H3020" s="10">
        <v>8858.4500000000007</v>
      </c>
      <c r="I3020" s="10"/>
      <c r="J3020" s="10">
        <v>15917</v>
      </c>
      <c r="K3020" s="10">
        <v>159.04</v>
      </c>
      <c r="L3020" s="10">
        <v>5166.3599999999997</v>
      </c>
      <c r="M3020" s="10">
        <v>397.6</v>
      </c>
      <c r="N3020" s="10">
        <v>12915.89</v>
      </c>
      <c r="O3020" s="10">
        <v>636.16</v>
      </c>
      <c r="P3020" s="10">
        <v>20665.419999999998</v>
      </c>
    </row>
    <row r="3021" spans="1:16">
      <c r="A3021" s="13" t="s">
        <v>2991</v>
      </c>
      <c r="B3021" s="11">
        <v>24</v>
      </c>
      <c r="C3021" s="11">
        <v>80</v>
      </c>
      <c r="D3021" s="11"/>
      <c r="E3021" s="11">
        <v>20403</v>
      </c>
      <c r="F3021" s="11">
        <v>20000</v>
      </c>
      <c r="G3021" s="11">
        <v>900</v>
      </c>
      <c r="H3021" s="11">
        <v>10024.209999999999</v>
      </c>
      <c r="I3021" s="11">
        <v>15000</v>
      </c>
      <c r="J3021" s="11">
        <v>15900</v>
      </c>
      <c r="K3021" s="11">
        <v>159.16999999999999</v>
      </c>
      <c r="L3021" s="11">
        <v>5480.52</v>
      </c>
      <c r="M3021" s="11">
        <v>397.93</v>
      </c>
      <c r="N3021" s="11">
        <v>13701.29</v>
      </c>
      <c r="O3021" s="11">
        <v>636.67999999999995</v>
      </c>
      <c r="P3021" s="11">
        <v>21922.07</v>
      </c>
    </row>
    <row r="3022" spans="1:16" ht="54">
      <c r="B3022" s="9" t="s">
        <v>27</v>
      </c>
      <c r="C3022" s="9" t="s">
        <v>13</v>
      </c>
      <c r="D3022" s="9" t="s">
        <v>14</v>
      </c>
      <c r="E3022" s="9" t="s">
        <v>15</v>
      </c>
      <c r="F3022" s="9" t="s">
        <v>16</v>
      </c>
      <c r="G3022" s="9" t="s">
        <v>17</v>
      </c>
      <c r="H3022" s="9" t="s">
        <v>18</v>
      </c>
      <c r="I3022" s="9" t="s">
        <v>19</v>
      </c>
      <c r="J3022" s="9" t="s">
        <v>20</v>
      </c>
      <c r="K3022" s="9" t="s">
        <v>21</v>
      </c>
      <c r="L3022" s="9" t="s">
        <v>22</v>
      </c>
      <c r="M3022" s="9" t="s">
        <v>23</v>
      </c>
      <c r="N3022" s="9" t="s">
        <v>24</v>
      </c>
      <c r="O3022" s="9" t="s">
        <v>25</v>
      </c>
      <c r="P3022" s="9" t="s">
        <v>26</v>
      </c>
    </row>
    <row r="3023" spans="1:16">
      <c r="A3023" s="13" t="s">
        <v>2992</v>
      </c>
      <c r="B3023" s="10">
        <v>1</v>
      </c>
      <c r="C3023" s="10">
        <v>58</v>
      </c>
      <c r="D3023" s="10">
        <v>6750</v>
      </c>
      <c r="E3023" s="10">
        <v>6750</v>
      </c>
      <c r="F3023" s="10">
        <v>20000</v>
      </c>
      <c r="G3023" s="10"/>
      <c r="H3023" s="10"/>
      <c r="I3023" s="10"/>
      <c r="J3023" s="10">
        <v>4387.5</v>
      </c>
      <c r="K3023" s="10">
        <v>50.63</v>
      </c>
      <c r="L3023" s="10">
        <v>50.63</v>
      </c>
      <c r="M3023" s="10">
        <v>126.56</v>
      </c>
      <c r="N3023" s="10">
        <v>126.56</v>
      </c>
      <c r="O3023" s="10">
        <v>202.5</v>
      </c>
      <c r="P3023" s="10">
        <v>202.5</v>
      </c>
    </row>
    <row r="3024" spans="1:16">
      <c r="A3024" s="13" t="s">
        <v>2993</v>
      </c>
      <c r="B3024" s="11">
        <v>2</v>
      </c>
      <c r="C3024" s="11">
        <v>59</v>
      </c>
      <c r="D3024" s="11">
        <v>6750</v>
      </c>
      <c r="E3024" s="11">
        <v>13500</v>
      </c>
      <c r="F3024" s="11">
        <v>20000</v>
      </c>
      <c r="G3024" s="11"/>
      <c r="H3024" s="11"/>
      <c r="I3024" s="11"/>
      <c r="J3024" s="11">
        <v>10830</v>
      </c>
      <c r="K3024" s="11">
        <v>110.83</v>
      </c>
      <c r="L3024" s="11">
        <v>162.97</v>
      </c>
      <c r="M3024" s="11">
        <v>277.08</v>
      </c>
      <c r="N3024" s="11">
        <v>407.43</v>
      </c>
      <c r="O3024" s="11">
        <v>443.32</v>
      </c>
      <c r="P3024" s="11">
        <v>651.9</v>
      </c>
    </row>
    <row r="3025" spans="1:16">
      <c r="A3025" s="13" t="s">
        <v>2994</v>
      </c>
      <c r="B3025" s="10">
        <v>3</v>
      </c>
      <c r="C3025" s="10">
        <v>60</v>
      </c>
      <c r="D3025" s="10">
        <v>6750</v>
      </c>
      <c r="E3025" s="10">
        <v>20250</v>
      </c>
      <c r="F3025" s="10">
        <v>20000</v>
      </c>
      <c r="G3025" s="10">
        <v>900</v>
      </c>
      <c r="H3025" s="10">
        <v>900</v>
      </c>
      <c r="I3025" s="10"/>
      <c r="J3025" s="10">
        <v>16692</v>
      </c>
      <c r="K3025" s="10">
        <v>172.79</v>
      </c>
      <c r="L3025" s="10">
        <v>340.65</v>
      </c>
      <c r="M3025" s="10">
        <v>431.98</v>
      </c>
      <c r="N3025" s="10">
        <v>851.63</v>
      </c>
      <c r="O3025" s="10">
        <v>691.16</v>
      </c>
      <c r="P3025" s="10">
        <v>1362.61</v>
      </c>
    </row>
    <row r="3026" spans="1:16">
      <c r="A3026" s="13" t="s">
        <v>2995</v>
      </c>
      <c r="B3026" s="11">
        <v>4</v>
      </c>
      <c r="C3026" s="11">
        <v>61</v>
      </c>
      <c r="D3026" s="11"/>
      <c r="E3026" s="11">
        <v>20250</v>
      </c>
      <c r="F3026" s="11">
        <v>20000</v>
      </c>
      <c r="G3026" s="11"/>
      <c r="H3026" s="11">
        <v>927</v>
      </c>
      <c r="I3026" s="11"/>
      <c r="J3026" s="11">
        <v>16982</v>
      </c>
      <c r="K3026" s="11">
        <v>166.92</v>
      </c>
      <c r="L3026" s="11">
        <v>517.79</v>
      </c>
      <c r="M3026" s="11">
        <v>417.3</v>
      </c>
      <c r="N3026" s="11">
        <v>1294.48</v>
      </c>
      <c r="O3026" s="11">
        <v>667.68</v>
      </c>
      <c r="P3026" s="11">
        <v>2071.17</v>
      </c>
    </row>
    <row r="3027" spans="1:16">
      <c r="A3027" s="13" t="s">
        <v>2996</v>
      </c>
      <c r="B3027" s="10">
        <v>5</v>
      </c>
      <c r="C3027" s="10">
        <v>62</v>
      </c>
      <c r="D3027" s="10"/>
      <c r="E3027" s="10">
        <v>20250</v>
      </c>
      <c r="F3027" s="10">
        <v>20000</v>
      </c>
      <c r="G3027" s="10"/>
      <c r="H3027" s="10">
        <v>954.81</v>
      </c>
      <c r="I3027" s="10"/>
      <c r="J3027" s="10">
        <v>17279</v>
      </c>
      <c r="K3027" s="10">
        <v>169.82</v>
      </c>
      <c r="L3027" s="10">
        <v>703.15</v>
      </c>
      <c r="M3027" s="10">
        <v>424.55</v>
      </c>
      <c r="N3027" s="10">
        <v>1757.87</v>
      </c>
      <c r="O3027" s="10">
        <v>679.28</v>
      </c>
      <c r="P3027" s="10">
        <v>2812.59</v>
      </c>
    </row>
    <row r="3028" spans="1:16">
      <c r="A3028" s="13" t="s">
        <v>2997</v>
      </c>
      <c r="B3028" s="11">
        <v>6</v>
      </c>
      <c r="C3028" s="11">
        <v>63</v>
      </c>
      <c r="D3028" s="11"/>
      <c r="E3028" s="11">
        <v>20250</v>
      </c>
      <c r="F3028" s="11">
        <v>20000</v>
      </c>
      <c r="G3028" s="11">
        <v>900</v>
      </c>
      <c r="H3028" s="11">
        <v>1883.45</v>
      </c>
      <c r="I3028" s="11"/>
      <c r="J3028" s="11">
        <v>16681</v>
      </c>
      <c r="K3028" s="11">
        <v>172.78</v>
      </c>
      <c r="L3028" s="11">
        <v>897.02</v>
      </c>
      <c r="M3028" s="11">
        <v>431.95</v>
      </c>
      <c r="N3028" s="11">
        <v>2242.5500000000002</v>
      </c>
      <c r="O3028" s="11">
        <v>691.12</v>
      </c>
      <c r="P3028" s="11">
        <v>3588.08</v>
      </c>
    </row>
    <row r="3029" spans="1:16">
      <c r="A3029" s="13" t="s">
        <v>2998</v>
      </c>
      <c r="B3029" s="10">
        <v>7</v>
      </c>
      <c r="C3029" s="10">
        <v>64</v>
      </c>
      <c r="D3029" s="10"/>
      <c r="E3029" s="10">
        <v>20250</v>
      </c>
      <c r="F3029" s="10">
        <v>20000</v>
      </c>
      <c r="G3029" s="10"/>
      <c r="H3029" s="10">
        <v>1939.96</v>
      </c>
      <c r="I3029" s="10"/>
      <c r="J3029" s="10">
        <v>16957</v>
      </c>
      <c r="K3029" s="10">
        <v>166.81</v>
      </c>
      <c r="L3029" s="10">
        <v>1090.74</v>
      </c>
      <c r="M3029" s="10">
        <v>417.03</v>
      </c>
      <c r="N3029" s="10">
        <v>2726.85</v>
      </c>
      <c r="O3029" s="10">
        <v>667.24</v>
      </c>
      <c r="P3029" s="10">
        <v>4362.97</v>
      </c>
    </row>
    <row r="3030" spans="1:16">
      <c r="A3030" s="13" t="s">
        <v>2999</v>
      </c>
      <c r="B3030" s="11">
        <v>8</v>
      </c>
      <c r="C3030" s="11">
        <v>65</v>
      </c>
      <c r="D3030" s="11"/>
      <c r="E3030" s="11">
        <v>20250</v>
      </c>
      <c r="F3030" s="11">
        <v>20000</v>
      </c>
      <c r="G3030" s="11"/>
      <c r="H3030" s="11">
        <v>1998.16</v>
      </c>
      <c r="I3030" s="11"/>
      <c r="J3030" s="11">
        <v>17237</v>
      </c>
      <c r="K3030" s="11">
        <v>169.57</v>
      </c>
      <c r="L3030" s="11">
        <v>1293.03</v>
      </c>
      <c r="M3030" s="11">
        <v>423.93</v>
      </c>
      <c r="N3030" s="11">
        <v>3232.58</v>
      </c>
      <c r="O3030" s="11">
        <v>678.28</v>
      </c>
      <c r="P3030" s="11">
        <v>5172.13</v>
      </c>
    </row>
    <row r="3031" spans="1:16">
      <c r="A3031" s="13" t="s">
        <v>3000</v>
      </c>
      <c r="B3031" s="10">
        <v>9</v>
      </c>
      <c r="C3031" s="10">
        <v>66</v>
      </c>
      <c r="D3031" s="10"/>
      <c r="E3031" s="10">
        <v>20250</v>
      </c>
      <c r="F3031" s="10">
        <v>20000</v>
      </c>
      <c r="G3031" s="10">
        <v>900</v>
      </c>
      <c r="H3031" s="10">
        <v>2958.1</v>
      </c>
      <c r="I3031" s="10"/>
      <c r="J3031" s="10">
        <v>16624</v>
      </c>
      <c r="K3031" s="10">
        <v>172.37</v>
      </c>
      <c r="L3031" s="10">
        <v>1504.19</v>
      </c>
      <c r="M3031" s="10">
        <v>430.93</v>
      </c>
      <c r="N3031" s="10">
        <v>3760.49</v>
      </c>
      <c r="O3031" s="10">
        <v>689.48</v>
      </c>
      <c r="P3031" s="10">
        <v>6016.78</v>
      </c>
    </row>
    <row r="3032" spans="1:16">
      <c r="A3032" s="13" t="s">
        <v>3001</v>
      </c>
      <c r="B3032" s="11">
        <v>10</v>
      </c>
      <c r="C3032" s="11">
        <v>67</v>
      </c>
      <c r="D3032" s="11"/>
      <c r="E3032" s="11">
        <v>20250</v>
      </c>
      <c r="F3032" s="11">
        <v>20000</v>
      </c>
      <c r="G3032" s="11"/>
      <c r="H3032" s="11">
        <v>3046.84</v>
      </c>
      <c r="I3032" s="11"/>
      <c r="J3032" s="11">
        <v>16877</v>
      </c>
      <c r="K3032" s="11">
        <v>166.24</v>
      </c>
      <c r="L3032" s="11">
        <v>1715.56</v>
      </c>
      <c r="M3032" s="11">
        <v>415.6</v>
      </c>
      <c r="N3032" s="11">
        <v>4288.8999999999996</v>
      </c>
      <c r="O3032" s="11">
        <v>664.96</v>
      </c>
      <c r="P3032" s="11">
        <v>6862.24</v>
      </c>
    </row>
    <row r="3033" spans="1:16">
      <c r="A3033" s="13" t="s">
        <v>3002</v>
      </c>
      <c r="B3033" s="10">
        <v>11</v>
      </c>
      <c r="C3033" s="10">
        <v>68</v>
      </c>
      <c r="D3033" s="10"/>
      <c r="E3033" s="10">
        <v>20250</v>
      </c>
      <c r="F3033" s="10">
        <v>20000</v>
      </c>
      <c r="G3033" s="10"/>
      <c r="H3033" s="10">
        <v>3138.25</v>
      </c>
      <c r="I3033" s="10"/>
      <c r="J3033" s="10">
        <v>17135</v>
      </c>
      <c r="K3033" s="10">
        <v>168.77</v>
      </c>
      <c r="L3033" s="10">
        <v>1935.8</v>
      </c>
      <c r="M3033" s="10">
        <v>421.93</v>
      </c>
      <c r="N3033" s="10">
        <v>4839.49</v>
      </c>
      <c r="O3033" s="10">
        <v>675.08</v>
      </c>
      <c r="P3033" s="10">
        <v>7743.19</v>
      </c>
    </row>
    <row r="3034" spans="1:16">
      <c r="A3034" s="13" t="s">
        <v>3003</v>
      </c>
      <c r="B3034" s="11">
        <v>12</v>
      </c>
      <c r="C3034" s="11">
        <v>69</v>
      </c>
      <c r="D3034" s="11"/>
      <c r="E3034" s="11">
        <v>20250</v>
      </c>
      <c r="F3034" s="11">
        <v>20000</v>
      </c>
      <c r="G3034" s="11">
        <v>900</v>
      </c>
      <c r="H3034" s="11">
        <v>4132.3999999999996</v>
      </c>
      <c r="I3034" s="11"/>
      <c r="J3034" s="11">
        <v>16497</v>
      </c>
      <c r="K3034" s="11">
        <v>171.35</v>
      </c>
      <c r="L3034" s="11">
        <v>2165.2199999999998</v>
      </c>
      <c r="M3034" s="11">
        <v>428.38</v>
      </c>
      <c r="N3034" s="11">
        <v>5413.05</v>
      </c>
      <c r="O3034" s="11">
        <v>685.4</v>
      </c>
      <c r="P3034" s="11">
        <v>8660.8799999999992</v>
      </c>
    </row>
    <row r="3035" spans="1:16">
      <c r="A3035" s="13" t="s">
        <v>3004</v>
      </c>
      <c r="B3035" s="10">
        <v>13</v>
      </c>
      <c r="C3035" s="10">
        <v>70</v>
      </c>
      <c r="D3035" s="10"/>
      <c r="E3035" s="10">
        <v>20250</v>
      </c>
      <c r="F3035" s="10">
        <v>20000</v>
      </c>
      <c r="G3035" s="10"/>
      <c r="H3035" s="10">
        <v>4256.37</v>
      </c>
      <c r="I3035" s="10"/>
      <c r="J3035" s="10">
        <v>16718</v>
      </c>
      <c r="K3035" s="10">
        <v>164.97</v>
      </c>
      <c r="L3035" s="10">
        <v>2395.15</v>
      </c>
      <c r="M3035" s="10">
        <v>412.43</v>
      </c>
      <c r="N3035" s="10">
        <v>5987.87</v>
      </c>
      <c r="O3035" s="10">
        <v>659.88</v>
      </c>
      <c r="P3035" s="10">
        <v>9580.59</v>
      </c>
    </row>
    <row r="3036" spans="1:16">
      <c r="A3036" s="13" t="s">
        <v>3005</v>
      </c>
      <c r="B3036" s="11">
        <v>14</v>
      </c>
      <c r="C3036" s="11">
        <v>71</v>
      </c>
      <c r="D3036" s="11"/>
      <c r="E3036" s="11">
        <v>20250</v>
      </c>
      <c r="F3036" s="11">
        <v>20000</v>
      </c>
      <c r="G3036" s="11"/>
      <c r="H3036" s="11">
        <v>4384.0600000000004</v>
      </c>
      <c r="I3036" s="11"/>
      <c r="J3036" s="11">
        <v>16940</v>
      </c>
      <c r="K3036" s="11">
        <v>167.18</v>
      </c>
      <c r="L3036" s="11">
        <v>2634.18</v>
      </c>
      <c r="M3036" s="11">
        <v>417.95</v>
      </c>
      <c r="N3036" s="11">
        <v>6585.46</v>
      </c>
      <c r="O3036" s="11">
        <v>668.72</v>
      </c>
      <c r="P3036" s="11">
        <v>10536.73</v>
      </c>
    </row>
    <row r="3037" spans="1:16">
      <c r="A3037" s="13" t="s">
        <v>3006</v>
      </c>
      <c r="B3037" s="10">
        <v>15</v>
      </c>
      <c r="C3037" s="10">
        <v>72</v>
      </c>
      <c r="D3037" s="10"/>
      <c r="E3037" s="10">
        <v>20250</v>
      </c>
      <c r="F3037" s="10">
        <v>20000</v>
      </c>
      <c r="G3037" s="10">
        <v>900</v>
      </c>
      <c r="H3037" s="10">
        <v>5415.58</v>
      </c>
      <c r="I3037" s="10"/>
      <c r="J3037" s="10">
        <v>16264</v>
      </c>
      <c r="K3037" s="10">
        <v>169.4</v>
      </c>
      <c r="L3037" s="10">
        <v>2882.61</v>
      </c>
      <c r="M3037" s="10">
        <v>423.5</v>
      </c>
      <c r="N3037" s="10">
        <v>7206.52</v>
      </c>
      <c r="O3037" s="10">
        <v>677.6</v>
      </c>
      <c r="P3037" s="10">
        <v>11530.43</v>
      </c>
    </row>
    <row r="3038" spans="1:16">
      <c r="A3038" s="13" t="s">
        <v>3007</v>
      </c>
      <c r="B3038" s="11">
        <v>16</v>
      </c>
      <c r="C3038" s="11">
        <v>73</v>
      </c>
      <c r="D3038" s="11"/>
      <c r="E3038" s="11">
        <v>20250</v>
      </c>
      <c r="F3038" s="11">
        <v>20000</v>
      </c>
      <c r="G3038" s="11"/>
      <c r="H3038" s="11">
        <v>5578.05</v>
      </c>
      <c r="I3038" s="11"/>
      <c r="J3038" s="11">
        <v>16433</v>
      </c>
      <c r="K3038" s="11">
        <v>162.63999999999999</v>
      </c>
      <c r="L3038" s="11">
        <v>3131.73</v>
      </c>
      <c r="M3038" s="11">
        <v>406.6</v>
      </c>
      <c r="N3038" s="11">
        <v>7829.31</v>
      </c>
      <c r="O3038" s="11">
        <v>650.55999999999995</v>
      </c>
      <c r="P3038" s="11">
        <v>12526.9</v>
      </c>
    </row>
    <row r="3039" spans="1:16">
      <c r="A3039" s="13" t="s">
        <v>3008</v>
      </c>
      <c r="B3039" s="10">
        <v>17</v>
      </c>
      <c r="C3039" s="10">
        <v>74</v>
      </c>
      <c r="D3039" s="10"/>
      <c r="E3039" s="10">
        <v>20250</v>
      </c>
      <c r="F3039" s="10">
        <v>20000</v>
      </c>
      <c r="G3039" s="10"/>
      <c r="H3039" s="10">
        <v>5745.39</v>
      </c>
      <c r="I3039" s="10"/>
      <c r="J3039" s="10">
        <v>16598</v>
      </c>
      <c r="K3039" s="10">
        <v>164.33</v>
      </c>
      <c r="L3039" s="10">
        <v>3390.01</v>
      </c>
      <c r="M3039" s="10">
        <v>410.83</v>
      </c>
      <c r="N3039" s="10">
        <v>8475.02</v>
      </c>
      <c r="O3039" s="10">
        <v>657.32</v>
      </c>
      <c r="P3039" s="10">
        <v>13560.03</v>
      </c>
    </row>
    <row r="3040" spans="1:16">
      <c r="A3040" s="13" t="s">
        <v>3009</v>
      </c>
      <c r="B3040" s="11">
        <v>18</v>
      </c>
      <c r="C3040" s="11">
        <v>75</v>
      </c>
      <c r="D3040" s="11"/>
      <c r="E3040" s="11">
        <v>20250</v>
      </c>
      <c r="F3040" s="11">
        <v>20000</v>
      </c>
      <c r="G3040" s="11">
        <v>900</v>
      </c>
      <c r="H3040" s="11">
        <v>6817.75</v>
      </c>
      <c r="I3040" s="11"/>
      <c r="J3040" s="11">
        <v>15858</v>
      </c>
      <c r="K3040" s="11">
        <v>165.98</v>
      </c>
      <c r="L3040" s="11">
        <v>3657.69</v>
      </c>
      <c r="M3040" s="11">
        <v>414.95</v>
      </c>
      <c r="N3040" s="11">
        <v>9144.2199999999993</v>
      </c>
      <c r="O3040" s="11">
        <v>663.92</v>
      </c>
      <c r="P3040" s="11">
        <v>14630.75</v>
      </c>
    </row>
    <row r="3041" spans="1:16">
      <c r="A3041" s="13" t="s">
        <v>3010</v>
      </c>
      <c r="B3041" s="10">
        <v>19</v>
      </c>
      <c r="C3041" s="10">
        <v>76</v>
      </c>
      <c r="D3041" s="10"/>
      <c r="E3041" s="10">
        <v>20250</v>
      </c>
      <c r="F3041" s="10">
        <v>20000</v>
      </c>
      <c r="G3041" s="10"/>
      <c r="H3041" s="10">
        <v>7022.29</v>
      </c>
      <c r="I3041" s="10"/>
      <c r="J3041" s="10">
        <v>15944</v>
      </c>
      <c r="K3041" s="10">
        <v>158.58000000000001</v>
      </c>
      <c r="L3041" s="10">
        <v>3926</v>
      </c>
      <c r="M3041" s="10">
        <v>396.45</v>
      </c>
      <c r="N3041" s="10">
        <v>9815</v>
      </c>
      <c r="O3041" s="10">
        <v>634.32000000000005</v>
      </c>
      <c r="P3041" s="10">
        <v>15703.99</v>
      </c>
    </row>
    <row r="3042" spans="1:16">
      <c r="A3042" s="13" t="s">
        <v>3011</v>
      </c>
      <c r="B3042" s="11">
        <v>20</v>
      </c>
      <c r="C3042" s="11">
        <v>77</v>
      </c>
      <c r="D3042" s="11"/>
      <c r="E3042" s="11">
        <v>20250</v>
      </c>
      <c r="F3042" s="11">
        <v>20000</v>
      </c>
      <c r="G3042" s="11"/>
      <c r="H3042" s="11">
        <v>7232.95</v>
      </c>
      <c r="I3042" s="11"/>
      <c r="J3042" s="11">
        <v>16013</v>
      </c>
      <c r="K3042" s="11">
        <v>159.44</v>
      </c>
      <c r="L3042" s="11">
        <v>4203.22</v>
      </c>
      <c r="M3042" s="11">
        <v>398.6</v>
      </c>
      <c r="N3042" s="11">
        <v>10508.05</v>
      </c>
      <c r="O3042" s="11">
        <v>637.76</v>
      </c>
      <c r="P3042" s="11">
        <v>16812.87</v>
      </c>
    </row>
    <row r="3043" spans="1:16">
      <c r="A3043" s="13" t="s">
        <v>3012</v>
      </c>
      <c r="B3043" s="10">
        <v>21</v>
      </c>
      <c r="C3043" s="10">
        <v>78</v>
      </c>
      <c r="D3043" s="10"/>
      <c r="E3043" s="10">
        <v>20250</v>
      </c>
      <c r="F3043" s="10">
        <v>20000</v>
      </c>
      <c r="G3043" s="10">
        <v>900</v>
      </c>
      <c r="H3043" s="10">
        <v>8349.94</v>
      </c>
      <c r="I3043" s="10"/>
      <c r="J3043" s="10">
        <v>15163</v>
      </c>
      <c r="K3043" s="10">
        <v>160.13</v>
      </c>
      <c r="L3043" s="10">
        <v>4489.45</v>
      </c>
      <c r="M3043" s="10">
        <v>400.33</v>
      </c>
      <c r="N3043" s="10">
        <v>11223.61</v>
      </c>
      <c r="O3043" s="10">
        <v>640.52</v>
      </c>
      <c r="P3043" s="10">
        <v>17957.78</v>
      </c>
    </row>
    <row r="3044" spans="1:16">
      <c r="A3044" s="13" t="s">
        <v>3013</v>
      </c>
      <c r="B3044" s="11">
        <v>22</v>
      </c>
      <c r="C3044" s="11">
        <v>79</v>
      </c>
      <c r="D3044" s="11"/>
      <c r="E3044" s="11">
        <v>20250</v>
      </c>
      <c r="F3044" s="11">
        <v>20000</v>
      </c>
      <c r="G3044" s="11"/>
      <c r="H3044" s="11">
        <v>8600.44</v>
      </c>
      <c r="I3044" s="11"/>
      <c r="J3044" s="11">
        <v>15103</v>
      </c>
      <c r="K3044" s="11">
        <v>151.63</v>
      </c>
      <c r="L3044" s="11">
        <v>4775.76</v>
      </c>
      <c r="M3044" s="11">
        <v>379.08</v>
      </c>
      <c r="N3044" s="11">
        <v>11939.4</v>
      </c>
      <c r="O3044" s="11">
        <v>606.52</v>
      </c>
      <c r="P3044" s="11">
        <v>19103.03</v>
      </c>
    </row>
    <row r="3045" spans="1:16">
      <c r="A3045" s="13" t="s">
        <v>3014</v>
      </c>
      <c r="B3045" s="10">
        <v>23</v>
      </c>
      <c r="C3045" s="10">
        <v>80</v>
      </c>
      <c r="D3045" s="10"/>
      <c r="E3045" s="10">
        <v>20250</v>
      </c>
      <c r="F3045" s="10">
        <v>20000</v>
      </c>
      <c r="G3045" s="10"/>
      <c r="H3045" s="10">
        <v>8858.4500000000007</v>
      </c>
      <c r="I3045" s="10">
        <v>15000</v>
      </c>
      <c r="J3045" s="10">
        <v>15000</v>
      </c>
      <c r="K3045" s="10">
        <v>151.03</v>
      </c>
      <c r="L3045" s="10">
        <v>5070.0600000000004</v>
      </c>
      <c r="M3045" s="10">
        <v>377.58</v>
      </c>
      <c r="N3045" s="10">
        <v>12675.15</v>
      </c>
      <c r="O3045" s="10">
        <v>604.12</v>
      </c>
      <c r="P3045" s="10">
        <v>20280.240000000002</v>
      </c>
    </row>
  </sheetData>
  <phoneticPr fontId="1" type="noConversion"/>
  <pageMargins left="0.7" right="0.7" top="0.75" bottom="0.75" header="0.3" footer="0.3"/>
  <pageSetup paperSize="9" orientation="portrait" horizontalDpi="200" verticalDpi="200" r:id="rId1"/>
</worksheet>
</file>

<file path=xl/worksheets/sheet6.xml><?xml version="1.0" encoding="utf-8"?>
<worksheet xmlns="http://schemas.openxmlformats.org/spreadsheetml/2006/main" xmlns:r="http://schemas.openxmlformats.org/officeDocument/2006/relationships">
  <sheetPr codeName="Sheet6"/>
  <dimension ref="A1:P3045"/>
  <sheetViews>
    <sheetView topLeftCell="A3013" workbookViewId="0">
      <selection activeCell="E3046" sqref="E3046"/>
    </sheetView>
  </sheetViews>
  <sheetFormatPr defaultRowHeight="13.5"/>
  <sheetData>
    <row r="1" spans="1:16" ht="54">
      <c r="B1" s="9" t="s">
        <v>27</v>
      </c>
      <c r="C1" s="9" t="s">
        <v>13</v>
      </c>
      <c r="D1" s="9" t="s">
        <v>14</v>
      </c>
      <c r="E1" s="9" t="s">
        <v>15</v>
      </c>
      <c r="F1" s="9" t="s">
        <v>16</v>
      </c>
      <c r="G1" s="9" t="s">
        <v>17</v>
      </c>
      <c r="H1" s="9" t="s">
        <v>18</v>
      </c>
      <c r="I1" s="9" t="s">
        <v>19</v>
      </c>
      <c r="J1" s="9" t="s">
        <v>20</v>
      </c>
      <c r="K1" s="9" t="s">
        <v>21</v>
      </c>
      <c r="L1" s="9" t="s">
        <v>22</v>
      </c>
      <c r="M1" s="9" t="s">
        <v>23</v>
      </c>
      <c r="N1" s="9" t="s">
        <v>24</v>
      </c>
      <c r="O1" s="9" t="s">
        <v>25</v>
      </c>
      <c r="P1" s="9" t="s">
        <v>26</v>
      </c>
    </row>
    <row r="2" spans="1:16">
      <c r="A2" s="13" t="s">
        <v>28</v>
      </c>
      <c r="B2" s="10">
        <v>1</v>
      </c>
      <c r="C2" s="10">
        <v>1</v>
      </c>
      <c r="D2" s="10">
        <v>6155</v>
      </c>
      <c r="E2" s="10">
        <v>6155</v>
      </c>
      <c r="F2" s="10">
        <v>20000</v>
      </c>
      <c r="G2" s="10"/>
      <c r="H2" s="10"/>
      <c r="I2" s="10"/>
      <c r="J2" s="10">
        <v>4000.75</v>
      </c>
      <c r="K2" s="10">
        <v>46.16</v>
      </c>
      <c r="L2" s="10">
        <v>46.16</v>
      </c>
      <c r="M2" s="10">
        <v>115.41</v>
      </c>
      <c r="N2" s="10">
        <v>115.41</v>
      </c>
      <c r="O2" s="10">
        <v>184.65</v>
      </c>
      <c r="P2" s="10">
        <v>184.65</v>
      </c>
    </row>
    <row r="3" spans="1:16">
      <c r="A3" s="13" t="s">
        <v>29</v>
      </c>
      <c r="B3" s="11">
        <v>2</v>
      </c>
      <c r="C3" s="11">
        <v>2</v>
      </c>
      <c r="D3" s="11">
        <v>6155</v>
      </c>
      <c r="E3" s="11">
        <v>12310</v>
      </c>
      <c r="F3" s="11">
        <v>20000</v>
      </c>
      <c r="G3" s="11"/>
      <c r="H3" s="11"/>
      <c r="I3" s="11"/>
      <c r="J3" s="11">
        <v>10044</v>
      </c>
      <c r="K3" s="11">
        <v>102.05</v>
      </c>
      <c r="L3" s="11">
        <v>149.59</v>
      </c>
      <c r="M3" s="11">
        <v>255.11</v>
      </c>
      <c r="N3" s="11">
        <v>373.98</v>
      </c>
      <c r="O3" s="11">
        <v>408.18</v>
      </c>
      <c r="P3" s="11">
        <v>598.37</v>
      </c>
    </row>
    <row r="4" spans="1:16">
      <c r="A4" s="13" t="s">
        <v>30</v>
      </c>
      <c r="B4" s="10">
        <v>3</v>
      </c>
      <c r="C4" s="10">
        <v>3</v>
      </c>
      <c r="D4" s="10">
        <v>6155</v>
      </c>
      <c r="E4" s="10">
        <v>18465</v>
      </c>
      <c r="F4" s="10">
        <v>20000</v>
      </c>
      <c r="G4" s="10">
        <v>900</v>
      </c>
      <c r="H4" s="10">
        <v>900</v>
      </c>
      <c r="I4" s="10"/>
      <c r="J4" s="10">
        <v>15343</v>
      </c>
      <c r="K4" s="10">
        <v>159.31</v>
      </c>
      <c r="L4" s="10">
        <v>313.39</v>
      </c>
      <c r="M4" s="10">
        <v>398.26</v>
      </c>
      <c r="N4" s="10">
        <v>783.46</v>
      </c>
      <c r="O4" s="10">
        <v>637.22</v>
      </c>
      <c r="P4" s="10">
        <v>1253.54</v>
      </c>
    </row>
    <row r="5" spans="1:16">
      <c r="A5" s="13" t="s">
        <v>31</v>
      </c>
      <c r="B5" s="11">
        <v>4</v>
      </c>
      <c r="C5" s="11">
        <v>4</v>
      </c>
      <c r="D5" s="11"/>
      <c r="E5" s="11">
        <v>18465</v>
      </c>
      <c r="F5" s="11">
        <v>20000</v>
      </c>
      <c r="G5" s="11"/>
      <c r="H5" s="11">
        <v>927</v>
      </c>
      <c r="I5" s="11"/>
      <c r="J5" s="11">
        <v>15646</v>
      </c>
      <c r="K5" s="11">
        <v>153.43</v>
      </c>
      <c r="L5" s="11">
        <v>476.22</v>
      </c>
      <c r="M5" s="11">
        <v>383.58</v>
      </c>
      <c r="N5" s="11">
        <v>1190.54</v>
      </c>
      <c r="O5" s="11">
        <v>613.72</v>
      </c>
      <c r="P5" s="11">
        <v>1904.87</v>
      </c>
    </row>
    <row r="6" spans="1:16">
      <c r="A6" s="13" t="s">
        <v>32</v>
      </c>
      <c r="B6" s="10">
        <v>5</v>
      </c>
      <c r="C6" s="10">
        <v>5</v>
      </c>
      <c r="D6" s="10"/>
      <c r="E6" s="10">
        <v>18465</v>
      </c>
      <c r="F6" s="10">
        <v>20000</v>
      </c>
      <c r="G6" s="10"/>
      <c r="H6" s="10">
        <v>954.81</v>
      </c>
      <c r="I6" s="10"/>
      <c r="J6" s="10">
        <v>15955</v>
      </c>
      <c r="K6" s="10">
        <v>156.46</v>
      </c>
      <c r="L6" s="10">
        <v>646.96</v>
      </c>
      <c r="M6" s="10">
        <v>391.15</v>
      </c>
      <c r="N6" s="10">
        <v>1617.41</v>
      </c>
      <c r="O6" s="10">
        <v>625.84</v>
      </c>
      <c r="P6" s="10">
        <v>2587.85</v>
      </c>
    </row>
    <row r="7" spans="1:16">
      <c r="A7" s="13" t="s">
        <v>33</v>
      </c>
      <c r="B7" s="11">
        <v>6</v>
      </c>
      <c r="C7" s="11">
        <v>6</v>
      </c>
      <c r="D7" s="11"/>
      <c r="E7" s="11">
        <v>18465</v>
      </c>
      <c r="F7" s="11">
        <v>20000</v>
      </c>
      <c r="G7" s="11">
        <v>900</v>
      </c>
      <c r="H7" s="11">
        <v>1883.45</v>
      </c>
      <c r="I7" s="11"/>
      <c r="J7" s="11">
        <v>15372</v>
      </c>
      <c r="K7" s="11">
        <v>159.55000000000001</v>
      </c>
      <c r="L7" s="11">
        <v>825.92</v>
      </c>
      <c r="M7" s="11">
        <v>398.88</v>
      </c>
      <c r="N7" s="11">
        <v>2064.81</v>
      </c>
      <c r="O7" s="11">
        <v>638.20000000000005</v>
      </c>
      <c r="P7" s="11">
        <v>3303.69</v>
      </c>
    </row>
    <row r="8" spans="1:16">
      <c r="A8" s="13" t="s">
        <v>34</v>
      </c>
      <c r="B8" s="10">
        <v>7</v>
      </c>
      <c r="C8" s="10">
        <v>7</v>
      </c>
      <c r="D8" s="10"/>
      <c r="E8" s="10">
        <v>18465</v>
      </c>
      <c r="F8" s="10">
        <v>20000</v>
      </c>
      <c r="G8" s="10"/>
      <c r="H8" s="10">
        <v>1939.96</v>
      </c>
      <c r="I8" s="10"/>
      <c r="J8" s="10">
        <v>15678</v>
      </c>
      <c r="K8" s="10">
        <v>153.72</v>
      </c>
      <c r="L8" s="10">
        <v>1004.42</v>
      </c>
      <c r="M8" s="10">
        <v>384.3</v>
      </c>
      <c r="N8" s="10">
        <v>2511.0500000000002</v>
      </c>
      <c r="O8" s="10">
        <v>614.88</v>
      </c>
      <c r="P8" s="10">
        <v>4017.68</v>
      </c>
    </row>
    <row r="9" spans="1:16">
      <c r="A9" s="13" t="s">
        <v>35</v>
      </c>
      <c r="B9" s="11">
        <v>8</v>
      </c>
      <c r="C9" s="11">
        <v>8</v>
      </c>
      <c r="D9" s="11"/>
      <c r="E9" s="11">
        <v>18465</v>
      </c>
      <c r="F9" s="11">
        <v>20000</v>
      </c>
      <c r="G9" s="11"/>
      <c r="H9" s="11">
        <v>1998.16</v>
      </c>
      <c r="I9" s="11"/>
      <c r="J9" s="11">
        <v>15990</v>
      </c>
      <c r="K9" s="11">
        <v>156.78</v>
      </c>
      <c r="L9" s="11">
        <v>1191.33</v>
      </c>
      <c r="M9" s="11">
        <v>391.95</v>
      </c>
      <c r="N9" s="11">
        <v>2978.33</v>
      </c>
      <c r="O9" s="11">
        <v>627.12</v>
      </c>
      <c r="P9" s="11">
        <v>4765.33</v>
      </c>
    </row>
    <row r="10" spans="1:16">
      <c r="A10" s="13" t="s">
        <v>36</v>
      </c>
      <c r="B10" s="10">
        <v>9</v>
      </c>
      <c r="C10" s="10">
        <v>9</v>
      </c>
      <c r="D10" s="10"/>
      <c r="E10" s="10">
        <v>18465</v>
      </c>
      <c r="F10" s="10">
        <v>20000</v>
      </c>
      <c r="G10" s="10">
        <v>900</v>
      </c>
      <c r="H10" s="10">
        <v>2958.1</v>
      </c>
      <c r="I10" s="10"/>
      <c r="J10" s="10">
        <v>15408</v>
      </c>
      <c r="K10" s="10">
        <v>159.9</v>
      </c>
      <c r="L10" s="10">
        <v>1386.97</v>
      </c>
      <c r="M10" s="10">
        <v>399.75</v>
      </c>
      <c r="N10" s="10">
        <v>3467.43</v>
      </c>
      <c r="O10" s="10">
        <v>639.6</v>
      </c>
      <c r="P10" s="10">
        <v>5547.89</v>
      </c>
    </row>
    <row r="11" spans="1:16">
      <c r="A11" s="13" t="s">
        <v>37</v>
      </c>
      <c r="B11" s="11">
        <v>10</v>
      </c>
      <c r="C11" s="11">
        <v>10</v>
      </c>
      <c r="D11" s="11"/>
      <c r="E11" s="11">
        <v>18465</v>
      </c>
      <c r="F11" s="11">
        <v>20000</v>
      </c>
      <c r="G11" s="11"/>
      <c r="H11" s="11">
        <v>3046.84</v>
      </c>
      <c r="I11" s="11"/>
      <c r="J11" s="11">
        <v>15715</v>
      </c>
      <c r="K11" s="11">
        <v>154.08000000000001</v>
      </c>
      <c r="L11" s="11">
        <v>1582.66</v>
      </c>
      <c r="M11" s="11">
        <v>385.2</v>
      </c>
      <c r="N11" s="11">
        <v>3956.65</v>
      </c>
      <c r="O11" s="11">
        <v>616.32000000000005</v>
      </c>
      <c r="P11" s="11">
        <v>6330.65</v>
      </c>
    </row>
    <row r="12" spans="1:16">
      <c r="A12" s="13" t="s">
        <v>38</v>
      </c>
      <c r="B12" s="10">
        <v>11</v>
      </c>
      <c r="C12" s="10">
        <v>11</v>
      </c>
      <c r="D12" s="10"/>
      <c r="E12" s="10">
        <v>18465</v>
      </c>
      <c r="F12" s="10">
        <v>20000</v>
      </c>
      <c r="G12" s="10"/>
      <c r="H12" s="10">
        <v>3138.25</v>
      </c>
      <c r="I12" s="10"/>
      <c r="J12" s="10">
        <v>16028</v>
      </c>
      <c r="K12" s="10">
        <v>157.15</v>
      </c>
      <c r="L12" s="10">
        <v>1787.29</v>
      </c>
      <c r="M12" s="10">
        <v>392.88</v>
      </c>
      <c r="N12" s="10">
        <v>4468.2299999999996</v>
      </c>
      <c r="O12" s="10">
        <v>628.6</v>
      </c>
      <c r="P12" s="10">
        <v>7149.17</v>
      </c>
    </row>
    <row r="13" spans="1:16">
      <c r="A13" s="13" t="s">
        <v>39</v>
      </c>
      <c r="B13" s="11">
        <v>12</v>
      </c>
      <c r="C13" s="11">
        <v>12</v>
      </c>
      <c r="D13" s="11"/>
      <c r="E13" s="11">
        <v>18465</v>
      </c>
      <c r="F13" s="11">
        <v>20000</v>
      </c>
      <c r="G13" s="11">
        <v>900</v>
      </c>
      <c r="H13" s="11">
        <v>4132.3999999999996</v>
      </c>
      <c r="I13" s="11"/>
      <c r="J13" s="11">
        <v>15448</v>
      </c>
      <c r="K13" s="11">
        <v>160.28</v>
      </c>
      <c r="L13" s="11">
        <v>2001.19</v>
      </c>
      <c r="M13" s="11">
        <v>400.7</v>
      </c>
      <c r="N13" s="11">
        <v>5002.9799999999996</v>
      </c>
      <c r="O13" s="11">
        <v>641.12</v>
      </c>
      <c r="P13" s="11">
        <v>8004.76</v>
      </c>
    </row>
    <row r="14" spans="1:16">
      <c r="A14" s="13" t="s">
        <v>40</v>
      </c>
      <c r="B14" s="10">
        <v>13</v>
      </c>
      <c r="C14" s="10">
        <v>13</v>
      </c>
      <c r="D14" s="10"/>
      <c r="E14" s="10">
        <v>18465</v>
      </c>
      <c r="F14" s="10">
        <v>20000</v>
      </c>
      <c r="G14" s="10"/>
      <c r="H14" s="10">
        <v>4256.37</v>
      </c>
      <c r="I14" s="10"/>
      <c r="J14" s="10">
        <v>15756</v>
      </c>
      <c r="K14" s="10">
        <v>154.47999999999999</v>
      </c>
      <c r="L14" s="10">
        <v>2215.71</v>
      </c>
      <c r="M14" s="10">
        <v>386.2</v>
      </c>
      <c r="N14" s="10">
        <v>5539.26</v>
      </c>
      <c r="O14" s="10">
        <v>617.91999999999996</v>
      </c>
      <c r="P14" s="10">
        <v>8862.82</v>
      </c>
    </row>
    <row r="15" spans="1:16">
      <c r="A15" s="13" t="s">
        <v>41</v>
      </c>
      <c r="B15" s="11">
        <v>14</v>
      </c>
      <c r="C15" s="11">
        <v>14</v>
      </c>
      <c r="D15" s="11"/>
      <c r="E15" s="11">
        <v>18465</v>
      </c>
      <c r="F15" s="11">
        <v>20000</v>
      </c>
      <c r="G15" s="11"/>
      <c r="H15" s="11">
        <v>4384.0600000000004</v>
      </c>
      <c r="I15" s="11"/>
      <c r="J15" s="11">
        <v>16070</v>
      </c>
      <c r="K15" s="11">
        <v>157.56</v>
      </c>
      <c r="L15" s="11">
        <v>2439.7399999999998</v>
      </c>
      <c r="M15" s="11">
        <v>393.9</v>
      </c>
      <c r="N15" s="11">
        <v>6099.34</v>
      </c>
      <c r="O15" s="11">
        <v>630.24</v>
      </c>
      <c r="P15" s="11">
        <v>9758.9500000000007</v>
      </c>
    </row>
    <row r="16" spans="1:16">
      <c r="A16" s="13" t="s">
        <v>42</v>
      </c>
      <c r="B16" s="10">
        <v>15</v>
      </c>
      <c r="C16" s="10">
        <v>15</v>
      </c>
      <c r="D16" s="10"/>
      <c r="E16" s="10">
        <v>18465</v>
      </c>
      <c r="F16" s="10">
        <v>20000</v>
      </c>
      <c r="G16" s="10">
        <v>900</v>
      </c>
      <c r="H16" s="10">
        <v>5415.58</v>
      </c>
      <c r="I16" s="10"/>
      <c r="J16" s="10">
        <v>15490</v>
      </c>
      <c r="K16" s="10">
        <v>160.69999999999999</v>
      </c>
      <c r="L16" s="10">
        <v>2673.63</v>
      </c>
      <c r="M16" s="10">
        <v>401.75</v>
      </c>
      <c r="N16" s="10">
        <v>6684.07</v>
      </c>
      <c r="O16" s="10">
        <v>642.79999999999995</v>
      </c>
      <c r="P16" s="10">
        <v>10694.52</v>
      </c>
    </row>
    <row r="17" spans="1:16">
      <c r="A17" s="13" t="s">
        <v>43</v>
      </c>
      <c r="B17" s="11">
        <v>16</v>
      </c>
      <c r="C17" s="11">
        <v>16</v>
      </c>
      <c r="D17" s="11"/>
      <c r="E17" s="11">
        <v>18465</v>
      </c>
      <c r="F17" s="11">
        <v>20000</v>
      </c>
      <c r="G17" s="11"/>
      <c r="H17" s="11">
        <v>5578.05</v>
      </c>
      <c r="I17" s="11"/>
      <c r="J17" s="11">
        <v>15798</v>
      </c>
      <c r="K17" s="11">
        <v>154.9</v>
      </c>
      <c r="L17" s="11">
        <v>2908.74</v>
      </c>
      <c r="M17" s="11">
        <v>387.25</v>
      </c>
      <c r="N17" s="11">
        <v>7271.84</v>
      </c>
      <c r="O17" s="11">
        <v>619.6</v>
      </c>
      <c r="P17" s="11">
        <v>11634.95</v>
      </c>
    </row>
    <row r="18" spans="1:16">
      <c r="A18" s="13" t="s">
        <v>44</v>
      </c>
      <c r="B18" s="10">
        <v>17</v>
      </c>
      <c r="C18" s="10">
        <v>17</v>
      </c>
      <c r="D18" s="10"/>
      <c r="E18" s="10">
        <v>18465</v>
      </c>
      <c r="F18" s="10">
        <v>20000</v>
      </c>
      <c r="G18" s="10"/>
      <c r="H18" s="10">
        <v>5745.39</v>
      </c>
      <c r="I18" s="10"/>
      <c r="J18" s="10">
        <v>16113</v>
      </c>
      <c r="K18" s="10">
        <v>157.97999999999999</v>
      </c>
      <c r="L18" s="10">
        <v>3153.98</v>
      </c>
      <c r="M18" s="10">
        <v>394.95</v>
      </c>
      <c r="N18" s="10">
        <v>7884.95</v>
      </c>
      <c r="O18" s="10">
        <v>631.91999999999996</v>
      </c>
      <c r="P18" s="10">
        <v>12615.92</v>
      </c>
    </row>
    <row r="19" spans="1:16">
      <c r="A19" s="13" t="s">
        <v>45</v>
      </c>
      <c r="B19" s="11">
        <v>18</v>
      </c>
      <c r="C19" s="11">
        <v>18</v>
      </c>
      <c r="D19" s="11"/>
      <c r="E19" s="11">
        <v>18465</v>
      </c>
      <c r="F19" s="11">
        <v>20000</v>
      </c>
      <c r="G19" s="11">
        <v>900</v>
      </c>
      <c r="H19" s="11">
        <v>6817.75</v>
      </c>
      <c r="I19" s="11"/>
      <c r="J19" s="11">
        <v>15534</v>
      </c>
      <c r="K19" s="11">
        <v>161.13</v>
      </c>
      <c r="L19" s="11">
        <v>3409.73</v>
      </c>
      <c r="M19" s="11">
        <v>402.83</v>
      </c>
      <c r="N19" s="11">
        <v>8524.32</v>
      </c>
      <c r="O19" s="11">
        <v>644.52</v>
      </c>
      <c r="P19" s="11">
        <v>13638.92</v>
      </c>
    </row>
    <row r="20" spans="1:16">
      <c r="A20" s="13" t="s">
        <v>46</v>
      </c>
      <c r="B20" s="10">
        <v>19</v>
      </c>
      <c r="C20" s="10">
        <v>19</v>
      </c>
      <c r="D20" s="10"/>
      <c r="E20" s="10">
        <v>18465</v>
      </c>
      <c r="F20" s="10">
        <v>20000</v>
      </c>
      <c r="G20" s="10"/>
      <c r="H20" s="10">
        <v>7022.29</v>
      </c>
      <c r="I20" s="10"/>
      <c r="J20" s="10">
        <v>15842</v>
      </c>
      <c r="K20" s="10">
        <v>155.34</v>
      </c>
      <c r="L20" s="10">
        <v>3667.36</v>
      </c>
      <c r="M20" s="10">
        <v>388.35</v>
      </c>
      <c r="N20" s="10">
        <v>9168.4</v>
      </c>
      <c r="O20" s="10">
        <v>621.36</v>
      </c>
      <c r="P20" s="10">
        <v>14669.45</v>
      </c>
    </row>
    <row r="21" spans="1:16">
      <c r="A21" s="13" t="s">
        <v>47</v>
      </c>
      <c r="B21" s="11">
        <v>20</v>
      </c>
      <c r="C21" s="11">
        <v>20</v>
      </c>
      <c r="D21" s="11"/>
      <c r="E21" s="11">
        <v>18465</v>
      </c>
      <c r="F21" s="11">
        <v>20000</v>
      </c>
      <c r="G21" s="11"/>
      <c r="H21" s="11">
        <v>7232.95</v>
      </c>
      <c r="I21" s="11"/>
      <c r="J21" s="11">
        <v>16157</v>
      </c>
      <c r="K21" s="11">
        <v>158.41999999999999</v>
      </c>
      <c r="L21" s="11">
        <v>3935.8</v>
      </c>
      <c r="M21" s="11">
        <v>396.05</v>
      </c>
      <c r="N21" s="11">
        <v>9839.51</v>
      </c>
      <c r="O21" s="11">
        <v>633.67999999999995</v>
      </c>
      <c r="P21" s="11">
        <v>15743.21</v>
      </c>
    </row>
    <row r="22" spans="1:16">
      <c r="A22" s="13" t="s">
        <v>48</v>
      </c>
      <c r="B22" s="10">
        <v>21</v>
      </c>
      <c r="C22" s="10">
        <v>21</v>
      </c>
      <c r="D22" s="10"/>
      <c r="E22" s="10">
        <v>18465</v>
      </c>
      <c r="F22" s="10">
        <v>20000</v>
      </c>
      <c r="G22" s="10">
        <v>900</v>
      </c>
      <c r="H22" s="10">
        <v>8349.94</v>
      </c>
      <c r="I22" s="10"/>
      <c r="J22" s="10">
        <v>15578</v>
      </c>
      <c r="K22" s="10">
        <v>161.57</v>
      </c>
      <c r="L22" s="10">
        <v>4215.45</v>
      </c>
      <c r="M22" s="10">
        <v>403.93</v>
      </c>
      <c r="N22" s="10">
        <v>10538.62</v>
      </c>
      <c r="O22" s="10">
        <v>646.28</v>
      </c>
      <c r="P22" s="10">
        <v>16861.79</v>
      </c>
    </row>
    <row r="23" spans="1:16">
      <c r="A23" s="13" t="s">
        <v>49</v>
      </c>
      <c r="B23" s="11">
        <v>22</v>
      </c>
      <c r="C23" s="11">
        <v>22</v>
      </c>
      <c r="D23" s="11"/>
      <c r="E23" s="11">
        <v>18465</v>
      </c>
      <c r="F23" s="11">
        <v>20000</v>
      </c>
      <c r="G23" s="11"/>
      <c r="H23" s="11">
        <v>8600.44</v>
      </c>
      <c r="I23" s="11"/>
      <c r="J23" s="11">
        <v>15888</v>
      </c>
      <c r="K23" s="11">
        <v>155.78</v>
      </c>
      <c r="L23" s="11">
        <v>4497.6899999999996</v>
      </c>
      <c r="M23" s="11">
        <v>389.45</v>
      </c>
      <c r="N23" s="11">
        <v>11244.22</v>
      </c>
      <c r="O23" s="11">
        <v>623.12</v>
      </c>
      <c r="P23" s="11">
        <v>17990.759999999998</v>
      </c>
    </row>
    <row r="24" spans="1:16">
      <c r="A24" s="13" t="s">
        <v>50</v>
      </c>
      <c r="B24" s="10">
        <v>23</v>
      </c>
      <c r="C24" s="10">
        <v>23</v>
      </c>
      <c r="D24" s="10"/>
      <c r="E24" s="10">
        <v>18465</v>
      </c>
      <c r="F24" s="10">
        <v>20000</v>
      </c>
      <c r="G24" s="10"/>
      <c r="H24" s="10">
        <v>8858.4500000000007</v>
      </c>
      <c r="I24" s="10"/>
      <c r="J24" s="10">
        <v>16203</v>
      </c>
      <c r="K24" s="10">
        <v>158.88</v>
      </c>
      <c r="L24" s="10">
        <v>4791.5</v>
      </c>
      <c r="M24" s="10">
        <v>397.2</v>
      </c>
      <c r="N24" s="10">
        <v>11978.75</v>
      </c>
      <c r="O24" s="10">
        <v>635.52</v>
      </c>
      <c r="P24" s="10">
        <v>19166</v>
      </c>
    </row>
    <row r="25" spans="1:16">
      <c r="A25" s="13" t="s">
        <v>51</v>
      </c>
      <c r="B25" s="11">
        <v>24</v>
      </c>
      <c r="C25" s="11">
        <v>24</v>
      </c>
      <c r="D25" s="11"/>
      <c r="E25" s="11">
        <v>18465</v>
      </c>
      <c r="F25" s="11">
        <v>20000</v>
      </c>
      <c r="G25" s="11">
        <v>900</v>
      </c>
      <c r="H25" s="11">
        <v>10024.209999999999</v>
      </c>
      <c r="I25" s="11"/>
      <c r="J25" s="11">
        <v>15626</v>
      </c>
      <c r="K25" s="11">
        <v>162.03</v>
      </c>
      <c r="L25" s="11">
        <v>5097.28</v>
      </c>
      <c r="M25" s="11">
        <v>405.08</v>
      </c>
      <c r="N25" s="11">
        <v>12743.19</v>
      </c>
      <c r="O25" s="11">
        <v>648.12</v>
      </c>
      <c r="P25" s="11">
        <v>20389.099999999999</v>
      </c>
    </row>
    <row r="26" spans="1:16">
      <c r="A26" s="13" t="s">
        <v>52</v>
      </c>
      <c r="B26" s="10">
        <v>25</v>
      </c>
      <c r="C26" s="10">
        <v>25</v>
      </c>
      <c r="D26" s="10"/>
      <c r="E26" s="10">
        <v>18465</v>
      </c>
      <c r="F26" s="10">
        <v>20000</v>
      </c>
      <c r="G26" s="10"/>
      <c r="H26" s="10">
        <v>10324.93</v>
      </c>
      <c r="I26" s="10"/>
      <c r="J26" s="10">
        <v>15936</v>
      </c>
      <c r="K26" s="10">
        <v>156.26</v>
      </c>
      <c r="L26" s="10">
        <v>5406.45</v>
      </c>
      <c r="M26" s="10">
        <v>390.65</v>
      </c>
      <c r="N26" s="10">
        <v>13516.13</v>
      </c>
      <c r="O26" s="10">
        <v>625.04</v>
      </c>
      <c r="P26" s="10">
        <v>21625.81</v>
      </c>
    </row>
    <row r="27" spans="1:16">
      <c r="A27" s="13" t="s">
        <v>53</v>
      </c>
      <c r="B27" s="11">
        <v>26</v>
      </c>
      <c r="C27" s="11">
        <v>26</v>
      </c>
      <c r="D27" s="11"/>
      <c r="E27" s="11">
        <v>18465</v>
      </c>
      <c r="F27" s="11">
        <v>20000</v>
      </c>
      <c r="G27" s="11"/>
      <c r="H27" s="11">
        <v>10634.68</v>
      </c>
      <c r="I27" s="11"/>
      <c r="J27" s="11">
        <v>16253</v>
      </c>
      <c r="K27" s="11">
        <v>159.36000000000001</v>
      </c>
      <c r="L27" s="11">
        <v>5728.01</v>
      </c>
      <c r="M27" s="11">
        <v>398.4</v>
      </c>
      <c r="N27" s="11">
        <v>14320.02</v>
      </c>
      <c r="O27" s="11">
        <v>637.44000000000005</v>
      </c>
      <c r="P27" s="11">
        <v>22912.03</v>
      </c>
    </row>
    <row r="28" spans="1:16">
      <c r="A28" s="13" t="s">
        <v>54</v>
      </c>
      <c r="B28" s="10">
        <v>27</v>
      </c>
      <c r="C28" s="10">
        <v>27</v>
      </c>
      <c r="D28" s="10"/>
      <c r="E28" s="10">
        <v>18465</v>
      </c>
      <c r="F28" s="10">
        <v>20000</v>
      </c>
      <c r="G28" s="10">
        <v>900</v>
      </c>
      <c r="H28" s="10">
        <v>11853.72</v>
      </c>
      <c r="I28" s="10"/>
      <c r="J28" s="10">
        <v>15676</v>
      </c>
      <c r="K28" s="10">
        <v>162.53</v>
      </c>
      <c r="L28" s="10">
        <v>6062.38</v>
      </c>
      <c r="M28" s="10">
        <v>406.33</v>
      </c>
      <c r="N28" s="10">
        <v>15155.94</v>
      </c>
      <c r="O28" s="10">
        <v>650.12</v>
      </c>
      <c r="P28" s="10">
        <v>24249.51</v>
      </c>
    </row>
    <row r="29" spans="1:16">
      <c r="A29" s="13" t="s">
        <v>55</v>
      </c>
      <c r="B29" s="11">
        <v>28</v>
      </c>
      <c r="C29" s="11">
        <v>28</v>
      </c>
      <c r="D29" s="11"/>
      <c r="E29" s="11">
        <v>18465</v>
      </c>
      <c r="F29" s="11">
        <v>20000</v>
      </c>
      <c r="G29" s="11"/>
      <c r="H29" s="11">
        <v>12209.33</v>
      </c>
      <c r="I29" s="11"/>
      <c r="J29" s="11">
        <v>15987</v>
      </c>
      <c r="K29" s="11">
        <v>156.76</v>
      </c>
      <c r="L29" s="11">
        <v>6401.01</v>
      </c>
      <c r="M29" s="11">
        <v>391.9</v>
      </c>
      <c r="N29" s="11">
        <v>16002.52</v>
      </c>
      <c r="O29" s="11">
        <v>627.04</v>
      </c>
      <c r="P29" s="11">
        <v>25604.04</v>
      </c>
    </row>
    <row r="30" spans="1:16">
      <c r="A30" s="13" t="s">
        <v>56</v>
      </c>
      <c r="B30" s="10">
        <v>29</v>
      </c>
      <c r="C30" s="10">
        <v>29</v>
      </c>
      <c r="D30" s="10"/>
      <c r="E30" s="10">
        <v>18465</v>
      </c>
      <c r="F30" s="10">
        <v>20000</v>
      </c>
      <c r="G30" s="10"/>
      <c r="H30" s="10">
        <v>12575.61</v>
      </c>
      <c r="I30" s="10"/>
      <c r="J30" s="10">
        <v>16305</v>
      </c>
      <c r="K30" s="10">
        <v>159.87</v>
      </c>
      <c r="L30" s="10">
        <v>6752.91</v>
      </c>
      <c r="M30" s="10">
        <v>399.68</v>
      </c>
      <c r="N30" s="10">
        <v>16882.27</v>
      </c>
      <c r="O30" s="10">
        <v>639.48</v>
      </c>
      <c r="P30" s="10">
        <v>27011.64</v>
      </c>
    </row>
    <row r="31" spans="1:16">
      <c r="A31" s="13" t="s">
        <v>57</v>
      </c>
      <c r="B31" s="11">
        <v>30</v>
      </c>
      <c r="C31" s="11">
        <v>30</v>
      </c>
      <c r="D31" s="11"/>
      <c r="E31" s="11">
        <v>18465</v>
      </c>
      <c r="F31" s="11">
        <v>20000</v>
      </c>
      <c r="G31" s="11">
        <v>900</v>
      </c>
      <c r="H31" s="11">
        <v>13852.88</v>
      </c>
      <c r="I31" s="11"/>
      <c r="J31" s="11">
        <v>15729</v>
      </c>
      <c r="K31" s="11">
        <v>163.05000000000001</v>
      </c>
      <c r="L31" s="11">
        <v>7118.55</v>
      </c>
      <c r="M31" s="11">
        <v>407.63</v>
      </c>
      <c r="N31" s="11">
        <v>17796.37</v>
      </c>
      <c r="O31" s="11">
        <v>652.20000000000005</v>
      </c>
      <c r="P31" s="11">
        <v>28474.19</v>
      </c>
    </row>
    <row r="32" spans="1:16">
      <c r="A32" s="13" t="s">
        <v>58</v>
      </c>
      <c r="B32" s="10">
        <v>31</v>
      </c>
      <c r="C32" s="10">
        <v>31</v>
      </c>
      <c r="D32" s="10"/>
      <c r="E32" s="10">
        <v>18465</v>
      </c>
      <c r="F32" s="10">
        <v>20000</v>
      </c>
      <c r="G32" s="10"/>
      <c r="H32" s="10">
        <v>14268.47</v>
      </c>
      <c r="I32" s="10"/>
      <c r="J32" s="10">
        <v>16041</v>
      </c>
      <c r="K32" s="10">
        <v>157.29</v>
      </c>
      <c r="L32" s="10">
        <v>7489.39</v>
      </c>
      <c r="M32" s="10">
        <v>393.23</v>
      </c>
      <c r="N32" s="10">
        <v>18723.48</v>
      </c>
      <c r="O32" s="10">
        <v>629.16</v>
      </c>
      <c r="P32" s="10">
        <v>29957.57</v>
      </c>
    </row>
    <row r="33" spans="1:16">
      <c r="A33" s="13" t="s">
        <v>59</v>
      </c>
      <c r="B33" s="11">
        <v>32</v>
      </c>
      <c r="C33" s="11">
        <v>32</v>
      </c>
      <c r="D33" s="11"/>
      <c r="E33" s="11">
        <v>18465</v>
      </c>
      <c r="F33" s="11">
        <v>20000</v>
      </c>
      <c r="G33" s="11"/>
      <c r="H33" s="11">
        <v>14696.52</v>
      </c>
      <c r="I33" s="11"/>
      <c r="J33" s="11">
        <v>16360</v>
      </c>
      <c r="K33" s="11">
        <v>160.41</v>
      </c>
      <c r="L33" s="11">
        <v>7874.48</v>
      </c>
      <c r="M33" s="11">
        <v>401.03</v>
      </c>
      <c r="N33" s="11">
        <v>19686.21</v>
      </c>
      <c r="O33" s="11">
        <v>641.64</v>
      </c>
      <c r="P33" s="11">
        <v>31497.94</v>
      </c>
    </row>
    <row r="34" spans="1:16">
      <c r="A34" s="13" t="s">
        <v>60</v>
      </c>
      <c r="B34" s="10">
        <v>33</v>
      </c>
      <c r="C34" s="10">
        <v>33</v>
      </c>
      <c r="D34" s="10"/>
      <c r="E34" s="10">
        <v>18465</v>
      </c>
      <c r="F34" s="10">
        <v>20000</v>
      </c>
      <c r="G34" s="10">
        <v>900</v>
      </c>
      <c r="H34" s="10">
        <v>16037.42</v>
      </c>
      <c r="I34" s="10"/>
      <c r="J34" s="10">
        <v>15785</v>
      </c>
      <c r="K34" s="10">
        <v>163.6</v>
      </c>
      <c r="L34" s="10">
        <v>8274.32</v>
      </c>
      <c r="M34" s="10">
        <v>409</v>
      </c>
      <c r="N34" s="10">
        <v>20685.8</v>
      </c>
      <c r="O34" s="10">
        <v>654.4</v>
      </c>
      <c r="P34" s="10">
        <v>33097.279999999999</v>
      </c>
    </row>
    <row r="35" spans="1:16">
      <c r="A35" s="13" t="s">
        <v>61</v>
      </c>
      <c r="B35" s="11">
        <v>34</v>
      </c>
      <c r="C35" s="11">
        <v>34</v>
      </c>
      <c r="D35" s="11"/>
      <c r="E35" s="11">
        <v>18465</v>
      </c>
      <c r="F35" s="11">
        <v>20000</v>
      </c>
      <c r="G35" s="11"/>
      <c r="H35" s="11">
        <v>16518.54</v>
      </c>
      <c r="I35" s="11"/>
      <c r="J35" s="11">
        <v>16098</v>
      </c>
      <c r="K35" s="11">
        <v>157.85</v>
      </c>
      <c r="L35" s="11">
        <v>8680.4</v>
      </c>
      <c r="M35" s="11">
        <v>394.63</v>
      </c>
      <c r="N35" s="11">
        <v>21701</v>
      </c>
      <c r="O35" s="11">
        <v>631.4</v>
      </c>
      <c r="P35" s="11">
        <v>34721.589999999997</v>
      </c>
    </row>
    <row r="36" spans="1:16">
      <c r="A36" s="13" t="s">
        <v>62</v>
      </c>
      <c r="B36" s="10">
        <v>35</v>
      </c>
      <c r="C36" s="10">
        <v>35</v>
      </c>
      <c r="D36" s="10"/>
      <c r="E36" s="10">
        <v>18465</v>
      </c>
      <c r="F36" s="10">
        <v>20000</v>
      </c>
      <c r="G36" s="10"/>
      <c r="H36" s="10">
        <v>17014.099999999999</v>
      </c>
      <c r="I36" s="10"/>
      <c r="J36" s="10">
        <v>16417</v>
      </c>
      <c r="K36" s="10">
        <v>160.97999999999999</v>
      </c>
      <c r="L36" s="10">
        <v>9101.7900000000009</v>
      </c>
      <c r="M36" s="10">
        <v>402.45</v>
      </c>
      <c r="N36" s="10">
        <v>22754.48</v>
      </c>
      <c r="O36" s="10">
        <v>643.91999999999996</v>
      </c>
      <c r="P36" s="10">
        <v>36407.160000000003</v>
      </c>
    </row>
    <row r="37" spans="1:16">
      <c r="A37" s="13" t="s">
        <v>63</v>
      </c>
      <c r="B37" s="11">
        <v>36</v>
      </c>
      <c r="C37" s="11">
        <v>36</v>
      </c>
      <c r="D37" s="11"/>
      <c r="E37" s="11">
        <v>18465</v>
      </c>
      <c r="F37" s="11">
        <v>20000</v>
      </c>
      <c r="G37" s="11">
        <v>900</v>
      </c>
      <c r="H37" s="11">
        <v>18424.52</v>
      </c>
      <c r="I37" s="11"/>
      <c r="J37" s="11">
        <v>15843</v>
      </c>
      <c r="K37" s="11">
        <v>164.17</v>
      </c>
      <c r="L37" s="11">
        <v>9539.01</v>
      </c>
      <c r="M37" s="11">
        <v>410.43</v>
      </c>
      <c r="N37" s="11">
        <v>23847.54</v>
      </c>
      <c r="O37" s="11">
        <v>656.68</v>
      </c>
      <c r="P37" s="11">
        <v>38156.06</v>
      </c>
    </row>
    <row r="38" spans="1:16">
      <c r="A38" s="13" t="s">
        <v>64</v>
      </c>
      <c r="B38" s="10">
        <v>37</v>
      </c>
      <c r="C38" s="10">
        <v>37</v>
      </c>
      <c r="D38" s="10"/>
      <c r="E38" s="10">
        <v>18465</v>
      </c>
      <c r="F38" s="10">
        <v>20000</v>
      </c>
      <c r="G38" s="10"/>
      <c r="H38" s="10">
        <v>18977.259999999998</v>
      </c>
      <c r="I38" s="10"/>
      <c r="J38" s="10">
        <v>16156</v>
      </c>
      <c r="K38" s="10">
        <v>158.41999999999999</v>
      </c>
      <c r="L38" s="10">
        <v>9983.6</v>
      </c>
      <c r="M38" s="10">
        <v>396.05</v>
      </c>
      <c r="N38" s="10">
        <v>24959.01</v>
      </c>
      <c r="O38" s="10">
        <v>633.67999999999995</v>
      </c>
      <c r="P38" s="10">
        <v>39934.42</v>
      </c>
    </row>
    <row r="39" spans="1:16">
      <c r="A39" s="13" t="s">
        <v>65</v>
      </c>
      <c r="B39" s="11">
        <v>38</v>
      </c>
      <c r="C39" s="11">
        <v>38</v>
      </c>
      <c r="D39" s="11"/>
      <c r="E39" s="11">
        <v>18465</v>
      </c>
      <c r="F39" s="11">
        <v>20000</v>
      </c>
      <c r="G39" s="11"/>
      <c r="H39" s="11">
        <v>19546.57</v>
      </c>
      <c r="I39" s="11"/>
      <c r="J39" s="11">
        <v>16476</v>
      </c>
      <c r="K39" s="11">
        <v>161.56</v>
      </c>
      <c r="L39" s="11">
        <v>10444.67</v>
      </c>
      <c r="M39" s="11">
        <v>403.9</v>
      </c>
      <c r="N39" s="11">
        <v>26111.68</v>
      </c>
      <c r="O39" s="11">
        <v>646.24</v>
      </c>
      <c r="P39" s="11">
        <v>41778.69</v>
      </c>
    </row>
    <row r="40" spans="1:16">
      <c r="A40" s="13" t="s">
        <v>66</v>
      </c>
      <c r="B40" s="10">
        <v>39</v>
      </c>
      <c r="C40" s="10">
        <v>39</v>
      </c>
      <c r="D40" s="10"/>
      <c r="E40" s="10">
        <v>18465</v>
      </c>
      <c r="F40" s="10">
        <v>20000</v>
      </c>
      <c r="G40" s="10">
        <v>900</v>
      </c>
      <c r="H40" s="10">
        <v>21032.97</v>
      </c>
      <c r="I40" s="10"/>
      <c r="J40" s="10">
        <v>15902</v>
      </c>
      <c r="K40" s="10">
        <v>164.76</v>
      </c>
      <c r="L40" s="10">
        <v>10922.77</v>
      </c>
      <c r="M40" s="10">
        <v>411.9</v>
      </c>
      <c r="N40" s="10">
        <v>27306.93</v>
      </c>
      <c r="O40" s="10">
        <v>659.04</v>
      </c>
      <c r="P40" s="10">
        <v>43691.09</v>
      </c>
    </row>
    <row r="41" spans="1:16">
      <c r="A41" s="13" t="s">
        <v>67</v>
      </c>
      <c r="B41" s="11">
        <v>40</v>
      </c>
      <c r="C41" s="11">
        <v>40</v>
      </c>
      <c r="D41" s="11"/>
      <c r="E41" s="11">
        <v>18465</v>
      </c>
      <c r="F41" s="11">
        <v>20000</v>
      </c>
      <c r="G41" s="11"/>
      <c r="H41" s="11">
        <v>21663.96</v>
      </c>
      <c r="I41" s="11"/>
      <c r="J41" s="11">
        <v>16215</v>
      </c>
      <c r="K41" s="11">
        <v>159.02000000000001</v>
      </c>
      <c r="L41" s="11">
        <v>11409.48</v>
      </c>
      <c r="M41" s="11">
        <v>397.55</v>
      </c>
      <c r="N41" s="11">
        <v>28523.69</v>
      </c>
      <c r="O41" s="11">
        <v>636.08000000000004</v>
      </c>
      <c r="P41" s="11">
        <v>45637.9</v>
      </c>
    </row>
    <row r="42" spans="1:16">
      <c r="A42" s="13" t="s">
        <v>68</v>
      </c>
      <c r="B42" s="10">
        <v>41</v>
      </c>
      <c r="C42" s="10">
        <v>41</v>
      </c>
      <c r="D42" s="10"/>
      <c r="E42" s="10">
        <v>18465</v>
      </c>
      <c r="F42" s="10">
        <v>20000</v>
      </c>
      <c r="G42" s="10"/>
      <c r="H42" s="10">
        <v>22313.88</v>
      </c>
      <c r="I42" s="10"/>
      <c r="J42" s="10">
        <v>16535</v>
      </c>
      <c r="K42" s="10">
        <v>162.15</v>
      </c>
      <c r="L42" s="10">
        <v>11913.91</v>
      </c>
      <c r="M42" s="10">
        <v>405.38</v>
      </c>
      <c r="N42" s="10">
        <v>29784.78</v>
      </c>
      <c r="O42" s="10">
        <v>648.6</v>
      </c>
      <c r="P42" s="10">
        <v>47655.64</v>
      </c>
    </row>
    <row r="43" spans="1:16">
      <c r="A43" s="13" t="s">
        <v>69</v>
      </c>
      <c r="B43" s="11">
        <v>42</v>
      </c>
      <c r="C43" s="11">
        <v>42</v>
      </c>
      <c r="D43" s="11"/>
      <c r="E43" s="11">
        <v>18465</v>
      </c>
      <c r="F43" s="11">
        <v>20000</v>
      </c>
      <c r="G43" s="11">
        <v>900</v>
      </c>
      <c r="H43" s="11">
        <v>23883.3</v>
      </c>
      <c r="I43" s="11"/>
      <c r="J43" s="11">
        <v>15962</v>
      </c>
      <c r="K43" s="11">
        <v>165.35</v>
      </c>
      <c r="L43" s="11">
        <v>12436.68</v>
      </c>
      <c r="M43" s="11">
        <v>413.38</v>
      </c>
      <c r="N43" s="11">
        <v>31091.69</v>
      </c>
      <c r="O43" s="11">
        <v>661.4</v>
      </c>
      <c r="P43" s="11">
        <v>49746.71</v>
      </c>
    </row>
    <row r="44" spans="1:16">
      <c r="A44" s="13" t="s">
        <v>70</v>
      </c>
      <c r="B44" s="10">
        <v>43</v>
      </c>
      <c r="C44" s="10">
        <v>43</v>
      </c>
      <c r="D44" s="10"/>
      <c r="E44" s="10">
        <v>18465</v>
      </c>
      <c r="F44" s="10">
        <v>20000</v>
      </c>
      <c r="G44" s="10"/>
      <c r="H44" s="10">
        <v>24599.79</v>
      </c>
      <c r="I44" s="10"/>
      <c r="J44" s="10">
        <v>16275</v>
      </c>
      <c r="K44" s="10">
        <v>159.62</v>
      </c>
      <c r="L44" s="10">
        <v>12969.4</v>
      </c>
      <c r="M44" s="10">
        <v>399.05</v>
      </c>
      <c r="N44" s="10">
        <v>32423.5</v>
      </c>
      <c r="O44" s="10">
        <v>638.48</v>
      </c>
      <c r="P44" s="10">
        <v>51877.59</v>
      </c>
    </row>
    <row r="45" spans="1:16">
      <c r="A45" s="13" t="s">
        <v>71</v>
      </c>
      <c r="B45" s="11">
        <v>44</v>
      </c>
      <c r="C45" s="11">
        <v>44</v>
      </c>
      <c r="D45" s="11"/>
      <c r="E45" s="11">
        <v>18465</v>
      </c>
      <c r="F45" s="11">
        <v>20000</v>
      </c>
      <c r="G45" s="11"/>
      <c r="H45" s="11">
        <v>25337.79</v>
      </c>
      <c r="I45" s="11"/>
      <c r="J45" s="11">
        <v>16595</v>
      </c>
      <c r="K45" s="11">
        <v>162.75</v>
      </c>
      <c r="L45" s="11">
        <v>13521.23</v>
      </c>
      <c r="M45" s="11">
        <v>406.88</v>
      </c>
      <c r="N45" s="11">
        <v>33803.08</v>
      </c>
      <c r="O45" s="11">
        <v>651</v>
      </c>
      <c r="P45" s="11">
        <v>54084.92</v>
      </c>
    </row>
    <row r="46" spans="1:16">
      <c r="A46" s="13" t="s">
        <v>72</v>
      </c>
      <c r="B46" s="10">
        <v>45</v>
      </c>
      <c r="C46" s="10">
        <v>45</v>
      </c>
      <c r="D46" s="10"/>
      <c r="E46" s="10">
        <v>18465</v>
      </c>
      <c r="F46" s="10">
        <v>20000</v>
      </c>
      <c r="G46" s="10">
        <v>900</v>
      </c>
      <c r="H46" s="10">
        <v>26997.919999999998</v>
      </c>
      <c r="I46" s="10"/>
      <c r="J46" s="10">
        <v>16021</v>
      </c>
      <c r="K46" s="10">
        <v>165.95</v>
      </c>
      <c r="L46" s="10">
        <v>14092.82</v>
      </c>
      <c r="M46" s="10">
        <v>414.88</v>
      </c>
      <c r="N46" s="10">
        <v>35232.04</v>
      </c>
      <c r="O46" s="10">
        <v>663.8</v>
      </c>
      <c r="P46" s="10">
        <v>56371.27</v>
      </c>
    </row>
    <row r="47" spans="1:16">
      <c r="A47" s="13" t="s">
        <v>73</v>
      </c>
      <c r="B47" s="11">
        <v>46</v>
      </c>
      <c r="C47" s="11">
        <v>46</v>
      </c>
      <c r="D47" s="11"/>
      <c r="E47" s="11">
        <v>18465</v>
      </c>
      <c r="F47" s="11">
        <v>20000</v>
      </c>
      <c r="G47" s="11"/>
      <c r="H47" s="11">
        <v>27807.86</v>
      </c>
      <c r="I47" s="11"/>
      <c r="J47" s="11">
        <v>16334</v>
      </c>
      <c r="K47" s="11">
        <v>160.21</v>
      </c>
      <c r="L47" s="11">
        <v>14675.81</v>
      </c>
      <c r="M47" s="11">
        <v>400.53</v>
      </c>
      <c r="N47" s="11">
        <v>36689.53</v>
      </c>
      <c r="O47" s="11">
        <v>640.84</v>
      </c>
      <c r="P47" s="11">
        <v>58703.25</v>
      </c>
    </row>
    <row r="48" spans="1:16">
      <c r="A48" s="13" t="s">
        <v>74</v>
      </c>
      <c r="B48" s="10">
        <v>47</v>
      </c>
      <c r="C48" s="10">
        <v>47</v>
      </c>
      <c r="D48" s="10"/>
      <c r="E48" s="10">
        <v>18465</v>
      </c>
      <c r="F48" s="10">
        <v>20000</v>
      </c>
      <c r="G48" s="10"/>
      <c r="H48" s="10">
        <v>28642.09</v>
      </c>
      <c r="I48" s="10"/>
      <c r="J48" s="10">
        <v>16652</v>
      </c>
      <c r="K48" s="10">
        <v>163.34</v>
      </c>
      <c r="L48" s="10">
        <v>15279.43</v>
      </c>
      <c r="M48" s="10">
        <v>408.35</v>
      </c>
      <c r="N48" s="10">
        <v>38198.559999999998</v>
      </c>
      <c r="O48" s="10">
        <v>653.36</v>
      </c>
      <c r="P48" s="10">
        <v>61117.7</v>
      </c>
    </row>
    <row r="49" spans="1:16">
      <c r="A49" s="13" t="s">
        <v>75</v>
      </c>
      <c r="B49" s="11">
        <v>48</v>
      </c>
      <c r="C49" s="11">
        <v>48</v>
      </c>
      <c r="D49" s="11"/>
      <c r="E49" s="11">
        <v>18465</v>
      </c>
      <c r="F49" s="11">
        <v>20000</v>
      </c>
      <c r="G49" s="11">
        <v>900</v>
      </c>
      <c r="H49" s="11">
        <v>30401.360000000001</v>
      </c>
      <c r="I49" s="11"/>
      <c r="J49" s="11">
        <v>16078</v>
      </c>
      <c r="K49" s="11">
        <v>166.52</v>
      </c>
      <c r="L49" s="11">
        <v>15904.33</v>
      </c>
      <c r="M49" s="11">
        <v>416.3</v>
      </c>
      <c r="N49" s="11">
        <v>39760.82</v>
      </c>
      <c r="O49" s="11">
        <v>666.08</v>
      </c>
      <c r="P49" s="11">
        <v>63617.31</v>
      </c>
    </row>
    <row r="50" spans="1:16">
      <c r="A50" s="13" t="s">
        <v>76</v>
      </c>
      <c r="B50" s="10">
        <v>49</v>
      </c>
      <c r="C50" s="10">
        <v>49</v>
      </c>
      <c r="D50" s="10"/>
      <c r="E50" s="10">
        <v>18465</v>
      </c>
      <c r="F50" s="10">
        <v>20000</v>
      </c>
      <c r="G50" s="10"/>
      <c r="H50" s="10">
        <v>31313.4</v>
      </c>
      <c r="I50" s="10"/>
      <c r="J50" s="10">
        <v>16389</v>
      </c>
      <c r="K50" s="10">
        <v>160.78</v>
      </c>
      <c r="L50" s="10">
        <v>16542.240000000002</v>
      </c>
      <c r="M50" s="10">
        <v>401.95</v>
      </c>
      <c r="N50" s="10">
        <v>41355.599999999999</v>
      </c>
      <c r="O50" s="10">
        <v>643.12</v>
      </c>
      <c r="P50" s="10">
        <v>66168.95</v>
      </c>
    </row>
    <row r="51" spans="1:16">
      <c r="A51" s="13" t="s">
        <v>77</v>
      </c>
      <c r="B51" s="11">
        <v>50</v>
      </c>
      <c r="C51" s="11">
        <v>50</v>
      </c>
      <c r="D51" s="11"/>
      <c r="E51" s="11">
        <v>18465</v>
      </c>
      <c r="F51" s="11">
        <v>20000</v>
      </c>
      <c r="G51" s="11"/>
      <c r="H51" s="11">
        <v>32252.799999999999</v>
      </c>
      <c r="I51" s="11"/>
      <c r="J51" s="11">
        <v>16706</v>
      </c>
      <c r="K51" s="11">
        <v>163.89</v>
      </c>
      <c r="L51" s="11">
        <v>17202.400000000001</v>
      </c>
      <c r="M51" s="11">
        <v>409.73</v>
      </c>
      <c r="N51" s="11">
        <v>43005.99</v>
      </c>
      <c r="O51" s="11">
        <v>655.56</v>
      </c>
      <c r="P51" s="11">
        <v>68809.58</v>
      </c>
    </row>
    <row r="52" spans="1:16">
      <c r="A52" s="13" t="s">
        <v>78</v>
      </c>
      <c r="B52" s="10">
        <v>51</v>
      </c>
      <c r="C52" s="10">
        <v>51</v>
      </c>
      <c r="D52" s="10"/>
      <c r="E52" s="10">
        <v>18465</v>
      </c>
      <c r="F52" s="10">
        <v>20000</v>
      </c>
      <c r="G52" s="10">
        <v>900</v>
      </c>
      <c r="H52" s="10">
        <v>34120.379999999997</v>
      </c>
      <c r="I52" s="10"/>
      <c r="J52" s="10">
        <v>16130</v>
      </c>
      <c r="K52" s="10">
        <v>167.06</v>
      </c>
      <c r="L52" s="10">
        <v>17885.53</v>
      </c>
      <c r="M52" s="10">
        <v>417.65</v>
      </c>
      <c r="N52" s="10">
        <v>44713.82</v>
      </c>
      <c r="O52" s="10">
        <v>668.24</v>
      </c>
      <c r="P52" s="10">
        <v>71542.11</v>
      </c>
    </row>
    <row r="53" spans="1:16">
      <c r="A53" s="13" t="s">
        <v>79</v>
      </c>
      <c r="B53" s="11">
        <v>52</v>
      </c>
      <c r="C53" s="11">
        <v>52</v>
      </c>
      <c r="D53" s="11"/>
      <c r="E53" s="11">
        <v>18465</v>
      </c>
      <c r="F53" s="11">
        <v>20000</v>
      </c>
      <c r="G53" s="11"/>
      <c r="H53" s="11">
        <v>35144</v>
      </c>
      <c r="I53" s="11"/>
      <c r="J53" s="11">
        <v>16439</v>
      </c>
      <c r="K53" s="11">
        <v>161.30000000000001</v>
      </c>
      <c r="L53" s="11">
        <v>18583.39</v>
      </c>
      <c r="M53" s="11">
        <v>403.25</v>
      </c>
      <c r="N53" s="11">
        <v>46458.48</v>
      </c>
      <c r="O53" s="11">
        <v>645.20000000000005</v>
      </c>
      <c r="P53" s="11">
        <v>74333.570000000007</v>
      </c>
    </row>
    <row r="54" spans="1:16">
      <c r="A54" s="13" t="s">
        <v>80</v>
      </c>
      <c r="B54" s="10">
        <v>53</v>
      </c>
      <c r="C54" s="10">
        <v>53</v>
      </c>
      <c r="D54" s="10"/>
      <c r="E54" s="10">
        <v>18465</v>
      </c>
      <c r="F54" s="10">
        <v>20000</v>
      </c>
      <c r="G54" s="10"/>
      <c r="H54" s="10">
        <v>36198.32</v>
      </c>
      <c r="I54" s="10"/>
      <c r="J54" s="10">
        <v>16754</v>
      </c>
      <c r="K54" s="10">
        <v>164.39</v>
      </c>
      <c r="L54" s="10">
        <v>19305.29</v>
      </c>
      <c r="M54" s="10">
        <v>410.98</v>
      </c>
      <c r="N54" s="10">
        <v>48263.21</v>
      </c>
      <c r="O54" s="10">
        <v>657.56</v>
      </c>
      <c r="P54" s="10">
        <v>77221.14</v>
      </c>
    </row>
    <row r="55" spans="1:16">
      <c r="A55" s="13" t="s">
        <v>81</v>
      </c>
      <c r="B55" s="11">
        <v>54</v>
      </c>
      <c r="C55" s="11">
        <v>54</v>
      </c>
      <c r="D55" s="11"/>
      <c r="E55" s="11">
        <v>18465</v>
      </c>
      <c r="F55" s="11">
        <v>20000</v>
      </c>
      <c r="G55" s="11">
        <v>900</v>
      </c>
      <c r="H55" s="11">
        <v>38184.269999999997</v>
      </c>
      <c r="I55" s="11"/>
      <c r="J55" s="11">
        <v>16175</v>
      </c>
      <c r="K55" s="11">
        <v>167.54</v>
      </c>
      <c r="L55" s="11">
        <v>20051.98</v>
      </c>
      <c r="M55" s="11">
        <v>418.85</v>
      </c>
      <c r="N55" s="11">
        <v>50129.96</v>
      </c>
      <c r="O55" s="11">
        <v>670.16</v>
      </c>
      <c r="P55" s="11">
        <v>80207.929999999993</v>
      </c>
    </row>
    <row r="56" spans="1:16">
      <c r="A56" s="13" t="s">
        <v>82</v>
      </c>
      <c r="B56" s="10">
        <v>55</v>
      </c>
      <c r="C56" s="10">
        <v>55</v>
      </c>
      <c r="D56" s="10"/>
      <c r="E56" s="10">
        <v>18465</v>
      </c>
      <c r="F56" s="10">
        <v>20000</v>
      </c>
      <c r="G56" s="10"/>
      <c r="H56" s="10">
        <v>39329.79</v>
      </c>
      <c r="I56" s="10"/>
      <c r="J56" s="10">
        <v>16481</v>
      </c>
      <c r="K56" s="10">
        <v>161.75</v>
      </c>
      <c r="L56" s="10">
        <v>20815.29</v>
      </c>
      <c r="M56" s="10">
        <v>404.38</v>
      </c>
      <c r="N56" s="10">
        <v>52038.23</v>
      </c>
      <c r="O56" s="10">
        <v>647</v>
      </c>
      <c r="P56" s="10">
        <v>83261.17</v>
      </c>
    </row>
    <row r="57" spans="1:16">
      <c r="A57" s="13" t="s">
        <v>83</v>
      </c>
      <c r="B57" s="11">
        <v>56</v>
      </c>
      <c r="C57" s="11">
        <v>56</v>
      </c>
      <c r="D57" s="11"/>
      <c r="E57" s="11">
        <v>18465</v>
      </c>
      <c r="F57" s="11">
        <v>20000</v>
      </c>
      <c r="G57" s="11"/>
      <c r="H57" s="11">
        <v>40509.69</v>
      </c>
      <c r="I57" s="11"/>
      <c r="J57" s="11">
        <v>16792</v>
      </c>
      <c r="K57" s="11">
        <v>164.81</v>
      </c>
      <c r="L57" s="11">
        <v>21604.560000000001</v>
      </c>
      <c r="M57" s="11">
        <v>412.03</v>
      </c>
      <c r="N57" s="11">
        <v>54011.4</v>
      </c>
      <c r="O57" s="11">
        <v>659.24</v>
      </c>
      <c r="P57" s="11">
        <v>86418.25</v>
      </c>
    </row>
    <row r="58" spans="1:16">
      <c r="A58" s="13" t="s">
        <v>84</v>
      </c>
      <c r="B58" s="10">
        <v>57</v>
      </c>
      <c r="C58" s="10">
        <v>57</v>
      </c>
      <c r="D58" s="10"/>
      <c r="E58" s="10">
        <v>18465</v>
      </c>
      <c r="F58" s="10">
        <v>20000</v>
      </c>
      <c r="G58" s="10">
        <v>900</v>
      </c>
      <c r="H58" s="10">
        <v>42624.98</v>
      </c>
      <c r="I58" s="10"/>
      <c r="J58" s="10">
        <v>16209</v>
      </c>
      <c r="K58" s="10">
        <v>167.92</v>
      </c>
      <c r="L58" s="10">
        <v>22420.62</v>
      </c>
      <c r="M58" s="10">
        <v>419.8</v>
      </c>
      <c r="N58" s="10">
        <v>56051.55</v>
      </c>
      <c r="O58" s="10">
        <v>671.68</v>
      </c>
      <c r="P58" s="10">
        <v>89682.48</v>
      </c>
    </row>
    <row r="59" spans="1:16">
      <c r="A59" s="13" t="s">
        <v>85</v>
      </c>
      <c r="B59" s="11">
        <v>58</v>
      </c>
      <c r="C59" s="11">
        <v>58</v>
      </c>
      <c r="D59" s="11"/>
      <c r="E59" s="11">
        <v>18465</v>
      </c>
      <c r="F59" s="11">
        <v>20000</v>
      </c>
      <c r="G59" s="11"/>
      <c r="H59" s="11">
        <v>43903.73</v>
      </c>
      <c r="I59" s="11"/>
      <c r="J59" s="11">
        <v>16508</v>
      </c>
      <c r="K59" s="11">
        <v>162.09</v>
      </c>
      <c r="L59" s="11">
        <v>23255.33</v>
      </c>
      <c r="M59" s="11">
        <v>405.23</v>
      </c>
      <c r="N59" s="11">
        <v>58138.32</v>
      </c>
      <c r="O59" s="11">
        <v>648.36</v>
      </c>
      <c r="P59" s="11">
        <v>93021.31</v>
      </c>
    </row>
    <row r="60" spans="1:16">
      <c r="A60" s="13" t="s">
        <v>86</v>
      </c>
      <c r="B60" s="10">
        <v>59</v>
      </c>
      <c r="C60" s="10">
        <v>59</v>
      </c>
      <c r="D60" s="10"/>
      <c r="E60" s="10">
        <v>18465</v>
      </c>
      <c r="F60" s="10">
        <v>20000</v>
      </c>
      <c r="G60" s="10"/>
      <c r="H60" s="10">
        <v>45220.84</v>
      </c>
      <c r="I60" s="10"/>
      <c r="J60" s="10">
        <v>16814</v>
      </c>
      <c r="K60" s="10">
        <v>165.08</v>
      </c>
      <c r="L60" s="10">
        <v>24118.07</v>
      </c>
      <c r="M60" s="10">
        <v>412.7</v>
      </c>
      <c r="N60" s="10">
        <v>60295.17</v>
      </c>
      <c r="O60" s="10">
        <v>660.32</v>
      </c>
      <c r="P60" s="10">
        <v>96472.27</v>
      </c>
    </row>
    <row r="61" spans="1:16">
      <c r="A61" s="13" t="s">
        <v>87</v>
      </c>
      <c r="B61" s="11">
        <v>60</v>
      </c>
      <c r="C61" s="11">
        <v>60</v>
      </c>
      <c r="D61" s="11"/>
      <c r="E61" s="11">
        <v>18465</v>
      </c>
      <c r="F61" s="11">
        <v>20000</v>
      </c>
      <c r="G61" s="11">
        <v>900</v>
      </c>
      <c r="H61" s="11">
        <v>47477.46</v>
      </c>
      <c r="I61" s="11"/>
      <c r="J61" s="11">
        <v>16225</v>
      </c>
      <c r="K61" s="11">
        <v>168.14</v>
      </c>
      <c r="L61" s="11">
        <v>25009.75</v>
      </c>
      <c r="M61" s="11">
        <v>420.35</v>
      </c>
      <c r="N61" s="11">
        <v>62524.37</v>
      </c>
      <c r="O61" s="11">
        <v>672.56</v>
      </c>
      <c r="P61" s="11">
        <v>100039</v>
      </c>
    </row>
    <row r="62" spans="1:16">
      <c r="A62" s="13" t="s">
        <v>88</v>
      </c>
      <c r="B62" s="10">
        <v>61</v>
      </c>
      <c r="C62" s="10">
        <v>61</v>
      </c>
      <c r="D62" s="10"/>
      <c r="E62" s="10">
        <v>18465</v>
      </c>
      <c r="F62" s="10">
        <v>20000</v>
      </c>
      <c r="G62" s="10"/>
      <c r="H62" s="10">
        <v>48901.79</v>
      </c>
      <c r="I62" s="10"/>
      <c r="J62" s="10">
        <v>16516</v>
      </c>
      <c r="K62" s="10">
        <v>162.25</v>
      </c>
      <c r="L62" s="10">
        <v>25922.29</v>
      </c>
      <c r="M62" s="10">
        <v>405.63</v>
      </c>
      <c r="N62" s="10">
        <v>64805.73</v>
      </c>
      <c r="O62" s="10">
        <v>649</v>
      </c>
      <c r="P62" s="10">
        <v>103689.17</v>
      </c>
    </row>
    <row r="63" spans="1:16">
      <c r="A63" s="13" t="s">
        <v>89</v>
      </c>
      <c r="B63" s="11">
        <v>62</v>
      </c>
      <c r="C63" s="11">
        <v>62</v>
      </c>
      <c r="D63" s="11"/>
      <c r="E63" s="11">
        <v>18465</v>
      </c>
      <c r="F63" s="11">
        <v>20000</v>
      </c>
      <c r="G63" s="11"/>
      <c r="H63" s="11">
        <v>50368.84</v>
      </c>
      <c r="I63" s="11"/>
      <c r="J63" s="11">
        <v>16813</v>
      </c>
      <c r="K63" s="11">
        <v>165.16</v>
      </c>
      <c r="L63" s="11">
        <v>26865.119999999999</v>
      </c>
      <c r="M63" s="11">
        <v>412.9</v>
      </c>
      <c r="N63" s="11">
        <v>67162.8</v>
      </c>
      <c r="O63" s="11">
        <v>660.64</v>
      </c>
      <c r="P63" s="11">
        <v>107460.48</v>
      </c>
    </row>
    <row r="64" spans="1:16">
      <c r="A64" s="13" t="s">
        <v>90</v>
      </c>
      <c r="B64" s="10">
        <v>63</v>
      </c>
      <c r="C64" s="10">
        <v>63</v>
      </c>
      <c r="D64" s="10"/>
      <c r="E64" s="10">
        <v>18465</v>
      </c>
      <c r="F64" s="10">
        <v>20000</v>
      </c>
      <c r="G64" s="10">
        <v>900</v>
      </c>
      <c r="H64" s="10">
        <v>52779.91</v>
      </c>
      <c r="I64" s="10"/>
      <c r="J64" s="10">
        <v>16215</v>
      </c>
      <c r="K64" s="10">
        <v>168.13</v>
      </c>
      <c r="L64" s="10">
        <v>27839.200000000001</v>
      </c>
      <c r="M64" s="10">
        <v>420.33</v>
      </c>
      <c r="N64" s="10">
        <v>69598.009999999995</v>
      </c>
      <c r="O64" s="10">
        <v>672.52</v>
      </c>
      <c r="P64" s="10">
        <v>111356.82</v>
      </c>
    </row>
    <row r="65" spans="1:16">
      <c r="A65" s="13" t="s">
        <v>91</v>
      </c>
      <c r="B65" s="11">
        <v>64</v>
      </c>
      <c r="C65" s="11">
        <v>64</v>
      </c>
      <c r="D65" s="11"/>
      <c r="E65" s="11">
        <v>18465</v>
      </c>
      <c r="F65" s="11">
        <v>20000</v>
      </c>
      <c r="G65" s="11"/>
      <c r="H65" s="11">
        <v>54363.3</v>
      </c>
      <c r="I65" s="11"/>
      <c r="J65" s="11">
        <v>16494</v>
      </c>
      <c r="K65" s="11">
        <v>162.15</v>
      </c>
      <c r="L65" s="11">
        <v>28836.53</v>
      </c>
      <c r="M65" s="11">
        <v>405.38</v>
      </c>
      <c r="N65" s="11">
        <v>72091.33</v>
      </c>
      <c r="O65" s="11">
        <v>648.6</v>
      </c>
      <c r="P65" s="11">
        <v>115346.12</v>
      </c>
    </row>
    <row r="66" spans="1:16">
      <c r="A66" s="13" t="s">
        <v>92</v>
      </c>
      <c r="B66" s="10">
        <v>65</v>
      </c>
      <c r="C66" s="10">
        <v>65</v>
      </c>
      <c r="D66" s="10"/>
      <c r="E66" s="10">
        <v>18465</v>
      </c>
      <c r="F66" s="10">
        <v>20000</v>
      </c>
      <c r="G66" s="10"/>
      <c r="H66" s="10">
        <v>55994.2</v>
      </c>
      <c r="I66" s="10"/>
      <c r="J66" s="10">
        <v>16778</v>
      </c>
      <c r="K66" s="10">
        <v>164.94</v>
      </c>
      <c r="L66" s="10">
        <v>29866.57</v>
      </c>
      <c r="M66" s="10">
        <v>412.35</v>
      </c>
      <c r="N66" s="10">
        <v>74666.42</v>
      </c>
      <c r="O66" s="10">
        <v>659.76</v>
      </c>
      <c r="P66" s="10">
        <v>119466.26</v>
      </c>
    </row>
    <row r="67" spans="1:16">
      <c r="A67" s="13" t="s">
        <v>93</v>
      </c>
      <c r="B67" s="11">
        <v>66</v>
      </c>
      <c r="C67" s="11">
        <v>66</v>
      </c>
      <c r="D67" s="11"/>
      <c r="E67" s="11">
        <v>18465</v>
      </c>
      <c r="F67" s="11">
        <v>20000</v>
      </c>
      <c r="G67" s="11">
        <v>900</v>
      </c>
      <c r="H67" s="11">
        <v>58574.03</v>
      </c>
      <c r="I67" s="11"/>
      <c r="J67" s="11">
        <v>16166</v>
      </c>
      <c r="K67" s="11">
        <v>167.78</v>
      </c>
      <c r="L67" s="11">
        <v>30930.34</v>
      </c>
      <c r="M67" s="11">
        <v>419.45</v>
      </c>
      <c r="N67" s="11">
        <v>77325.86</v>
      </c>
      <c r="O67" s="11">
        <v>671.12</v>
      </c>
      <c r="P67" s="11">
        <v>123721.37</v>
      </c>
    </row>
    <row r="68" spans="1:16">
      <c r="A68" s="13" t="s">
        <v>94</v>
      </c>
      <c r="B68" s="10">
        <v>67</v>
      </c>
      <c r="C68" s="10">
        <v>67</v>
      </c>
      <c r="D68" s="10"/>
      <c r="E68" s="10">
        <v>18465</v>
      </c>
      <c r="F68" s="10">
        <v>20000</v>
      </c>
      <c r="G68" s="10"/>
      <c r="H68" s="10">
        <v>60331.25</v>
      </c>
      <c r="I68" s="10"/>
      <c r="J68" s="10">
        <v>16428</v>
      </c>
      <c r="K68" s="10">
        <v>161.66</v>
      </c>
      <c r="L68" s="10">
        <v>32019.91</v>
      </c>
      <c r="M68" s="10">
        <v>404.15</v>
      </c>
      <c r="N68" s="10">
        <v>80049.78</v>
      </c>
      <c r="O68" s="10">
        <v>646.64</v>
      </c>
      <c r="P68" s="10">
        <v>128079.65</v>
      </c>
    </row>
    <row r="69" spans="1:16">
      <c r="A69" s="13" t="s">
        <v>95</v>
      </c>
      <c r="B69" s="11">
        <v>68</v>
      </c>
      <c r="C69" s="11">
        <v>68</v>
      </c>
      <c r="D69" s="11"/>
      <c r="E69" s="11">
        <v>18465</v>
      </c>
      <c r="F69" s="11">
        <v>20000</v>
      </c>
      <c r="G69" s="11"/>
      <c r="H69" s="11">
        <v>62141.19</v>
      </c>
      <c r="I69" s="11"/>
      <c r="J69" s="11">
        <v>16692</v>
      </c>
      <c r="K69" s="11">
        <v>164.28</v>
      </c>
      <c r="L69" s="11">
        <v>33144.79</v>
      </c>
      <c r="M69" s="11">
        <v>410.7</v>
      </c>
      <c r="N69" s="11">
        <v>82861.98</v>
      </c>
      <c r="O69" s="11">
        <v>657.12</v>
      </c>
      <c r="P69" s="11">
        <v>132579.16</v>
      </c>
    </row>
    <row r="70" spans="1:16">
      <c r="A70" s="13" t="s">
        <v>96</v>
      </c>
      <c r="B70" s="10">
        <v>69</v>
      </c>
      <c r="C70" s="10">
        <v>69</v>
      </c>
      <c r="D70" s="10"/>
      <c r="E70" s="10">
        <v>18465</v>
      </c>
      <c r="F70" s="10">
        <v>20000</v>
      </c>
      <c r="G70" s="10">
        <v>900</v>
      </c>
      <c r="H70" s="10">
        <v>64905.42</v>
      </c>
      <c r="I70" s="10"/>
      <c r="J70" s="10">
        <v>16061</v>
      </c>
      <c r="K70" s="10">
        <v>166.92</v>
      </c>
      <c r="L70" s="10">
        <v>34306.050000000003</v>
      </c>
      <c r="M70" s="10">
        <v>417.3</v>
      </c>
      <c r="N70" s="10">
        <v>85765.14</v>
      </c>
      <c r="O70" s="10">
        <v>667.68</v>
      </c>
      <c r="P70" s="10">
        <v>137224.22</v>
      </c>
    </row>
    <row r="71" spans="1:16">
      <c r="A71" s="13" t="s">
        <v>97</v>
      </c>
      <c r="B71" s="11">
        <v>70</v>
      </c>
      <c r="C71" s="11">
        <v>70</v>
      </c>
      <c r="D71" s="11"/>
      <c r="E71" s="11">
        <v>18465</v>
      </c>
      <c r="F71" s="11">
        <v>20000</v>
      </c>
      <c r="G71" s="11"/>
      <c r="H71" s="11">
        <v>66852.59</v>
      </c>
      <c r="I71" s="11"/>
      <c r="J71" s="11">
        <v>16295</v>
      </c>
      <c r="K71" s="11">
        <v>160.61000000000001</v>
      </c>
      <c r="L71" s="11">
        <v>35495.85</v>
      </c>
      <c r="M71" s="11">
        <v>401.53</v>
      </c>
      <c r="N71" s="11">
        <v>88739.62</v>
      </c>
      <c r="O71" s="11">
        <v>642.44000000000005</v>
      </c>
      <c r="P71" s="11">
        <v>141983.38</v>
      </c>
    </row>
    <row r="72" spans="1:16">
      <c r="A72" s="13" t="s">
        <v>98</v>
      </c>
      <c r="B72" s="10">
        <v>71</v>
      </c>
      <c r="C72" s="10">
        <v>71</v>
      </c>
      <c r="D72" s="10"/>
      <c r="E72" s="10">
        <v>18465</v>
      </c>
      <c r="F72" s="10">
        <v>20000</v>
      </c>
      <c r="G72" s="10"/>
      <c r="H72" s="10">
        <v>68858.16</v>
      </c>
      <c r="I72" s="10"/>
      <c r="J72" s="10">
        <v>16531</v>
      </c>
      <c r="K72" s="10">
        <v>162.94999999999999</v>
      </c>
      <c r="L72" s="10">
        <v>36723.67</v>
      </c>
      <c r="M72" s="10">
        <v>407.38</v>
      </c>
      <c r="N72" s="10">
        <v>91809.18</v>
      </c>
      <c r="O72" s="10">
        <v>651.79999999999995</v>
      </c>
      <c r="P72" s="10">
        <v>146894.69</v>
      </c>
    </row>
    <row r="73" spans="1:16">
      <c r="A73" s="13" t="s">
        <v>99</v>
      </c>
      <c r="B73" s="11">
        <v>72</v>
      </c>
      <c r="C73" s="11">
        <v>72</v>
      </c>
      <c r="D73" s="11"/>
      <c r="E73" s="11">
        <v>18465</v>
      </c>
      <c r="F73" s="11">
        <v>20000</v>
      </c>
      <c r="G73" s="11">
        <v>900</v>
      </c>
      <c r="H73" s="11">
        <v>71823.91</v>
      </c>
      <c r="I73" s="11"/>
      <c r="J73" s="11">
        <v>15868</v>
      </c>
      <c r="K73" s="11">
        <v>165.31</v>
      </c>
      <c r="L73" s="11">
        <v>37990.69</v>
      </c>
      <c r="M73" s="11">
        <v>413.28</v>
      </c>
      <c r="N73" s="11">
        <v>94976.73</v>
      </c>
      <c r="O73" s="11">
        <v>661.24</v>
      </c>
      <c r="P73" s="11">
        <v>151962.76999999999</v>
      </c>
    </row>
    <row r="74" spans="1:16">
      <c r="A74" s="13" t="s">
        <v>100</v>
      </c>
      <c r="B74" s="10">
        <v>73</v>
      </c>
      <c r="C74" s="10">
        <v>73</v>
      </c>
      <c r="D74" s="10"/>
      <c r="E74" s="10">
        <v>18465</v>
      </c>
      <c r="F74" s="10">
        <v>20000</v>
      </c>
      <c r="G74" s="10"/>
      <c r="H74" s="10">
        <v>73978.63</v>
      </c>
      <c r="I74" s="10"/>
      <c r="J74" s="10">
        <v>16061</v>
      </c>
      <c r="K74" s="10">
        <v>158.68</v>
      </c>
      <c r="L74" s="10">
        <v>39289.089999999997</v>
      </c>
      <c r="M74" s="10">
        <v>396.7</v>
      </c>
      <c r="N74" s="10">
        <v>98222.73</v>
      </c>
      <c r="O74" s="10">
        <v>634.72</v>
      </c>
      <c r="P74" s="10">
        <v>157156.37</v>
      </c>
    </row>
    <row r="75" spans="1:16">
      <c r="A75" s="13" t="s">
        <v>101</v>
      </c>
      <c r="B75" s="11">
        <v>74</v>
      </c>
      <c r="C75" s="11">
        <v>74</v>
      </c>
      <c r="D75" s="11"/>
      <c r="E75" s="11">
        <v>18465</v>
      </c>
      <c r="F75" s="11">
        <v>20000</v>
      </c>
      <c r="G75" s="11"/>
      <c r="H75" s="11">
        <v>76197.98</v>
      </c>
      <c r="I75" s="11"/>
      <c r="J75" s="11">
        <v>16252</v>
      </c>
      <c r="K75" s="11">
        <v>160.61000000000001</v>
      </c>
      <c r="L75" s="11">
        <v>40628.379999999997</v>
      </c>
      <c r="M75" s="11">
        <v>401.53</v>
      </c>
      <c r="N75" s="11">
        <v>101570.94</v>
      </c>
      <c r="O75" s="11">
        <v>642.44000000000005</v>
      </c>
      <c r="P75" s="11">
        <v>162513.5</v>
      </c>
    </row>
    <row r="76" spans="1:16">
      <c r="A76" s="13" t="s">
        <v>102</v>
      </c>
      <c r="B76" s="10">
        <v>75</v>
      </c>
      <c r="C76" s="10">
        <v>75</v>
      </c>
      <c r="D76" s="10"/>
      <c r="E76" s="10">
        <v>18465</v>
      </c>
      <c r="F76" s="10">
        <v>20000</v>
      </c>
      <c r="G76" s="10">
        <v>900</v>
      </c>
      <c r="H76" s="10">
        <v>79383.92</v>
      </c>
      <c r="I76" s="10"/>
      <c r="J76" s="10">
        <v>15539</v>
      </c>
      <c r="K76" s="10">
        <v>162.52000000000001</v>
      </c>
      <c r="L76" s="10">
        <v>42009.75</v>
      </c>
      <c r="M76" s="10">
        <v>406.3</v>
      </c>
      <c r="N76" s="10">
        <v>105024.37</v>
      </c>
      <c r="O76" s="10">
        <v>650.08000000000004</v>
      </c>
      <c r="P76" s="10">
        <v>168038.99</v>
      </c>
    </row>
    <row r="77" spans="1:16">
      <c r="A77" s="13" t="s">
        <v>103</v>
      </c>
      <c r="B77" s="11">
        <v>76</v>
      </c>
      <c r="C77" s="11">
        <v>76</v>
      </c>
      <c r="D77" s="11"/>
      <c r="E77" s="11">
        <v>18465</v>
      </c>
      <c r="F77" s="11">
        <v>20000</v>
      </c>
      <c r="G77" s="11"/>
      <c r="H77" s="11">
        <v>81765.440000000002</v>
      </c>
      <c r="I77" s="11"/>
      <c r="J77" s="11">
        <v>15667</v>
      </c>
      <c r="K77" s="11">
        <v>155.38999999999999</v>
      </c>
      <c r="L77" s="11">
        <v>43425.43</v>
      </c>
      <c r="M77" s="11">
        <v>388.48</v>
      </c>
      <c r="N77" s="11">
        <v>108563.57</v>
      </c>
      <c r="O77" s="11">
        <v>621.55999999999995</v>
      </c>
      <c r="P77" s="11">
        <v>173701.72</v>
      </c>
    </row>
    <row r="78" spans="1:16">
      <c r="A78" s="13" t="s">
        <v>104</v>
      </c>
      <c r="B78" s="10">
        <v>77</v>
      </c>
      <c r="C78" s="10">
        <v>77</v>
      </c>
      <c r="D78" s="10"/>
      <c r="E78" s="10">
        <v>18465</v>
      </c>
      <c r="F78" s="10">
        <v>20000</v>
      </c>
      <c r="G78" s="10"/>
      <c r="H78" s="10">
        <v>84218.4</v>
      </c>
      <c r="I78" s="10"/>
      <c r="J78" s="10">
        <v>15784</v>
      </c>
      <c r="K78" s="10">
        <v>156.66999999999999</v>
      </c>
      <c r="L78" s="10">
        <v>44884.86</v>
      </c>
      <c r="M78" s="10">
        <v>391.68</v>
      </c>
      <c r="N78" s="10">
        <v>112212.15</v>
      </c>
      <c r="O78" s="10">
        <v>626.67999999999995</v>
      </c>
      <c r="P78" s="10">
        <v>179539.45</v>
      </c>
    </row>
    <row r="79" spans="1:16">
      <c r="A79" s="13" t="s">
        <v>105</v>
      </c>
      <c r="B79" s="11">
        <v>78</v>
      </c>
      <c r="C79" s="11">
        <v>78</v>
      </c>
      <c r="D79" s="11"/>
      <c r="E79" s="11">
        <v>18465</v>
      </c>
      <c r="F79" s="11">
        <v>20000</v>
      </c>
      <c r="G79" s="11">
        <v>900</v>
      </c>
      <c r="H79" s="11">
        <v>87644.96</v>
      </c>
      <c r="I79" s="11"/>
      <c r="J79" s="11">
        <v>14989</v>
      </c>
      <c r="K79" s="11">
        <v>157.84</v>
      </c>
      <c r="L79" s="11">
        <v>46389.25</v>
      </c>
      <c r="M79" s="11">
        <v>394.6</v>
      </c>
      <c r="N79" s="11">
        <v>115973.12</v>
      </c>
      <c r="O79" s="11">
        <v>631.36</v>
      </c>
      <c r="P79" s="11">
        <v>185556.99</v>
      </c>
    </row>
    <row r="80" spans="1:16">
      <c r="A80" s="13" t="s">
        <v>106</v>
      </c>
      <c r="B80" s="10">
        <v>79</v>
      </c>
      <c r="C80" s="10">
        <v>79</v>
      </c>
      <c r="D80" s="10"/>
      <c r="E80" s="10">
        <v>18465</v>
      </c>
      <c r="F80" s="10">
        <v>20000</v>
      </c>
      <c r="G80" s="10"/>
      <c r="H80" s="10">
        <v>90274.31</v>
      </c>
      <c r="I80" s="10"/>
      <c r="J80" s="10">
        <v>15009</v>
      </c>
      <c r="K80" s="10">
        <v>149.88999999999999</v>
      </c>
      <c r="L80" s="10">
        <v>47930.81</v>
      </c>
      <c r="M80" s="10">
        <v>374.73</v>
      </c>
      <c r="N80" s="10">
        <v>119827.04</v>
      </c>
      <c r="O80" s="10">
        <v>599.55999999999995</v>
      </c>
      <c r="P80" s="10">
        <v>191723.26</v>
      </c>
    </row>
    <row r="81" spans="1:16">
      <c r="A81" s="13" t="s">
        <v>107</v>
      </c>
      <c r="B81" s="11">
        <v>80</v>
      </c>
      <c r="C81" s="11">
        <v>80</v>
      </c>
      <c r="D81" s="11"/>
      <c r="E81" s="11">
        <v>18465</v>
      </c>
      <c r="F81" s="11">
        <v>20000</v>
      </c>
      <c r="G81" s="11"/>
      <c r="H81" s="11">
        <v>92982.53</v>
      </c>
      <c r="I81" s="11">
        <v>15000</v>
      </c>
      <c r="J81" s="11">
        <v>15000</v>
      </c>
      <c r="K81" s="11">
        <v>150.09</v>
      </c>
      <c r="L81" s="11">
        <v>49518.83</v>
      </c>
      <c r="M81" s="11">
        <v>375.23</v>
      </c>
      <c r="N81" s="11">
        <v>123797.07</v>
      </c>
      <c r="O81" s="11">
        <v>600.36</v>
      </c>
      <c r="P81" s="11">
        <v>198075.32</v>
      </c>
    </row>
    <row r="82" spans="1:16" ht="54">
      <c r="B82" s="9" t="s">
        <v>12</v>
      </c>
      <c r="C82" s="9" t="s">
        <v>13</v>
      </c>
      <c r="D82" s="9" t="s">
        <v>14</v>
      </c>
      <c r="E82" s="9" t="s">
        <v>15</v>
      </c>
      <c r="F82" s="9" t="s">
        <v>16</v>
      </c>
      <c r="G82" s="9" t="s">
        <v>17</v>
      </c>
      <c r="H82" s="9" t="s">
        <v>18</v>
      </c>
      <c r="I82" s="9" t="s">
        <v>19</v>
      </c>
      <c r="J82" s="9" t="s">
        <v>20</v>
      </c>
      <c r="K82" s="9" t="s">
        <v>21</v>
      </c>
      <c r="L82" s="9" t="s">
        <v>22</v>
      </c>
      <c r="M82" s="9" t="s">
        <v>23</v>
      </c>
      <c r="N82" s="9" t="s">
        <v>24</v>
      </c>
      <c r="O82" s="9" t="s">
        <v>25</v>
      </c>
      <c r="P82" s="9" t="s">
        <v>26</v>
      </c>
    </row>
    <row r="83" spans="1:16">
      <c r="A83" s="13" t="s">
        <v>108</v>
      </c>
      <c r="B83" s="10">
        <v>1</v>
      </c>
      <c r="C83" s="10">
        <v>2</v>
      </c>
      <c r="D83" s="10">
        <v>6163</v>
      </c>
      <c r="E83" s="10">
        <v>6163</v>
      </c>
      <c r="F83" s="10">
        <v>20000</v>
      </c>
      <c r="G83" s="10"/>
      <c r="H83" s="10"/>
      <c r="I83" s="10"/>
      <c r="J83" s="10">
        <v>4005.95</v>
      </c>
      <c r="K83" s="10">
        <v>46.22</v>
      </c>
      <c r="L83" s="10">
        <v>46.22</v>
      </c>
      <c r="M83" s="10">
        <v>115.56</v>
      </c>
      <c r="N83" s="10">
        <v>115.56</v>
      </c>
      <c r="O83" s="10">
        <v>184.89</v>
      </c>
      <c r="P83" s="10">
        <v>184.89</v>
      </c>
    </row>
    <row r="84" spans="1:16">
      <c r="A84" s="13" t="s">
        <v>109</v>
      </c>
      <c r="B84" s="11">
        <v>2</v>
      </c>
      <c r="C84" s="11">
        <v>3</v>
      </c>
      <c r="D84" s="11">
        <v>6163</v>
      </c>
      <c r="E84" s="11">
        <v>12326</v>
      </c>
      <c r="F84" s="11">
        <v>20000</v>
      </c>
      <c r="G84" s="11"/>
      <c r="H84" s="11"/>
      <c r="I84" s="11"/>
      <c r="J84" s="11">
        <v>10077</v>
      </c>
      <c r="K84" s="11">
        <v>102.33</v>
      </c>
      <c r="L84" s="11">
        <v>149.94</v>
      </c>
      <c r="M84" s="11">
        <v>255.82</v>
      </c>
      <c r="N84" s="11">
        <v>374.84</v>
      </c>
      <c r="O84" s="11">
        <v>409.31</v>
      </c>
      <c r="P84" s="11">
        <v>599.74</v>
      </c>
    </row>
    <row r="85" spans="1:16">
      <c r="A85" s="13" t="s">
        <v>110</v>
      </c>
      <c r="B85" s="10">
        <v>3</v>
      </c>
      <c r="C85" s="10">
        <v>4</v>
      </c>
      <c r="D85" s="10">
        <v>6163</v>
      </c>
      <c r="E85" s="10">
        <v>18489</v>
      </c>
      <c r="F85" s="10">
        <v>20000</v>
      </c>
      <c r="G85" s="10">
        <v>900</v>
      </c>
      <c r="H85" s="10">
        <v>900</v>
      </c>
      <c r="I85" s="10"/>
      <c r="J85" s="10">
        <v>15387</v>
      </c>
      <c r="K85" s="10">
        <v>159.71</v>
      </c>
      <c r="L85" s="10">
        <v>314.14</v>
      </c>
      <c r="M85" s="10">
        <v>399.27</v>
      </c>
      <c r="N85" s="10">
        <v>785.35</v>
      </c>
      <c r="O85" s="10">
        <v>638.83000000000004</v>
      </c>
      <c r="P85" s="10">
        <v>1256.57</v>
      </c>
    </row>
    <row r="86" spans="1:16">
      <c r="A86" s="13" t="s">
        <v>111</v>
      </c>
      <c r="B86" s="11">
        <v>4</v>
      </c>
      <c r="C86" s="11">
        <v>5</v>
      </c>
      <c r="D86" s="11"/>
      <c r="E86" s="11">
        <v>18489</v>
      </c>
      <c r="F86" s="11">
        <v>20000</v>
      </c>
      <c r="G86" s="11"/>
      <c r="H86" s="11">
        <v>927</v>
      </c>
      <c r="I86" s="11"/>
      <c r="J86" s="11">
        <v>15691</v>
      </c>
      <c r="K86" s="11">
        <v>153.87</v>
      </c>
      <c r="L86" s="11">
        <v>477.44</v>
      </c>
      <c r="M86" s="11">
        <v>384.68</v>
      </c>
      <c r="N86" s="11">
        <v>1193.5899999999999</v>
      </c>
      <c r="O86" s="11">
        <v>615.48</v>
      </c>
      <c r="P86" s="11">
        <v>1909.74</v>
      </c>
    </row>
    <row r="87" spans="1:16">
      <c r="A87" s="13" t="s">
        <v>112</v>
      </c>
      <c r="B87" s="10">
        <v>5</v>
      </c>
      <c r="C87" s="10">
        <v>6</v>
      </c>
      <c r="D87" s="10"/>
      <c r="E87" s="10">
        <v>18489</v>
      </c>
      <c r="F87" s="10">
        <v>20000</v>
      </c>
      <c r="G87" s="10"/>
      <c r="H87" s="10">
        <v>954.81</v>
      </c>
      <c r="I87" s="10"/>
      <c r="J87" s="10">
        <v>16002</v>
      </c>
      <c r="K87" s="10">
        <v>156.91</v>
      </c>
      <c r="L87" s="10">
        <v>648.66999999999996</v>
      </c>
      <c r="M87" s="10">
        <v>392.28</v>
      </c>
      <c r="N87" s="10">
        <v>1621.67</v>
      </c>
      <c r="O87" s="10">
        <v>627.64</v>
      </c>
      <c r="P87" s="10">
        <v>2594.67</v>
      </c>
    </row>
    <row r="88" spans="1:16">
      <c r="A88" s="13" t="s">
        <v>113</v>
      </c>
      <c r="B88" s="11">
        <v>6</v>
      </c>
      <c r="C88" s="11">
        <v>7</v>
      </c>
      <c r="D88" s="11"/>
      <c r="E88" s="11">
        <v>18489</v>
      </c>
      <c r="F88" s="11">
        <v>20000</v>
      </c>
      <c r="G88" s="11">
        <v>900</v>
      </c>
      <c r="H88" s="11">
        <v>1883.45</v>
      </c>
      <c r="I88" s="11"/>
      <c r="J88" s="11">
        <v>15421</v>
      </c>
      <c r="K88" s="11">
        <v>160.02000000000001</v>
      </c>
      <c r="L88" s="11">
        <v>828.15</v>
      </c>
      <c r="M88" s="11">
        <v>400.05</v>
      </c>
      <c r="N88" s="11">
        <v>2070.37</v>
      </c>
      <c r="O88" s="11">
        <v>640.08000000000004</v>
      </c>
      <c r="P88" s="11">
        <v>3312.59</v>
      </c>
    </row>
    <row r="89" spans="1:16">
      <c r="A89" s="13" t="s">
        <v>114</v>
      </c>
      <c r="B89" s="10">
        <v>7</v>
      </c>
      <c r="C89" s="10">
        <v>8</v>
      </c>
      <c r="D89" s="10"/>
      <c r="E89" s="10">
        <v>18489</v>
      </c>
      <c r="F89" s="10">
        <v>20000</v>
      </c>
      <c r="G89" s="10"/>
      <c r="H89" s="10">
        <v>1939.96</v>
      </c>
      <c r="I89" s="10"/>
      <c r="J89" s="10">
        <v>15727</v>
      </c>
      <c r="K89" s="10">
        <v>154.21</v>
      </c>
      <c r="L89" s="10">
        <v>1007.2</v>
      </c>
      <c r="M89" s="10">
        <v>385.53</v>
      </c>
      <c r="N89" s="10">
        <v>2518.0100000000002</v>
      </c>
      <c r="O89" s="10">
        <v>616.84</v>
      </c>
      <c r="P89" s="10">
        <v>4028.81</v>
      </c>
    </row>
    <row r="90" spans="1:16">
      <c r="A90" s="13" t="s">
        <v>115</v>
      </c>
      <c r="B90" s="11">
        <v>8</v>
      </c>
      <c r="C90" s="11">
        <v>9</v>
      </c>
      <c r="D90" s="11"/>
      <c r="E90" s="11">
        <v>18489</v>
      </c>
      <c r="F90" s="11">
        <v>20000</v>
      </c>
      <c r="G90" s="11"/>
      <c r="H90" s="11">
        <v>1998.16</v>
      </c>
      <c r="I90" s="11"/>
      <c r="J90" s="11">
        <v>16041</v>
      </c>
      <c r="K90" s="11">
        <v>157.27000000000001</v>
      </c>
      <c r="L90" s="11">
        <v>1194.69</v>
      </c>
      <c r="M90" s="11">
        <v>393.18</v>
      </c>
      <c r="N90" s="11">
        <v>2986.72</v>
      </c>
      <c r="O90" s="11">
        <v>629.08000000000004</v>
      </c>
      <c r="P90" s="11">
        <v>4778.76</v>
      </c>
    </row>
    <row r="91" spans="1:16">
      <c r="A91" s="13" t="s">
        <v>116</v>
      </c>
      <c r="B91" s="10">
        <v>9</v>
      </c>
      <c r="C91" s="10">
        <v>10</v>
      </c>
      <c r="D91" s="10"/>
      <c r="E91" s="10">
        <v>18489</v>
      </c>
      <c r="F91" s="10">
        <v>20000</v>
      </c>
      <c r="G91" s="10">
        <v>900</v>
      </c>
      <c r="H91" s="10">
        <v>2958.1</v>
      </c>
      <c r="I91" s="10"/>
      <c r="J91" s="10">
        <v>15460</v>
      </c>
      <c r="K91" s="10">
        <v>160.41</v>
      </c>
      <c r="L91" s="10">
        <v>1390.94</v>
      </c>
      <c r="M91" s="10">
        <v>401.03</v>
      </c>
      <c r="N91" s="10">
        <v>3477.35</v>
      </c>
      <c r="O91" s="10">
        <v>641.64</v>
      </c>
      <c r="P91" s="10">
        <v>5563.76</v>
      </c>
    </row>
    <row r="92" spans="1:16">
      <c r="A92" s="13" t="s">
        <v>117</v>
      </c>
      <c r="B92" s="11">
        <v>10</v>
      </c>
      <c r="C92" s="11">
        <v>11</v>
      </c>
      <c r="D92" s="11"/>
      <c r="E92" s="11">
        <v>18489</v>
      </c>
      <c r="F92" s="11">
        <v>20000</v>
      </c>
      <c r="G92" s="11"/>
      <c r="H92" s="11">
        <v>3046.84</v>
      </c>
      <c r="I92" s="11"/>
      <c r="J92" s="11">
        <v>15769</v>
      </c>
      <c r="K92" s="11">
        <v>154.6</v>
      </c>
      <c r="L92" s="11">
        <v>1587.27</v>
      </c>
      <c r="M92" s="11">
        <v>386.5</v>
      </c>
      <c r="N92" s="11">
        <v>3968.17</v>
      </c>
      <c r="O92" s="11">
        <v>618.4</v>
      </c>
      <c r="P92" s="11">
        <v>6349.07</v>
      </c>
    </row>
    <row r="93" spans="1:16">
      <c r="A93" s="13" t="s">
        <v>118</v>
      </c>
      <c r="B93" s="10">
        <v>11</v>
      </c>
      <c r="C93" s="10">
        <v>12</v>
      </c>
      <c r="D93" s="10"/>
      <c r="E93" s="10">
        <v>18489</v>
      </c>
      <c r="F93" s="10">
        <v>20000</v>
      </c>
      <c r="G93" s="10"/>
      <c r="H93" s="10">
        <v>3138.25</v>
      </c>
      <c r="I93" s="10"/>
      <c r="J93" s="10">
        <v>16083</v>
      </c>
      <c r="K93" s="10">
        <v>157.69</v>
      </c>
      <c r="L93" s="10">
        <v>1792.58</v>
      </c>
      <c r="M93" s="10">
        <v>394.23</v>
      </c>
      <c r="N93" s="10">
        <v>4481.4399999999996</v>
      </c>
      <c r="O93" s="10">
        <v>630.76</v>
      </c>
      <c r="P93" s="10">
        <v>7170.3</v>
      </c>
    </row>
    <row r="94" spans="1:16">
      <c r="A94" s="13" t="s">
        <v>119</v>
      </c>
      <c r="B94" s="11">
        <v>12</v>
      </c>
      <c r="C94" s="11">
        <v>13</v>
      </c>
      <c r="D94" s="11"/>
      <c r="E94" s="11">
        <v>18489</v>
      </c>
      <c r="F94" s="11">
        <v>20000</v>
      </c>
      <c r="G94" s="11">
        <v>900</v>
      </c>
      <c r="H94" s="11">
        <v>4132.3999999999996</v>
      </c>
      <c r="I94" s="11"/>
      <c r="J94" s="11">
        <v>15504</v>
      </c>
      <c r="K94" s="11">
        <v>160.83000000000001</v>
      </c>
      <c r="L94" s="11">
        <v>2007.18</v>
      </c>
      <c r="M94" s="11">
        <v>402.08</v>
      </c>
      <c r="N94" s="11">
        <v>5017.96</v>
      </c>
      <c r="O94" s="11">
        <v>643.32000000000005</v>
      </c>
      <c r="P94" s="11">
        <v>8028.73</v>
      </c>
    </row>
    <row r="95" spans="1:16">
      <c r="A95" s="13" t="s">
        <v>120</v>
      </c>
      <c r="B95" s="10">
        <v>13</v>
      </c>
      <c r="C95" s="10">
        <v>14</v>
      </c>
      <c r="D95" s="10"/>
      <c r="E95" s="10">
        <v>18489</v>
      </c>
      <c r="F95" s="10">
        <v>20000</v>
      </c>
      <c r="G95" s="10"/>
      <c r="H95" s="10">
        <v>4256.37</v>
      </c>
      <c r="I95" s="10"/>
      <c r="J95" s="10">
        <v>15813</v>
      </c>
      <c r="K95" s="10">
        <v>155.04</v>
      </c>
      <c r="L95" s="10">
        <v>2222.44</v>
      </c>
      <c r="M95" s="10">
        <v>387.6</v>
      </c>
      <c r="N95" s="10">
        <v>5556.1</v>
      </c>
      <c r="O95" s="10">
        <v>620.16</v>
      </c>
      <c r="P95" s="10">
        <v>8889.76</v>
      </c>
    </row>
    <row r="96" spans="1:16">
      <c r="A96" s="13" t="s">
        <v>121</v>
      </c>
      <c r="B96" s="11">
        <v>14</v>
      </c>
      <c r="C96" s="11">
        <v>15</v>
      </c>
      <c r="D96" s="11"/>
      <c r="E96" s="11">
        <v>18489</v>
      </c>
      <c r="F96" s="11">
        <v>20000</v>
      </c>
      <c r="G96" s="11"/>
      <c r="H96" s="11">
        <v>4384.0600000000004</v>
      </c>
      <c r="I96" s="11"/>
      <c r="J96" s="11">
        <v>16128</v>
      </c>
      <c r="K96" s="11">
        <v>158.13</v>
      </c>
      <c r="L96" s="11">
        <v>2447.2399999999998</v>
      </c>
      <c r="M96" s="11">
        <v>395.33</v>
      </c>
      <c r="N96" s="11">
        <v>6118.11</v>
      </c>
      <c r="O96" s="11">
        <v>632.52</v>
      </c>
      <c r="P96" s="11">
        <v>9788.9699999999993</v>
      </c>
    </row>
    <row r="97" spans="1:16">
      <c r="A97" s="13" t="s">
        <v>122</v>
      </c>
      <c r="B97" s="10">
        <v>15</v>
      </c>
      <c r="C97" s="10">
        <v>16</v>
      </c>
      <c r="D97" s="10"/>
      <c r="E97" s="10">
        <v>18489</v>
      </c>
      <c r="F97" s="10">
        <v>20000</v>
      </c>
      <c r="G97" s="10">
        <v>900</v>
      </c>
      <c r="H97" s="10">
        <v>5415.58</v>
      </c>
      <c r="I97" s="10"/>
      <c r="J97" s="10">
        <v>15549</v>
      </c>
      <c r="K97" s="10">
        <v>161.28</v>
      </c>
      <c r="L97" s="10">
        <v>2681.94</v>
      </c>
      <c r="M97" s="10">
        <v>403.2</v>
      </c>
      <c r="N97" s="10">
        <v>6704.85</v>
      </c>
      <c r="O97" s="10">
        <v>645.12</v>
      </c>
      <c r="P97" s="10">
        <v>10727.76</v>
      </c>
    </row>
    <row r="98" spans="1:16">
      <c r="A98" s="13" t="s">
        <v>123</v>
      </c>
      <c r="B98" s="11">
        <v>16</v>
      </c>
      <c r="C98" s="11">
        <v>17</v>
      </c>
      <c r="D98" s="11"/>
      <c r="E98" s="11">
        <v>18489</v>
      </c>
      <c r="F98" s="11">
        <v>20000</v>
      </c>
      <c r="G98" s="11"/>
      <c r="H98" s="11">
        <v>5578.05</v>
      </c>
      <c r="I98" s="11"/>
      <c r="J98" s="11">
        <v>15858</v>
      </c>
      <c r="K98" s="11">
        <v>155.49</v>
      </c>
      <c r="L98" s="11">
        <v>2917.89</v>
      </c>
      <c r="M98" s="11">
        <v>388.73</v>
      </c>
      <c r="N98" s="11">
        <v>7294.72</v>
      </c>
      <c r="O98" s="11">
        <v>621.96</v>
      </c>
      <c r="P98" s="11">
        <v>11671.55</v>
      </c>
    </row>
    <row r="99" spans="1:16">
      <c r="A99" s="13" t="s">
        <v>124</v>
      </c>
      <c r="B99" s="10">
        <v>17</v>
      </c>
      <c r="C99" s="10">
        <v>18</v>
      </c>
      <c r="D99" s="10"/>
      <c r="E99" s="10">
        <v>18489</v>
      </c>
      <c r="F99" s="10">
        <v>20000</v>
      </c>
      <c r="G99" s="10"/>
      <c r="H99" s="10">
        <v>5745.39</v>
      </c>
      <c r="I99" s="10"/>
      <c r="J99" s="10">
        <v>16174</v>
      </c>
      <c r="K99" s="10">
        <v>158.58000000000001</v>
      </c>
      <c r="L99" s="10">
        <v>3164</v>
      </c>
      <c r="M99" s="10">
        <v>396.45</v>
      </c>
      <c r="N99" s="10">
        <v>7910.01</v>
      </c>
      <c r="O99" s="10">
        <v>634.32000000000005</v>
      </c>
      <c r="P99" s="10">
        <v>12656.02</v>
      </c>
    </row>
    <row r="100" spans="1:16">
      <c r="A100" s="13" t="s">
        <v>125</v>
      </c>
      <c r="B100" s="11">
        <v>18</v>
      </c>
      <c r="C100" s="11">
        <v>19</v>
      </c>
      <c r="D100" s="11"/>
      <c r="E100" s="11">
        <v>18489</v>
      </c>
      <c r="F100" s="11">
        <v>20000</v>
      </c>
      <c r="G100" s="11">
        <v>900</v>
      </c>
      <c r="H100" s="11">
        <v>6817.75</v>
      </c>
      <c r="I100" s="11"/>
      <c r="J100" s="11">
        <v>15595</v>
      </c>
      <c r="K100" s="11">
        <v>161.74</v>
      </c>
      <c r="L100" s="11">
        <v>3420.66</v>
      </c>
      <c r="M100" s="11">
        <v>404.35</v>
      </c>
      <c r="N100" s="11">
        <v>8551.66</v>
      </c>
      <c r="O100" s="11">
        <v>646.96</v>
      </c>
      <c r="P100" s="11">
        <v>13682.66</v>
      </c>
    </row>
    <row r="101" spans="1:16">
      <c r="A101" s="13" t="s">
        <v>126</v>
      </c>
      <c r="B101" s="10">
        <v>19</v>
      </c>
      <c r="C101" s="10">
        <v>20</v>
      </c>
      <c r="D101" s="10"/>
      <c r="E101" s="10">
        <v>18489</v>
      </c>
      <c r="F101" s="10">
        <v>20000</v>
      </c>
      <c r="G101" s="10"/>
      <c r="H101" s="10">
        <v>7022.29</v>
      </c>
      <c r="I101" s="10"/>
      <c r="J101" s="10">
        <v>15905</v>
      </c>
      <c r="K101" s="10">
        <v>155.94999999999999</v>
      </c>
      <c r="L101" s="10">
        <v>3679.23</v>
      </c>
      <c r="M101" s="10">
        <v>389.88</v>
      </c>
      <c r="N101" s="10">
        <v>9198.09</v>
      </c>
      <c r="O101" s="10">
        <v>623.79999999999995</v>
      </c>
      <c r="P101" s="10">
        <v>14716.94</v>
      </c>
    </row>
    <row r="102" spans="1:16">
      <c r="A102" s="13" t="s">
        <v>127</v>
      </c>
      <c r="B102" s="11">
        <v>20</v>
      </c>
      <c r="C102" s="11">
        <v>21</v>
      </c>
      <c r="D102" s="11"/>
      <c r="E102" s="11">
        <v>18489</v>
      </c>
      <c r="F102" s="11">
        <v>20000</v>
      </c>
      <c r="G102" s="11"/>
      <c r="H102" s="11">
        <v>7232.95</v>
      </c>
      <c r="I102" s="11"/>
      <c r="J102" s="11">
        <v>16221</v>
      </c>
      <c r="K102" s="11">
        <v>159.05000000000001</v>
      </c>
      <c r="L102" s="11">
        <v>3948.66</v>
      </c>
      <c r="M102" s="11">
        <v>397.63</v>
      </c>
      <c r="N102" s="11">
        <v>9871.65</v>
      </c>
      <c r="O102" s="11">
        <v>636.20000000000005</v>
      </c>
      <c r="P102" s="11">
        <v>15794.64</v>
      </c>
    </row>
    <row r="103" spans="1:16">
      <c r="A103" s="13" t="s">
        <v>128</v>
      </c>
      <c r="B103" s="10">
        <v>21</v>
      </c>
      <c r="C103" s="10">
        <v>22</v>
      </c>
      <c r="D103" s="10"/>
      <c r="E103" s="10">
        <v>18489</v>
      </c>
      <c r="F103" s="10">
        <v>20000</v>
      </c>
      <c r="G103" s="10">
        <v>900</v>
      </c>
      <c r="H103" s="10">
        <v>8349.94</v>
      </c>
      <c r="I103" s="10"/>
      <c r="J103" s="10">
        <v>15644</v>
      </c>
      <c r="K103" s="10">
        <v>162.21</v>
      </c>
      <c r="L103" s="10">
        <v>4229.33</v>
      </c>
      <c r="M103" s="10">
        <v>405.53</v>
      </c>
      <c r="N103" s="10">
        <v>10573.33</v>
      </c>
      <c r="O103" s="10">
        <v>648.84</v>
      </c>
      <c r="P103" s="10">
        <v>16917.32</v>
      </c>
    </row>
    <row r="104" spans="1:16">
      <c r="A104" s="13" t="s">
        <v>129</v>
      </c>
      <c r="B104" s="11">
        <v>22</v>
      </c>
      <c r="C104" s="11">
        <v>23</v>
      </c>
      <c r="D104" s="11"/>
      <c r="E104" s="11">
        <v>18489</v>
      </c>
      <c r="F104" s="11">
        <v>20000</v>
      </c>
      <c r="G104" s="11"/>
      <c r="H104" s="11">
        <v>8600.44</v>
      </c>
      <c r="I104" s="11"/>
      <c r="J104" s="11">
        <v>15955</v>
      </c>
      <c r="K104" s="11">
        <v>156.44</v>
      </c>
      <c r="L104" s="11">
        <v>4512.6499999999996</v>
      </c>
      <c r="M104" s="11">
        <v>391.1</v>
      </c>
      <c r="N104" s="11">
        <v>11281.63</v>
      </c>
      <c r="O104" s="11">
        <v>625.76</v>
      </c>
      <c r="P104" s="11">
        <v>18050.599999999999</v>
      </c>
    </row>
    <row r="105" spans="1:16">
      <c r="A105" s="13" t="s">
        <v>130</v>
      </c>
      <c r="B105" s="10">
        <v>23</v>
      </c>
      <c r="C105" s="10">
        <v>24</v>
      </c>
      <c r="D105" s="10"/>
      <c r="E105" s="10">
        <v>18489</v>
      </c>
      <c r="F105" s="10">
        <v>20000</v>
      </c>
      <c r="G105" s="10"/>
      <c r="H105" s="10">
        <v>8858.4500000000007</v>
      </c>
      <c r="I105" s="10"/>
      <c r="J105" s="10">
        <v>16272</v>
      </c>
      <c r="K105" s="10">
        <v>159.55000000000001</v>
      </c>
      <c r="L105" s="10">
        <v>4807.58</v>
      </c>
      <c r="M105" s="10">
        <v>398.88</v>
      </c>
      <c r="N105" s="10">
        <v>12018.95</v>
      </c>
      <c r="O105" s="10">
        <v>638.20000000000005</v>
      </c>
      <c r="P105" s="10">
        <v>19230.32</v>
      </c>
    </row>
    <row r="106" spans="1:16">
      <c r="A106" s="13" t="s">
        <v>131</v>
      </c>
      <c r="B106" s="11">
        <v>24</v>
      </c>
      <c r="C106" s="11">
        <v>25</v>
      </c>
      <c r="D106" s="11"/>
      <c r="E106" s="11">
        <v>18489</v>
      </c>
      <c r="F106" s="11">
        <v>20000</v>
      </c>
      <c r="G106" s="11">
        <v>900</v>
      </c>
      <c r="H106" s="11">
        <v>10024.209999999999</v>
      </c>
      <c r="I106" s="11"/>
      <c r="J106" s="11">
        <v>15695</v>
      </c>
      <c r="K106" s="11">
        <v>162.72</v>
      </c>
      <c r="L106" s="11">
        <v>5114.53</v>
      </c>
      <c r="M106" s="11">
        <v>406.8</v>
      </c>
      <c r="N106" s="11">
        <v>12786.32</v>
      </c>
      <c r="O106" s="11">
        <v>650.88</v>
      </c>
      <c r="P106" s="11">
        <v>20458.11</v>
      </c>
    </row>
    <row r="107" spans="1:16">
      <c r="A107" s="13" t="s">
        <v>132</v>
      </c>
      <c r="B107" s="10">
        <v>25</v>
      </c>
      <c r="C107" s="10">
        <v>26</v>
      </c>
      <c r="D107" s="10"/>
      <c r="E107" s="10">
        <v>18489</v>
      </c>
      <c r="F107" s="10">
        <v>20000</v>
      </c>
      <c r="G107" s="10"/>
      <c r="H107" s="10">
        <v>10324.93</v>
      </c>
      <c r="I107" s="10"/>
      <c r="J107" s="10">
        <v>16007</v>
      </c>
      <c r="K107" s="10">
        <v>156.94999999999999</v>
      </c>
      <c r="L107" s="10">
        <v>5424.91</v>
      </c>
      <c r="M107" s="10">
        <v>392.38</v>
      </c>
      <c r="N107" s="10">
        <v>13562.28</v>
      </c>
      <c r="O107" s="10">
        <v>627.79999999999995</v>
      </c>
      <c r="P107" s="10">
        <v>21699.65</v>
      </c>
    </row>
    <row r="108" spans="1:16">
      <c r="A108" s="13" t="s">
        <v>133</v>
      </c>
      <c r="B108" s="11">
        <v>26</v>
      </c>
      <c r="C108" s="11">
        <v>27</v>
      </c>
      <c r="D108" s="11"/>
      <c r="E108" s="11">
        <v>18489</v>
      </c>
      <c r="F108" s="11">
        <v>20000</v>
      </c>
      <c r="G108" s="11"/>
      <c r="H108" s="11">
        <v>10634.68</v>
      </c>
      <c r="I108" s="11"/>
      <c r="J108" s="11">
        <v>16325</v>
      </c>
      <c r="K108" s="11">
        <v>160.07</v>
      </c>
      <c r="L108" s="11">
        <v>5747.73</v>
      </c>
      <c r="M108" s="11">
        <v>400.18</v>
      </c>
      <c r="N108" s="11">
        <v>14369.33</v>
      </c>
      <c r="O108" s="11">
        <v>640.28</v>
      </c>
      <c r="P108" s="11">
        <v>22990.92</v>
      </c>
    </row>
    <row r="109" spans="1:16">
      <c r="A109" s="13" t="s">
        <v>134</v>
      </c>
      <c r="B109" s="10">
        <v>27</v>
      </c>
      <c r="C109" s="10">
        <v>28</v>
      </c>
      <c r="D109" s="10"/>
      <c r="E109" s="10">
        <v>18489</v>
      </c>
      <c r="F109" s="10">
        <v>20000</v>
      </c>
      <c r="G109" s="10">
        <v>900</v>
      </c>
      <c r="H109" s="10">
        <v>11853.72</v>
      </c>
      <c r="I109" s="10"/>
      <c r="J109" s="10">
        <v>15750</v>
      </c>
      <c r="K109" s="10">
        <v>163.25</v>
      </c>
      <c r="L109" s="10">
        <v>6083.41</v>
      </c>
      <c r="M109" s="10">
        <v>408.13</v>
      </c>
      <c r="N109" s="10">
        <v>15208.53</v>
      </c>
      <c r="O109" s="10">
        <v>653</v>
      </c>
      <c r="P109" s="10">
        <v>24333.65</v>
      </c>
    </row>
    <row r="110" spans="1:16">
      <c r="A110" s="13" t="s">
        <v>135</v>
      </c>
      <c r="B110" s="11">
        <v>28</v>
      </c>
      <c r="C110" s="11">
        <v>29</v>
      </c>
      <c r="D110" s="11"/>
      <c r="E110" s="11">
        <v>18489</v>
      </c>
      <c r="F110" s="11">
        <v>20000</v>
      </c>
      <c r="G110" s="11"/>
      <c r="H110" s="11">
        <v>12209.33</v>
      </c>
      <c r="I110" s="11"/>
      <c r="J110" s="11">
        <v>16062</v>
      </c>
      <c r="K110" s="11">
        <v>157.5</v>
      </c>
      <c r="L110" s="11">
        <v>6423.42</v>
      </c>
      <c r="M110" s="11">
        <v>393.75</v>
      </c>
      <c r="N110" s="11">
        <v>16058.54</v>
      </c>
      <c r="O110" s="11">
        <v>630</v>
      </c>
      <c r="P110" s="11">
        <v>25693.66</v>
      </c>
    </row>
    <row r="111" spans="1:16">
      <c r="A111" s="13" t="s">
        <v>136</v>
      </c>
      <c r="B111" s="10">
        <v>29</v>
      </c>
      <c r="C111" s="10">
        <v>30</v>
      </c>
      <c r="D111" s="10"/>
      <c r="E111" s="10">
        <v>18489</v>
      </c>
      <c r="F111" s="10">
        <v>20000</v>
      </c>
      <c r="G111" s="10"/>
      <c r="H111" s="10">
        <v>12575.61</v>
      </c>
      <c r="I111" s="10"/>
      <c r="J111" s="10">
        <v>16382</v>
      </c>
      <c r="K111" s="10">
        <v>160.62</v>
      </c>
      <c r="L111" s="10">
        <v>6776.74</v>
      </c>
      <c r="M111" s="10">
        <v>401.55</v>
      </c>
      <c r="N111" s="10">
        <v>16941.84</v>
      </c>
      <c r="O111" s="10">
        <v>642.48</v>
      </c>
      <c r="P111" s="10">
        <v>27106.95</v>
      </c>
    </row>
    <row r="112" spans="1:16">
      <c r="A112" s="13" t="s">
        <v>137</v>
      </c>
      <c r="B112" s="11">
        <v>30</v>
      </c>
      <c r="C112" s="11">
        <v>31</v>
      </c>
      <c r="D112" s="11"/>
      <c r="E112" s="11">
        <v>18489</v>
      </c>
      <c r="F112" s="11">
        <v>20000</v>
      </c>
      <c r="G112" s="11">
        <v>900</v>
      </c>
      <c r="H112" s="11">
        <v>13852.88</v>
      </c>
      <c r="I112" s="11"/>
      <c r="J112" s="11">
        <v>15807</v>
      </c>
      <c r="K112" s="11">
        <v>163.82</v>
      </c>
      <c r="L112" s="11">
        <v>7143.86</v>
      </c>
      <c r="M112" s="11">
        <v>409.55</v>
      </c>
      <c r="N112" s="11">
        <v>17859.650000000001</v>
      </c>
      <c r="O112" s="11">
        <v>655.28</v>
      </c>
      <c r="P112" s="11">
        <v>28575.439999999999</v>
      </c>
    </row>
    <row r="113" spans="1:16">
      <c r="A113" s="13" t="s">
        <v>138</v>
      </c>
      <c r="B113" s="10">
        <v>31</v>
      </c>
      <c r="C113" s="10">
        <v>32</v>
      </c>
      <c r="D113" s="10"/>
      <c r="E113" s="10">
        <v>18489</v>
      </c>
      <c r="F113" s="10">
        <v>20000</v>
      </c>
      <c r="G113" s="10"/>
      <c r="H113" s="10">
        <v>14268.47</v>
      </c>
      <c r="I113" s="10"/>
      <c r="J113" s="10">
        <v>16121</v>
      </c>
      <c r="K113" s="10">
        <v>158.07</v>
      </c>
      <c r="L113" s="10">
        <v>7516.25</v>
      </c>
      <c r="M113" s="10">
        <v>395.18</v>
      </c>
      <c r="N113" s="10">
        <v>18790.61</v>
      </c>
      <c r="O113" s="10">
        <v>632.28</v>
      </c>
      <c r="P113" s="10">
        <v>30064.98</v>
      </c>
    </row>
    <row r="114" spans="1:16">
      <c r="A114" s="13" t="s">
        <v>139</v>
      </c>
      <c r="B114" s="11">
        <v>32</v>
      </c>
      <c r="C114" s="11">
        <v>33</v>
      </c>
      <c r="D114" s="11"/>
      <c r="E114" s="11">
        <v>18489</v>
      </c>
      <c r="F114" s="11">
        <v>20000</v>
      </c>
      <c r="G114" s="11"/>
      <c r="H114" s="11">
        <v>14696.52</v>
      </c>
      <c r="I114" s="11"/>
      <c r="J114" s="11">
        <v>16441</v>
      </c>
      <c r="K114" s="11">
        <v>161.21</v>
      </c>
      <c r="L114" s="11">
        <v>7902.94</v>
      </c>
      <c r="M114" s="11">
        <v>403.03</v>
      </c>
      <c r="N114" s="11">
        <v>19757.36</v>
      </c>
      <c r="O114" s="11">
        <v>644.84</v>
      </c>
      <c r="P114" s="11">
        <v>31611.77</v>
      </c>
    </row>
    <row r="115" spans="1:16">
      <c r="A115" s="13" t="s">
        <v>140</v>
      </c>
      <c r="B115" s="10">
        <v>33</v>
      </c>
      <c r="C115" s="10">
        <v>34</v>
      </c>
      <c r="D115" s="10"/>
      <c r="E115" s="10">
        <v>18489</v>
      </c>
      <c r="F115" s="10">
        <v>20000</v>
      </c>
      <c r="G115" s="10">
        <v>900</v>
      </c>
      <c r="H115" s="10">
        <v>16037.42</v>
      </c>
      <c r="I115" s="10"/>
      <c r="J115" s="10">
        <v>15868</v>
      </c>
      <c r="K115" s="10">
        <v>164.41</v>
      </c>
      <c r="L115" s="10">
        <v>8304.44</v>
      </c>
      <c r="M115" s="10">
        <v>411.03</v>
      </c>
      <c r="N115" s="10">
        <v>20761.099999999999</v>
      </c>
      <c r="O115" s="10">
        <v>657.64</v>
      </c>
      <c r="P115" s="10">
        <v>33217.769999999997</v>
      </c>
    </row>
    <row r="116" spans="1:16">
      <c r="A116" s="13" t="s">
        <v>141</v>
      </c>
      <c r="B116" s="11">
        <v>34</v>
      </c>
      <c r="C116" s="11">
        <v>35</v>
      </c>
      <c r="D116" s="11"/>
      <c r="E116" s="11">
        <v>18489</v>
      </c>
      <c r="F116" s="11">
        <v>20000</v>
      </c>
      <c r="G116" s="11"/>
      <c r="H116" s="11">
        <v>16518.54</v>
      </c>
      <c r="I116" s="11"/>
      <c r="J116" s="11">
        <v>16182</v>
      </c>
      <c r="K116" s="11">
        <v>158.68</v>
      </c>
      <c r="L116" s="11">
        <v>8712.25</v>
      </c>
      <c r="M116" s="11">
        <v>396.7</v>
      </c>
      <c r="N116" s="11">
        <v>21780.639999999999</v>
      </c>
      <c r="O116" s="11">
        <v>634.72</v>
      </c>
      <c r="P116" s="11">
        <v>34849.019999999997</v>
      </c>
    </row>
    <row r="117" spans="1:16">
      <c r="A117" s="13" t="s">
        <v>142</v>
      </c>
      <c r="B117" s="10">
        <v>35</v>
      </c>
      <c r="C117" s="10">
        <v>36</v>
      </c>
      <c r="D117" s="10"/>
      <c r="E117" s="10">
        <v>18489</v>
      </c>
      <c r="F117" s="10">
        <v>20000</v>
      </c>
      <c r="G117" s="10"/>
      <c r="H117" s="10">
        <v>17014.099999999999</v>
      </c>
      <c r="I117" s="10"/>
      <c r="J117" s="10">
        <v>16503</v>
      </c>
      <c r="K117" s="10">
        <v>161.82</v>
      </c>
      <c r="L117" s="10">
        <v>9135.44</v>
      </c>
      <c r="M117" s="10">
        <v>404.55</v>
      </c>
      <c r="N117" s="10">
        <v>22838.61</v>
      </c>
      <c r="O117" s="10">
        <v>647.28</v>
      </c>
      <c r="P117" s="10">
        <v>36541.769999999997</v>
      </c>
    </row>
    <row r="118" spans="1:16">
      <c r="A118" s="13" t="s">
        <v>143</v>
      </c>
      <c r="B118" s="11">
        <v>36</v>
      </c>
      <c r="C118" s="11">
        <v>37</v>
      </c>
      <c r="D118" s="11"/>
      <c r="E118" s="11">
        <v>18489</v>
      </c>
      <c r="F118" s="11">
        <v>20000</v>
      </c>
      <c r="G118" s="11">
        <v>900</v>
      </c>
      <c r="H118" s="11">
        <v>18424.52</v>
      </c>
      <c r="I118" s="11"/>
      <c r="J118" s="11">
        <v>15930</v>
      </c>
      <c r="K118" s="11">
        <v>165.03</v>
      </c>
      <c r="L118" s="11">
        <v>9574.5400000000009</v>
      </c>
      <c r="M118" s="11">
        <v>412.58</v>
      </c>
      <c r="N118" s="11">
        <v>23936.34</v>
      </c>
      <c r="O118" s="11">
        <v>660.12</v>
      </c>
      <c r="P118" s="11">
        <v>38298.14</v>
      </c>
    </row>
    <row r="119" spans="1:16">
      <c r="A119" s="13" t="s">
        <v>144</v>
      </c>
      <c r="B119" s="10">
        <v>37</v>
      </c>
      <c r="C119" s="10">
        <v>38</v>
      </c>
      <c r="D119" s="10"/>
      <c r="E119" s="10">
        <v>18489</v>
      </c>
      <c r="F119" s="10">
        <v>20000</v>
      </c>
      <c r="G119" s="10"/>
      <c r="H119" s="10">
        <v>18977.259999999998</v>
      </c>
      <c r="I119" s="10"/>
      <c r="J119" s="10">
        <v>16245</v>
      </c>
      <c r="K119" s="10">
        <v>159.30000000000001</v>
      </c>
      <c r="L119" s="10">
        <v>10021.07</v>
      </c>
      <c r="M119" s="10">
        <v>398.25</v>
      </c>
      <c r="N119" s="10">
        <v>25052.68</v>
      </c>
      <c r="O119" s="10">
        <v>637.20000000000005</v>
      </c>
      <c r="P119" s="10">
        <v>40084.29</v>
      </c>
    </row>
    <row r="120" spans="1:16">
      <c r="A120" s="13" t="s">
        <v>145</v>
      </c>
      <c r="B120" s="11">
        <v>38</v>
      </c>
      <c r="C120" s="11">
        <v>39</v>
      </c>
      <c r="D120" s="11"/>
      <c r="E120" s="11">
        <v>18489</v>
      </c>
      <c r="F120" s="11">
        <v>20000</v>
      </c>
      <c r="G120" s="11"/>
      <c r="H120" s="11">
        <v>19546.57</v>
      </c>
      <c r="I120" s="11"/>
      <c r="J120" s="11">
        <v>16566</v>
      </c>
      <c r="K120" s="11">
        <v>162.44999999999999</v>
      </c>
      <c r="L120" s="11">
        <v>10484.15</v>
      </c>
      <c r="M120" s="11">
        <v>406.13</v>
      </c>
      <c r="N120" s="11">
        <v>26210.38</v>
      </c>
      <c r="O120" s="11">
        <v>649.79999999999995</v>
      </c>
      <c r="P120" s="11">
        <v>41936.620000000003</v>
      </c>
    </row>
    <row r="121" spans="1:16">
      <c r="A121" s="13" t="s">
        <v>146</v>
      </c>
      <c r="B121" s="10">
        <v>39</v>
      </c>
      <c r="C121" s="10">
        <v>40</v>
      </c>
      <c r="D121" s="10"/>
      <c r="E121" s="10">
        <v>18489</v>
      </c>
      <c r="F121" s="10">
        <v>20000</v>
      </c>
      <c r="G121" s="10">
        <v>900</v>
      </c>
      <c r="H121" s="10">
        <v>21032.97</v>
      </c>
      <c r="I121" s="10"/>
      <c r="J121" s="10">
        <v>15994</v>
      </c>
      <c r="K121" s="10">
        <v>165.66</v>
      </c>
      <c r="L121" s="10">
        <v>10964.34</v>
      </c>
      <c r="M121" s="10">
        <v>414.15</v>
      </c>
      <c r="N121" s="10">
        <v>27410.85</v>
      </c>
      <c r="O121" s="10">
        <v>662.64</v>
      </c>
      <c r="P121" s="10">
        <v>43857.35</v>
      </c>
    </row>
    <row r="122" spans="1:16">
      <c r="A122" s="13" t="s">
        <v>147</v>
      </c>
      <c r="B122" s="11">
        <v>40</v>
      </c>
      <c r="C122" s="11">
        <v>41</v>
      </c>
      <c r="D122" s="11"/>
      <c r="E122" s="11">
        <v>18489</v>
      </c>
      <c r="F122" s="11">
        <v>20000</v>
      </c>
      <c r="G122" s="11"/>
      <c r="H122" s="11">
        <v>21663.96</v>
      </c>
      <c r="I122" s="11"/>
      <c r="J122" s="11">
        <v>16309</v>
      </c>
      <c r="K122" s="11">
        <v>159.94</v>
      </c>
      <c r="L122" s="11">
        <v>11453.21</v>
      </c>
      <c r="M122" s="11">
        <v>399.85</v>
      </c>
      <c r="N122" s="11">
        <v>28633.02</v>
      </c>
      <c r="O122" s="11">
        <v>639.76</v>
      </c>
      <c r="P122" s="11">
        <v>45812.83</v>
      </c>
    </row>
    <row r="123" spans="1:16">
      <c r="A123" s="13" t="s">
        <v>148</v>
      </c>
      <c r="B123" s="10">
        <v>41</v>
      </c>
      <c r="C123" s="10">
        <v>42</v>
      </c>
      <c r="D123" s="10"/>
      <c r="E123" s="10">
        <v>18489</v>
      </c>
      <c r="F123" s="10">
        <v>20000</v>
      </c>
      <c r="G123" s="10"/>
      <c r="H123" s="10">
        <v>22313.88</v>
      </c>
      <c r="I123" s="10"/>
      <c r="J123" s="10">
        <v>16631</v>
      </c>
      <c r="K123" s="10">
        <v>163.09</v>
      </c>
      <c r="L123" s="10">
        <v>11959.89</v>
      </c>
      <c r="M123" s="10">
        <v>407.73</v>
      </c>
      <c r="N123" s="10">
        <v>29899.74</v>
      </c>
      <c r="O123" s="10">
        <v>652.36</v>
      </c>
      <c r="P123" s="10">
        <v>47839.58</v>
      </c>
    </row>
    <row r="124" spans="1:16">
      <c r="A124" s="13" t="s">
        <v>149</v>
      </c>
      <c r="B124" s="11">
        <v>42</v>
      </c>
      <c r="C124" s="11">
        <v>43</v>
      </c>
      <c r="D124" s="11"/>
      <c r="E124" s="11">
        <v>18489</v>
      </c>
      <c r="F124" s="11">
        <v>20000</v>
      </c>
      <c r="G124" s="11">
        <v>900</v>
      </c>
      <c r="H124" s="11">
        <v>23883.3</v>
      </c>
      <c r="I124" s="11"/>
      <c r="J124" s="11">
        <v>16059</v>
      </c>
      <c r="K124" s="11">
        <v>166.31</v>
      </c>
      <c r="L124" s="11">
        <v>12485</v>
      </c>
      <c r="M124" s="11">
        <v>415.78</v>
      </c>
      <c r="N124" s="11">
        <v>31212.5</v>
      </c>
      <c r="O124" s="11">
        <v>665.24</v>
      </c>
      <c r="P124" s="11">
        <v>49940.01</v>
      </c>
    </row>
    <row r="125" spans="1:16">
      <c r="A125" s="13" t="s">
        <v>150</v>
      </c>
      <c r="B125" s="10">
        <v>43</v>
      </c>
      <c r="C125" s="10">
        <v>44</v>
      </c>
      <c r="D125" s="10"/>
      <c r="E125" s="10">
        <v>18489</v>
      </c>
      <c r="F125" s="10">
        <v>20000</v>
      </c>
      <c r="G125" s="10"/>
      <c r="H125" s="10">
        <v>24599.79</v>
      </c>
      <c r="I125" s="10"/>
      <c r="J125" s="10">
        <v>16374</v>
      </c>
      <c r="K125" s="10">
        <v>160.59</v>
      </c>
      <c r="L125" s="10">
        <v>13020.14</v>
      </c>
      <c r="M125" s="10">
        <v>401.48</v>
      </c>
      <c r="N125" s="10">
        <v>32550.35</v>
      </c>
      <c r="O125" s="10">
        <v>642.36</v>
      </c>
      <c r="P125" s="10">
        <v>52080.57</v>
      </c>
    </row>
    <row r="126" spans="1:16">
      <c r="A126" s="13" t="s">
        <v>151</v>
      </c>
      <c r="B126" s="11">
        <v>44</v>
      </c>
      <c r="C126" s="11">
        <v>45</v>
      </c>
      <c r="D126" s="11"/>
      <c r="E126" s="11">
        <v>18489</v>
      </c>
      <c r="F126" s="11">
        <v>20000</v>
      </c>
      <c r="G126" s="11"/>
      <c r="H126" s="11">
        <v>25337.79</v>
      </c>
      <c r="I126" s="11"/>
      <c r="J126" s="11">
        <v>16695</v>
      </c>
      <c r="K126" s="11">
        <v>163.74</v>
      </c>
      <c r="L126" s="11">
        <v>13574.49</v>
      </c>
      <c r="M126" s="11">
        <v>409.35</v>
      </c>
      <c r="N126" s="11">
        <v>33936.22</v>
      </c>
      <c r="O126" s="11">
        <v>654.96</v>
      </c>
      <c r="P126" s="11">
        <v>54297.94</v>
      </c>
    </row>
    <row r="127" spans="1:16">
      <c r="A127" s="13" t="s">
        <v>152</v>
      </c>
      <c r="B127" s="10">
        <v>45</v>
      </c>
      <c r="C127" s="10">
        <v>46</v>
      </c>
      <c r="D127" s="10"/>
      <c r="E127" s="10">
        <v>18489</v>
      </c>
      <c r="F127" s="10">
        <v>20000</v>
      </c>
      <c r="G127" s="10">
        <v>900</v>
      </c>
      <c r="H127" s="10">
        <v>26997.919999999998</v>
      </c>
      <c r="I127" s="10"/>
      <c r="J127" s="10">
        <v>16122</v>
      </c>
      <c r="K127" s="10">
        <v>166.95</v>
      </c>
      <c r="L127" s="10">
        <v>14148.67</v>
      </c>
      <c r="M127" s="10">
        <v>417.38</v>
      </c>
      <c r="N127" s="10">
        <v>35371.68</v>
      </c>
      <c r="O127" s="10">
        <v>667.8</v>
      </c>
      <c r="P127" s="10">
        <v>56594.68</v>
      </c>
    </row>
    <row r="128" spans="1:16">
      <c r="A128" s="13" t="s">
        <v>153</v>
      </c>
      <c r="B128" s="11">
        <v>46</v>
      </c>
      <c r="C128" s="11">
        <v>47</v>
      </c>
      <c r="D128" s="11"/>
      <c r="E128" s="11">
        <v>18489</v>
      </c>
      <c r="F128" s="11">
        <v>20000</v>
      </c>
      <c r="G128" s="11"/>
      <c r="H128" s="11">
        <v>27807.86</v>
      </c>
      <c r="I128" s="11"/>
      <c r="J128" s="11">
        <v>16437</v>
      </c>
      <c r="K128" s="11">
        <v>161.22</v>
      </c>
      <c r="L128" s="11">
        <v>14734.35</v>
      </c>
      <c r="M128" s="11">
        <v>403.05</v>
      </c>
      <c r="N128" s="11">
        <v>36835.879999999997</v>
      </c>
      <c r="O128" s="11">
        <v>644.88</v>
      </c>
      <c r="P128" s="11">
        <v>58937.4</v>
      </c>
    </row>
    <row r="129" spans="1:16">
      <c r="A129" s="13" t="s">
        <v>154</v>
      </c>
      <c r="B129" s="10">
        <v>47</v>
      </c>
      <c r="C129" s="10">
        <v>48</v>
      </c>
      <c r="D129" s="10"/>
      <c r="E129" s="10">
        <v>18489</v>
      </c>
      <c r="F129" s="10">
        <v>20000</v>
      </c>
      <c r="G129" s="10"/>
      <c r="H129" s="10">
        <v>28642.09</v>
      </c>
      <c r="I129" s="10"/>
      <c r="J129" s="10">
        <v>16757</v>
      </c>
      <c r="K129" s="10">
        <v>164.37</v>
      </c>
      <c r="L129" s="10">
        <v>15340.75</v>
      </c>
      <c r="M129" s="10">
        <v>410.93</v>
      </c>
      <c r="N129" s="10">
        <v>38351.879999999997</v>
      </c>
      <c r="O129" s="10">
        <v>657.48</v>
      </c>
      <c r="P129" s="10">
        <v>61363.01</v>
      </c>
    </row>
    <row r="130" spans="1:16">
      <c r="A130" s="13" t="s">
        <v>155</v>
      </c>
      <c r="B130" s="11">
        <v>48</v>
      </c>
      <c r="C130" s="11">
        <v>49</v>
      </c>
      <c r="D130" s="11"/>
      <c r="E130" s="11">
        <v>18489</v>
      </c>
      <c r="F130" s="11">
        <v>20000</v>
      </c>
      <c r="G130" s="11">
        <v>900</v>
      </c>
      <c r="H130" s="11">
        <v>30401.360000000001</v>
      </c>
      <c r="I130" s="11"/>
      <c r="J130" s="11">
        <v>16184</v>
      </c>
      <c r="K130" s="11">
        <v>167.57</v>
      </c>
      <c r="L130" s="11">
        <v>15968.54</v>
      </c>
      <c r="M130" s="11">
        <v>418.93</v>
      </c>
      <c r="N130" s="11">
        <v>39921.360000000001</v>
      </c>
      <c r="O130" s="11">
        <v>670.28</v>
      </c>
      <c r="P130" s="11">
        <v>63874.18</v>
      </c>
    </row>
    <row r="131" spans="1:16">
      <c r="A131" s="13" t="s">
        <v>156</v>
      </c>
      <c r="B131" s="10">
        <v>49</v>
      </c>
      <c r="C131" s="10">
        <v>50</v>
      </c>
      <c r="D131" s="10"/>
      <c r="E131" s="10">
        <v>18489</v>
      </c>
      <c r="F131" s="10">
        <v>20000</v>
      </c>
      <c r="G131" s="10"/>
      <c r="H131" s="10">
        <v>31313.4</v>
      </c>
      <c r="I131" s="10"/>
      <c r="J131" s="10">
        <v>16496</v>
      </c>
      <c r="K131" s="10">
        <v>161.84</v>
      </c>
      <c r="L131" s="10">
        <v>16609.439999999999</v>
      </c>
      <c r="M131" s="10">
        <v>404.6</v>
      </c>
      <c r="N131" s="10">
        <v>41523.599999999999</v>
      </c>
      <c r="O131" s="10">
        <v>647.36</v>
      </c>
      <c r="P131" s="10">
        <v>66437.759999999995</v>
      </c>
    </row>
    <row r="132" spans="1:16">
      <c r="A132" s="13" t="s">
        <v>157</v>
      </c>
      <c r="B132" s="11">
        <v>50</v>
      </c>
      <c r="C132" s="11">
        <v>51</v>
      </c>
      <c r="D132" s="11"/>
      <c r="E132" s="11">
        <v>18489</v>
      </c>
      <c r="F132" s="11">
        <v>20000</v>
      </c>
      <c r="G132" s="11"/>
      <c r="H132" s="11">
        <v>32252.799999999999</v>
      </c>
      <c r="I132" s="11"/>
      <c r="J132" s="11">
        <v>16815</v>
      </c>
      <c r="K132" s="11">
        <v>164.96</v>
      </c>
      <c r="L132" s="11">
        <v>17272.68</v>
      </c>
      <c r="M132" s="11">
        <v>412.4</v>
      </c>
      <c r="N132" s="11">
        <v>43181.71</v>
      </c>
      <c r="O132" s="11">
        <v>659.84</v>
      </c>
      <c r="P132" s="11">
        <v>69090.73</v>
      </c>
    </row>
    <row r="133" spans="1:16">
      <c r="A133" s="13" t="s">
        <v>158</v>
      </c>
      <c r="B133" s="10">
        <v>51</v>
      </c>
      <c r="C133" s="10">
        <v>52</v>
      </c>
      <c r="D133" s="10"/>
      <c r="E133" s="10">
        <v>18489</v>
      </c>
      <c r="F133" s="10">
        <v>20000</v>
      </c>
      <c r="G133" s="10">
        <v>900</v>
      </c>
      <c r="H133" s="10">
        <v>34120.379999999997</v>
      </c>
      <c r="I133" s="10"/>
      <c r="J133" s="10">
        <v>16241</v>
      </c>
      <c r="K133" s="10">
        <v>168.15</v>
      </c>
      <c r="L133" s="10">
        <v>17959.009999999998</v>
      </c>
      <c r="M133" s="10">
        <v>420.38</v>
      </c>
      <c r="N133" s="10">
        <v>44897.53</v>
      </c>
      <c r="O133" s="10">
        <v>672.6</v>
      </c>
      <c r="P133" s="10">
        <v>71836.06</v>
      </c>
    </row>
    <row r="134" spans="1:16">
      <c r="A134" s="13" t="s">
        <v>159</v>
      </c>
      <c r="B134" s="11">
        <v>52</v>
      </c>
      <c r="C134" s="11">
        <v>53</v>
      </c>
      <c r="D134" s="11"/>
      <c r="E134" s="11">
        <v>18489</v>
      </c>
      <c r="F134" s="11">
        <v>20000</v>
      </c>
      <c r="G134" s="11"/>
      <c r="H134" s="11">
        <v>35144</v>
      </c>
      <c r="I134" s="11"/>
      <c r="J134" s="11">
        <v>16551</v>
      </c>
      <c r="K134" s="11">
        <v>162.41</v>
      </c>
      <c r="L134" s="11">
        <v>18660.189999999999</v>
      </c>
      <c r="M134" s="11">
        <v>406.03</v>
      </c>
      <c r="N134" s="11">
        <v>46650.49</v>
      </c>
      <c r="O134" s="11">
        <v>649.64</v>
      </c>
      <c r="P134" s="11">
        <v>74640.78</v>
      </c>
    </row>
    <row r="135" spans="1:16">
      <c r="A135" s="13" t="s">
        <v>160</v>
      </c>
      <c r="B135" s="10">
        <v>53</v>
      </c>
      <c r="C135" s="10">
        <v>54</v>
      </c>
      <c r="D135" s="10"/>
      <c r="E135" s="10">
        <v>18489</v>
      </c>
      <c r="F135" s="10">
        <v>20000</v>
      </c>
      <c r="G135" s="10"/>
      <c r="H135" s="10">
        <v>36198.32</v>
      </c>
      <c r="I135" s="10"/>
      <c r="J135" s="10">
        <v>16867</v>
      </c>
      <c r="K135" s="10">
        <v>165.51</v>
      </c>
      <c r="L135" s="10">
        <v>19385.509999999998</v>
      </c>
      <c r="M135" s="10">
        <v>413.78</v>
      </c>
      <c r="N135" s="10">
        <v>48463.78</v>
      </c>
      <c r="O135" s="10">
        <v>662.04</v>
      </c>
      <c r="P135" s="10">
        <v>77542.039999999994</v>
      </c>
    </row>
    <row r="136" spans="1:16">
      <c r="A136" s="13" t="s">
        <v>161</v>
      </c>
      <c r="B136" s="11">
        <v>54</v>
      </c>
      <c r="C136" s="11">
        <v>55</v>
      </c>
      <c r="D136" s="11"/>
      <c r="E136" s="11">
        <v>18489</v>
      </c>
      <c r="F136" s="11">
        <v>20000</v>
      </c>
      <c r="G136" s="11">
        <v>900</v>
      </c>
      <c r="H136" s="11">
        <v>38184.269999999997</v>
      </c>
      <c r="I136" s="11"/>
      <c r="J136" s="11">
        <v>16289</v>
      </c>
      <c r="K136" s="11">
        <v>168.67</v>
      </c>
      <c r="L136" s="11">
        <v>20135.75</v>
      </c>
      <c r="M136" s="11">
        <v>421.68</v>
      </c>
      <c r="N136" s="11">
        <v>50339.360000000001</v>
      </c>
      <c r="O136" s="11">
        <v>674.68</v>
      </c>
      <c r="P136" s="11">
        <v>80542.98</v>
      </c>
    </row>
    <row r="137" spans="1:16">
      <c r="A137" s="13" t="s">
        <v>162</v>
      </c>
      <c r="B137" s="10">
        <v>55</v>
      </c>
      <c r="C137" s="10">
        <v>56</v>
      </c>
      <c r="D137" s="10"/>
      <c r="E137" s="10">
        <v>18489</v>
      </c>
      <c r="F137" s="10">
        <v>20000</v>
      </c>
      <c r="G137" s="10"/>
      <c r="H137" s="10">
        <v>39329.79</v>
      </c>
      <c r="I137" s="10"/>
      <c r="J137" s="10">
        <v>16596</v>
      </c>
      <c r="K137" s="10">
        <v>162.88999999999999</v>
      </c>
      <c r="L137" s="10">
        <v>20902.71</v>
      </c>
      <c r="M137" s="10">
        <v>407.23</v>
      </c>
      <c r="N137" s="10">
        <v>52256.77</v>
      </c>
      <c r="O137" s="10">
        <v>651.55999999999995</v>
      </c>
      <c r="P137" s="10">
        <v>83610.83</v>
      </c>
    </row>
    <row r="138" spans="1:16">
      <c r="A138" s="13" t="s">
        <v>163</v>
      </c>
      <c r="B138" s="11">
        <v>56</v>
      </c>
      <c r="C138" s="11">
        <v>57</v>
      </c>
      <c r="D138" s="11"/>
      <c r="E138" s="11">
        <v>18489</v>
      </c>
      <c r="F138" s="11">
        <v>20000</v>
      </c>
      <c r="G138" s="11"/>
      <c r="H138" s="11">
        <v>40509.69</v>
      </c>
      <c r="I138" s="11"/>
      <c r="J138" s="11">
        <v>16908</v>
      </c>
      <c r="K138" s="11">
        <v>165.96</v>
      </c>
      <c r="L138" s="11">
        <v>21695.75</v>
      </c>
      <c r="M138" s="11">
        <v>414.9</v>
      </c>
      <c r="N138" s="11">
        <v>54239.37</v>
      </c>
      <c r="O138" s="11">
        <v>663.84</v>
      </c>
      <c r="P138" s="11">
        <v>86783</v>
      </c>
    </row>
    <row r="139" spans="1:16">
      <c r="A139" s="13" t="s">
        <v>164</v>
      </c>
      <c r="B139" s="10">
        <v>57</v>
      </c>
      <c r="C139" s="10">
        <v>58</v>
      </c>
      <c r="D139" s="10"/>
      <c r="E139" s="10">
        <v>18489</v>
      </c>
      <c r="F139" s="10">
        <v>20000</v>
      </c>
      <c r="G139" s="10">
        <v>900</v>
      </c>
      <c r="H139" s="10">
        <v>42624.98</v>
      </c>
      <c r="I139" s="10"/>
      <c r="J139" s="10">
        <v>16326</v>
      </c>
      <c r="K139" s="10">
        <v>169.08</v>
      </c>
      <c r="L139" s="10">
        <v>22515.7</v>
      </c>
      <c r="M139" s="10">
        <v>422.7</v>
      </c>
      <c r="N139" s="10">
        <v>56289.25</v>
      </c>
      <c r="O139" s="10">
        <v>676.32</v>
      </c>
      <c r="P139" s="10">
        <v>90062.81</v>
      </c>
    </row>
    <row r="140" spans="1:16">
      <c r="A140" s="13" t="s">
        <v>165</v>
      </c>
      <c r="B140" s="11">
        <v>58</v>
      </c>
      <c r="C140" s="11">
        <v>59</v>
      </c>
      <c r="D140" s="11"/>
      <c r="E140" s="11">
        <v>18489</v>
      </c>
      <c r="F140" s="11">
        <v>20000</v>
      </c>
      <c r="G140" s="11"/>
      <c r="H140" s="11">
        <v>43903.73</v>
      </c>
      <c r="I140" s="11"/>
      <c r="J140" s="11">
        <v>16626</v>
      </c>
      <c r="K140" s="11">
        <v>163.26</v>
      </c>
      <c r="L140" s="11">
        <v>23354.43</v>
      </c>
      <c r="M140" s="11">
        <v>408.15</v>
      </c>
      <c r="N140" s="11">
        <v>58386.080000000002</v>
      </c>
      <c r="O140" s="11">
        <v>653.04</v>
      </c>
      <c r="P140" s="11">
        <v>93417.73</v>
      </c>
    </row>
    <row r="141" spans="1:16">
      <c r="A141" s="13" t="s">
        <v>166</v>
      </c>
      <c r="B141" s="10">
        <v>59</v>
      </c>
      <c r="C141" s="10">
        <v>60</v>
      </c>
      <c r="D141" s="10"/>
      <c r="E141" s="10">
        <v>18489</v>
      </c>
      <c r="F141" s="10">
        <v>20000</v>
      </c>
      <c r="G141" s="10"/>
      <c r="H141" s="10">
        <v>45220.84</v>
      </c>
      <c r="I141" s="10"/>
      <c r="J141" s="10">
        <v>16932</v>
      </c>
      <c r="K141" s="10">
        <v>166.26</v>
      </c>
      <c r="L141" s="10">
        <v>24221.33</v>
      </c>
      <c r="M141" s="10">
        <v>415.65</v>
      </c>
      <c r="N141" s="10">
        <v>60553.31</v>
      </c>
      <c r="O141" s="10">
        <v>665.04</v>
      </c>
      <c r="P141" s="10">
        <v>96885.3</v>
      </c>
    </row>
    <row r="142" spans="1:16">
      <c r="A142" s="13" t="s">
        <v>167</v>
      </c>
      <c r="B142" s="11">
        <v>60</v>
      </c>
      <c r="C142" s="11">
        <v>61</v>
      </c>
      <c r="D142" s="11"/>
      <c r="E142" s="11">
        <v>18489</v>
      </c>
      <c r="F142" s="11">
        <v>20000</v>
      </c>
      <c r="G142" s="11">
        <v>900</v>
      </c>
      <c r="H142" s="11">
        <v>47477.46</v>
      </c>
      <c r="I142" s="11"/>
      <c r="J142" s="11">
        <v>16344</v>
      </c>
      <c r="K142" s="11">
        <v>169.32</v>
      </c>
      <c r="L142" s="11">
        <v>25117.29</v>
      </c>
      <c r="M142" s="11">
        <v>423.3</v>
      </c>
      <c r="N142" s="11">
        <v>62793.21</v>
      </c>
      <c r="O142" s="11">
        <v>677.28</v>
      </c>
      <c r="P142" s="11">
        <v>100469.14</v>
      </c>
    </row>
    <row r="143" spans="1:16">
      <c r="A143" s="13" t="s">
        <v>168</v>
      </c>
      <c r="B143" s="10">
        <v>61</v>
      </c>
      <c r="C143" s="10">
        <v>62</v>
      </c>
      <c r="D143" s="10"/>
      <c r="E143" s="10">
        <v>18489</v>
      </c>
      <c r="F143" s="10">
        <v>20000</v>
      </c>
      <c r="G143" s="10"/>
      <c r="H143" s="10">
        <v>48901.79</v>
      </c>
      <c r="I143" s="10"/>
      <c r="J143" s="10">
        <v>16635</v>
      </c>
      <c r="K143" s="10">
        <v>163.44</v>
      </c>
      <c r="L143" s="10">
        <v>26034.240000000002</v>
      </c>
      <c r="M143" s="10">
        <v>408.6</v>
      </c>
      <c r="N143" s="10">
        <v>65085.61</v>
      </c>
      <c r="O143" s="10">
        <v>653.76</v>
      </c>
      <c r="P143" s="10">
        <v>104136.98</v>
      </c>
    </row>
    <row r="144" spans="1:16">
      <c r="A144" s="13" t="s">
        <v>169</v>
      </c>
      <c r="B144" s="11">
        <v>62</v>
      </c>
      <c r="C144" s="11">
        <v>63</v>
      </c>
      <c r="D144" s="11"/>
      <c r="E144" s="11">
        <v>18489</v>
      </c>
      <c r="F144" s="11">
        <v>20000</v>
      </c>
      <c r="G144" s="11"/>
      <c r="H144" s="11">
        <v>50368.84</v>
      </c>
      <c r="I144" s="11"/>
      <c r="J144" s="11">
        <v>16932</v>
      </c>
      <c r="K144" s="11">
        <v>166.35</v>
      </c>
      <c r="L144" s="11">
        <v>26981.62</v>
      </c>
      <c r="M144" s="11">
        <v>415.88</v>
      </c>
      <c r="N144" s="11">
        <v>67454.05</v>
      </c>
      <c r="O144" s="11">
        <v>665.4</v>
      </c>
      <c r="P144" s="11">
        <v>107926.48</v>
      </c>
    </row>
    <row r="145" spans="1:16">
      <c r="A145" s="13" t="s">
        <v>170</v>
      </c>
      <c r="B145" s="10">
        <v>63</v>
      </c>
      <c r="C145" s="10">
        <v>64</v>
      </c>
      <c r="D145" s="10"/>
      <c r="E145" s="10">
        <v>18489</v>
      </c>
      <c r="F145" s="10">
        <v>20000</v>
      </c>
      <c r="G145" s="10">
        <v>900</v>
      </c>
      <c r="H145" s="10">
        <v>52779.91</v>
      </c>
      <c r="I145" s="10"/>
      <c r="J145" s="10">
        <v>16335</v>
      </c>
      <c r="K145" s="10">
        <v>169.32</v>
      </c>
      <c r="L145" s="10">
        <v>27960.39</v>
      </c>
      <c r="M145" s="10">
        <v>423.3</v>
      </c>
      <c r="N145" s="10">
        <v>69900.97</v>
      </c>
      <c r="O145" s="10">
        <v>677.28</v>
      </c>
      <c r="P145" s="10">
        <v>111841.56</v>
      </c>
    </row>
    <row r="146" spans="1:16">
      <c r="A146" s="13" t="s">
        <v>171</v>
      </c>
      <c r="B146" s="11">
        <v>64</v>
      </c>
      <c r="C146" s="11">
        <v>65</v>
      </c>
      <c r="D146" s="11"/>
      <c r="E146" s="11">
        <v>18489</v>
      </c>
      <c r="F146" s="11">
        <v>20000</v>
      </c>
      <c r="G146" s="11"/>
      <c r="H146" s="11">
        <v>54363.3</v>
      </c>
      <c r="I146" s="11"/>
      <c r="J146" s="11">
        <v>16613</v>
      </c>
      <c r="K146" s="11">
        <v>163.35</v>
      </c>
      <c r="L146" s="11">
        <v>28962.55</v>
      </c>
      <c r="M146" s="11">
        <v>408.38</v>
      </c>
      <c r="N146" s="11">
        <v>72406.38</v>
      </c>
      <c r="O146" s="11">
        <v>653.4</v>
      </c>
      <c r="P146" s="11">
        <v>115850.21</v>
      </c>
    </row>
    <row r="147" spans="1:16">
      <c r="A147" s="13" t="s">
        <v>172</v>
      </c>
      <c r="B147" s="10">
        <v>65</v>
      </c>
      <c r="C147" s="10">
        <v>66</v>
      </c>
      <c r="D147" s="10"/>
      <c r="E147" s="10">
        <v>18489</v>
      </c>
      <c r="F147" s="10">
        <v>20000</v>
      </c>
      <c r="G147" s="10"/>
      <c r="H147" s="10">
        <v>55994.2</v>
      </c>
      <c r="I147" s="10"/>
      <c r="J147" s="10">
        <v>16896</v>
      </c>
      <c r="K147" s="10">
        <v>166.13</v>
      </c>
      <c r="L147" s="10">
        <v>29997.56</v>
      </c>
      <c r="M147" s="10">
        <v>415.33</v>
      </c>
      <c r="N147" s="10">
        <v>74993.899999999994</v>
      </c>
      <c r="O147" s="10">
        <v>664.52</v>
      </c>
      <c r="P147" s="10">
        <v>119990.23</v>
      </c>
    </row>
    <row r="148" spans="1:16">
      <c r="A148" s="13" t="s">
        <v>173</v>
      </c>
      <c r="B148" s="11">
        <v>66</v>
      </c>
      <c r="C148" s="11">
        <v>67</v>
      </c>
      <c r="D148" s="11"/>
      <c r="E148" s="11">
        <v>18489</v>
      </c>
      <c r="F148" s="11">
        <v>20000</v>
      </c>
      <c r="G148" s="11">
        <v>900</v>
      </c>
      <c r="H148" s="11">
        <v>58574.03</v>
      </c>
      <c r="I148" s="11"/>
      <c r="J148" s="11">
        <v>16284</v>
      </c>
      <c r="K148" s="11">
        <v>168.96</v>
      </c>
      <c r="L148" s="11">
        <v>31066.44</v>
      </c>
      <c r="M148" s="11">
        <v>422.4</v>
      </c>
      <c r="N148" s="11">
        <v>77666.11</v>
      </c>
      <c r="O148" s="11">
        <v>675.84</v>
      </c>
      <c r="P148" s="11">
        <v>124265.78</v>
      </c>
    </row>
    <row r="149" spans="1:16">
      <c r="A149" s="13" t="s">
        <v>174</v>
      </c>
      <c r="B149" s="10">
        <v>67</v>
      </c>
      <c r="C149" s="10">
        <v>68</v>
      </c>
      <c r="D149" s="10"/>
      <c r="E149" s="10">
        <v>18489</v>
      </c>
      <c r="F149" s="10">
        <v>20000</v>
      </c>
      <c r="G149" s="10"/>
      <c r="H149" s="10">
        <v>60331.25</v>
      </c>
      <c r="I149" s="10"/>
      <c r="J149" s="10">
        <v>16543</v>
      </c>
      <c r="K149" s="10">
        <v>162.84</v>
      </c>
      <c r="L149" s="10">
        <v>32161.279999999999</v>
      </c>
      <c r="M149" s="10">
        <v>407.1</v>
      </c>
      <c r="N149" s="10">
        <v>80403.199999999997</v>
      </c>
      <c r="O149" s="10">
        <v>651.36</v>
      </c>
      <c r="P149" s="10">
        <v>128645.11</v>
      </c>
    </row>
    <row r="150" spans="1:16">
      <c r="A150" s="13" t="s">
        <v>175</v>
      </c>
      <c r="B150" s="11">
        <v>68</v>
      </c>
      <c r="C150" s="11">
        <v>69</v>
      </c>
      <c r="D150" s="11"/>
      <c r="E150" s="11">
        <v>18489</v>
      </c>
      <c r="F150" s="11">
        <v>20000</v>
      </c>
      <c r="G150" s="11"/>
      <c r="H150" s="11">
        <v>62141.19</v>
      </c>
      <c r="I150" s="11"/>
      <c r="J150" s="11">
        <v>16805</v>
      </c>
      <c r="K150" s="11">
        <v>165.43</v>
      </c>
      <c r="L150" s="11">
        <v>33291.550000000003</v>
      </c>
      <c r="M150" s="11">
        <v>413.58</v>
      </c>
      <c r="N150" s="11">
        <v>83228.87</v>
      </c>
      <c r="O150" s="11">
        <v>661.72</v>
      </c>
      <c r="P150" s="11">
        <v>133166.19</v>
      </c>
    </row>
    <row r="151" spans="1:16">
      <c r="A151" s="13" t="s">
        <v>176</v>
      </c>
      <c r="B151" s="10">
        <v>69</v>
      </c>
      <c r="C151" s="10">
        <v>70</v>
      </c>
      <c r="D151" s="10"/>
      <c r="E151" s="10">
        <v>18489</v>
      </c>
      <c r="F151" s="10">
        <v>20000</v>
      </c>
      <c r="G151" s="10">
        <v>900</v>
      </c>
      <c r="H151" s="10">
        <v>64905.42</v>
      </c>
      <c r="I151" s="10"/>
      <c r="J151" s="10">
        <v>16172</v>
      </c>
      <c r="K151" s="10">
        <v>168.05</v>
      </c>
      <c r="L151" s="10">
        <v>34458.339999999997</v>
      </c>
      <c r="M151" s="10">
        <v>420.13</v>
      </c>
      <c r="N151" s="10">
        <v>86145.86</v>
      </c>
      <c r="O151" s="10">
        <v>672.2</v>
      </c>
      <c r="P151" s="10">
        <v>137833.37</v>
      </c>
    </row>
    <row r="152" spans="1:16">
      <c r="A152" s="13" t="s">
        <v>177</v>
      </c>
      <c r="B152" s="11">
        <v>70</v>
      </c>
      <c r="C152" s="11">
        <v>71</v>
      </c>
      <c r="D152" s="11"/>
      <c r="E152" s="11">
        <v>18489</v>
      </c>
      <c r="F152" s="11">
        <v>20000</v>
      </c>
      <c r="G152" s="11"/>
      <c r="H152" s="11">
        <v>66852.59</v>
      </c>
      <c r="I152" s="11"/>
      <c r="J152" s="11">
        <v>16402</v>
      </c>
      <c r="K152" s="11">
        <v>161.72</v>
      </c>
      <c r="L152" s="11">
        <v>35653.81</v>
      </c>
      <c r="M152" s="11">
        <v>404.3</v>
      </c>
      <c r="N152" s="11">
        <v>89134.53</v>
      </c>
      <c r="O152" s="11">
        <v>646.88</v>
      </c>
      <c r="P152" s="11">
        <v>142615.25</v>
      </c>
    </row>
    <row r="153" spans="1:16">
      <c r="A153" s="13" t="s">
        <v>178</v>
      </c>
      <c r="B153" s="10">
        <v>71</v>
      </c>
      <c r="C153" s="10">
        <v>72</v>
      </c>
      <c r="D153" s="10"/>
      <c r="E153" s="10">
        <v>18489</v>
      </c>
      <c r="F153" s="10">
        <v>20000</v>
      </c>
      <c r="G153" s="10"/>
      <c r="H153" s="10">
        <v>68858.16</v>
      </c>
      <c r="I153" s="10"/>
      <c r="J153" s="10">
        <v>16633</v>
      </c>
      <c r="K153" s="10">
        <v>164.02</v>
      </c>
      <c r="L153" s="10">
        <v>36887.449999999997</v>
      </c>
      <c r="M153" s="10">
        <v>410.05</v>
      </c>
      <c r="N153" s="10">
        <v>92218.62</v>
      </c>
      <c r="O153" s="10">
        <v>656.08</v>
      </c>
      <c r="P153" s="10">
        <v>147549.79</v>
      </c>
    </row>
    <row r="154" spans="1:16">
      <c r="A154" s="13" t="s">
        <v>179</v>
      </c>
      <c r="B154" s="11">
        <v>72</v>
      </c>
      <c r="C154" s="11">
        <v>73</v>
      </c>
      <c r="D154" s="11"/>
      <c r="E154" s="11">
        <v>18489</v>
      </c>
      <c r="F154" s="11">
        <v>20000</v>
      </c>
      <c r="G154" s="11">
        <v>900</v>
      </c>
      <c r="H154" s="11">
        <v>71823.91</v>
      </c>
      <c r="I154" s="11"/>
      <c r="J154" s="11">
        <v>15965</v>
      </c>
      <c r="K154" s="11">
        <v>166.33</v>
      </c>
      <c r="L154" s="11">
        <v>38160.400000000001</v>
      </c>
      <c r="M154" s="11">
        <v>415.83</v>
      </c>
      <c r="N154" s="11">
        <v>95401</v>
      </c>
      <c r="O154" s="11">
        <v>665.32</v>
      </c>
      <c r="P154" s="11">
        <v>152641.60000000001</v>
      </c>
    </row>
    <row r="155" spans="1:16">
      <c r="A155" s="13" t="s">
        <v>180</v>
      </c>
      <c r="B155" s="10">
        <v>73</v>
      </c>
      <c r="C155" s="10">
        <v>74</v>
      </c>
      <c r="D155" s="10"/>
      <c r="E155" s="10">
        <v>18489</v>
      </c>
      <c r="F155" s="10">
        <v>20000</v>
      </c>
      <c r="G155" s="10"/>
      <c r="H155" s="10">
        <v>73978.63</v>
      </c>
      <c r="I155" s="10"/>
      <c r="J155" s="10">
        <v>16151</v>
      </c>
      <c r="K155" s="10">
        <v>159.65</v>
      </c>
      <c r="L155" s="10">
        <v>39464.86</v>
      </c>
      <c r="M155" s="10">
        <v>399.13</v>
      </c>
      <c r="N155" s="10">
        <v>98662.16</v>
      </c>
      <c r="O155" s="10">
        <v>638.6</v>
      </c>
      <c r="P155" s="10">
        <v>157859.45000000001</v>
      </c>
    </row>
    <row r="156" spans="1:16">
      <c r="A156" s="13" t="s">
        <v>181</v>
      </c>
      <c r="B156" s="11">
        <v>74</v>
      </c>
      <c r="C156" s="11">
        <v>75</v>
      </c>
      <c r="D156" s="11"/>
      <c r="E156" s="11">
        <v>18489</v>
      </c>
      <c r="F156" s="11">
        <v>20000</v>
      </c>
      <c r="G156" s="11"/>
      <c r="H156" s="11">
        <v>76197.98</v>
      </c>
      <c r="I156" s="11"/>
      <c r="J156" s="11">
        <v>16332</v>
      </c>
      <c r="K156" s="11">
        <v>161.51</v>
      </c>
      <c r="L156" s="11">
        <v>40810.32</v>
      </c>
      <c r="M156" s="11">
        <v>403.78</v>
      </c>
      <c r="N156" s="11">
        <v>102025.8</v>
      </c>
      <c r="O156" s="11">
        <v>646.04</v>
      </c>
      <c r="P156" s="11">
        <v>163241.28</v>
      </c>
    </row>
    <row r="157" spans="1:16">
      <c r="A157" s="13" t="s">
        <v>182</v>
      </c>
      <c r="B157" s="10">
        <v>75</v>
      </c>
      <c r="C157" s="10">
        <v>76</v>
      </c>
      <c r="D157" s="10"/>
      <c r="E157" s="10">
        <v>18489</v>
      </c>
      <c r="F157" s="10">
        <v>20000</v>
      </c>
      <c r="G157" s="10">
        <v>900</v>
      </c>
      <c r="H157" s="10">
        <v>79383.92</v>
      </c>
      <c r="I157" s="10"/>
      <c r="J157" s="10">
        <v>15610</v>
      </c>
      <c r="K157" s="10">
        <v>163.32</v>
      </c>
      <c r="L157" s="10">
        <v>42197.95</v>
      </c>
      <c r="M157" s="10">
        <v>408.3</v>
      </c>
      <c r="N157" s="10">
        <v>105494.87</v>
      </c>
      <c r="O157" s="10">
        <v>653.28</v>
      </c>
      <c r="P157" s="10">
        <v>168791.79</v>
      </c>
    </row>
    <row r="158" spans="1:16">
      <c r="A158" s="13" t="s">
        <v>183</v>
      </c>
      <c r="B158" s="11">
        <v>76</v>
      </c>
      <c r="C158" s="11">
        <v>77</v>
      </c>
      <c r="D158" s="11"/>
      <c r="E158" s="11">
        <v>18489</v>
      </c>
      <c r="F158" s="11">
        <v>20000</v>
      </c>
      <c r="G158" s="11"/>
      <c r="H158" s="11">
        <v>81765.440000000002</v>
      </c>
      <c r="I158" s="11"/>
      <c r="J158" s="11">
        <v>15724</v>
      </c>
      <c r="K158" s="11">
        <v>156.1</v>
      </c>
      <c r="L158" s="11">
        <v>43619.99</v>
      </c>
      <c r="M158" s="11">
        <v>390.25</v>
      </c>
      <c r="N158" s="11">
        <v>109049.97</v>
      </c>
      <c r="O158" s="11">
        <v>624.4</v>
      </c>
      <c r="P158" s="11">
        <v>174479.95</v>
      </c>
    </row>
    <row r="159" spans="1:16">
      <c r="A159" s="13" t="s">
        <v>184</v>
      </c>
      <c r="B159" s="10">
        <v>77</v>
      </c>
      <c r="C159" s="10">
        <v>78</v>
      </c>
      <c r="D159" s="10"/>
      <c r="E159" s="10">
        <v>18489</v>
      </c>
      <c r="F159" s="10">
        <v>20000</v>
      </c>
      <c r="G159" s="10"/>
      <c r="H159" s="10">
        <v>84218.4</v>
      </c>
      <c r="I159" s="10"/>
      <c r="J159" s="10">
        <v>15824</v>
      </c>
      <c r="K159" s="10">
        <v>157.24</v>
      </c>
      <c r="L159" s="10">
        <v>45085.83</v>
      </c>
      <c r="M159" s="10">
        <v>393.1</v>
      </c>
      <c r="N159" s="10">
        <v>112714.57</v>
      </c>
      <c r="O159" s="10">
        <v>628.96</v>
      </c>
      <c r="P159" s="10">
        <v>180343.31</v>
      </c>
    </row>
    <row r="160" spans="1:16">
      <c r="A160" s="13" t="s">
        <v>185</v>
      </c>
      <c r="B160" s="11">
        <v>78</v>
      </c>
      <c r="C160" s="11">
        <v>79</v>
      </c>
      <c r="D160" s="11"/>
      <c r="E160" s="11">
        <v>18489</v>
      </c>
      <c r="F160" s="11">
        <v>20000</v>
      </c>
      <c r="G160" s="11">
        <v>900</v>
      </c>
      <c r="H160" s="11">
        <v>87644.96</v>
      </c>
      <c r="I160" s="11"/>
      <c r="J160" s="11">
        <v>15009</v>
      </c>
      <c r="K160" s="11">
        <v>158.24</v>
      </c>
      <c r="L160" s="11">
        <v>46596.639999999999</v>
      </c>
      <c r="M160" s="11">
        <v>395.6</v>
      </c>
      <c r="N160" s="11">
        <v>116491.6</v>
      </c>
      <c r="O160" s="11">
        <v>632.96</v>
      </c>
      <c r="P160" s="11">
        <v>186386.57</v>
      </c>
    </row>
    <row r="161" spans="1:16">
      <c r="A161" s="13" t="s">
        <v>186</v>
      </c>
      <c r="B161" s="10">
        <v>79</v>
      </c>
      <c r="C161" s="10">
        <v>80</v>
      </c>
      <c r="D161" s="10"/>
      <c r="E161" s="10">
        <v>18489</v>
      </c>
      <c r="F161" s="10">
        <v>20000</v>
      </c>
      <c r="G161" s="10"/>
      <c r="H161" s="10">
        <v>90274.31</v>
      </c>
      <c r="I161" s="10">
        <v>15000</v>
      </c>
      <c r="J161" s="10">
        <v>15000</v>
      </c>
      <c r="K161" s="10">
        <v>150.09</v>
      </c>
      <c r="L161" s="10">
        <v>48144.63</v>
      </c>
      <c r="M161" s="10">
        <v>375.23</v>
      </c>
      <c r="N161" s="10">
        <v>120361.58</v>
      </c>
      <c r="O161" s="10">
        <v>600.36</v>
      </c>
      <c r="P161" s="10">
        <v>192578.52</v>
      </c>
    </row>
    <row r="162" spans="1:16" ht="54">
      <c r="B162" s="9" t="s">
        <v>27</v>
      </c>
      <c r="C162" s="9" t="s">
        <v>13</v>
      </c>
      <c r="D162" s="9" t="s">
        <v>14</v>
      </c>
      <c r="E162" s="9" t="s">
        <v>15</v>
      </c>
      <c r="F162" s="9" t="s">
        <v>16</v>
      </c>
      <c r="G162" s="9" t="s">
        <v>17</v>
      </c>
      <c r="H162" s="9" t="s">
        <v>18</v>
      </c>
      <c r="I162" s="9" t="s">
        <v>19</v>
      </c>
      <c r="J162" s="9" t="s">
        <v>20</v>
      </c>
      <c r="K162" s="9" t="s">
        <v>21</v>
      </c>
      <c r="L162" s="9" t="s">
        <v>22</v>
      </c>
      <c r="M162" s="9" t="s">
        <v>23</v>
      </c>
      <c r="N162" s="9" t="s">
        <v>24</v>
      </c>
      <c r="O162" s="9" t="s">
        <v>25</v>
      </c>
      <c r="P162" s="9" t="s">
        <v>26</v>
      </c>
    </row>
    <row r="163" spans="1:16">
      <c r="A163" s="13" t="s">
        <v>187</v>
      </c>
      <c r="B163" s="10">
        <v>1</v>
      </c>
      <c r="C163" s="10">
        <v>3</v>
      </c>
      <c r="D163" s="10">
        <v>6174</v>
      </c>
      <c r="E163" s="10">
        <v>6174</v>
      </c>
      <c r="F163" s="10">
        <v>20000</v>
      </c>
      <c r="G163" s="10"/>
      <c r="H163" s="10"/>
      <c r="I163" s="10"/>
      <c r="J163" s="10">
        <v>4013.1</v>
      </c>
      <c r="K163" s="10">
        <v>46.31</v>
      </c>
      <c r="L163" s="10">
        <v>46.31</v>
      </c>
      <c r="M163" s="10">
        <v>115.76</v>
      </c>
      <c r="N163" s="10">
        <v>115.76</v>
      </c>
      <c r="O163" s="10">
        <v>185.22</v>
      </c>
      <c r="P163" s="10">
        <v>185.22</v>
      </c>
    </row>
    <row r="164" spans="1:16">
      <c r="A164" s="13" t="s">
        <v>188</v>
      </c>
      <c r="B164" s="11">
        <v>2</v>
      </c>
      <c r="C164" s="11">
        <v>4</v>
      </c>
      <c r="D164" s="11">
        <v>6174</v>
      </c>
      <c r="E164" s="11">
        <v>12348</v>
      </c>
      <c r="F164" s="11">
        <v>20000</v>
      </c>
      <c r="G164" s="11"/>
      <c r="H164" s="11"/>
      <c r="I164" s="11"/>
      <c r="J164" s="11">
        <v>16012</v>
      </c>
      <c r="K164" s="11">
        <v>102.6</v>
      </c>
      <c r="L164" s="11">
        <v>150.29</v>
      </c>
      <c r="M164" s="11">
        <v>256.49</v>
      </c>
      <c r="N164" s="11">
        <v>375.73</v>
      </c>
      <c r="O164" s="11">
        <v>410.38</v>
      </c>
      <c r="P164" s="11">
        <v>601.16</v>
      </c>
    </row>
    <row r="165" spans="1:16">
      <c r="A165" s="13" t="s">
        <v>189</v>
      </c>
      <c r="B165" s="10">
        <v>3</v>
      </c>
      <c r="C165" s="10">
        <v>5</v>
      </c>
      <c r="D165" s="10">
        <v>6174</v>
      </c>
      <c r="E165" s="10">
        <v>18522</v>
      </c>
      <c r="F165" s="10">
        <v>20000</v>
      </c>
      <c r="G165" s="10">
        <v>900</v>
      </c>
      <c r="H165" s="10">
        <v>900</v>
      </c>
      <c r="I165" s="10"/>
      <c r="J165" s="10">
        <v>10107</v>
      </c>
      <c r="K165" s="10">
        <v>160.12</v>
      </c>
      <c r="L165" s="10">
        <v>314.91000000000003</v>
      </c>
      <c r="M165" s="10">
        <v>400.29</v>
      </c>
      <c r="N165" s="10">
        <v>787.29</v>
      </c>
      <c r="O165" s="10">
        <v>640.46</v>
      </c>
      <c r="P165" s="10">
        <v>1259.6600000000001</v>
      </c>
    </row>
    <row r="166" spans="1:16">
      <c r="A166" s="13" t="s">
        <v>190</v>
      </c>
      <c r="B166" s="11">
        <v>4</v>
      </c>
      <c r="C166" s="11">
        <v>6</v>
      </c>
      <c r="D166" s="11"/>
      <c r="E166" s="11">
        <v>18522</v>
      </c>
      <c r="F166" s="11">
        <v>20000</v>
      </c>
      <c r="G166" s="11"/>
      <c r="H166" s="11">
        <v>927</v>
      </c>
      <c r="I166" s="11"/>
      <c r="J166" s="11">
        <v>15430</v>
      </c>
      <c r="K166" s="11">
        <v>154.30000000000001</v>
      </c>
      <c r="L166" s="11">
        <v>478.66</v>
      </c>
      <c r="M166" s="11">
        <v>385.75</v>
      </c>
      <c r="N166" s="11">
        <v>1196.6600000000001</v>
      </c>
      <c r="O166" s="11">
        <v>617.20000000000005</v>
      </c>
      <c r="P166" s="11">
        <v>1914.65</v>
      </c>
    </row>
    <row r="167" spans="1:16">
      <c r="A167" s="13" t="s">
        <v>191</v>
      </c>
      <c r="B167" s="10">
        <v>5</v>
      </c>
      <c r="C167" s="10">
        <v>7</v>
      </c>
      <c r="D167" s="10"/>
      <c r="E167" s="10">
        <v>18522</v>
      </c>
      <c r="F167" s="10">
        <v>20000</v>
      </c>
      <c r="G167" s="10"/>
      <c r="H167" s="10">
        <v>954.81</v>
      </c>
      <c r="I167" s="10"/>
      <c r="J167" s="10">
        <v>15430</v>
      </c>
      <c r="K167" s="10">
        <v>157.36000000000001</v>
      </c>
      <c r="L167" s="10">
        <v>650.38</v>
      </c>
      <c r="M167" s="10">
        <v>393.4</v>
      </c>
      <c r="N167" s="10">
        <v>1625.96</v>
      </c>
      <c r="O167" s="10">
        <v>629.44000000000005</v>
      </c>
      <c r="P167" s="10">
        <v>2601.5300000000002</v>
      </c>
    </row>
    <row r="168" spans="1:16">
      <c r="A168" s="13" t="s">
        <v>192</v>
      </c>
      <c r="B168" s="11">
        <v>6</v>
      </c>
      <c r="C168" s="11">
        <v>8</v>
      </c>
      <c r="D168" s="11"/>
      <c r="E168" s="11">
        <v>18522</v>
      </c>
      <c r="F168" s="11">
        <v>20000</v>
      </c>
      <c r="G168" s="11">
        <v>900</v>
      </c>
      <c r="H168" s="11">
        <v>1883.45</v>
      </c>
      <c r="I168" s="11"/>
      <c r="J168" s="11">
        <v>15736</v>
      </c>
      <c r="K168" s="11">
        <v>160.47999999999999</v>
      </c>
      <c r="L168" s="11">
        <v>830.37</v>
      </c>
      <c r="M168" s="11">
        <v>401.2</v>
      </c>
      <c r="N168" s="11">
        <v>2075.9299999999998</v>
      </c>
      <c r="O168" s="11">
        <v>641.91999999999996</v>
      </c>
      <c r="P168" s="11">
        <v>3321.49</v>
      </c>
    </row>
    <row r="169" spans="1:16">
      <c r="A169" s="13" t="s">
        <v>193</v>
      </c>
      <c r="B169" s="10">
        <v>7</v>
      </c>
      <c r="C169" s="10">
        <v>9</v>
      </c>
      <c r="D169" s="10"/>
      <c r="E169" s="10">
        <v>18522</v>
      </c>
      <c r="F169" s="10">
        <v>20000</v>
      </c>
      <c r="G169" s="10"/>
      <c r="H169" s="10">
        <v>1939.96</v>
      </c>
      <c r="I169" s="10"/>
      <c r="J169" s="10">
        <v>15736</v>
      </c>
      <c r="K169" s="10">
        <v>154.68</v>
      </c>
      <c r="L169" s="10">
        <v>1009.96</v>
      </c>
      <c r="M169" s="10">
        <v>386.7</v>
      </c>
      <c r="N169" s="10">
        <v>2524.91</v>
      </c>
      <c r="O169" s="10">
        <v>618.72</v>
      </c>
      <c r="P169" s="10">
        <v>4039.86</v>
      </c>
    </row>
    <row r="170" spans="1:16">
      <c r="A170" s="13" t="s">
        <v>194</v>
      </c>
      <c r="B170" s="11">
        <v>8</v>
      </c>
      <c r="C170" s="11">
        <v>10</v>
      </c>
      <c r="D170" s="11"/>
      <c r="E170" s="11">
        <v>18522</v>
      </c>
      <c r="F170" s="11">
        <v>20000</v>
      </c>
      <c r="G170" s="11"/>
      <c r="H170" s="11">
        <v>1998.16</v>
      </c>
      <c r="I170" s="11"/>
      <c r="J170" s="11">
        <v>16048</v>
      </c>
      <c r="K170" s="11">
        <v>157.76</v>
      </c>
      <c r="L170" s="11">
        <v>1198.02</v>
      </c>
      <c r="M170" s="11">
        <v>394.4</v>
      </c>
      <c r="N170" s="11">
        <v>2995.06</v>
      </c>
      <c r="O170" s="11">
        <v>631.04</v>
      </c>
      <c r="P170" s="11">
        <v>4792.1000000000004</v>
      </c>
    </row>
    <row r="171" spans="1:16">
      <c r="A171" s="13" t="s">
        <v>195</v>
      </c>
      <c r="B171" s="10">
        <v>9</v>
      </c>
      <c r="C171" s="10">
        <v>11</v>
      </c>
      <c r="D171" s="10"/>
      <c r="E171" s="10">
        <v>18522</v>
      </c>
      <c r="F171" s="10">
        <v>20000</v>
      </c>
      <c r="G171" s="10">
        <v>900</v>
      </c>
      <c r="H171" s="10">
        <v>2958.1</v>
      </c>
      <c r="I171" s="10"/>
      <c r="J171" s="10">
        <v>16048</v>
      </c>
      <c r="K171" s="10">
        <v>160.9</v>
      </c>
      <c r="L171" s="10">
        <v>1394.86</v>
      </c>
      <c r="M171" s="10">
        <v>402.25</v>
      </c>
      <c r="N171" s="10">
        <v>3487.16</v>
      </c>
      <c r="O171" s="10">
        <v>643.6</v>
      </c>
      <c r="P171" s="10">
        <v>5579.46</v>
      </c>
    </row>
    <row r="172" spans="1:16">
      <c r="A172" s="13" t="s">
        <v>196</v>
      </c>
      <c r="B172" s="11">
        <v>10</v>
      </c>
      <c r="C172" s="11">
        <v>12</v>
      </c>
      <c r="D172" s="11"/>
      <c r="E172" s="11">
        <v>18522</v>
      </c>
      <c r="F172" s="11">
        <v>20000</v>
      </c>
      <c r="G172" s="11"/>
      <c r="H172" s="11">
        <v>3046.84</v>
      </c>
      <c r="I172" s="11"/>
      <c r="J172" s="11">
        <v>15468</v>
      </c>
      <c r="K172" s="11">
        <v>155.11000000000001</v>
      </c>
      <c r="L172" s="11">
        <v>1591.82</v>
      </c>
      <c r="M172" s="11">
        <v>387.78</v>
      </c>
      <c r="N172" s="11">
        <v>3979.55</v>
      </c>
      <c r="O172" s="11">
        <v>620.44000000000005</v>
      </c>
      <c r="P172" s="11">
        <v>6367.28</v>
      </c>
    </row>
    <row r="173" spans="1:16">
      <c r="A173" s="13" t="s">
        <v>197</v>
      </c>
      <c r="B173" s="10">
        <v>11</v>
      </c>
      <c r="C173" s="10">
        <v>13</v>
      </c>
      <c r="D173" s="10"/>
      <c r="E173" s="10">
        <v>18522</v>
      </c>
      <c r="F173" s="10">
        <v>20000</v>
      </c>
      <c r="G173" s="10"/>
      <c r="H173" s="10">
        <v>3138.25</v>
      </c>
      <c r="I173" s="10"/>
      <c r="J173" s="10">
        <v>15468</v>
      </c>
      <c r="K173" s="10">
        <v>158.19999999999999</v>
      </c>
      <c r="L173" s="10">
        <v>1797.78</v>
      </c>
      <c r="M173" s="10">
        <v>395.5</v>
      </c>
      <c r="N173" s="10">
        <v>4494.4399999999996</v>
      </c>
      <c r="O173" s="10">
        <v>632.79999999999995</v>
      </c>
      <c r="P173" s="10">
        <v>7191.1</v>
      </c>
    </row>
    <row r="174" spans="1:16">
      <c r="A174" s="13" t="s">
        <v>198</v>
      </c>
      <c r="B174" s="11">
        <v>12</v>
      </c>
      <c r="C174" s="11">
        <v>14</v>
      </c>
      <c r="D174" s="11"/>
      <c r="E174" s="11">
        <v>18522</v>
      </c>
      <c r="F174" s="11">
        <v>20000</v>
      </c>
      <c r="G174" s="11">
        <v>900</v>
      </c>
      <c r="H174" s="11">
        <v>4132.3999999999996</v>
      </c>
      <c r="I174" s="11"/>
      <c r="J174" s="11">
        <v>15776</v>
      </c>
      <c r="K174" s="11">
        <v>161.36000000000001</v>
      </c>
      <c r="L174" s="11">
        <v>2013.07</v>
      </c>
      <c r="M174" s="11">
        <v>403.4</v>
      </c>
      <c r="N174" s="11">
        <v>5032.67</v>
      </c>
      <c r="O174" s="11">
        <v>645.44000000000005</v>
      </c>
      <c r="P174" s="11">
        <v>8052.27</v>
      </c>
    </row>
    <row r="175" spans="1:16">
      <c r="A175" s="13" t="s">
        <v>199</v>
      </c>
      <c r="B175" s="10">
        <v>13</v>
      </c>
      <c r="C175" s="10">
        <v>15</v>
      </c>
      <c r="D175" s="10"/>
      <c r="E175" s="10">
        <v>18522</v>
      </c>
      <c r="F175" s="10">
        <v>20000</v>
      </c>
      <c r="G175" s="10"/>
      <c r="H175" s="10">
        <v>4256.37</v>
      </c>
      <c r="I175" s="10"/>
      <c r="J175" s="10">
        <v>15776</v>
      </c>
      <c r="K175" s="10">
        <v>155.57</v>
      </c>
      <c r="L175" s="10">
        <v>2229.0300000000002</v>
      </c>
      <c r="M175" s="10">
        <v>388.93</v>
      </c>
      <c r="N175" s="10">
        <v>5572.58</v>
      </c>
      <c r="O175" s="10">
        <v>622.28</v>
      </c>
      <c r="P175" s="10">
        <v>8916.1200000000008</v>
      </c>
    </row>
    <row r="176" spans="1:16">
      <c r="A176" s="13" t="s">
        <v>200</v>
      </c>
      <c r="B176" s="11">
        <v>14</v>
      </c>
      <c r="C176" s="11">
        <v>16</v>
      </c>
      <c r="D176" s="11"/>
      <c r="E176" s="11">
        <v>18522</v>
      </c>
      <c r="F176" s="11">
        <v>20000</v>
      </c>
      <c r="G176" s="11"/>
      <c r="H176" s="11">
        <v>4384.0600000000004</v>
      </c>
      <c r="I176" s="11"/>
      <c r="J176" s="11">
        <v>16090</v>
      </c>
      <c r="K176" s="11">
        <v>158.66999999999999</v>
      </c>
      <c r="L176" s="11">
        <v>2454.5700000000002</v>
      </c>
      <c r="M176" s="11">
        <v>396.68</v>
      </c>
      <c r="N176" s="11">
        <v>6136.43</v>
      </c>
      <c r="O176" s="11">
        <v>634.67999999999995</v>
      </c>
      <c r="P176" s="11">
        <v>9818.2900000000009</v>
      </c>
    </row>
    <row r="177" spans="1:16">
      <c r="A177" s="13" t="s">
        <v>201</v>
      </c>
      <c r="B177" s="10">
        <v>15</v>
      </c>
      <c r="C177" s="10">
        <v>17</v>
      </c>
      <c r="D177" s="10"/>
      <c r="E177" s="10">
        <v>18522</v>
      </c>
      <c r="F177" s="10">
        <v>20000</v>
      </c>
      <c r="G177" s="10">
        <v>900</v>
      </c>
      <c r="H177" s="10">
        <v>5415.58</v>
      </c>
      <c r="I177" s="10"/>
      <c r="J177" s="10">
        <v>16090</v>
      </c>
      <c r="K177" s="10">
        <v>161.83000000000001</v>
      </c>
      <c r="L177" s="10">
        <v>2690.04</v>
      </c>
      <c r="M177" s="10">
        <v>404.58</v>
      </c>
      <c r="N177" s="10">
        <v>6725.1</v>
      </c>
      <c r="O177" s="10">
        <v>647.32000000000005</v>
      </c>
      <c r="P177" s="10">
        <v>10760.15</v>
      </c>
    </row>
    <row r="178" spans="1:16">
      <c r="A178" s="13" t="s">
        <v>202</v>
      </c>
      <c r="B178" s="11">
        <v>16</v>
      </c>
      <c r="C178" s="11">
        <v>18</v>
      </c>
      <c r="D178" s="11"/>
      <c r="E178" s="11">
        <v>18522</v>
      </c>
      <c r="F178" s="11">
        <v>20000</v>
      </c>
      <c r="G178" s="11"/>
      <c r="H178" s="11">
        <v>5578.05</v>
      </c>
      <c r="I178" s="11"/>
      <c r="J178" s="11">
        <v>15511</v>
      </c>
      <c r="K178" s="11">
        <v>156.06</v>
      </c>
      <c r="L178" s="11">
        <v>2926.8</v>
      </c>
      <c r="M178" s="11">
        <v>390.15</v>
      </c>
      <c r="N178" s="11">
        <v>7317</v>
      </c>
      <c r="O178" s="11">
        <v>624.24</v>
      </c>
      <c r="P178" s="11">
        <v>11707.2</v>
      </c>
    </row>
    <row r="179" spans="1:16">
      <c r="A179" s="13" t="s">
        <v>203</v>
      </c>
      <c r="B179" s="10">
        <v>17</v>
      </c>
      <c r="C179" s="10">
        <v>19</v>
      </c>
      <c r="D179" s="10"/>
      <c r="E179" s="10">
        <v>18522</v>
      </c>
      <c r="F179" s="10">
        <v>20000</v>
      </c>
      <c r="G179" s="10"/>
      <c r="H179" s="10">
        <v>5745.39</v>
      </c>
      <c r="I179" s="10"/>
      <c r="J179" s="10">
        <v>15511</v>
      </c>
      <c r="K179" s="10">
        <v>159.16</v>
      </c>
      <c r="L179" s="10">
        <v>3173.76</v>
      </c>
      <c r="M179" s="10">
        <v>397.9</v>
      </c>
      <c r="N179" s="10">
        <v>7934.41</v>
      </c>
      <c r="O179" s="10">
        <v>636.64</v>
      </c>
      <c r="P179" s="10">
        <v>12695.05</v>
      </c>
    </row>
    <row r="180" spans="1:16">
      <c r="A180" s="13" t="s">
        <v>204</v>
      </c>
      <c r="B180" s="11">
        <v>18</v>
      </c>
      <c r="C180" s="11">
        <v>20</v>
      </c>
      <c r="D180" s="11"/>
      <c r="E180" s="11">
        <v>18522</v>
      </c>
      <c r="F180" s="11">
        <v>20000</v>
      </c>
      <c r="G180" s="11">
        <v>900</v>
      </c>
      <c r="H180" s="11">
        <v>6817.75</v>
      </c>
      <c r="I180" s="11"/>
      <c r="J180" s="11">
        <v>15820</v>
      </c>
      <c r="K180" s="11">
        <v>162.32</v>
      </c>
      <c r="L180" s="11">
        <v>3431.3</v>
      </c>
      <c r="M180" s="11">
        <v>405.8</v>
      </c>
      <c r="N180" s="11">
        <v>8578.24</v>
      </c>
      <c r="O180" s="11">
        <v>649.28</v>
      </c>
      <c r="P180" s="11">
        <v>13725.19</v>
      </c>
    </row>
    <row r="181" spans="1:16">
      <c r="A181" s="13" t="s">
        <v>205</v>
      </c>
      <c r="B181" s="10">
        <v>19</v>
      </c>
      <c r="C181" s="10">
        <v>21</v>
      </c>
      <c r="D181" s="10"/>
      <c r="E181" s="10">
        <v>18522</v>
      </c>
      <c r="F181" s="10">
        <v>20000</v>
      </c>
      <c r="G181" s="10"/>
      <c r="H181" s="10">
        <v>7022.29</v>
      </c>
      <c r="I181" s="10"/>
      <c r="J181" s="10">
        <v>15820</v>
      </c>
      <c r="K181" s="10">
        <v>156.55000000000001</v>
      </c>
      <c r="L181" s="10">
        <v>3690.79</v>
      </c>
      <c r="M181" s="10">
        <v>391.38</v>
      </c>
      <c r="N181" s="10">
        <v>9226.9599999999991</v>
      </c>
      <c r="O181" s="10">
        <v>626.20000000000005</v>
      </c>
      <c r="P181" s="10">
        <v>14763.14</v>
      </c>
    </row>
    <row r="182" spans="1:16">
      <c r="A182" s="13" t="s">
        <v>206</v>
      </c>
      <c r="B182" s="11">
        <v>20</v>
      </c>
      <c r="C182" s="11">
        <v>22</v>
      </c>
      <c r="D182" s="11"/>
      <c r="E182" s="11">
        <v>18522</v>
      </c>
      <c r="F182" s="11">
        <v>20000</v>
      </c>
      <c r="G182" s="11"/>
      <c r="H182" s="11">
        <v>7232.95</v>
      </c>
      <c r="I182" s="11"/>
      <c r="J182" s="11">
        <v>16136</v>
      </c>
      <c r="K182" s="11">
        <v>159.66</v>
      </c>
      <c r="L182" s="11">
        <v>3961.17</v>
      </c>
      <c r="M182" s="11">
        <v>399.15</v>
      </c>
      <c r="N182" s="11">
        <v>9902.92</v>
      </c>
      <c r="O182" s="11">
        <v>638.64</v>
      </c>
      <c r="P182" s="11">
        <v>15844.68</v>
      </c>
    </row>
    <row r="183" spans="1:16">
      <c r="A183" s="13" t="s">
        <v>207</v>
      </c>
      <c r="B183" s="10">
        <v>21</v>
      </c>
      <c r="C183" s="10">
        <v>23</v>
      </c>
      <c r="D183" s="10"/>
      <c r="E183" s="10">
        <v>18522</v>
      </c>
      <c r="F183" s="10">
        <v>20000</v>
      </c>
      <c r="G183" s="10">
        <v>900</v>
      </c>
      <c r="H183" s="10">
        <v>8349.94</v>
      </c>
      <c r="I183" s="10"/>
      <c r="J183" s="10">
        <v>16136</v>
      </c>
      <c r="K183" s="10">
        <v>162.84</v>
      </c>
      <c r="L183" s="10">
        <v>4242.84</v>
      </c>
      <c r="M183" s="10">
        <v>407.1</v>
      </c>
      <c r="N183" s="10">
        <v>10607.11</v>
      </c>
      <c r="O183" s="10">
        <v>651.36</v>
      </c>
      <c r="P183" s="10">
        <v>16971.38</v>
      </c>
    </row>
    <row r="184" spans="1:16">
      <c r="A184" s="13" t="s">
        <v>208</v>
      </c>
      <c r="B184" s="11">
        <v>22</v>
      </c>
      <c r="C184" s="11">
        <v>24</v>
      </c>
      <c r="D184" s="11"/>
      <c r="E184" s="11">
        <v>18522</v>
      </c>
      <c r="F184" s="11">
        <v>20000</v>
      </c>
      <c r="G184" s="11"/>
      <c r="H184" s="11">
        <v>8600.44</v>
      </c>
      <c r="I184" s="11"/>
      <c r="J184" s="11">
        <v>15557</v>
      </c>
      <c r="K184" s="11">
        <v>157.07</v>
      </c>
      <c r="L184" s="11">
        <v>4527.2</v>
      </c>
      <c r="M184" s="11">
        <v>392.68</v>
      </c>
      <c r="N184" s="11">
        <v>11318</v>
      </c>
      <c r="O184" s="11">
        <v>628.28</v>
      </c>
      <c r="P184" s="11">
        <v>18108.8</v>
      </c>
    </row>
    <row r="185" spans="1:16">
      <c r="A185" s="13" t="s">
        <v>209</v>
      </c>
      <c r="B185" s="10">
        <v>23</v>
      </c>
      <c r="C185" s="10">
        <v>25</v>
      </c>
      <c r="D185" s="10"/>
      <c r="E185" s="10">
        <v>18522</v>
      </c>
      <c r="F185" s="10">
        <v>20000</v>
      </c>
      <c r="G185" s="10"/>
      <c r="H185" s="10">
        <v>8858.4500000000007</v>
      </c>
      <c r="I185" s="10"/>
      <c r="J185" s="10">
        <v>15557</v>
      </c>
      <c r="K185" s="10">
        <v>160.19</v>
      </c>
      <c r="L185" s="10">
        <v>4823.21</v>
      </c>
      <c r="M185" s="10">
        <v>400.48</v>
      </c>
      <c r="N185" s="10">
        <v>12058.01</v>
      </c>
      <c r="O185" s="10">
        <v>640.76</v>
      </c>
      <c r="P185" s="10">
        <v>19292.82</v>
      </c>
    </row>
    <row r="186" spans="1:16">
      <c r="A186" s="13" t="s">
        <v>210</v>
      </c>
      <c r="B186" s="11">
        <v>24</v>
      </c>
      <c r="C186" s="11">
        <v>26</v>
      </c>
      <c r="D186" s="11"/>
      <c r="E186" s="11">
        <v>18522</v>
      </c>
      <c r="F186" s="11">
        <v>20000</v>
      </c>
      <c r="G186" s="11">
        <v>900</v>
      </c>
      <c r="H186" s="11">
        <v>10024.209999999999</v>
      </c>
      <c r="I186" s="11"/>
      <c r="J186" s="11">
        <v>15867</v>
      </c>
      <c r="K186" s="11">
        <v>163.38</v>
      </c>
      <c r="L186" s="11">
        <v>5131.28</v>
      </c>
      <c r="M186" s="11">
        <v>408.45</v>
      </c>
      <c r="N186" s="11">
        <v>12828.2</v>
      </c>
      <c r="O186" s="11">
        <v>653.52</v>
      </c>
      <c r="P186" s="11">
        <v>20525.13</v>
      </c>
    </row>
    <row r="187" spans="1:16">
      <c r="A187" s="13" t="s">
        <v>211</v>
      </c>
      <c r="B187" s="10">
        <v>25</v>
      </c>
      <c r="C187" s="10">
        <v>27</v>
      </c>
      <c r="D187" s="10"/>
      <c r="E187" s="10">
        <v>18522</v>
      </c>
      <c r="F187" s="10">
        <v>20000</v>
      </c>
      <c r="G187" s="10"/>
      <c r="H187" s="10">
        <v>10324.93</v>
      </c>
      <c r="I187" s="10"/>
      <c r="J187" s="10">
        <v>15867</v>
      </c>
      <c r="K187" s="10">
        <v>157.63</v>
      </c>
      <c r="L187" s="10">
        <v>5442.85</v>
      </c>
      <c r="M187" s="10">
        <v>394.08</v>
      </c>
      <c r="N187" s="10">
        <v>13607.12</v>
      </c>
      <c r="O187" s="10">
        <v>630.52</v>
      </c>
      <c r="P187" s="10">
        <v>21771.4</v>
      </c>
    </row>
    <row r="188" spans="1:16">
      <c r="A188" s="13" t="s">
        <v>212</v>
      </c>
      <c r="B188" s="11">
        <v>26</v>
      </c>
      <c r="C188" s="11">
        <v>28</v>
      </c>
      <c r="D188" s="11"/>
      <c r="E188" s="11">
        <v>18522</v>
      </c>
      <c r="F188" s="11">
        <v>20000</v>
      </c>
      <c r="G188" s="11"/>
      <c r="H188" s="11">
        <v>10634.68</v>
      </c>
      <c r="I188" s="11"/>
      <c r="J188" s="11">
        <v>16183</v>
      </c>
      <c r="K188" s="11">
        <v>160.76</v>
      </c>
      <c r="L188" s="11">
        <v>5766.9</v>
      </c>
      <c r="M188" s="11">
        <v>401.9</v>
      </c>
      <c r="N188" s="11">
        <v>14417.24</v>
      </c>
      <c r="O188" s="11">
        <v>643.04</v>
      </c>
      <c r="P188" s="11">
        <v>23067.58</v>
      </c>
    </row>
    <row r="189" spans="1:16">
      <c r="A189" s="13" t="s">
        <v>213</v>
      </c>
      <c r="B189" s="10">
        <v>27</v>
      </c>
      <c r="C189" s="10">
        <v>29</v>
      </c>
      <c r="D189" s="10"/>
      <c r="E189" s="10">
        <v>18522</v>
      </c>
      <c r="F189" s="10">
        <v>20000</v>
      </c>
      <c r="G189" s="10">
        <v>900</v>
      </c>
      <c r="H189" s="10">
        <v>11853.72</v>
      </c>
      <c r="I189" s="10"/>
      <c r="J189" s="10">
        <v>16183</v>
      </c>
      <c r="K189" s="10">
        <v>163.95</v>
      </c>
      <c r="L189" s="10">
        <v>6103.85</v>
      </c>
      <c r="M189" s="10">
        <v>409.88</v>
      </c>
      <c r="N189" s="10">
        <v>15259.63</v>
      </c>
      <c r="O189" s="10">
        <v>655.8</v>
      </c>
      <c r="P189" s="10">
        <v>24415.41</v>
      </c>
    </row>
    <row r="190" spans="1:16">
      <c r="A190" s="13" t="s">
        <v>214</v>
      </c>
      <c r="B190" s="11">
        <v>28</v>
      </c>
      <c r="C190" s="11">
        <v>30</v>
      </c>
      <c r="D190" s="11"/>
      <c r="E190" s="11">
        <v>18522</v>
      </c>
      <c r="F190" s="11">
        <v>20000</v>
      </c>
      <c r="G190" s="11"/>
      <c r="H190" s="11">
        <v>12209.33</v>
      </c>
      <c r="I190" s="11"/>
      <c r="J190" s="11">
        <v>15606</v>
      </c>
      <c r="K190" s="11">
        <v>158.21</v>
      </c>
      <c r="L190" s="11">
        <v>6445.18</v>
      </c>
      <c r="M190" s="11">
        <v>395.53</v>
      </c>
      <c r="N190" s="11">
        <v>16112.94</v>
      </c>
      <c r="O190" s="11">
        <v>632.84</v>
      </c>
      <c r="P190" s="11">
        <v>25780.71</v>
      </c>
    </row>
    <row r="191" spans="1:16">
      <c r="A191" s="13" t="s">
        <v>215</v>
      </c>
      <c r="B191" s="10">
        <v>29</v>
      </c>
      <c r="C191" s="10">
        <v>31</v>
      </c>
      <c r="D191" s="10"/>
      <c r="E191" s="10">
        <v>18522</v>
      </c>
      <c r="F191" s="10">
        <v>20000</v>
      </c>
      <c r="G191" s="10"/>
      <c r="H191" s="10">
        <v>12575.61</v>
      </c>
      <c r="I191" s="10"/>
      <c r="J191" s="10">
        <v>15606</v>
      </c>
      <c r="K191" s="10">
        <v>161.36000000000001</v>
      </c>
      <c r="L191" s="10">
        <v>6799.89</v>
      </c>
      <c r="M191" s="10">
        <v>403.4</v>
      </c>
      <c r="N191" s="10">
        <v>16999.73</v>
      </c>
      <c r="O191" s="10">
        <v>645.44000000000005</v>
      </c>
      <c r="P191" s="10">
        <v>27199.57</v>
      </c>
    </row>
    <row r="192" spans="1:16">
      <c r="A192" s="13" t="s">
        <v>216</v>
      </c>
      <c r="B192" s="11">
        <v>30</v>
      </c>
      <c r="C192" s="11">
        <v>32</v>
      </c>
      <c r="D192" s="11"/>
      <c r="E192" s="11">
        <v>18522</v>
      </c>
      <c r="F192" s="11">
        <v>20000</v>
      </c>
      <c r="G192" s="11">
        <v>900</v>
      </c>
      <c r="H192" s="11">
        <v>13852.88</v>
      </c>
      <c r="I192" s="11"/>
      <c r="J192" s="11">
        <v>15916</v>
      </c>
      <c r="K192" s="11">
        <v>164.56</v>
      </c>
      <c r="L192" s="11">
        <v>7168.45</v>
      </c>
      <c r="M192" s="11">
        <v>411.4</v>
      </c>
      <c r="N192" s="11">
        <v>17921.12</v>
      </c>
      <c r="O192" s="11">
        <v>658.24</v>
      </c>
      <c r="P192" s="11">
        <v>28673.8</v>
      </c>
    </row>
    <row r="193" spans="1:16">
      <c r="A193" s="13" t="s">
        <v>217</v>
      </c>
      <c r="B193" s="10">
        <v>31</v>
      </c>
      <c r="C193" s="10">
        <v>33</v>
      </c>
      <c r="D193" s="10"/>
      <c r="E193" s="10">
        <v>18522</v>
      </c>
      <c r="F193" s="10">
        <v>20000</v>
      </c>
      <c r="G193" s="10"/>
      <c r="H193" s="10">
        <v>14268.47</v>
      </c>
      <c r="I193" s="10"/>
      <c r="J193" s="10">
        <v>15916</v>
      </c>
      <c r="K193" s="10">
        <v>158.83000000000001</v>
      </c>
      <c r="L193" s="10">
        <v>7542.33</v>
      </c>
      <c r="M193" s="10">
        <v>397.08</v>
      </c>
      <c r="N193" s="10">
        <v>18855.830000000002</v>
      </c>
      <c r="O193" s="10">
        <v>635.32000000000005</v>
      </c>
      <c r="P193" s="10">
        <v>30169.33</v>
      </c>
    </row>
    <row r="194" spans="1:16">
      <c r="A194" s="13" t="s">
        <v>218</v>
      </c>
      <c r="B194" s="11">
        <v>32</v>
      </c>
      <c r="C194" s="11">
        <v>34</v>
      </c>
      <c r="D194" s="11"/>
      <c r="E194" s="11">
        <v>18522</v>
      </c>
      <c r="F194" s="11">
        <v>20000</v>
      </c>
      <c r="G194" s="11"/>
      <c r="H194" s="11">
        <v>14696.52</v>
      </c>
      <c r="I194" s="11"/>
      <c r="J194" s="11">
        <v>16232</v>
      </c>
      <c r="K194" s="11">
        <v>161.97999999999999</v>
      </c>
      <c r="L194" s="11">
        <v>7930.58</v>
      </c>
      <c r="M194" s="11">
        <v>404.95</v>
      </c>
      <c r="N194" s="11">
        <v>19826.46</v>
      </c>
      <c r="O194" s="11">
        <v>647.91999999999996</v>
      </c>
      <c r="P194" s="11">
        <v>31722.33</v>
      </c>
    </row>
    <row r="195" spans="1:16">
      <c r="A195" s="13" t="s">
        <v>219</v>
      </c>
      <c r="B195" s="10">
        <v>33</v>
      </c>
      <c r="C195" s="10">
        <v>35</v>
      </c>
      <c r="D195" s="10"/>
      <c r="E195" s="10">
        <v>18522</v>
      </c>
      <c r="F195" s="10">
        <v>20000</v>
      </c>
      <c r="G195" s="10">
        <v>900</v>
      </c>
      <c r="H195" s="10">
        <v>16037.42</v>
      </c>
      <c r="I195" s="10"/>
      <c r="J195" s="10">
        <v>16232</v>
      </c>
      <c r="K195" s="10">
        <v>165.2</v>
      </c>
      <c r="L195" s="10">
        <v>8333.7000000000007</v>
      </c>
      <c r="M195" s="10">
        <v>413</v>
      </c>
      <c r="N195" s="10">
        <v>20834.25</v>
      </c>
      <c r="O195" s="10">
        <v>660.8</v>
      </c>
      <c r="P195" s="10">
        <v>33334.800000000003</v>
      </c>
    </row>
    <row r="196" spans="1:16">
      <c r="A196" s="13" t="s">
        <v>220</v>
      </c>
      <c r="B196" s="11">
        <v>34</v>
      </c>
      <c r="C196" s="11">
        <v>36</v>
      </c>
      <c r="D196" s="11"/>
      <c r="E196" s="11">
        <v>18522</v>
      </c>
      <c r="F196" s="11">
        <v>20000</v>
      </c>
      <c r="G196" s="11"/>
      <c r="H196" s="11">
        <v>16518.54</v>
      </c>
      <c r="I196" s="11"/>
      <c r="J196" s="11">
        <v>15655</v>
      </c>
      <c r="K196" s="11">
        <v>159.47999999999999</v>
      </c>
      <c r="L196" s="11">
        <v>8743.19</v>
      </c>
      <c r="M196" s="11">
        <v>398.7</v>
      </c>
      <c r="N196" s="11">
        <v>21857.98</v>
      </c>
      <c r="O196" s="11">
        <v>637.91999999999996</v>
      </c>
      <c r="P196" s="11">
        <v>34972.769999999997</v>
      </c>
    </row>
    <row r="197" spans="1:16">
      <c r="A197" s="13" t="s">
        <v>221</v>
      </c>
      <c r="B197" s="10">
        <v>35</v>
      </c>
      <c r="C197" s="10">
        <v>37</v>
      </c>
      <c r="D197" s="10"/>
      <c r="E197" s="10">
        <v>18522</v>
      </c>
      <c r="F197" s="10">
        <v>20000</v>
      </c>
      <c r="G197" s="10"/>
      <c r="H197" s="10">
        <v>17014.099999999999</v>
      </c>
      <c r="I197" s="10"/>
      <c r="J197" s="10">
        <v>15655</v>
      </c>
      <c r="K197" s="10">
        <v>162.63999999999999</v>
      </c>
      <c r="L197" s="10">
        <v>9168.1299999999992</v>
      </c>
      <c r="M197" s="10">
        <v>406.6</v>
      </c>
      <c r="N197" s="10">
        <v>22920.32</v>
      </c>
      <c r="O197" s="10">
        <v>650.55999999999995</v>
      </c>
      <c r="P197" s="10">
        <v>36672.51</v>
      </c>
    </row>
    <row r="198" spans="1:16">
      <c r="A198" s="13" t="s">
        <v>222</v>
      </c>
      <c r="B198" s="11">
        <v>36</v>
      </c>
      <c r="C198" s="11">
        <v>38</v>
      </c>
      <c r="D198" s="11"/>
      <c r="E198" s="11">
        <v>18522</v>
      </c>
      <c r="F198" s="11">
        <v>20000</v>
      </c>
      <c r="G198" s="11">
        <v>900</v>
      </c>
      <c r="H198" s="11">
        <v>18424.52</v>
      </c>
      <c r="I198" s="11"/>
      <c r="J198" s="11">
        <v>15966</v>
      </c>
      <c r="K198" s="11">
        <v>165.86</v>
      </c>
      <c r="L198" s="11">
        <v>9609.0300000000007</v>
      </c>
      <c r="M198" s="11">
        <v>414.65</v>
      </c>
      <c r="N198" s="11">
        <v>24022.58</v>
      </c>
      <c r="O198" s="11">
        <v>663.44</v>
      </c>
      <c r="P198" s="11">
        <v>38436.129999999997</v>
      </c>
    </row>
    <row r="199" spans="1:16">
      <c r="A199" s="13" t="s">
        <v>223</v>
      </c>
      <c r="B199" s="10">
        <v>37</v>
      </c>
      <c r="C199" s="10">
        <v>39</v>
      </c>
      <c r="D199" s="10"/>
      <c r="E199" s="10">
        <v>18522</v>
      </c>
      <c r="F199" s="10">
        <v>20000</v>
      </c>
      <c r="G199" s="10"/>
      <c r="H199" s="10">
        <v>18977.259999999998</v>
      </c>
      <c r="I199" s="10"/>
      <c r="J199" s="10">
        <v>15966</v>
      </c>
      <c r="K199" s="10">
        <v>160.15</v>
      </c>
      <c r="L199" s="10">
        <v>10057.450000000001</v>
      </c>
      <c r="M199" s="10">
        <v>400.38</v>
      </c>
      <c r="N199" s="10">
        <v>25143.63</v>
      </c>
      <c r="O199" s="10">
        <v>640.6</v>
      </c>
      <c r="P199" s="10">
        <v>40229.81</v>
      </c>
    </row>
    <row r="200" spans="1:16">
      <c r="A200" s="13" t="s">
        <v>224</v>
      </c>
      <c r="B200" s="11">
        <v>38</v>
      </c>
      <c r="C200" s="11">
        <v>40</v>
      </c>
      <c r="D200" s="11"/>
      <c r="E200" s="11">
        <v>18522</v>
      </c>
      <c r="F200" s="11">
        <v>20000</v>
      </c>
      <c r="G200" s="11"/>
      <c r="H200" s="11">
        <v>19546.57</v>
      </c>
      <c r="I200" s="11"/>
      <c r="J200" s="11">
        <v>16284</v>
      </c>
      <c r="K200" s="11">
        <v>163.31</v>
      </c>
      <c r="L200" s="11">
        <v>10522.49</v>
      </c>
      <c r="M200" s="11">
        <v>408.28</v>
      </c>
      <c r="N200" s="11">
        <v>26306.22</v>
      </c>
      <c r="O200" s="11">
        <v>653.24</v>
      </c>
      <c r="P200" s="11">
        <v>42089.94</v>
      </c>
    </row>
    <row r="201" spans="1:16">
      <c r="A201" s="13" t="s">
        <v>225</v>
      </c>
      <c r="B201" s="10">
        <v>39</v>
      </c>
      <c r="C201" s="10">
        <v>41</v>
      </c>
      <c r="D201" s="10"/>
      <c r="E201" s="10">
        <v>18522</v>
      </c>
      <c r="F201" s="10">
        <v>20000</v>
      </c>
      <c r="G201" s="10">
        <v>900</v>
      </c>
      <c r="H201" s="10">
        <v>21032.97</v>
      </c>
      <c r="I201" s="10"/>
      <c r="J201" s="10">
        <v>16284</v>
      </c>
      <c r="K201" s="10">
        <v>166.54</v>
      </c>
      <c r="L201" s="10">
        <v>11004.7</v>
      </c>
      <c r="M201" s="10">
        <v>416.35</v>
      </c>
      <c r="N201" s="10">
        <v>27511.75</v>
      </c>
      <c r="O201" s="10">
        <v>666.16</v>
      </c>
      <c r="P201" s="10">
        <v>44018.8</v>
      </c>
    </row>
    <row r="202" spans="1:16">
      <c r="A202" s="13" t="s">
        <v>226</v>
      </c>
      <c r="B202" s="11">
        <v>40</v>
      </c>
      <c r="C202" s="11">
        <v>42</v>
      </c>
      <c r="D202" s="11"/>
      <c r="E202" s="11">
        <v>18522</v>
      </c>
      <c r="F202" s="11">
        <v>20000</v>
      </c>
      <c r="G202" s="11"/>
      <c r="H202" s="11">
        <v>21663.96</v>
      </c>
      <c r="I202" s="11"/>
      <c r="J202" s="11">
        <v>15707</v>
      </c>
      <c r="K202" s="11">
        <v>160.83000000000001</v>
      </c>
      <c r="L202" s="11">
        <v>11495.67</v>
      </c>
      <c r="M202" s="11">
        <v>402.08</v>
      </c>
      <c r="N202" s="11">
        <v>28739.18</v>
      </c>
      <c r="O202" s="11">
        <v>643.32000000000005</v>
      </c>
      <c r="P202" s="11">
        <v>45982.69</v>
      </c>
    </row>
    <row r="203" spans="1:16">
      <c r="A203" s="13" t="s">
        <v>227</v>
      </c>
      <c r="B203" s="10">
        <v>41</v>
      </c>
      <c r="C203" s="10">
        <v>43</v>
      </c>
      <c r="D203" s="10"/>
      <c r="E203" s="10">
        <v>18522</v>
      </c>
      <c r="F203" s="10">
        <v>20000</v>
      </c>
      <c r="G203" s="10"/>
      <c r="H203" s="10">
        <v>22313.88</v>
      </c>
      <c r="I203" s="10"/>
      <c r="J203" s="10">
        <v>15707</v>
      </c>
      <c r="K203" s="10">
        <v>164</v>
      </c>
      <c r="L203" s="10">
        <v>12004.54</v>
      </c>
      <c r="M203" s="10">
        <v>410</v>
      </c>
      <c r="N203" s="10">
        <v>30011.35</v>
      </c>
      <c r="O203" s="10">
        <v>656</v>
      </c>
      <c r="P203" s="10">
        <v>48018.17</v>
      </c>
    </row>
    <row r="204" spans="1:16">
      <c r="A204" s="13" t="s">
        <v>228</v>
      </c>
      <c r="B204" s="11">
        <v>42</v>
      </c>
      <c r="C204" s="11">
        <v>44</v>
      </c>
      <c r="D204" s="11"/>
      <c r="E204" s="11">
        <v>18522</v>
      </c>
      <c r="F204" s="11">
        <v>20000</v>
      </c>
      <c r="G204" s="11">
        <v>900</v>
      </c>
      <c r="H204" s="11">
        <v>23883.3</v>
      </c>
      <c r="I204" s="11"/>
      <c r="J204" s="11">
        <v>16019</v>
      </c>
      <c r="K204" s="11">
        <v>167.23</v>
      </c>
      <c r="L204" s="11">
        <v>12531.91</v>
      </c>
      <c r="M204" s="11">
        <v>418.08</v>
      </c>
      <c r="N204" s="11">
        <v>31329.77</v>
      </c>
      <c r="O204" s="11">
        <v>668.92</v>
      </c>
      <c r="P204" s="11">
        <v>50127.63</v>
      </c>
    </row>
    <row r="205" spans="1:16">
      <c r="A205" s="13" t="s">
        <v>229</v>
      </c>
      <c r="B205" s="10">
        <v>43</v>
      </c>
      <c r="C205" s="10">
        <v>45</v>
      </c>
      <c r="D205" s="10"/>
      <c r="E205" s="10">
        <v>18522</v>
      </c>
      <c r="F205" s="10">
        <v>20000</v>
      </c>
      <c r="G205" s="10"/>
      <c r="H205" s="10">
        <v>24599.79</v>
      </c>
      <c r="I205" s="10"/>
      <c r="J205" s="10">
        <v>16019</v>
      </c>
      <c r="K205" s="10">
        <v>161.52000000000001</v>
      </c>
      <c r="L205" s="10">
        <v>13069.39</v>
      </c>
      <c r="M205" s="10">
        <v>403.8</v>
      </c>
      <c r="N205" s="10">
        <v>32673.46</v>
      </c>
      <c r="O205" s="10">
        <v>646.08000000000004</v>
      </c>
      <c r="P205" s="10">
        <v>52277.54</v>
      </c>
    </row>
    <row r="206" spans="1:16">
      <c r="A206" s="13" t="s">
        <v>230</v>
      </c>
      <c r="B206" s="11">
        <v>44</v>
      </c>
      <c r="C206" s="11">
        <v>46</v>
      </c>
      <c r="D206" s="11"/>
      <c r="E206" s="11">
        <v>18522</v>
      </c>
      <c r="F206" s="11">
        <v>20000</v>
      </c>
      <c r="G206" s="11"/>
      <c r="H206" s="11">
        <v>25337.79</v>
      </c>
      <c r="I206" s="11"/>
      <c r="J206" s="11">
        <v>16338</v>
      </c>
      <c r="K206" s="11">
        <v>164.68</v>
      </c>
      <c r="L206" s="11">
        <v>13626.15</v>
      </c>
      <c r="M206" s="11">
        <v>411.7</v>
      </c>
      <c r="N206" s="11">
        <v>34065.370000000003</v>
      </c>
      <c r="O206" s="11">
        <v>658.72</v>
      </c>
      <c r="P206" s="11">
        <v>54504.59</v>
      </c>
    </row>
    <row r="207" spans="1:16">
      <c r="A207" s="13" t="s">
        <v>231</v>
      </c>
      <c r="B207" s="10">
        <v>45</v>
      </c>
      <c r="C207" s="10">
        <v>47</v>
      </c>
      <c r="D207" s="10"/>
      <c r="E207" s="10">
        <v>18522</v>
      </c>
      <c r="F207" s="10">
        <v>20000</v>
      </c>
      <c r="G207" s="10">
        <v>900</v>
      </c>
      <c r="H207" s="10">
        <v>26997.919999999998</v>
      </c>
      <c r="I207" s="10"/>
      <c r="J207" s="10">
        <v>16338</v>
      </c>
      <c r="K207" s="10">
        <v>167.91</v>
      </c>
      <c r="L207" s="10">
        <v>14202.84</v>
      </c>
      <c r="M207" s="10">
        <v>419.78</v>
      </c>
      <c r="N207" s="10">
        <v>35507.1</v>
      </c>
      <c r="O207" s="10">
        <v>671.64</v>
      </c>
      <c r="P207" s="10">
        <v>56811.37</v>
      </c>
    </row>
    <row r="208" spans="1:16">
      <c r="A208" s="13" t="s">
        <v>232</v>
      </c>
      <c r="B208" s="11">
        <v>46</v>
      </c>
      <c r="C208" s="11">
        <v>48</v>
      </c>
      <c r="D208" s="11"/>
      <c r="E208" s="11">
        <v>18522</v>
      </c>
      <c r="F208" s="11">
        <v>20000</v>
      </c>
      <c r="G208" s="11"/>
      <c r="H208" s="11">
        <v>27807.86</v>
      </c>
      <c r="I208" s="11"/>
      <c r="J208" s="11">
        <v>15763</v>
      </c>
      <c r="K208" s="11">
        <v>162.19999999999999</v>
      </c>
      <c r="L208" s="11">
        <v>14791.13</v>
      </c>
      <c r="M208" s="11">
        <v>405.5</v>
      </c>
      <c r="N208" s="11">
        <v>36977.82</v>
      </c>
      <c r="O208" s="11">
        <v>648.79999999999995</v>
      </c>
      <c r="P208" s="11">
        <v>59164.51</v>
      </c>
    </row>
    <row r="209" spans="1:16">
      <c r="A209" s="13" t="s">
        <v>233</v>
      </c>
      <c r="B209" s="10">
        <v>47</v>
      </c>
      <c r="C209" s="10">
        <v>49</v>
      </c>
      <c r="D209" s="10"/>
      <c r="E209" s="10">
        <v>18522</v>
      </c>
      <c r="F209" s="10">
        <v>20000</v>
      </c>
      <c r="G209" s="10"/>
      <c r="H209" s="10">
        <v>28642.09</v>
      </c>
      <c r="I209" s="10"/>
      <c r="J209" s="10">
        <v>15763</v>
      </c>
      <c r="K209" s="10">
        <v>165.36</v>
      </c>
      <c r="L209" s="10">
        <v>15400.22</v>
      </c>
      <c r="M209" s="10">
        <v>413.4</v>
      </c>
      <c r="N209" s="10">
        <v>38500.550000000003</v>
      </c>
      <c r="O209" s="10">
        <v>661.44</v>
      </c>
      <c r="P209" s="10">
        <v>61600.88</v>
      </c>
    </row>
    <row r="210" spans="1:16">
      <c r="A210" s="13" t="s">
        <v>234</v>
      </c>
      <c r="B210" s="11">
        <v>48</v>
      </c>
      <c r="C210" s="11">
        <v>50</v>
      </c>
      <c r="D210" s="11"/>
      <c r="E210" s="11">
        <v>18522</v>
      </c>
      <c r="F210" s="11">
        <v>20000</v>
      </c>
      <c r="G210" s="11">
        <v>900</v>
      </c>
      <c r="H210" s="11">
        <v>30401.360000000001</v>
      </c>
      <c r="I210" s="11"/>
      <c r="J210" s="11">
        <v>16076</v>
      </c>
      <c r="K210" s="11">
        <v>168.57</v>
      </c>
      <c r="L210" s="11">
        <v>16030.8</v>
      </c>
      <c r="M210" s="11">
        <v>421.43</v>
      </c>
      <c r="N210" s="11">
        <v>40076.99</v>
      </c>
      <c r="O210" s="11">
        <v>674.28</v>
      </c>
      <c r="P210" s="11">
        <v>64123.19</v>
      </c>
    </row>
    <row r="211" spans="1:16">
      <c r="A211" s="13" t="s">
        <v>235</v>
      </c>
      <c r="B211" s="10">
        <v>49</v>
      </c>
      <c r="C211" s="10">
        <v>51</v>
      </c>
      <c r="D211" s="10"/>
      <c r="E211" s="10">
        <v>18522</v>
      </c>
      <c r="F211" s="10">
        <v>20000</v>
      </c>
      <c r="G211" s="10"/>
      <c r="H211" s="10">
        <v>31313.4</v>
      </c>
      <c r="I211" s="10"/>
      <c r="J211" s="10">
        <v>16076</v>
      </c>
      <c r="K211" s="10">
        <v>162.86000000000001</v>
      </c>
      <c r="L211" s="10">
        <v>16674.580000000002</v>
      </c>
      <c r="M211" s="10">
        <v>407.15</v>
      </c>
      <c r="N211" s="10">
        <v>41686.449999999997</v>
      </c>
      <c r="O211" s="10">
        <v>651.44000000000005</v>
      </c>
      <c r="P211" s="10">
        <v>66698.320000000007</v>
      </c>
    </row>
    <row r="212" spans="1:16">
      <c r="A212" s="13" t="s">
        <v>236</v>
      </c>
      <c r="B212" s="11">
        <v>50</v>
      </c>
      <c r="C212" s="11">
        <v>52</v>
      </c>
      <c r="D212" s="11"/>
      <c r="E212" s="11">
        <v>18522</v>
      </c>
      <c r="F212" s="11">
        <v>20000</v>
      </c>
      <c r="G212" s="11"/>
      <c r="H212" s="11">
        <v>32252.799999999999</v>
      </c>
      <c r="I212" s="11"/>
      <c r="J212" s="11">
        <v>16395</v>
      </c>
      <c r="K212" s="11">
        <v>166</v>
      </c>
      <c r="L212" s="11">
        <v>17340.82</v>
      </c>
      <c r="M212" s="11">
        <v>415</v>
      </c>
      <c r="N212" s="11">
        <v>43352.05</v>
      </c>
      <c r="O212" s="11">
        <v>664</v>
      </c>
      <c r="P212" s="11">
        <v>69363.27</v>
      </c>
    </row>
    <row r="213" spans="1:16">
      <c r="A213" s="13" t="s">
        <v>237</v>
      </c>
      <c r="B213" s="10">
        <v>51</v>
      </c>
      <c r="C213" s="10">
        <v>53</v>
      </c>
      <c r="D213" s="10"/>
      <c r="E213" s="10">
        <v>18522</v>
      </c>
      <c r="F213" s="10">
        <v>20000</v>
      </c>
      <c r="G213" s="10">
        <v>900</v>
      </c>
      <c r="H213" s="10">
        <v>34120.379999999997</v>
      </c>
      <c r="I213" s="10"/>
      <c r="J213" s="10">
        <v>16395</v>
      </c>
      <c r="K213" s="10">
        <v>169.2</v>
      </c>
      <c r="L213" s="10">
        <v>18030.240000000002</v>
      </c>
      <c r="M213" s="10">
        <v>423</v>
      </c>
      <c r="N213" s="10">
        <v>45075.61</v>
      </c>
      <c r="O213" s="10">
        <v>676.8</v>
      </c>
      <c r="P213" s="10">
        <v>72120.97</v>
      </c>
    </row>
    <row r="214" spans="1:16">
      <c r="A214" s="13" t="s">
        <v>238</v>
      </c>
      <c r="B214" s="11">
        <v>52</v>
      </c>
      <c r="C214" s="11">
        <v>54</v>
      </c>
      <c r="D214" s="11"/>
      <c r="E214" s="11">
        <v>18522</v>
      </c>
      <c r="F214" s="11">
        <v>20000</v>
      </c>
      <c r="G214" s="11"/>
      <c r="H214" s="11">
        <v>35144</v>
      </c>
      <c r="I214" s="11"/>
      <c r="J214" s="11">
        <v>15821</v>
      </c>
      <c r="K214" s="11">
        <v>163.46</v>
      </c>
      <c r="L214" s="11">
        <v>18734.61</v>
      </c>
      <c r="M214" s="11">
        <v>408.65</v>
      </c>
      <c r="N214" s="11">
        <v>46836.53</v>
      </c>
      <c r="O214" s="11">
        <v>653.84</v>
      </c>
      <c r="P214" s="11">
        <v>74938.44</v>
      </c>
    </row>
    <row r="215" spans="1:16">
      <c r="A215" s="13" t="s">
        <v>239</v>
      </c>
      <c r="B215" s="10">
        <v>53</v>
      </c>
      <c r="C215" s="10">
        <v>55</v>
      </c>
      <c r="D215" s="10"/>
      <c r="E215" s="10">
        <v>18522</v>
      </c>
      <c r="F215" s="10">
        <v>20000</v>
      </c>
      <c r="G215" s="10"/>
      <c r="H215" s="10">
        <v>36198.32</v>
      </c>
      <c r="I215" s="10"/>
      <c r="J215" s="10">
        <v>15821</v>
      </c>
      <c r="K215" s="10">
        <v>166.57</v>
      </c>
      <c r="L215" s="10">
        <v>19463.22</v>
      </c>
      <c r="M215" s="10">
        <v>416.43</v>
      </c>
      <c r="N215" s="10">
        <v>48658.05</v>
      </c>
      <c r="O215" s="10">
        <v>666.28</v>
      </c>
      <c r="P215" s="10">
        <v>77852.87</v>
      </c>
    </row>
    <row r="216" spans="1:16">
      <c r="A216" s="13" t="s">
        <v>240</v>
      </c>
      <c r="B216" s="11">
        <v>54</v>
      </c>
      <c r="C216" s="11">
        <v>56</v>
      </c>
      <c r="D216" s="11"/>
      <c r="E216" s="11">
        <v>18522</v>
      </c>
      <c r="F216" s="11">
        <v>20000</v>
      </c>
      <c r="G216" s="11">
        <v>900</v>
      </c>
      <c r="H216" s="11">
        <v>38184.269999999997</v>
      </c>
      <c r="I216" s="11"/>
      <c r="J216" s="11">
        <v>16136</v>
      </c>
      <c r="K216" s="11">
        <v>169.75</v>
      </c>
      <c r="L216" s="11">
        <v>20216.86</v>
      </c>
      <c r="M216" s="11">
        <v>424.38</v>
      </c>
      <c r="N216" s="11">
        <v>50542.16</v>
      </c>
      <c r="O216" s="11">
        <v>679</v>
      </c>
      <c r="P216" s="11">
        <v>80867.460000000006</v>
      </c>
    </row>
    <row r="217" spans="1:16">
      <c r="A217" s="13" t="s">
        <v>241</v>
      </c>
      <c r="B217" s="10">
        <v>55</v>
      </c>
      <c r="C217" s="10">
        <v>57</v>
      </c>
      <c r="D217" s="10"/>
      <c r="E217" s="10">
        <v>18522</v>
      </c>
      <c r="F217" s="10">
        <v>20000</v>
      </c>
      <c r="G217" s="10"/>
      <c r="H217" s="10">
        <v>39329.79</v>
      </c>
      <c r="I217" s="10"/>
      <c r="J217" s="10">
        <v>16136</v>
      </c>
      <c r="K217" s="10">
        <v>163.98</v>
      </c>
      <c r="L217" s="10">
        <v>20987.35</v>
      </c>
      <c r="M217" s="10">
        <v>409.95</v>
      </c>
      <c r="N217" s="10">
        <v>52468.38</v>
      </c>
      <c r="O217" s="10">
        <v>655.92</v>
      </c>
      <c r="P217" s="10">
        <v>83949.4</v>
      </c>
    </row>
    <row r="218" spans="1:16">
      <c r="A218" s="13" t="s">
        <v>242</v>
      </c>
      <c r="B218" s="11">
        <v>56</v>
      </c>
      <c r="C218" s="11">
        <v>58</v>
      </c>
      <c r="D218" s="11"/>
      <c r="E218" s="11">
        <v>18522</v>
      </c>
      <c r="F218" s="11">
        <v>20000</v>
      </c>
      <c r="G218" s="11"/>
      <c r="H218" s="11">
        <v>40509.69</v>
      </c>
      <c r="I218" s="11"/>
      <c r="J218" s="11">
        <v>16456</v>
      </c>
      <c r="K218" s="11">
        <v>167.05</v>
      </c>
      <c r="L218" s="11">
        <v>21784.02</v>
      </c>
      <c r="M218" s="11">
        <v>417.63</v>
      </c>
      <c r="N218" s="11">
        <v>54460.05</v>
      </c>
      <c r="O218" s="11">
        <v>668.2</v>
      </c>
      <c r="P218" s="11">
        <v>87136.09</v>
      </c>
    </row>
    <row r="219" spans="1:16">
      <c r="A219" s="13" t="s">
        <v>243</v>
      </c>
      <c r="B219" s="10">
        <v>57</v>
      </c>
      <c r="C219" s="10">
        <v>59</v>
      </c>
      <c r="D219" s="10"/>
      <c r="E219" s="10">
        <v>18522</v>
      </c>
      <c r="F219" s="10">
        <v>20000</v>
      </c>
      <c r="G219" s="10">
        <v>900</v>
      </c>
      <c r="H219" s="10">
        <v>42624.98</v>
      </c>
      <c r="I219" s="10"/>
      <c r="J219" s="10">
        <v>16456</v>
      </c>
      <c r="K219" s="10">
        <v>170.18</v>
      </c>
      <c r="L219" s="10">
        <v>22607.72</v>
      </c>
      <c r="M219" s="10">
        <v>425.45</v>
      </c>
      <c r="N219" s="10">
        <v>56519.31</v>
      </c>
      <c r="O219" s="10">
        <v>680.72</v>
      </c>
      <c r="P219" s="10">
        <v>90430.89</v>
      </c>
    </row>
    <row r="220" spans="1:16">
      <c r="A220" s="13" t="s">
        <v>244</v>
      </c>
      <c r="B220" s="11">
        <v>58</v>
      </c>
      <c r="C220" s="11">
        <v>60</v>
      </c>
      <c r="D220" s="11"/>
      <c r="E220" s="11">
        <v>18522</v>
      </c>
      <c r="F220" s="11">
        <v>20000</v>
      </c>
      <c r="G220" s="11"/>
      <c r="H220" s="11">
        <v>43903.73</v>
      </c>
      <c r="I220" s="11"/>
      <c r="J220" s="11">
        <v>15883</v>
      </c>
      <c r="K220" s="11">
        <v>164.38</v>
      </c>
      <c r="L220" s="11">
        <v>23450.33</v>
      </c>
      <c r="M220" s="11">
        <v>410.95</v>
      </c>
      <c r="N220" s="11">
        <v>58625.83</v>
      </c>
      <c r="O220" s="11">
        <v>657.52</v>
      </c>
      <c r="P220" s="11">
        <v>93801.33</v>
      </c>
    </row>
    <row r="221" spans="1:16">
      <c r="A221" s="13" t="s">
        <v>245</v>
      </c>
      <c r="B221" s="10">
        <v>59</v>
      </c>
      <c r="C221" s="10">
        <v>61</v>
      </c>
      <c r="D221" s="10"/>
      <c r="E221" s="10">
        <v>18522</v>
      </c>
      <c r="F221" s="10">
        <v>20000</v>
      </c>
      <c r="G221" s="10"/>
      <c r="H221" s="10">
        <v>45220.84</v>
      </c>
      <c r="I221" s="10"/>
      <c r="J221" s="10">
        <v>15883</v>
      </c>
      <c r="K221" s="10">
        <v>167.38</v>
      </c>
      <c r="L221" s="10">
        <v>24321.22</v>
      </c>
      <c r="M221" s="10">
        <v>418.45</v>
      </c>
      <c r="N221" s="10">
        <v>60803.06</v>
      </c>
      <c r="O221" s="10">
        <v>669.52</v>
      </c>
      <c r="P221" s="10">
        <v>97284.89</v>
      </c>
    </row>
    <row r="222" spans="1:16">
      <c r="A222" s="13" t="s">
        <v>246</v>
      </c>
      <c r="B222" s="11">
        <v>60</v>
      </c>
      <c r="C222" s="11">
        <v>62</v>
      </c>
      <c r="D222" s="11"/>
      <c r="E222" s="11">
        <v>18522</v>
      </c>
      <c r="F222" s="11">
        <v>20000</v>
      </c>
      <c r="G222" s="11">
        <v>900</v>
      </c>
      <c r="H222" s="11">
        <v>47477.46</v>
      </c>
      <c r="I222" s="11"/>
      <c r="J222" s="11">
        <v>16198</v>
      </c>
      <c r="K222" s="11">
        <v>170.44</v>
      </c>
      <c r="L222" s="11">
        <v>25221.3</v>
      </c>
      <c r="M222" s="11">
        <v>426.1</v>
      </c>
      <c r="N222" s="11">
        <v>63053.25</v>
      </c>
      <c r="O222" s="11">
        <v>681.76</v>
      </c>
      <c r="P222" s="11">
        <v>100885.2</v>
      </c>
    </row>
    <row r="223" spans="1:16">
      <c r="A223" s="13" t="s">
        <v>247</v>
      </c>
      <c r="B223" s="10">
        <v>61</v>
      </c>
      <c r="C223" s="10">
        <v>63</v>
      </c>
      <c r="D223" s="10"/>
      <c r="E223" s="10">
        <v>18522</v>
      </c>
      <c r="F223" s="10">
        <v>20000</v>
      </c>
      <c r="G223" s="10"/>
      <c r="H223" s="10">
        <v>48901.79</v>
      </c>
      <c r="I223" s="10"/>
      <c r="J223" s="10">
        <v>16198</v>
      </c>
      <c r="K223" s="10">
        <v>164.57</v>
      </c>
      <c r="L223" s="10">
        <v>26142.51</v>
      </c>
      <c r="M223" s="10">
        <v>411.43</v>
      </c>
      <c r="N223" s="10">
        <v>65356.27</v>
      </c>
      <c r="O223" s="10">
        <v>658.28</v>
      </c>
      <c r="P223" s="10">
        <v>104570.04</v>
      </c>
    </row>
    <row r="224" spans="1:16">
      <c r="A224" s="13" t="s">
        <v>248</v>
      </c>
      <c r="B224" s="11">
        <v>62</v>
      </c>
      <c r="C224" s="11">
        <v>64</v>
      </c>
      <c r="D224" s="11"/>
      <c r="E224" s="11">
        <v>18522</v>
      </c>
      <c r="F224" s="11">
        <v>20000</v>
      </c>
      <c r="G224" s="11"/>
      <c r="H224" s="11">
        <v>50368.84</v>
      </c>
      <c r="I224" s="11"/>
      <c r="J224" s="11">
        <v>16520</v>
      </c>
      <c r="K224" s="11">
        <v>167.48</v>
      </c>
      <c r="L224" s="11">
        <v>27094.26</v>
      </c>
      <c r="M224" s="11">
        <v>418.7</v>
      </c>
      <c r="N224" s="11">
        <v>67735.66</v>
      </c>
      <c r="O224" s="11">
        <v>669.92</v>
      </c>
      <c r="P224" s="11">
        <v>108377.06</v>
      </c>
    </row>
    <row r="225" spans="1:16">
      <c r="A225" s="13" t="s">
        <v>249</v>
      </c>
      <c r="B225" s="10">
        <v>63</v>
      </c>
      <c r="C225" s="10">
        <v>65</v>
      </c>
      <c r="D225" s="10"/>
      <c r="E225" s="10">
        <v>18522</v>
      </c>
      <c r="F225" s="10">
        <v>20000</v>
      </c>
      <c r="G225" s="10">
        <v>900</v>
      </c>
      <c r="H225" s="10">
        <v>52779.91</v>
      </c>
      <c r="I225" s="10"/>
      <c r="J225" s="10">
        <v>16520</v>
      </c>
      <c r="K225" s="10">
        <v>170.44</v>
      </c>
      <c r="L225" s="10">
        <v>28077.53</v>
      </c>
      <c r="M225" s="10">
        <v>426.1</v>
      </c>
      <c r="N225" s="10">
        <v>70193.83</v>
      </c>
      <c r="O225" s="10">
        <v>681.76</v>
      </c>
      <c r="P225" s="10">
        <v>112310.13</v>
      </c>
    </row>
    <row r="226" spans="1:16">
      <c r="A226" s="13" t="s">
        <v>250</v>
      </c>
      <c r="B226" s="11">
        <v>64</v>
      </c>
      <c r="C226" s="11">
        <v>66</v>
      </c>
      <c r="D226" s="11"/>
      <c r="E226" s="11">
        <v>18522</v>
      </c>
      <c r="F226" s="11">
        <v>20000</v>
      </c>
      <c r="G226" s="11"/>
      <c r="H226" s="11">
        <v>54363.3</v>
      </c>
      <c r="I226" s="11"/>
      <c r="J226" s="11">
        <v>15948</v>
      </c>
      <c r="K226" s="11">
        <v>164.47</v>
      </c>
      <c r="L226" s="11">
        <v>29084.33</v>
      </c>
      <c r="M226" s="11">
        <v>411.18</v>
      </c>
      <c r="N226" s="11">
        <v>72710.820000000007</v>
      </c>
      <c r="O226" s="11">
        <v>657.88</v>
      </c>
      <c r="P226" s="11">
        <v>116337.31</v>
      </c>
    </row>
    <row r="227" spans="1:16">
      <c r="A227" s="13" t="s">
        <v>251</v>
      </c>
      <c r="B227" s="10">
        <v>65</v>
      </c>
      <c r="C227" s="10">
        <v>67</v>
      </c>
      <c r="D227" s="10"/>
      <c r="E227" s="10">
        <v>18522</v>
      </c>
      <c r="F227" s="10">
        <v>20000</v>
      </c>
      <c r="G227" s="10"/>
      <c r="H227" s="10">
        <v>55994.2</v>
      </c>
      <c r="I227" s="10"/>
      <c r="J227" s="10">
        <v>15948</v>
      </c>
      <c r="K227" s="10">
        <v>167.24</v>
      </c>
      <c r="L227" s="10">
        <v>30124.1</v>
      </c>
      <c r="M227" s="10">
        <v>418.1</v>
      </c>
      <c r="N227" s="10">
        <v>75310.25</v>
      </c>
      <c r="O227" s="10">
        <v>668.96</v>
      </c>
      <c r="P227" s="10">
        <v>120496.39</v>
      </c>
    </row>
    <row r="228" spans="1:16">
      <c r="A228" s="13" t="s">
        <v>252</v>
      </c>
      <c r="B228" s="11">
        <v>66</v>
      </c>
      <c r="C228" s="11">
        <v>68</v>
      </c>
      <c r="D228" s="11"/>
      <c r="E228" s="11">
        <v>18522</v>
      </c>
      <c r="F228" s="11">
        <v>20000</v>
      </c>
      <c r="G228" s="11">
        <v>900</v>
      </c>
      <c r="H228" s="11">
        <v>58574.03</v>
      </c>
      <c r="I228" s="11"/>
      <c r="J228" s="11">
        <v>16264</v>
      </c>
      <c r="K228" s="11">
        <v>170.06</v>
      </c>
      <c r="L228" s="11">
        <v>31197.88</v>
      </c>
      <c r="M228" s="11">
        <v>425.15</v>
      </c>
      <c r="N228" s="11">
        <v>77994.7</v>
      </c>
      <c r="O228" s="11">
        <v>680.24</v>
      </c>
      <c r="P228" s="11">
        <v>124791.53</v>
      </c>
    </row>
    <row r="229" spans="1:16">
      <c r="A229" s="13" t="s">
        <v>253</v>
      </c>
      <c r="B229" s="10">
        <v>67</v>
      </c>
      <c r="C229" s="10">
        <v>69</v>
      </c>
      <c r="D229" s="10"/>
      <c r="E229" s="10">
        <v>18522</v>
      </c>
      <c r="F229" s="10">
        <v>20000</v>
      </c>
      <c r="G229" s="10"/>
      <c r="H229" s="10">
        <v>60331.25</v>
      </c>
      <c r="I229" s="10"/>
      <c r="J229" s="10">
        <v>16264</v>
      </c>
      <c r="K229" s="10">
        <v>163.93</v>
      </c>
      <c r="L229" s="10">
        <v>32297.75</v>
      </c>
      <c r="M229" s="10">
        <v>409.83</v>
      </c>
      <c r="N229" s="10">
        <v>80744.37</v>
      </c>
      <c r="O229" s="10">
        <v>655.72</v>
      </c>
      <c r="P229" s="10">
        <v>129190.99</v>
      </c>
    </row>
    <row r="230" spans="1:16">
      <c r="A230" s="13" t="s">
        <v>254</v>
      </c>
      <c r="B230" s="11">
        <v>68</v>
      </c>
      <c r="C230" s="11">
        <v>70</v>
      </c>
      <c r="D230" s="11"/>
      <c r="E230" s="11">
        <v>18522</v>
      </c>
      <c r="F230" s="11">
        <v>20000</v>
      </c>
      <c r="G230" s="11"/>
      <c r="H230" s="11">
        <v>62141.19</v>
      </c>
      <c r="I230" s="11"/>
      <c r="J230" s="11">
        <v>16586</v>
      </c>
      <c r="K230" s="11">
        <v>166.49</v>
      </c>
      <c r="L230" s="11">
        <v>33433.17</v>
      </c>
      <c r="M230" s="11">
        <v>416.23</v>
      </c>
      <c r="N230" s="11">
        <v>83582.929999999993</v>
      </c>
      <c r="O230" s="11">
        <v>665.96</v>
      </c>
      <c r="P230" s="11">
        <v>133732.68</v>
      </c>
    </row>
    <row r="231" spans="1:16">
      <c r="A231" s="13" t="s">
        <v>255</v>
      </c>
      <c r="B231" s="10">
        <v>69</v>
      </c>
      <c r="C231" s="10">
        <v>71</v>
      </c>
      <c r="D231" s="10"/>
      <c r="E231" s="10">
        <v>18522</v>
      </c>
      <c r="F231" s="10">
        <v>20000</v>
      </c>
      <c r="G231" s="10">
        <v>900</v>
      </c>
      <c r="H231" s="10">
        <v>64905.42</v>
      </c>
      <c r="I231" s="10"/>
      <c r="J231" s="10">
        <v>16586</v>
      </c>
      <c r="K231" s="10">
        <v>169.09</v>
      </c>
      <c r="L231" s="10">
        <v>34605.26</v>
      </c>
      <c r="M231" s="10">
        <v>422.73</v>
      </c>
      <c r="N231" s="10">
        <v>86513.14</v>
      </c>
      <c r="O231" s="10">
        <v>676.36</v>
      </c>
      <c r="P231" s="10">
        <v>138421.01999999999</v>
      </c>
    </row>
    <row r="232" spans="1:16">
      <c r="A232" s="13" t="s">
        <v>256</v>
      </c>
      <c r="B232" s="11">
        <v>70</v>
      </c>
      <c r="C232" s="11">
        <v>72</v>
      </c>
      <c r="D232" s="11"/>
      <c r="E232" s="11">
        <v>18522</v>
      </c>
      <c r="F232" s="11">
        <v>20000</v>
      </c>
      <c r="G232" s="11"/>
      <c r="H232" s="11">
        <v>66852.59</v>
      </c>
      <c r="I232" s="11"/>
      <c r="J232" s="11">
        <v>16015</v>
      </c>
      <c r="K232" s="11">
        <v>162.72</v>
      </c>
      <c r="L232" s="11">
        <v>35806.129999999997</v>
      </c>
      <c r="M232" s="11">
        <v>406.8</v>
      </c>
      <c r="N232" s="11">
        <v>89515.33</v>
      </c>
      <c r="O232" s="11">
        <v>650.88</v>
      </c>
      <c r="P232" s="11">
        <v>143224.53</v>
      </c>
    </row>
    <row r="233" spans="1:16">
      <c r="A233" s="13" t="s">
        <v>257</v>
      </c>
      <c r="B233" s="10">
        <v>71</v>
      </c>
      <c r="C233" s="10">
        <v>73</v>
      </c>
      <c r="D233" s="10"/>
      <c r="E233" s="10">
        <v>18522</v>
      </c>
      <c r="F233" s="10">
        <v>20000</v>
      </c>
      <c r="G233" s="10"/>
      <c r="H233" s="10">
        <v>68858.16</v>
      </c>
      <c r="I233" s="10"/>
      <c r="J233" s="10">
        <v>16015</v>
      </c>
      <c r="K233" s="10">
        <v>164.97</v>
      </c>
      <c r="L233" s="10">
        <v>37045.29</v>
      </c>
      <c r="M233" s="10">
        <v>412.43</v>
      </c>
      <c r="N233" s="10">
        <v>92613.22</v>
      </c>
      <c r="O233" s="10">
        <v>659.88</v>
      </c>
      <c r="P233" s="10">
        <v>148181.15</v>
      </c>
    </row>
    <row r="234" spans="1:16">
      <c r="A234" s="13" t="s">
        <v>258</v>
      </c>
      <c r="B234" s="11">
        <v>72</v>
      </c>
      <c r="C234" s="11">
        <v>74</v>
      </c>
      <c r="D234" s="11"/>
      <c r="E234" s="11">
        <v>18522</v>
      </c>
      <c r="F234" s="11">
        <v>20000</v>
      </c>
      <c r="G234" s="11">
        <v>900</v>
      </c>
      <c r="H234" s="11">
        <v>71823.91</v>
      </c>
      <c r="I234" s="11"/>
      <c r="J234" s="11">
        <v>16331</v>
      </c>
      <c r="K234" s="11">
        <v>167.23</v>
      </c>
      <c r="L234" s="11">
        <v>38323.879999999997</v>
      </c>
      <c r="M234" s="11">
        <v>418.08</v>
      </c>
      <c r="N234" s="11">
        <v>95809.69</v>
      </c>
      <c r="O234" s="11">
        <v>668.92</v>
      </c>
      <c r="P234" s="11">
        <v>153295.5</v>
      </c>
    </row>
    <row r="235" spans="1:16">
      <c r="A235" s="13" t="s">
        <v>259</v>
      </c>
      <c r="B235" s="10">
        <v>73</v>
      </c>
      <c r="C235" s="10">
        <v>75</v>
      </c>
      <c r="D235" s="10"/>
      <c r="E235" s="10">
        <v>18522</v>
      </c>
      <c r="F235" s="10">
        <v>20000</v>
      </c>
      <c r="G235" s="10"/>
      <c r="H235" s="10">
        <v>73978.63</v>
      </c>
      <c r="I235" s="10"/>
      <c r="J235" s="10">
        <v>16331</v>
      </c>
      <c r="K235" s="10">
        <v>160.5</v>
      </c>
      <c r="L235" s="10">
        <v>39634.089999999997</v>
      </c>
      <c r="M235" s="10">
        <v>401.25</v>
      </c>
      <c r="N235" s="10">
        <v>99085.23</v>
      </c>
      <c r="O235" s="10">
        <v>642</v>
      </c>
      <c r="P235" s="10">
        <v>158536.37</v>
      </c>
    </row>
    <row r="236" spans="1:16">
      <c r="A236" s="13" t="s">
        <v>260</v>
      </c>
      <c r="B236" s="11">
        <v>74</v>
      </c>
      <c r="C236" s="11">
        <v>76</v>
      </c>
      <c r="D236" s="11"/>
      <c r="E236" s="11">
        <v>18522</v>
      </c>
      <c r="F236" s="11">
        <v>20000</v>
      </c>
      <c r="G236" s="11"/>
      <c r="H236" s="11">
        <v>76197.98</v>
      </c>
      <c r="I236" s="11"/>
      <c r="J236" s="11">
        <v>16654</v>
      </c>
      <c r="K236" s="11">
        <v>162.25</v>
      </c>
      <c r="L236" s="11">
        <v>40985.360000000001</v>
      </c>
      <c r="M236" s="11">
        <v>405.63</v>
      </c>
      <c r="N236" s="11">
        <v>102463.41</v>
      </c>
      <c r="O236" s="11">
        <v>649</v>
      </c>
      <c r="P236" s="11">
        <v>163941.46</v>
      </c>
    </row>
    <row r="237" spans="1:16">
      <c r="A237" s="13" t="s">
        <v>261</v>
      </c>
      <c r="B237" s="10">
        <v>75</v>
      </c>
      <c r="C237" s="10">
        <v>77</v>
      </c>
      <c r="D237" s="10"/>
      <c r="E237" s="10">
        <v>18522</v>
      </c>
      <c r="F237" s="10">
        <v>20000</v>
      </c>
      <c r="G237" s="10">
        <v>900</v>
      </c>
      <c r="H237" s="10">
        <v>79383.92</v>
      </c>
      <c r="I237" s="10"/>
      <c r="J237" s="10">
        <v>16654</v>
      </c>
      <c r="K237" s="10">
        <v>163.97</v>
      </c>
      <c r="L237" s="10">
        <v>42378.9</v>
      </c>
      <c r="M237" s="10">
        <v>409.93</v>
      </c>
      <c r="N237" s="10">
        <v>105947.24</v>
      </c>
      <c r="O237" s="10">
        <v>655.88</v>
      </c>
      <c r="P237" s="10">
        <v>169515.58</v>
      </c>
    </row>
    <row r="238" spans="1:16">
      <c r="A238" s="13" t="s">
        <v>262</v>
      </c>
      <c r="B238" s="11">
        <v>76</v>
      </c>
      <c r="C238" s="11">
        <v>78</v>
      </c>
      <c r="D238" s="11"/>
      <c r="E238" s="11">
        <v>18522</v>
      </c>
      <c r="F238" s="11">
        <v>20000</v>
      </c>
      <c r="G238" s="11"/>
      <c r="H238" s="11">
        <v>81765.440000000002</v>
      </c>
      <c r="I238" s="11"/>
      <c r="J238" s="11">
        <v>16083</v>
      </c>
      <c r="K238" s="11">
        <v>156.63</v>
      </c>
      <c r="L238" s="11">
        <v>43806.89</v>
      </c>
      <c r="M238" s="11">
        <v>391.58</v>
      </c>
      <c r="N238" s="11">
        <v>109517.23</v>
      </c>
      <c r="O238" s="11">
        <v>626.52</v>
      </c>
      <c r="P238" s="11">
        <v>175227.57</v>
      </c>
    </row>
    <row r="239" spans="1:16">
      <c r="A239" s="13" t="s">
        <v>263</v>
      </c>
      <c r="B239" s="10">
        <v>77</v>
      </c>
      <c r="C239" s="10">
        <v>79</v>
      </c>
      <c r="D239" s="10"/>
      <c r="E239" s="10">
        <v>18522</v>
      </c>
      <c r="F239" s="10">
        <v>20000</v>
      </c>
      <c r="G239" s="10"/>
      <c r="H239" s="10">
        <v>84218.4</v>
      </c>
      <c r="I239" s="10"/>
      <c r="J239" s="10">
        <v>16083</v>
      </c>
      <c r="K239" s="10">
        <v>157.59</v>
      </c>
      <c r="L239" s="10">
        <v>45278.69</v>
      </c>
      <c r="M239" s="10">
        <v>393.98</v>
      </c>
      <c r="N239" s="10">
        <v>113196.72</v>
      </c>
      <c r="O239" s="10">
        <v>630.36</v>
      </c>
      <c r="P239" s="10">
        <v>181114.76</v>
      </c>
    </row>
    <row r="240" spans="1:16">
      <c r="A240" s="13" t="s">
        <v>264</v>
      </c>
      <c r="B240" s="11">
        <v>78</v>
      </c>
      <c r="C240" s="11">
        <v>80</v>
      </c>
      <c r="D240" s="11"/>
      <c r="E240" s="11">
        <v>18522</v>
      </c>
      <c r="F240" s="11">
        <v>20000</v>
      </c>
      <c r="G240" s="11">
        <v>900</v>
      </c>
      <c r="H240" s="11">
        <v>87644.96</v>
      </c>
      <c r="I240" s="11">
        <v>15000</v>
      </c>
      <c r="J240" s="11">
        <v>16400</v>
      </c>
      <c r="K240" s="11">
        <v>158.38999999999999</v>
      </c>
      <c r="L240" s="11">
        <v>46795.44</v>
      </c>
      <c r="M240" s="11">
        <v>395.98</v>
      </c>
      <c r="N240" s="11">
        <v>116988.6</v>
      </c>
      <c r="O240" s="11">
        <v>633.55999999999995</v>
      </c>
      <c r="P240" s="11">
        <v>187181.76</v>
      </c>
    </row>
    <row r="241" spans="1:16" ht="54">
      <c r="B241" s="9" t="s">
        <v>27</v>
      </c>
      <c r="C241" s="9" t="s">
        <v>13</v>
      </c>
      <c r="D241" s="9" t="s">
        <v>14</v>
      </c>
      <c r="E241" s="9" t="s">
        <v>15</v>
      </c>
      <c r="F241" s="9" t="s">
        <v>16</v>
      </c>
      <c r="G241" s="9" t="s">
        <v>17</v>
      </c>
      <c r="H241" s="9" t="s">
        <v>18</v>
      </c>
      <c r="I241" s="9" t="s">
        <v>19</v>
      </c>
      <c r="J241" s="9" t="s">
        <v>20</v>
      </c>
      <c r="K241" s="9" t="s">
        <v>21</v>
      </c>
      <c r="L241" s="9" t="s">
        <v>22</v>
      </c>
      <c r="M241" s="9" t="s">
        <v>23</v>
      </c>
      <c r="N241" s="9" t="s">
        <v>24</v>
      </c>
      <c r="O241" s="9" t="s">
        <v>25</v>
      </c>
      <c r="P241" s="9" t="s">
        <v>26</v>
      </c>
    </row>
    <row r="242" spans="1:16">
      <c r="A242" s="13" t="s">
        <v>265</v>
      </c>
      <c r="B242" s="10">
        <v>1</v>
      </c>
      <c r="C242" s="10">
        <v>4</v>
      </c>
      <c r="D242" s="10">
        <v>6149</v>
      </c>
      <c r="E242" s="10">
        <v>6149</v>
      </c>
      <c r="F242" s="10">
        <v>20000</v>
      </c>
      <c r="G242" s="10"/>
      <c r="H242" s="10"/>
      <c r="I242" s="10"/>
      <c r="J242" s="10">
        <v>3996.85</v>
      </c>
      <c r="K242" s="10">
        <v>46.12</v>
      </c>
      <c r="L242" s="10">
        <v>46.12</v>
      </c>
      <c r="M242" s="10">
        <v>115.29</v>
      </c>
      <c r="N242" s="10">
        <v>115.29</v>
      </c>
      <c r="O242" s="10">
        <v>184.47</v>
      </c>
      <c r="P242" s="10">
        <v>184.47</v>
      </c>
    </row>
    <row r="243" spans="1:16">
      <c r="A243" s="13" t="s">
        <v>266</v>
      </c>
      <c r="B243" s="11">
        <v>2</v>
      </c>
      <c r="C243" s="11">
        <v>5</v>
      </c>
      <c r="D243" s="11">
        <v>6149</v>
      </c>
      <c r="E243" s="11">
        <v>12298</v>
      </c>
      <c r="F243" s="11">
        <v>20000</v>
      </c>
      <c r="G243" s="11"/>
      <c r="H243" s="11"/>
      <c r="I243" s="11"/>
      <c r="J243" s="11">
        <v>10074</v>
      </c>
      <c r="K243" s="11">
        <v>102.23</v>
      </c>
      <c r="L243" s="11">
        <v>149.72999999999999</v>
      </c>
      <c r="M243" s="11">
        <v>255.58</v>
      </c>
      <c r="N243" s="11">
        <v>374.33</v>
      </c>
      <c r="O243" s="11">
        <v>408.92</v>
      </c>
      <c r="P243" s="11">
        <v>598.92999999999995</v>
      </c>
    </row>
    <row r="244" spans="1:16">
      <c r="A244" s="13" t="s">
        <v>267</v>
      </c>
      <c r="B244" s="10">
        <v>3</v>
      </c>
      <c r="C244" s="10">
        <v>6</v>
      </c>
      <c r="D244" s="10">
        <v>6149</v>
      </c>
      <c r="E244" s="10">
        <v>18447</v>
      </c>
      <c r="F244" s="10">
        <v>20000</v>
      </c>
      <c r="G244" s="10">
        <v>900</v>
      </c>
      <c r="H244" s="10">
        <v>900</v>
      </c>
      <c r="I244" s="10"/>
      <c r="J244" s="10">
        <v>15372</v>
      </c>
      <c r="K244" s="10">
        <v>159.55000000000001</v>
      </c>
      <c r="L244" s="10">
        <v>313.77</v>
      </c>
      <c r="M244" s="10">
        <v>398.88</v>
      </c>
      <c r="N244" s="10">
        <v>784.44</v>
      </c>
      <c r="O244" s="10">
        <v>638.20000000000005</v>
      </c>
      <c r="P244" s="10">
        <v>1255.0999999999999</v>
      </c>
    </row>
    <row r="245" spans="1:16">
      <c r="A245" s="13" t="s">
        <v>268</v>
      </c>
      <c r="B245" s="11">
        <v>4</v>
      </c>
      <c r="C245" s="11">
        <v>7</v>
      </c>
      <c r="D245" s="11"/>
      <c r="E245" s="11">
        <v>18447</v>
      </c>
      <c r="F245" s="11">
        <v>20000</v>
      </c>
      <c r="G245" s="11"/>
      <c r="H245" s="11">
        <v>927</v>
      </c>
      <c r="I245" s="11"/>
      <c r="J245" s="11">
        <v>15678</v>
      </c>
      <c r="K245" s="11">
        <v>153.72</v>
      </c>
      <c r="L245" s="11">
        <v>476.91</v>
      </c>
      <c r="M245" s="11">
        <v>384.3</v>
      </c>
      <c r="N245" s="11">
        <v>1192.27</v>
      </c>
      <c r="O245" s="11">
        <v>614.88</v>
      </c>
      <c r="P245" s="11">
        <v>1907.63</v>
      </c>
    </row>
    <row r="246" spans="1:16">
      <c r="A246" s="13" t="s">
        <v>269</v>
      </c>
      <c r="B246" s="10">
        <v>5</v>
      </c>
      <c r="C246" s="10">
        <v>8</v>
      </c>
      <c r="D246" s="10"/>
      <c r="E246" s="10">
        <v>18447</v>
      </c>
      <c r="F246" s="10">
        <v>20000</v>
      </c>
      <c r="G246" s="10"/>
      <c r="H246" s="10">
        <v>954.81</v>
      </c>
      <c r="I246" s="10"/>
      <c r="J246" s="10">
        <v>15990</v>
      </c>
      <c r="K246" s="10">
        <v>156.78</v>
      </c>
      <c r="L246" s="10">
        <v>648</v>
      </c>
      <c r="M246" s="10">
        <v>391.95</v>
      </c>
      <c r="N246" s="10">
        <v>1619.99</v>
      </c>
      <c r="O246" s="10">
        <v>627.12</v>
      </c>
      <c r="P246" s="10">
        <v>2591.98</v>
      </c>
    </row>
    <row r="247" spans="1:16">
      <c r="A247" s="13" t="s">
        <v>270</v>
      </c>
      <c r="B247" s="11">
        <v>6</v>
      </c>
      <c r="C247" s="11">
        <v>9</v>
      </c>
      <c r="D247" s="11"/>
      <c r="E247" s="11">
        <v>18447</v>
      </c>
      <c r="F247" s="11">
        <v>20000</v>
      </c>
      <c r="G247" s="11">
        <v>900</v>
      </c>
      <c r="H247" s="11">
        <v>1883.45</v>
      </c>
      <c r="I247" s="11"/>
      <c r="J247" s="11">
        <v>15408</v>
      </c>
      <c r="K247" s="11">
        <v>159.9</v>
      </c>
      <c r="L247" s="11">
        <v>827.34</v>
      </c>
      <c r="M247" s="11">
        <v>399.75</v>
      </c>
      <c r="N247" s="11">
        <v>2068.34</v>
      </c>
      <c r="O247" s="11">
        <v>639.6</v>
      </c>
      <c r="P247" s="11">
        <v>3309.34</v>
      </c>
    </row>
    <row r="248" spans="1:16">
      <c r="A248" s="13" t="s">
        <v>271</v>
      </c>
      <c r="B248" s="10">
        <v>7</v>
      </c>
      <c r="C248" s="10">
        <v>10</v>
      </c>
      <c r="D248" s="10"/>
      <c r="E248" s="10">
        <v>18447</v>
      </c>
      <c r="F248" s="10">
        <v>20000</v>
      </c>
      <c r="G248" s="10"/>
      <c r="H248" s="10">
        <v>1939.96</v>
      </c>
      <c r="I248" s="10"/>
      <c r="J248" s="10">
        <v>15715</v>
      </c>
      <c r="K248" s="10">
        <v>154.08000000000001</v>
      </c>
      <c r="L248" s="10">
        <v>1006.24</v>
      </c>
      <c r="M248" s="10">
        <v>385.2</v>
      </c>
      <c r="N248" s="10">
        <v>2515.59</v>
      </c>
      <c r="O248" s="10">
        <v>616.32000000000005</v>
      </c>
      <c r="P248" s="10">
        <v>4024.94</v>
      </c>
    </row>
    <row r="249" spans="1:16">
      <c r="A249" s="13" t="s">
        <v>272</v>
      </c>
      <c r="B249" s="11">
        <v>8</v>
      </c>
      <c r="C249" s="11">
        <v>11</v>
      </c>
      <c r="D249" s="11"/>
      <c r="E249" s="11">
        <v>18447</v>
      </c>
      <c r="F249" s="11">
        <v>20000</v>
      </c>
      <c r="G249" s="11"/>
      <c r="H249" s="11">
        <v>1998.16</v>
      </c>
      <c r="I249" s="11"/>
      <c r="J249" s="11">
        <v>16028</v>
      </c>
      <c r="K249" s="11">
        <v>157.15</v>
      </c>
      <c r="L249" s="11">
        <v>1193.57</v>
      </c>
      <c r="M249" s="11">
        <v>392.88</v>
      </c>
      <c r="N249" s="11">
        <v>2983.93</v>
      </c>
      <c r="O249" s="11">
        <v>628.6</v>
      </c>
      <c r="P249" s="11">
        <v>4774.29</v>
      </c>
    </row>
    <row r="250" spans="1:16">
      <c r="A250" s="13" t="s">
        <v>273</v>
      </c>
      <c r="B250" s="10">
        <v>9</v>
      </c>
      <c r="C250" s="10">
        <v>12</v>
      </c>
      <c r="D250" s="10"/>
      <c r="E250" s="10">
        <v>18447</v>
      </c>
      <c r="F250" s="10">
        <v>20000</v>
      </c>
      <c r="G250" s="10">
        <v>900</v>
      </c>
      <c r="H250" s="10">
        <v>2958.1</v>
      </c>
      <c r="I250" s="10"/>
      <c r="J250" s="10">
        <v>15448</v>
      </c>
      <c r="K250" s="10">
        <v>160.28</v>
      </c>
      <c r="L250" s="10">
        <v>1389.66</v>
      </c>
      <c r="M250" s="10">
        <v>400.7</v>
      </c>
      <c r="N250" s="10">
        <v>3474.15</v>
      </c>
      <c r="O250" s="10">
        <v>641.12</v>
      </c>
      <c r="P250" s="10">
        <v>5558.64</v>
      </c>
    </row>
    <row r="251" spans="1:16">
      <c r="A251" s="13" t="s">
        <v>274</v>
      </c>
      <c r="B251" s="11">
        <v>10</v>
      </c>
      <c r="C251" s="11">
        <v>13</v>
      </c>
      <c r="D251" s="11"/>
      <c r="E251" s="11">
        <v>18447</v>
      </c>
      <c r="F251" s="11">
        <v>20000</v>
      </c>
      <c r="G251" s="11"/>
      <c r="H251" s="11">
        <v>3046.84</v>
      </c>
      <c r="I251" s="11"/>
      <c r="J251" s="11">
        <v>15756</v>
      </c>
      <c r="K251" s="11">
        <v>154.47999999999999</v>
      </c>
      <c r="L251" s="11">
        <v>1585.83</v>
      </c>
      <c r="M251" s="11">
        <v>386.2</v>
      </c>
      <c r="N251" s="11">
        <v>3964.57</v>
      </c>
      <c r="O251" s="11">
        <v>617.91999999999996</v>
      </c>
      <c r="P251" s="11">
        <v>6343.32</v>
      </c>
    </row>
    <row r="252" spans="1:16">
      <c r="A252" s="13" t="s">
        <v>275</v>
      </c>
      <c r="B252" s="10">
        <v>11</v>
      </c>
      <c r="C252" s="10">
        <v>14</v>
      </c>
      <c r="D252" s="10"/>
      <c r="E252" s="10">
        <v>18447</v>
      </c>
      <c r="F252" s="10">
        <v>20000</v>
      </c>
      <c r="G252" s="10"/>
      <c r="H252" s="10">
        <v>3138.25</v>
      </c>
      <c r="I252" s="10"/>
      <c r="J252" s="10">
        <v>16070</v>
      </c>
      <c r="K252" s="10">
        <v>157.56</v>
      </c>
      <c r="L252" s="10">
        <v>1790.96</v>
      </c>
      <c r="M252" s="10">
        <v>393.9</v>
      </c>
      <c r="N252" s="10">
        <v>4477.41</v>
      </c>
      <c r="O252" s="10">
        <v>630.24</v>
      </c>
      <c r="P252" s="10">
        <v>7163.86</v>
      </c>
    </row>
    <row r="253" spans="1:16">
      <c r="A253" s="13" t="s">
        <v>276</v>
      </c>
      <c r="B253" s="11">
        <v>12</v>
      </c>
      <c r="C253" s="11">
        <v>15</v>
      </c>
      <c r="D253" s="11"/>
      <c r="E253" s="11">
        <v>18447</v>
      </c>
      <c r="F253" s="11">
        <v>20000</v>
      </c>
      <c r="G253" s="11">
        <v>900</v>
      </c>
      <c r="H253" s="11">
        <v>4132.3999999999996</v>
      </c>
      <c r="I253" s="11"/>
      <c r="J253" s="11">
        <v>15490</v>
      </c>
      <c r="K253" s="11">
        <v>160.69999999999999</v>
      </c>
      <c r="L253" s="11">
        <v>2005.39</v>
      </c>
      <c r="M253" s="11">
        <v>401.75</v>
      </c>
      <c r="N253" s="11">
        <v>5013.4799999999996</v>
      </c>
      <c r="O253" s="11">
        <v>642.79999999999995</v>
      </c>
      <c r="P253" s="11">
        <v>8021.57</v>
      </c>
    </row>
    <row r="254" spans="1:16">
      <c r="A254" s="13" t="s">
        <v>277</v>
      </c>
      <c r="B254" s="10">
        <v>13</v>
      </c>
      <c r="C254" s="10">
        <v>16</v>
      </c>
      <c r="D254" s="10"/>
      <c r="E254" s="10">
        <v>18447</v>
      </c>
      <c r="F254" s="10">
        <v>20000</v>
      </c>
      <c r="G254" s="10"/>
      <c r="H254" s="10">
        <v>4256.37</v>
      </c>
      <c r="I254" s="10"/>
      <c r="J254" s="10">
        <v>15798</v>
      </c>
      <c r="K254" s="10">
        <v>154.9</v>
      </c>
      <c r="L254" s="10">
        <v>2220.46</v>
      </c>
      <c r="M254" s="10">
        <v>387.25</v>
      </c>
      <c r="N254" s="10">
        <v>5551.14</v>
      </c>
      <c r="O254" s="10">
        <v>619.6</v>
      </c>
      <c r="P254" s="10">
        <v>8881.82</v>
      </c>
    </row>
    <row r="255" spans="1:16">
      <c r="A255" s="13" t="s">
        <v>278</v>
      </c>
      <c r="B255" s="11">
        <v>14</v>
      </c>
      <c r="C255" s="11">
        <v>17</v>
      </c>
      <c r="D255" s="11"/>
      <c r="E255" s="11">
        <v>18447</v>
      </c>
      <c r="F255" s="11">
        <v>20000</v>
      </c>
      <c r="G255" s="11"/>
      <c r="H255" s="11">
        <v>4384.0600000000004</v>
      </c>
      <c r="I255" s="11"/>
      <c r="J255" s="11">
        <v>16113</v>
      </c>
      <c r="K255" s="11">
        <v>157.97999999999999</v>
      </c>
      <c r="L255" s="11">
        <v>2445.0500000000002</v>
      </c>
      <c r="M255" s="11">
        <v>394.95</v>
      </c>
      <c r="N255" s="11">
        <v>6112.62</v>
      </c>
      <c r="O255" s="11">
        <v>631.91999999999996</v>
      </c>
      <c r="P255" s="11">
        <v>9780.19</v>
      </c>
    </row>
    <row r="256" spans="1:16">
      <c r="A256" s="13" t="s">
        <v>279</v>
      </c>
      <c r="B256" s="10">
        <v>15</v>
      </c>
      <c r="C256" s="10">
        <v>18</v>
      </c>
      <c r="D256" s="10"/>
      <c r="E256" s="10">
        <v>18447</v>
      </c>
      <c r="F256" s="10">
        <v>20000</v>
      </c>
      <c r="G256" s="10">
        <v>900</v>
      </c>
      <c r="H256" s="10">
        <v>5415.58</v>
      </c>
      <c r="I256" s="10"/>
      <c r="J256" s="10">
        <v>15534</v>
      </c>
      <c r="K256" s="10">
        <v>161.13</v>
      </c>
      <c r="L256" s="10">
        <v>2679.53</v>
      </c>
      <c r="M256" s="10">
        <v>402.83</v>
      </c>
      <c r="N256" s="10">
        <v>6698.83</v>
      </c>
      <c r="O256" s="10">
        <v>644.52</v>
      </c>
      <c r="P256" s="10">
        <v>10718.12</v>
      </c>
    </row>
    <row r="257" spans="1:16">
      <c r="A257" s="13" t="s">
        <v>280</v>
      </c>
      <c r="B257" s="11">
        <v>16</v>
      </c>
      <c r="C257" s="11">
        <v>19</v>
      </c>
      <c r="D257" s="11"/>
      <c r="E257" s="11">
        <v>18447</v>
      </c>
      <c r="F257" s="11">
        <v>20000</v>
      </c>
      <c r="G257" s="11"/>
      <c r="H257" s="11">
        <v>5578.05</v>
      </c>
      <c r="I257" s="11"/>
      <c r="J257" s="11">
        <v>15842</v>
      </c>
      <c r="K257" s="11">
        <v>155.34</v>
      </c>
      <c r="L257" s="11">
        <v>2915.26</v>
      </c>
      <c r="M257" s="11">
        <v>388.35</v>
      </c>
      <c r="N257" s="11">
        <v>7288.14</v>
      </c>
      <c r="O257" s="11">
        <v>621.36</v>
      </c>
      <c r="P257" s="11">
        <v>11661.02</v>
      </c>
    </row>
    <row r="258" spans="1:16">
      <c r="A258" s="13" t="s">
        <v>281</v>
      </c>
      <c r="B258" s="10">
        <v>17</v>
      </c>
      <c r="C258" s="10">
        <v>20</v>
      </c>
      <c r="D258" s="10"/>
      <c r="E258" s="10">
        <v>18447</v>
      </c>
      <c r="F258" s="10">
        <v>20000</v>
      </c>
      <c r="G258" s="10"/>
      <c r="H258" s="10">
        <v>5745.39</v>
      </c>
      <c r="I258" s="10"/>
      <c r="J258" s="10">
        <v>16157</v>
      </c>
      <c r="K258" s="10">
        <v>158.41999999999999</v>
      </c>
      <c r="L258" s="10">
        <v>3161.13</v>
      </c>
      <c r="M258" s="10">
        <v>396.05</v>
      </c>
      <c r="N258" s="10">
        <v>7902.83</v>
      </c>
      <c r="O258" s="10">
        <v>633.67999999999995</v>
      </c>
      <c r="P258" s="10">
        <v>12644.53</v>
      </c>
    </row>
    <row r="259" spans="1:16">
      <c r="A259" s="13" t="s">
        <v>282</v>
      </c>
      <c r="B259" s="11">
        <v>18</v>
      </c>
      <c r="C259" s="11">
        <v>21</v>
      </c>
      <c r="D259" s="11"/>
      <c r="E259" s="11">
        <v>18447</v>
      </c>
      <c r="F259" s="11">
        <v>20000</v>
      </c>
      <c r="G259" s="11">
        <v>900</v>
      </c>
      <c r="H259" s="11">
        <v>6817.75</v>
      </c>
      <c r="I259" s="11"/>
      <c r="J259" s="11">
        <v>15578</v>
      </c>
      <c r="K259" s="11">
        <v>161.57</v>
      </c>
      <c r="L259" s="11">
        <v>3417.54</v>
      </c>
      <c r="M259" s="11">
        <v>403.93</v>
      </c>
      <c r="N259" s="11">
        <v>8543.84</v>
      </c>
      <c r="O259" s="11">
        <v>646.28</v>
      </c>
      <c r="P259" s="11">
        <v>13670.15</v>
      </c>
    </row>
    <row r="260" spans="1:16">
      <c r="A260" s="13" t="s">
        <v>283</v>
      </c>
      <c r="B260" s="10">
        <v>19</v>
      </c>
      <c r="C260" s="10">
        <v>22</v>
      </c>
      <c r="D260" s="10"/>
      <c r="E260" s="10">
        <v>18447</v>
      </c>
      <c r="F260" s="10">
        <v>20000</v>
      </c>
      <c r="G260" s="10"/>
      <c r="H260" s="10">
        <v>7022.29</v>
      </c>
      <c r="I260" s="10"/>
      <c r="J260" s="10">
        <v>15888</v>
      </c>
      <c r="K260" s="10">
        <v>155.78</v>
      </c>
      <c r="L260" s="10">
        <v>3675.84</v>
      </c>
      <c r="M260" s="10">
        <v>389.45</v>
      </c>
      <c r="N260" s="10">
        <v>9189.61</v>
      </c>
      <c r="O260" s="10">
        <v>623.12</v>
      </c>
      <c r="P260" s="10">
        <v>14703.38</v>
      </c>
    </row>
    <row r="261" spans="1:16">
      <c r="A261" s="13" t="s">
        <v>284</v>
      </c>
      <c r="B261" s="11">
        <v>20</v>
      </c>
      <c r="C261" s="11">
        <v>23</v>
      </c>
      <c r="D261" s="11"/>
      <c r="E261" s="11">
        <v>18447</v>
      </c>
      <c r="F261" s="11">
        <v>20000</v>
      </c>
      <c r="G261" s="11"/>
      <c r="H261" s="11">
        <v>7232.95</v>
      </c>
      <c r="I261" s="11"/>
      <c r="J261" s="11">
        <v>16203</v>
      </c>
      <c r="K261" s="11">
        <v>158.88</v>
      </c>
      <c r="L261" s="11">
        <v>3945</v>
      </c>
      <c r="M261" s="11">
        <v>397.2</v>
      </c>
      <c r="N261" s="11">
        <v>9862.5</v>
      </c>
      <c r="O261" s="11">
        <v>635.52</v>
      </c>
      <c r="P261" s="11">
        <v>15780</v>
      </c>
    </row>
    <row r="262" spans="1:16">
      <c r="A262" s="13" t="s">
        <v>285</v>
      </c>
      <c r="B262" s="10">
        <v>21</v>
      </c>
      <c r="C262" s="10">
        <v>24</v>
      </c>
      <c r="D262" s="10"/>
      <c r="E262" s="10">
        <v>18447</v>
      </c>
      <c r="F262" s="10">
        <v>20000</v>
      </c>
      <c r="G262" s="10">
        <v>900</v>
      </c>
      <c r="H262" s="10">
        <v>8349.94</v>
      </c>
      <c r="I262" s="10"/>
      <c r="J262" s="10">
        <v>15626</v>
      </c>
      <c r="K262" s="10">
        <v>162.03</v>
      </c>
      <c r="L262" s="10">
        <v>4225.38</v>
      </c>
      <c r="M262" s="10">
        <v>405.08</v>
      </c>
      <c r="N262" s="10">
        <v>10563.45</v>
      </c>
      <c r="O262" s="10">
        <v>648.12</v>
      </c>
      <c r="P262" s="10">
        <v>16901.52</v>
      </c>
    </row>
    <row r="263" spans="1:16">
      <c r="A263" s="13" t="s">
        <v>286</v>
      </c>
      <c r="B263" s="11">
        <v>22</v>
      </c>
      <c r="C263" s="11">
        <v>25</v>
      </c>
      <c r="D263" s="11"/>
      <c r="E263" s="11">
        <v>18447</v>
      </c>
      <c r="F263" s="11">
        <v>20000</v>
      </c>
      <c r="G263" s="11"/>
      <c r="H263" s="11">
        <v>8600.44</v>
      </c>
      <c r="I263" s="11"/>
      <c r="J263" s="11">
        <v>15936</v>
      </c>
      <c r="K263" s="11">
        <v>156.26</v>
      </c>
      <c r="L263" s="11">
        <v>4508.3999999999996</v>
      </c>
      <c r="M263" s="11">
        <v>390.65</v>
      </c>
      <c r="N263" s="11">
        <v>11271</v>
      </c>
      <c r="O263" s="11">
        <v>625.04</v>
      </c>
      <c r="P263" s="11">
        <v>18033.599999999999</v>
      </c>
    </row>
    <row r="264" spans="1:16">
      <c r="A264" s="13" t="s">
        <v>287</v>
      </c>
      <c r="B264" s="10">
        <v>23</v>
      </c>
      <c r="C264" s="10">
        <v>26</v>
      </c>
      <c r="D264" s="10"/>
      <c r="E264" s="10">
        <v>18447</v>
      </c>
      <c r="F264" s="10">
        <v>20000</v>
      </c>
      <c r="G264" s="10"/>
      <c r="H264" s="10">
        <v>8858.4500000000007</v>
      </c>
      <c r="I264" s="10"/>
      <c r="J264" s="10">
        <v>16253</v>
      </c>
      <c r="K264" s="10">
        <v>159.36000000000001</v>
      </c>
      <c r="L264" s="10">
        <v>4803.01</v>
      </c>
      <c r="M264" s="10">
        <v>398.4</v>
      </c>
      <c r="N264" s="10">
        <v>12007.53</v>
      </c>
      <c r="O264" s="10">
        <v>637.44000000000005</v>
      </c>
      <c r="P264" s="10">
        <v>19212.05</v>
      </c>
    </row>
    <row r="265" spans="1:16">
      <c r="A265" s="13" t="s">
        <v>288</v>
      </c>
      <c r="B265" s="11">
        <v>24</v>
      </c>
      <c r="C265" s="11">
        <v>27</v>
      </c>
      <c r="D265" s="11"/>
      <c r="E265" s="11">
        <v>18447</v>
      </c>
      <c r="F265" s="11">
        <v>20000</v>
      </c>
      <c r="G265" s="11">
        <v>900</v>
      </c>
      <c r="H265" s="11">
        <v>10024.209999999999</v>
      </c>
      <c r="I265" s="11"/>
      <c r="J265" s="11">
        <v>15676</v>
      </c>
      <c r="K265" s="11">
        <v>162.53</v>
      </c>
      <c r="L265" s="11">
        <v>5109.63</v>
      </c>
      <c r="M265" s="11">
        <v>406.33</v>
      </c>
      <c r="N265" s="11">
        <v>12774.08</v>
      </c>
      <c r="O265" s="11">
        <v>650.12</v>
      </c>
      <c r="P265" s="11">
        <v>20438.53</v>
      </c>
    </row>
    <row r="266" spans="1:16">
      <c r="A266" s="13" t="s">
        <v>289</v>
      </c>
      <c r="B266" s="10">
        <v>25</v>
      </c>
      <c r="C266" s="10">
        <v>28</v>
      </c>
      <c r="D266" s="10"/>
      <c r="E266" s="10">
        <v>18447</v>
      </c>
      <c r="F266" s="10">
        <v>20000</v>
      </c>
      <c r="G266" s="10"/>
      <c r="H266" s="10">
        <v>10324.93</v>
      </c>
      <c r="I266" s="10"/>
      <c r="J266" s="10">
        <v>15987</v>
      </c>
      <c r="K266" s="10">
        <v>156.76</v>
      </c>
      <c r="L266" s="10">
        <v>5419.68</v>
      </c>
      <c r="M266" s="10">
        <v>391.9</v>
      </c>
      <c r="N266" s="10">
        <v>13549.2</v>
      </c>
      <c r="O266" s="10">
        <v>627.04</v>
      </c>
      <c r="P266" s="10">
        <v>21678.73</v>
      </c>
    </row>
    <row r="267" spans="1:16">
      <c r="A267" s="13" t="s">
        <v>290</v>
      </c>
      <c r="B267" s="11">
        <v>26</v>
      </c>
      <c r="C267" s="11">
        <v>29</v>
      </c>
      <c r="D267" s="11"/>
      <c r="E267" s="11">
        <v>18447</v>
      </c>
      <c r="F267" s="11">
        <v>20000</v>
      </c>
      <c r="G267" s="11"/>
      <c r="H267" s="11">
        <v>10634.68</v>
      </c>
      <c r="I267" s="11"/>
      <c r="J267" s="11">
        <v>16305</v>
      </c>
      <c r="K267" s="11">
        <v>159.87</v>
      </c>
      <c r="L267" s="11">
        <v>5742.14</v>
      </c>
      <c r="M267" s="11">
        <v>399.68</v>
      </c>
      <c r="N267" s="11">
        <v>14355.36</v>
      </c>
      <c r="O267" s="11">
        <v>639.48</v>
      </c>
      <c r="P267" s="11">
        <v>22968.57</v>
      </c>
    </row>
    <row r="268" spans="1:16">
      <c r="A268" s="13" t="s">
        <v>291</v>
      </c>
      <c r="B268" s="10">
        <v>27</v>
      </c>
      <c r="C268" s="10">
        <v>30</v>
      </c>
      <c r="D268" s="10"/>
      <c r="E268" s="10">
        <v>18447</v>
      </c>
      <c r="F268" s="10">
        <v>20000</v>
      </c>
      <c r="G268" s="10">
        <v>900</v>
      </c>
      <c r="H268" s="10">
        <v>11853.72</v>
      </c>
      <c r="I268" s="10"/>
      <c r="J268" s="10">
        <v>15729</v>
      </c>
      <c r="K268" s="10">
        <v>163.05000000000001</v>
      </c>
      <c r="L268" s="10">
        <v>6077.46</v>
      </c>
      <c r="M268" s="10">
        <v>407.63</v>
      </c>
      <c r="N268" s="10">
        <v>15193.64</v>
      </c>
      <c r="O268" s="10">
        <v>652.20000000000005</v>
      </c>
      <c r="P268" s="10">
        <v>24309.83</v>
      </c>
    </row>
    <row r="269" spans="1:16">
      <c r="A269" s="13" t="s">
        <v>292</v>
      </c>
      <c r="B269" s="11">
        <v>28</v>
      </c>
      <c r="C269" s="11">
        <v>31</v>
      </c>
      <c r="D269" s="11"/>
      <c r="E269" s="11">
        <v>18447</v>
      </c>
      <c r="F269" s="11">
        <v>20000</v>
      </c>
      <c r="G269" s="11"/>
      <c r="H269" s="11">
        <v>12209.33</v>
      </c>
      <c r="I269" s="11"/>
      <c r="J269" s="11">
        <v>16041</v>
      </c>
      <c r="K269" s="11">
        <v>157.29</v>
      </c>
      <c r="L269" s="11">
        <v>6417.07</v>
      </c>
      <c r="M269" s="11">
        <v>393.23</v>
      </c>
      <c r="N269" s="11">
        <v>16042.68</v>
      </c>
      <c r="O269" s="11">
        <v>629.16</v>
      </c>
      <c r="P269" s="11">
        <v>25668.28</v>
      </c>
    </row>
    <row r="270" spans="1:16">
      <c r="A270" s="13" t="s">
        <v>293</v>
      </c>
      <c r="B270" s="10">
        <v>29</v>
      </c>
      <c r="C270" s="10">
        <v>32</v>
      </c>
      <c r="D270" s="10"/>
      <c r="E270" s="10">
        <v>18447</v>
      </c>
      <c r="F270" s="10">
        <v>20000</v>
      </c>
      <c r="G270" s="10"/>
      <c r="H270" s="10">
        <v>12575.61</v>
      </c>
      <c r="I270" s="10"/>
      <c r="J270" s="10">
        <v>16360</v>
      </c>
      <c r="K270" s="10">
        <v>160.41</v>
      </c>
      <c r="L270" s="10">
        <v>6769.99</v>
      </c>
      <c r="M270" s="10">
        <v>401.03</v>
      </c>
      <c r="N270" s="10">
        <v>16924.98</v>
      </c>
      <c r="O270" s="10">
        <v>641.64</v>
      </c>
      <c r="P270" s="10">
        <v>27079.97</v>
      </c>
    </row>
    <row r="271" spans="1:16">
      <c r="A271" s="13" t="s">
        <v>294</v>
      </c>
      <c r="B271" s="11">
        <v>30</v>
      </c>
      <c r="C271" s="11">
        <v>33</v>
      </c>
      <c r="D271" s="11"/>
      <c r="E271" s="11">
        <v>18447</v>
      </c>
      <c r="F271" s="11">
        <v>20000</v>
      </c>
      <c r="G271" s="11">
        <v>900</v>
      </c>
      <c r="H271" s="11">
        <v>13852.88</v>
      </c>
      <c r="I271" s="11"/>
      <c r="J271" s="11">
        <v>15785</v>
      </c>
      <c r="K271" s="11">
        <v>163.6</v>
      </c>
      <c r="L271" s="11">
        <v>7136.69</v>
      </c>
      <c r="M271" s="11">
        <v>409</v>
      </c>
      <c r="N271" s="11">
        <v>17841.73</v>
      </c>
      <c r="O271" s="11">
        <v>654.4</v>
      </c>
      <c r="P271" s="11">
        <v>28546.77</v>
      </c>
    </row>
    <row r="272" spans="1:16">
      <c r="A272" s="13" t="s">
        <v>295</v>
      </c>
      <c r="B272" s="10">
        <v>31</v>
      </c>
      <c r="C272" s="10">
        <v>34</v>
      </c>
      <c r="D272" s="10"/>
      <c r="E272" s="10">
        <v>18447</v>
      </c>
      <c r="F272" s="10">
        <v>20000</v>
      </c>
      <c r="G272" s="10"/>
      <c r="H272" s="10">
        <v>14268.47</v>
      </c>
      <c r="I272" s="10"/>
      <c r="J272" s="10">
        <v>16098</v>
      </c>
      <c r="K272" s="10">
        <v>157.85</v>
      </c>
      <c r="L272" s="10">
        <v>7508.64</v>
      </c>
      <c r="M272" s="10">
        <v>394.63</v>
      </c>
      <c r="N272" s="10">
        <v>18771.61</v>
      </c>
      <c r="O272" s="10">
        <v>631.4</v>
      </c>
      <c r="P272" s="10">
        <v>30034.57</v>
      </c>
    </row>
    <row r="273" spans="1:16">
      <c r="A273" s="13" t="s">
        <v>296</v>
      </c>
      <c r="B273" s="11">
        <v>32</v>
      </c>
      <c r="C273" s="11">
        <v>35</v>
      </c>
      <c r="D273" s="11"/>
      <c r="E273" s="11">
        <v>18447</v>
      </c>
      <c r="F273" s="11">
        <v>20000</v>
      </c>
      <c r="G273" s="11"/>
      <c r="H273" s="11">
        <v>14696.52</v>
      </c>
      <c r="I273" s="11"/>
      <c r="J273" s="11">
        <v>16417</v>
      </c>
      <c r="K273" s="11">
        <v>160.97999999999999</v>
      </c>
      <c r="L273" s="11">
        <v>7894.88</v>
      </c>
      <c r="M273" s="11">
        <v>402.45</v>
      </c>
      <c r="N273" s="11">
        <v>19737.21</v>
      </c>
      <c r="O273" s="11">
        <v>643.91999999999996</v>
      </c>
      <c r="P273" s="11">
        <v>31579.53</v>
      </c>
    </row>
    <row r="274" spans="1:16">
      <c r="A274" s="13" t="s">
        <v>297</v>
      </c>
      <c r="B274" s="10">
        <v>33</v>
      </c>
      <c r="C274" s="10">
        <v>36</v>
      </c>
      <c r="D274" s="10"/>
      <c r="E274" s="10">
        <v>18447</v>
      </c>
      <c r="F274" s="10">
        <v>20000</v>
      </c>
      <c r="G274" s="10">
        <v>900</v>
      </c>
      <c r="H274" s="10">
        <v>16037.42</v>
      </c>
      <c r="I274" s="10"/>
      <c r="J274" s="10">
        <v>15843</v>
      </c>
      <c r="K274" s="10">
        <v>164.17</v>
      </c>
      <c r="L274" s="10">
        <v>8295.9</v>
      </c>
      <c r="M274" s="10">
        <v>410.43</v>
      </c>
      <c r="N274" s="10">
        <v>20739.75</v>
      </c>
      <c r="O274" s="10">
        <v>656.68</v>
      </c>
      <c r="P274" s="10">
        <v>33183.599999999999</v>
      </c>
    </row>
    <row r="275" spans="1:16">
      <c r="A275" s="13" t="s">
        <v>298</v>
      </c>
      <c r="B275" s="11">
        <v>34</v>
      </c>
      <c r="C275" s="11">
        <v>37</v>
      </c>
      <c r="D275" s="11"/>
      <c r="E275" s="11">
        <v>18447</v>
      </c>
      <c r="F275" s="11">
        <v>20000</v>
      </c>
      <c r="G275" s="11"/>
      <c r="H275" s="11">
        <v>16518.54</v>
      </c>
      <c r="I275" s="11"/>
      <c r="J275" s="11">
        <v>16156</v>
      </c>
      <c r="K275" s="11">
        <v>158.41999999999999</v>
      </c>
      <c r="L275" s="11">
        <v>8703.2000000000007</v>
      </c>
      <c r="M275" s="11">
        <v>396.05</v>
      </c>
      <c r="N275" s="11">
        <v>21757.99</v>
      </c>
      <c r="O275" s="11">
        <v>633.67999999999995</v>
      </c>
      <c r="P275" s="11">
        <v>34812.78</v>
      </c>
    </row>
    <row r="276" spans="1:16">
      <c r="A276" s="13" t="s">
        <v>299</v>
      </c>
      <c r="B276" s="10">
        <v>35</v>
      </c>
      <c r="C276" s="10">
        <v>38</v>
      </c>
      <c r="D276" s="10"/>
      <c r="E276" s="10">
        <v>18447</v>
      </c>
      <c r="F276" s="10">
        <v>20000</v>
      </c>
      <c r="G276" s="10"/>
      <c r="H276" s="10">
        <v>17014.099999999999</v>
      </c>
      <c r="I276" s="10"/>
      <c r="J276" s="10">
        <v>16476</v>
      </c>
      <c r="K276" s="10">
        <v>161.56</v>
      </c>
      <c r="L276" s="10">
        <v>9125.85</v>
      </c>
      <c r="M276" s="10">
        <v>403.9</v>
      </c>
      <c r="N276" s="10">
        <v>22814.63</v>
      </c>
      <c r="O276" s="10">
        <v>646.24</v>
      </c>
      <c r="P276" s="10">
        <v>36503.410000000003</v>
      </c>
    </row>
    <row r="277" spans="1:16">
      <c r="A277" s="13" t="s">
        <v>300</v>
      </c>
      <c r="B277" s="11">
        <v>36</v>
      </c>
      <c r="C277" s="11">
        <v>39</v>
      </c>
      <c r="D277" s="11"/>
      <c r="E277" s="11">
        <v>18447</v>
      </c>
      <c r="F277" s="11">
        <v>20000</v>
      </c>
      <c r="G277" s="11">
        <v>900</v>
      </c>
      <c r="H277" s="11">
        <v>18424.52</v>
      </c>
      <c r="I277" s="11"/>
      <c r="J277" s="11">
        <v>15902</v>
      </c>
      <c r="K277" s="11">
        <v>164.76</v>
      </c>
      <c r="L277" s="11">
        <v>9564.39</v>
      </c>
      <c r="M277" s="11">
        <v>411.9</v>
      </c>
      <c r="N277" s="11">
        <v>23910.97</v>
      </c>
      <c r="O277" s="11">
        <v>659.04</v>
      </c>
      <c r="P277" s="11">
        <v>38257.550000000003</v>
      </c>
    </row>
    <row r="278" spans="1:16">
      <c r="A278" s="13" t="s">
        <v>301</v>
      </c>
      <c r="B278" s="10">
        <v>37</v>
      </c>
      <c r="C278" s="10">
        <v>40</v>
      </c>
      <c r="D278" s="10"/>
      <c r="E278" s="10">
        <v>18447</v>
      </c>
      <c r="F278" s="10">
        <v>20000</v>
      </c>
      <c r="G278" s="10"/>
      <c r="H278" s="10">
        <v>18977.259999999998</v>
      </c>
      <c r="I278" s="10"/>
      <c r="J278" s="10">
        <v>16215</v>
      </c>
      <c r="K278" s="10">
        <v>159.02000000000001</v>
      </c>
      <c r="L278" s="10">
        <v>10010.34</v>
      </c>
      <c r="M278" s="10">
        <v>397.55</v>
      </c>
      <c r="N278" s="10">
        <v>25025.85</v>
      </c>
      <c r="O278" s="10">
        <v>636.08000000000004</v>
      </c>
      <c r="P278" s="10">
        <v>40041.360000000001</v>
      </c>
    </row>
    <row r="279" spans="1:16">
      <c r="A279" s="13" t="s">
        <v>302</v>
      </c>
      <c r="B279" s="11">
        <v>38</v>
      </c>
      <c r="C279" s="11">
        <v>41</v>
      </c>
      <c r="D279" s="11"/>
      <c r="E279" s="11">
        <v>18447</v>
      </c>
      <c r="F279" s="11">
        <v>20000</v>
      </c>
      <c r="G279" s="11"/>
      <c r="H279" s="11">
        <v>19546.57</v>
      </c>
      <c r="I279" s="11"/>
      <c r="J279" s="11">
        <v>16535</v>
      </c>
      <c r="K279" s="11">
        <v>162.15</v>
      </c>
      <c r="L279" s="11">
        <v>10472.799999999999</v>
      </c>
      <c r="M279" s="11">
        <v>405.38</v>
      </c>
      <c r="N279" s="11">
        <v>26182</v>
      </c>
      <c r="O279" s="11">
        <v>648.6</v>
      </c>
      <c r="P279" s="11">
        <v>41891.199999999997</v>
      </c>
    </row>
    <row r="280" spans="1:16">
      <c r="A280" s="13" t="s">
        <v>303</v>
      </c>
      <c r="B280" s="10">
        <v>39</v>
      </c>
      <c r="C280" s="10">
        <v>42</v>
      </c>
      <c r="D280" s="10"/>
      <c r="E280" s="10">
        <v>18447</v>
      </c>
      <c r="F280" s="10">
        <v>20000</v>
      </c>
      <c r="G280" s="10">
        <v>900</v>
      </c>
      <c r="H280" s="10">
        <v>21032.97</v>
      </c>
      <c r="I280" s="10"/>
      <c r="J280" s="10">
        <v>15962</v>
      </c>
      <c r="K280" s="10">
        <v>165.35</v>
      </c>
      <c r="L280" s="10">
        <v>10952.33</v>
      </c>
      <c r="M280" s="10">
        <v>413.38</v>
      </c>
      <c r="N280" s="10">
        <v>27380.83</v>
      </c>
      <c r="O280" s="10">
        <v>661.4</v>
      </c>
      <c r="P280" s="10">
        <v>43809.33</v>
      </c>
    </row>
    <row r="281" spans="1:16">
      <c r="A281" s="13" t="s">
        <v>304</v>
      </c>
      <c r="B281" s="11">
        <v>40</v>
      </c>
      <c r="C281" s="11">
        <v>43</v>
      </c>
      <c r="D281" s="11"/>
      <c r="E281" s="11">
        <v>18447</v>
      </c>
      <c r="F281" s="11">
        <v>20000</v>
      </c>
      <c r="G281" s="11"/>
      <c r="H281" s="11">
        <v>21663.96</v>
      </c>
      <c r="I281" s="11"/>
      <c r="J281" s="11">
        <v>16275</v>
      </c>
      <c r="K281" s="11">
        <v>159.62</v>
      </c>
      <c r="L281" s="11">
        <v>11440.52</v>
      </c>
      <c r="M281" s="11">
        <v>399.05</v>
      </c>
      <c r="N281" s="11">
        <v>28601.31</v>
      </c>
      <c r="O281" s="11">
        <v>638.48</v>
      </c>
      <c r="P281" s="11">
        <v>45762.09</v>
      </c>
    </row>
    <row r="282" spans="1:16">
      <c r="A282" s="13" t="s">
        <v>305</v>
      </c>
      <c r="B282" s="10">
        <v>41</v>
      </c>
      <c r="C282" s="10">
        <v>44</v>
      </c>
      <c r="D282" s="10"/>
      <c r="E282" s="10">
        <v>18447</v>
      </c>
      <c r="F282" s="10">
        <v>20000</v>
      </c>
      <c r="G282" s="10"/>
      <c r="H282" s="10">
        <v>22313.88</v>
      </c>
      <c r="I282" s="10"/>
      <c r="J282" s="10">
        <v>16595</v>
      </c>
      <c r="K282" s="10">
        <v>162.75</v>
      </c>
      <c r="L282" s="10">
        <v>11946.49</v>
      </c>
      <c r="M282" s="10">
        <v>406.88</v>
      </c>
      <c r="N282" s="10">
        <v>29866.22</v>
      </c>
      <c r="O282" s="10">
        <v>651</v>
      </c>
      <c r="P282" s="10">
        <v>47785.95</v>
      </c>
    </row>
    <row r="283" spans="1:16">
      <c r="A283" s="13" t="s">
        <v>306</v>
      </c>
      <c r="B283" s="11">
        <v>42</v>
      </c>
      <c r="C283" s="11">
        <v>45</v>
      </c>
      <c r="D283" s="11"/>
      <c r="E283" s="11">
        <v>18447</v>
      </c>
      <c r="F283" s="11">
        <v>20000</v>
      </c>
      <c r="G283" s="11">
        <v>900</v>
      </c>
      <c r="H283" s="11">
        <v>23883.3</v>
      </c>
      <c r="I283" s="11"/>
      <c r="J283" s="11">
        <v>16021</v>
      </c>
      <c r="K283" s="11">
        <v>165.95</v>
      </c>
      <c r="L283" s="11">
        <v>12470.83</v>
      </c>
      <c r="M283" s="11">
        <v>414.88</v>
      </c>
      <c r="N283" s="11">
        <v>31177.08</v>
      </c>
      <c r="O283" s="11">
        <v>663.8</v>
      </c>
      <c r="P283" s="11">
        <v>49883.33</v>
      </c>
    </row>
    <row r="284" spans="1:16">
      <c r="A284" s="13" t="s">
        <v>307</v>
      </c>
      <c r="B284" s="10">
        <v>43</v>
      </c>
      <c r="C284" s="10">
        <v>46</v>
      </c>
      <c r="D284" s="10"/>
      <c r="E284" s="10">
        <v>18447</v>
      </c>
      <c r="F284" s="10">
        <v>20000</v>
      </c>
      <c r="G284" s="10"/>
      <c r="H284" s="10">
        <v>24599.79</v>
      </c>
      <c r="I284" s="10"/>
      <c r="J284" s="10">
        <v>16334</v>
      </c>
      <c r="K284" s="10">
        <v>160.21</v>
      </c>
      <c r="L284" s="10">
        <v>13005.17</v>
      </c>
      <c r="M284" s="10">
        <v>400.53</v>
      </c>
      <c r="N284" s="10">
        <v>32512.92</v>
      </c>
      <c r="O284" s="10">
        <v>640.84</v>
      </c>
      <c r="P284" s="10">
        <v>52020.67</v>
      </c>
    </row>
    <row r="285" spans="1:16">
      <c r="A285" s="13" t="s">
        <v>308</v>
      </c>
      <c r="B285" s="11">
        <v>44</v>
      </c>
      <c r="C285" s="11">
        <v>47</v>
      </c>
      <c r="D285" s="11"/>
      <c r="E285" s="11">
        <v>18447</v>
      </c>
      <c r="F285" s="11">
        <v>20000</v>
      </c>
      <c r="G285" s="11"/>
      <c r="H285" s="11">
        <v>25337.79</v>
      </c>
      <c r="I285" s="11"/>
      <c r="J285" s="11">
        <v>16652</v>
      </c>
      <c r="K285" s="11">
        <v>163.34</v>
      </c>
      <c r="L285" s="11">
        <v>13558.66</v>
      </c>
      <c r="M285" s="11">
        <v>408.35</v>
      </c>
      <c r="N285" s="11">
        <v>33896.660000000003</v>
      </c>
      <c r="O285" s="11">
        <v>653.36</v>
      </c>
      <c r="P285" s="11">
        <v>54234.65</v>
      </c>
    </row>
    <row r="286" spans="1:16">
      <c r="A286" s="13" t="s">
        <v>309</v>
      </c>
      <c r="B286" s="10">
        <v>45</v>
      </c>
      <c r="C286" s="10">
        <v>48</v>
      </c>
      <c r="D286" s="10"/>
      <c r="E286" s="10">
        <v>18447</v>
      </c>
      <c r="F286" s="10">
        <v>20000</v>
      </c>
      <c r="G286" s="10">
        <v>900</v>
      </c>
      <c r="H286" s="10">
        <v>26997.919999999998</v>
      </c>
      <c r="I286" s="10"/>
      <c r="J286" s="10">
        <v>16078</v>
      </c>
      <c r="K286" s="10">
        <v>166.52</v>
      </c>
      <c r="L286" s="10">
        <v>14131.94</v>
      </c>
      <c r="M286" s="10">
        <v>416.3</v>
      </c>
      <c r="N286" s="10">
        <v>35329.86</v>
      </c>
      <c r="O286" s="10">
        <v>666.08</v>
      </c>
      <c r="P286" s="10">
        <v>56527.77</v>
      </c>
    </row>
    <row r="287" spans="1:16">
      <c r="A287" s="13" t="s">
        <v>310</v>
      </c>
      <c r="B287" s="11">
        <v>46</v>
      </c>
      <c r="C287" s="11">
        <v>49</v>
      </c>
      <c r="D287" s="11"/>
      <c r="E287" s="11">
        <v>18447</v>
      </c>
      <c r="F287" s="11">
        <v>20000</v>
      </c>
      <c r="G287" s="11"/>
      <c r="H287" s="11">
        <v>27807.86</v>
      </c>
      <c r="I287" s="11"/>
      <c r="J287" s="11">
        <v>16389</v>
      </c>
      <c r="K287" s="11">
        <v>160.78</v>
      </c>
      <c r="L287" s="11">
        <v>14716.68</v>
      </c>
      <c r="M287" s="11">
        <v>401.95</v>
      </c>
      <c r="N287" s="11">
        <v>36791.699999999997</v>
      </c>
      <c r="O287" s="11">
        <v>643.12</v>
      </c>
      <c r="P287" s="11">
        <v>58866.73</v>
      </c>
    </row>
    <row r="288" spans="1:16">
      <c r="A288" s="13" t="s">
        <v>311</v>
      </c>
      <c r="B288" s="10">
        <v>47</v>
      </c>
      <c r="C288" s="10">
        <v>50</v>
      </c>
      <c r="D288" s="10"/>
      <c r="E288" s="10">
        <v>18447</v>
      </c>
      <c r="F288" s="10">
        <v>20000</v>
      </c>
      <c r="G288" s="10"/>
      <c r="H288" s="10">
        <v>28642.09</v>
      </c>
      <c r="I288" s="10"/>
      <c r="J288" s="10">
        <v>16706</v>
      </c>
      <c r="K288" s="10">
        <v>163.89</v>
      </c>
      <c r="L288" s="10">
        <v>15322.07</v>
      </c>
      <c r="M288" s="10">
        <v>409.73</v>
      </c>
      <c r="N288" s="10">
        <v>38305.18</v>
      </c>
      <c r="O288" s="10">
        <v>655.56</v>
      </c>
      <c r="P288" s="10">
        <v>61288.29</v>
      </c>
    </row>
    <row r="289" spans="1:16">
      <c r="A289" s="13" t="s">
        <v>312</v>
      </c>
      <c r="B289" s="11">
        <v>48</v>
      </c>
      <c r="C289" s="11">
        <v>51</v>
      </c>
      <c r="D289" s="11"/>
      <c r="E289" s="11">
        <v>18447</v>
      </c>
      <c r="F289" s="11">
        <v>20000</v>
      </c>
      <c r="G289" s="11">
        <v>900</v>
      </c>
      <c r="H289" s="11">
        <v>30401.360000000001</v>
      </c>
      <c r="I289" s="11"/>
      <c r="J289" s="11">
        <v>16130</v>
      </c>
      <c r="K289" s="11">
        <v>167.06</v>
      </c>
      <c r="L289" s="11">
        <v>15948.79</v>
      </c>
      <c r="M289" s="11">
        <v>417.65</v>
      </c>
      <c r="N289" s="11">
        <v>39871.99</v>
      </c>
      <c r="O289" s="11">
        <v>668.24</v>
      </c>
      <c r="P289" s="11">
        <v>63795.18</v>
      </c>
    </row>
    <row r="290" spans="1:16">
      <c r="A290" s="13" t="s">
        <v>313</v>
      </c>
      <c r="B290" s="10">
        <v>49</v>
      </c>
      <c r="C290" s="10">
        <v>52</v>
      </c>
      <c r="D290" s="10"/>
      <c r="E290" s="10">
        <v>18447</v>
      </c>
      <c r="F290" s="10">
        <v>20000</v>
      </c>
      <c r="G290" s="10"/>
      <c r="H290" s="10">
        <v>31313.4</v>
      </c>
      <c r="I290" s="10"/>
      <c r="J290" s="10">
        <v>16439</v>
      </c>
      <c r="K290" s="10">
        <v>161.30000000000001</v>
      </c>
      <c r="L290" s="10">
        <v>16588.560000000001</v>
      </c>
      <c r="M290" s="10">
        <v>403.25</v>
      </c>
      <c r="N290" s="10">
        <v>41471.39</v>
      </c>
      <c r="O290" s="10">
        <v>645.20000000000005</v>
      </c>
      <c r="P290" s="10">
        <v>66354.23</v>
      </c>
    </row>
    <row r="291" spans="1:16">
      <c r="A291" s="13" t="s">
        <v>314</v>
      </c>
      <c r="B291" s="11">
        <v>50</v>
      </c>
      <c r="C291" s="11">
        <v>53</v>
      </c>
      <c r="D291" s="11"/>
      <c r="E291" s="11">
        <v>18447</v>
      </c>
      <c r="F291" s="11">
        <v>20000</v>
      </c>
      <c r="G291" s="11"/>
      <c r="H291" s="11">
        <v>32252.799999999999</v>
      </c>
      <c r="I291" s="11"/>
      <c r="J291" s="11">
        <v>16754</v>
      </c>
      <c r="K291" s="11">
        <v>164.39</v>
      </c>
      <c r="L291" s="11">
        <v>17250.599999999999</v>
      </c>
      <c r="M291" s="11">
        <v>410.98</v>
      </c>
      <c r="N291" s="11">
        <v>43126.51</v>
      </c>
      <c r="O291" s="11">
        <v>657.56</v>
      </c>
      <c r="P291" s="11">
        <v>69002.42</v>
      </c>
    </row>
    <row r="292" spans="1:16">
      <c r="A292" s="13" t="s">
        <v>315</v>
      </c>
      <c r="B292" s="10">
        <v>51</v>
      </c>
      <c r="C292" s="10">
        <v>54</v>
      </c>
      <c r="D292" s="10"/>
      <c r="E292" s="10">
        <v>18447</v>
      </c>
      <c r="F292" s="10">
        <v>20000</v>
      </c>
      <c r="G292" s="10">
        <v>900</v>
      </c>
      <c r="H292" s="10">
        <v>34120.379999999997</v>
      </c>
      <c r="I292" s="10"/>
      <c r="J292" s="10">
        <v>16175</v>
      </c>
      <c r="K292" s="10">
        <v>167.54</v>
      </c>
      <c r="L292" s="10">
        <v>17935.66</v>
      </c>
      <c r="M292" s="10">
        <v>418.85</v>
      </c>
      <c r="N292" s="10">
        <v>44839.16</v>
      </c>
      <c r="O292" s="10">
        <v>670.16</v>
      </c>
      <c r="P292" s="10">
        <v>71742.649999999994</v>
      </c>
    </row>
    <row r="293" spans="1:16">
      <c r="A293" s="13" t="s">
        <v>316</v>
      </c>
      <c r="B293" s="11">
        <v>52</v>
      </c>
      <c r="C293" s="11">
        <v>55</v>
      </c>
      <c r="D293" s="11"/>
      <c r="E293" s="11">
        <v>18447</v>
      </c>
      <c r="F293" s="11">
        <v>20000</v>
      </c>
      <c r="G293" s="11"/>
      <c r="H293" s="11">
        <v>35144</v>
      </c>
      <c r="I293" s="11"/>
      <c r="J293" s="11">
        <v>16481</v>
      </c>
      <c r="K293" s="11">
        <v>161.75</v>
      </c>
      <c r="L293" s="11">
        <v>18635.48</v>
      </c>
      <c r="M293" s="11">
        <v>404.38</v>
      </c>
      <c r="N293" s="11">
        <v>46588.71</v>
      </c>
      <c r="O293" s="11">
        <v>647</v>
      </c>
      <c r="P293" s="11">
        <v>74541.929999999993</v>
      </c>
    </row>
    <row r="294" spans="1:16">
      <c r="A294" s="13" t="s">
        <v>317</v>
      </c>
      <c r="B294" s="10">
        <v>53</v>
      </c>
      <c r="C294" s="10">
        <v>56</v>
      </c>
      <c r="D294" s="10"/>
      <c r="E294" s="10">
        <v>18447</v>
      </c>
      <c r="F294" s="10">
        <v>20000</v>
      </c>
      <c r="G294" s="10"/>
      <c r="H294" s="10">
        <v>36198.32</v>
      </c>
      <c r="I294" s="10"/>
      <c r="J294" s="10">
        <v>16792</v>
      </c>
      <c r="K294" s="10">
        <v>164.81</v>
      </c>
      <c r="L294" s="10">
        <v>19359.36</v>
      </c>
      <c r="M294" s="10">
        <v>412.03</v>
      </c>
      <c r="N294" s="10">
        <v>48398.39</v>
      </c>
      <c r="O294" s="10">
        <v>659.24</v>
      </c>
      <c r="P294" s="10">
        <v>77437.429999999993</v>
      </c>
    </row>
    <row r="295" spans="1:16">
      <c r="A295" s="13" t="s">
        <v>318</v>
      </c>
      <c r="B295" s="11">
        <v>54</v>
      </c>
      <c r="C295" s="11">
        <v>57</v>
      </c>
      <c r="D295" s="11"/>
      <c r="E295" s="11">
        <v>18447</v>
      </c>
      <c r="F295" s="11">
        <v>20000</v>
      </c>
      <c r="G295" s="11">
        <v>900</v>
      </c>
      <c r="H295" s="11">
        <v>38184.269999999997</v>
      </c>
      <c r="I295" s="11"/>
      <c r="J295" s="11">
        <v>16209</v>
      </c>
      <c r="K295" s="11">
        <v>167.92</v>
      </c>
      <c r="L295" s="11">
        <v>20108.060000000001</v>
      </c>
      <c r="M295" s="11">
        <v>419.8</v>
      </c>
      <c r="N295" s="11">
        <v>50270.14</v>
      </c>
      <c r="O295" s="11">
        <v>671.68</v>
      </c>
      <c r="P295" s="11">
        <v>80432.23</v>
      </c>
    </row>
    <row r="296" spans="1:16">
      <c r="A296" s="13" t="s">
        <v>319</v>
      </c>
      <c r="B296" s="10">
        <v>55</v>
      </c>
      <c r="C296" s="10">
        <v>58</v>
      </c>
      <c r="D296" s="10"/>
      <c r="E296" s="10">
        <v>18447</v>
      </c>
      <c r="F296" s="10">
        <v>20000</v>
      </c>
      <c r="G296" s="10"/>
      <c r="H296" s="10">
        <v>39329.79</v>
      </c>
      <c r="I296" s="10"/>
      <c r="J296" s="10">
        <v>16508</v>
      </c>
      <c r="K296" s="10">
        <v>162.09</v>
      </c>
      <c r="L296" s="10">
        <v>20873.39</v>
      </c>
      <c r="M296" s="10">
        <v>405.23</v>
      </c>
      <c r="N296" s="10">
        <v>52183.47</v>
      </c>
      <c r="O296" s="10">
        <v>648.36</v>
      </c>
      <c r="P296" s="10">
        <v>83493.56</v>
      </c>
    </row>
    <row r="297" spans="1:16">
      <c r="A297" s="13" t="s">
        <v>320</v>
      </c>
      <c r="B297" s="11">
        <v>56</v>
      </c>
      <c r="C297" s="11">
        <v>59</v>
      </c>
      <c r="D297" s="11"/>
      <c r="E297" s="11">
        <v>18447</v>
      </c>
      <c r="F297" s="11">
        <v>20000</v>
      </c>
      <c r="G297" s="11"/>
      <c r="H297" s="11">
        <v>40509.69</v>
      </c>
      <c r="I297" s="11"/>
      <c r="J297" s="11">
        <v>16814</v>
      </c>
      <c r="K297" s="11">
        <v>165.08</v>
      </c>
      <c r="L297" s="11">
        <v>21664.67</v>
      </c>
      <c r="M297" s="11">
        <v>412.7</v>
      </c>
      <c r="N297" s="11">
        <v>54161.68</v>
      </c>
      <c r="O297" s="11">
        <v>660.32</v>
      </c>
      <c r="P297" s="11">
        <v>86658.69</v>
      </c>
    </row>
    <row r="298" spans="1:16">
      <c r="A298" s="13" t="s">
        <v>321</v>
      </c>
      <c r="B298" s="10">
        <v>57</v>
      </c>
      <c r="C298" s="10">
        <v>60</v>
      </c>
      <c r="D298" s="10"/>
      <c r="E298" s="10">
        <v>18447</v>
      </c>
      <c r="F298" s="10">
        <v>20000</v>
      </c>
      <c r="G298" s="10">
        <v>900</v>
      </c>
      <c r="H298" s="10">
        <v>42624.98</v>
      </c>
      <c r="I298" s="10"/>
      <c r="J298" s="10">
        <v>16225</v>
      </c>
      <c r="K298" s="10">
        <v>168.14</v>
      </c>
      <c r="L298" s="10">
        <v>22482.75</v>
      </c>
      <c r="M298" s="10">
        <v>420.35</v>
      </c>
      <c r="N298" s="10">
        <v>56206.879999999997</v>
      </c>
      <c r="O298" s="10">
        <v>672.56</v>
      </c>
      <c r="P298" s="10">
        <v>89931.01</v>
      </c>
    </row>
    <row r="299" spans="1:16">
      <c r="A299" s="13" t="s">
        <v>322</v>
      </c>
      <c r="B299" s="11">
        <v>58</v>
      </c>
      <c r="C299" s="11">
        <v>61</v>
      </c>
      <c r="D299" s="11"/>
      <c r="E299" s="11">
        <v>18447</v>
      </c>
      <c r="F299" s="11">
        <v>20000</v>
      </c>
      <c r="G299" s="11"/>
      <c r="H299" s="11">
        <v>43903.73</v>
      </c>
      <c r="I299" s="11"/>
      <c r="J299" s="11">
        <v>16516</v>
      </c>
      <c r="K299" s="11">
        <v>162.25</v>
      </c>
      <c r="L299" s="11">
        <v>23319.48</v>
      </c>
      <c r="M299" s="11">
        <v>405.63</v>
      </c>
      <c r="N299" s="11">
        <v>58298.71</v>
      </c>
      <c r="O299" s="11">
        <v>649</v>
      </c>
      <c r="P299" s="11">
        <v>93277.94</v>
      </c>
    </row>
    <row r="300" spans="1:16">
      <c r="A300" s="13" t="s">
        <v>323</v>
      </c>
      <c r="B300" s="10">
        <v>59</v>
      </c>
      <c r="C300" s="10">
        <v>62</v>
      </c>
      <c r="D300" s="10"/>
      <c r="E300" s="10">
        <v>18447</v>
      </c>
      <c r="F300" s="10">
        <v>20000</v>
      </c>
      <c r="G300" s="10"/>
      <c r="H300" s="10">
        <v>45220.84</v>
      </c>
      <c r="I300" s="10"/>
      <c r="J300" s="10">
        <v>16813</v>
      </c>
      <c r="K300" s="10">
        <v>165.16</v>
      </c>
      <c r="L300" s="10">
        <v>24184.23</v>
      </c>
      <c r="M300" s="10">
        <v>412.9</v>
      </c>
      <c r="N300" s="10">
        <v>60460.57</v>
      </c>
      <c r="O300" s="10">
        <v>660.64</v>
      </c>
      <c r="P300" s="10">
        <v>96736.91</v>
      </c>
    </row>
    <row r="301" spans="1:16">
      <c r="A301" s="13" t="s">
        <v>324</v>
      </c>
      <c r="B301" s="11">
        <v>60</v>
      </c>
      <c r="C301" s="11">
        <v>63</v>
      </c>
      <c r="D301" s="11"/>
      <c r="E301" s="11">
        <v>18447</v>
      </c>
      <c r="F301" s="11">
        <v>20000</v>
      </c>
      <c r="G301" s="11">
        <v>900</v>
      </c>
      <c r="H301" s="11">
        <v>47477.46</v>
      </c>
      <c r="I301" s="11"/>
      <c r="J301" s="11">
        <v>16215</v>
      </c>
      <c r="K301" s="11">
        <v>168.13</v>
      </c>
      <c r="L301" s="11">
        <v>25077.89</v>
      </c>
      <c r="M301" s="11">
        <v>420.33</v>
      </c>
      <c r="N301" s="11">
        <v>62694.71</v>
      </c>
      <c r="O301" s="11">
        <v>672.52</v>
      </c>
      <c r="P301" s="11">
        <v>100311.54</v>
      </c>
    </row>
    <row r="302" spans="1:16">
      <c r="A302" s="13" t="s">
        <v>325</v>
      </c>
      <c r="B302" s="10">
        <v>61</v>
      </c>
      <c r="C302" s="10">
        <v>64</v>
      </c>
      <c r="D302" s="10"/>
      <c r="E302" s="10">
        <v>18447</v>
      </c>
      <c r="F302" s="10">
        <v>20000</v>
      </c>
      <c r="G302" s="10"/>
      <c r="H302" s="10">
        <v>48901.79</v>
      </c>
      <c r="I302" s="10"/>
      <c r="J302" s="10">
        <v>16494</v>
      </c>
      <c r="K302" s="10">
        <v>162.15</v>
      </c>
      <c r="L302" s="10">
        <v>25992.37</v>
      </c>
      <c r="M302" s="10">
        <v>405.38</v>
      </c>
      <c r="N302" s="10">
        <v>64980.93</v>
      </c>
      <c r="O302" s="10">
        <v>648.6</v>
      </c>
      <c r="P302" s="10">
        <v>103969.49</v>
      </c>
    </row>
    <row r="303" spans="1:16">
      <c r="A303" s="13" t="s">
        <v>326</v>
      </c>
      <c r="B303" s="11">
        <v>62</v>
      </c>
      <c r="C303" s="11">
        <v>65</v>
      </c>
      <c r="D303" s="11"/>
      <c r="E303" s="11">
        <v>18447</v>
      </c>
      <c r="F303" s="11">
        <v>20000</v>
      </c>
      <c r="G303" s="11"/>
      <c r="H303" s="11">
        <v>50368.84</v>
      </c>
      <c r="I303" s="11"/>
      <c r="J303" s="11">
        <v>16778</v>
      </c>
      <c r="K303" s="11">
        <v>164.94</v>
      </c>
      <c r="L303" s="11">
        <v>26937.08</v>
      </c>
      <c r="M303" s="11">
        <v>412.35</v>
      </c>
      <c r="N303" s="11">
        <v>67342.710000000006</v>
      </c>
      <c r="O303" s="11">
        <v>659.76</v>
      </c>
      <c r="P303" s="11">
        <v>107748.33</v>
      </c>
    </row>
    <row r="304" spans="1:16">
      <c r="A304" s="13" t="s">
        <v>327</v>
      </c>
      <c r="B304" s="10">
        <v>63</v>
      </c>
      <c r="C304" s="10">
        <v>66</v>
      </c>
      <c r="D304" s="10"/>
      <c r="E304" s="10">
        <v>18447</v>
      </c>
      <c r="F304" s="10">
        <v>20000</v>
      </c>
      <c r="G304" s="10">
        <v>900</v>
      </c>
      <c r="H304" s="10">
        <v>52779.91</v>
      </c>
      <c r="I304" s="10"/>
      <c r="J304" s="10">
        <v>16166</v>
      </c>
      <c r="K304" s="10">
        <v>167.78</v>
      </c>
      <c r="L304" s="10">
        <v>27912.98</v>
      </c>
      <c r="M304" s="10">
        <v>419.45</v>
      </c>
      <c r="N304" s="10">
        <v>69782.44</v>
      </c>
      <c r="O304" s="10">
        <v>671.12</v>
      </c>
      <c r="P304" s="10">
        <v>111651.9</v>
      </c>
    </row>
    <row r="305" spans="1:16">
      <c r="A305" s="13" t="s">
        <v>328</v>
      </c>
      <c r="B305" s="11">
        <v>64</v>
      </c>
      <c r="C305" s="11">
        <v>67</v>
      </c>
      <c r="D305" s="11"/>
      <c r="E305" s="11">
        <v>18447</v>
      </c>
      <c r="F305" s="11">
        <v>20000</v>
      </c>
      <c r="G305" s="11"/>
      <c r="H305" s="11">
        <v>54363.3</v>
      </c>
      <c r="I305" s="11"/>
      <c r="J305" s="11">
        <v>16428</v>
      </c>
      <c r="K305" s="11">
        <v>161.66</v>
      </c>
      <c r="L305" s="11">
        <v>28912.02</v>
      </c>
      <c r="M305" s="11">
        <v>404.15</v>
      </c>
      <c r="N305" s="11">
        <v>72280.06</v>
      </c>
      <c r="O305" s="11">
        <v>646.64</v>
      </c>
      <c r="P305" s="11">
        <v>115648.1</v>
      </c>
    </row>
    <row r="306" spans="1:16">
      <c r="A306" s="13" t="s">
        <v>329</v>
      </c>
      <c r="B306" s="10">
        <v>65</v>
      </c>
      <c r="C306" s="10">
        <v>68</v>
      </c>
      <c r="D306" s="10"/>
      <c r="E306" s="10">
        <v>18447</v>
      </c>
      <c r="F306" s="10">
        <v>20000</v>
      </c>
      <c r="G306" s="10"/>
      <c r="H306" s="10">
        <v>55994.2</v>
      </c>
      <c r="I306" s="10"/>
      <c r="J306" s="10">
        <v>16692</v>
      </c>
      <c r="K306" s="10">
        <v>164.28</v>
      </c>
      <c r="L306" s="10">
        <v>29943.67</v>
      </c>
      <c r="M306" s="10">
        <v>410.7</v>
      </c>
      <c r="N306" s="10">
        <v>74859.16</v>
      </c>
      <c r="O306" s="10">
        <v>657.12</v>
      </c>
      <c r="P306" s="10">
        <v>119774.66</v>
      </c>
    </row>
    <row r="307" spans="1:16">
      <c r="A307" s="13" t="s">
        <v>330</v>
      </c>
      <c r="B307" s="11">
        <v>66</v>
      </c>
      <c r="C307" s="11">
        <v>69</v>
      </c>
      <c r="D307" s="11"/>
      <c r="E307" s="11">
        <v>18447</v>
      </c>
      <c r="F307" s="11">
        <v>20000</v>
      </c>
      <c r="G307" s="11">
        <v>900</v>
      </c>
      <c r="H307" s="11">
        <v>58574.03</v>
      </c>
      <c r="I307" s="11"/>
      <c r="J307" s="11">
        <v>16061</v>
      </c>
      <c r="K307" s="11">
        <v>166.92</v>
      </c>
      <c r="L307" s="11">
        <v>31008.9</v>
      </c>
      <c r="M307" s="11">
        <v>417.3</v>
      </c>
      <c r="N307" s="11">
        <v>77522.240000000005</v>
      </c>
      <c r="O307" s="11">
        <v>667.68</v>
      </c>
      <c r="P307" s="11">
        <v>124035.58</v>
      </c>
    </row>
    <row r="308" spans="1:16">
      <c r="A308" s="13" t="s">
        <v>331</v>
      </c>
      <c r="B308" s="10">
        <v>67</v>
      </c>
      <c r="C308" s="10">
        <v>70</v>
      </c>
      <c r="D308" s="10"/>
      <c r="E308" s="10">
        <v>18447</v>
      </c>
      <c r="F308" s="10">
        <v>20000</v>
      </c>
      <c r="G308" s="10"/>
      <c r="H308" s="10">
        <v>60331.25</v>
      </c>
      <c r="I308" s="10"/>
      <c r="J308" s="10">
        <v>16295</v>
      </c>
      <c r="K308" s="10">
        <v>160.61000000000001</v>
      </c>
      <c r="L308" s="10">
        <v>32099.77</v>
      </c>
      <c r="M308" s="10">
        <v>401.53</v>
      </c>
      <c r="N308" s="10">
        <v>80249.429999999993</v>
      </c>
      <c r="O308" s="10">
        <v>642.44000000000005</v>
      </c>
      <c r="P308" s="10">
        <v>128399.09</v>
      </c>
    </row>
    <row r="309" spans="1:16">
      <c r="A309" s="13" t="s">
        <v>332</v>
      </c>
      <c r="B309" s="11">
        <v>68</v>
      </c>
      <c r="C309" s="11">
        <v>71</v>
      </c>
      <c r="D309" s="11"/>
      <c r="E309" s="11">
        <v>18447</v>
      </c>
      <c r="F309" s="11">
        <v>20000</v>
      </c>
      <c r="G309" s="11"/>
      <c r="H309" s="11">
        <v>62141.19</v>
      </c>
      <c r="I309" s="11"/>
      <c r="J309" s="11">
        <v>16531</v>
      </c>
      <c r="K309" s="11">
        <v>162.94999999999999</v>
      </c>
      <c r="L309" s="11">
        <v>33225.72</v>
      </c>
      <c r="M309" s="11">
        <v>407.38</v>
      </c>
      <c r="N309" s="11">
        <v>83064.289999999994</v>
      </c>
      <c r="O309" s="11">
        <v>651.79999999999995</v>
      </c>
      <c r="P309" s="11">
        <v>132902.85999999999</v>
      </c>
    </row>
    <row r="310" spans="1:16">
      <c r="A310" s="13" t="s">
        <v>333</v>
      </c>
      <c r="B310" s="10">
        <v>69</v>
      </c>
      <c r="C310" s="10">
        <v>72</v>
      </c>
      <c r="D310" s="10"/>
      <c r="E310" s="10">
        <v>18447</v>
      </c>
      <c r="F310" s="10">
        <v>20000</v>
      </c>
      <c r="G310" s="10">
        <v>900</v>
      </c>
      <c r="H310" s="10">
        <v>64905.42</v>
      </c>
      <c r="I310" s="10"/>
      <c r="J310" s="10">
        <v>15868</v>
      </c>
      <c r="K310" s="10">
        <v>165.31</v>
      </c>
      <c r="L310" s="10">
        <v>34387.800000000003</v>
      </c>
      <c r="M310" s="10">
        <v>413.28</v>
      </c>
      <c r="N310" s="10">
        <v>85969.49</v>
      </c>
      <c r="O310" s="10">
        <v>661.24</v>
      </c>
      <c r="P310" s="10">
        <v>137551.19</v>
      </c>
    </row>
    <row r="311" spans="1:16">
      <c r="A311" s="13" t="s">
        <v>334</v>
      </c>
      <c r="B311" s="11">
        <v>70</v>
      </c>
      <c r="C311" s="11">
        <v>73</v>
      </c>
      <c r="D311" s="11"/>
      <c r="E311" s="11">
        <v>18447</v>
      </c>
      <c r="F311" s="11">
        <v>20000</v>
      </c>
      <c r="G311" s="11"/>
      <c r="H311" s="11">
        <v>66852.59</v>
      </c>
      <c r="I311" s="11"/>
      <c r="J311" s="11">
        <v>16061</v>
      </c>
      <c r="K311" s="11">
        <v>158.68</v>
      </c>
      <c r="L311" s="11">
        <v>35578.11</v>
      </c>
      <c r="M311" s="11">
        <v>396.7</v>
      </c>
      <c r="N311" s="11">
        <v>88945.279999999999</v>
      </c>
      <c r="O311" s="11">
        <v>634.72</v>
      </c>
      <c r="P311" s="11">
        <v>142312.44</v>
      </c>
    </row>
    <row r="312" spans="1:16">
      <c r="A312" s="13" t="s">
        <v>335</v>
      </c>
      <c r="B312" s="10">
        <v>71</v>
      </c>
      <c r="C312" s="10">
        <v>74</v>
      </c>
      <c r="D312" s="10"/>
      <c r="E312" s="10">
        <v>18447</v>
      </c>
      <c r="F312" s="10">
        <v>20000</v>
      </c>
      <c r="G312" s="10"/>
      <c r="H312" s="10">
        <v>68858.16</v>
      </c>
      <c r="I312" s="10"/>
      <c r="J312" s="10">
        <v>16252</v>
      </c>
      <c r="K312" s="10">
        <v>160.61000000000001</v>
      </c>
      <c r="L312" s="10">
        <v>36806.06</v>
      </c>
      <c r="M312" s="10">
        <v>401.53</v>
      </c>
      <c r="N312" s="10">
        <v>92015.16</v>
      </c>
      <c r="O312" s="10">
        <v>642.44000000000005</v>
      </c>
      <c r="P312" s="10">
        <v>147224.26</v>
      </c>
    </row>
    <row r="313" spans="1:16">
      <c r="A313" s="13" t="s">
        <v>336</v>
      </c>
      <c r="B313" s="11">
        <v>72</v>
      </c>
      <c r="C313" s="11">
        <v>75</v>
      </c>
      <c r="D313" s="11"/>
      <c r="E313" s="11">
        <v>18447</v>
      </c>
      <c r="F313" s="11">
        <v>20000</v>
      </c>
      <c r="G313" s="11">
        <v>900</v>
      </c>
      <c r="H313" s="11">
        <v>71823.91</v>
      </c>
      <c r="I313" s="11"/>
      <c r="J313" s="11">
        <v>15539</v>
      </c>
      <c r="K313" s="11">
        <v>162.52000000000001</v>
      </c>
      <c r="L313" s="11">
        <v>38072.769999999997</v>
      </c>
      <c r="M313" s="11">
        <v>406.3</v>
      </c>
      <c r="N313" s="11">
        <v>95181.92</v>
      </c>
      <c r="O313" s="11">
        <v>650.08000000000004</v>
      </c>
      <c r="P313" s="11">
        <v>152291.06</v>
      </c>
    </row>
    <row r="314" spans="1:16">
      <c r="A314" s="13" t="s">
        <v>337</v>
      </c>
      <c r="B314" s="10">
        <v>73</v>
      </c>
      <c r="C314" s="10">
        <v>76</v>
      </c>
      <c r="D314" s="10"/>
      <c r="E314" s="10">
        <v>18447</v>
      </c>
      <c r="F314" s="10">
        <v>20000</v>
      </c>
      <c r="G314" s="10"/>
      <c r="H314" s="10">
        <v>73978.63</v>
      </c>
      <c r="I314" s="10"/>
      <c r="J314" s="10">
        <v>15667</v>
      </c>
      <c r="K314" s="10">
        <v>155.38999999999999</v>
      </c>
      <c r="L314" s="10">
        <v>39370.339999999997</v>
      </c>
      <c r="M314" s="10">
        <v>388.48</v>
      </c>
      <c r="N314" s="10">
        <v>98425.85</v>
      </c>
      <c r="O314" s="10">
        <v>621.55999999999995</v>
      </c>
      <c r="P314" s="10">
        <v>157481.35999999999</v>
      </c>
    </row>
    <row r="315" spans="1:16">
      <c r="A315" s="13" t="s">
        <v>338</v>
      </c>
      <c r="B315" s="11">
        <v>74</v>
      </c>
      <c r="C315" s="11">
        <v>77</v>
      </c>
      <c r="D315" s="11"/>
      <c r="E315" s="11">
        <v>18447</v>
      </c>
      <c r="F315" s="11">
        <v>20000</v>
      </c>
      <c r="G315" s="11"/>
      <c r="H315" s="11">
        <v>76197.98</v>
      </c>
      <c r="I315" s="11"/>
      <c r="J315" s="11">
        <v>15784</v>
      </c>
      <c r="K315" s="11">
        <v>156.66999999999999</v>
      </c>
      <c r="L315" s="11">
        <v>40708.120000000003</v>
      </c>
      <c r="M315" s="11">
        <v>391.68</v>
      </c>
      <c r="N315" s="11">
        <v>101770.3</v>
      </c>
      <c r="O315" s="11">
        <v>626.67999999999995</v>
      </c>
      <c r="P315" s="11">
        <v>162832.48000000001</v>
      </c>
    </row>
    <row r="316" spans="1:16">
      <c r="A316" s="13" t="s">
        <v>339</v>
      </c>
      <c r="B316" s="10">
        <v>75</v>
      </c>
      <c r="C316" s="10">
        <v>78</v>
      </c>
      <c r="D316" s="10"/>
      <c r="E316" s="10">
        <v>18447</v>
      </c>
      <c r="F316" s="10">
        <v>20000</v>
      </c>
      <c r="G316" s="10">
        <v>900</v>
      </c>
      <c r="H316" s="10">
        <v>79383.92</v>
      </c>
      <c r="I316" s="10"/>
      <c r="J316" s="10">
        <v>14989</v>
      </c>
      <c r="K316" s="10">
        <v>157.84</v>
      </c>
      <c r="L316" s="10">
        <v>42087.199999999997</v>
      </c>
      <c r="M316" s="10">
        <v>394.6</v>
      </c>
      <c r="N316" s="10">
        <v>105218.01</v>
      </c>
      <c r="O316" s="10">
        <v>631.36</v>
      </c>
      <c r="P316" s="10">
        <v>168348.81</v>
      </c>
    </row>
    <row r="317" spans="1:16">
      <c r="A317" s="13" t="s">
        <v>340</v>
      </c>
      <c r="B317" s="11">
        <v>76</v>
      </c>
      <c r="C317" s="11">
        <v>79</v>
      </c>
      <c r="D317" s="11"/>
      <c r="E317" s="11">
        <v>18447</v>
      </c>
      <c r="F317" s="11">
        <v>20000</v>
      </c>
      <c r="G317" s="11"/>
      <c r="H317" s="11">
        <v>81765.440000000002</v>
      </c>
      <c r="I317" s="11"/>
      <c r="J317" s="11">
        <v>15009</v>
      </c>
      <c r="K317" s="11">
        <v>149.88999999999999</v>
      </c>
      <c r="L317" s="11">
        <v>43499.71</v>
      </c>
      <c r="M317" s="11">
        <v>374.73</v>
      </c>
      <c r="N317" s="11">
        <v>108749.27</v>
      </c>
      <c r="O317" s="11">
        <v>599.55999999999995</v>
      </c>
      <c r="P317" s="11">
        <v>173998.84</v>
      </c>
    </row>
    <row r="318" spans="1:16">
      <c r="A318" s="13" t="s">
        <v>341</v>
      </c>
      <c r="B318" s="10">
        <v>77</v>
      </c>
      <c r="C318" s="10">
        <v>80</v>
      </c>
      <c r="D318" s="10"/>
      <c r="E318" s="10">
        <v>18447</v>
      </c>
      <c r="F318" s="10">
        <v>20000</v>
      </c>
      <c r="G318" s="10"/>
      <c r="H318" s="10">
        <v>84218.4</v>
      </c>
      <c r="I318" s="10">
        <v>15000</v>
      </c>
      <c r="J318" s="10">
        <v>15000</v>
      </c>
      <c r="K318" s="10">
        <v>150.09</v>
      </c>
      <c r="L318" s="10">
        <v>44954.79</v>
      </c>
      <c r="M318" s="10">
        <v>375.23</v>
      </c>
      <c r="N318" s="10">
        <v>112386.98</v>
      </c>
      <c r="O318" s="10">
        <v>600.36</v>
      </c>
      <c r="P318" s="10">
        <v>179819.16</v>
      </c>
    </row>
    <row r="319" spans="1:16" ht="54">
      <c r="B319" s="9" t="s">
        <v>27</v>
      </c>
      <c r="C319" s="9" t="s">
        <v>13</v>
      </c>
      <c r="D319" s="9" t="s">
        <v>14</v>
      </c>
      <c r="E319" s="9" t="s">
        <v>15</v>
      </c>
      <c r="F319" s="9" t="s">
        <v>16</v>
      </c>
      <c r="G319" s="9" t="s">
        <v>17</v>
      </c>
      <c r="H319" s="9" t="s">
        <v>18</v>
      </c>
      <c r="I319" s="9" t="s">
        <v>19</v>
      </c>
      <c r="J319" s="9" t="s">
        <v>20</v>
      </c>
      <c r="K319" s="9" t="s">
        <v>21</v>
      </c>
      <c r="L319" s="9" t="s">
        <v>22</v>
      </c>
      <c r="M319" s="9" t="s">
        <v>23</v>
      </c>
      <c r="N319" s="9" t="s">
        <v>24</v>
      </c>
      <c r="O319" s="9" t="s">
        <v>25</v>
      </c>
      <c r="P319" s="9" t="s">
        <v>26</v>
      </c>
    </row>
    <row r="320" spans="1:16">
      <c r="A320" s="13" t="s">
        <v>342</v>
      </c>
      <c r="B320" s="10">
        <v>1</v>
      </c>
      <c r="C320" s="10">
        <v>5</v>
      </c>
      <c r="D320" s="10">
        <v>6165</v>
      </c>
      <c r="E320" s="10">
        <v>6165</v>
      </c>
      <c r="F320" s="10">
        <v>20000</v>
      </c>
      <c r="G320" s="10"/>
      <c r="H320" s="10"/>
      <c r="I320" s="10"/>
      <c r="J320" s="10">
        <v>4007.25</v>
      </c>
      <c r="K320" s="10">
        <v>46.24</v>
      </c>
      <c r="L320" s="10">
        <v>46.24</v>
      </c>
      <c r="M320" s="10">
        <v>115.59</v>
      </c>
      <c r="N320" s="10">
        <v>115.59</v>
      </c>
      <c r="O320" s="10">
        <v>184.95</v>
      </c>
      <c r="P320" s="10">
        <v>184.95</v>
      </c>
    </row>
    <row r="321" spans="1:16">
      <c r="A321" s="13" t="s">
        <v>343</v>
      </c>
      <c r="B321" s="11">
        <v>2</v>
      </c>
      <c r="C321" s="11">
        <v>6</v>
      </c>
      <c r="D321" s="11">
        <v>6165</v>
      </c>
      <c r="E321" s="11">
        <v>12330</v>
      </c>
      <c r="F321" s="11">
        <v>20000</v>
      </c>
      <c r="G321" s="11"/>
      <c r="H321" s="11"/>
      <c r="I321" s="11"/>
      <c r="J321" s="11">
        <v>10105</v>
      </c>
      <c r="K321" s="11">
        <v>102.54</v>
      </c>
      <c r="L321" s="11">
        <v>150.16</v>
      </c>
      <c r="M321" s="11">
        <v>256.33999999999997</v>
      </c>
      <c r="N321" s="11">
        <v>375.4</v>
      </c>
      <c r="O321" s="11">
        <v>410.14</v>
      </c>
      <c r="P321" s="11">
        <v>600.64</v>
      </c>
    </row>
    <row r="322" spans="1:16">
      <c r="A322" s="13" t="s">
        <v>344</v>
      </c>
      <c r="B322" s="10">
        <v>3</v>
      </c>
      <c r="C322" s="10">
        <v>7</v>
      </c>
      <c r="D322" s="10">
        <v>6165</v>
      </c>
      <c r="E322" s="10">
        <v>18495</v>
      </c>
      <c r="F322" s="10">
        <v>20000</v>
      </c>
      <c r="G322" s="10">
        <v>900</v>
      </c>
      <c r="H322" s="10">
        <v>900</v>
      </c>
      <c r="I322" s="10"/>
      <c r="J322" s="10">
        <v>15421</v>
      </c>
      <c r="K322" s="10">
        <v>160.03</v>
      </c>
      <c r="L322" s="10">
        <v>314.69</v>
      </c>
      <c r="M322" s="10">
        <v>400.06</v>
      </c>
      <c r="N322" s="10">
        <v>786.72</v>
      </c>
      <c r="O322" s="10">
        <v>640.1</v>
      </c>
      <c r="P322" s="10">
        <v>1258.76</v>
      </c>
    </row>
    <row r="323" spans="1:16">
      <c r="A323" s="13" t="s">
        <v>345</v>
      </c>
      <c r="B323" s="11">
        <v>4</v>
      </c>
      <c r="C323" s="11">
        <v>8</v>
      </c>
      <c r="D323" s="11"/>
      <c r="E323" s="11">
        <v>18495</v>
      </c>
      <c r="F323" s="11">
        <v>20000</v>
      </c>
      <c r="G323" s="11"/>
      <c r="H323" s="11">
        <v>927</v>
      </c>
      <c r="I323" s="11"/>
      <c r="J323" s="11">
        <v>15727</v>
      </c>
      <c r="K323" s="11">
        <v>154.21</v>
      </c>
      <c r="L323" s="11">
        <v>478.34</v>
      </c>
      <c r="M323" s="11">
        <v>385.53</v>
      </c>
      <c r="N323" s="11">
        <v>1195.8499999999999</v>
      </c>
      <c r="O323" s="11">
        <v>616.84</v>
      </c>
      <c r="P323" s="11">
        <v>1913.36</v>
      </c>
    </row>
    <row r="324" spans="1:16">
      <c r="A324" s="13" t="s">
        <v>346</v>
      </c>
      <c r="B324" s="10">
        <v>5</v>
      </c>
      <c r="C324" s="10">
        <v>9</v>
      </c>
      <c r="D324" s="10"/>
      <c r="E324" s="10">
        <v>18495</v>
      </c>
      <c r="F324" s="10">
        <v>20000</v>
      </c>
      <c r="G324" s="10"/>
      <c r="H324" s="10">
        <v>954.81</v>
      </c>
      <c r="I324" s="10"/>
      <c r="J324" s="10">
        <v>16041</v>
      </c>
      <c r="K324" s="10">
        <v>157.27000000000001</v>
      </c>
      <c r="L324" s="10">
        <v>649.96</v>
      </c>
      <c r="M324" s="10">
        <v>393.18</v>
      </c>
      <c r="N324" s="10">
        <v>1624.9</v>
      </c>
      <c r="O324" s="10">
        <v>629.08000000000004</v>
      </c>
      <c r="P324" s="10">
        <v>2599.84</v>
      </c>
    </row>
    <row r="325" spans="1:16">
      <c r="A325" s="13" t="s">
        <v>347</v>
      </c>
      <c r="B325" s="11">
        <v>6</v>
      </c>
      <c r="C325" s="11">
        <v>10</v>
      </c>
      <c r="D325" s="11"/>
      <c r="E325" s="11">
        <v>18495</v>
      </c>
      <c r="F325" s="11">
        <v>20000</v>
      </c>
      <c r="G325" s="11">
        <v>900</v>
      </c>
      <c r="H325" s="11">
        <v>1883.45</v>
      </c>
      <c r="I325" s="11"/>
      <c r="J325" s="11">
        <v>15460</v>
      </c>
      <c r="K325" s="11">
        <v>160.41</v>
      </c>
      <c r="L325" s="11">
        <v>829.87</v>
      </c>
      <c r="M325" s="11">
        <v>401.03</v>
      </c>
      <c r="N325" s="11">
        <v>2074.67</v>
      </c>
      <c r="O325" s="11">
        <v>641.64</v>
      </c>
      <c r="P325" s="11">
        <v>3319.48</v>
      </c>
    </row>
    <row r="326" spans="1:16">
      <c r="A326" s="13" t="s">
        <v>348</v>
      </c>
      <c r="B326" s="10">
        <v>7</v>
      </c>
      <c r="C326" s="10">
        <v>11</v>
      </c>
      <c r="D326" s="10"/>
      <c r="E326" s="10">
        <v>18495</v>
      </c>
      <c r="F326" s="10">
        <v>20000</v>
      </c>
      <c r="G326" s="10"/>
      <c r="H326" s="10">
        <v>1939.96</v>
      </c>
      <c r="I326" s="10"/>
      <c r="J326" s="10">
        <v>15769</v>
      </c>
      <c r="K326" s="10">
        <v>154.6</v>
      </c>
      <c r="L326" s="10">
        <v>1009.37</v>
      </c>
      <c r="M326" s="10">
        <v>386.5</v>
      </c>
      <c r="N326" s="10">
        <v>2523.41</v>
      </c>
      <c r="O326" s="10">
        <v>618.4</v>
      </c>
      <c r="P326" s="10">
        <v>4037.46</v>
      </c>
    </row>
    <row r="327" spans="1:16">
      <c r="A327" s="13" t="s">
        <v>349</v>
      </c>
      <c r="B327" s="11">
        <v>8</v>
      </c>
      <c r="C327" s="11">
        <v>12</v>
      </c>
      <c r="D327" s="11"/>
      <c r="E327" s="11">
        <v>18495</v>
      </c>
      <c r="F327" s="11">
        <v>20000</v>
      </c>
      <c r="G327" s="11"/>
      <c r="H327" s="11">
        <v>1998.16</v>
      </c>
      <c r="I327" s="11"/>
      <c r="J327" s="11">
        <v>16083</v>
      </c>
      <c r="K327" s="11">
        <v>157.69</v>
      </c>
      <c r="L327" s="11">
        <v>1197.3399999999999</v>
      </c>
      <c r="M327" s="11">
        <v>394.23</v>
      </c>
      <c r="N327" s="11">
        <v>2993.34</v>
      </c>
      <c r="O327" s="11">
        <v>630.76</v>
      </c>
      <c r="P327" s="11">
        <v>4789.34</v>
      </c>
    </row>
    <row r="328" spans="1:16">
      <c r="A328" s="13" t="s">
        <v>350</v>
      </c>
      <c r="B328" s="10">
        <v>9</v>
      </c>
      <c r="C328" s="10">
        <v>13</v>
      </c>
      <c r="D328" s="10"/>
      <c r="E328" s="10">
        <v>18495</v>
      </c>
      <c r="F328" s="10">
        <v>20000</v>
      </c>
      <c r="G328" s="10">
        <v>900</v>
      </c>
      <c r="H328" s="10">
        <v>2958.1</v>
      </c>
      <c r="I328" s="10"/>
      <c r="J328" s="10">
        <v>15504</v>
      </c>
      <c r="K328" s="10">
        <v>160.83000000000001</v>
      </c>
      <c r="L328" s="10">
        <v>1394.09</v>
      </c>
      <c r="M328" s="10">
        <v>402.08</v>
      </c>
      <c r="N328" s="10">
        <v>3485.22</v>
      </c>
      <c r="O328" s="10">
        <v>643.32000000000005</v>
      </c>
      <c r="P328" s="10">
        <v>5576.34</v>
      </c>
    </row>
    <row r="329" spans="1:16">
      <c r="A329" s="13" t="s">
        <v>351</v>
      </c>
      <c r="B329" s="11">
        <v>10</v>
      </c>
      <c r="C329" s="11">
        <v>14</v>
      </c>
      <c r="D329" s="11"/>
      <c r="E329" s="11">
        <v>18495</v>
      </c>
      <c r="F329" s="11">
        <v>20000</v>
      </c>
      <c r="G329" s="11"/>
      <c r="H329" s="11">
        <v>3046.84</v>
      </c>
      <c r="I329" s="11"/>
      <c r="J329" s="11">
        <v>15813</v>
      </c>
      <c r="K329" s="11">
        <v>155.04</v>
      </c>
      <c r="L329" s="11">
        <v>1590.95</v>
      </c>
      <c r="M329" s="11">
        <v>387.6</v>
      </c>
      <c r="N329" s="11">
        <v>3977.37</v>
      </c>
      <c r="O329" s="11">
        <v>620.16</v>
      </c>
      <c r="P329" s="11">
        <v>6363.8</v>
      </c>
    </row>
    <row r="330" spans="1:16">
      <c r="A330" s="13" t="s">
        <v>352</v>
      </c>
      <c r="B330" s="10">
        <v>11</v>
      </c>
      <c r="C330" s="10">
        <v>15</v>
      </c>
      <c r="D330" s="10"/>
      <c r="E330" s="10">
        <v>18495</v>
      </c>
      <c r="F330" s="10">
        <v>20000</v>
      </c>
      <c r="G330" s="10"/>
      <c r="H330" s="10">
        <v>3138.25</v>
      </c>
      <c r="I330" s="10"/>
      <c r="J330" s="10">
        <v>16128</v>
      </c>
      <c r="K330" s="10">
        <v>158.13</v>
      </c>
      <c r="L330" s="10">
        <v>1796.81</v>
      </c>
      <c r="M330" s="10">
        <v>395.33</v>
      </c>
      <c r="N330" s="10">
        <v>4492.0200000000004</v>
      </c>
      <c r="O330" s="10">
        <v>632.52</v>
      </c>
      <c r="P330" s="10">
        <v>7187.23</v>
      </c>
    </row>
    <row r="331" spans="1:16">
      <c r="A331" s="13" t="s">
        <v>353</v>
      </c>
      <c r="B331" s="11">
        <v>12</v>
      </c>
      <c r="C331" s="11">
        <v>16</v>
      </c>
      <c r="D331" s="11"/>
      <c r="E331" s="11">
        <v>18495</v>
      </c>
      <c r="F331" s="11">
        <v>20000</v>
      </c>
      <c r="G331" s="11">
        <v>900</v>
      </c>
      <c r="H331" s="11">
        <v>4132.3999999999996</v>
      </c>
      <c r="I331" s="11"/>
      <c r="J331" s="11">
        <v>15549</v>
      </c>
      <c r="K331" s="11">
        <v>161.28</v>
      </c>
      <c r="L331" s="11">
        <v>2011.99</v>
      </c>
      <c r="M331" s="11">
        <v>403.2</v>
      </c>
      <c r="N331" s="11">
        <v>5029.9799999999996</v>
      </c>
      <c r="O331" s="11">
        <v>645.12</v>
      </c>
      <c r="P331" s="11">
        <v>8047.97</v>
      </c>
    </row>
    <row r="332" spans="1:16">
      <c r="A332" s="13" t="s">
        <v>354</v>
      </c>
      <c r="B332" s="10">
        <v>13</v>
      </c>
      <c r="C332" s="10">
        <v>17</v>
      </c>
      <c r="D332" s="10"/>
      <c r="E332" s="10">
        <v>18495</v>
      </c>
      <c r="F332" s="10">
        <v>20000</v>
      </c>
      <c r="G332" s="10"/>
      <c r="H332" s="10">
        <v>4256.37</v>
      </c>
      <c r="I332" s="10"/>
      <c r="J332" s="10">
        <v>15858</v>
      </c>
      <c r="K332" s="10">
        <v>155.49</v>
      </c>
      <c r="L332" s="10">
        <v>2227.84</v>
      </c>
      <c r="M332" s="10">
        <v>388.73</v>
      </c>
      <c r="N332" s="10">
        <v>5569.6</v>
      </c>
      <c r="O332" s="10">
        <v>621.96</v>
      </c>
      <c r="P332" s="10">
        <v>8911.36</v>
      </c>
    </row>
    <row r="333" spans="1:16">
      <c r="A333" s="13" t="s">
        <v>355</v>
      </c>
      <c r="B333" s="11">
        <v>14</v>
      </c>
      <c r="C333" s="11">
        <v>18</v>
      </c>
      <c r="D333" s="11"/>
      <c r="E333" s="11">
        <v>18495</v>
      </c>
      <c r="F333" s="11">
        <v>20000</v>
      </c>
      <c r="G333" s="11"/>
      <c r="H333" s="11">
        <v>4384.0600000000004</v>
      </c>
      <c r="I333" s="11"/>
      <c r="J333" s="11">
        <v>16174</v>
      </c>
      <c r="K333" s="11">
        <v>158.58000000000001</v>
      </c>
      <c r="L333" s="11">
        <v>2453.2600000000002</v>
      </c>
      <c r="M333" s="11">
        <v>396.45</v>
      </c>
      <c r="N333" s="11">
        <v>6133.14</v>
      </c>
      <c r="O333" s="11">
        <v>634.32000000000005</v>
      </c>
      <c r="P333" s="11">
        <v>9813.0300000000007</v>
      </c>
    </row>
    <row r="334" spans="1:16">
      <c r="A334" s="13" t="s">
        <v>356</v>
      </c>
      <c r="B334" s="10">
        <v>15</v>
      </c>
      <c r="C334" s="10">
        <v>19</v>
      </c>
      <c r="D334" s="10"/>
      <c r="E334" s="10">
        <v>18495</v>
      </c>
      <c r="F334" s="10">
        <v>20000</v>
      </c>
      <c r="G334" s="10">
        <v>900</v>
      </c>
      <c r="H334" s="10">
        <v>5415.58</v>
      </c>
      <c r="I334" s="10"/>
      <c r="J334" s="10">
        <v>15595</v>
      </c>
      <c r="K334" s="10">
        <v>161.74</v>
      </c>
      <c r="L334" s="10">
        <v>2688.59</v>
      </c>
      <c r="M334" s="10">
        <v>404.35</v>
      </c>
      <c r="N334" s="10">
        <v>6721.49</v>
      </c>
      <c r="O334" s="10">
        <v>646.96</v>
      </c>
      <c r="P334" s="10">
        <v>10754.38</v>
      </c>
    </row>
    <row r="335" spans="1:16">
      <c r="A335" s="13" t="s">
        <v>357</v>
      </c>
      <c r="B335" s="11">
        <v>16</v>
      </c>
      <c r="C335" s="11">
        <v>20</v>
      </c>
      <c r="D335" s="11"/>
      <c r="E335" s="11">
        <v>18495</v>
      </c>
      <c r="F335" s="11">
        <v>20000</v>
      </c>
      <c r="G335" s="11"/>
      <c r="H335" s="11">
        <v>5578.05</v>
      </c>
      <c r="I335" s="11"/>
      <c r="J335" s="11">
        <v>15905</v>
      </c>
      <c r="K335" s="11">
        <v>155.94999999999999</v>
      </c>
      <c r="L335" s="11">
        <v>2925.2</v>
      </c>
      <c r="M335" s="11">
        <v>389.88</v>
      </c>
      <c r="N335" s="11">
        <v>7313</v>
      </c>
      <c r="O335" s="11">
        <v>623.79999999999995</v>
      </c>
      <c r="P335" s="11">
        <v>11700.81</v>
      </c>
    </row>
    <row r="336" spans="1:16">
      <c r="A336" s="13" t="s">
        <v>358</v>
      </c>
      <c r="B336" s="10">
        <v>17</v>
      </c>
      <c r="C336" s="10">
        <v>21</v>
      </c>
      <c r="D336" s="10"/>
      <c r="E336" s="10">
        <v>18495</v>
      </c>
      <c r="F336" s="10">
        <v>20000</v>
      </c>
      <c r="G336" s="10"/>
      <c r="H336" s="10">
        <v>5745.39</v>
      </c>
      <c r="I336" s="10"/>
      <c r="J336" s="10">
        <v>16221</v>
      </c>
      <c r="K336" s="10">
        <v>159.05000000000001</v>
      </c>
      <c r="L336" s="10">
        <v>3172.01</v>
      </c>
      <c r="M336" s="10">
        <v>397.63</v>
      </c>
      <c r="N336" s="10">
        <v>7930.02</v>
      </c>
      <c r="O336" s="10">
        <v>636.20000000000005</v>
      </c>
      <c r="P336" s="10">
        <v>12688.03</v>
      </c>
    </row>
    <row r="337" spans="1:16">
      <c r="A337" s="13" t="s">
        <v>359</v>
      </c>
      <c r="B337" s="11">
        <v>18</v>
      </c>
      <c r="C337" s="11">
        <v>22</v>
      </c>
      <c r="D337" s="11"/>
      <c r="E337" s="11">
        <v>18495</v>
      </c>
      <c r="F337" s="11">
        <v>20000</v>
      </c>
      <c r="G337" s="11">
        <v>900</v>
      </c>
      <c r="H337" s="11">
        <v>6817.75</v>
      </c>
      <c r="I337" s="11"/>
      <c r="J337" s="11">
        <v>15644</v>
      </c>
      <c r="K337" s="11">
        <v>162.21</v>
      </c>
      <c r="L337" s="11">
        <v>3429.38</v>
      </c>
      <c r="M337" s="11">
        <v>405.53</v>
      </c>
      <c r="N337" s="11">
        <v>8573.4500000000007</v>
      </c>
      <c r="O337" s="11">
        <v>648.84</v>
      </c>
      <c r="P337" s="11">
        <v>13717.51</v>
      </c>
    </row>
    <row r="338" spans="1:16">
      <c r="A338" s="13" t="s">
        <v>360</v>
      </c>
      <c r="B338" s="10">
        <v>19</v>
      </c>
      <c r="C338" s="10">
        <v>23</v>
      </c>
      <c r="D338" s="10"/>
      <c r="E338" s="10">
        <v>18495</v>
      </c>
      <c r="F338" s="10">
        <v>20000</v>
      </c>
      <c r="G338" s="10"/>
      <c r="H338" s="10">
        <v>7022.29</v>
      </c>
      <c r="I338" s="10"/>
      <c r="J338" s="10">
        <v>15955</v>
      </c>
      <c r="K338" s="10">
        <v>156.44</v>
      </c>
      <c r="L338" s="10">
        <v>3688.7</v>
      </c>
      <c r="M338" s="10">
        <v>391.1</v>
      </c>
      <c r="N338" s="10">
        <v>9221.75</v>
      </c>
      <c r="O338" s="10">
        <v>625.76</v>
      </c>
      <c r="P338" s="10">
        <v>14754.8</v>
      </c>
    </row>
    <row r="339" spans="1:16">
      <c r="A339" s="13" t="s">
        <v>361</v>
      </c>
      <c r="B339" s="11">
        <v>20</v>
      </c>
      <c r="C339" s="11">
        <v>24</v>
      </c>
      <c r="D339" s="11"/>
      <c r="E339" s="11">
        <v>18495</v>
      </c>
      <c r="F339" s="11">
        <v>20000</v>
      </c>
      <c r="G339" s="11"/>
      <c r="H339" s="11">
        <v>7232.95</v>
      </c>
      <c r="I339" s="11"/>
      <c r="J339" s="11">
        <v>16272</v>
      </c>
      <c r="K339" s="11">
        <v>159.55000000000001</v>
      </c>
      <c r="L339" s="11">
        <v>3958.91</v>
      </c>
      <c r="M339" s="11">
        <v>398.88</v>
      </c>
      <c r="N339" s="11">
        <v>9897.2800000000007</v>
      </c>
      <c r="O339" s="11">
        <v>638.20000000000005</v>
      </c>
      <c r="P339" s="11">
        <v>15835.64</v>
      </c>
    </row>
    <row r="340" spans="1:16">
      <c r="A340" s="13" t="s">
        <v>362</v>
      </c>
      <c r="B340" s="10">
        <v>21</v>
      </c>
      <c r="C340" s="10">
        <v>25</v>
      </c>
      <c r="D340" s="10"/>
      <c r="E340" s="10">
        <v>18495</v>
      </c>
      <c r="F340" s="10">
        <v>20000</v>
      </c>
      <c r="G340" s="10">
        <v>900</v>
      </c>
      <c r="H340" s="10">
        <v>8349.94</v>
      </c>
      <c r="I340" s="10"/>
      <c r="J340" s="10">
        <v>15695</v>
      </c>
      <c r="K340" s="10">
        <v>162.72</v>
      </c>
      <c r="L340" s="10">
        <v>4240.3999999999996</v>
      </c>
      <c r="M340" s="10">
        <v>406.8</v>
      </c>
      <c r="N340" s="10">
        <v>10600.99</v>
      </c>
      <c r="O340" s="10">
        <v>650.88</v>
      </c>
      <c r="P340" s="10">
        <v>16961.59</v>
      </c>
    </row>
    <row r="341" spans="1:16">
      <c r="A341" s="13" t="s">
        <v>363</v>
      </c>
      <c r="B341" s="11">
        <v>22</v>
      </c>
      <c r="C341" s="11">
        <v>26</v>
      </c>
      <c r="D341" s="11"/>
      <c r="E341" s="11">
        <v>18495</v>
      </c>
      <c r="F341" s="11">
        <v>20000</v>
      </c>
      <c r="G341" s="11"/>
      <c r="H341" s="11">
        <v>8600.44</v>
      </c>
      <c r="I341" s="11"/>
      <c r="J341" s="11">
        <v>16007</v>
      </c>
      <c r="K341" s="11">
        <v>156.94999999999999</v>
      </c>
      <c r="L341" s="11">
        <v>4524.5600000000004</v>
      </c>
      <c r="M341" s="11">
        <v>392.38</v>
      </c>
      <c r="N341" s="11">
        <v>11311.4</v>
      </c>
      <c r="O341" s="11">
        <v>627.79999999999995</v>
      </c>
      <c r="P341" s="11">
        <v>18098.240000000002</v>
      </c>
    </row>
    <row r="342" spans="1:16">
      <c r="A342" s="13" t="s">
        <v>364</v>
      </c>
      <c r="B342" s="10">
        <v>23</v>
      </c>
      <c r="C342" s="10">
        <v>27</v>
      </c>
      <c r="D342" s="10"/>
      <c r="E342" s="10">
        <v>18495</v>
      </c>
      <c r="F342" s="10">
        <v>20000</v>
      </c>
      <c r="G342" s="10"/>
      <c r="H342" s="10">
        <v>8858.4500000000007</v>
      </c>
      <c r="I342" s="10"/>
      <c r="J342" s="10">
        <v>16325</v>
      </c>
      <c r="K342" s="10">
        <v>160.07</v>
      </c>
      <c r="L342" s="10">
        <v>4820.37</v>
      </c>
      <c r="M342" s="10">
        <v>400.18</v>
      </c>
      <c r="N342" s="10">
        <v>12050.92</v>
      </c>
      <c r="O342" s="10">
        <v>640.28</v>
      </c>
      <c r="P342" s="10">
        <v>19281.47</v>
      </c>
    </row>
    <row r="343" spans="1:16">
      <c r="A343" s="13" t="s">
        <v>365</v>
      </c>
      <c r="B343" s="11">
        <v>24</v>
      </c>
      <c r="C343" s="11">
        <v>28</v>
      </c>
      <c r="D343" s="11"/>
      <c r="E343" s="11">
        <v>18495</v>
      </c>
      <c r="F343" s="11">
        <v>20000</v>
      </c>
      <c r="G343" s="11">
        <v>900</v>
      </c>
      <c r="H343" s="11">
        <v>10024.209999999999</v>
      </c>
      <c r="I343" s="11"/>
      <c r="J343" s="11">
        <v>15750</v>
      </c>
      <c r="K343" s="11">
        <v>163.25</v>
      </c>
      <c r="L343" s="11">
        <v>5128.2299999999996</v>
      </c>
      <c r="M343" s="11">
        <v>408.13</v>
      </c>
      <c r="N343" s="11">
        <v>12820.57</v>
      </c>
      <c r="O343" s="11">
        <v>653</v>
      </c>
      <c r="P343" s="11">
        <v>20512.91</v>
      </c>
    </row>
    <row r="344" spans="1:16">
      <c r="A344" s="13" t="s">
        <v>366</v>
      </c>
      <c r="B344" s="10">
        <v>25</v>
      </c>
      <c r="C344" s="10">
        <v>29</v>
      </c>
      <c r="D344" s="10"/>
      <c r="E344" s="10">
        <v>18495</v>
      </c>
      <c r="F344" s="10">
        <v>20000</v>
      </c>
      <c r="G344" s="10"/>
      <c r="H344" s="10">
        <v>10324.93</v>
      </c>
      <c r="I344" s="10"/>
      <c r="J344" s="10">
        <v>16062</v>
      </c>
      <c r="K344" s="10">
        <v>157.5</v>
      </c>
      <c r="L344" s="10">
        <v>5439.57</v>
      </c>
      <c r="M344" s="10">
        <v>393.75</v>
      </c>
      <c r="N344" s="10">
        <v>13598.94</v>
      </c>
      <c r="O344" s="10">
        <v>630</v>
      </c>
      <c r="P344" s="10">
        <v>21758.3</v>
      </c>
    </row>
    <row r="345" spans="1:16">
      <c r="A345" s="13" t="s">
        <v>367</v>
      </c>
      <c r="B345" s="11">
        <v>26</v>
      </c>
      <c r="C345" s="11">
        <v>30</v>
      </c>
      <c r="D345" s="11"/>
      <c r="E345" s="11">
        <v>18495</v>
      </c>
      <c r="F345" s="11">
        <v>20000</v>
      </c>
      <c r="G345" s="11"/>
      <c r="H345" s="11">
        <v>10634.68</v>
      </c>
      <c r="I345" s="11"/>
      <c r="J345" s="11">
        <v>16382</v>
      </c>
      <c r="K345" s="11">
        <v>160.62</v>
      </c>
      <c r="L345" s="11">
        <v>5763.38</v>
      </c>
      <c r="M345" s="11">
        <v>401.55</v>
      </c>
      <c r="N345" s="11">
        <v>14408.45</v>
      </c>
      <c r="O345" s="11">
        <v>642.48</v>
      </c>
      <c r="P345" s="11">
        <v>23053.53</v>
      </c>
    </row>
    <row r="346" spans="1:16">
      <c r="A346" s="13" t="s">
        <v>368</v>
      </c>
      <c r="B346" s="10">
        <v>27</v>
      </c>
      <c r="C346" s="10">
        <v>31</v>
      </c>
      <c r="D346" s="10"/>
      <c r="E346" s="10">
        <v>18495</v>
      </c>
      <c r="F346" s="10">
        <v>20000</v>
      </c>
      <c r="G346" s="10">
        <v>900</v>
      </c>
      <c r="H346" s="10">
        <v>11853.72</v>
      </c>
      <c r="I346" s="10"/>
      <c r="J346" s="10">
        <v>15807</v>
      </c>
      <c r="K346" s="10">
        <v>163.82</v>
      </c>
      <c r="L346" s="10">
        <v>6100.1</v>
      </c>
      <c r="M346" s="10">
        <v>409.55</v>
      </c>
      <c r="N346" s="10">
        <v>15250.26</v>
      </c>
      <c r="O346" s="10">
        <v>655.28</v>
      </c>
      <c r="P346" s="10">
        <v>24400.41</v>
      </c>
    </row>
    <row r="347" spans="1:16">
      <c r="A347" s="13" t="s">
        <v>369</v>
      </c>
      <c r="B347" s="11">
        <v>28</v>
      </c>
      <c r="C347" s="11">
        <v>32</v>
      </c>
      <c r="D347" s="11"/>
      <c r="E347" s="11">
        <v>18495</v>
      </c>
      <c r="F347" s="11">
        <v>20000</v>
      </c>
      <c r="G347" s="11"/>
      <c r="H347" s="11">
        <v>12209.33</v>
      </c>
      <c r="I347" s="11"/>
      <c r="J347" s="11">
        <v>16121</v>
      </c>
      <c r="K347" s="11">
        <v>158.07</v>
      </c>
      <c r="L347" s="11">
        <v>6441.18</v>
      </c>
      <c r="M347" s="11">
        <v>395.18</v>
      </c>
      <c r="N347" s="11">
        <v>16102.94</v>
      </c>
      <c r="O347" s="11">
        <v>632.28</v>
      </c>
      <c r="P347" s="11">
        <v>25764.71</v>
      </c>
    </row>
    <row r="348" spans="1:16">
      <c r="A348" s="13" t="s">
        <v>370</v>
      </c>
      <c r="B348" s="10">
        <v>29</v>
      </c>
      <c r="C348" s="10">
        <v>33</v>
      </c>
      <c r="D348" s="10"/>
      <c r="E348" s="10">
        <v>18495</v>
      </c>
      <c r="F348" s="10">
        <v>20000</v>
      </c>
      <c r="G348" s="10"/>
      <c r="H348" s="10">
        <v>12575.61</v>
      </c>
      <c r="I348" s="10"/>
      <c r="J348" s="10">
        <v>16441</v>
      </c>
      <c r="K348" s="10">
        <v>161.21</v>
      </c>
      <c r="L348" s="10">
        <v>6795.62</v>
      </c>
      <c r="M348" s="10">
        <v>403.03</v>
      </c>
      <c r="N348" s="10">
        <v>16989.05</v>
      </c>
      <c r="O348" s="10">
        <v>644.84</v>
      </c>
      <c r="P348" s="10">
        <v>27182.49</v>
      </c>
    </row>
    <row r="349" spans="1:16">
      <c r="A349" s="13" t="s">
        <v>371</v>
      </c>
      <c r="B349" s="11">
        <v>30</v>
      </c>
      <c r="C349" s="11">
        <v>34</v>
      </c>
      <c r="D349" s="11"/>
      <c r="E349" s="11">
        <v>18495</v>
      </c>
      <c r="F349" s="11">
        <v>20000</v>
      </c>
      <c r="G349" s="11">
        <v>900</v>
      </c>
      <c r="H349" s="11">
        <v>13852.88</v>
      </c>
      <c r="I349" s="11"/>
      <c r="J349" s="11">
        <v>15868</v>
      </c>
      <c r="K349" s="11">
        <v>164.41</v>
      </c>
      <c r="L349" s="11">
        <v>7163.9</v>
      </c>
      <c r="M349" s="11">
        <v>411.03</v>
      </c>
      <c r="N349" s="11">
        <v>17909.75</v>
      </c>
      <c r="O349" s="11">
        <v>657.64</v>
      </c>
      <c r="P349" s="11">
        <v>28655.599999999999</v>
      </c>
    </row>
    <row r="350" spans="1:16">
      <c r="A350" s="13" t="s">
        <v>372</v>
      </c>
      <c r="B350" s="10">
        <v>31</v>
      </c>
      <c r="C350" s="10">
        <v>35</v>
      </c>
      <c r="D350" s="10"/>
      <c r="E350" s="10">
        <v>18495</v>
      </c>
      <c r="F350" s="10">
        <v>20000</v>
      </c>
      <c r="G350" s="10"/>
      <c r="H350" s="10">
        <v>14268.47</v>
      </c>
      <c r="I350" s="10"/>
      <c r="J350" s="10">
        <v>16182</v>
      </c>
      <c r="K350" s="10">
        <v>158.68</v>
      </c>
      <c r="L350" s="10">
        <v>7537.5</v>
      </c>
      <c r="M350" s="10">
        <v>396.7</v>
      </c>
      <c r="N350" s="10">
        <v>18843.740000000002</v>
      </c>
      <c r="O350" s="10">
        <v>634.72</v>
      </c>
      <c r="P350" s="10">
        <v>30149.99</v>
      </c>
    </row>
    <row r="351" spans="1:16">
      <c r="A351" s="13" t="s">
        <v>373</v>
      </c>
      <c r="B351" s="11">
        <v>32</v>
      </c>
      <c r="C351" s="11">
        <v>36</v>
      </c>
      <c r="D351" s="11"/>
      <c r="E351" s="11">
        <v>18495</v>
      </c>
      <c r="F351" s="11">
        <v>20000</v>
      </c>
      <c r="G351" s="11"/>
      <c r="H351" s="11">
        <v>14696.52</v>
      </c>
      <c r="I351" s="11"/>
      <c r="J351" s="11">
        <v>16503</v>
      </c>
      <c r="K351" s="11">
        <v>161.82</v>
      </c>
      <c r="L351" s="11">
        <v>7925.44</v>
      </c>
      <c r="M351" s="11">
        <v>404.55</v>
      </c>
      <c r="N351" s="11">
        <v>19813.61</v>
      </c>
      <c r="O351" s="11">
        <v>647.28</v>
      </c>
      <c r="P351" s="11">
        <v>31701.77</v>
      </c>
    </row>
    <row r="352" spans="1:16">
      <c r="A352" s="13" t="s">
        <v>374</v>
      </c>
      <c r="B352" s="10">
        <v>33</v>
      </c>
      <c r="C352" s="10">
        <v>37</v>
      </c>
      <c r="D352" s="10"/>
      <c r="E352" s="10">
        <v>18495</v>
      </c>
      <c r="F352" s="10">
        <v>20000</v>
      </c>
      <c r="G352" s="10">
        <v>900</v>
      </c>
      <c r="H352" s="10">
        <v>16037.42</v>
      </c>
      <c r="I352" s="10"/>
      <c r="J352" s="10">
        <v>15930</v>
      </c>
      <c r="K352" s="10">
        <v>165.03</v>
      </c>
      <c r="L352" s="10">
        <v>8328.24</v>
      </c>
      <c r="M352" s="10">
        <v>412.58</v>
      </c>
      <c r="N352" s="10">
        <v>20820.59</v>
      </c>
      <c r="O352" s="10">
        <v>660.12</v>
      </c>
      <c r="P352" s="10">
        <v>33312.94</v>
      </c>
    </row>
    <row r="353" spans="1:16">
      <c r="A353" s="13" t="s">
        <v>375</v>
      </c>
      <c r="B353" s="11">
        <v>34</v>
      </c>
      <c r="C353" s="11">
        <v>38</v>
      </c>
      <c r="D353" s="11"/>
      <c r="E353" s="11">
        <v>18495</v>
      </c>
      <c r="F353" s="11">
        <v>20000</v>
      </c>
      <c r="G353" s="11"/>
      <c r="H353" s="11">
        <v>16518.54</v>
      </c>
      <c r="I353" s="11"/>
      <c r="J353" s="11">
        <v>16245</v>
      </c>
      <c r="K353" s="11">
        <v>159.30000000000001</v>
      </c>
      <c r="L353" s="11">
        <v>8737.3799999999992</v>
      </c>
      <c r="M353" s="11">
        <v>398.25</v>
      </c>
      <c r="N353" s="11">
        <v>21843.46</v>
      </c>
      <c r="O353" s="11">
        <v>637.20000000000005</v>
      </c>
      <c r="P353" s="11">
        <v>34949.53</v>
      </c>
    </row>
    <row r="354" spans="1:16">
      <c r="A354" s="13" t="s">
        <v>376</v>
      </c>
      <c r="B354" s="10">
        <v>35</v>
      </c>
      <c r="C354" s="10">
        <v>39</v>
      </c>
      <c r="D354" s="10"/>
      <c r="E354" s="10">
        <v>18495</v>
      </c>
      <c r="F354" s="10">
        <v>20000</v>
      </c>
      <c r="G354" s="10"/>
      <c r="H354" s="10">
        <v>17014.099999999999</v>
      </c>
      <c r="I354" s="10"/>
      <c r="J354" s="10">
        <v>16566</v>
      </c>
      <c r="K354" s="10">
        <v>162.44999999999999</v>
      </c>
      <c r="L354" s="10">
        <v>9161.9500000000007</v>
      </c>
      <c r="M354" s="10">
        <v>406.13</v>
      </c>
      <c r="N354" s="10">
        <v>22904.880000000001</v>
      </c>
      <c r="O354" s="10">
        <v>649.79999999999995</v>
      </c>
      <c r="P354" s="10">
        <v>36647.82</v>
      </c>
    </row>
    <row r="355" spans="1:16">
      <c r="A355" s="13" t="s">
        <v>377</v>
      </c>
      <c r="B355" s="11">
        <v>36</v>
      </c>
      <c r="C355" s="11">
        <v>40</v>
      </c>
      <c r="D355" s="11"/>
      <c r="E355" s="11">
        <v>18495</v>
      </c>
      <c r="F355" s="11">
        <v>20000</v>
      </c>
      <c r="G355" s="11">
        <v>900</v>
      </c>
      <c r="H355" s="11">
        <v>18424.52</v>
      </c>
      <c r="I355" s="11"/>
      <c r="J355" s="11">
        <v>15994</v>
      </c>
      <c r="K355" s="11">
        <v>165.66</v>
      </c>
      <c r="L355" s="11">
        <v>9602.4699999999993</v>
      </c>
      <c r="M355" s="11">
        <v>414.15</v>
      </c>
      <c r="N355" s="11">
        <v>24006.18</v>
      </c>
      <c r="O355" s="11">
        <v>662.64</v>
      </c>
      <c r="P355" s="11">
        <v>38409.89</v>
      </c>
    </row>
    <row r="356" spans="1:16">
      <c r="A356" s="13" t="s">
        <v>378</v>
      </c>
      <c r="B356" s="10">
        <v>37</v>
      </c>
      <c r="C356" s="10">
        <v>41</v>
      </c>
      <c r="D356" s="10"/>
      <c r="E356" s="10">
        <v>18495</v>
      </c>
      <c r="F356" s="10">
        <v>20000</v>
      </c>
      <c r="G356" s="10"/>
      <c r="H356" s="10">
        <v>18977.259999999998</v>
      </c>
      <c r="I356" s="10"/>
      <c r="J356" s="10">
        <v>16309</v>
      </c>
      <c r="K356" s="10">
        <v>159.94</v>
      </c>
      <c r="L356" s="10">
        <v>10050.49</v>
      </c>
      <c r="M356" s="10">
        <v>399.85</v>
      </c>
      <c r="N356" s="10">
        <v>25126.22</v>
      </c>
      <c r="O356" s="10">
        <v>639.76</v>
      </c>
      <c r="P356" s="10">
        <v>40201.949999999997</v>
      </c>
    </row>
    <row r="357" spans="1:16">
      <c r="A357" s="13" t="s">
        <v>379</v>
      </c>
      <c r="B357" s="11">
        <v>38</v>
      </c>
      <c r="C357" s="11">
        <v>42</v>
      </c>
      <c r="D357" s="11"/>
      <c r="E357" s="11">
        <v>18495</v>
      </c>
      <c r="F357" s="11">
        <v>20000</v>
      </c>
      <c r="G357" s="11"/>
      <c r="H357" s="11">
        <v>19546.57</v>
      </c>
      <c r="I357" s="11"/>
      <c r="J357" s="11">
        <v>16631</v>
      </c>
      <c r="K357" s="11">
        <v>163.09</v>
      </c>
      <c r="L357" s="11">
        <v>10515.09</v>
      </c>
      <c r="M357" s="11">
        <v>407.73</v>
      </c>
      <c r="N357" s="11">
        <v>26287.73</v>
      </c>
      <c r="O357" s="11">
        <v>652.36</v>
      </c>
      <c r="P357" s="11">
        <v>42060.37</v>
      </c>
    </row>
    <row r="358" spans="1:16">
      <c r="A358" s="13" t="s">
        <v>380</v>
      </c>
      <c r="B358" s="10">
        <v>39</v>
      </c>
      <c r="C358" s="10">
        <v>43</v>
      </c>
      <c r="D358" s="10"/>
      <c r="E358" s="10">
        <v>18495</v>
      </c>
      <c r="F358" s="10">
        <v>20000</v>
      </c>
      <c r="G358" s="10">
        <v>900</v>
      </c>
      <c r="H358" s="10">
        <v>21032.97</v>
      </c>
      <c r="I358" s="10"/>
      <c r="J358" s="10">
        <v>16059</v>
      </c>
      <c r="K358" s="10">
        <v>166.31</v>
      </c>
      <c r="L358" s="10">
        <v>10996.85</v>
      </c>
      <c r="M358" s="10">
        <v>415.78</v>
      </c>
      <c r="N358" s="10">
        <v>27492.14</v>
      </c>
      <c r="O358" s="10">
        <v>665.24</v>
      </c>
      <c r="P358" s="10">
        <v>43987.42</v>
      </c>
    </row>
    <row r="359" spans="1:16">
      <c r="A359" s="13" t="s">
        <v>381</v>
      </c>
      <c r="B359" s="11">
        <v>40</v>
      </c>
      <c r="C359" s="11">
        <v>44</v>
      </c>
      <c r="D359" s="11"/>
      <c r="E359" s="11">
        <v>18495</v>
      </c>
      <c r="F359" s="11">
        <v>20000</v>
      </c>
      <c r="G359" s="11"/>
      <c r="H359" s="11">
        <v>21663.96</v>
      </c>
      <c r="I359" s="11"/>
      <c r="J359" s="11">
        <v>16374</v>
      </c>
      <c r="K359" s="11">
        <v>160.59</v>
      </c>
      <c r="L359" s="11">
        <v>11487.35</v>
      </c>
      <c r="M359" s="11">
        <v>401.48</v>
      </c>
      <c r="N359" s="11">
        <v>28718.37</v>
      </c>
      <c r="O359" s="11">
        <v>642.36</v>
      </c>
      <c r="P359" s="11">
        <v>45949.4</v>
      </c>
    </row>
    <row r="360" spans="1:16">
      <c r="A360" s="13" t="s">
        <v>382</v>
      </c>
      <c r="B360" s="10">
        <v>41</v>
      </c>
      <c r="C360" s="10">
        <v>45</v>
      </c>
      <c r="D360" s="10"/>
      <c r="E360" s="10">
        <v>18495</v>
      </c>
      <c r="F360" s="10">
        <v>20000</v>
      </c>
      <c r="G360" s="10"/>
      <c r="H360" s="10">
        <v>22313.88</v>
      </c>
      <c r="I360" s="10"/>
      <c r="J360" s="10">
        <v>16695</v>
      </c>
      <c r="K360" s="10">
        <v>163.74</v>
      </c>
      <c r="L360" s="10">
        <v>11995.71</v>
      </c>
      <c r="M360" s="10">
        <v>409.35</v>
      </c>
      <c r="N360" s="10">
        <v>29989.279999999999</v>
      </c>
      <c r="O360" s="10">
        <v>654.96</v>
      </c>
      <c r="P360" s="10">
        <v>47982.84</v>
      </c>
    </row>
    <row r="361" spans="1:16">
      <c r="A361" s="13" t="s">
        <v>383</v>
      </c>
      <c r="B361" s="11">
        <v>42</v>
      </c>
      <c r="C361" s="11">
        <v>46</v>
      </c>
      <c r="D361" s="11"/>
      <c r="E361" s="11">
        <v>18495</v>
      </c>
      <c r="F361" s="11">
        <v>20000</v>
      </c>
      <c r="G361" s="11">
        <v>900</v>
      </c>
      <c r="H361" s="11">
        <v>23883.3</v>
      </c>
      <c r="I361" s="11"/>
      <c r="J361" s="11">
        <v>16122</v>
      </c>
      <c r="K361" s="11">
        <v>166.95</v>
      </c>
      <c r="L361" s="11">
        <v>12522.53</v>
      </c>
      <c r="M361" s="11">
        <v>417.38</v>
      </c>
      <c r="N361" s="11">
        <v>31306.33</v>
      </c>
      <c r="O361" s="11">
        <v>667.8</v>
      </c>
      <c r="P361" s="11">
        <v>50090.13</v>
      </c>
    </row>
    <row r="362" spans="1:16">
      <c r="A362" s="13" t="s">
        <v>384</v>
      </c>
      <c r="B362" s="10">
        <v>43</v>
      </c>
      <c r="C362" s="10">
        <v>47</v>
      </c>
      <c r="D362" s="10"/>
      <c r="E362" s="10">
        <v>18495</v>
      </c>
      <c r="F362" s="10">
        <v>20000</v>
      </c>
      <c r="G362" s="10"/>
      <c r="H362" s="10">
        <v>24599.79</v>
      </c>
      <c r="I362" s="10"/>
      <c r="J362" s="10">
        <v>16437</v>
      </c>
      <c r="K362" s="10">
        <v>161.22</v>
      </c>
      <c r="L362" s="10">
        <v>13059.43</v>
      </c>
      <c r="M362" s="10">
        <v>403.05</v>
      </c>
      <c r="N362" s="10">
        <v>32648.57</v>
      </c>
      <c r="O362" s="10">
        <v>644.88</v>
      </c>
      <c r="P362" s="10">
        <v>52237.71</v>
      </c>
    </row>
    <row r="363" spans="1:16">
      <c r="A363" s="13" t="s">
        <v>385</v>
      </c>
      <c r="B363" s="11">
        <v>44</v>
      </c>
      <c r="C363" s="11">
        <v>48</v>
      </c>
      <c r="D363" s="11"/>
      <c r="E363" s="11">
        <v>18495</v>
      </c>
      <c r="F363" s="11">
        <v>20000</v>
      </c>
      <c r="G363" s="11"/>
      <c r="H363" s="11">
        <v>25337.79</v>
      </c>
      <c r="I363" s="11"/>
      <c r="J363" s="11">
        <v>16757</v>
      </c>
      <c r="K363" s="11">
        <v>164.37</v>
      </c>
      <c r="L363" s="11">
        <v>13615.58</v>
      </c>
      <c r="M363" s="11">
        <v>410.93</v>
      </c>
      <c r="N363" s="11">
        <v>34038.949999999997</v>
      </c>
      <c r="O363" s="11">
        <v>657.48</v>
      </c>
      <c r="P363" s="11">
        <v>54462.32</v>
      </c>
    </row>
    <row r="364" spans="1:16">
      <c r="A364" s="13" t="s">
        <v>386</v>
      </c>
      <c r="B364" s="10">
        <v>45</v>
      </c>
      <c r="C364" s="10">
        <v>49</v>
      </c>
      <c r="D364" s="10"/>
      <c r="E364" s="10">
        <v>18495</v>
      </c>
      <c r="F364" s="10">
        <v>20000</v>
      </c>
      <c r="G364" s="10">
        <v>900</v>
      </c>
      <c r="H364" s="10">
        <v>26997.919999999998</v>
      </c>
      <c r="I364" s="10"/>
      <c r="J364" s="10">
        <v>16184</v>
      </c>
      <c r="K364" s="10">
        <v>167.57</v>
      </c>
      <c r="L364" s="10">
        <v>14191.62</v>
      </c>
      <c r="M364" s="10">
        <v>418.93</v>
      </c>
      <c r="N364" s="10">
        <v>35479.040000000001</v>
      </c>
      <c r="O364" s="10">
        <v>670.28</v>
      </c>
      <c r="P364" s="10">
        <v>56766.47</v>
      </c>
    </row>
    <row r="365" spans="1:16">
      <c r="A365" s="13" t="s">
        <v>387</v>
      </c>
      <c r="B365" s="11">
        <v>46</v>
      </c>
      <c r="C365" s="11">
        <v>50</v>
      </c>
      <c r="D365" s="11"/>
      <c r="E365" s="11">
        <v>18495</v>
      </c>
      <c r="F365" s="11">
        <v>20000</v>
      </c>
      <c r="G365" s="11"/>
      <c r="H365" s="11">
        <v>27807.86</v>
      </c>
      <c r="I365" s="11"/>
      <c r="J365" s="11">
        <v>16496</v>
      </c>
      <c r="K365" s="11">
        <v>161.84</v>
      </c>
      <c r="L365" s="11">
        <v>14779.21</v>
      </c>
      <c r="M365" s="11">
        <v>404.6</v>
      </c>
      <c r="N365" s="11">
        <v>36948.019999999997</v>
      </c>
      <c r="O365" s="11">
        <v>647.36</v>
      </c>
      <c r="P365" s="11">
        <v>59116.82</v>
      </c>
    </row>
    <row r="366" spans="1:16">
      <c r="A366" s="13" t="s">
        <v>388</v>
      </c>
      <c r="B366" s="10">
        <v>47</v>
      </c>
      <c r="C366" s="10">
        <v>51</v>
      </c>
      <c r="D366" s="10"/>
      <c r="E366" s="10">
        <v>18495</v>
      </c>
      <c r="F366" s="10">
        <v>20000</v>
      </c>
      <c r="G366" s="10"/>
      <c r="H366" s="10">
        <v>28642.09</v>
      </c>
      <c r="I366" s="10"/>
      <c r="J366" s="10">
        <v>16815</v>
      </c>
      <c r="K366" s="10">
        <v>164.96</v>
      </c>
      <c r="L366" s="10">
        <v>15387.54</v>
      </c>
      <c r="M366" s="10">
        <v>412.4</v>
      </c>
      <c r="N366" s="10">
        <v>38468.86</v>
      </c>
      <c r="O366" s="10">
        <v>659.84</v>
      </c>
      <c r="P366" s="10">
        <v>61550.17</v>
      </c>
    </row>
    <row r="367" spans="1:16">
      <c r="A367" s="13" t="s">
        <v>389</v>
      </c>
      <c r="B367" s="11">
        <v>48</v>
      </c>
      <c r="C367" s="11">
        <v>52</v>
      </c>
      <c r="D367" s="11"/>
      <c r="E367" s="11">
        <v>18495</v>
      </c>
      <c r="F367" s="11">
        <v>20000</v>
      </c>
      <c r="G367" s="11">
        <v>900</v>
      </c>
      <c r="H367" s="11">
        <v>30401.360000000001</v>
      </c>
      <c r="I367" s="11"/>
      <c r="J367" s="11">
        <v>16241</v>
      </c>
      <c r="K367" s="11">
        <v>168.15</v>
      </c>
      <c r="L367" s="11">
        <v>16017.32</v>
      </c>
      <c r="M367" s="11">
        <v>420.38</v>
      </c>
      <c r="N367" s="11">
        <v>40043.300000000003</v>
      </c>
      <c r="O367" s="11">
        <v>672.6</v>
      </c>
      <c r="P367" s="11">
        <v>64069.27</v>
      </c>
    </row>
    <row r="368" spans="1:16">
      <c r="A368" s="13" t="s">
        <v>390</v>
      </c>
      <c r="B368" s="10">
        <v>49</v>
      </c>
      <c r="C368" s="10">
        <v>53</v>
      </c>
      <c r="D368" s="10"/>
      <c r="E368" s="10">
        <v>18495</v>
      </c>
      <c r="F368" s="10">
        <v>20000</v>
      </c>
      <c r="G368" s="10"/>
      <c r="H368" s="10">
        <v>31313.4</v>
      </c>
      <c r="I368" s="10"/>
      <c r="J368" s="10">
        <v>16551</v>
      </c>
      <c r="K368" s="10">
        <v>162.41</v>
      </c>
      <c r="L368" s="10">
        <v>16660.25</v>
      </c>
      <c r="M368" s="10">
        <v>406.03</v>
      </c>
      <c r="N368" s="10">
        <v>41650.620000000003</v>
      </c>
      <c r="O368" s="10">
        <v>649.64</v>
      </c>
      <c r="P368" s="10">
        <v>66640.990000000005</v>
      </c>
    </row>
    <row r="369" spans="1:16">
      <c r="A369" s="13" t="s">
        <v>391</v>
      </c>
      <c r="B369" s="11">
        <v>50</v>
      </c>
      <c r="C369" s="11">
        <v>54</v>
      </c>
      <c r="D369" s="11"/>
      <c r="E369" s="11">
        <v>18495</v>
      </c>
      <c r="F369" s="11">
        <v>20000</v>
      </c>
      <c r="G369" s="11"/>
      <c r="H369" s="11">
        <v>32252.799999999999</v>
      </c>
      <c r="I369" s="11"/>
      <c r="J369" s="11">
        <v>16867</v>
      </c>
      <c r="K369" s="11">
        <v>165.51</v>
      </c>
      <c r="L369" s="11">
        <v>17325.57</v>
      </c>
      <c r="M369" s="11">
        <v>413.78</v>
      </c>
      <c r="N369" s="11">
        <v>43313.91</v>
      </c>
      <c r="O369" s="11">
        <v>662.04</v>
      </c>
      <c r="P369" s="11">
        <v>69302.259999999995</v>
      </c>
    </row>
    <row r="370" spans="1:16">
      <c r="A370" s="13" t="s">
        <v>392</v>
      </c>
      <c r="B370" s="10">
        <v>51</v>
      </c>
      <c r="C370" s="10">
        <v>55</v>
      </c>
      <c r="D370" s="10"/>
      <c r="E370" s="10">
        <v>18495</v>
      </c>
      <c r="F370" s="10">
        <v>20000</v>
      </c>
      <c r="G370" s="10">
        <v>900</v>
      </c>
      <c r="H370" s="10">
        <v>34120.379999999997</v>
      </c>
      <c r="I370" s="10"/>
      <c r="J370" s="10">
        <v>16289</v>
      </c>
      <c r="K370" s="10">
        <v>168.67</v>
      </c>
      <c r="L370" s="10">
        <v>18014</v>
      </c>
      <c r="M370" s="10">
        <v>421.68</v>
      </c>
      <c r="N370" s="10">
        <v>45035.01</v>
      </c>
      <c r="O370" s="10">
        <v>674.68</v>
      </c>
      <c r="P370" s="10">
        <v>72056.009999999995</v>
      </c>
    </row>
    <row r="371" spans="1:16">
      <c r="A371" s="13" t="s">
        <v>393</v>
      </c>
      <c r="B371" s="11">
        <v>52</v>
      </c>
      <c r="C371" s="11">
        <v>56</v>
      </c>
      <c r="D371" s="11"/>
      <c r="E371" s="11">
        <v>18495</v>
      </c>
      <c r="F371" s="11">
        <v>20000</v>
      </c>
      <c r="G371" s="11"/>
      <c r="H371" s="11">
        <v>35144</v>
      </c>
      <c r="I371" s="11"/>
      <c r="J371" s="11">
        <v>16596</v>
      </c>
      <c r="K371" s="11">
        <v>162.88999999999999</v>
      </c>
      <c r="L371" s="11">
        <v>18717.310000000001</v>
      </c>
      <c r="M371" s="11">
        <v>407.23</v>
      </c>
      <c r="N371" s="11">
        <v>46793.279999999999</v>
      </c>
      <c r="O371" s="11">
        <v>651.55999999999995</v>
      </c>
      <c r="P371" s="11">
        <v>74869.25</v>
      </c>
    </row>
    <row r="372" spans="1:16">
      <c r="A372" s="13" t="s">
        <v>394</v>
      </c>
      <c r="B372" s="10">
        <v>53</v>
      </c>
      <c r="C372" s="10">
        <v>57</v>
      </c>
      <c r="D372" s="10"/>
      <c r="E372" s="10">
        <v>18495</v>
      </c>
      <c r="F372" s="10">
        <v>20000</v>
      </c>
      <c r="G372" s="10"/>
      <c r="H372" s="10">
        <v>36198.32</v>
      </c>
      <c r="I372" s="10"/>
      <c r="J372" s="10">
        <v>16908</v>
      </c>
      <c r="K372" s="10">
        <v>165.96</v>
      </c>
      <c r="L372" s="10">
        <v>19444.79</v>
      </c>
      <c r="M372" s="10">
        <v>414.9</v>
      </c>
      <c r="N372" s="10">
        <v>48611.98</v>
      </c>
      <c r="O372" s="10">
        <v>663.84</v>
      </c>
      <c r="P372" s="10">
        <v>77779.17</v>
      </c>
    </row>
    <row r="373" spans="1:16">
      <c r="A373" s="13" t="s">
        <v>395</v>
      </c>
      <c r="B373" s="11">
        <v>54</v>
      </c>
      <c r="C373" s="11">
        <v>58</v>
      </c>
      <c r="D373" s="11"/>
      <c r="E373" s="11">
        <v>18495</v>
      </c>
      <c r="F373" s="11">
        <v>20000</v>
      </c>
      <c r="G373" s="11">
        <v>900</v>
      </c>
      <c r="H373" s="11">
        <v>38184.269999999997</v>
      </c>
      <c r="I373" s="11"/>
      <c r="J373" s="11">
        <v>16326</v>
      </c>
      <c r="K373" s="11">
        <v>169.08</v>
      </c>
      <c r="L373" s="11">
        <v>20197.22</v>
      </c>
      <c r="M373" s="11">
        <v>422.7</v>
      </c>
      <c r="N373" s="11">
        <v>50493.04</v>
      </c>
      <c r="O373" s="11">
        <v>676.32</v>
      </c>
      <c r="P373" s="11">
        <v>80788.86</v>
      </c>
    </row>
    <row r="374" spans="1:16">
      <c r="A374" s="13" t="s">
        <v>396</v>
      </c>
      <c r="B374" s="10">
        <v>55</v>
      </c>
      <c r="C374" s="10">
        <v>59</v>
      </c>
      <c r="D374" s="10"/>
      <c r="E374" s="10">
        <v>18495</v>
      </c>
      <c r="F374" s="10">
        <v>20000</v>
      </c>
      <c r="G374" s="10"/>
      <c r="H374" s="10">
        <v>39329.79</v>
      </c>
      <c r="I374" s="10"/>
      <c r="J374" s="10">
        <v>16626</v>
      </c>
      <c r="K374" s="10">
        <v>163.26</v>
      </c>
      <c r="L374" s="10">
        <v>20966.39</v>
      </c>
      <c r="M374" s="10">
        <v>408.15</v>
      </c>
      <c r="N374" s="10">
        <v>52415.98</v>
      </c>
      <c r="O374" s="10">
        <v>653.04</v>
      </c>
      <c r="P374" s="10">
        <v>83865.570000000007</v>
      </c>
    </row>
    <row r="375" spans="1:16">
      <c r="A375" s="13" t="s">
        <v>397</v>
      </c>
      <c r="B375" s="11">
        <v>56</v>
      </c>
      <c r="C375" s="11">
        <v>60</v>
      </c>
      <c r="D375" s="11"/>
      <c r="E375" s="11">
        <v>18495</v>
      </c>
      <c r="F375" s="11">
        <v>20000</v>
      </c>
      <c r="G375" s="11"/>
      <c r="H375" s="11">
        <v>40509.69</v>
      </c>
      <c r="I375" s="11"/>
      <c r="J375" s="11">
        <v>16932</v>
      </c>
      <c r="K375" s="11">
        <v>166.26</v>
      </c>
      <c r="L375" s="11">
        <v>21761.64</v>
      </c>
      <c r="M375" s="11">
        <v>415.65</v>
      </c>
      <c r="N375" s="11">
        <v>54404.11</v>
      </c>
      <c r="O375" s="11">
        <v>665.04</v>
      </c>
      <c r="P375" s="11">
        <v>87046.58</v>
      </c>
    </row>
    <row r="376" spans="1:16">
      <c r="A376" s="13" t="s">
        <v>398</v>
      </c>
      <c r="B376" s="10">
        <v>57</v>
      </c>
      <c r="C376" s="10">
        <v>61</v>
      </c>
      <c r="D376" s="10"/>
      <c r="E376" s="10">
        <v>18495</v>
      </c>
      <c r="F376" s="10">
        <v>20000</v>
      </c>
      <c r="G376" s="10">
        <v>900</v>
      </c>
      <c r="H376" s="10">
        <v>42624.98</v>
      </c>
      <c r="I376" s="10"/>
      <c r="J376" s="10">
        <v>16344</v>
      </c>
      <c r="K376" s="10">
        <v>169.32</v>
      </c>
      <c r="L376" s="10">
        <v>22583.81</v>
      </c>
      <c r="M376" s="10">
        <v>423.3</v>
      </c>
      <c r="N376" s="10">
        <v>56459.53</v>
      </c>
      <c r="O376" s="10">
        <v>677.28</v>
      </c>
      <c r="P376" s="10">
        <v>90335.25</v>
      </c>
    </row>
    <row r="377" spans="1:16">
      <c r="A377" s="13" t="s">
        <v>399</v>
      </c>
      <c r="B377" s="11">
        <v>58</v>
      </c>
      <c r="C377" s="11">
        <v>62</v>
      </c>
      <c r="D377" s="11"/>
      <c r="E377" s="11">
        <v>18495</v>
      </c>
      <c r="F377" s="11">
        <v>20000</v>
      </c>
      <c r="G377" s="11"/>
      <c r="H377" s="11">
        <v>43903.73</v>
      </c>
      <c r="I377" s="11"/>
      <c r="J377" s="11">
        <v>16635</v>
      </c>
      <c r="K377" s="11">
        <v>163.44</v>
      </c>
      <c r="L377" s="11">
        <v>23424.77</v>
      </c>
      <c r="M377" s="11">
        <v>408.6</v>
      </c>
      <c r="N377" s="11">
        <v>58561.919999999998</v>
      </c>
      <c r="O377" s="11">
        <v>653.76</v>
      </c>
      <c r="P377" s="11">
        <v>93699.07</v>
      </c>
    </row>
    <row r="378" spans="1:16">
      <c r="A378" s="13" t="s">
        <v>400</v>
      </c>
      <c r="B378" s="10">
        <v>59</v>
      </c>
      <c r="C378" s="10">
        <v>63</v>
      </c>
      <c r="D378" s="10"/>
      <c r="E378" s="10">
        <v>18495</v>
      </c>
      <c r="F378" s="10">
        <v>20000</v>
      </c>
      <c r="G378" s="10"/>
      <c r="H378" s="10">
        <v>45220.84</v>
      </c>
      <c r="I378" s="10"/>
      <c r="J378" s="10">
        <v>16932</v>
      </c>
      <c r="K378" s="10">
        <v>166.35</v>
      </c>
      <c r="L378" s="10">
        <v>24293.86</v>
      </c>
      <c r="M378" s="10">
        <v>415.88</v>
      </c>
      <c r="N378" s="10">
        <v>60734.65</v>
      </c>
      <c r="O378" s="10">
        <v>665.4</v>
      </c>
      <c r="P378" s="10">
        <v>97175.44</v>
      </c>
    </row>
    <row r="379" spans="1:16">
      <c r="A379" s="13" t="s">
        <v>401</v>
      </c>
      <c r="B379" s="11">
        <v>60</v>
      </c>
      <c r="C379" s="11">
        <v>64</v>
      </c>
      <c r="D379" s="11"/>
      <c r="E379" s="11">
        <v>18495</v>
      </c>
      <c r="F379" s="11">
        <v>20000</v>
      </c>
      <c r="G379" s="11">
        <v>900</v>
      </c>
      <c r="H379" s="11">
        <v>47477.46</v>
      </c>
      <c r="I379" s="11"/>
      <c r="J379" s="11">
        <v>16335</v>
      </c>
      <c r="K379" s="11">
        <v>169.32</v>
      </c>
      <c r="L379" s="11">
        <v>25192</v>
      </c>
      <c r="M379" s="11">
        <v>423.3</v>
      </c>
      <c r="N379" s="11">
        <v>62979.99</v>
      </c>
      <c r="O379" s="11">
        <v>677.28</v>
      </c>
      <c r="P379" s="11">
        <v>100767.99</v>
      </c>
    </row>
    <row r="380" spans="1:16">
      <c r="A380" s="13" t="s">
        <v>402</v>
      </c>
      <c r="B380" s="10">
        <v>61</v>
      </c>
      <c r="C380" s="10">
        <v>65</v>
      </c>
      <c r="D380" s="10"/>
      <c r="E380" s="10">
        <v>18495</v>
      </c>
      <c r="F380" s="10">
        <v>20000</v>
      </c>
      <c r="G380" s="10"/>
      <c r="H380" s="10">
        <v>48901.79</v>
      </c>
      <c r="I380" s="10"/>
      <c r="J380" s="10">
        <v>16613</v>
      </c>
      <c r="K380" s="10">
        <v>163.35</v>
      </c>
      <c r="L380" s="10">
        <v>26111.11</v>
      </c>
      <c r="M380" s="10">
        <v>408.38</v>
      </c>
      <c r="N380" s="10">
        <v>65277.77</v>
      </c>
      <c r="O380" s="10">
        <v>653.4</v>
      </c>
      <c r="P380" s="10">
        <v>104444.43</v>
      </c>
    </row>
    <row r="381" spans="1:16">
      <c r="A381" s="13" t="s">
        <v>403</v>
      </c>
      <c r="B381" s="11">
        <v>62</v>
      </c>
      <c r="C381" s="11">
        <v>66</v>
      </c>
      <c r="D381" s="11"/>
      <c r="E381" s="11">
        <v>18495</v>
      </c>
      <c r="F381" s="11">
        <v>20000</v>
      </c>
      <c r="G381" s="11"/>
      <c r="H381" s="11">
        <v>50368.84</v>
      </c>
      <c r="I381" s="11"/>
      <c r="J381" s="11">
        <v>16896</v>
      </c>
      <c r="K381" s="11">
        <v>166.13</v>
      </c>
      <c r="L381" s="11">
        <v>27060.57</v>
      </c>
      <c r="M381" s="11">
        <v>415.33</v>
      </c>
      <c r="N381" s="11">
        <v>67651.42</v>
      </c>
      <c r="O381" s="11">
        <v>664.52</v>
      </c>
      <c r="P381" s="11">
        <v>108242.28</v>
      </c>
    </row>
    <row r="382" spans="1:16">
      <c r="A382" s="13" t="s">
        <v>404</v>
      </c>
      <c r="B382" s="10">
        <v>63</v>
      </c>
      <c r="C382" s="10">
        <v>67</v>
      </c>
      <c r="D382" s="10"/>
      <c r="E382" s="10">
        <v>18495</v>
      </c>
      <c r="F382" s="10">
        <v>20000</v>
      </c>
      <c r="G382" s="10">
        <v>900</v>
      </c>
      <c r="H382" s="10">
        <v>52779.91</v>
      </c>
      <c r="I382" s="10"/>
      <c r="J382" s="10">
        <v>16284</v>
      </c>
      <c r="K382" s="10">
        <v>168.96</v>
      </c>
      <c r="L382" s="10">
        <v>28041.35</v>
      </c>
      <c r="M382" s="10">
        <v>422.4</v>
      </c>
      <c r="N382" s="10">
        <v>70103.37</v>
      </c>
      <c r="O382" s="10">
        <v>675.84</v>
      </c>
      <c r="P382" s="10">
        <v>112165.39</v>
      </c>
    </row>
    <row r="383" spans="1:16">
      <c r="A383" s="13" t="s">
        <v>405</v>
      </c>
      <c r="B383" s="11">
        <v>64</v>
      </c>
      <c r="C383" s="11">
        <v>68</v>
      </c>
      <c r="D383" s="11"/>
      <c r="E383" s="11">
        <v>18495</v>
      </c>
      <c r="F383" s="11">
        <v>20000</v>
      </c>
      <c r="G383" s="11"/>
      <c r="H383" s="11">
        <v>54363.3</v>
      </c>
      <c r="I383" s="11"/>
      <c r="J383" s="11">
        <v>16543</v>
      </c>
      <c r="K383" s="11">
        <v>162.84</v>
      </c>
      <c r="L383" s="11">
        <v>29045.43</v>
      </c>
      <c r="M383" s="11">
        <v>407.1</v>
      </c>
      <c r="N383" s="11">
        <v>72613.570000000007</v>
      </c>
      <c r="O383" s="11">
        <v>651.36</v>
      </c>
      <c r="P383" s="11">
        <v>116181.71</v>
      </c>
    </row>
    <row r="384" spans="1:16">
      <c r="A384" s="13" t="s">
        <v>406</v>
      </c>
      <c r="B384" s="10">
        <v>65</v>
      </c>
      <c r="C384" s="10">
        <v>69</v>
      </c>
      <c r="D384" s="10"/>
      <c r="E384" s="10">
        <v>18495</v>
      </c>
      <c r="F384" s="10">
        <v>20000</v>
      </c>
      <c r="G384" s="10"/>
      <c r="H384" s="10">
        <v>55994.2</v>
      </c>
      <c r="I384" s="10"/>
      <c r="J384" s="10">
        <v>16805</v>
      </c>
      <c r="K384" s="10">
        <v>165.43</v>
      </c>
      <c r="L384" s="10">
        <v>30082.22</v>
      </c>
      <c r="M384" s="10">
        <v>413.58</v>
      </c>
      <c r="N384" s="10">
        <v>75205.55</v>
      </c>
      <c r="O384" s="10">
        <v>661.72</v>
      </c>
      <c r="P384" s="10">
        <v>120328.88</v>
      </c>
    </row>
    <row r="385" spans="1:16">
      <c r="A385" s="13" t="s">
        <v>407</v>
      </c>
      <c r="B385" s="11">
        <v>66</v>
      </c>
      <c r="C385" s="11">
        <v>70</v>
      </c>
      <c r="D385" s="11"/>
      <c r="E385" s="11">
        <v>18495</v>
      </c>
      <c r="F385" s="11">
        <v>20000</v>
      </c>
      <c r="G385" s="11">
        <v>900</v>
      </c>
      <c r="H385" s="11">
        <v>58574.03</v>
      </c>
      <c r="I385" s="11"/>
      <c r="J385" s="11">
        <v>16172</v>
      </c>
      <c r="K385" s="11">
        <v>168.05</v>
      </c>
      <c r="L385" s="11">
        <v>31152.74</v>
      </c>
      <c r="M385" s="11">
        <v>420.13</v>
      </c>
      <c r="N385" s="11">
        <v>77881.84</v>
      </c>
      <c r="O385" s="11">
        <v>672.2</v>
      </c>
      <c r="P385" s="11">
        <v>124610.95</v>
      </c>
    </row>
    <row r="386" spans="1:16">
      <c r="A386" s="13" t="s">
        <v>408</v>
      </c>
      <c r="B386" s="10">
        <v>67</v>
      </c>
      <c r="C386" s="10">
        <v>71</v>
      </c>
      <c r="D386" s="10"/>
      <c r="E386" s="10">
        <v>18495</v>
      </c>
      <c r="F386" s="10">
        <v>20000</v>
      </c>
      <c r="G386" s="10"/>
      <c r="H386" s="10">
        <v>60331.25</v>
      </c>
      <c r="I386" s="10"/>
      <c r="J386" s="10">
        <v>16402</v>
      </c>
      <c r="K386" s="10">
        <v>161.72</v>
      </c>
      <c r="L386" s="10">
        <v>32249.040000000001</v>
      </c>
      <c r="M386" s="10">
        <v>404.3</v>
      </c>
      <c r="N386" s="10">
        <v>80622.600000000006</v>
      </c>
      <c r="O386" s="10">
        <v>646.88</v>
      </c>
      <c r="P386" s="10">
        <v>128996.16</v>
      </c>
    </row>
    <row r="387" spans="1:16">
      <c r="A387" s="13" t="s">
        <v>409</v>
      </c>
      <c r="B387" s="11">
        <v>68</v>
      </c>
      <c r="C387" s="11">
        <v>72</v>
      </c>
      <c r="D387" s="11"/>
      <c r="E387" s="11">
        <v>18495</v>
      </c>
      <c r="F387" s="11">
        <v>20000</v>
      </c>
      <c r="G387" s="11"/>
      <c r="H387" s="11">
        <v>62141.19</v>
      </c>
      <c r="I387" s="11"/>
      <c r="J387" s="11">
        <v>16633</v>
      </c>
      <c r="K387" s="11">
        <v>164.02</v>
      </c>
      <c r="L387" s="11">
        <v>33380.53</v>
      </c>
      <c r="M387" s="11">
        <v>410.05</v>
      </c>
      <c r="N387" s="11">
        <v>83451.33</v>
      </c>
      <c r="O387" s="11">
        <v>656.08</v>
      </c>
      <c r="P387" s="11">
        <v>133522.12</v>
      </c>
    </row>
    <row r="388" spans="1:16">
      <c r="A388" s="13" t="s">
        <v>410</v>
      </c>
      <c r="B388" s="10">
        <v>69</v>
      </c>
      <c r="C388" s="10">
        <v>73</v>
      </c>
      <c r="D388" s="10"/>
      <c r="E388" s="10">
        <v>18495</v>
      </c>
      <c r="F388" s="10">
        <v>20000</v>
      </c>
      <c r="G388" s="10">
        <v>900</v>
      </c>
      <c r="H388" s="10">
        <v>64905.42</v>
      </c>
      <c r="I388" s="10"/>
      <c r="J388" s="10">
        <v>15965</v>
      </c>
      <c r="K388" s="10">
        <v>166.33</v>
      </c>
      <c r="L388" s="10">
        <v>34548.28</v>
      </c>
      <c r="M388" s="10">
        <v>415.83</v>
      </c>
      <c r="N388" s="10">
        <v>86370.69</v>
      </c>
      <c r="O388" s="10">
        <v>665.32</v>
      </c>
      <c r="P388" s="10">
        <v>138193.1</v>
      </c>
    </row>
    <row r="389" spans="1:16">
      <c r="A389" s="13" t="s">
        <v>411</v>
      </c>
      <c r="B389" s="11">
        <v>70</v>
      </c>
      <c r="C389" s="11">
        <v>74</v>
      </c>
      <c r="D389" s="11"/>
      <c r="E389" s="11">
        <v>18495</v>
      </c>
      <c r="F389" s="11">
        <v>20000</v>
      </c>
      <c r="G389" s="11"/>
      <c r="H389" s="11">
        <v>66852.59</v>
      </c>
      <c r="I389" s="11"/>
      <c r="J389" s="11">
        <v>16151</v>
      </c>
      <c r="K389" s="11">
        <v>159.65</v>
      </c>
      <c r="L389" s="11">
        <v>35744.370000000003</v>
      </c>
      <c r="M389" s="11">
        <v>399.13</v>
      </c>
      <c r="N389" s="11">
        <v>89360.94</v>
      </c>
      <c r="O389" s="11">
        <v>638.6</v>
      </c>
      <c r="P389" s="11">
        <v>142977.5</v>
      </c>
    </row>
    <row r="390" spans="1:16">
      <c r="A390" s="13" t="s">
        <v>412</v>
      </c>
      <c r="B390" s="10">
        <v>71</v>
      </c>
      <c r="C390" s="10">
        <v>75</v>
      </c>
      <c r="D390" s="10"/>
      <c r="E390" s="10">
        <v>18495</v>
      </c>
      <c r="F390" s="10">
        <v>20000</v>
      </c>
      <c r="G390" s="10"/>
      <c r="H390" s="10">
        <v>68858.16</v>
      </c>
      <c r="I390" s="10"/>
      <c r="J390" s="10">
        <v>16332</v>
      </c>
      <c r="K390" s="10">
        <v>161.51</v>
      </c>
      <c r="L390" s="10">
        <v>36978.22</v>
      </c>
      <c r="M390" s="10">
        <v>403.78</v>
      </c>
      <c r="N390" s="10">
        <v>92445.54</v>
      </c>
      <c r="O390" s="10">
        <v>646.04</v>
      </c>
      <c r="P390" s="10">
        <v>147912.85999999999</v>
      </c>
    </row>
    <row r="391" spans="1:16">
      <c r="A391" s="13" t="s">
        <v>413</v>
      </c>
      <c r="B391" s="11">
        <v>72</v>
      </c>
      <c r="C391" s="11">
        <v>76</v>
      </c>
      <c r="D391" s="11"/>
      <c r="E391" s="11">
        <v>18495</v>
      </c>
      <c r="F391" s="11">
        <v>20000</v>
      </c>
      <c r="G391" s="11">
        <v>900</v>
      </c>
      <c r="H391" s="11">
        <v>71823.91</v>
      </c>
      <c r="I391" s="11"/>
      <c r="J391" s="11">
        <v>15610</v>
      </c>
      <c r="K391" s="11">
        <v>163.32</v>
      </c>
      <c r="L391" s="11">
        <v>38250.879999999997</v>
      </c>
      <c r="M391" s="11">
        <v>408.3</v>
      </c>
      <c r="N391" s="11">
        <v>95627.199999999997</v>
      </c>
      <c r="O391" s="11">
        <v>653.28</v>
      </c>
      <c r="P391" s="11">
        <v>153003.53</v>
      </c>
    </row>
    <row r="392" spans="1:16">
      <c r="A392" s="13" t="s">
        <v>414</v>
      </c>
      <c r="B392" s="10">
        <v>73</v>
      </c>
      <c r="C392" s="10">
        <v>77</v>
      </c>
      <c r="D392" s="10"/>
      <c r="E392" s="10">
        <v>18495</v>
      </c>
      <c r="F392" s="10">
        <v>20000</v>
      </c>
      <c r="G392" s="10"/>
      <c r="H392" s="10">
        <v>73978.63</v>
      </c>
      <c r="I392" s="10"/>
      <c r="J392" s="10">
        <v>15724</v>
      </c>
      <c r="K392" s="10">
        <v>156.1</v>
      </c>
      <c r="L392" s="10">
        <v>39554.51</v>
      </c>
      <c r="M392" s="10">
        <v>390.25</v>
      </c>
      <c r="N392" s="10">
        <v>98886.27</v>
      </c>
      <c r="O392" s="10">
        <v>624.4</v>
      </c>
      <c r="P392" s="10">
        <v>158218.03</v>
      </c>
    </row>
    <row r="393" spans="1:16">
      <c r="A393" s="13" t="s">
        <v>415</v>
      </c>
      <c r="B393" s="11">
        <v>74</v>
      </c>
      <c r="C393" s="11">
        <v>78</v>
      </c>
      <c r="D393" s="11"/>
      <c r="E393" s="11">
        <v>18495</v>
      </c>
      <c r="F393" s="11">
        <v>20000</v>
      </c>
      <c r="G393" s="11"/>
      <c r="H393" s="11">
        <v>76197.98</v>
      </c>
      <c r="I393" s="11"/>
      <c r="J393" s="11">
        <v>15824</v>
      </c>
      <c r="K393" s="11">
        <v>157.24</v>
      </c>
      <c r="L393" s="11">
        <v>40898.379999999997</v>
      </c>
      <c r="M393" s="11">
        <v>393.1</v>
      </c>
      <c r="N393" s="11">
        <v>102245.96</v>
      </c>
      <c r="O393" s="11">
        <v>628.96</v>
      </c>
      <c r="P393" s="11">
        <v>163593.53</v>
      </c>
    </row>
    <row r="394" spans="1:16">
      <c r="A394" s="13" t="s">
        <v>416</v>
      </c>
      <c r="B394" s="10">
        <v>75</v>
      </c>
      <c r="C394" s="10">
        <v>79</v>
      </c>
      <c r="D394" s="10"/>
      <c r="E394" s="10">
        <v>18495</v>
      </c>
      <c r="F394" s="10">
        <v>20000</v>
      </c>
      <c r="G394" s="10">
        <v>900</v>
      </c>
      <c r="H394" s="10">
        <v>79383.92</v>
      </c>
      <c r="I394" s="10"/>
      <c r="J394" s="10">
        <v>15009</v>
      </c>
      <c r="K394" s="10">
        <v>158.24</v>
      </c>
      <c r="L394" s="10">
        <v>42283.58</v>
      </c>
      <c r="M394" s="10">
        <v>395.6</v>
      </c>
      <c r="N394" s="10">
        <v>105708.94</v>
      </c>
      <c r="O394" s="10">
        <v>632.96</v>
      </c>
      <c r="P394" s="10">
        <v>169134.3</v>
      </c>
    </row>
    <row r="395" spans="1:16">
      <c r="A395" s="13" t="s">
        <v>417</v>
      </c>
      <c r="B395" s="11">
        <v>76</v>
      </c>
      <c r="C395" s="11">
        <v>80</v>
      </c>
      <c r="D395" s="11"/>
      <c r="E395" s="11">
        <v>18495</v>
      </c>
      <c r="F395" s="11">
        <v>20000</v>
      </c>
      <c r="G395" s="11"/>
      <c r="H395" s="11">
        <v>81765.440000000002</v>
      </c>
      <c r="I395" s="11">
        <v>15000</v>
      </c>
      <c r="J395" s="11">
        <v>15000</v>
      </c>
      <c r="K395" s="11">
        <v>150.09</v>
      </c>
      <c r="L395" s="11">
        <v>43702.17</v>
      </c>
      <c r="M395" s="11">
        <v>375.23</v>
      </c>
      <c r="N395" s="11">
        <v>109255.43</v>
      </c>
      <c r="O395" s="11">
        <v>600.36</v>
      </c>
      <c r="P395" s="11">
        <v>174808.69</v>
      </c>
    </row>
    <row r="396" spans="1:16" ht="54">
      <c r="B396" s="9" t="s">
        <v>27</v>
      </c>
      <c r="C396" s="9" t="s">
        <v>13</v>
      </c>
      <c r="D396" s="9" t="s">
        <v>14</v>
      </c>
      <c r="E396" s="9" t="s">
        <v>15</v>
      </c>
      <c r="F396" s="9" t="s">
        <v>16</v>
      </c>
      <c r="G396" s="9" t="s">
        <v>17</v>
      </c>
      <c r="H396" s="9" t="s">
        <v>18</v>
      </c>
      <c r="I396" s="9" t="s">
        <v>19</v>
      </c>
      <c r="J396" s="9" t="s">
        <v>20</v>
      </c>
      <c r="K396" s="9" t="s">
        <v>21</v>
      </c>
      <c r="L396" s="9" t="s">
        <v>22</v>
      </c>
      <c r="M396" s="9" t="s">
        <v>23</v>
      </c>
      <c r="N396" s="9" t="s">
        <v>24</v>
      </c>
      <c r="O396" s="9" t="s">
        <v>25</v>
      </c>
      <c r="P396" s="9" t="s">
        <v>26</v>
      </c>
    </row>
    <row r="397" spans="1:16">
      <c r="A397" s="13" t="s">
        <v>418</v>
      </c>
      <c r="B397" s="10">
        <v>1</v>
      </c>
      <c r="C397" s="10">
        <v>6</v>
      </c>
      <c r="D397" s="10">
        <v>6182</v>
      </c>
      <c r="E397" s="10">
        <v>6182</v>
      </c>
      <c r="F397" s="10">
        <v>20000</v>
      </c>
      <c r="G397" s="10"/>
      <c r="H397" s="10"/>
      <c r="I397" s="10"/>
      <c r="J397" s="10">
        <v>4018.3</v>
      </c>
      <c r="K397" s="10">
        <v>46.37</v>
      </c>
      <c r="L397" s="10">
        <v>46.37</v>
      </c>
      <c r="M397" s="10">
        <v>115.91</v>
      </c>
      <c r="N397" s="10">
        <v>115.91</v>
      </c>
      <c r="O397" s="10">
        <v>185.46</v>
      </c>
      <c r="P397" s="10">
        <v>185.46</v>
      </c>
    </row>
    <row r="398" spans="1:16">
      <c r="A398" s="13" t="s">
        <v>419</v>
      </c>
      <c r="B398" s="11">
        <v>2</v>
      </c>
      <c r="C398" s="11">
        <v>7</v>
      </c>
      <c r="D398" s="11">
        <v>6182</v>
      </c>
      <c r="E398" s="11">
        <v>12364</v>
      </c>
      <c r="F398" s="11">
        <v>20000</v>
      </c>
      <c r="G398" s="11"/>
      <c r="H398" s="11"/>
      <c r="I398" s="11"/>
      <c r="J398" s="11">
        <v>10135</v>
      </c>
      <c r="K398" s="11">
        <v>102.84</v>
      </c>
      <c r="L398" s="11">
        <v>150.59</v>
      </c>
      <c r="M398" s="11">
        <v>257.10000000000002</v>
      </c>
      <c r="N398" s="11">
        <v>376.48</v>
      </c>
      <c r="O398" s="11">
        <v>411.35</v>
      </c>
      <c r="P398" s="11">
        <v>602.38</v>
      </c>
    </row>
    <row r="399" spans="1:16">
      <c r="A399" s="13" t="s">
        <v>420</v>
      </c>
      <c r="B399" s="10">
        <v>3</v>
      </c>
      <c r="C399" s="10">
        <v>8</v>
      </c>
      <c r="D399" s="10">
        <v>6182</v>
      </c>
      <c r="E399" s="10">
        <v>18546</v>
      </c>
      <c r="F399" s="10">
        <v>20000</v>
      </c>
      <c r="G399" s="10">
        <v>900</v>
      </c>
      <c r="H399" s="10">
        <v>900</v>
      </c>
      <c r="I399" s="10"/>
      <c r="J399" s="10">
        <v>15468</v>
      </c>
      <c r="K399" s="10">
        <v>160.49</v>
      </c>
      <c r="L399" s="10">
        <v>315.60000000000002</v>
      </c>
      <c r="M399" s="10">
        <v>401.22</v>
      </c>
      <c r="N399" s="10">
        <v>789</v>
      </c>
      <c r="O399" s="10">
        <v>641.95000000000005</v>
      </c>
      <c r="P399" s="10">
        <v>1262.4000000000001</v>
      </c>
    </row>
    <row r="400" spans="1:16">
      <c r="A400" s="13" t="s">
        <v>421</v>
      </c>
      <c r="B400" s="11">
        <v>4</v>
      </c>
      <c r="C400" s="11">
        <v>9</v>
      </c>
      <c r="D400" s="11"/>
      <c r="E400" s="11">
        <v>18546</v>
      </c>
      <c r="F400" s="11">
        <v>20000</v>
      </c>
      <c r="G400" s="11"/>
      <c r="H400" s="11">
        <v>927</v>
      </c>
      <c r="I400" s="11"/>
      <c r="J400" s="11">
        <v>15776</v>
      </c>
      <c r="K400" s="11">
        <v>154.68</v>
      </c>
      <c r="L400" s="11">
        <v>479.75</v>
      </c>
      <c r="M400" s="11">
        <v>386.7</v>
      </c>
      <c r="N400" s="11">
        <v>1199.3699999999999</v>
      </c>
      <c r="O400" s="11">
        <v>618.72</v>
      </c>
      <c r="P400" s="11">
        <v>1918.99</v>
      </c>
    </row>
    <row r="401" spans="1:16">
      <c r="A401" s="13" t="s">
        <v>422</v>
      </c>
      <c r="B401" s="10">
        <v>5</v>
      </c>
      <c r="C401" s="10">
        <v>10</v>
      </c>
      <c r="D401" s="10"/>
      <c r="E401" s="10">
        <v>18546</v>
      </c>
      <c r="F401" s="10">
        <v>20000</v>
      </c>
      <c r="G401" s="10"/>
      <c r="H401" s="10">
        <v>954.81</v>
      </c>
      <c r="I401" s="10"/>
      <c r="J401" s="10">
        <v>16090</v>
      </c>
      <c r="K401" s="10">
        <v>157.76</v>
      </c>
      <c r="L401" s="10">
        <v>651.9</v>
      </c>
      <c r="M401" s="10">
        <v>394.4</v>
      </c>
      <c r="N401" s="10">
        <v>1629.75</v>
      </c>
      <c r="O401" s="10">
        <v>631.04</v>
      </c>
      <c r="P401" s="10">
        <v>2607.6</v>
      </c>
    </row>
    <row r="402" spans="1:16">
      <c r="A402" s="13" t="s">
        <v>423</v>
      </c>
      <c r="B402" s="11">
        <v>6</v>
      </c>
      <c r="C402" s="11">
        <v>11</v>
      </c>
      <c r="D402" s="11"/>
      <c r="E402" s="11">
        <v>18546</v>
      </c>
      <c r="F402" s="11">
        <v>20000</v>
      </c>
      <c r="G402" s="11">
        <v>900</v>
      </c>
      <c r="H402" s="11">
        <v>1883.45</v>
      </c>
      <c r="I402" s="11"/>
      <c r="J402" s="11">
        <v>15511</v>
      </c>
      <c r="K402" s="11">
        <v>160.9</v>
      </c>
      <c r="L402" s="11">
        <v>832.36</v>
      </c>
      <c r="M402" s="11">
        <v>402.25</v>
      </c>
      <c r="N402" s="11">
        <v>2080.89</v>
      </c>
      <c r="O402" s="11">
        <v>643.6</v>
      </c>
      <c r="P402" s="11">
        <v>3329.43</v>
      </c>
    </row>
    <row r="403" spans="1:16">
      <c r="A403" s="13" t="s">
        <v>424</v>
      </c>
      <c r="B403" s="10">
        <v>7</v>
      </c>
      <c r="C403" s="10">
        <v>12</v>
      </c>
      <c r="D403" s="10"/>
      <c r="E403" s="10">
        <v>18546</v>
      </c>
      <c r="F403" s="10">
        <v>20000</v>
      </c>
      <c r="G403" s="10"/>
      <c r="H403" s="10">
        <v>1939.96</v>
      </c>
      <c r="I403" s="10"/>
      <c r="J403" s="10">
        <v>15820</v>
      </c>
      <c r="K403" s="10">
        <v>155.11000000000001</v>
      </c>
      <c r="L403" s="10">
        <v>1012.44</v>
      </c>
      <c r="M403" s="10">
        <v>387.78</v>
      </c>
      <c r="N403" s="10">
        <v>2531.09</v>
      </c>
      <c r="O403" s="10">
        <v>620.44000000000005</v>
      </c>
      <c r="P403" s="10">
        <v>4049.75</v>
      </c>
    </row>
    <row r="404" spans="1:16">
      <c r="A404" s="13" t="s">
        <v>425</v>
      </c>
      <c r="B404" s="11">
        <v>8</v>
      </c>
      <c r="C404" s="11">
        <v>13</v>
      </c>
      <c r="D404" s="11"/>
      <c r="E404" s="11">
        <v>18546</v>
      </c>
      <c r="F404" s="11">
        <v>20000</v>
      </c>
      <c r="G404" s="11"/>
      <c r="H404" s="11">
        <v>1998.16</v>
      </c>
      <c r="I404" s="11"/>
      <c r="J404" s="11">
        <v>16136</v>
      </c>
      <c r="K404" s="11">
        <v>158.19999999999999</v>
      </c>
      <c r="L404" s="11">
        <v>1201.01</v>
      </c>
      <c r="M404" s="11">
        <v>395.5</v>
      </c>
      <c r="N404" s="11">
        <v>3002.53</v>
      </c>
      <c r="O404" s="11">
        <v>632.79999999999995</v>
      </c>
      <c r="P404" s="11">
        <v>4804.04</v>
      </c>
    </row>
    <row r="405" spans="1:16">
      <c r="A405" s="13" t="s">
        <v>426</v>
      </c>
      <c r="B405" s="10">
        <v>9</v>
      </c>
      <c r="C405" s="10">
        <v>14</v>
      </c>
      <c r="D405" s="10"/>
      <c r="E405" s="10">
        <v>18546</v>
      </c>
      <c r="F405" s="10">
        <v>20000</v>
      </c>
      <c r="G405" s="10">
        <v>900</v>
      </c>
      <c r="H405" s="10">
        <v>2958.1</v>
      </c>
      <c r="I405" s="10"/>
      <c r="J405" s="10">
        <v>15557</v>
      </c>
      <c r="K405" s="10">
        <v>161.36000000000001</v>
      </c>
      <c r="L405" s="10">
        <v>1398.4</v>
      </c>
      <c r="M405" s="10">
        <v>403.4</v>
      </c>
      <c r="N405" s="10">
        <v>3496</v>
      </c>
      <c r="O405" s="10">
        <v>645.44000000000005</v>
      </c>
      <c r="P405" s="10">
        <v>5593.61</v>
      </c>
    </row>
    <row r="406" spans="1:16">
      <c r="A406" s="13" t="s">
        <v>427</v>
      </c>
      <c r="B406" s="11">
        <v>10</v>
      </c>
      <c r="C406" s="11">
        <v>15</v>
      </c>
      <c r="D406" s="11"/>
      <c r="E406" s="11">
        <v>18546</v>
      </c>
      <c r="F406" s="11">
        <v>20000</v>
      </c>
      <c r="G406" s="11"/>
      <c r="H406" s="11">
        <v>3046.84</v>
      </c>
      <c r="I406" s="11"/>
      <c r="J406" s="11">
        <v>15867</v>
      </c>
      <c r="K406" s="11">
        <v>155.57</v>
      </c>
      <c r="L406" s="11">
        <v>1595.92</v>
      </c>
      <c r="M406" s="11">
        <v>388.93</v>
      </c>
      <c r="N406" s="11">
        <v>3989.81</v>
      </c>
      <c r="O406" s="11">
        <v>622.28</v>
      </c>
      <c r="P406" s="11">
        <v>6383.69</v>
      </c>
    </row>
    <row r="407" spans="1:16">
      <c r="A407" s="13" t="s">
        <v>428</v>
      </c>
      <c r="B407" s="10">
        <v>11</v>
      </c>
      <c r="C407" s="10">
        <v>16</v>
      </c>
      <c r="D407" s="10"/>
      <c r="E407" s="10">
        <v>18546</v>
      </c>
      <c r="F407" s="10">
        <v>20000</v>
      </c>
      <c r="G407" s="10"/>
      <c r="H407" s="10">
        <v>3138.25</v>
      </c>
      <c r="I407" s="10"/>
      <c r="J407" s="10">
        <v>16183</v>
      </c>
      <c r="K407" s="10">
        <v>158.66999999999999</v>
      </c>
      <c r="L407" s="10">
        <v>1802.47</v>
      </c>
      <c r="M407" s="10">
        <v>396.68</v>
      </c>
      <c r="N407" s="10">
        <v>4506.18</v>
      </c>
      <c r="O407" s="10">
        <v>634.67999999999995</v>
      </c>
      <c r="P407" s="10">
        <v>7209.88</v>
      </c>
    </row>
    <row r="408" spans="1:16">
      <c r="A408" s="13" t="s">
        <v>429</v>
      </c>
      <c r="B408" s="11">
        <v>12</v>
      </c>
      <c r="C408" s="11">
        <v>17</v>
      </c>
      <c r="D408" s="11"/>
      <c r="E408" s="11">
        <v>18546</v>
      </c>
      <c r="F408" s="11">
        <v>20000</v>
      </c>
      <c r="G408" s="11">
        <v>900</v>
      </c>
      <c r="H408" s="11">
        <v>4132.3999999999996</v>
      </c>
      <c r="I408" s="11"/>
      <c r="J408" s="11">
        <v>15606</v>
      </c>
      <c r="K408" s="11">
        <v>161.83000000000001</v>
      </c>
      <c r="L408" s="11">
        <v>2018.38</v>
      </c>
      <c r="M408" s="11">
        <v>404.58</v>
      </c>
      <c r="N408" s="11">
        <v>5045.9399999999996</v>
      </c>
      <c r="O408" s="11">
        <v>647.32000000000005</v>
      </c>
      <c r="P408" s="11">
        <v>8073.5</v>
      </c>
    </row>
    <row r="409" spans="1:16">
      <c r="A409" s="13" t="s">
        <v>430</v>
      </c>
      <c r="B409" s="10">
        <v>13</v>
      </c>
      <c r="C409" s="10">
        <v>18</v>
      </c>
      <c r="D409" s="10"/>
      <c r="E409" s="10">
        <v>18546</v>
      </c>
      <c r="F409" s="10">
        <v>20000</v>
      </c>
      <c r="G409" s="10"/>
      <c r="H409" s="10">
        <v>4256.37</v>
      </c>
      <c r="I409" s="10"/>
      <c r="J409" s="10">
        <v>15916</v>
      </c>
      <c r="K409" s="10">
        <v>156.06</v>
      </c>
      <c r="L409" s="10">
        <v>2234.9899999999998</v>
      </c>
      <c r="M409" s="10">
        <v>390.15</v>
      </c>
      <c r="N409" s="10">
        <v>5587.47</v>
      </c>
      <c r="O409" s="10">
        <v>624.24</v>
      </c>
      <c r="P409" s="10">
        <v>8939.9500000000007</v>
      </c>
    </row>
    <row r="410" spans="1:16">
      <c r="A410" s="13" t="s">
        <v>431</v>
      </c>
      <c r="B410" s="11">
        <v>14</v>
      </c>
      <c r="C410" s="11">
        <v>19</v>
      </c>
      <c r="D410" s="11"/>
      <c r="E410" s="11">
        <v>18546</v>
      </c>
      <c r="F410" s="11">
        <v>20000</v>
      </c>
      <c r="G410" s="11"/>
      <c r="H410" s="11">
        <v>4384.0600000000004</v>
      </c>
      <c r="I410" s="11"/>
      <c r="J410" s="11">
        <v>16232</v>
      </c>
      <c r="K410" s="11">
        <v>159.16</v>
      </c>
      <c r="L410" s="11">
        <v>2461.1999999999998</v>
      </c>
      <c r="M410" s="11">
        <v>397.9</v>
      </c>
      <c r="N410" s="11">
        <v>6152.99</v>
      </c>
      <c r="O410" s="11">
        <v>636.64</v>
      </c>
      <c r="P410" s="11">
        <v>9844.7800000000007</v>
      </c>
    </row>
    <row r="411" spans="1:16">
      <c r="A411" s="13" t="s">
        <v>432</v>
      </c>
      <c r="B411" s="10">
        <v>15</v>
      </c>
      <c r="C411" s="10">
        <v>20</v>
      </c>
      <c r="D411" s="10"/>
      <c r="E411" s="10">
        <v>18546</v>
      </c>
      <c r="F411" s="10">
        <v>20000</v>
      </c>
      <c r="G411" s="10">
        <v>900</v>
      </c>
      <c r="H411" s="10">
        <v>5415.58</v>
      </c>
      <c r="I411" s="10"/>
      <c r="J411" s="10">
        <v>15655</v>
      </c>
      <c r="K411" s="10">
        <v>162.32</v>
      </c>
      <c r="L411" s="10">
        <v>2697.35</v>
      </c>
      <c r="M411" s="10">
        <v>405.8</v>
      </c>
      <c r="N411" s="10">
        <v>6743.38</v>
      </c>
      <c r="O411" s="10">
        <v>649.28</v>
      </c>
      <c r="P411" s="10">
        <v>10789.41</v>
      </c>
    </row>
    <row r="412" spans="1:16">
      <c r="A412" s="13" t="s">
        <v>433</v>
      </c>
      <c r="B412" s="11">
        <v>16</v>
      </c>
      <c r="C412" s="11">
        <v>21</v>
      </c>
      <c r="D412" s="11"/>
      <c r="E412" s="11">
        <v>18546</v>
      </c>
      <c r="F412" s="11">
        <v>20000</v>
      </c>
      <c r="G412" s="11"/>
      <c r="H412" s="11">
        <v>5578.05</v>
      </c>
      <c r="I412" s="11"/>
      <c r="J412" s="11">
        <v>15966</v>
      </c>
      <c r="K412" s="11">
        <v>156.55000000000001</v>
      </c>
      <c r="L412" s="11">
        <v>2934.82</v>
      </c>
      <c r="M412" s="11">
        <v>391.38</v>
      </c>
      <c r="N412" s="11">
        <v>7337.06</v>
      </c>
      <c r="O412" s="11">
        <v>626.20000000000005</v>
      </c>
      <c r="P412" s="11">
        <v>11739.29</v>
      </c>
    </row>
    <row r="413" spans="1:16">
      <c r="A413" s="13" t="s">
        <v>434</v>
      </c>
      <c r="B413" s="10">
        <v>17</v>
      </c>
      <c r="C413" s="10">
        <v>22</v>
      </c>
      <c r="D413" s="10"/>
      <c r="E413" s="10">
        <v>18546</v>
      </c>
      <c r="F413" s="10">
        <v>20000</v>
      </c>
      <c r="G413" s="10"/>
      <c r="H413" s="10">
        <v>5745.39</v>
      </c>
      <c r="I413" s="10"/>
      <c r="J413" s="10">
        <v>16284</v>
      </c>
      <c r="K413" s="10">
        <v>159.66</v>
      </c>
      <c r="L413" s="10">
        <v>3182.53</v>
      </c>
      <c r="M413" s="10">
        <v>399.15</v>
      </c>
      <c r="N413" s="10">
        <v>7956.32</v>
      </c>
      <c r="O413" s="10">
        <v>638.64</v>
      </c>
      <c r="P413" s="10">
        <v>12730.11</v>
      </c>
    </row>
    <row r="414" spans="1:16">
      <c r="A414" s="13" t="s">
        <v>435</v>
      </c>
      <c r="B414" s="11">
        <v>18</v>
      </c>
      <c r="C414" s="11">
        <v>23</v>
      </c>
      <c r="D414" s="11"/>
      <c r="E414" s="11">
        <v>18546</v>
      </c>
      <c r="F414" s="11">
        <v>20000</v>
      </c>
      <c r="G414" s="11">
        <v>900</v>
      </c>
      <c r="H414" s="11">
        <v>6817.75</v>
      </c>
      <c r="I414" s="11"/>
      <c r="J414" s="11">
        <v>15707</v>
      </c>
      <c r="K414" s="11">
        <v>162.84</v>
      </c>
      <c r="L414" s="11">
        <v>3440.84</v>
      </c>
      <c r="M414" s="11">
        <v>407.1</v>
      </c>
      <c r="N414" s="11">
        <v>8602.11</v>
      </c>
      <c r="O414" s="11">
        <v>651.36</v>
      </c>
      <c r="P414" s="11">
        <v>13763.37</v>
      </c>
    </row>
    <row r="415" spans="1:16">
      <c r="A415" s="13" t="s">
        <v>436</v>
      </c>
      <c r="B415" s="10">
        <v>19</v>
      </c>
      <c r="C415" s="10">
        <v>24</v>
      </c>
      <c r="D415" s="10"/>
      <c r="E415" s="10">
        <v>18546</v>
      </c>
      <c r="F415" s="10">
        <v>20000</v>
      </c>
      <c r="G415" s="10"/>
      <c r="H415" s="10">
        <v>7022.29</v>
      </c>
      <c r="I415" s="10"/>
      <c r="J415" s="10">
        <v>16019</v>
      </c>
      <c r="K415" s="10">
        <v>157.07</v>
      </c>
      <c r="L415" s="10">
        <v>3701.14</v>
      </c>
      <c r="M415" s="10">
        <v>392.68</v>
      </c>
      <c r="N415" s="10">
        <v>9252.85</v>
      </c>
      <c r="O415" s="10">
        <v>628.28</v>
      </c>
      <c r="P415" s="10">
        <v>14804.55</v>
      </c>
    </row>
    <row r="416" spans="1:16">
      <c r="A416" s="13" t="s">
        <v>437</v>
      </c>
      <c r="B416" s="11">
        <v>20</v>
      </c>
      <c r="C416" s="11">
        <v>25</v>
      </c>
      <c r="D416" s="11"/>
      <c r="E416" s="11">
        <v>18546</v>
      </c>
      <c r="F416" s="11">
        <v>20000</v>
      </c>
      <c r="G416" s="11"/>
      <c r="H416" s="11">
        <v>7232.95</v>
      </c>
      <c r="I416" s="11"/>
      <c r="J416" s="11">
        <v>16338</v>
      </c>
      <c r="K416" s="11">
        <v>160.19</v>
      </c>
      <c r="L416" s="11">
        <v>3972.36</v>
      </c>
      <c r="M416" s="11">
        <v>400.48</v>
      </c>
      <c r="N416" s="11">
        <v>9930.91</v>
      </c>
      <c r="O416" s="11">
        <v>640.76</v>
      </c>
      <c r="P416" s="11">
        <v>15889.45</v>
      </c>
    </row>
    <row r="417" spans="1:16">
      <c r="A417" s="13" t="s">
        <v>438</v>
      </c>
      <c r="B417" s="10">
        <v>21</v>
      </c>
      <c r="C417" s="10">
        <v>26</v>
      </c>
      <c r="D417" s="10"/>
      <c r="E417" s="10">
        <v>18546</v>
      </c>
      <c r="F417" s="10">
        <v>20000</v>
      </c>
      <c r="G417" s="10">
        <v>900</v>
      </c>
      <c r="H417" s="10">
        <v>8349.94</v>
      </c>
      <c r="I417" s="10"/>
      <c r="J417" s="10">
        <v>15763</v>
      </c>
      <c r="K417" s="10">
        <v>163.38</v>
      </c>
      <c r="L417" s="10">
        <v>4254.91</v>
      </c>
      <c r="M417" s="10">
        <v>408.45</v>
      </c>
      <c r="N417" s="10">
        <v>10637.28</v>
      </c>
      <c r="O417" s="10">
        <v>653.52</v>
      </c>
      <c r="P417" s="10">
        <v>17019.650000000001</v>
      </c>
    </row>
    <row r="418" spans="1:16">
      <c r="A418" s="13" t="s">
        <v>439</v>
      </c>
      <c r="B418" s="11">
        <v>22</v>
      </c>
      <c r="C418" s="11">
        <v>27</v>
      </c>
      <c r="D418" s="11"/>
      <c r="E418" s="11">
        <v>18546</v>
      </c>
      <c r="F418" s="11">
        <v>20000</v>
      </c>
      <c r="G418" s="11"/>
      <c r="H418" s="11">
        <v>8600.44</v>
      </c>
      <c r="I418" s="11"/>
      <c r="J418" s="11">
        <v>16076</v>
      </c>
      <c r="K418" s="11">
        <v>157.63</v>
      </c>
      <c r="L418" s="11">
        <v>4540.1899999999996</v>
      </c>
      <c r="M418" s="11">
        <v>394.08</v>
      </c>
      <c r="N418" s="11">
        <v>11350.48</v>
      </c>
      <c r="O418" s="11">
        <v>630.52</v>
      </c>
      <c r="P418" s="11">
        <v>18160.759999999998</v>
      </c>
    </row>
    <row r="419" spans="1:16">
      <c r="A419" s="13" t="s">
        <v>440</v>
      </c>
      <c r="B419" s="10">
        <v>23</v>
      </c>
      <c r="C419" s="10">
        <v>28</v>
      </c>
      <c r="D419" s="10"/>
      <c r="E419" s="10">
        <v>18546</v>
      </c>
      <c r="F419" s="10">
        <v>20000</v>
      </c>
      <c r="G419" s="10"/>
      <c r="H419" s="10">
        <v>8858.4500000000007</v>
      </c>
      <c r="I419" s="10"/>
      <c r="J419" s="10">
        <v>16395</v>
      </c>
      <c r="K419" s="10">
        <v>160.76</v>
      </c>
      <c r="L419" s="10">
        <v>4837.16</v>
      </c>
      <c r="M419" s="10">
        <v>401.9</v>
      </c>
      <c r="N419" s="10">
        <v>12092.89</v>
      </c>
      <c r="O419" s="10">
        <v>643.04</v>
      </c>
      <c r="P419" s="10">
        <v>19348.63</v>
      </c>
    </row>
    <row r="420" spans="1:16">
      <c r="A420" s="13" t="s">
        <v>441</v>
      </c>
      <c r="B420" s="11">
        <v>24</v>
      </c>
      <c r="C420" s="11">
        <v>29</v>
      </c>
      <c r="D420" s="11"/>
      <c r="E420" s="11">
        <v>18546</v>
      </c>
      <c r="F420" s="11">
        <v>20000</v>
      </c>
      <c r="G420" s="11">
        <v>900</v>
      </c>
      <c r="H420" s="11">
        <v>10024.209999999999</v>
      </c>
      <c r="I420" s="11"/>
      <c r="J420" s="11">
        <v>15821</v>
      </c>
      <c r="K420" s="11">
        <v>163.95</v>
      </c>
      <c r="L420" s="11">
        <v>5146.22</v>
      </c>
      <c r="M420" s="11">
        <v>409.88</v>
      </c>
      <c r="N420" s="11">
        <v>12865.55</v>
      </c>
      <c r="O420" s="11">
        <v>655.8</v>
      </c>
      <c r="P420" s="11">
        <v>20584.88</v>
      </c>
    </row>
    <row r="421" spans="1:16">
      <c r="A421" s="13" t="s">
        <v>442</v>
      </c>
      <c r="B421" s="10">
        <v>25</v>
      </c>
      <c r="C421" s="10">
        <v>30</v>
      </c>
      <c r="D421" s="10"/>
      <c r="E421" s="10">
        <v>18546</v>
      </c>
      <c r="F421" s="10">
        <v>20000</v>
      </c>
      <c r="G421" s="10"/>
      <c r="H421" s="10">
        <v>10324.93</v>
      </c>
      <c r="I421" s="10"/>
      <c r="J421" s="10">
        <v>16136</v>
      </c>
      <c r="K421" s="10">
        <v>158.21</v>
      </c>
      <c r="L421" s="10">
        <v>5458.82</v>
      </c>
      <c r="M421" s="10">
        <v>395.53</v>
      </c>
      <c r="N421" s="10">
        <v>13647.04</v>
      </c>
      <c r="O421" s="10">
        <v>632.84</v>
      </c>
      <c r="P421" s="10">
        <v>21835.27</v>
      </c>
    </row>
    <row r="422" spans="1:16">
      <c r="A422" s="13" t="s">
        <v>443</v>
      </c>
      <c r="B422" s="11">
        <v>26</v>
      </c>
      <c r="C422" s="11">
        <v>31</v>
      </c>
      <c r="D422" s="11"/>
      <c r="E422" s="11">
        <v>18546</v>
      </c>
      <c r="F422" s="11">
        <v>20000</v>
      </c>
      <c r="G422" s="11"/>
      <c r="H422" s="11">
        <v>10634.68</v>
      </c>
      <c r="I422" s="11"/>
      <c r="J422" s="11">
        <v>16456</v>
      </c>
      <c r="K422" s="11">
        <v>161.36000000000001</v>
      </c>
      <c r="L422" s="11">
        <v>5783.94</v>
      </c>
      <c r="M422" s="11">
        <v>403.4</v>
      </c>
      <c r="N422" s="11">
        <v>14459.86</v>
      </c>
      <c r="O422" s="11">
        <v>645.44000000000005</v>
      </c>
      <c r="P422" s="11">
        <v>23135.77</v>
      </c>
    </row>
    <row r="423" spans="1:16">
      <c r="A423" s="13" t="s">
        <v>444</v>
      </c>
      <c r="B423" s="10">
        <v>27</v>
      </c>
      <c r="C423" s="10">
        <v>32</v>
      </c>
      <c r="D423" s="10"/>
      <c r="E423" s="10">
        <v>18546</v>
      </c>
      <c r="F423" s="10">
        <v>20000</v>
      </c>
      <c r="G423" s="10">
        <v>900</v>
      </c>
      <c r="H423" s="10">
        <v>11853.72</v>
      </c>
      <c r="I423" s="10"/>
      <c r="J423" s="10">
        <v>15883</v>
      </c>
      <c r="K423" s="10">
        <v>164.56</v>
      </c>
      <c r="L423" s="10">
        <v>6122.02</v>
      </c>
      <c r="M423" s="10">
        <v>411.4</v>
      </c>
      <c r="N423" s="10">
        <v>15305.05</v>
      </c>
      <c r="O423" s="10">
        <v>658.24</v>
      </c>
      <c r="P423" s="10">
        <v>24488.080000000002</v>
      </c>
    </row>
    <row r="424" spans="1:16">
      <c r="A424" s="13" t="s">
        <v>445</v>
      </c>
      <c r="B424" s="11">
        <v>28</v>
      </c>
      <c r="C424" s="11">
        <v>33</v>
      </c>
      <c r="D424" s="11"/>
      <c r="E424" s="11">
        <v>18546</v>
      </c>
      <c r="F424" s="11">
        <v>20000</v>
      </c>
      <c r="G424" s="11"/>
      <c r="H424" s="11">
        <v>12209.33</v>
      </c>
      <c r="I424" s="11"/>
      <c r="J424" s="11">
        <v>16198</v>
      </c>
      <c r="K424" s="11">
        <v>158.83000000000001</v>
      </c>
      <c r="L424" s="11">
        <v>6464.51</v>
      </c>
      <c r="M424" s="11">
        <v>397.08</v>
      </c>
      <c r="N424" s="11">
        <v>16161.28</v>
      </c>
      <c r="O424" s="11">
        <v>635.32000000000005</v>
      </c>
      <c r="P424" s="11">
        <v>25858.05</v>
      </c>
    </row>
    <row r="425" spans="1:16">
      <c r="A425" s="13" t="s">
        <v>446</v>
      </c>
      <c r="B425" s="10">
        <v>29</v>
      </c>
      <c r="C425" s="10">
        <v>34</v>
      </c>
      <c r="D425" s="10"/>
      <c r="E425" s="10">
        <v>18546</v>
      </c>
      <c r="F425" s="10">
        <v>20000</v>
      </c>
      <c r="G425" s="10"/>
      <c r="H425" s="10">
        <v>12575.61</v>
      </c>
      <c r="I425" s="10"/>
      <c r="J425" s="10">
        <v>16520</v>
      </c>
      <c r="K425" s="10">
        <v>161.97999999999999</v>
      </c>
      <c r="L425" s="10">
        <v>6820.43</v>
      </c>
      <c r="M425" s="10">
        <v>404.95</v>
      </c>
      <c r="N425" s="10">
        <v>17051.07</v>
      </c>
      <c r="O425" s="10">
        <v>647.91999999999996</v>
      </c>
      <c r="P425" s="10">
        <v>27281.71</v>
      </c>
    </row>
    <row r="426" spans="1:16">
      <c r="A426" s="13" t="s">
        <v>447</v>
      </c>
      <c r="B426" s="11">
        <v>30</v>
      </c>
      <c r="C426" s="11">
        <v>35</v>
      </c>
      <c r="D426" s="11"/>
      <c r="E426" s="11">
        <v>18546</v>
      </c>
      <c r="F426" s="11">
        <v>20000</v>
      </c>
      <c r="G426" s="11">
        <v>900</v>
      </c>
      <c r="H426" s="11">
        <v>13852.88</v>
      </c>
      <c r="I426" s="11"/>
      <c r="J426" s="11">
        <v>15948</v>
      </c>
      <c r="K426" s="11">
        <v>165.2</v>
      </c>
      <c r="L426" s="11">
        <v>7190.24</v>
      </c>
      <c r="M426" s="11">
        <v>413</v>
      </c>
      <c r="N426" s="11">
        <v>17975.599999999999</v>
      </c>
      <c r="O426" s="11">
        <v>660.8</v>
      </c>
      <c r="P426" s="11">
        <v>28760.959999999999</v>
      </c>
    </row>
    <row r="427" spans="1:16">
      <c r="A427" s="13" t="s">
        <v>448</v>
      </c>
      <c r="B427" s="10">
        <v>31</v>
      </c>
      <c r="C427" s="10">
        <v>36</v>
      </c>
      <c r="D427" s="10"/>
      <c r="E427" s="10">
        <v>18546</v>
      </c>
      <c r="F427" s="10">
        <v>20000</v>
      </c>
      <c r="G427" s="10"/>
      <c r="H427" s="10">
        <v>14268.47</v>
      </c>
      <c r="I427" s="10"/>
      <c r="J427" s="10">
        <v>16264</v>
      </c>
      <c r="K427" s="10">
        <v>159.47999999999999</v>
      </c>
      <c r="L427" s="10">
        <v>7565.43</v>
      </c>
      <c r="M427" s="10">
        <v>398.7</v>
      </c>
      <c r="N427" s="10">
        <v>18913.57</v>
      </c>
      <c r="O427" s="10">
        <v>637.91999999999996</v>
      </c>
      <c r="P427" s="10">
        <v>30261.71</v>
      </c>
    </row>
    <row r="428" spans="1:16">
      <c r="A428" s="13" t="s">
        <v>449</v>
      </c>
      <c r="B428" s="11">
        <v>32</v>
      </c>
      <c r="C428" s="11">
        <v>37</v>
      </c>
      <c r="D428" s="11"/>
      <c r="E428" s="11">
        <v>18546</v>
      </c>
      <c r="F428" s="11">
        <v>20000</v>
      </c>
      <c r="G428" s="11"/>
      <c r="H428" s="11">
        <v>14696.52</v>
      </c>
      <c r="I428" s="11"/>
      <c r="J428" s="11">
        <v>16586</v>
      </c>
      <c r="K428" s="11">
        <v>162.63999999999999</v>
      </c>
      <c r="L428" s="11">
        <v>7955.03</v>
      </c>
      <c r="M428" s="11">
        <v>406.6</v>
      </c>
      <c r="N428" s="11">
        <v>19887.57</v>
      </c>
      <c r="O428" s="11">
        <v>650.55999999999995</v>
      </c>
      <c r="P428" s="11">
        <v>31820.12</v>
      </c>
    </row>
    <row r="429" spans="1:16">
      <c r="A429" s="13" t="s">
        <v>450</v>
      </c>
      <c r="B429" s="10">
        <v>33</v>
      </c>
      <c r="C429" s="10">
        <v>38</v>
      </c>
      <c r="D429" s="10"/>
      <c r="E429" s="10">
        <v>18546</v>
      </c>
      <c r="F429" s="10">
        <v>20000</v>
      </c>
      <c r="G429" s="10">
        <v>900</v>
      </c>
      <c r="H429" s="10">
        <v>16037.42</v>
      </c>
      <c r="I429" s="10"/>
      <c r="J429" s="10">
        <v>16015</v>
      </c>
      <c r="K429" s="10">
        <v>165.86</v>
      </c>
      <c r="L429" s="10">
        <v>8359.5400000000009</v>
      </c>
      <c r="M429" s="10">
        <v>414.65</v>
      </c>
      <c r="N429" s="10">
        <v>20898.849999999999</v>
      </c>
      <c r="O429" s="10">
        <v>663.44</v>
      </c>
      <c r="P429" s="10">
        <v>33438.160000000003</v>
      </c>
    </row>
    <row r="430" spans="1:16">
      <c r="A430" s="13" t="s">
        <v>451</v>
      </c>
      <c r="B430" s="11">
        <v>34</v>
      </c>
      <c r="C430" s="11">
        <v>39</v>
      </c>
      <c r="D430" s="11"/>
      <c r="E430" s="11">
        <v>18546</v>
      </c>
      <c r="F430" s="11">
        <v>20000</v>
      </c>
      <c r="G430" s="11"/>
      <c r="H430" s="11">
        <v>16518.54</v>
      </c>
      <c r="I430" s="11"/>
      <c r="J430" s="11">
        <v>16331</v>
      </c>
      <c r="K430" s="11">
        <v>160.15</v>
      </c>
      <c r="L430" s="11">
        <v>8770.48</v>
      </c>
      <c r="M430" s="11">
        <v>400.38</v>
      </c>
      <c r="N430" s="11">
        <v>21926.19</v>
      </c>
      <c r="O430" s="11">
        <v>640.6</v>
      </c>
      <c r="P430" s="11">
        <v>35081.910000000003</v>
      </c>
    </row>
    <row r="431" spans="1:16">
      <c r="A431" s="13" t="s">
        <v>452</v>
      </c>
      <c r="B431" s="10">
        <v>35</v>
      </c>
      <c r="C431" s="10">
        <v>40</v>
      </c>
      <c r="D431" s="10"/>
      <c r="E431" s="10">
        <v>18546</v>
      </c>
      <c r="F431" s="10">
        <v>20000</v>
      </c>
      <c r="G431" s="10"/>
      <c r="H431" s="10">
        <v>17014.099999999999</v>
      </c>
      <c r="I431" s="10"/>
      <c r="J431" s="10">
        <v>16654</v>
      </c>
      <c r="K431" s="10">
        <v>163.31</v>
      </c>
      <c r="L431" s="10">
        <v>9196.9</v>
      </c>
      <c r="M431" s="10">
        <v>408.28</v>
      </c>
      <c r="N431" s="10">
        <v>22992.25</v>
      </c>
      <c r="O431" s="10">
        <v>653.24</v>
      </c>
      <c r="P431" s="10">
        <v>36787.599999999999</v>
      </c>
    </row>
    <row r="432" spans="1:16">
      <c r="A432" s="13" t="s">
        <v>453</v>
      </c>
      <c r="B432" s="11">
        <v>36</v>
      </c>
      <c r="C432" s="11">
        <v>41</v>
      </c>
      <c r="D432" s="11"/>
      <c r="E432" s="11">
        <v>18546</v>
      </c>
      <c r="F432" s="11">
        <v>20000</v>
      </c>
      <c r="G432" s="11">
        <v>900</v>
      </c>
      <c r="H432" s="11">
        <v>18424.52</v>
      </c>
      <c r="I432" s="11"/>
      <c r="J432" s="11">
        <v>16083</v>
      </c>
      <c r="K432" s="11">
        <v>166.54</v>
      </c>
      <c r="L432" s="11">
        <v>9639.35</v>
      </c>
      <c r="M432" s="11">
        <v>416.35</v>
      </c>
      <c r="N432" s="11">
        <v>24098.37</v>
      </c>
      <c r="O432" s="11">
        <v>666.16</v>
      </c>
      <c r="P432" s="11">
        <v>38557.39</v>
      </c>
    </row>
    <row r="433" spans="1:16">
      <c r="A433" s="13" t="s">
        <v>454</v>
      </c>
      <c r="B433" s="10">
        <v>37</v>
      </c>
      <c r="C433" s="10">
        <v>42</v>
      </c>
      <c r="D433" s="10"/>
      <c r="E433" s="10">
        <v>18546</v>
      </c>
      <c r="F433" s="10">
        <v>20000</v>
      </c>
      <c r="G433" s="10"/>
      <c r="H433" s="10">
        <v>18977.259999999998</v>
      </c>
      <c r="I433" s="10"/>
      <c r="J433" s="10">
        <v>16400</v>
      </c>
      <c r="K433" s="10">
        <v>160.83000000000001</v>
      </c>
      <c r="L433" s="10">
        <v>10089.36</v>
      </c>
      <c r="M433" s="10">
        <v>402.08</v>
      </c>
      <c r="N433" s="10">
        <v>25223.4</v>
      </c>
      <c r="O433" s="10">
        <v>643.32000000000005</v>
      </c>
      <c r="P433" s="10">
        <v>40357.43</v>
      </c>
    </row>
    <row r="434" spans="1:16">
      <c r="A434" s="13" t="s">
        <v>455</v>
      </c>
      <c r="B434" s="11">
        <v>38</v>
      </c>
      <c r="C434" s="11">
        <v>43</v>
      </c>
      <c r="D434" s="11"/>
      <c r="E434" s="11">
        <v>18546</v>
      </c>
      <c r="F434" s="11">
        <v>20000</v>
      </c>
      <c r="G434" s="11"/>
      <c r="H434" s="11">
        <v>19546.57</v>
      </c>
      <c r="I434" s="11"/>
      <c r="J434" s="11">
        <v>16723</v>
      </c>
      <c r="K434" s="11">
        <v>164</v>
      </c>
      <c r="L434" s="11">
        <v>10556.04</v>
      </c>
      <c r="M434" s="11">
        <v>410</v>
      </c>
      <c r="N434" s="11">
        <v>26390.1</v>
      </c>
      <c r="O434" s="11">
        <v>656</v>
      </c>
      <c r="P434" s="11">
        <v>42224.160000000003</v>
      </c>
    </row>
    <row r="435" spans="1:16">
      <c r="A435" s="13" t="s">
        <v>456</v>
      </c>
      <c r="B435" s="10">
        <v>39</v>
      </c>
      <c r="C435" s="10">
        <v>44</v>
      </c>
      <c r="D435" s="10"/>
      <c r="E435" s="10">
        <v>18546</v>
      </c>
      <c r="F435" s="10">
        <v>20000</v>
      </c>
      <c r="G435" s="10">
        <v>900</v>
      </c>
      <c r="H435" s="10">
        <v>21032.97</v>
      </c>
      <c r="I435" s="10"/>
      <c r="J435" s="10">
        <v>16152</v>
      </c>
      <c r="K435" s="10">
        <v>167.23</v>
      </c>
      <c r="L435" s="10">
        <v>11039.95</v>
      </c>
      <c r="M435" s="10">
        <v>418.08</v>
      </c>
      <c r="N435" s="10">
        <v>27599.88</v>
      </c>
      <c r="O435" s="10">
        <v>668.92</v>
      </c>
      <c r="P435" s="10">
        <v>44159.8</v>
      </c>
    </row>
    <row r="436" spans="1:16">
      <c r="A436" s="13" t="s">
        <v>457</v>
      </c>
      <c r="B436" s="11">
        <v>40</v>
      </c>
      <c r="C436" s="11">
        <v>45</v>
      </c>
      <c r="D436" s="11"/>
      <c r="E436" s="11">
        <v>18546</v>
      </c>
      <c r="F436" s="11">
        <v>20000</v>
      </c>
      <c r="G436" s="11"/>
      <c r="H436" s="11">
        <v>21663.96</v>
      </c>
      <c r="I436" s="11"/>
      <c r="J436" s="11">
        <v>16468</v>
      </c>
      <c r="K436" s="11">
        <v>161.52000000000001</v>
      </c>
      <c r="L436" s="11">
        <v>11532.67</v>
      </c>
      <c r="M436" s="11">
        <v>403.8</v>
      </c>
      <c r="N436" s="11">
        <v>28831.67</v>
      </c>
      <c r="O436" s="11">
        <v>646.08000000000004</v>
      </c>
      <c r="P436" s="11">
        <v>46130.67</v>
      </c>
    </row>
    <row r="437" spans="1:16">
      <c r="A437" s="13" t="s">
        <v>458</v>
      </c>
      <c r="B437" s="10">
        <v>41</v>
      </c>
      <c r="C437" s="10">
        <v>46</v>
      </c>
      <c r="D437" s="10"/>
      <c r="E437" s="10">
        <v>18546</v>
      </c>
      <c r="F437" s="10">
        <v>20000</v>
      </c>
      <c r="G437" s="10"/>
      <c r="H437" s="10">
        <v>22313.88</v>
      </c>
      <c r="I437" s="10"/>
      <c r="J437" s="10">
        <v>16791</v>
      </c>
      <c r="K437" s="10">
        <v>164.68</v>
      </c>
      <c r="L437" s="10">
        <v>12043.33</v>
      </c>
      <c r="M437" s="10">
        <v>411.7</v>
      </c>
      <c r="N437" s="10">
        <v>30108.32</v>
      </c>
      <c r="O437" s="10">
        <v>658.72</v>
      </c>
      <c r="P437" s="10">
        <v>48173.31</v>
      </c>
    </row>
    <row r="438" spans="1:16">
      <c r="A438" s="13" t="s">
        <v>459</v>
      </c>
      <c r="B438" s="11">
        <v>42</v>
      </c>
      <c r="C438" s="11">
        <v>47</v>
      </c>
      <c r="D438" s="11"/>
      <c r="E438" s="11">
        <v>18546</v>
      </c>
      <c r="F438" s="11">
        <v>20000</v>
      </c>
      <c r="G438" s="11">
        <v>900</v>
      </c>
      <c r="H438" s="11">
        <v>23883.3</v>
      </c>
      <c r="I438" s="11"/>
      <c r="J438" s="11">
        <v>16220</v>
      </c>
      <c r="K438" s="11">
        <v>167.91</v>
      </c>
      <c r="L438" s="11">
        <v>12572.54</v>
      </c>
      <c r="M438" s="11">
        <v>419.78</v>
      </c>
      <c r="N438" s="11">
        <v>31431.35</v>
      </c>
      <c r="O438" s="11">
        <v>671.64</v>
      </c>
      <c r="P438" s="11">
        <v>50290.15</v>
      </c>
    </row>
    <row r="439" spans="1:16">
      <c r="A439" s="13" t="s">
        <v>460</v>
      </c>
      <c r="B439" s="10">
        <v>43</v>
      </c>
      <c r="C439" s="10">
        <v>48</v>
      </c>
      <c r="D439" s="10"/>
      <c r="E439" s="10">
        <v>18546</v>
      </c>
      <c r="F439" s="10">
        <v>20000</v>
      </c>
      <c r="G439" s="10"/>
      <c r="H439" s="10">
        <v>24599.79</v>
      </c>
      <c r="I439" s="10"/>
      <c r="J439" s="10">
        <v>16536</v>
      </c>
      <c r="K439" s="10">
        <v>162.19999999999999</v>
      </c>
      <c r="L439" s="10">
        <v>13111.91</v>
      </c>
      <c r="M439" s="10">
        <v>405.5</v>
      </c>
      <c r="N439" s="10">
        <v>32779.79</v>
      </c>
      <c r="O439" s="10">
        <v>648.79999999999995</v>
      </c>
      <c r="P439" s="10">
        <v>52447.66</v>
      </c>
    </row>
    <row r="440" spans="1:16">
      <c r="A440" s="13" t="s">
        <v>461</v>
      </c>
      <c r="B440" s="11">
        <v>44</v>
      </c>
      <c r="C440" s="11">
        <v>49</v>
      </c>
      <c r="D440" s="11"/>
      <c r="E440" s="11">
        <v>18546</v>
      </c>
      <c r="F440" s="11">
        <v>20000</v>
      </c>
      <c r="G440" s="11"/>
      <c r="H440" s="11">
        <v>25337.79</v>
      </c>
      <c r="I440" s="11"/>
      <c r="J440" s="11">
        <v>16857</v>
      </c>
      <c r="K440" s="11">
        <v>165.36</v>
      </c>
      <c r="L440" s="11">
        <v>13670.63</v>
      </c>
      <c r="M440" s="11">
        <v>413.4</v>
      </c>
      <c r="N440" s="11">
        <v>34176.58</v>
      </c>
      <c r="O440" s="11">
        <v>661.44</v>
      </c>
      <c r="P440" s="11">
        <v>54682.53</v>
      </c>
    </row>
    <row r="441" spans="1:16">
      <c r="A441" s="13" t="s">
        <v>462</v>
      </c>
      <c r="B441" s="10">
        <v>45</v>
      </c>
      <c r="C441" s="10">
        <v>50</v>
      </c>
      <c r="D441" s="10"/>
      <c r="E441" s="10">
        <v>18546</v>
      </c>
      <c r="F441" s="10">
        <v>20000</v>
      </c>
      <c r="G441" s="10">
        <v>900</v>
      </c>
      <c r="H441" s="10">
        <v>26997.919999999998</v>
      </c>
      <c r="I441" s="10"/>
      <c r="J441" s="10">
        <v>16286</v>
      </c>
      <c r="K441" s="10">
        <v>168.57</v>
      </c>
      <c r="L441" s="10">
        <v>14249.32</v>
      </c>
      <c r="M441" s="10">
        <v>421.43</v>
      </c>
      <c r="N441" s="10">
        <v>35623.300000000003</v>
      </c>
      <c r="O441" s="10">
        <v>674.28</v>
      </c>
      <c r="P441" s="10">
        <v>56997.279999999999</v>
      </c>
    </row>
    <row r="442" spans="1:16">
      <c r="A442" s="13" t="s">
        <v>463</v>
      </c>
      <c r="B442" s="11">
        <v>46</v>
      </c>
      <c r="C442" s="11">
        <v>51</v>
      </c>
      <c r="D442" s="11"/>
      <c r="E442" s="11">
        <v>18546</v>
      </c>
      <c r="F442" s="11">
        <v>20000</v>
      </c>
      <c r="G442" s="11"/>
      <c r="H442" s="11">
        <v>27807.86</v>
      </c>
      <c r="I442" s="11"/>
      <c r="J442" s="11">
        <v>16600</v>
      </c>
      <c r="K442" s="11">
        <v>162.86000000000001</v>
      </c>
      <c r="L442" s="11">
        <v>14839.66</v>
      </c>
      <c r="M442" s="11">
        <v>407.15</v>
      </c>
      <c r="N442" s="11">
        <v>37099.15</v>
      </c>
      <c r="O442" s="11">
        <v>651.44000000000005</v>
      </c>
      <c r="P442" s="11">
        <v>59358.64</v>
      </c>
    </row>
    <row r="443" spans="1:16">
      <c r="A443" s="13" t="s">
        <v>464</v>
      </c>
      <c r="B443" s="10">
        <v>47</v>
      </c>
      <c r="C443" s="10">
        <v>52</v>
      </c>
      <c r="D443" s="10"/>
      <c r="E443" s="10">
        <v>18546</v>
      </c>
      <c r="F443" s="10">
        <v>20000</v>
      </c>
      <c r="G443" s="10"/>
      <c r="H443" s="10">
        <v>28642.09</v>
      </c>
      <c r="I443" s="10"/>
      <c r="J443" s="10">
        <v>16920</v>
      </c>
      <c r="K443" s="10">
        <v>166</v>
      </c>
      <c r="L443" s="10">
        <v>15450.85</v>
      </c>
      <c r="M443" s="10">
        <v>415</v>
      </c>
      <c r="N443" s="10">
        <v>38627.129999999997</v>
      </c>
      <c r="O443" s="10">
        <v>664</v>
      </c>
      <c r="P443" s="10">
        <v>61803.4</v>
      </c>
    </row>
    <row r="444" spans="1:16">
      <c r="A444" s="13" t="s">
        <v>465</v>
      </c>
      <c r="B444" s="11">
        <v>48</v>
      </c>
      <c r="C444" s="11">
        <v>53</v>
      </c>
      <c r="D444" s="11"/>
      <c r="E444" s="11">
        <v>18546</v>
      </c>
      <c r="F444" s="11">
        <v>20000</v>
      </c>
      <c r="G444" s="11">
        <v>900</v>
      </c>
      <c r="H444" s="11">
        <v>30401.360000000001</v>
      </c>
      <c r="I444" s="11"/>
      <c r="J444" s="11">
        <v>16346</v>
      </c>
      <c r="K444" s="11">
        <v>169.2</v>
      </c>
      <c r="L444" s="11">
        <v>16083.58</v>
      </c>
      <c r="M444" s="11">
        <v>423</v>
      </c>
      <c r="N444" s="11">
        <v>40208.94</v>
      </c>
      <c r="O444" s="11">
        <v>676.8</v>
      </c>
      <c r="P444" s="11">
        <v>64334.3</v>
      </c>
    </row>
    <row r="445" spans="1:16">
      <c r="A445" s="13" t="s">
        <v>466</v>
      </c>
      <c r="B445" s="10">
        <v>49</v>
      </c>
      <c r="C445" s="10">
        <v>54</v>
      </c>
      <c r="D445" s="10"/>
      <c r="E445" s="10">
        <v>18546</v>
      </c>
      <c r="F445" s="10">
        <v>20000</v>
      </c>
      <c r="G445" s="10"/>
      <c r="H445" s="10">
        <v>31313.4</v>
      </c>
      <c r="I445" s="10"/>
      <c r="J445" s="10">
        <v>16657</v>
      </c>
      <c r="K445" s="10">
        <v>163.46</v>
      </c>
      <c r="L445" s="10">
        <v>16729.54</v>
      </c>
      <c r="M445" s="10">
        <v>408.65</v>
      </c>
      <c r="N445" s="10">
        <v>41823.86</v>
      </c>
      <c r="O445" s="10">
        <v>653.84</v>
      </c>
      <c r="P445" s="10">
        <v>66918.17</v>
      </c>
    </row>
    <row r="446" spans="1:16">
      <c r="A446" s="13" t="s">
        <v>467</v>
      </c>
      <c r="B446" s="11">
        <v>50</v>
      </c>
      <c r="C446" s="11">
        <v>55</v>
      </c>
      <c r="D446" s="11"/>
      <c r="E446" s="11">
        <v>18546</v>
      </c>
      <c r="F446" s="11">
        <v>20000</v>
      </c>
      <c r="G446" s="11"/>
      <c r="H446" s="11">
        <v>32252.799999999999</v>
      </c>
      <c r="I446" s="11"/>
      <c r="J446" s="11">
        <v>16975</v>
      </c>
      <c r="K446" s="11">
        <v>166.57</v>
      </c>
      <c r="L446" s="11">
        <v>17398</v>
      </c>
      <c r="M446" s="11">
        <v>416.43</v>
      </c>
      <c r="N446" s="11">
        <v>43495</v>
      </c>
      <c r="O446" s="11">
        <v>666.28</v>
      </c>
      <c r="P446" s="11">
        <v>69592</v>
      </c>
    </row>
    <row r="447" spans="1:16">
      <c r="A447" s="13" t="s">
        <v>468</v>
      </c>
      <c r="B447" s="10">
        <v>51</v>
      </c>
      <c r="C447" s="10">
        <v>56</v>
      </c>
      <c r="D447" s="10"/>
      <c r="E447" s="10">
        <v>18546</v>
      </c>
      <c r="F447" s="10">
        <v>20000</v>
      </c>
      <c r="G447" s="10">
        <v>900</v>
      </c>
      <c r="H447" s="10">
        <v>34120.379999999997</v>
      </c>
      <c r="I447" s="10"/>
      <c r="J447" s="10">
        <v>16398</v>
      </c>
      <c r="K447" s="10">
        <v>169.75</v>
      </c>
      <c r="L447" s="10">
        <v>18089.689999999999</v>
      </c>
      <c r="M447" s="10">
        <v>424.38</v>
      </c>
      <c r="N447" s="10">
        <v>45224.22</v>
      </c>
      <c r="O447" s="10">
        <v>679</v>
      </c>
      <c r="P447" s="10">
        <v>72358.759999999995</v>
      </c>
    </row>
    <row r="448" spans="1:16">
      <c r="A448" s="13" t="s">
        <v>469</v>
      </c>
      <c r="B448" s="11">
        <v>52</v>
      </c>
      <c r="C448" s="11">
        <v>57</v>
      </c>
      <c r="D448" s="11"/>
      <c r="E448" s="11">
        <v>18546</v>
      </c>
      <c r="F448" s="11">
        <v>20000</v>
      </c>
      <c r="G448" s="11"/>
      <c r="H448" s="11">
        <v>35144</v>
      </c>
      <c r="I448" s="11"/>
      <c r="J448" s="11">
        <v>16705</v>
      </c>
      <c r="K448" s="11">
        <v>163.98</v>
      </c>
      <c r="L448" s="11">
        <v>18796.36</v>
      </c>
      <c r="M448" s="11">
        <v>409.95</v>
      </c>
      <c r="N448" s="11">
        <v>46990.9</v>
      </c>
      <c r="O448" s="11">
        <v>655.92</v>
      </c>
      <c r="P448" s="11">
        <v>75185.440000000002</v>
      </c>
    </row>
    <row r="449" spans="1:16">
      <c r="A449" s="13" t="s">
        <v>470</v>
      </c>
      <c r="B449" s="10">
        <v>53</v>
      </c>
      <c r="C449" s="10">
        <v>58</v>
      </c>
      <c r="D449" s="10"/>
      <c r="E449" s="10">
        <v>18546</v>
      </c>
      <c r="F449" s="10">
        <v>20000</v>
      </c>
      <c r="G449" s="10"/>
      <c r="H449" s="10">
        <v>36198.32</v>
      </c>
      <c r="I449" s="10"/>
      <c r="J449" s="10">
        <v>17018</v>
      </c>
      <c r="K449" s="10">
        <v>167.05</v>
      </c>
      <c r="L449" s="10">
        <v>19527.3</v>
      </c>
      <c r="M449" s="10">
        <v>417.63</v>
      </c>
      <c r="N449" s="10">
        <v>48818.25</v>
      </c>
      <c r="O449" s="10">
        <v>668.2</v>
      </c>
      <c r="P449" s="10">
        <v>78109.2</v>
      </c>
    </row>
    <row r="450" spans="1:16">
      <c r="A450" s="13" t="s">
        <v>471</v>
      </c>
      <c r="B450" s="11">
        <v>54</v>
      </c>
      <c r="C450" s="11">
        <v>59</v>
      </c>
      <c r="D450" s="11"/>
      <c r="E450" s="11">
        <v>18546</v>
      </c>
      <c r="F450" s="11">
        <v>20000</v>
      </c>
      <c r="G450" s="11">
        <v>900</v>
      </c>
      <c r="H450" s="11">
        <v>38184.269999999997</v>
      </c>
      <c r="I450" s="11"/>
      <c r="J450" s="11">
        <v>16438</v>
      </c>
      <c r="K450" s="11">
        <v>170.18</v>
      </c>
      <c r="L450" s="11">
        <v>20283.3</v>
      </c>
      <c r="M450" s="11">
        <v>425.45</v>
      </c>
      <c r="N450" s="11">
        <v>50708.25</v>
      </c>
      <c r="O450" s="11">
        <v>680.72</v>
      </c>
      <c r="P450" s="11">
        <v>81133.2</v>
      </c>
    </row>
    <row r="451" spans="1:16">
      <c r="A451" s="13" t="s">
        <v>472</v>
      </c>
      <c r="B451" s="10">
        <v>55</v>
      </c>
      <c r="C451" s="10">
        <v>60</v>
      </c>
      <c r="D451" s="10"/>
      <c r="E451" s="10">
        <v>18546</v>
      </c>
      <c r="F451" s="10">
        <v>20000</v>
      </c>
      <c r="G451" s="10"/>
      <c r="H451" s="10">
        <v>39329.79</v>
      </c>
      <c r="I451" s="10"/>
      <c r="J451" s="10">
        <v>16738</v>
      </c>
      <c r="K451" s="10">
        <v>164.38</v>
      </c>
      <c r="L451" s="10">
        <v>21056.18</v>
      </c>
      <c r="M451" s="10">
        <v>410.95</v>
      </c>
      <c r="N451" s="10">
        <v>52640.45</v>
      </c>
      <c r="O451" s="10">
        <v>657.52</v>
      </c>
      <c r="P451" s="10">
        <v>84224.72</v>
      </c>
    </row>
    <row r="452" spans="1:16">
      <c r="A452" s="13" t="s">
        <v>473</v>
      </c>
      <c r="B452" s="11">
        <v>56</v>
      </c>
      <c r="C452" s="11">
        <v>61</v>
      </c>
      <c r="D452" s="11"/>
      <c r="E452" s="11">
        <v>18546</v>
      </c>
      <c r="F452" s="11">
        <v>20000</v>
      </c>
      <c r="G452" s="11"/>
      <c r="H452" s="11">
        <v>40509.69</v>
      </c>
      <c r="I452" s="11"/>
      <c r="J452" s="11">
        <v>17044</v>
      </c>
      <c r="K452" s="11">
        <v>167.38</v>
      </c>
      <c r="L452" s="11">
        <v>21855.24</v>
      </c>
      <c r="M452" s="11">
        <v>418.45</v>
      </c>
      <c r="N452" s="11">
        <v>54638.11</v>
      </c>
      <c r="O452" s="11">
        <v>669.52</v>
      </c>
      <c r="P452" s="11">
        <v>87420.98</v>
      </c>
    </row>
    <row r="453" spans="1:16">
      <c r="A453" s="13" t="s">
        <v>474</v>
      </c>
      <c r="B453" s="10">
        <v>57</v>
      </c>
      <c r="C453" s="10">
        <v>62</v>
      </c>
      <c r="D453" s="10"/>
      <c r="E453" s="10">
        <v>18546</v>
      </c>
      <c r="F453" s="10">
        <v>20000</v>
      </c>
      <c r="G453" s="10">
        <v>900</v>
      </c>
      <c r="H453" s="10">
        <v>42624.98</v>
      </c>
      <c r="I453" s="10"/>
      <c r="J453" s="10">
        <v>16457</v>
      </c>
      <c r="K453" s="10">
        <v>170.44</v>
      </c>
      <c r="L453" s="10">
        <v>22681.34</v>
      </c>
      <c r="M453" s="10">
        <v>426.1</v>
      </c>
      <c r="N453" s="10">
        <v>56703.35</v>
      </c>
      <c r="O453" s="10">
        <v>681.76</v>
      </c>
      <c r="P453" s="10">
        <v>90725.37</v>
      </c>
    </row>
    <row r="454" spans="1:16">
      <c r="A454" s="13" t="s">
        <v>475</v>
      </c>
      <c r="B454" s="11">
        <v>58</v>
      </c>
      <c r="C454" s="11">
        <v>63</v>
      </c>
      <c r="D454" s="11"/>
      <c r="E454" s="11">
        <v>18546</v>
      </c>
      <c r="F454" s="11">
        <v>20000</v>
      </c>
      <c r="G454" s="11"/>
      <c r="H454" s="11">
        <v>43903.73</v>
      </c>
      <c r="I454" s="11"/>
      <c r="J454" s="11">
        <v>16748</v>
      </c>
      <c r="K454" s="11">
        <v>164.57</v>
      </c>
      <c r="L454" s="11">
        <v>23526.35</v>
      </c>
      <c r="M454" s="11">
        <v>411.43</v>
      </c>
      <c r="N454" s="11">
        <v>58815.88</v>
      </c>
      <c r="O454" s="11">
        <v>658.28</v>
      </c>
      <c r="P454" s="11">
        <v>94105.41</v>
      </c>
    </row>
    <row r="455" spans="1:16">
      <c r="A455" s="13" t="s">
        <v>476</v>
      </c>
      <c r="B455" s="10">
        <v>59</v>
      </c>
      <c r="C455" s="10">
        <v>64</v>
      </c>
      <c r="D455" s="10"/>
      <c r="E455" s="10">
        <v>18546</v>
      </c>
      <c r="F455" s="10">
        <v>20000</v>
      </c>
      <c r="G455" s="10"/>
      <c r="H455" s="10">
        <v>45220.84</v>
      </c>
      <c r="I455" s="10"/>
      <c r="J455" s="10">
        <v>17044</v>
      </c>
      <c r="K455" s="10">
        <v>167.48</v>
      </c>
      <c r="L455" s="10">
        <v>24399.62</v>
      </c>
      <c r="M455" s="10">
        <v>418.7</v>
      </c>
      <c r="N455" s="10">
        <v>60999.06</v>
      </c>
      <c r="O455" s="10">
        <v>669.92</v>
      </c>
      <c r="P455" s="10">
        <v>97598.49</v>
      </c>
    </row>
    <row r="456" spans="1:16">
      <c r="A456" s="13" t="s">
        <v>477</v>
      </c>
      <c r="B456" s="11">
        <v>60</v>
      </c>
      <c r="C456" s="11">
        <v>65</v>
      </c>
      <c r="D456" s="11"/>
      <c r="E456" s="11">
        <v>18546</v>
      </c>
      <c r="F456" s="11">
        <v>20000</v>
      </c>
      <c r="G456" s="11">
        <v>900</v>
      </c>
      <c r="H456" s="11">
        <v>47477.46</v>
      </c>
      <c r="I456" s="11"/>
      <c r="J456" s="11">
        <v>16447</v>
      </c>
      <c r="K456" s="11">
        <v>170.44</v>
      </c>
      <c r="L456" s="11">
        <v>25302.05</v>
      </c>
      <c r="M456" s="11">
        <v>426.1</v>
      </c>
      <c r="N456" s="11">
        <v>63255.13</v>
      </c>
      <c r="O456" s="11">
        <v>681.76</v>
      </c>
      <c r="P456" s="11">
        <v>101208.21</v>
      </c>
    </row>
    <row r="457" spans="1:16">
      <c r="A457" s="13" t="s">
        <v>478</v>
      </c>
      <c r="B457" s="10">
        <v>61</v>
      </c>
      <c r="C457" s="10">
        <v>66</v>
      </c>
      <c r="D457" s="10"/>
      <c r="E457" s="10">
        <v>18546</v>
      </c>
      <c r="F457" s="10">
        <v>20000</v>
      </c>
      <c r="G457" s="10"/>
      <c r="H457" s="10">
        <v>48901.79</v>
      </c>
      <c r="I457" s="10"/>
      <c r="J457" s="10">
        <v>16724</v>
      </c>
      <c r="K457" s="10">
        <v>164.47</v>
      </c>
      <c r="L457" s="10">
        <v>26225.58</v>
      </c>
      <c r="M457" s="10">
        <v>411.18</v>
      </c>
      <c r="N457" s="10">
        <v>65563.960000000006</v>
      </c>
      <c r="O457" s="10">
        <v>657.88</v>
      </c>
      <c r="P457" s="10">
        <v>104902.33</v>
      </c>
    </row>
    <row r="458" spans="1:16">
      <c r="A458" s="13" t="s">
        <v>479</v>
      </c>
      <c r="B458" s="11">
        <v>62</v>
      </c>
      <c r="C458" s="11">
        <v>67</v>
      </c>
      <c r="D458" s="11"/>
      <c r="E458" s="11">
        <v>18546</v>
      </c>
      <c r="F458" s="11">
        <v>20000</v>
      </c>
      <c r="G458" s="11"/>
      <c r="H458" s="11">
        <v>50368.84</v>
      </c>
      <c r="I458" s="11"/>
      <c r="J458" s="11">
        <v>17006</v>
      </c>
      <c r="K458" s="11">
        <v>167.24</v>
      </c>
      <c r="L458" s="11">
        <v>27179.59</v>
      </c>
      <c r="M458" s="11">
        <v>418.1</v>
      </c>
      <c r="N458" s="11">
        <v>67948.98</v>
      </c>
      <c r="O458" s="11">
        <v>668.96</v>
      </c>
      <c r="P458" s="11">
        <v>108718.36</v>
      </c>
    </row>
    <row r="459" spans="1:16">
      <c r="A459" s="13" t="s">
        <v>480</v>
      </c>
      <c r="B459" s="10">
        <v>63</v>
      </c>
      <c r="C459" s="10">
        <v>68</v>
      </c>
      <c r="D459" s="10"/>
      <c r="E459" s="10">
        <v>18546</v>
      </c>
      <c r="F459" s="10">
        <v>20000</v>
      </c>
      <c r="G459" s="10">
        <v>900</v>
      </c>
      <c r="H459" s="10">
        <v>52779.91</v>
      </c>
      <c r="I459" s="10"/>
      <c r="J459" s="10">
        <v>16393</v>
      </c>
      <c r="K459" s="10">
        <v>170.06</v>
      </c>
      <c r="L459" s="10">
        <v>28165.040000000001</v>
      </c>
      <c r="M459" s="10">
        <v>425.15</v>
      </c>
      <c r="N459" s="10">
        <v>70412.600000000006</v>
      </c>
      <c r="O459" s="10">
        <v>680.24</v>
      </c>
      <c r="P459" s="10">
        <v>112660.15</v>
      </c>
    </row>
    <row r="460" spans="1:16">
      <c r="A460" s="13" t="s">
        <v>481</v>
      </c>
      <c r="B460" s="11">
        <v>64</v>
      </c>
      <c r="C460" s="11">
        <v>69</v>
      </c>
      <c r="D460" s="11"/>
      <c r="E460" s="11">
        <v>18546</v>
      </c>
      <c r="F460" s="11">
        <v>20000</v>
      </c>
      <c r="G460" s="11"/>
      <c r="H460" s="11">
        <v>54363.3</v>
      </c>
      <c r="I460" s="11"/>
      <c r="J460" s="11">
        <v>16649</v>
      </c>
      <c r="K460" s="11">
        <v>163.93</v>
      </c>
      <c r="L460" s="11">
        <v>29173.919999999998</v>
      </c>
      <c r="M460" s="11">
        <v>409.83</v>
      </c>
      <c r="N460" s="11">
        <v>72934.8</v>
      </c>
      <c r="O460" s="11">
        <v>655.72</v>
      </c>
      <c r="P460" s="11">
        <v>116695.67999999999</v>
      </c>
    </row>
    <row r="461" spans="1:16">
      <c r="A461" s="13" t="s">
        <v>482</v>
      </c>
      <c r="B461" s="10">
        <v>65</v>
      </c>
      <c r="C461" s="10">
        <v>70</v>
      </c>
      <c r="D461" s="10"/>
      <c r="E461" s="10">
        <v>18546</v>
      </c>
      <c r="F461" s="10">
        <v>20000</v>
      </c>
      <c r="G461" s="10"/>
      <c r="H461" s="10">
        <v>55994.2</v>
      </c>
      <c r="I461" s="10"/>
      <c r="J461" s="10">
        <v>16909</v>
      </c>
      <c r="K461" s="10">
        <v>166.49</v>
      </c>
      <c r="L461" s="10">
        <v>30215.63</v>
      </c>
      <c r="M461" s="10">
        <v>416.23</v>
      </c>
      <c r="N461" s="10">
        <v>75539.070000000007</v>
      </c>
      <c r="O461" s="10">
        <v>665.96</v>
      </c>
      <c r="P461" s="10">
        <v>120862.51</v>
      </c>
    </row>
    <row r="462" spans="1:16">
      <c r="A462" s="13" t="s">
        <v>483</v>
      </c>
      <c r="B462" s="11">
        <v>66</v>
      </c>
      <c r="C462" s="11">
        <v>71</v>
      </c>
      <c r="D462" s="11"/>
      <c r="E462" s="11">
        <v>18546</v>
      </c>
      <c r="F462" s="11">
        <v>20000</v>
      </c>
      <c r="G462" s="11">
        <v>900</v>
      </c>
      <c r="H462" s="11">
        <v>58574.03</v>
      </c>
      <c r="I462" s="11"/>
      <c r="J462" s="11">
        <v>16272</v>
      </c>
      <c r="K462" s="11">
        <v>169.09</v>
      </c>
      <c r="L462" s="11">
        <v>31291.19</v>
      </c>
      <c r="M462" s="11">
        <v>422.73</v>
      </c>
      <c r="N462" s="11">
        <v>78227.960000000006</v>
      </c>
      <c r="O462" s="11">
        <v>676.36</v>
      </c>
      <c r="P462" s="11">
        <v>125164.74</v>
      </c>
    </row>
    <row r="463" spans="1:16">
      <c r="A463" s="13" t="s">
        <v>484</v>
      </c>
      <c r="B463" s="10">
        <v>67</v>
      </c>
      <c r="C463" s="10">
        <v>72</v>
      </c>
      <c r="D463" s="10"/>
      <c r="E463" s="10">
        <v>18546</v>
      </c>
      <c r="F463" s="10">
        <v>20000</v>
      </c>
      <c r="G463" s="10"/>
      <c r="H463" s="10">
        <v>60331.25</v>
      </c>
      <c r="I463" s="10"/>
      <c r="J463" s="10">
        <v>16497</v>
      </c>
      <c r="K463" s="10">
        <v>162.72</v>
      </c>
      <c r="L463" s="10">
        <v>32392.639999999999</v>
      </c>
      <c r="M463" s="10">
        <v>406.8</v>
      </c>
      <c r="N463" s="10">
        <v>80981.600000000006</v>
      </c>
      <c r="O463" s="10">
        <v>650.88</v>
      </c>
      <c r="P463" s="10">
        <v>129570.56</v>
      </c>
    </row>
    <row r="464" spans="1:16">
      <c r="A464" s="13" t="s">
        <v>485</v>
      </c>
      <c r="B464" s="11">
        <v>68</v>
      </c>
      <c r="C464" s="11">
        <v>73</v>
      </c>
      <c r="D464" s="11"/>
      <c r="E464" s="11">
        <v>18546</v>
      </c>
      <c r="F464" s="11">
        <v>20000</v>
      </c>
      <c r="G464" s="11"/>
      <c r="H464" s="11">
        <v>62141.19</v>
      </c>
      <c r="I464" s="11"/>
      <c r="J464" s="11">
        <v>16723</v>
      </c>
      <c r="K464" s="11">
        <v>164.97</v>
      </c>
      <c r="L464" s="11">
        <v>33529.39</v>
      </c>
      <c r="M464" s="11">
        <v>412.43</v>
      </c>
      <c r="N464" s="11">
        <v>83823.48</v>
      </c>
      <c r="O464" s="11">
        <v>659.88</v>
      </c>
      <c r="P464" s="11">
        <v>134117.56</v>
      </c>
    </row>
    <row r="465" spans="1:16">
      <c r="A465" s="13" t="s">
        <v>486</v>
      </c>
      <c r="B465" s="10">
        <v>69</v>
      </c>
      <c r="C465" s="10">
        <v>74</v>
      </c>
      <c r="D465" s="10"/>
      <c r="E465" s="10">
        <v>18546</v>
      </c>
      <c r="F465" s="10">
        <v>20000</v>
      </c>
      <c r="G465" s="10">
        <v>900</v>
      </c>
      <c r="H465" s="10">
        <v>64905.42</v>
      </c>
      <c r="I465" s="10"/>
      <c r="J465" s="10">
        <v>16050</v>
      </c>
      <c r="K465" s="10">
        <v>167.23</v>
      </c>
      <c r="L465" s="10">
        <v>34702.5</v>
      </c>
      <c r="M465" s="10">
        <v>418.08</v>
      </c>
      <c r="N465" s="10">
        <v>86756.26</v>
      </c>
      <c r="O465" s="10">
        <v>668.92</v>
      </c>
      <c r="P465" s="10">
        <v>138810.01</v>
      </c>
    </row>
    <row r="466" spans="1:16">
      <c r="A466" s="13" t="s">
        <v>487</v>
      </c>
      <c r="B466" s="11">
        <v>70</v>
      </c>
      <c r="C466" s="11">
        <v>75</v>
      </c>
      <c r="D466" s="11"/>
      <c r="E466" s="11">
        <v>18546</v>
      </c>
      <c r="F466" s="11">
        <v>20000</v>
      </c>
      <c r="G466" s="11"/>
      <c r="H466" s="11">
        <v>66852.59</v>
      </c>
      <c r="I466" s="11"/>
      <c r="J466" s="11">
        <v>16225</v>
      </c>
      <c r="K466" s="11">
        <v>160.5</v>
      </c>
      <c r="L466" s="11">
        <v>35904.080000000002</v>
      </c>
      <c r="M466" s="11">
        <v>401.25</v>
      </c>
      <c r="N466" s="11">
        <v>89760.19</v>
      </c>
      <c r="O466" s="11">
        <v>642</v>
      </c>
      <c r="P466" s="11">
        <v>143616.31</v>
      </c>
    </row>
    <row r="467" spans="1:16">
      <c r="A467" s="13" t="s">
        <v>488</v>
      </c>
      <c r="B467" s="10">
        <v>71</v>
      </c>
      <c r="C467" s="10">
        <v>76</v>
      </c>
      <c r="D467" s="10"/>
      <c r="E467" s="10">
        <v>18546</v>
      </c>
      <c r="F467" s="10">
        <v>20000</v>
      </c>
      <c r="G467" s="10"/>
      <c r="H467" s="10">
        <v>68858.16</v>
      </c>
      <c r="I467" s="10"/>
      <c r="J467" s="10">
        <v>16397</v>
      </c>
      <c r="K467" s="10">
        <v>162.25</v>
      </c>
      <c r="L467" s="10">
        <v>37143.449999999997</v>
      </c>
      <c r="M467" s="10">
        <v>405.63</v>
      </c>
      <c r="N467" s="10">
        <v>92858.62</v>
      </c>
      <c r="O467" s="10">
        <v>649</v>
      </c>
      <c r="P467" s="10">
        <v>148573.79999999999</v>
      </c>
    </row>
    <row r="468" spans="1:16">
      <c r="A468" s="13" t="s">
        <v>489</v>
      </c>
      <c r="B468" s="11">
        <v>72</v>
      </c>
      <c r="C468" s="11">
        <v>77</v>
      </c>
      <c r="D468" s="11"/>
      <c r="E468" s="11">
        <v>18546</v>
      </c>
      <c r="F468" s="11">
        <v>20000</v>
      </c>
      <c r="G468" s="11">
        <v>900</v>
      </c>
      <c r="H468" s="11">
        <v>71823.91</v>
      </c>
      <c r="I468" s="11"/>
      <c r="J468" s="11">
        <v>15663</v>
      </c>
      <c r="K468" s="11">
        <v>163.97</v>
      </c>
      <c r="L468" s="11">
        <v>38421.72</v>
      </c>
      <c r="M468" s="11">
        <v>409.93</v>
      </c>
      <c r="N468" s="11">
        <v>96054.31</v>
      </c>
      <c r="O468" s="11">
        <v>655.88</v>
      </c>
      <c r="P468" s="11">
        <v>153686.89000000001</v>
      </c>
    </row>
    <row r="469" spans="1:16">
      <c r="A469" s="13" t="s">
        <v>490</v>
      </c>
      <c r="B469" s="10">
        <v>73</v>
      </c>
      <c r="C469" s="10">
        <v>78</v>
      </c>
      <c r="D469" s="10"/>
      <c r="E469" s="10">
        <v>18546</v>
      </c>
      <c r="F469" s="10">
        <v>20000</v>
      </c>
      <c r="G469" s="10"/>
      <c r="H469" s="10">
        <v>73978.63</v>
      </c>
      <c r="I469" s="10"/>
      <c r="J469" s="10">
        <v>15759</v>
      </c>
      <c r="K469" s="10">
        <v>156.63</v>
      </c>
      <c r="L469" s="10">
        <v>39731</v>
      </c>
      <c r="M469" s="10">
        <v>391.58</v>
      </c>
      <c r="N469" s="10">
        <v>99327.51</v>
      </c>
      <c r="O469" s="10">
        <v>626.52</v>
      </c>
      <c r="P469" s="10">
        <v>158924.01999999999</v>
      </c>
    </row>
    <row r="470" spans="1:16">
      <c r="A470" s="13" t="s">
        <v>491</v>
      </c>
      <c r="B470" s="11">
        <v>74</v>
      </c>
      <c r="C470" s="11">
        <v>79</v>
      </c>
      <c r="D470" s="11"/>
      <c r="E470" s="11">
        <v>18546</v>
      </c>
      <c r="F470" s="11">
        <v>20000</v>
      </c>
      <c r="G470" s="11"/>
      <c r="H470" s="11">
        <v>76197.98</v>
      </c>
      <c r="I470" s="11"/>
      <c r="J470" s="11">
        <v>15839</v>
      </c>
      <c r="K470" s="11">
        <v>157.59</v>
      </c>
      <c r="L470" s="11">
        <v>41080.519999999997</v>
      </c>
      <c r="M470" s="11">
        <v>393.98</v>
      </c>
      <c r="N470" s="11">
        <v>102701.31</v>
      </c>
      <c r="O470" s="11">
        <v>630.36</v>
      </c>
      <c r="P470" s="11">
        <v>164322.1</v>
      </c>
    </row>
    <row r="471" spans="1:16">
      <c r="A471" s="13" t="s">
        <v>492</v>
      </c>
      <c r="B471" s="10">
        <v>75</v>
      </c>
      <c r="C471" s="10">
        <v>80</v>
      </c>
      <c r="D471" s="10"/>
      <c r="E471" s="10">
        <v>18546</v>
      </c>
      <c r="F471" s="10">
        <v>20000</v>
      </c>
      <c r="G471" s="10">
        <v>900</v>
      </c>
      <c r="H471" s="10">
        <v>79383.92</v>
      </c>
      <c r="I471" s="10">
        <v>15000</v>
      </c>
      <c r="J471" s="10">
        <v>15900</v>
      </c>
      <c r="K471" s="10">
        <v>158.38999999999999</v>
      </c>
      <c r="L471" s="10">
        <v>42471.33</v>
      </c>
      <c r="M471" s="10">
        <v>395.98</v>
      </c>
      <c r="N471" s="10">
        <v>106178.33</v>
      </c>
      <c r="O471" s="10">
        <v>633.55999999999995</v>
      </c>
      <c r="P471" s="10">
        <v>169885.32</v>
      </c>
    </row>
    <row r="472" spans="1:16" ht="54">
      <c r="B472" s="9" t="s">
        <v>27</v>
      </c>
      <c r="C472" s="9" t="s">
        <v>13</v>
      </c>
      <c r="D472" s="9" t="s">
        <v>14</v>
      </c>
      <c r="E472" s="9" t="s">
        <v>15</v>
      </c>
      <c r="F472" s="9" t="s">
        <v>16</v>
      </c>
      <c r="G472" s="9" t="s">
        <v>17</v>
      </c>
      <c r="H472" s="9" t="s">
        <v>18</v>
      </c>
      <c r="I472" s="9" t="s">
        <v>19</v>
      </c>
      <c r="J472" s="9" t="s">
        <v>20</v>
      </c>
      <c r="K472" s="9" t="s">
        <v>21</v>
      </c>
      <c r="L472" s="9" t="s">
        <v>22</v>
      </c>
      <c r="M472" s="9" t="s">
        <v>23</v>
      </c>
      <c r="N472" s="9" t="s">
        <v>24</v>
      </c>
      <c r="O472" s="9" t="s">
        <v>25</v>
      </c>
      <c r="P472" s="9" t="s">
        <v>26</v>
      </c>
    </row>
    <row r="473" spans="1:16">
      <c r="A473" s="13" t="s">
        <v>493</v>
      </c>
      <c r="B473" s="10">
        <v>1</v>
      </c>
      <c r="C473" s="10">
        <v>7</v>
      </c>
      <c r="D473" s="10">
        <v>6158</v>
      </c>
      <c r="E473" s="10">
        <v>6158</v>
      </c>
      <c r="F473" s="10">
        <v>20000</v>
      </c>
      <c r="G473" s="10"/>
      <c r="H473" s="10"/>
      <c r="I473" s="10"/>
      <c r="J473" s="10">
        <v>4002.7</v>
      </c>
      <c r="K473" s="10">
        <v>46.19</v>
      </c>
      <c r="L473" s="10">
        <v>46.19</v>
      </c>
      <c r="M473" s="10">
        <v>115.46</v>
      </c>
      <c r="N473" s="10">
        <v>115.46</v>
      </c>
      <c r="O473" s="10">
        <v>184.74</v>
      </c>
      <c r="P473" s="10">
        <v>184.74</v>
      </c>
    </row>
    <row r="474" spans="1:16">
      <c r="A474" s="13" t="s">
        <v>494</v>
      </c>
      <c r="B474" s="11">
        <v>2</v>
      </c>
      <c r="C474" s="11">
        <v>8</v>
      </c>
      <c r="D474" s="11">
        <v>6158</v>
      </c>
      <c r="E474" s="11">
        <v>12316</v>
      </c>
      <c r="F474" s="11">
        <v>20000</v>
      </c>
      <c r="G474" s="11"/>
      <c r="H474" s="11"/>
      <c r="I474" s="11"/>
      <c r="J474" s="11">
        <v>10099</v>
      </c>
      <c r="K474" s="11">
        <v>102.46</v>
      </c>
      <c r="L474" s="11">
        <v>150.03</v>
      </c>
      <c r="M474" s="11">
        <v>256.16000000000003</v>
      </c>
      <c r="N474" s="11">
        <v>375.08</v>
      </c>
      <c r="O474" s="11">
        <v>409.85</v>
      </c>
      <c r="P474" s="11">
        <v>600.13</v>
      </c>
    </row>
    <row r="475" spans="1:16">
      <c r="A475" s="13" t="s">
        <v>495</v>
      </c>
      <c r="B475" s="10">
        <v>3</v>
      </c>
      <c r="C475" s="10">
        <v>9</v>
      </c>
      <c r="D475" s="10">
        <v>6158</v>
      </c>
      <c r="E475" s="10">
        <v>18474</v>
      </c>
      <c r="F475" s="10">
        <v>20000</v>
      </c>
      <c r="G475" s="10">
        <v>900</v>
      </c>
      <c r="H475" s="10">
        <v>900</v>
      </c>
      <c r="I475" s="10"/>
      <c r="J475" s="10">
        <v>15408</v>
      </c>
      <c r="K475" s="10">
        <v>159.88999999999999</v>
      </c>
      <c r="L475" s="10">
        <v>314.43</v>
      </c>
      <c r="M475" s="10">
        <v>399.73</v>
      </c>
      <c r="N475" s="10">
        <v>786.06</v>
      </c>
      <c r="O475" s="10">
        <v>639.57000000000005</v>
      </c>
      <c r="P475" s="10">
        <v>1257.7</v>
      </c>
    </row>
    <row r="476" spans="1:16">
      <c r="A476" s="13" t="s">
        <v>496</v>
      </c>
      <c r="B476" s="11">
        <v>4</v>
      </c>
      <c r="C476" s="11">
        <v>10</v>
      </c>
      <c r="D476" s="11"/>
      <c r="E476" s="11">
        <v>18474</v>
      </c>
      <c r="F476" s="11">
        <v>20000</v>
      </c>
      <c r="G476" s="11"/>
      <c r="H476" s="11">
        <v>927</v>
      </c>
      <c r="I476" s="11"/>
      <c r="J476" s="11">
        <v>15715</v>
      </c>
      <c r="K476" s="11">
        <v>154.08000000000001</v>
      </c>
      <c r="L476" s="11">
        <v>477.94</v>
      </c>
      <c r="M476" s="11">
        <v>385.2</v>
      </c>
      <c r="N476" s="11">
        <v>1194.8499999999999</v>
      </c>
      <c r="O476" s="11">
        <v>616.32000000000005</v>
      </c>
      <c r="P476" s="11">
        <v>1911.75</v>
      </c>
    </row>
    <row r="477" spans="1:16">
      <c r="A477" s="13" t="s">
        <v>497</v>
      </c>
      <c r="B477" s="10">
        <v>5</v>
      </c>
      <c r="C477" s="10">
        <v>11</v>
      </c>
      <c r="D477" s="10"/>
      <c r="E477" s="10">
        <v>18474</v>
      </c>
      <c r="F477" s="10">
        <v>20000</v>
      </c>
      <c r="G477" s="10"/>
      <c r="H477" s="10">
        <v>954.81</v>
      </c>
      <c r="I477" s="10"/>
      <c r="J477" s="10">
        <v>16028</v>
      </c>
      <c r="K477" s="10">
        <v>157.15</v>
      </c>
      <c r="L477" s="10">
        <v>649.42999999999995</v>
      </c>
      <c r="M477" s="10">
        <v>392.88</v>
      </c>
      <c r="N477" s="10">
        <v>1623.57</v>
      </c>
      <c r="O477" s="10">
        <v>628.6</v>
      </c>
      <c r="P477" s="10">
        <v>2597.71</v>
      </c>
    </row>
    <row r="478" spans="1:16">
      <c r="A478" s="13" t="s">
        <v>498</v>
      </c>
      <c r="B478" s="11">
        <v>6</v>
      </c>
      <c r="C478" s="11">
        <v>12</v>
      </c>
      <c r="D478" s="11"/>
      <c r="E478" s="11">
        <v>18474</v>
      </c>
      <c r="F478" s="11">
        <v>20000</v>
      </c>
      <c r="G478" s="11">
        <v>900</v>
      </c>
      <c r="H478" s="11">
        <v>1883.45</v>
      </c>
      <c r="I478" s="11"/>
      <c r="J478" s="11">
        <v>15448</v>
      </c>
      <c r="K478" s="11">
        <v>160.28</v>
      </c>
      <c r="L478" s="11">
        <v>829.19</v>
      </c>
      <c r="M478" s="11">
        <v>400.7</v>
      </c>
      <c r="N478" s="11">
        <v>2072.9699999999998</v>
      </c>
      <c r="O478" s="11">
        <v>641.12</v>
      </c>
      <c r="P478" s="11">
        <v>3316.76</v>
      </c>
    </row>
    <row r="479" spans="1:16">
      <c r="A479" s="13" t="s">
        <v>499</v>
      </c>
      <c r="B479" s="10">
        <v>7</v>
      </c>
      <c r="C479" s="10">
        <v>13</v>
      </c>
      <c r="D479" s="10"/>
      <c r="E479" s="10">
        <v>18474</v>
      </c>
      <c r="F479" s="10">
        <v>20000</v>
      </c>
      <c r="G479" s="10"/>
      <c r="H479" s="10">
        <v>1939.96</v>
      </c>
      <c r="I479" s="10"/>
      <c r="J479" s="10">
        <v>15756</v>
      </c>
      <c r="K479" s="10">
        <v>154.47999999999999</v>
      </c>
      <c r="L479" s="10">
        <v>1008.54</v>
      </c>
      <c r="M479" s="10">
        <v>386.2</v>
      </c>
      <c r="N479" s="10">
        <v>2521.36</v>
      </c>
      <c r="O479" s="10">
        <v>617.91999999999996</v>
      </c>
      <c r="P479" s="10">
        <v>4034.18</v>
      </c>
    </row>
    <row r="480" spans="1:16">
      <c r="A480" s="13" t="s">
        <v>500</v>
      </c>
      <c r="B480" s="11">
        <v>8</v>
      </c>
      <c r="C480" s="11">
        <v>14</v>
      </c>
      <c r="D480" s="11"/>
      <c r="E480" s="11">
        <v>18474</v>
      </c>
      <c r="F480" s="11">
        <v>20000</v>
      </c>
      <c r="G480" s="11"/>
      <c r="H480" s="11">
        <v>1998.16</v>
      </c>
      <c r="I480" s="11"/>
      <c r="J480" s="11">
        <v>16070</v>
      </c>
      <c r="K480" s="11">
        <v>157.56</v>
      </c>
      <c r="L480" s="11">
        <v>1196.3599999999999</v>
      </c>
      <c r="M480" s="11">
        <v>393.9</v>
      </c>
      <c r="N480" s="11">
        <v>2990.9</v>
      </c>
      <c r="O480" s="11">
        <v>630.24</v>
      </c>
      <c r="P480" s="11">
        <v>4785.45</v>
      </c>
    </row>
    <row r="481" spans="1:16">
      <c r="A481" s="13" t="s">
        <v>501</v>
      </c>
      <c r="B481" s="10">
        <v>9</v>
      </c>
      <c r="C481" s="10">
        <v>15</v>
      </c>
      <c r="D481" s="10"/>
      <c r="E481" s="10">
        <v>18474</v>
      </c>
      <c r="F481" s="10">
        <v>20000</v>
      </c>
      <c r="G481" s="10">
        <v>900</v>
      </c>
      <c r="H481" s="10">
        <v>2958.1</v>
      </c>
      <c r="I481" s="10"/>
      <c r="J481" s="10">
        <v>15490</v>
      </c>
      <c r="K481" s="10">
        <v>160.69999999999999</v>
      </c>
      <c r="L481" s="10">
        <v>1392.95</v>
      </c>
      <c r="M481" s="10">
        <v>401.75</v>
      </c>
      <c r="N481" s="10">
        <v>3482.38</v>
      </c>
      <c r="O481" s="10">
        <v>642.79999999999995</v>
      </c>
      <c r="P481" s="10">
        <v>5571.81</v>
      </c>
    </row>
    <row r="482" spans="1:16">
      <c r="A482" s="13" t="s">
        <v>502</v>
      </c>
      <c r="B482" s="11">
        <v>10</v>
      </c>
      <c r="C482" s="11">
        <v>16</v>
      </c>
      <c r="D482" s="11"/>
      <c r="E482" s="11">
        <v>18474</v>
      </c>
      <c r="F482" s="11">
        <v>20000</v>
      </c>
      <c r="G482" s="11"/>
      <c r="H482" s="11">
        <v>3046.84</v>
      </c>
      <c r="I482" s="11"/>
      <c r="J482" s="11">
        <v>15798</v>
      </c>
      <c r="K482" s="11">
        <v>154.9</v>
      </c>
      <c r="L482" s="11">
        <v>1589.64</v>
      </c>
      <c r="M482" s="11">
        <v>387.25</v>
      </c>
      <c r="N482" s="11">
        <v>3974.1</v>
      </c>
      <c r="O482" s="11">
        <v>619.6</v>
      </c>
      <c r="P482" s="11">
        <v>6358.56</v>
      </c>
    </row>
    <row r="483" spans="1:16">
      <c r="A483" s="13" t="s">
        <v>503</v>
      </c>
      <c r="B483" s="10">
        <v>11</v>
      </c>
      <c r="C483" s="10">
        <v>17</v>
      </c>
      <c r="D483" s="10"/>
      <c r="E483" s="10">
        <v>18474</v>
      </c>
      <c r="F483" s="10">
        <v>20000</v>
      </c>
      <c r="G483" s="10"/>
      <c r="H483" s="10">
        <v>3138.25</v>
      </c>
      <c r="I483" s="10"/>
      <c r="J483" s="10">
        <v>16113</v>
      </c>
      <c r="K483" s="10">
        <v>157.97999999999999</v>
      </c>
      <c r="L483" s="10">
        <v>1795.31</v>
      </c>
      <c r="M483" s="10">
        <v>394.95</v>
      </c>
      <c r="N483" s="10">
        <v>4488.2700000000004</v>
      </c>
      <c r="O483" s="10">
        <v>631.91999999999996</v>
      </c>
      <c r="P483" s="10">
        <v>7181.24</v>
      </c>
    </row>
    <row r="484" spans="1:16">
      <c r="A484" s="13" t="s">
        <v>504</v>
      </c>
      <c r="B484" s="11">
        <v>12</v>
      </c>
      <c r="C484" s="11">
        <v>18</v>
      </c>
      <c r="D484" s="11"/>
      <c r="E484" s="11">
        <v>18474</v>
      </c>
      <c r="F484" s="11">
        <v>20000</v>
      </c>
      <c r="G484" s="11">
        <v>900</v>
      </c>
      <c r="H484" s="11">
        <v>4132.3999999999996</v>
      </c>
      <c r="I484" s="11"/>
      <c r="J484" s="11">
        <v>15534</v>
      </c>
      <c r="K484" s="11">
        <v>161.13</v>
      </c>
      <c r="L484" s="11">
        <v>2010.3</v>
      </c>
      <c r="M484" s="11">
        <v>402.83</v>
      </c>
      <c r="N484" s="11">
        <v>5025.75</v>
      </c>
      <c r="O484" s="11">
        <v>644.52</v>
      </c>
      <c r="P484" s="11">
        <v>8041.2</v>
      </c>
    </row>
    <row r="485" spans="1:16">
      <c r="A485" s="13" t="s">
        <v>505</v>
      </c>
      <c r="B485" s="10">
        <v>13</v>
      </c>
      <c r="C485" s="10">
        <v>19</v>
      </c>
      <c r="D485" s="10"/>
      <c r="E485" s="10">
        <v>18474</v>
      </c>
      <c r="F485" s="10">
        <v>20000</v>
      </c>
      <c r="G485" s="10"/>
      <c r="H485" s="10">
        <v>4256.37</v>
      </c>
      <c r="I485" s="10"/>
      <c r="J485" s="10">
        <v>15842</v>
      </c>
      <c r="K485" s="10">
        <v>155.34</v>
      </c>
      <c r="L485" s="10">
        <v>2225.9499999999998</v>
      </c>
      <c r="M485" s="10">
        <v>388.35</v>
      </c>
      <c r="N485" s="10">
        <v>5564.87</v>
      </c>
      <c r="O485" s="10">
        <v>621.36</v>
      </c>
      <c r="P485" s="10">
        <v>8903.7900000000009</v>
      </c>
    </row>
    <row r="486" spans="1:16">
      <c r="A486" s="13" t="s">
        <v>506</v>
      </c>
      <c r="B486" s="11">
        <v>14</v>
      </c>
      <c r="C486" s="11">
        <v>20</v>
      </c>
      <c r="D486" s="11"/>
      <c r="E486" s="11">
        <v>18474</v>
      </c>
      <c r="F486" s="11">
        <v>20000</v>
      </c>
      <c r="G486" s="11"/>
      <c r="H486" s="11">
        <v>4384.0600000000004</v>
      </c>
      <c r="I486" s="11"/>
      <c r="J486" s="11">
        <v>16157</v>
      </c>
      <c r="K486" s="11">
        <v>158.41999999999999</v>
      </c>
      <c r="L486" s="11">
        <v>2451.15</v>
      </c>
      <c r="M486" s="11">
        <v>396.05</v>
      </c>
      <c r="N486" s="11">
        <v>6127.87</v>
      </c>
      <c r="O486" s="11">
        <v>633.67999999999995</v>
      </c>
      <c r="P486" s="11">
        <v>9804.59</v>
      </c>
    </row>
    <row r="487" spans="1:16">
      <c r="A487" s="13" t="s">
        <v>507</v>
      </c>
      <c r="B487" s="10">
        <v>15</v>
      </c>
      <c r="C487" s="10">
        <v>21</v>
      </c>
      <c r="D487" s="10"/>
      <c r="E487" s="10">
        <v>18474</v>
      </c>
      <c r="F487" s="10">
        <v>20000</v>
      </c>
      <c r="G487" s="10">
        <v>900</v>
      </c>
      <c r="H487" s="10">
        <v>5415.58</v>
      </c>
      <c r="I487" s="10"/>
      <c r="J487" s="10">
        <v>15578</v>
      </c>
      <c r="K487" s="10">
        <v>161.57</v>
      </c>
      <c r="L487" s="10">
        <v>2686.25</v>
      </c>
      <c r="M487" s="10">
        <v>403.93</v>
      </c>
      <c r="N487" s="10">
        <v>6715.63</v>
      </c>
      <c r="O487" s="10">
        <v>646.28</v>
      </c>
      <c r="P487" s="10">
        <v>10745</v>
      </c>
    </row>
    <row r="488" spans="1:16">
      <c r="A488" s="13" t="s">
        <v>508</v>
      </c>
      <c r="B488" s="11">
        <v>16</v>
      </c>
      <c r="C488" s="11">
        <v>22</v>
      </c>
      <c r="D488" s="11"/>
      <c r="E488" s="11">
        <v>18474</v>
      </c>
      <c r="F488" s="11">
        <v>20000</v>
      </c>
      <c r="G488" s="11"/>
      <c r="H488" s="11">
        <v>5578.05</v>
      </c>
      <c r="I488" s="11"/>
      <c r="J488" s="11">
        <v>15888</v>
      </c>
      <c r="K488" s="11">
        <v>155.78</v>
      </c>
      <c r="L488" s="11">
        <v>2922.62</v>
      </c>
      <c r="M488" s="11">
        <v>389.45</v>
      </c>
      <c r="N488" s="11">
        <v>7306.55</v>
      </c>
      <c r="O488" s="11">
        <v>623.12</v>
      </c>
      <c r="P488" s="11">
        <v>11690.47</v>
      </c>
    </row>
    <row r="489" spans="1:16">
      <c r="A489" s="13" t="s">
        <v>509</v>
      </c>
      <c r="B489" s="10">
        <v>17</v>
      </c>
      <c r="C489" s="10">
        <v>23</v>
      </c>
      <c r="D489" s="10"/>
      <c r="E489" s="10">
        <v>18474</v>
      </c>
      <c r="F489" s="10">
        <v>20000</v>
      </c>
      <c r="G489" s="10"/>
      <c r="H489" s="10">
        <v>5745.39</v>
      </c>
      <c r="I489" s="10"/>
      <c r="J489" s="10">
        <v>16203</v>
      </c>
      <c r="K489" s="10">
        <v>158.88</v>
      </c>
      <c r="L489" s="10">
        <v>3169.18</v>
      </c>
      <c r="M489" s="10">
        <v>397.2</v>
      </c>
      <c r="N489" s="10">
        <v>7922.94</v>
      </c>
      <c r="O489" s="10">
        <v>635.52</v>
      </c>
      <c r="P489" s="10">
        <v>12676.71</v>
      </c>
    </row>
    <row r="490" spans="1:16">
      <c r="A490" s="13" t="s">
        <v>510</v>
      </c>
      <c r="B490" s="11">
        <v>18</v>
      </c>
      <c r="C490" s="11">
        <v>24</v>
      </c>
      <c r="D490" s="11"/>
      <c r="E490" s="11">
        <v>18474</v>
      </c>
      <c r="F490" s="11">
        <v>20000</v>
      </c>
      <c r="G490" s="11">
        <v>900</v>
      </c>
      <c r="H490" s="11">
        <v>6817.75</v>
      </c>
      <c r="I490" s="11"/>
      <c r="J490" s="11">
        <v>15626</v>
      </c>
      <c r="K490" s="11">
        <v>162.03</v>
      </c>
      <c r="L490" s="11">
        <v>3426.28</v>
      </c>
      <c r="M490" s="11">
        <v>405.08</v>
      </c>
      <c r="N490" s="11">
        <v>8565.7099999999991</v>
      </c>
      <c r="O490" s="11">
        <v>648.12</v>
      </c>
      <c r="P490" s="11">
        <v>13705.13</v>
      </c>
    </row>
    <row r="491" spans="1:16">
      <c r="A491" s="13" t="s">
        <v>511</v>
      </c>
      <c r="B491" s="10">
        <v>19</v>
      </c>
      <c r="C491" s="10">
        <v>25</v>
      </c>
      <c r="D491" s="10"/>
      <c r="E491" s="10">
        <v>18474</v>
      </c>
      <c r="F491" s="10">
        <v>20000</v>
      </c>
      <c r="G491" s="10"/>
      <c r="H491" s="10">
        <v>7022.29</v>
      </c>
      <c r="I491" s="10"/>
      <c r="J491" s="10">
        <v>15936</v>
      </c>
      <c r="K491" s="10">
        <v>156.26</v>
      </c>
      <c r="L491" s="10">
        <v>3685.33</v>
      </c>
      <c r="M491" s="10">
        <v>390.65</v>
      </c>
      <c r="N491" s="10">
        <v>9213.33</v>
      </c>
      <c r="O491" s="10">
        <v>625.04</v>
      </c>
      <c r="P491" s="10">
        <v>14741.32</v>
      </c>
    </row>
    <row r="492" spans="1:16">
      <c r="A492" s="13" t="s">
        <v>512</v>
      </c>
      <c r="B492" s="11">
        <v>20</v>
      </c>
      <c r="C492" s="11">
        <v>26</v>
      </c>
      <c r="D492" s="11"/>
      <c r="E492" s="11">
        <v>18474</v>
      </c>
      <c r="F492" s="11">
        <v>20000</v>
      </c>
      <c r="G492" s="11"/>
      <c r="H492" s="11">
        <v>7232.95</v>
      </c>
      <c r="I492" s="11"/>
      <c r="J492" s="11">
        <v>16253</v>
      </c>
      <c r="K492" s="11">
        <v>159.36000000000001</v>
      </c>
      <c r="L492" s="11">
        <v>3955.25</v>
      </c>
      <c r="M492" s="11">
        <v>398.4</v>
      </c>
      <c r="N492" s="11">
        <v>9888.1299999999992</v>
      </c>
      <c r="O492" s="11">
        <v>637.44000000000005</v>
      </c>
      <c r="P492" s="11">
        <v>15821</v>
      </c>
    </row>
    <row r="493" spans="1:16">
      <c r="A493" s="13" t="s">
        <v>513</v>
      </c>
      <c r="B493" s="10">
        <v>21</v>
      </c>
      <c r="C493" s="10">
        <v>27</v>
      </c>
      <c r="D493" s="10"/>
      <c r="E493" s="10">
        <v>18474</v>
      </c>
      <c r="F493" s="10">
        <v>20000</v>
      </c>
      <c r="G493" s="10">
        <v>900</v>
      </c>
      <c r="H493" s="10">
        <v>8349.94</v>
      </c>
      <c r="I493" s="10"/>
      <c r="J493" s="10">
        <v>15676</v>
      </c>
      <c r="K493" s="10">
        <v>162.53</v>
      </c>
      <c r="L493" s="10">
        <v>4236.4399999999996</v>
      </c>
      <c r="M493" s="10">
        <v>406.33</v>
      </c>
      <c r="N493" s="10">
        <v>10591.1</v>
      </c>
      <c r="O493" s="10">
        <v>650.12</v>
      </c>
      <c r="P493" s="10">
        <v>16945.75</v>
      </c>
    </row>
    <row r="494" spans="1:16">
      <c r="A494" s="13" t="s">
        <v>514</v>
      </c>
      <c r="B494" s="11">
        <v>22</v>
      </c>
      <c r="C494" s="11">
        <v>28</v>
      </c>
      <c r="D494" s="11"/>
      <c r="E494" s="11">
        <v>18474</v>
      </c>
      <c r="F494" s="11">
        <v>20000</v>
      </c>
      <c r="G494" s="11"/>
      <c r="H494" s="11">
        <v>8600.44</v>
      </c>
      <c r="I494" s="11"/>
      <c r="J494" s="11">
        <v>15987</v>
      </c>
      <c r="K494" s="11">
        <v>156.76</v>
      </c>
      <c r="L494" s="11">
        <v>4520.29</v>
      </c>
      <c r="M494" s="11">
        <v>391.9</v>
      </c>
      <c r="N494" s="11">
        <v>11300.73</v>
      </c>
      <c r="O494" s="11">
        <v>627.04</v>
      </c>
      <c r="P494" s="11">
        <v>18081.169999999998</v>
      </c>
    </row>
    <row r="495" spans="1:16">
      <c r="A495" s="13" t="s">
        <v>515</v>
      </c>
      <c r="B495" s="10">
        <v>23</v>
      </c>
      <c r="C495" s="10">
        <v>29</v>
      </c>
      <c r="D495" s="10"/>
      <c r="E495" s="10">
        <v>18474</v>
      </c>
      <c r="F495" s="10">
        <v>20000</v>
      </c>
      <c r="G495" s="10"/>
      <c r="H495" s="10">
        <v>8858.4500000000007</v>
      </c>
      <c r="I495" s="10"/>
      <c r="J495" s="10">
        <v>16305</v>
      </c>
      <c r="K495" s="10">
        <v>159.87</v>
      </c>
      <c r="L495" s="10">
        <v>4815.7700000000004</v>
      </c>
      <c r="M495" s="10">
        <v>399.68</v>
      </c>
      <c r="N495" s="10">
        <v>12039.43</v>
      </c>
      <c r="O495" s="10">
        <v>639.48</v>
      </c>
      <c r="P495" s="10">
        <v>19263.080000000002</v>
      </c>
    </row>
    <row r="496" spans="1:16">
      <c r="A496" s="13" t="s">
        <v>516</v>
      </c>
      <c r="B496" s="11">
        <v>24</v>
      </c>
      <c r="C496" s="11">
        <v>30</v>
      </c>
      <c r="D496" s="11"/>
      <c r="E496" s="11">
        <v>18474</v>
      </c>
      <c r="F496" s="11">
        <v>20000</v>
      </c>
      <c r="G496" s="11">
        <v>900</v>
      </c>
      <c r="H496" s="11">
        <v>10024.209999999999</v>
      </c>
      <c r="I496" s="11"/>
      <c r="J496" s="11">
        <v>15729</v>
      </c>
      <c r="K496" s="11">
        <v>163.05000000000001</v>
      </c>
      <c r="L496" s="11">
        <v>5123.29</v>
      </c>
      <c r="M496" s="11">
        <v>407.63</v>
      </c>
      <c r="N496" s="11">
        <v>12808.23</v>
      </c>
      <c r="O496" s="11">
        <v>652.20000000000005</v>
      </c>
      <c r="P496" s="11">
        <v>20493.169999999998</v>
      </c>
    </row>
    <row r="497" spans="1:16">
      <c r="A497" s="13" t="s">
        <v>517</v>
      </c>
      <c r="B497" s="10">
        <v>25</v>
      </c>
      <c r="C497" s="10">
        <v>31</v>
      </c>
      <c r="D497" s="10"/>
      <c r="E497" s="10">
        <v>18474</v>
      </c>
      <c r="F497" s="10">
        <v>20000</v>
      </c>
      <c r="G497" s="10"/>
      <c r="H497" s="10">
        <v>10324.93</v>
      </c>
      <c r="I497" s="10"/>
      <c r="J497" s="10">
        <v>16041</v>
      </c>
      <c r="K497" s="10">
        <v>157.29</v>
      </c>
      <c r="L497" s="10">
        <v>5434.28</v>
      </c>
      <c r="M497" s="10">
        <v>393.23</v>
      </c>
      <c r="N497" s="10">
        <v>13585.71</v>
      </c>
      <c r="O497" s="10">
        <v>629.16</v>
      </c>
      <c r="P497" s="10">
        <v>21737.13</v>
      </c>
    </row>
    <row r="498" spans="1:16">
      <c r="A498" s="13" t="s">
        <v>518</v>
      </c>
      <c r="B498" s="11">
        <v>26</v>
      </c>
      <c r="C498" s="11">
        <v>32</v>
      </c>
      <c r="D498" s="11"/>
      <c r="E498" s="11">
        <v>18474</v>
      </c>
      <c r="F498" s="11">
        <v>20000</v>
      </c>
      <c r="G498" s="11"/>
      <c r="H498" s="11">
        <v>10634.68</v>
      </c>
      <c r="I498" s="11"/>
      <c r="J498" s="11">
        <v>16360</v>
      </c>
      <c r="K498" s="11">
        <v>160.41</v>
      </c>
      <c r="L498" s="11">
        <v>5757.72</v>
      </c>
      <c r="M498" s="11">
        <v>401.03</v>
      </c>
      <c r="N498" s="11">
        <v>14394.3</v>
      </c>
      <c r="O498" s="11">
        <v>641.64</v>
      </c>
      <c r="P498" s="11">
        <v>23030.880000000001</v>
      </c>
    </row>
    <row r="499" spans="1:16">
      <c r="A499" s="13" t="s">
        <v>519</v>
      </c>
      <c r="B499" s="10">
        <v>27</v>
      </c>
      <c r="C499" s="10">
        <v>33</v>
      </c>
      <c r="D499" s="10"/>
      <c r="E499" s="10">
        <v>18474</v>
      </c>
      <c r="F499" s="10">
        <v>20000</v>
      </c>
      <c r="G499" s="10">
        <v>900</v>
      </c>
      <c r="H499" s="10">
        <v>11853.72</v>
      </c>
      <c r="I499" s="10"/>
      <c r="J499" s="10">
        <v>15785</v>
      </c>
      <c r="K499" s="10">
        <v>163.6</v>
      </c>
      <c r="L499" s="10">
        <v>6094.05</v>
      </c>
      <c r="M499" s="10">
        <v>409</v>
      </c>
      <c r="N499" s="10">
        <v>15235.13</v>
      </c>
      <c r="O499" s="10">
        <v>654.4</v>
      </c>
      <c r="P499" s="10">
        <v>24376.21</v>
      </c>
    </row>
    <row r="500" spans="1:16">
      <c r="A500" s="13" t="s">
        <v>520</v>
      </c>
      <c r="B500" s="11">
        <v>28</v>
      </c>
      <c r="C500" s="11">
        <v>34</v>
      </c>
      <c r="D500" s="11"/>
      <c r="E500" s="11">
        <v>18474</v>
      </c>
      <c r="F500" s="11">
        <v>20000</v>
      </c>
      <c r="G500" s="11"/>
      <c r="H500" s="11">
        <v>12209.33</v>
      </c>
      <c r="I500" s="11"/>
      <c r="J500" s="11">
        <v>16098</v>
      </c>
      <c r="K500" s="11">
        <v>157.85</v>
      </c>
      <c r="L500" s="11">
        <v>6434.72</v>
      </c>
      <c r="M500" s="11">
        <v>394.63</v>
      </c>
      <c r="N500" s="11">
        <v>16086.81</v>
      </c>
      <c r="O500" s="11">
        <v>631.4</v>
      </c>
      <c r="P500" s="11">
        <v>25738.9</v>
      </c>
    </row>
    <row r="501" spans="1:16">
      <c r="A501" s="13" t="s">
        <v>521</v>
      </c>
      <c r="B501" s="10">
        <v>29</v>
      </c>
      <c r="C501" s="10">
        <v>35</v>
      </c>
      <c r="D501" s="10"/>
      <c r="E501" s="10">
        <v>18474</v>
      </c>
      <c r="F501" s="10">
        <v>20000</v>
      </c>
      <c r="G501" s="10"/>
      <c r="H501" s="10">
        <v>12575.61</v>
      </c>
      <c r="I501" s="10"/>
      <c r="J501" s="10">
        <v>16417</v>
      </c>
      <c r="K501" s="10">
        <v>160.97999999999999</v>
      </c>
      <c r="L501" s="10">
        <v>6788.75</v>
      </c>
      <c r="M501" s="10">
        <v>402.45</v>
      </c>
      <c r="N501" s="10">
        <v>16971.86</v>
      </c>
      <c r="O501" s="10">
        <v>643.91999999999996</v>
      </c>
      <c r="P501" s="10">
        <v>27154.98</v>
      </c>
    </row>
    <row r="502" spans="1:16">
      <c r="A502" s="13" t="s">
        <v>522</v>
      </c>
      <c r="B502" s="11">
        <v>30</v>
      </c>
      <c r="C502" s="11">
        <v>36</v>
      </c>
      <c r="D502" s="11"/>
      <c r="E502" s="11">
        <v>18474</v>
      </c>
      <c r="F502" s="11">
        <v>20000</v>
      </c>
      <c r="G502" s="11">
        <v>900</v>
      </c>
      <c r="H502" s="11">
        <v>13852.88</v>
      </c>
      <c r="I502" s="11"/>
      <c r="J502" s="11">
        <v>15843</v>
      </c>
      <c r="K502" s="11">
        <v>164.17</v>
      </c>
      <c r="L502" s="11">
        <v>7156.58</v>
      </c>
      <c r="M502" s="11">
        <v>410.43</v>
      </c>
      <c r="N502" s="11">
        <v>17891.439999999999</v>
      </c>
      <c r="O502" s="11">
        <v>656.68</v>
      </c>
      <c r="P502" s="11">
        <v>28626.31</v>
      </c>
    </row>
    <row r="503" spans="1:16">
      <c r="A503" s="13" t="s">
        <v>523</v>
      </c>
      <c r="B503" s="10">
        <v>31</v>
      </c>
      <c r="C503" s="10">
        <v>37</v>
      </c>
      <c r="D503" s="10"/>
      <c r="E503" s="10">
        <v>18474</v>
      </c>
      <c r="F503" s="10">
        <v>20000</v>
      </c>
      <c r="G503" s="10"/>
      <c r="H503" s="10">
        <v>14268.47</v>
      </c>
      <c r="I503" s="10"/>
      <c r="J503" s="10">
        <v>16156</v>
      </c>
      <c r="K503" s="10">
        <v>158.41999999999999</v>
      </c>
      <c r="L503" s="10">
        <v>7529.7</v>
      </c>
      <c r="M503" s="10">
        <v>396.05</v>
      </c>
      <c r="N503" s="10">
        <v>18824.240000000002</v>
      </c>
      <c r="O503" s="10">
        <v>633.67999999999995</v>
      </c>
      <c r="P503" s="10">
        <v>30118.78</v>
      </c>
    </row>
    <row r="504" spans="1:16">
      <c r="A504" s="13" t="s">
        <v>524</v>
      </c>
      <c r="B504" s="11">
        <v>32</v>
      </c>
      <c r="C504" s="11">
        <v>38</v>
      </c>
      <c r="D504" s="11"/>
      <c r="E504" s="11">
        <v>18474</v>
      </c>
      <c r="F504" s="11">
        <v>20000</v>
      </c>
      <c r="G504" s="11"/>
      <c r="H504" s="11">
        <v>14696.52</v>
      </c>
      <c r="I504" s="11"/>
      <c r="J504" s="11">
        <v>16476</v>
      </c>
      <c r="K504" s="11">
        <v>161.56</v>
      </c>
      <c r="L504" s="11">
        <v>7917.15</v>
      </c>
      <c r="M504" s="11">
        <v>403.9</v>
      </c>
      <c r="N504" s="11">
        <v>19792.87</v>
      </c>
      <c r="O504" s="11">
        <v>646.24</v>
      </c>
      <c r="P504" s="11">
        <v>31668.58</v>
      </c>
    </row>
    <row r="505" spans="1:16">
      <c r="A505" s="13" t="s">
        <v>525</v>
      </c>
      <c r="B505" s="10">
        <v>33</v>
      </c>
      <c r="C505" s="10">
        <v>39</v>
      </c>
      <c r="D505" s="10"/>
      <c r="E505" s="10">
        <v>18474</v>
      </c>
      <c r="F505" s="10">
        <v>20000</v>
      </c>
      <c r="G505" s="10">
        <v>900</v>
      </c>
      <c r="H505" s="10">
        <v>16037.42</v>
      </c>
      <c r="I505" s="10"/>
      <c r="J505" s="10">
        <v>15902</v>
      </c>
      <c r="K505" s="10">
        <v>164.76</v>
      </c>
      <c r="L505" s="10">
        <v>8319.42</v>
      </c>
      <c r="M505" s="10">
        <v>411.9</v>
      </c>
      <c r="N505" s="10">
        <v>20798.55</v>
      </c>
      <c r="O505" s="10">
        <v>659.04</v>
      </c>
      <c r="P505" s="10">
        <v>33277.68</v>
      </c>
    </row>
    <row r="506" spans="1:16">
      <c r="A506" s="13" t="s">
        <v>526</v>
      </c>
      <c r="B506" s="11">
        <v>34</v>
      </c>
      <c r="C506" s="11">
        <v>40</v>
      </c>
      <c r="D506" s="11"/>
      <c r="E506" s="11">
        <v>18474</v>
      </c>
      <c r="F506" s="11">
        <v>20000</v>
      </c>
      <c r="G506" s="11"/>
      <c r="H506" s="11">
        <v>16518.54</v>
      </c>
      <c r="I506" s="11"/>
      <c r="J506" s="11">
        <v>16215</v>
      </c>
      <c r="K506" s="11">
        <v>159.02000000000001</v>
      </c>
      <c r="L506" s="11">
        <v>8728.02</v>
      </c>
      <c r="M506" s="11">
        <v>397.55</v>
      </c>
      <c r="N506" s="11">
        <v>21820.06</v>
      </c>
      <c r="O506" s="11">
        <v>636.08000000000004</v>
      </c>
      <c r="P506" s="11">
        <v>34912.089999999997</v>
      </c>
    </row>
    <row r="507" spans="1:16">
      <c r="A507" s="13" t="s">
        <v>527</v>
      </c>
      <c r="B507" s="10">
        <v>35</v>
      </c>
      <c r="C507" s="10">
        <v>41</v>
      </c>
      <c r="D507" s="10"/>
      <c r="E507" s="10">
        <v>18474</v>
      </c>
      <c r="F507" s="10">
        <v>20000</v>
      </c>
      <c r="G507" s="10"/>
      <c r="H507" s="10">
        <v>17014.099999999999</v>
      </c>
      <c r="I507" s="10"/>
      <c r="J507" s="10">
        <v>16535</v>
      </c>
      <c r="K507" s="10">
        <v>162.15</v>
      </c>
      <c r="L507" s="10">
        <v>9152.01</v>
      </c>
      <c r="M507" s="10">
        <v>405.38</v>
      </c>
      <c r="N507" s="10">
        <v>22880.03</v>
      </c>
      <c r="O507" s="10">
        <v>648.6</v>
      </c>
      <c r="P507" s="10">
        <v>36608.050000000003</v>
      </c>
    </row>
    <row r="508" spans="1:16">
      <c r="A508" s="13" t="s">
        <v>528</v>
      </c>
      <c r="B508" s="11">
        <v>36</v>
      </c>
      <c r="C508" s="11">
        <v>42</v>
      </c>
      <c r="D508" s="11"/>
      <c r="E508" s="11">
        <v>18474</v>
      </c>
      <c r="F508" s="11">
        <v>20000</v>
      </c>
      <c r="G508" s="11">
        <v>900</v>
      </c>
      <c r="H508" s="11">
        <v>18424.52</v>
      </c>
      <c r="I508" s="11"/>
      <c r="J508" s="11">
        <v>15962</v>
      </c>
      <c r="K508" s="11">
        <v>165.35</v>
      </c>
      <c r="L508" s="11">
        <v>9591.92</v>
      </c>
      <c r="M508" s="11">
        <v>413.38</v>
      </c>
      <c r="N508" s="11">
        <v>23979.81</v>
      </c>
      <c r="O508" s="11">
        <v>661.4</v>
      </c>
      <c r="P508" s="11">
        <v>38367.699999999997</v>
      </c>
    </row>
    <row r="509" spans="1:16">
      <c r="A509" s="13" t="s">
        <v>529</v>
      </c>
      <c r="B509" s="10">
        <v>37</v>
      </c>
      <c r="C509" s="10">
        <v>43</v>
      </c>
      <c r="D509" s="10"/>
      <c r="E509" s="10">
        <v>18474</v>
      </c>
      <c r="F509" s="10">
        <v>20000</v>
      </c>
      <c r="G509" s="10"/>
      <c r="H509" s="10">
        <v>18977.259999999998</v>
      </c>
      <c r="I509" s="10"/>
      <c r="J509" s="10">
        <v>16275</v>
      </c>
      <c r="K509" s="10">
        <v>159.62</v>
      </c>
      <c r="L509" s="10">
        <v>10039.299999999999</v>
      </c>
      <c r="M509" s="10">
        <v>399.05</v>
      </c>
      <c r="N509" s="10">
        <v>25098.25</v>
      </c>
      <c r="O509" s="10">
        <v>638.48</v>
      </c>
      <c r="P509" s="10">
        <v>40157.21</v>
      </c>
    </row>
    <row r="510" spans="1:16">
      <c r="A510" s="13" t="s">
        <v>530</v>
      </c>
      <c r="B510" s="11">
        <v>38</v>
      </c>
      <c r="C510" s="11">
        <v>44</v>
      </c>
      <c r="D510" s="11"/>
      <c r="E510" s="11">
        <v>18474</v>
      </c>
      <c r="F510" s="11">
        <v>20000</v>
      </c>
      <c r="G510" s="11"/>
      <c r="H510" s="11">
        <v>19546.57</v>
      </c>
      <c r="I510" s="11"/>
      <c r="J510" s="11">
        <v>16595</v>
      </c>
      <c r="K510" s="11">
        <v>162.75</v>
      </c>
      <c r="L510" s="11">
        <v>10503.23</v>
      </c>
      <c r="M510" s="11">
        <v>406.88</v>
      </c>
      <c r="N510" s="11">
        <v>26258.080000000002</v>
      </c>
      <c r="O510" s="11">
        <v>651</v>
      </c>
      <c r="P510" s="11">
        <v>42012.92</v>
      </c>
    </row>
    <row r="511" spans="1:16">
      <c r="A511" s="13" t="s">
        <v>531</v>
      </c>
      <c r="B511" s="10">
        <v>39</v>
      </c>
      <c r="C511" s="10">
        <v>45</v>
      </c>
      <c r="D511" s="10"/>
      <c r="E511" s="10">
        <v>18474</v>
      </c>
      <c r="F511" s="10">
        <v>20000</v>
      </c>
      <c r="G511" s="10">
        <v>900</v>
      </c>
      <c r="H511" s="10">
        <v>21032.97</v>
      </c>
      <c r="I511" s="10"/>
      <c r="J511" s="10">
        <v>16021</v>
      </c>
      <c r="K511" s="10">
        <v>165.95</v>
      </c>
      <c r="L511" s="10">
        <v>10984.28</v>
      </c>
      <c r="M511" s="10">
        <v>414.88</v>
      </c>
      <c r="N511" s="10">
        <v>27460.69</v>
      </c>
      <c r="O511" s="10">
        <v>663.8</v>
      </c>
      <c r="P511" s="10">
        <v>43937.11</v>
      </c>
    </row>
    <row r="512" spans="1:16">
      <c r="A512" s="13" t="s">
        <v>532</v>
      </c>
      <c r="B512" s="11">
        <v>40</v>
      </c>
      <c r="C512" s="11">
        <v>46</v>
      </c>
      <c r="D512" s="11"/>
      <c r="E512" s="11">
        <v>18474</v>
      </c>
      <c r="F512" s="11">
        <v>20000</v>
      </c>
      <c r="G512" s="11"/>
      <c r="H512" s="11">
        <v>21663.96</v>
      </c>
      <c r="I512" s="11"/>
      <c r="J512" s="11">
        <v>16334</v>
      </c>
      <c r="K512" s="11">
        <v>160.21</v>
      </c>
      <c r="L512" s="11">
        <v>11474.02</v>
      </c>
      <c r="M512" s="11">
        <v>400.53</v>
      </c>
      <c r="N512" s="11">
        <v>28685.040000000001</v>
      </c>
      <c r="O512" s="11">
        <v>640.84</v>
      </c>
      <c r="P512" s="11">
        <v>45896.06</v>
      </c>
    </row>
    <row r="513" spans="1:16">
      <c r="A513" s="13" t="s">
        <v>533</v>
      </c>
      <c r="B513" s="10">
        <v>41</v>
      </c>
      <c r="C513" s="10">
        <v>47</v>
      </c>
      <c r="D513" s="10"/>
      <c r="E513" s="10">
        <v>18474</v>
      </c>
      <c r="F513" s="10">
        <v>20000</v>
      </c>
      <c r="G513" s="10"/>
      <c r="H513" s="10">
        <v>22313.88</v>
      </c>
      <c r="I513" s="10"/>
      <c r="J513" s="10">
        <v>16652</v>
      </c>
      <c r="K513" s="10">
        <v>163.34</v>
      </c>
      <c r="L513" s="10">
        <v>11981.58</v>
      </c>
      <c r="M513" s="10">
        <v>408.35</v>
      </c>
      <c r="N513" s="10">
        <v>29953.94</v>
      </c>
      <c r="O513" s="10">
        <v>653.36</v>
      </c>
      <c r="P513" s="10">
        <v>47926.31</v>
      </c>
    </row>
    <row r="514" spans="1:16">
      <c r="A514" s="13" t="s">
        <v>534</v>
      </c>
      <c r="B514" s="11">
        <v>42</v>
      </c>
      <c r="C514" s="11">
        <v>48</v>
      </c>
      <c r="D514" s="11"/>
      <c r="E514" s="11">
        <v>18474</v>
      </c>
      <c r="F514" s="11">
        <v>20000</v>
      </c>
      <c r="G514" s="11">
        <v>900</v>
      </c>
      <c r="H514" s="11">
        <v>23883.3</v>
      </c>
      <c r="I514" s="11"/>
      <c r="J514" s="11">
        <v>16078</v>
      </c>
      <c r="K514" s="11">
        <v>166.52</v>
      </c>
      <c r="L514" s="11">
        <v>12507.54</v>
      </c>
      <c r="M514" s="11">
        <v>416.3</v>
      </c>
      <c r="N514" s="11">
        <v>31268.86</v>
      </c>
      <c r="O514" s="11">
        <v>666.08</v>
      </c>
      <c r="P514" s="11">
        <v>50030.18</v>
      </c>
    </row>
    <row r="515" spans="1:16">
      <c r="A515" s="13" t="s">
        <v>535</v>
      </c>
      <c r="B515" s="10">
        <v>43</v>
      </c>
      <c r="C515" s="10">
        <v>49</v>
      </c>
      <c r="D515" s="10"/>
      <c r="E515" s="10">
        <v>18474</v>
      </c>
      <c r="F515" s="10">
        <v>20000</v>
      </c>
      <c r="G515" s="10"/>
      <c r="H515" s="10">
        <v>24599.79</v>
      </c>
      <c r="I515" s="10"/>
      <c r="J515" s="10">
        <v>16389</v>
      </c>
      <c r="K515" s="10">
        <v>160.78</v>
      </c>
      <c r="L515" s="10">
        <v>13043.55</v>
      </c>
      <c r="M515" s="10">
        <v>401.95</v>
      </c>
      <c r="N515" s="10">
        <v>32608.880000000001</v>
      </c>
      <c r="O515" s="10">
        <v>643.12</v>
      </c>
      <c r="P515" s="10">
        <v>52174.2</v>
      </c>
    </row>
    <row r="516" spans="1:16">
      <c r="A516" s="13" t="s">
        <v>536</v>
      </c>
      <c r="B516" s="11">
        <v>44</v>
      </c>
      <c r="C516" s="11">
        <v>50</v>
      </c>
      <c r="D516" s="11"/>
      <c r="E516" s="11">
        <v>18474</v>
      </c>
      <c r="F516" s="11">
        <v>20000</v>
      </c>
      <c r="G516" s="11"/>
      <c r="H516" s="11">
        <v>25337.79</v>
      </c>
      <c r="I516" s="11"/>
      <c r="J516" s="11">
        <v>16706</v>
      </c>
      <c r="K516" s="11">
        <v>163.89</v>
      </c>
      <c r="L516" s="11">
        <v>13598.75</v>
      </c>
      <c r="M516" s="11">
        <v>409.73</v>
      </c>
      <c r="N516" s="11">
        <v>33996.870000000003</v>
      </c>
      <c r="O516" s="11">
        <v>655.56</v>
      </c>
      <c r="P516" s="11">
        <v>54394.99</v>
      </c>
    </row>
    <row r="517" spans="1:16">
      <c r="A517" s="13" t="s">
        <v>537</v>
      </c>
      <c r="B517" s="10">
        <v>45</v>
      </c>
      <c r="C517" s="10">
        <v>51</v>
      </c>
      <c r="D517" s="10"/>
      <c r="E517" s="10">
        <v>18474</v>
      </c>
      <c r="F517" s="10">
        <v>20000</v>
      </c>
      <c r="G517" s="10">
        <v>900</v>
      </c>
      <c r="H517" s="10">
        <v>26997.919999999998</v>
      </c>
      <c r="I517" s="10"/>
      <c r="J517" s="10">
        <v>16130</v>
      </c>
      <c r="K517" s="10">
        <v>167.06</v>
      </c>
      <c r="L517" s="10">
        <v>14173.77</v>
      </c>
      <c r="M517" s="10">
        <v>417.65</v>
      </c>
      <c r="N517" s="10">
        <v>35434.42</v>
      </c>
      <c r="O517" s="10">
        <v>668.24</v>
      </c>
      <c r="P517" s="10">
        <v>56695.08</v>
      </c>
    </row>
    <row r="518" spans="1:16">
      <c r="A518" s="13" t="s">
        <v>538</v>
      </c>
      <c r="B518" s="11">
        <v>46</v>
      </c>
      <c r="C518" s="11">
        <v>52</v>
      </c>
      <c r="D518" s="11"/>
      <c r="E518" s="11">
        <v>18474</v>
      </c>
      <c r="F518" s="11">
        <v>20000</v>
      </c>
      <c r="G518" s="11"/>
      <c r="H518" s="11">
        <v>27807.86</v>
      </c>
      <c r="I518" s="11"/>
      <c r="J518" s="11">
        <v>16439</v>
      </c>
      <c r="K518" s="11">
        <v>161.30000000000001</v>
      </c>
      <c r="L518" s="11">
        <v>14760.28</v>
      </c>
      <c r="M518" s="11">
        <v>403.25</v>
      </c>
      <c r="N518" s="11">
        <v>36900.71</v>
      </c>
      <c r="O518" s="11">
        <v>645.20000000000005</v>
      </c>
      <c r="P518" s="11">
        <v>59041.13</v>
      </c>
    </row>
    <row r="519" spans="1:16">
      <c r="A519" s="13" t="s">
        <v>539</v>
      </c>
      <c r="B519" s="10">
        <v>47</v>
      </c>
      <c r="C519" s="10">
        <v>53</v>
      </c>
      <c r="D519" s="10"/>
      <c r="E519" s="10">
        <v>18474</v>
      </c>
      <c r="F519" s="10">
        <v>20000</v>
      </c>
      <c r="G519" s="10"/>
      <c r="H519" s="10">
        <v>28642.09</v>
      </c>
      <c r="I519" s="10"/>
      <c r="J519" s="10">
        <v>16754</v>
      </c>
      <c r="K519" s="10">
        <v>164.39</v>
      </c>
      <c r="L519" s="10">
        <v>15367.48</v>
      </c>
      <c r="M519" s="10">
        <v>410.98</v>
      </c>
      <c r="N519" s="10">
        <v>38418.699999999997</v>
      </c>
      <c r="O519" s="10">
        <v>657.56</v>
      </c>
      <c r="P519" s="10">
        <v>61469.919999999998</v>
      </c>
    </row>
    <row r="520" spans="1:16">
      <c r="A520" s="13" t="s">
        <v>540</v>
      </c>
      <c r="B520" s="11">
        <v>48</v>
      </c>
      <c r="C520" s="11">
        <v>54</v>
      </c>
      <c r="D520" s="11"/>
      <c r="E520" s="11">
        <v>18474</v>
      </c>
      <c r="F520" s="11">
        <v>20000</v>
      </c>
      <c r="G520" s="11">
        <v>900</v>
      </c>
      <c r="H520" s="11">
        <v>30401.360000000001</v>
      </c>
      <c r="I520" s="11"/>
      <c r="J520" s="11">
        <v>16175</v>
      </c>
      <c r="K520" s="11">
        <v>167.54</v>
      </c>
      <c r="L520" s="11">
        <v>15996.05</v>
      </c>
      <c r="M520" s="11">
        <v>418.85</v>
      </c>
      <c r="N520" s="11">
        <v>39990.11</v>
      </c>
      <c r="O520" s="11">
        <v>670.16</v>
      </c>
      <c r="P520" s="11">
        <v>63984.18</v>
      </c>
    </row>
    <row r="521" spans="1:16">
      <c r="A521" s="13" t="s">
        <v>541</v>
      </c>
      <c r="B521" s="10">
        <v>49</v>
      </c>
      <c r="C521" s="10">
        <v>55</v>
      </c>
      <c r="D521" s="10"/>
      <c r="E521" s="10">
        <v>18474</v>
      </c>
      <c r="F521" s="10">
        <v>20000</v>
      </c>
      <c r="G521" s="10"/>
      <c r="H521" s="10">
        <v>31313.4</v>
      </c>
      <c r="I521" s="10"/>
      <c r="J521" s="10">
        <v>16481</v>
      </c>
      <c r="K521" s="10">
        <v>161.75</v>
      </c>
      <c r="L521" s="10">
        <v>16637.68</v>
      </c>
      <c r="M521" s="10">
        <v>404.38</v>
      </c>
      <c r="N521" s="10">
        <v>41594.19</v>
      </c>
      <c r="O521" s="10">
        <v>647</v>
      </c>
      <c r="P521" s="10">
        <v>66550.710000000006</v>
      </c>
    </row>
    <row r="522" spans="1:16">
      <c r="A522" s="13" t="s">
        <v>542</v>
      </c>
      <c r="B522" s="11">
        <v>50</v>
      </c>
      <c r="C522" s="11">
        <v>56</v>
      </c>
      <c r="D522" s="11"/>
      <c r="E522" s="11">
        <v>18474</v>
      </c>
      <c r="F522" s="11">
        <v>20000</v>
      </c>
      <c r="G522" s="11"/>
      <c r="H522" s="11">
        <v>32252.799999999999</v>
      </c>
      <c r="I522" s="11"/>
      <c r="J522" s="11">
        <v>16792</v>
      </c>
      <c r="K522" s="11">
        <v>164.81</v>
      </c>
      <c r="L522" s="11">
        <v>17301.62</v>
      </c>
      <c r="M522" s="11">
        <v>412.03</v>
      </c>
      <c r="N522" s="11">
        <v>43254.04</v>
      </c>
      <c r="O522" s="11">
        <v>659.24</v>
      </c>
      <c r="P522" s="11">
        <v>69206.47</v>
      </c>
    </row>
    <row r="523" spans="1:16">
      <c r="A523" s="13" t="s">
        <v>543</v>
      </c>
      <c r="B523" s="10">
        <v>51</v>
      </c>
      <c r="C523" s="10">
        <v>57</v>
      </c>
      <c r="D523" s="10"/>
      <c r="E523" s="10">
        <v>18474</v>
      </c>
      <c r="F523" s="10">
        <v>20000</v>
      </c>
      <c r="G523" s="10">
        <v>900</v>
      </c>
      <c r="H523" s="10">
        <v>34120.379999999997</v>
      </c>
      <c r="I523" s="10"/>
      <c r="J523" s="10">
        <v>16209</v>
      </c>
      <c r="K523" s="10">
        <v>167.92</v>
      </c>
      <c r="L523" s="10">
        <v>17988.59</v>
      </c>
      <c r="M523" s="10">
        <v>419.8</v>
      </c>
      <c r="N523" s="10">
        <v>44971.46</v>
      </c>
      <c r="O523" s="10">
        <v>671.68</v>
      </c>
      <c r="P523" s="10">
        <v>71954.34</v>
      </c>
    </row>
    <row r="524" spans="1:16">
      <c r="A524" s="13" t="s">
        <v>544</v>
      </c>
      <c r="B524" s="11">
        <v>52</v>
      </c>
      <c r="C524" s="11">
        <v>58</v>
      </c>
      <c r="D524" s="11"/>
      <c r="E524" s="11">
        <v>18474</v>
      </c>
      <c r="F524" s="11">
        <v>20000</v>
      </c>
      <c r="G524" s="11"/>
      <c r="H524" s="11">
        <v>35144</v>
      </c>
      <c r="I524" s="11"/>
      <c r="J524" s="11">
        <v>16508</v>
      </c>
      <c r="K524" s="11">
        <v>162.09</v>
      </c>
      <c r="L524" s="11">
        <v>18690.330000000002</v>
      </c>
      <c r="M524" s="11">
        <v>405.23</v>
      </c>
      <c r="N524" s="11">
        <v>46725.83</v>
      </c>
      <c r="O524" s="11">
        <v>648.36</v>
      </c>
      <c r="P524" s="11">
        <v>74761.33</v>
      </c>
    </row>
    <row r="525" spans="1:16">
      <c r="A525" s="13" t="s">
        <v>545</v>
      </c>
      <c r="B525" s="10">
        <v>53</v>
      </c>
      <c r="C525" s="10">
        <v>59</v>
      </c>
      <c r="D525" s="10"/>
      <c r="E525" s="10">
        <v>18474</v>
      </c>
      <c r="F525" s="10">
        <v>20000</v>
      </c>
      <c r="G525" s="10"/>
      <c r="H525" s="10">
        <v>36198.32</v>
      </c>
      <c r="I525" s="10"/>
      <c r="J525" s="10">
        <v>16814</v>
      </c>
      <c r="K525" s="10">
        <v>165.08</v>
      </c>
      <c r="L525" s="10">
        <v>19416.12</v>
      </c>
      <c r="M525" s="10">
        <v>412.7</v>
      </c>
      <c r="N525" s="10">
        <v>48540.31</v>
      </c>
      <c r="O525" s="10">
        <v>660.32</v>
      </c>
      <c r="P525" s="10">
        <v>77664.490000000005</v>
      </c>
    </row>
    <row r="526" spans="1:16">
      <c r="A526" s="13" t="s">
        <v>546</v>
      </c>
      <c r="B526" s="11">
        <v>54</v>
      </c>
      <c r="C526" s="11">
        <v>60</v>
      </c>
      <c r="D526" s="11"/>
      <c r="E526" s="11">
        <v>18474</v>
      </c>
      <c r="F526" s="11">
        <v>20000</v>
      </c>
      <c r="G526" s="11">
        <v>900</v>
      </c>
      <c r="H526" s="11">
        <v>38184.269999999997</v>
      </c>
      <c r="I526" s="11"/>
      <c r="J526" s="11">
        <v>16225</v>
      </c>
      <c r="K526" s="11">
        <v>168.14</v>
      </c>
      <c r="L526" s="11">
        <v>20166.75</v>
      </c>
      <c r="M526" s="11">
        <v>420.35</v>
      </c>
      <c r="N526" s="11">
        <v>50416.87</v>
      </c>
      <c r="O526" s="11">
        <v>672.56</v>
      </c>
      <c r="P526" s="11">
        <v>80666.990000000005</v>
      </c>
    </row>
    <row r="527" spans="1:16">
      <c r="A527" s="13" t="s">
        <v>547</v>
      </c>
      <c r="B527" s="10">
        <v>55</v>
      </c>
      <c r="C527" s="10">
        <v>61</v>
      </c>
      <c r="D527" s="10"/>
      <c r="E527" s="10">
        <v>18474</v>
      </c>
      <c r="F527" s="10">
        <v>20000</v>
      </c>
      <c r="G527" s="10"/>
      <c r="H527" s="10">
        <v>39329.79</v>
      </c>
      <c r="I527" s="10"/>
      <c r="J527" s="10">
        <v>16516</v>
      </c>
      <c r="K527" s="10">
        <v>162.25</v>
      </c>
      <c r="L527" s="10">
        <v>20934</v>
      </c>
      <c r="M527" s="10">
        <v>405.63</v>
      </c>
      <c r="N527" s="10">
        <v>52335</v>
      </c>
      <c r="O527" s="10">
        <v>649</v>
      </c>
      <c r="P527" s="10">
        <v>83736</v>
      </c>
    </row>
    <row r="528" spans="1:16">
      <c r="A528" s="13" t="s">
        <v>548</v>
      </c>
      <c r="B528" s="11">
        <v>56</v>
      </c>
      <c r="C528" s="11">
        <v>62</v>
      </c>
      <c r="D528" s="11"/>
      <c r="E528" s="11">
        <v>18474</v>
      </c>
      <c r="F528" s="11">
        <v>20000</v>
      </c>
      <c r="G528" s="11"/>
      <c r="H528" s="11">
        <v>40509.69</v>
      </c>
      <c r="I528" s="11"/>
      <c r="J528" s="11">
        <v>16813</v>
      </c>
      <c r="K528" s="11">
        <v>165.16</v>
      </c>
      <c r="L528" s="11">
        <v>21727.18</v>
      </c>
      <c r="M528" s="11">
        <v>412.9</v>
      </c>
      <c r="N528" s="11">
        <v>54317.95</v>
      </c>
      <c r="O528" s="11">
        <v>660.64</v>
      </c>
      <c r="P528" s="11">
        <v>86908.72</v>
      </c>
    </row>
    <row r="529" spans="1:16">
      <c r="A529" s="13" t="s">
        <v>549</v>
      </c>
      <c r="B529" s="10">
        <v>57</v>
      </c>
      <c r="C529" s="10">
        <v>63</v>
      </c>
      <c r="D529" s="10"/>
      <c r="E529" s="10">
        <v>18474</v>
      </c>
      <c r="F529" s="10">
        <v>20000</v>
      </c>
      <c r="G529" s="10">
        <v>900</v>
      </c>
      <c r="H529" s="10">
        <v>42624.98</v>
      </c>
      <c r="I529" s="10"/>
      <c r="J529" s="10">
        <v>16215</v>
      </c>
      <c r="K529" s="10">
        <v>168.13</v>
      </c>
      <c r="L529" s="10">
        <v>22547.119999999999</v>
      </c>
      <c r="M529" s="10">
        <v>420.33</v>
      </c>
      <c r="N529" s="10">
        <v>56367.81</v>
      </c>
      <c r="O529" s="10">
        <v>672.52</v>
      </c>
      <c r="P529" s="10">
        <v>90188.5</v>
      </c>
    </row>
    <row r="530" spans="1:16">
      <c r="A530" s="13" t="s">
        <v>550</v>
      </c>
      <c r="B530" s="11">
        <v>58</v>
      </c>
      <c r="C530" s="11">
        <v>64</v>
      </c>
      <c r="D530" s="11"/>
      <c r="E530" s="11">
        <v>18474</v>
      </c>
      <c r="F530" s="11">
        <v>20000</v>
      </c>
      <c r="G530" s="11"/>
      <c r="H530" s="11">
        <v>43903.73</v>
      </c>
      <c r="I530" s="11"/>
      <c r="J530" s="11">
        <v>16494</v>
      </c>
      <c r="K530" s="11">
        <v>162.15</v>
      </c>
      <c r="L530" s="11">
        <v>23385.69</v>
      </c>
      <c r="M530" s="11">
        <v>405.38</v>
      </c>
      <c r="N530" s="11">
        <v>58464.22</v>
      </c>
      <c r="O530" s="11">
        <v>648.6</v>
      </c>
      <c r="P530" s="11">
        <v>93542.75</v>
      </c>
    </row>
    <row r="531" spans="1:16">
      <c r="A531" s="13" t="s">
        <v>551</v>
      </c>
      <c r="B531" s="10">
        <v>59</v>
      </c>
      <c r="C531" s="10">
        <v>65</v>
      </c>
      <c r="D531" s="10"/>
      <c r="E531" s="10">
        <v>18474</v>
      </c>
      <c r="F531" s="10">
        <v>20000</v>
      </c>
      <c r="G531" s="10"/>
      <c r="H531" s="10">
        <v>45220.84</v>
      </c>
      <c r="I531" s="10"/>
      <c r="J531" s="10">
        <v>16778</v>
      </c>
      <c r="K531" s="10">
        <v>164.94</v>
      </c>
      <c r="L531" s="10">
        <v>24252.2</v>
      </c>
      <c r="M531" s="10">
        <v>412.35</v>
      </c>
      <c r="N531" s="10">
        <v>60630.5</v>
      </c>
      <c r="O531" s="10">
        <v>659.76</v>
      </c>
      <c r="P531" s="10">
        <v>97008.79</v>
      </c>
    </row>
    <row r="532" spans="1:16">
      <c r="A532" s="13" t="s">
        <v>552</v>
      </c>
      <c r="B532" s="11">
        <v>60</v>
      </c>
      <c r="C532" s="11">
        <v>66</v>
      </c>
      <c r="D532" s="11"/>
      <c r="E532" s="11">
        <v>18474</v>
      </c>
      <c r="F532" s="11">
        <v>20000</v>
      </c>
      <c r="G532" s="11">
        <v>900</v>
      </c>
      <c r="H532" s="11">
        <v>47477.46</v>
      </c>
      <c r="I532" s="11"/>
      <c r="J532" s="11">
        <v>16166</v>
      </c>
      <c r="K532" s="11">
        <v>167.78</v>
      </c>
      <c r="L532" s="11">
        <v>25147.54</v>
      </c>
      <c r="M532" s="11">
        <v>419.45</v>
      </c>
      <c r="N532" s="11">
        <v>62868.86</v>
      </c>
      <c r="O532" s="11">
        <v>671.12</v>
      </c>
      <c r="P532" s="11">
        <v>100590.18</v>
      </c>
    </row>
    <row r="533" spans="1:16">
      <c r="A533" s="13" t="s">
        <v>553</v>
      </c>
      <c r="B533" s="10">
        <v>61</v>
      </c>
      <c r="C533" s="10">
        <v>67</v>
      </c>
      <c r="D533" s="10"/>
      <c r="E533" s="10">
        <v>18474</v>
      </c>
      <c r="F533" s="10">
        <v>20000</v>
      </c>
      <c r="G533" s="10"/>
      <c r="H533" s="10">
        <v>48901.79</v>
      </c>
      <c r="I533" s="10"/>
      <c r="J533" s="10">
        <v>16428</v>
      </c>
      <c r="K533" s="10">
        <v>161.66</v>
      </c>
      <c r="L533" s="10">
        <v>26063.63</v>
      </c>
      <c r="M533" s="10">
        <v>404.15</v>
      </c>
      <c r="N533" s="10">
        <v>65159.08</v>
      </c>
      <c r="O533" s="10">
        <v>646.64</v>
      </c>
      <c r="P533" s="10">
        <v>104254.52</v>
      </c>
    </row>
    <row r="534" spans="1:16">
      <c r="A534" s="13" t="s">
        <v>554</v>
      </c>
      <c r="B534" s="11">
        <v>62</v>
      </c>
      <c r="C534" s="11">
        <v>68</v>
      </c>
      <c r="D534" s="11"/>
      <c r="E534" s="11">
        <v>18474</v>
      </c>
      <c r="F534" s="11">
        <v>20000</v>
      </c>
      <c r="G534" s="11"/>
      <c r="H534" s="11">
        <v>50368.84</v>
      </c>
      <c r="I534" s="11"/>
      <c r="J534" s="11">
        <v>16692</v>
      </c>
      <c r="K534" s="11">
        <v>164.28</v>
      </c>
      <c r="L534" s="11">
        <v>27009.82</v>
      </c>
      <c r="M534" s="11">
        <v>410.7</v>
      </c>
      <c r="N534" s="11">
        <v>67524.55</v>
      </c>
      <c r="O534" s="11">
        <v>657.12</v>
      </c>
      <c r="P534" s="11">
        <v>108039.28</v>
      </c>
    </row>
    <row r="535" spans="1:16">
      <c r="A535" s="13" t="s">
        <v>555</v>
      </c>
      <c r="B535" s="10">
        <v>63</v>
      </c>
      <c r="C535" s="10">
        <v>69</v>
      </c>
      <c r="D535" s="10"/>
      <c r="E535" s="10">
        <v>18474</v>
      </c>
      <c r="F535" s="10">
        <v>20000</v>
      </c>
      <c r="G535" s="10">
        <v>900</v>
      </c>
      <c r="H535" s="10">
        <v>52779.91</v>
      </c>
      <c r="I535" s="10"/>
      <c r="J535" s="10">
        <v>16061</v>
      </c>
      <c r="K535" s="10">
        <v>166.92</v>
      </c>
      <c r="L535" s="10">
        <v>27987.03</v>
      </c>
      <c r="M535" s="10">
        <v>417.3</v>
      </c>
      <c r="N535" s="10">
        <v>69967.59</v>
      </c>
      <c r="O535" s="10">
        <v>667.68</v>
      </c>
      <c r="P535" s="10">
        <v>111948.14</v>
      </c>
    </row>
    <row r="536" spans="1:16">
      <c r="A536" s="13" t="s">
        <v>556</v>
      </c>
      <c r="B536" s="11">
        <v>64</v>
      </c>
      <c r="C536" s="11">
        <v>70</v>
      </c>
      <c r="D536" s="11"/>
      <c r="E536" s="11">
        <v>18474</v>
      </c>
      <c r="F536" s="11">
        <v>20000</v>
      </c>
      <c r="G536" s="11"/>
      <c r="H536" s="11">
        <v>54363.3</v>
      </c>
      <c r="I536" s="11"/>
      <c r="J536" s="11">
        <v>16295</v>
      </c>
      <c r="K536" s="11">
        <v>160.61000000000001</v>
      </c>
      <c r="L536" s="11">
        <v>28987.26</v>
      </c>
      <c r="M536" s="11">
        <v>401.53</v>
      </c>
      <c r="N536" s="11">
        <v>72468.14</v>
      </c>
      <c r="O536" s="11">
        <v>642.44000000000005</v>
      </c>
      <c r="P536" s="11">
        <v>115949.02</v>
      </c>
    </row>
    <row r="537" spans="1:16">
      <c r="A537" s="13" t="s">
        <v>557</v>
      </c>
      <c r="B537" s="10">
        <v>65</v>
      </c>
      <c r="C537" s="10">
        <v>71</v>
      </c>
      <c r="D537" s="10"/>
      <c r="E537" s="10">
        <v>18474</v>
      </c>
      <c r="F537" s="10">
        <v>20000</v>
      </c>
      <c r="G537" s="10"/>
      <c r="H537" s="10">
        <v>55994.2</v>
      </c>
      <c r="I537" s="10"/>
      <c r="J537" s="10">
        <v>16531</v>
      </c>
      <c r="K537" s="10">
        <v>162.94999999999999</v>
      </c>
      <c r="L537" s="10">
        <v>30019.82</v>
      </c>
      <c r="M537" s="10">
        <v>407.38</v>
      </c>
      <c r="N537" s="10">
        <v>75049.56</v>
      </c>
      <c r="O537" s="10">
        <v>651.79999999999995</v>
      </c>
      <c r="P537" s="10">
        <v>120079.29</v>
      </c>
    </row>
    <row r="538" spans="1:16">
      <c r="A538" s="13" t="s">
        <v>558</v>
      </c>
      <c r="B538" s="11">
        <v>66</v>
      </c>
      <c r="C538" s="11">
        <v>72</v>
      </c>
      <c r="D538" s="11"/>
      <c r="E538" s="11">
        <v>18474</v>
      </c>
      <c r="F538" s="11">
        <v>20000</v>
      </c>
      <c r="G538" s="11">
        <v>900</v>
      </c>
      <c r="H538" s="11">
        <v>58574.03</v>
      </c>
      <c r="I538" s="11"/>
      <c r="J538" s="11">
        <v>15868</v>
      </c>
      <c r="K538" s="11">
        <v>165.31</v>
      </c>
      <c r="L538" s="11">
        <v>31085.73</v>
      </c>
      <c r="M538" s="11">
        <v>413.28</v>
      </c>
      <c r="N538" s="11">
        <v>77714.320000000007</v>
      </c>
      <c r="O538" s="11">
        <v>661.24</v>
      </c>
      <c r="P538" s="11">
        <v>124342.91</v>
      </c>
    </row>
    <row r="539" spans="1:16">
      <c r="A539" s="13" t="s">
        <v>559</v>
      </c>
      <c r="B539" s="10">
        <v>67</v>
      </c>
      <c r="C539" s="10">
        <v>73</v>
      </c>
      <c r="D539" s="10"/>
      <c r="E539" s="10">
        <v>18474</v>
      </c>
      <c r="F539" s="10">
        <v>20000</v>
      </c>
      <c r="G539" s="10"/>
      <c r="H539" s="10">
        <v>60331.25</v>
      </c>
      <c r="I539" s="10"/>
      <c r="J539" s="10">
        <v>16061</v>
      </c>
      <c r="K539" s="10">
        <v>158.68</v>
      </c>
      <c r="L539" s="10">
        <v>32176.98</v>
      </c>
      <c r="M539" s="10">
        <v>396.7</v>
      </c>
      <c r="N539" s="10">
        <v>80442.45</v>
      </c>
      <c r="O539" s="10">
        <v>634.72</v>
      </c>
      <c r="P539" s="10">
        <v>128707.92</v>
      </c>
    </row>
    <row r="540" spans="1:16">
      <c r="A540" s="13" t="s">
        <v>560</v>
      </c>
      <c r="B540" s="11">
        <v>68</v>
      </c>
      <c r="C540" s="11">
        <v>74</v>
      </c>
      <c r="D540" s="11"/>
      <c r="E540" s="11">
        <v>18474</v>
      </c>
      <c r="F540" s="11">
        <v>20000</v>
      </c>
      <c r="G540" s="11"/>
      <c r="H540" s="11">
        <v>62141.19</v>
      </c>
      <c r="I540" s="11"/>
      <c r="J540" s="11">
        <v>16252</v>
      </c>
      <c r="K540" s="11">
        <v>160.61000000000001</v>
      </c>
      <c r="L540" s="11">
        <v>33302.9</v>
      </c>
      <c r="M540" s="11">
        <v>401.53</v>
      </c>
      <c r="N540" s="11">
        <v>83257.25</v>
      </c>
      <c r="O540" s="11">
        <v>642.44000000000005</v>
      </c>
      <c r="P540" s="11">
        <v>133211.6</v>
      </c>
    </row>
    <row r="541" spans="1:16">
      <c r="A541" s="13" t="s">
        <v>561</v>
      </c>
      <c r="B541" s="10">
        <v>69</v>
      </c>
      <c r="C541" s="10">
        <v>75</v>
      </c>
      <c r="D541" s="10"/>
      <c r="E541" s="10">
        <v>18474</v>
      </c>
      <c r="F541" s="10">
        <v>20000</v>
      </c>
      <c r="G541" s="10">
        <v>900</v>
      </c>
      <c r="H541" s="10">
        <v>64905.42</v>
      </c>
      <c r="I541" s="10"/>
      <c r="J541" s="10">
        <v>15539</v>
      </c>
      <c r="K541" s="10">
        <v>162.52000000000001</v>
      </c>
      <c r="L541" s="10">
        <v>34464.51</v>
      </c>
      <c r="M541" s="10">
        <v>406.3</v>
      </c>
      <c r="N541" s="10">
        <v>86161.27</v>
      </c>
      <c r="O541" s="10">
        <v>650.08000000000004</v>
      </c>
      <c r="P541" s="10">
        <v>137858.01999999999</v>
      </c>
    </row>
    <row r="542" spans="1:16">
      <c r="A542" s="13" t="s">
        <v>562</v>
      </c>
      <c r="B542" s="11">
        <v>70</v>
      </c>
      <c r="C542" s="11">
        <v>76</v>
      </c>
      <c r="D542" s="11"/>
      <c r="E542" s="11">
        <v>18474</v>
      </c>
      <c r="F542" s="11">
        <v>20000</v>
      </c>
      <c r="G542" s="11"/>
      <c r="H542" s="11">
        <v>66852.59</v>
      </c>
      <c r="I542" s="11"/>
      <c r="J542" s="11">
        <v>15667</v>
      </c>
      <c r="K542" s="11">
        <v>155.38999999999999</v>
      </c>
      <c r="L542" s="11">
        <v>35653.83</v>
      </c>
      <c r="M542" s="11">
        <v>388.48</v>
      </c>
      <c r="N542" s="11">
        <v>89134.58</v>
      </c>
      <c r="O542" s="11">
        <v>621.55999999999995</v>
      </c>
      <c r="P542" s="11">
        <v>142615.32</v>
      </c>
    </row>
    <row r="543" spans="1:16">
      <c r="A543" s="13" t="s">
        <v>563</v>
      </c>
      <c r="B543" s="10">
        <v>71</v>
      </c>
      <c r="C543" s="10">
        <v>77</v>
      </c>
      <c r="D543" s="10"/>
      <c r="E543" s="10">
        <v>18474</v>
      </c>
      <c r="F543" s="10">
        <v>20000</v>
      </c>
      <c r="G543" s="10"/>
      <c r="H543" s="10">
        <v>68858.16</v>
      </c>
      <c r="I543" s="10"/>
      <c r="J543" s="10">
        <v>15784</v>
      </c>
      <c r="K543" s="10">
        <v>156.66999999999999</v>
      </c>
      <c r="L543" s="10">
        <v>36880.120000000003</v>
      </c>
      <c r="M543" s="10">
        <v>391.68</v>
      </c>
      <c r="N543" s="10">
        <v>92200.29</v>
      </c>
      <c r="O543" s="10">
        <v>626.67999999999995</v>
      </c>
      <c r="P543" s="10">
        <v>147520.46</v>
      </c>
    </row>
    <row r="544" spans="1:16">
      <c r="A544" s="13" t="s">
        <v>564</v>
      </c>
      <c r="B544" s="11">
        <v>72</v>
      </c>
      <c r="C544" s="11">
        <v>78</v>
      </c>
      <c r="D544" s="11"/>
      <c r="E544" s="11">
        <v>18474</v>
      </c>
      <c r="F544" s="11">
        <v>20000</v>
      </c>
      <c r="G544" s="11">
        <v>900</v>
      </c>
      <c r="H544" s="11">
        <v>71823.91</v>
      </c>
      <c r="I544" s="11"/>
      <c r="J544" s="11">
        <v>14989</v>
      </c>
      <c r="K544" s="11">
        <v>157.84</v>
      </c>
      <c r="L544" s="11">
        <v>38144.36</v>
      </c>
      <c r="M544" s="11">
        <v>394.6</v>
      </c>
      <c r="N544" s="11">
        <v>95360.9</v>
      </c>
      <c r="O544" s="11">
        <v>631.36</v>
      </c>
      <c r="P544" s="11">
        <v>152577.44</v>
      </c>
    </row>
    <row r="545" spans="1:16">
      <c r="A545" s="13" t="s">
        <v>565</v>
      </c>
      <c r="B545" s="10">
        <v>73</v>
      </c>
      <c r="C545" s="10">
        <v>79</v>
      </c>
      <c r="D545" s="10"/>
      <c r="E545" s="10">
        <v>18474</v>
      </c>
      <c r="F545" s="10">
        <v>20000</v>
      </c>
      <c r="G545" s="10"/>
      <c r="H545" s="10">
        <v>73978.63</v>
      </c>
      <c r="I545" s="10"/>
      <c r="J545" s="10">
        <v>15009</v>
      </c>
      <c r="K545" s="10">
        <v>149.88999999999999</v>
      </c>
      <c r="L545" s="10">
        <v>39438.58</v>
      </c>
      <c r="M545" s="10">
        <v>374.73</v>
      </c>
      <c r="N545" s="10">
        <v>98596.45</v>
      </c>
      <c r="O545" s="10">
        <v>599.55999999999995</v>
      </c>
      <c r="P545" s="10">
        <v>157754.32</v>
      </c>
    </row>
    <row r="546" spans="1:16">
      <c r="A546" s="13" t="s">
        <v>566</v>
      </c>
      <c r="B546" s="11">
        <v>74</v>
      </c>
      <c r="C546" s="11">
        <v>80</v>
      </c>
      <c r="D546" s="11"/>
      <c r="E546" s="11">
        <v>18474</v>
      </c>
      <c r="F546" s="11">
        <v>20000</v>
      </c>
      <c r="G546" s="11"/>
      <c r="H546" s="11">
        <v>76197.98</v>
      </c>
      <c r="I546" s="11">
        <v>15000</v>
      </c>
      <c r="J546" s="11">
        <v>15000</v>
      </c>
      <c r="K546" s="11">
        <v>150.09</v>
      </c>
      <c r="L546" s="11">
        <v>40771.83</v>
      </c>
      <c r="M546" s="11">
        <v>375.23</v>
      </c>
      <c r="N546" s="11">
        <v>101929.57</v>
      </c>
      <c r="O546" s="11">
        <v>600.36</v>
      </c>
      <c r="P546" s="11">
        <v>163087.31</v>
      </c>
    </row>
    <row r="547" spans="1:16" ht="54">
      <c r="B547" s="9" t="s">
        <v>27</v>
      </c>
      <c r="C547" s="9" t="s">
        <v>13</v>
      </c>
      <c r="D547" s="9" t="s">
        <v>14</v>
      </c>
      <c r="E547" s="9" t="s">
        <v>15</v>
      </c>
      <c r="F547" s="9" t="s">
        <v>16</v>
      </c>
      <c r="G547" s="9" t="s">
        <v>17</v>
      </c>
      <c r="H547" s="9" t="s">
        <v>18</v>
      </c>
      <c r="I547" s="9" t="s">
        <v>19</v>
      </c>
      <c r="J547" s="9" t="s">
        <v>20</v>
      </c>
      <c r="K547" s="9" t="s">
        <v>21</v>
      </c>
      <c r="L547" s="9" t="s">
        <v>22</v>
      </c>
      <c r="M547" s="9" t="s">
        <v>23</v>
      </c>
      <c r="N547" s="9" t="s">
        <v>24</v>
      </c>
      <c r="O547" s="9" t="s">
        <v>25</v>
      </c>
      <c r="P547" s="9" t="s">
        <v>26</v>
      </c>
    </row>
    <row r="548" spans="1:16">
      <c r="A548" s="13" t="s">
        <v>567</v>
      </c>
      <c r="B548" s="10">
        <v>1</v>
      </c>
      <c r="C548" s="10">
        <v>8</v>
      </c>
      <c r="D548" s="10">
        <v>6177</v>
      </c>
      <c r="E548" s="10">
        <v>6177</v>
      </c>
      <c r="F548" s="10">
        <v>20000</v>
      </c>
      <c r="G548" s="10"/>
      <c r="H548" s="10"/>
      <c r="I548" s="10"/>
      <c r="J548" s="10">
        <v>4015.05</v>
      </c>
      <c r="K548" s="10">
        <v>46.33</v>
      </c>
      <c r="L548" s="10">
        <v>46.33</v>
      </c>
      <c r="M548" s="10">
        <v>115.82</v>
      </c>
      <c r="N548" s="10">
        <v>115.82</v>
      </c>
      <c r="O548" s="10">
        <v>185.31</v>
      </c>
      <c r="P548" s="10">
        <v>185.31</v>
      </c>
    </row>
    <row r="549" spans="1:16">
      <c r="A549" s="13" t="s">
        <v>568</v>
      </c>
      <c r="B549" s="11">
        <v>2</v>
      </c>
      <c r="C549" s="11">
        <v>9</v>
      </c>
      <c r="D549" s="11">
        <v>6177</v>
      </c>
      <c r="E549" s="11">
        <v>12354</v>
      </c>
      <c r="F549" s="11">
        <v>20000</v>
      </c>
      <c r="G549" s="11"/>
      <c r="H549" s="11"/>
      <c r="I549" s="11"/>
      <c r="J549" s="11">
        <v>10132</v>
      </c>
      <c r="K549" s="11">
        <v>102.79</v>
      </c>
      <c r="L549" s="11">
        <v>150.51</v>
      </c>
      <c r="M549" s="11">
        <v>256.98</v>
      </c>
      <c r="N549" s="11">
        <v>376.28</v>
      </c>
      <c r="O549" s="11">
        <v>411.17</v>
      </c>
      <c r="P549" s="11">
        <v>602.04</v>
      </c>
    </row>
    <row r="550" spans="1:16">
      <c r="A550" s="13" t="s">
        <v>569</v>
      </c>
      <c r="B550" s="10">
        <v>3</v>
      </c>
      <c r="C550" s="10">
        <v>10</v>
      </c>
      <c r="D550" s="10">
        <v>6177</v>
      </c>
      <c r="E550" s="10">
        <v>18531</v>
      </c>
      <c r="F550" s="10">
        <v>20000</v>
      </c>
      <c r="G550" s="10">
        <v>900</v>
      </c>
      <c r="H550" s="10">
        <v>900</v>
      </c>
      <c r="I550" s="10"/>
      <c r="J550" s="10">
        <v>15460</v>
      </c>
      <c r="K550" s="10">
        <v>160.4</v>
      </c>
      <c r="L550" s="10">
        <v>315.43</v>
      </c>
      <c r="M550" s="10">
        <v>401.01</v>
      </c>
      <c r="N550" s="10">
        <v>788.57</v>
      </c>
      <c r="O550" s="10">
        <v>641.61</v>
      </c>
      <c r="P550" s="10">
        <v>1261.71</v>
      </c>
    </row>
    <row r="551" spans="1:16">
      <c r="A551" s="13" t="s">
        <v>570</v>
      </c>
      <c r="B551" s="11">
        <v>4</v>
      </c>
      <c r="C551" s="11">
        <v>11</v>
      </c>
      <c r="D551" s="11"/>
      <c r="E551" s="11">
        <v>18531</v>
      </c>
      <c r="F551" s="11">
        <v>20000</v>
      </c>
      <c r="G551" s="11"/>
      <c r="H551" s="11">
        <v>927</v>
      </c>
      <c r="I551" s="11"/>
      <c r="J551" s="11">
        <v>15769</v>
      </c>
      <c r="K551" s="11">
        <v>154.6</v>
      </c>
      <c r="L551" s="11">
        <v>479.49</v>
      </c>
      <c r="M551" s="11">
        <v>386.5</v>
      </c>
      <c r="N551" s="11">
        <v>1198.73</v>
      </c>
      <c r="O551" s="11">
        <v>618.4</v>
      </c>
      <c r="P551" s="11">
        <v>1917.97</v>
      </c>
    </row>
    <row r="552" spans="1:16">
      <c r="A552" s="13" t="s">
        <v>571</v>
      </c>
      <c r="B552" s="10">
        <v>5</v>
      </c>
      <c r="C552" s="10">
        <v>12</v>
      </c>
      <c r="D552" s="10"/>
      <c r="E552" s="10">
        <v>18531</v>
      </c>
      <c r="F552" s="10">
        <v>20000</v>
      </c>
      <c r="G552" s="10"/>
      <c r="H552" s="10">
        <v>954.81</v>
      </c>
      <c r="I552" s="10"/>
      <c r="J552" s="10">
        <v>16083</v>
      </c>
      <c r="K552" s="10">
        <v>157.69</v>
      </c>
      <c r="L552" s="10">
        <v>651.57000000000005</v>
      </c>
      <c r="M552" s="10">
        <v>394.23</v>
      </c>
      <c r="N552" s="10">
        <v>1628.92</v>
      </c>
      <c r="O552" s="10">
        <v>630.76</v>
      </c>
      <c r="P552" s="10">
        <v>2606.2600000000002</v>
      </c>
    </row>
    <row r="553" spans="1:16">
      <c r="A553" s="13" t="s">
        <v>572</v>
      </c>
      <c r="B553" s="11">
        <v>6</v>
      </c>
      <c r="C553" s="11">
        <v>13</v>
      </c>
      <c r="D553" s="11"/>
      <c r="E553" s="11">
        <v>18531</v>
      </c>
      <c r="F553" s="11">
        <v>20000</v>
      </c>
      <c r="G553" s="11">
        <v>900</v>
      </c>
      <c r="H553" s="11">
        <v>1883.45</v>
      </c>
      <c r="I553" s="11"/>
      <c r="J553" s="11">
        <v>15504</v>
      </c>
      <c r="K553" s="11">
        <v>160.83000000000001</v>
      </c>
      <c r="L553" s="11">
        <v>831.94</v>
      </c>
      <c r="M553" s="11">
        <v>402.08</v>
      </c>
      <c r="N553" s="11">
        <v>2079.86</v>
      </c>
      <c r="O553" s="11">
        <v>643.32000000000005</v>
      </c>
      <c r="P553" s="11">
        <v>3327.77</v>
      </c>
    </row>
    <row r="554" spans="1:16">
      <c r="A554" s="13" t="s">
        <v>573</v>
      </c>
      <c r="B554" s="10">
        <v>7</v>
      </c>
      <c r="C554" s="10">
        <v>14</v>
      </c>
      <c r="D554" s="10"/>
      <c r="E554" s="10">
        <v>18531</v>
      </c>
      <c r="F554" s="10">
        <v>20000</v>
      </c>
      <c r="G554" s="10"/>
      <c r="H554" s="10">
        <v>1939.96</v>
      </c>
      <c r="I554" s="10"/>
      <c r="J554" s="10">
        <v>15813</v>
      </c>
      <c r="K554" s="10">
        <v>155.04</v>
      </c>
      <c r="L554" s="10">
        <v>1011.94</v>
      </c>
      <c r="M554" s="10">
        <v>387.6</v>
      </c>
      <c r="N554" s="10">
        <v>2529.85</v>
      </c>
      <c r="O554" s="10">
        <v>620.16</v>
      </c>
      <c r="P554" s="10">
        <v>4047.77</v>
      </c>
    </row>
    <row r="555" spans="1:16">
      <c r="A555" s="13" t="s">
        <v>574</v>
      </c>
      <c r="B555" s="11">
        <v>8</v>
      </c>
      <c r="C555" s="11">
        <v>15</v>
      </c>
      <c r="D555" s="11"/>
      <c r="E555" s="11">
        <v>18531</v>
      </c>
      <c r="F555" s="11">
        <v>20000</v>
      </c>
      <c r="G555" s="11"/>
      <c r="H555" s="11">
        <v>1998.16</v>
      </c>
      <c r="I555" s="11"/>
      <c r="J555" s="11">
        <v>16128</v>
      </c>
      <c r="K555" s="11">
        <v>158.13</v>
      </c>
      <c r="L555" s="11">
        <v>1200.43</v>
      </c>
      <c r="M555" s="11">
        <v>395.33</v>
      </c>
      <c r="N555" s="11">
        <v>3001.07</v>
      </c>
      <c r="O555" s="11">
        <v>632.52</v>
      </c>
      <c r="P555" s="11">
        <v>4801.72</v>
      </c>
    </row>
    <row r="556" spans="1:16">
      <c r="A556" s="13" t="s">
        <v>575</v>
      </c>
      <c r="B556" s="10">
        <v>9</v>
      </c>
      <c r="C556" s="10">
        <v>16</v>
      </c>
      <c r="D556" s="10"/>
      <c r="E556" s="10">
        <v>18531</v>
      </c>
      <c r="F556" s="10">
        <v>20000</v>
      </c>
      <c r="G556" s="10">
        <v>900</v>
      </c>
      <c r="H556" s="10">
        <v>2958.1</v>
      </c>
      <c r="I556" s="10"/>
      <c r="J556" s="10">
        <v>15549</v>
      </c>
      <c r="K556" s="10">
        <v>161.28</v>
      </c>
      <c r="L556" s="10">
        <v>1397.72</v>
      </c>
      <c r="M556" s="10">
        <v>403.2</v>
      </c>
      <c r="N556" s="10">
        <v>3494.31</v>
      </c>
      <c r="O556" s="10">
        <v>645.12</v>
      </c>
      <c r="P556" s="10">
        <v>5590.89</v>
      </c>
    </row>
    <row r="557" spans="1:16">
      <c r="A557" s="13" t="s">
        <v>576</v>
      </c>
      <c r="B557" s="11">
        <v>10</v>
      </c>
      <c r="C557" s="11">
        <v>17</v>
      </c>
      <c r="D557" s="11"/>
      <c r="E557" s="11">
        <v>18531</v>
      </c>
      <c r="F557" s="11">
        <v>20000</v>
      </c>
      <c r="G557" s="11"/>
      <c r="H557" s="11">
        <v>3046.84</v>
      </c>
      <c r="I557" s="11"/>
      <c r="J557" s="11">
        <v>15858</v>
      </c>
      <c r="K557" s="11">
        <v>155.49</v>
      </c>
      <c r="L557" s="11">
        <v>1595.14</v>
      </c>
      <c r="M557" s="11">
        <v>388.73</v>
      </c>
      <c r="N557" s="11">
        <v>3987.86</v>
      </c>
      <c r="O557" s="11">
        <v>621.96</v>
      </c>
      <c r="P557" s="11">
        <v>6380.58</v>
      </c>
    </row>
    <row r="558" spans="1:16">
      <c r="A558" s="13" t="s">
        <v>577</v>
      </c>
      <c r="B558" s="10">
        <v>11</v>
      </c>
      <c r="C558" s="10">
        <v>18</v>
      </c>
      <c r="D558" s="10"/>
      <c r="E558" s="10">
        <v>18531</v>
      </c>
      <c r="F558" s="10">
        <v>20000</v>
      </c>
      <c r="G558" s="10"/>
      <c r="H558" s="10">
        <v>3138.25</v>
      </c>
      <c r="I558" s="10"/>
      <c r="J558" s="10">
        <v>16174</v>
      </c>
      <c r="K558" s="10">
        <v>158.58000000000001</v>
      </c>
      <c r="L558" s="10">
        <v>1801.58</v>
      </c>
      <c r="M558" s="10">
        <v>396.45</v>
      </c>
      <c r="N558" s="10">
        <v>4503.95</v>
      </c>
      <c r="O558" s="10">
        <v>634.32000000000005</v>
      </c>
      <c r="P558" s="10">
        <v>7206.31</v>
      </c>
    </row>
    <row r="559" spans="1:16">
      <c r="A559" s="13" t="s">
        <v>578</v>
      </c>
      <c r="B559" s="11">
        <v>12</v>
      </c>
      <c r="C559" s="11">
        <v>19</v>
      </c>
      <c r="D559" s="11"/>
      <c r="E559" s="11">
        <v>18531</v>
      </c>
      <c r="F559" s="11">
        <v>20000</v>
      </c>
      <c r="G559" s="11">
        <v>900</v>
      </c>
      <c r="H559" s="11">
        <v>4132.3999999999996</v>
      </c>
      <c r="I559" s="11"/>
      <c r="J559" s="11">
        <v>15595</v>
      </c>
      <c r="K559" s="11">
        <v>161.74</v>
      </c>
      <c r="L559" s="11">
        <v>2017.37</v>
      </c>
      <c r="M559" s="11">
        <v>404.35</v>
      </c>
      <c r="N559" s="11">
        <v>5043.42</v>
      </c>
      <c r="O559" s="11">
        <v>646.96</v>
      </c>
      <c r="P559" s="11">
        <v>8069.46</v>
      </c>
    </row>
    <row r="560" spans="1:16">
      <c r="A560" s="13" t="s">
        <v>579</v>
      </c>
      <c r="B560" s="10">
        <v>13</v>
      </c>
      <c r="C560" s="10">
        <v>20</v>
      </c>
      <c r="D560" s="10"/>
      <c r="E560" s="10">
        <v>18531</v>
      </c>
      <c r="F560" s="10">
        <v>20000</v>
      </c>
      <c r="G560" s="10"/>
      <c r="H560" s="10">
        <v>4256.37</v>
      </c>
      <c r="I560" s="10"/>
      <c r="J560" s="10">
        <v>15905</v>
      </c>
      <c r="K560" s="10">
        <v>155.94999999999999</v>
      </c>
      <c r="L560" s="10">
        <v>2233.84</v>
      </c>
      <c r="M560" s="10">
        <v>389.88</v>
      </c>
      <c r="N560" s="10">
        <v>5584.59</v>
      </c>
      <c r="O560" s="10">
        <v>623.79999999999995</v>
      </c>
      <c r="P560" s="10">
        <v>8935.35</v>
      </c>
    </row>
    <row r="561" spans="1:16">
      <c r="A561" s="13" t="s">
        <v>580</v>
      </c>
      <c r="B561" s="11">
        <v>14</v>
      </c>
      <c r="C561" s="11">
        <v>21</v>
      </c>
      <c r="D561" s="11"/>
      <c r="E561" s="11">
        <v>18531</v>
      </c>
      <c r="F561" s="11">
        <v>20000</v>
      </c>
      <c r="G561" s="11"/>
      <c r="H561" s="11">
        <v>4384.0600000000004</v>
      </c>
      <c r="I561" s="11"/>
      <c r="J561" s="11">
        <v>16221</v>
      </c>
      <c r="K561" s="11">
        <v>159.05000000000001</v>
      </c>
      <c r="L561" s="11">
        <v>2459.9</v>
      </c>
      <c r="M561" s="11">
        <v>397.63</v>
      </c>
      <c r="N561" s="11">
        <v>6149.76</v>
      </c>
      <c r="O561" s="11">
        <v>636.20000000000005</v>
      </c>
      <c r="P561" s="11">
        <v>9839.61</v>
      </c>
    </row>
    <row r="562" spans="1:16">
      <c r="A562" s="13" t="s">
        <v>581</v>
      </c>
      <c r="B562" s="10">
        <v>15</v>
      </c>
      <c r="C562" s="10">
        <v>22</v>
      </c>
      <c r="D562" s="10"/>
      <c r="E562" s="10">
        <v>18531</v>
      </c>
      <c r="F562" s="10">
        <v>20000</v>
      </c>
      <c r="G562" s="10">
        <v>900</v>
      </c>
      <c r="H562" s="10">
        <v>5415.58</v>
      </c>
      <c r="I562" s="10"/>
      <c r="J562" s="10">
        <v>15644</v>
      </c>
      <c r="K562" s="10">
        <v>162.21</v>
      </c>
      <c r="L562" s="10">
        <v>2695.91</v>
      </c>
      <c r="M562" s="10">
        <v>405.53</v>
      </c>
      <c r="N562" s="10">
        <v>6739.77</v>
      </c>
      <c r="O562" s="10">
        <v>648.84</v>
      </c>
      <c r="P562" s="10">
        <v>10783.64</v>
      </c>
    </row>
    <row r="563" spans="1:16">
      <c r="A563" s="13" t="s">
        <v>582</v>
      </c>
      <c r="B563" s="11">
        <v>16</v>
      </c>
      <c r="C563" s="11">
        <v>23</v>
      </c>
      <c r="D563" s="11"/>
      <c r="E563" s="11">
        <v>18531</v>
      </c>
      <c r="F563" s="11">
        <v>20000</v>
      </c>
      <c r="G563" s="11"/>
      <c r="H563" s="11">
        <v>5578.05</v>
      </c>
      <c r="I563" s="11"/>
      <c r="J563" s="11">
        <v>15955</v>
      </c>
      <c r="K563" s="11">
        <v>156.44</v>
      </c>
      <c r="L563" s="11">
        <v>2933.23</v>
      </c>
      <c r="M563" s="11">
        <v>391.1</v>
      </c>
      <c r="N563" s="11">
        <v>7333.07</v>
      </c>
      <c r="O563" s="11">
        <v>625.76</v>
      </c>
      <c r="P563" s="11">
        <v>11732.91</v>
      </c>
    </row>
    <row r="564" spans="1:16">
      <c r="A564" s="13" t="s">
        <v>583</v>
      </c>
      <c r="B564" s="10">
        <v>17</v>
      </c>
      <c r="C564" s="10">
        <v>24</v>
      </c>
      <c r="D564" s="10"/>
      <c r="E564" s="10">
        <v>18531</v>
      </c>
      <c r="F564" s="10">
        <v>20000</v>
      </c>
      <c r="G564" s="10"/>
      <c r="H564" s="10">
        <v>5745.39</v>
      </c>
      <c r="I564" s="10"/>
      <c r="J564" s="10">
        <v>16272</v>
      </c>
      <c r="K564" s="10">
        <v>159.55000000000001</v>
      </c>
      <c r="L564" s="10">
        <v>3180.77</v>
      </c>
      <c r="M564" s="10">
        <v>398.88</v>
      </c>
      <c r="N564" s="10">
        <v>7951.93</v>
      </c>
      <c r="O564" s="10">
        <v>638.20000000000005</v>
      </c>
      <c r="P564" s="10">
        <v>12723.09</v>
      </c>
    </row>
    <row r="565" spans="1:16">
      <c r="A565" s="13" t="s">
        <v>584</v>
      </c>
      <c r="B565" s="11">
        <v>18</v>
      </c>
      <c r="C565" s="11">
        <v>25</v>
      </c>
      <c r="D565" s="11"/>
      <c r="E565" s="11">
        <v>18531</v>
      </c>
      <c r="F565" s="11">
        <v>20000</v>
      </c>
      <c r="G565" s="11">
        <v>900</v>
      </c>
      <c r="H565" s="11">
        <v>6817.75</v>
      </c>
      <c r="I565" s="11"/>
      <c r="J565" s="11">
        <v>15695</v>
      </c>
      <c r="K565" s="11">
        <v>162.72</v>
      </c>
      <c r="L565" s="11">
        <v>3438.92</v>
      </c>
      <c r="M565" s="11">
        <v>406.8</v>
      </c>
      <c r="N565" s="11">
        <v>8597.2900000000009</v>
      </c>
      <c r="O565" s="11">
        <v>650.88</v>
      </c>
      <c r="P565" s="11">
        <v>13755.67</v>
      </c>
    </row>
    <row r="566" spans="1:16">
      <c r="A566" s="13" t="s">
        <v>585</v>
      </c>
      <c r="B566" s="10">
        <v>19</v>
      </c>
      <c r="C566" s="10">
        <v>26</v>
      </c>
      <c r="D566" s="10"/>
      <c r="E566" s="10">
        <v>18531</v>
      </c>
      <c r="F566" s="10">
        <v>20000</v>
      </c>
      <c r="G566" s="10"/>
      <c r="H566" s="10">
        <v>7022.29</v>
      </c>
      <c r="I566" s="10"/>
      <c r="J566" s="10">
        <v>16007</v>
      </c>
      <c r="K566" s="10">
        <v>156.94999999999999</v>
      </c>
      <c r="L566" s="10">
        <v>3699.03</v>
      </c>
      <c r="M566" s="10">
        <v>392.38</v>
      </c>
      <c r="N566" s="10">
        <v>9247.58</v>
      </c>
      <c r="O566" s="10">
        <v>627.79999999999995</v>
      </c>
      <c r="P566" s="10">
        <v>14796.14</v>
      </c>
    </row>
    <row r="567" spans="1:16">
      <c r="A567" s="13" t="s">
        <v>586</v>
      </c>
      <c r="B567" s="11">
        <v>20</v>
      </c>
      <c r="C567" s="11">
        <v>27</v>
      </c>
      <c r="D567" s="11"/>
      <c r="E567" s="11">
        <v>18531</v>
      </c>
      <c r="F567" s="11">
        <v>20000</v>
      </c>
      <c r="G567" s="11"/>
      <c r="H567" s="11">
        <v>7232.95</v>
      </c>
      <c r="I567" s="11"/>
      <c r="J567" s="11">
        <v>16325</v>
      </c>
      <c r="K567" s="11">
        <v>160.07</v>
      </c>
      <c r="L567" s="11">
        <v>3970.07</v>
      </c>
      <c r="M567" s="11">
        <v>400.18</v>
      </c>
      <c r="N567" s="11">
        <v>9925.19</v>
      </c>
      <c r="O567" s="11">
        <v>640.28</v>
      </c>
      <c r="P567" s="11">
        <v>15880.3</v>
      </c>
    </row>
    <row r="568" spans="1:16">
      <c r="A568" s="13" t="s">
        <v>587</v>
      </c>
      <c r="B568" s="10">
        <v>21</v>
      </c>
      <c r="C568" s="10">
        <v>28</v>
      </c>
      <c r="D568" s="10"/>
      <c r="E568" s="10">
        <v>18531</v>
      </c>
      <c r="F568" s="10">
        <v>20000</v>
      </c>
      <c r="G568" s="10">
        <v>900</v>
      </c>
      <c r="H568" s="10">
        <v>8349.94</v>
      </c>
      <c r="I568" s="10"/>
      <c r="J568" s="10">
        <v>15750</v>
      </c>
      <c r="K568" s="10">
        <v>163.25</v>
      </c>
      <c r="L568" s="10">
        <v>4252.43</v>
      </c>
      <c r="M568" s="10">
        <v>408.13</v>
      </c>
      <c r="N568" s="10">
        <v>10631.07</v>
      </c>
      <c r="O568" s="10">
        <v>653</v>
      </c>
      <c r="P568" s="10">
        <v>17009.71</v>
      </c>
    </row>
    <row r="569" spans="1:16">
      <c r="A569" s="13" t="s">
        <v>588</v>
      </c>
      <c r="B569" s="11">
        <v>22</v>
      </c>
      <c r="C569" s="11">
        <v>29</v>
      </c>
      <c r="D569" s="11"/>
      <c r="E569" s="11">
        <v>18531</v>
      </c>
      <c r="F569" s="11">
        <v>20000</v>
      </c>
      <c r="G569" s="11"/>
      <c r="H569" s="11">
        <v>8600.44</v>
      </c>
      <c r="I569" s="11"/>
      <c r="J569" s="11">
        <v>16062</v>
      </c>
      <c r="K569" s="11">
        <v>157.5</v>
      </c>
      <c r="L569" s="11">
        <v>4537.5</v>
      </c>
      <c r="M569" s="11">
        <v>393.75</v>
      </c>
      <c r="N569" s="11">
        <v>11343.75</v>
      </c>
      <c r="O569" s="11">
        <v>630</v>
      </c>
      <c r="P569" s="11">
        <v>18150</v>
      </c>
    </row>
    <row r="570" spans="1:16">
      <c r="A570" s="13" t="s">
        <v>589</v>
      </c>
      <c r="B570" s="10">
        <v>23</v>
      </c>
      <c r="C570" s="10">
        <v>30</v>
      </c>
      <c r="D570" s="10"/>
      <c r="E570" s="10">
        <v>18531</v>
      </c>
      <c r="F570" s="10">
        <v>20000</v>
      </c>
      <c r="G570" s="10"/>
      <c r="H570" s="10">
        <v>8858.4500000000007</v>
      </c>
      <c r="I570" s="10"/>
      <c r="J570" s="10">
        <v>16382</v>
      </c>
      <c r="K570" s="10">
        <v>160.62</v>
      </c>
      <c r="L570" s="10">
        <v>4834.25</v>
      </c>
      <c r="M570" s="10">
        <v>401.55</v>
      </c>
      <c r="N570" s="10">
        <v>12085.61</v>
      </c>
      <c r="O570" s="10">
        <v>642.48</v>
      </c>
      <c r="P570" s="10">
        <v>19336.98</v>
      </c>
    </row>
    <row r="571" spans="1:16">
      <c r="A571" s="13" t="s">
        <v>590</v>
      </c>
      <c r="B571" s="11">
        <v>24</v>
      </c>
      <c r="C571" s="11">
        <v>31</v>
      </c>
      <c r="D571" s="11"/>
      <c r="E571" s="11">
        <v>18531</v>
      </c>
      <c r="F571" s="11">
        <v>20000</v>
      </c>
      <c r="G571" s="11">
        <v>900</v>
      </c>
      <c r="H571" s="11">
        <v>10024.209999999999</v>
      </c>
      <c r="I571" s="11"/>
      <c r="J571" s="11">
        <v>15807</v>
      </c>
      <c r="K571" s="11">
        <v>163.82</v>
      </c>
      <c r="L571" s="11">
        <v>5143.09</v>
      </c>
      <c r="M571" s="11">
        <v>409.55</v>
      </c>
      <c r="N571" s="11">
        <v>12857.73</v>
      </c>
      <c r="O571" s="11">
        <v>655.28</v>
      </c>
      <c r="P571" s="11">
        <v>20572.37</v>
      </c>
    </row>
    <row r="572" spans="1:16">
      <c r="A572" s="13" t="s">
        <v>591</v>
      </c>
      <c r="B572" s="10">
        <v>25</v>
      </c>
      <c r="C572" s="10">
        <v>32</v>
      </c>
      <c r="D572" s="10"/>
      <c r="E572" s="10">
        <v>18531</v>
      </c>
      <c r="F572" s="10">
        <v>20000</v>
      </c>
      <c r="G572" s="10"/>
      <c r="H572" s="10">
        <v>10324.93</v>
      </c>
      <c r="I572" s="10"/>
      <c r="J572" s="10">
        <v>16121</v>
      </c>
      <c r="K572" s="10">
        <v>158.07</v>
      </c>
      <c r="L572" s="10">
        <v>5455.46</v>
      </c>
      <c r="M572" s="10">
        <v>395.18</v>
      </c>
      <c r="N572" s="10">
        <v>13638.64</v>
      </c>
      <c r="O572" s="10">
        <v>632.28</v>
      </c>
      <c r="P572" s="10">
        <v>21821.82</v>
      </c>
    </row>
    <row r="573" spans="1:16">
      <c r="A573" s="13" t="s">
        <v>592</v>
      </c>
      <c r="B573" s="11">
        <v>26</v>
      </c>
      <c r="C573" s="11">
        <v>33</v>
      </c>
      <c r="D573" s="11"/>
      <c r="E573" s="11">
        <v>18531</v>
      </c>
      <c r="F573" s="11">
        <v>20000</v>
      </c>
      <c r="G573" s="11"/>
      <c r="H573" s="11">
        <v>10634.68</v>
      </c>
      <c r="I573" s="11"/>
      <c r="J573" s="11">
        <v>16441</v>
      </c>
      <c r="K573" s="11">
        <v>161.21</v>
      </c>
      <c r="L573" s="11">
        <v>5780.33</v>
      </c>
      <c r="M573" s="11">
        <v>403.03</v>
      </c>
      <c r="N573" s="11">
        <v>14450.82</v>
      </c>
      <c r="O573" s="11">
        <v>644.84</v>
      </c>
      <c r="P573" s="11">
        <v>23121.32</v>
      </c>
    </row>
    <row r="574" spans="1:16">
      <c r="A574" s="13" t="s">
        <v>593</v>
      </c>
      <c r="B574" s="10">
        <v>27</v>
      </c>
      <c r="C574" s="10">
        <v>34</v>
      </c>
      <c r="D574" s="10"/>
      <c r="E574" s="10">
        <v>18531</v>
      </c>
      <c r="F574" s="10">
        <v>20000</v>
      </c>
      <c r="G574" s="10">
        <v>900</v>
      </c>
      <c r="H574" s="10">
        <v>11853.72</v>
      </c>
      <c r="I574" s="10"/>
      <c r="J574" s="10">
        <v>15868</v>
      </c>
      <c r="K574" s="10">
        <v>164.41</v>
      </c>
      <c r="L574" s="10">
        <v>6118.15</v>
      </c>
      <c r="M574" s="10">
        <v>411.03</v>
      </c>
      <c r="N574" s="10">
        <v>15295.37</v>
      </c>
      <c r="O574" s="10">
        <v>657.64</v>
      </c>
      <c r="P574" s="10">
        <v>24472.59</v>
      </c>
    </row>
    <row r="575" spans="1:16">
      <c r="A575" s="13" t="s">
        <v>594</v>
      </c>
      <c r="B575" s="11">
        <v>28</v>
      </c>
      <c r="C575" s="11">
        <v>35</v>
      </c>
      <c r="D575" s="11"/>
      <c r="E575" s="11">
        <v>18531</v>
      </c>
      <c r="F575" s="11">
        <v>20000</v>
      </c>
      <c r="G575" s="11"/>
      <c r="H575" s="11">
        <v>12209.33</v>
      </c>
      <c r="I575" s="11"/>
      <c r="J575" s="11">
        <v>16182</v>
      </c>
      <c r="K575" s="11">
        <v>158.68</v>
      </c>
      <c r="L575" s="11">
        <v>6460.37</v>
      </c>
      <c r="M575" s="11">
        <v>396.7</v>
      </c>
      <c r="N575" s="11">
        <v>16150.93</v>
      </c>
      <c r="O575" s="11">
        <v>634.72</v>
      </c>
      <c r="P575" s="11">
        <v>25841.49</v>
      </c>
    </row>
    <row r="576" spans="1:16">
      <c r="A576" s="13" t="s">
        <v>595</v>
      </c>
      <c r="B576" s="10">
        <v>29</v>
      </c>
      <c r="C576" s="10">
        <v>36</v>
      </c>
      <c r="D576" s="10"/>
      <c r="E576" s="10">
        <v>18531</v>
      </c>
      <c r="F576" s="10">
        <v>20000</v>
      </c>
      <c r="G576" s="10"/>
      <c r="H576" s="10">
        <v>12575.61</v>
      </c>
      <c r="I576" s="10"/>
      <c r="J576" s="10">
        <v>16503</v>
      </c>
      <c r="K576" s="10">
        <v>161.82</v>
      </c>
      <c r="L576" s="10">
        <v>6816</v>
      </c>
      <c r="M576" s="10">
        <v>404.55</v>
      </c>
      <c r="N576" s="10">
        <v>17040.009999999998</v>
      </c>
      <c r="O576" s="10">
        <v>647.28</v>
      </c>
      <c r="P576" s="10">
        <v>27264.02</v>
      </c>
    </row>
    <row r="577" spans="1:16">
      <c r="A577" s="13" t="s">
        <v>596</v>
      </c>
      <c r="B577" s="11">
        <v>30</v>
      </c>
      <c r="C577" s="11">
        <v>37</v>
      </c>
      <c r="D577" s="11"/>
      <c r="E577" s="11">
        <v>18531</v>
      </c>
      <c r="F577" s="11">
        <v>20000</v>
      </c>
      <c r="G577" s="11">
        <v>900</v>
      </c>
      <c r="H577" s="11">
        <v>13852.88</v>
      </c>
      <c r="I577" s="11"/>
      <c r="J577" s="11">
        <v>15930</v>
      </c>
      <c r="K577" s="11">
        <v>165.03</v>
      </c>
      <c r="L577" s="11">
        <v>7185.51</v>
      </c>
      <c r="M577" s="11">
        <v>412.58</v>
      </c>
      <c r="N577" s="11">
        <v>17963.79</v>
      </c>
      <c r="O577" s="11">
        <v>660.12</v>
      </c>
      <c r="P577" s="11">
        <v>28742.06</v>
      </c>
    </row>
    <row r="578" spans="1:16">
      <c r="A578" s="13" t="s">
        <v>597</v>
      </c>
      <c r="B578" s="10">
        <v>31</v>
      </c>
      <c r="C578" s="10">
        <v>38</v>
      </c>
      <c r="D578" s="10"/>
      <c r="E578" s="10">
        <v>18531</v>
      </c>
      <c r="F578" s="10">
        <v>20000</v>
      </c>
      <c r="G578" s="10"/>
      <c r="H578" s="10">
        <v>14268.47</v>
      </c>
      <c r="I578" s="10"/>
      <c r="J578" s="10">
        <v>16245</v>
      </c>
      <c r="K578" s="10">
        <v>159.30000000000001</v>
      </c>
      <c r="L578" s="10">
        <v>7560.38</v>
      </c>
      <c r="M578" s="10">
        <v>398.25</v>
      </c>
      <c r="N578" s="10">
        <v>18900.95</v>
      </c>
      <c r="O578" s="10">
        <v>637.20000000000005</v>
      </c>
      <c r="P578" s="10">
        <v>30241.52</v>
      </c>
    </row>
    <row r="579" spans="1:16">
      <c r="A579" s="13" t="s">
        <v>598</v>
      </c>
      <c r="B579" s="11">
        <v>32</v>
      </c>
      <c r="C579" s="11">
        <v>39</v>
      </c>
      <c r="D579" s="11"/>
      <c r="E579" s="11">
        <v>18531</v>
      </c>
      <c r="F579" s="11">
        <v>20000</v>
      </c>
      <c r="G579" s="11"/>
      <c r="H579" s="11">
        <v>14696.52</v>
      </c>
      <c r="I579" s="11"/>
      <c r="J579" s="11">
        <v>16566</v>
      </c>
      <c r="K579" s="11">
        <v>162.44999999999999</v>
      </c>
      <c r="L579" s="11">
        <v>7949.64</v>
      </c>
      <c r="M579" s="11">
        <v>406.13</v>
      </c>
      <c r="N579" s="11">
        <v>19874.099999999999</v>
      </c>
      <c r="O579" s="11">
        <v>649.79999999999995</v>
      </c>
      <c r="P579" s="11">
        <v>31798.57</v>
      </c>
    </row>
    <row r="580" spans="1:16">
      <c r="A580" s="13" t="s">
        <v>599</v>
      </c>
      <c r="B580" s="10">
        <v>33</v>
      </c>
      <c r="C580" s="10">
        <v>40</v>
      </c>
      <c r="D580" s="10"/>
      <c r="E580" s="10">
        <v>18531</v>
      </c>
      <c r="F580" s="10">
        <v>20000</v>
      </c>
      <c r="G580" s="10">
        <v>900</v>
      </c>
      <c r="H580" s="10">
        <v>16037.42</v>
      </c>
      <c r="I580" s="10"/>
      <c r="J580" s="10">
        <v>15994</v>
      </c>
      <c r="K580" s="10">
        <v>165.66</v>
      </c>
      <c r="L580" s="10">
        <v>8353.7900000000009</v>
      </c>
      <c r="M580" s="10">
        <v>414.15</v>
      </c>
      <c r="N580" s="10">
        <v>20884.48</v>
      </c>
      <c r="O580" s="10">
        <v>662.64</v>
      </c>
      <c r="P580" s="10">
        <v>33415.160000000003</v>
      </c>
    </row>
    <row r="581" spans="1:16">
      <c r="A581" s="13" t="s">
        <v>600</v>
      </c>
      <c r="B581" s="11">
        <v>34</v>
      </c>
      <c r="C581" s="11">
        <v>41</v>
      </c>
      <c r="D581" s="11"/>
      <c r="E581" s="11">
        <v>18531</v>
      </c>
      <c r="F581" s="11">
        <v>20000</v>
      </c>
      <c r="G581" s="11"/>
      <c r="H581" s="11">
        <v>16518.54</v>
      </c>
      <c r="I581" s="11"/>
      <c r="J581" s="11">
        <v>16309</v>
      </c>
      <c r="K581" s="11">
        <v>159.94</v>
      </c>
      <c r="L581" s="11">
        <v>8764.34</v>
      </c>
      <c r="M581" s="11">
        <v>399.85</v>
      </c>
      <c r="N581" s="11">
        <v>21910.86</v>
      </c>
      <c r="O581" s="11">
        <v>639.76</v>
      </c>
      <c r="P581" s="11">
        <v>35057.379999999997</v>
      </c>
    </row>
    <row r="582" spans="1:16">
      <c r="A582" s="13" t="s">
        <v>601</v>
      </c>
      <c r="B582" s="10">
        <v>35</v>
      </c>
      <c r="C582" s="10">
        <v>42</v>
      </c>
      <c r="D582" s="10"/>
      <c r="E582" s="10">
        <v>18531</v>
      </c>
      <c r="F582" s="10">
        <v>20000</v>
      </c>
      <c r="G582" s="10"/>
      <c r="H582" s="10">
        <v>17014.099999999999</v>
      </c>
      <c r="I582" s="10"/>
      <c r="J582" s="10">
        <v>16631</v>
      </c>
      <c r="K582" s="10">
        <v>163.09</v>
      </c>
      <c r="L582" s="10">
        <v>9190.36</v>
      </c>
      <c r="M582" s="10">
        <v>407.73</v>
      </c>
      <c r="N582" s="10">
        <v>22975.91</v>
      </c>
      <c r="O582" s="10">
        <v>652.36</v>
      </c>
      <c r="P582" s="10">
        <v>36761.46</v>
      </c>
    </row>
    <row r="583" spans="1:16">
      <c r="A583" s="13" t="s">
        <v>602</v>
      </c>
      <c r="B583" s="11">
        <v>36</v>
      </c>
      <c r="C583" s="11">
        <v>43</v>
      </c>
      <c r="D583" s="11"/>
      <c r="E583" s="11">
        <v>18531</v>
      </c>
      <c r="F583" s="11">
        <v>20000</v>
      </c>
      <c r="G583" s="11">
        <v>900</v>
      </c>
      <c r="H583" s="11">
        <v>18424.52</v>
      </c>
      <c r="I583" s="11"/>
      <c r="J583" s="11">
        <v>16059</v>
      </c>
      <c r="K583" s="11">
        <v>166.31</v>
      </c>
      <c r="L583" s="11">
        <v>9632.39</v>
      </c>
      <c r="M583" s="11">
        <v>415.78</v>
      </c>
      <c r="N583" s="11">
        <v>24080.959999999999</v>
      </c>
      <c r="O583" s="11">
        <v>665.24</v>
      </c>
      <c r="P583" s="11">
        <v>38529.54</v>
      </c>
    </row>
    <row r="584" spans="1:16">
      <c r="A584" s="13" t="s">
        <v>603</v>
      </c>
      <c r="B584" s="10">
        <v>37</v>
      </c>
      <c r="C584" s="10">
        <v>44</v>
      </c>
      <c r="D584" s="10"/>
      <c r="E584" s="10">
        <v>18531</v>
      </c>
      <c r="F584" s="10">
        <v>20000</v>
      </c>
      <c r="G584" s="10"/>
      <c r="H584" s="10">
        <v>18977.259999999998</v>
      </c>
      <c r="I584" s="10"/>
      <c r="J584" s="10">
        <v>16374</v>
      </c>
      <c r="K584" s="10">
        <v>160.59</v>
      </c>
      <c r="L584" s="10">
        <v>10081.950000000001</v>
      </c>
      <c r="M584" s="10">
        <v>401.48</v>
      </c>
      <c r="N584" s="10">
        <v>25204.87</v>
      </c>
      <c r="O584" s="10">
        <v>642.36</v>
      </c>
      <c r="P584" s="10">
        <v>40327.79</v>
      </c>
    </row>
    <row r="585" spans="1:16">
      <c r="A585" s="13" t="s">
        <v>604</v>
      </c>
      <c r="B585" s="11">
        <v>38</v>
      </c>
      <c r="C585" s="11">
        <v>45</v>
      </c>
      <c r="D585" s="11"/>
      <c r="E585" s="11">
        <v>18531</v>
      </c>
      <c r="F585" s="11">
        <v>20000</v>
      </c>
      <c r="G585" s="11"/>
      <c r="H585" s="11">
        <v>19546.57</v>
      </c>
      <c r="I585" s="11"/>
      <c r="J585" s="11">
        <v>16695</v>
      </c>
      <c r="K585" s="11">
        <v>163.74</v>
      </c>
      <c r="L585" s="11">
        <v>10548.15</v>
      </c>
      <c r="M585" s="11">
        <v>409.35</v>
      </c>
      <c r="N585" s="11">
        <v>26370.36</v>
      </c>
      <c r="O585" s="11">
        <v>654.96</v>
      </c>
      <c r="P585" s="11">
        <v>42192.58</v>
      </c>
    </row>
    <row r="586" spans="1:16">
      <c r="A586" s="13" t="s">
        <v>605</v>
      </c>
      <c r="B586" s="10">
        <v>39</v>
      </c>
      <c r="C586" s="10">
        <v>46</v>
      </c>
      <c r="D586" s="10"/>
      <c r="E586" s="10">
        <v>18531</v>
      </c>
      <c r="F586" s="10">
        <v>20000</v>
      </c>
      <c r="G586" s="10">
        <v>900</v>
      </c>
      <c r="H586" s="10">
        <v>21032.97</v>
      </c>
      <c r="I586" s="10"/>
      <c r="J586" s="10">
        <v>16122</v>
      </c>
      <c r="K586" s="10">
        <v>166.95</v>
      </c>
      <c r="L586" s="10">
        <v>11031.54</v>
      </c>
      <c r="M586" s="10">
        <v>417.38</v>
      </c>
      <c r="N586" s="10">
        <v>27578.85</v>
      </c>
      <c r="O586" s="10">
        <v>667.8</v>
      </c>
      <c r="P586" s="10">
        <v>44126.16</v>
      </c>
    </row>
    <row r="587" spans="1:16">
      <c r="A587" s="13" t="s">
        <v>606</v>
      </c>
      <c r="B587" s="11">
        <v>40</v>
      </c>
      <c r="C587" s="11">
        <v>47</v>
      </c>
      <c r="D587" s="11"/>
      <c r="E587" s="11">
        <v>18531</v>
      </c>
      <c r="F587" s="11">
        <v>20000</v>
      </c>
      <c r="G587" s="11"/>
      <c r="H587" s="11">
        <v>21663.96</v>
      </c>
      <c r="I587" s="11"/>
      <c r="J587" s="11">
        <v>16437</v>
      </c>
      <c r="K587" s="11">
        <v>161.22</v>
      </c>
      <c r="L587" s="11">
        <v>11523.71</v>
      </c>
      <c r="M587" s="11">
        <v>403.05</v>
      </c>
      <c r="N587" s="11">
        <v>28809.27</v>
      </c>
      <c r="O587" s="11">
        <v>644.88</v>
      </c>
      <c r="P587" s="11">
        <v>46094.82</v>
      </c>
    </row>
    <row r="588" spans="1:16">
      <c r="A588" s="13" t="s">
        <v>607</v>
      </c>
      <c r="B588" s="10">
        <v>41</v>
      </c>
      <c r="C588" s="10">
        <v>48</v>
      </c>
      <c r="D588" s="10"/>
      <c r="E588" s="10">
        <v>18531</v>
      </c>
      <c r="F588" s="10">
        <v>20000</v>
      </c>
      <c r="G588" s="10"/>
      <c r="H588" s="10">
        <v>22313.88</v>
      </c>
      <c r="I588" s="10"/>
      <c r="J588" s="10">
        <v>16757</v>
      </c>
      <c r="K588" s="10">
        <v>164.37</v>
      </c>
      <c r="L588" s="10">
        <v>12033.79</v>
      </c>
      <c r="M588" s="10">
        <v>410.93</v>
      </c>
      <c r="N588" s="10">
        <v>30084.47</v>
      </c>
      <c r="O588" s="10">
        <v>657.48</v>
      </c>
      <c r="P588" s="10">
        <v>48135.15</v>
      </c>
    </row>
    <row r="589" spans="1:16">
      <c r="A589" s="13" t="s">
        <v>608</v>
      </c>
      <c r="B589" s="11">
        <v>42</v>
      </c>
      <c r="C589" s="11">
        <v>49</v>
      </c>
      <c r="D589" s="11"/>
      <c r="E589" s="11">
        <v>18531</v>
      </c>
      <c r="F589" s="11">
        <v>20000</v>
      </c>
      <c r="G589" s="11">
        <v>900</v>
      </c>
      <c r="H589" s="11">
        <v>23883.3</v>
      </c>
      <c r="I589" s="11"/>
      <c r="J589" s="11">
        <v>16184</v>
      </c>
      <c r="K589" s="11">
        <v>167.57</v>
      </c>
      <c r="L589" s="11">
        <v>12562.37</v>
      </c>
      <c r="M589" s="11">
        <v>418.93</v>
      </c>
      <c r="N589" s="11">
        <v>31405.93</v>
      </c>
      <c r="O589" s="11">
        <v>670.28</v>
      </c>
      <c r="P589" s="11">
        <v>50249.48</v>
      </c>
    </row>
    <row r="590" spans="1:16">
      <c r="A590" s="13" t="s">
        <v>609</v>
      </c>
      <c r="B590" s="10">
        <v>43</v>
      </c>
      <c r="C590" s="10">
        <v>50</v>
      </c>
      <c r="D590" s="10"/>
      <c r="E590" s="10">
        <v>18531</v>
      </c>
      <c r="F590" s="10">
        <v>20000</v>
      </c>
      <c r="G590" s="10"/>
      <c r="H590" s="10">
        <v>24599.79</v>
      </c>
      <c r="I590" s="10"/>
      <c r="J590" s="10">
        <v>16496</v>
      </c>
      <c r="K590" s="10">
        <v>161.84</v>
      </c>
      <c r="L590" s="10">
        <v>13101.08</v>
      </c>
      <c r="M590" s="10">
        <v>404.6</v>
      </c>
      <c r="N590" s="10">
        <v>32752.7</v>
      </c>
      <c r="O590" s="10">
        <v>647.36</v>
      </c>
      <c r="P590" s="10">
        <v>52404.33</v>
      </c>
    </row>
    <row r="591" spans="1:16">
      <c r="A591" s="13" t="s">
        <v>610</v>
      </c>
      <c r="B591" s="11">
        <v>44</v>
      </c>
      <c r="C591" s="11">
        <v>51</v>
      </c>
      <c r="D591" s="11"/>
      <c r="E591" s="11">
        <v>18531</v>
      </c>
      <c r="F591" s="11">
        <v>20000</v>
      </c>
      <c r="G591" s="11"/>
      <c r="H591" s="11">
        <v>25337.79</v>
      </c>
      <c r="I591" s="11"/>
      <c r="J591" s="11">
        <v>16815</v>
      </c>
      <c r="K591" s="11">
        <v>164.96</v>
      </c>
      <c r="L591" s="11">
        <v>13659.07</v>
      </c>
      <c r="M591" s="11">
        <v>412.4</v>
      </c>
      <c r="N591" s="11">
        <v>34147.69</v>
      </c>
      <c r="O591" s="11">
        <v>659.84</v>
      </c>
      <c r="P591" s="11">
        <v>54636.3</v>
      </c>
    </row>
    <row r="592" spans="1:16">
      <c r="A592" s="13" t="s">
        <v>611</v>
      </c>
      <c r="B592" s="10">
        <v>45</v>
      </c>
      <c r="C592" s="10">
        <v>52</v>
      </c>
      <c r="D592" s="10"/>
      <c r="E592" s="10">
        <v>18531</v>
      </c>
      <c r="F592" s="10">
        <v>20000</v>
      </c>
      <c r="G592" s="10">
        <v>900</v>
      </c>
      <c r="H592" s="10">
        <v>26997.919999999998</v>
      </c>
      <c r="I592" s="10"/>
      <c r="J592" s="10">
        <v>16241</v>
      </c>
      <c r="K592" s="10">
        <v>168.15</v>
      </c>
      <c r="L592" s="10">
        <v>14237</v>
      </c>
      <c r="M592" s="10">
        <v>420.38</v>
      </c>
      <c r="N592" s="10">
        <v>35592.49</v>
      </c>
      <c r="O592" s="10">
        <v>672.6</v>
      </c>
      <c r="P592" s="10">
        <v>56947.99</v>
      </c>
    </row>
    <row r="593" spans="1:16">
      <c r="A593" s="13" t="s">
        <v>612</v>
      </c>
      <c r="B593" s="11">
        <v>46</v>
      </c>
      <c r="C593" s="11">
        <v>53</v>
      </c>
      <c r="D593" s="11"/>
      <c r="E593" s="11">
        <v>18531</v>
      </c>
      <c r="F593" s="11">
        <v>20000</v>
      </c>
      <c r="G593" s="11"/>
      <c r="H593" s="11">
        <v>27807.86</v>
      </c>
      <c r="I593" s="11"/>
      <c r="J593" s="11">
        <v>16551</v>
      </c>
      <c r="K593" s="11">
        <v>162.41</v>
      </c>
      <c r="L593" s="11">
        <v>14826.52</v>
      </c>
      <c r="M593" s="11">
        <v>406.03</v>
      </c>
      <c r="N593" s="11">
        <v>37066.29</v>
      </c>
      <c r="O593" s="11">
        <v>649.64</v>
      </c>
      <c r="P593" s="11">
        <v>59306.07</v>
      </c>
    </row>
    <row r="594" spans="1:16">
      <c r="A594" s="13" t="s">
        <v>613</v>
      </c>
      <c r="B594" s="10">
        <v>47</v>
      </c>
      <c r="C594" s="10">
        <v>54</v>
      </c>
      <c r="D594" s="10"/>
      <c r="E594" s="10">
        <v>18531</v>
      </c>
      <c r="F594" s="10">
        <v>20000</v>
      </c>
      <c r="G594" s="10"/>
      <c r="H594" s="10">
        <v>28642.09</v>
      </c>
      <c r="I594" s="10"/>
      <c r="J594" s="10">
        <v>16867</v>
      </c>
      <c r="K594" s="10">
        <v>165.51</v>
      </c>
      <c r="L594" s="10">
        <v>15436.82</v>
      </c>
      <c r="M594" s="10">
        <v>413.78</v>
      </c>
      <c r="N594" s="10">
        <v>38592.06</v>
      </c>
      <c r="O594" s="10">
        <v>662.04</v>
      </c>
      <c r="P594" s="10">
        <v>61747.29</v>
      </c>
    </row>
    <row r="595" spans="1:16">
      <c r="A595" s="13" t="s">
        <v>614</v>
      </c>
      <c r="B595" s="11">
        <v>48</v>
      </c>
      <c r="C595" s="11">
        <v>55</v>
      </c>
      <c r="D595" s="11"/>
      <c r="E595" s="11">
        <v>18531</v>
      </c>
      <c r="F595" s="11">
        <v>20000</v>
      </c>
      <c r="G595" s="11">
        <v>900</v>
      </c>
      <c r="H595" s="11">
        <v>30401.360000000001</v>
      </c>
      <c r="I595" s="11"/>
      <c r="J595" s="11">
        <v>16289</v>
      </c>
      <c r="K595" s="11">
        <v>168.67</v>
      </c>
      <c r="L595" s="11">
        <v>16068.6</v>
      </c>
      <c r="M595" s="11">
        <v>421.68</v>
      </c>
      <c r="N595" s="11">
        <v>40171.49</v>
      </c>
      <c r="O595" s="11">
        <v>674.68</v>
      </c>
      <c r="P595" s="11">
        <v>64274.39</v>
      </c>
    </row>
    <row r="596" spans="1:16">
      <c r="A596" s="13" t="s">
        <v>615</v>
      </c>
      <c r="B596" s="10">
        <v>49</v>
      </c>
      <c r="C596" s="10">
        <v>56</v>
      </c>
      <c r="D596" s="10"/>
      <c r="E596" s="10">
        <v>18531</v>
      </c>
      <c r="F596" s="10">
        <v>20000</v>
      </c>
      <c r="G596" s="10"/>
      <c r="H596" s="10">
        <v>31313.4</v>
      </c>
      <c r="I596" s="10"/>
      <c r="J596" s="10">
        <v>16596</v>
      </c>
      <c r="K596" s="10">
        <v>162.88999999999999</v>
      </c>
      <c r="L596" s="10">
        <v>16713.54</v>
      </c>
      <c r="M596" s="10">
        <v>407.23</v>
      </c>
      <c r="N596" s="10">
        <v>41783.86</v>
      </c>
      <c r="O596" s="10">
        <v>651.55999999999995</v>
      </c>
      <c r="P596" s="10">
        <v>66854.179999999993</v>
      </c>
    </row>
    <row r="597" spans="1:16">
      <c r="A597" s="13" t="s">
        <v>616</v>
      </c>
      <c r="B597" s="11">
        <v>50</v>
      </c>
      <c r="C597" s="11">
        <v>57</v>
      </c>
      <c r="D597" s="11"/>
      <c r="E597" s="11">
        <v>18531</v>
      </c>
      <c r="F597" s="11">
        <v>20000</v>
      </c>
      <c r="G597" s="11"/>
      <c r="H597" s="11">
        <v>32252.799999999999</v>
      </c>
      <c r="I597" s="11"/>
      <c r="J597" s="11">
        <v>16908</v>
      </c>
      <c r="K597" s="11">
        <v>165.96</v>
      </c>
      <c r="L597" s="11">
        <v>17380.91</v>
      </c>
      <c r="M597" s="11">
        <v>414.9</v>
      </c>
      <c r="N597" s="11">
        <v>43452.28</v>
      </c>
      <c r="O597" s="11">
        <v>663.84</v>
      </c>
      <c r="P597" s="11">
        <v>69523.64</v>
      </c>
    </row>
    <row r="598" spans="1:16">
      <c r="A598" s="13" t="s">
        <v>617</v>
      </c>
      <c r="B598" s="10">
        <v>51</v>
      </c>
      <c r="C598" s="10">
        <v>58</v>
      </c>
      <c r="D598" s="10"/>
      <c r="E598" s="10">
        <v>18531</v>
      </c>
      <c r="F598" s="10">
        <v>20000</v>
      </c>
      <c r="G598" s="10">
        <v>900</v>
      </c>
      <c r="H598" s="10">
        <v>34120.379999999997</v>
      </c>
      <c r="I598" s="10"/>
      <c r="J598" s="10">
        <v>16326</v>
      </c>
      <c r="K598" s="10">
        <v>169.08</v>
      </c>
      <c r="L598" s="10">
        <v>18071.419999999998</v>
      </c>
      <c r="M598" s="10">
        <v>422.7</v>
      </c>
      <c r="N598" s="10">
        <v>45178.55</v>
      </c>
      <c r="O598" s="10">
        <v>676.32</v>
      </c>
      <c r="P598" s="10">
        <v>72285.67</v>
      </c>
    </row>
    <row r="599" spans="1:16">
      <c r="A599" s="13" t="s">
        <v>618</v>
      </c>
      <c r="B599" s="11">
        <v>52</v>
      </c>
      <c r="C599" s="11">
        <v>59</v>
      </c>
      <c r="D599" s="11"/>
      <c r="E599" s="11">
        <v>18531</v>
      </c>
      <c r="F599" s="11">
        <v>20000</v>
      </c>
      <c r="G599" s="11"/>
      <c r="H599" s="11">
        <v>35144</v>
      </c>
      <c r="I599" s="11"/>
      <c r="J599" s="11">
        <v>16626</v>
      </c>
      <c r="K599" s="11">
        <v>163.26</v>
      </c>
      <c r="L599" s="11">
        <v>18776.82</v>
      </c>
      <c r="M599" s="11">
        <v>408.15</v>
      </c>
      <c r="N599" s="11">
        <v>46942.05</v>
      </c>
      <c r="O599" s="11">
        <v>653.04</v>
      </c>
      <c r="P599" s="11">
        <v>75107.28</v>
      </c>
    </row>
    <row r="600" spans="1:16">
      <c r="A600" s="13" t="s">
        <v>619</v>
      </c>
      <c r="B600" s="10">
        <v>53</v>
      </c>
      <c r="C600" s="10">
        <v>60</v>
      </c>
      <c r="D600" s="10"/>
      <c r="E600" s="10">
        <v>18531</v>
      </c>
      <c r="F600" s="10">
        <v>20000</v>
      </c>
      <c r="G600" s="10"/>
      <c r="H600" s="10">
        <v>36198.32</v>
      </c>
      <c r="I600" s="10"/>
      <c r="J600" s="10">
        <v>16932</v>
      </c>
      <c r="K600" s="10">
        <v>166.26</v>
      </c>
      <c r="L600" s="10">
        <v>19506.39</v>
      </c>
      <c r="M600" s="10">
        <v>415.65</v>
      </c>
      <c r="N600" s="10">
        <v>48765.96</v>
      </c>
      <c r="O600" s="10">
        <v>665.04</v>
      </c>
      <c r="P600" s="10">
        <v>78025.539999999994</v>
      </c>
    </row>
    <row r="601" spans="1:16">
      <c r="A601" s="13" t="s">
        <v>620</v>
      </c>
      <c r="B601" s="11">
        <v>54</v>
      </c>
      <c r="C601" s="11">
        <v>61</v>
      </c>
      <c r="D601" s="11"/>
      <c r="E601" s="11">
        <v>18531</v>
      </c>
      <c r="F601" s="11">
        <v>20000</v>
      </c>
      <c r="G601" s="11">
        <v>900</v>
      </c>
      <c r="H601" s="11">
        <v>38184.269999999997</v>
      </c>
      <c r="I601" s="11"/>
      <c r="J601" s="11">
        <v>16344</v>
      </c>
      <c r="K601" s="11">
        <v>169.32</v>
      </c>
      <c r="L601" s="11">
        <v>20260.900000000001</v>
      </c>
      <c r="M601" s="11">
        <v>423.3</v>
      </c>
      <c r="N601" s="11">
        <v>50652.24</v>
      </c>
      <c r="O601" s="11">
        <v>677.28</v>
      </c>
      <c r="P601" s="11">
        <v>81043.59</v>
      </c>
    </row>
    <row r="602" spans="1:16">
      <c r="A602" s="13" t="s">
        <v>621</v>
      </c>
      <c r="B602" s="10">
        <v>55</v>
      </c>
      <c r="C602" s="10">
        <v>62</v>
      </c>
      <c r="D602" s="10"/>
      <c r="E602" s="10">
        <v>18531</v>
      </c>
      <c r="F602" s="10">
        <v>20000</v>
      </c>
      <c r="G602" s="10"/>
      <c r="H602" s="10">
        <v>39329.79</v>
      </c>
      <c r="I602" s="10"/>
      <c r="J602" s="10">
        <v>16635</v>
      </c>
      <c r="K602" s="10">
        <v>163.44</v>
      </c>
      <c r="L602" s="10">
        <v>21032.16</v>
      </c>
      <c r="M602" s="10">
        <v>408.6</v>
      </c>
      <c r="N602" s="10">
        <v>52580.41</v>
      </c>
      <c r="O602" s="10">
        <v>653.76</v>
      </c>
      <c r="P602" s="10">
        <v>84128.66</v>
      </c>
    </row>
    <row r="603" spans="1:16">
      <c r="A603" s="13" t="s">
        <v>622</v>
      </c>
      <c r="B603" s="11">
        <v>56</v>
      </c>
      <c r="C603" s="11">
        <v>63</v>
      </c>
      <c r="D603" s="11"/>
      <c r="E603" s="11">
        <v>18531</v>
      </c>
      <c r="F603" s="11">
        <v>20000</v>
      </c>
      <c r="G603" s="11"/>
      <c r="H603" s="11">
        <v>40509.69</v>
      </c>
      <c r="I603" s="11"/>
      <c r="J603" s="11">
        <v>16932</v>
      </c>
      <c r="K603" s="11">
        <v>166.35</v>
      </c>
      <c r="L603" s="11">
        <v>21829.48</v>
      </c>
      <c r="M603" s="11">
        <v>415.88</v>
      </c>
      <c r="N603" s="11">
        <v>54573.7</v>
      </c>
      <c r="O603" s="11">
        <v>665.4</v>
      </c>
      <c r="P603" s="11">
        <v>87317.92</v>
      </c>
    </row>
    <row r="604" spans="1:16">
      <c r="A604" s="13" t="s">
        <v>623</v>
      </c>
      <c r="B604" s="10">
        <v>57</v>
      </c>
      <c r="C604" s="10">
        <v>64</v>
      </c>
      <c r="D604" s="10"/>
      <c r="E604" s="10">
        <v>18531</v>
      </c>
      <c r="F604" s="10">
        <v>20000</v>
      </c>
      <c r="G604" s="10">
        <v>900</v>
      </c>
      <c r="H604" s="10">
        <v>42624.98</v>
      </c>
      <c r="I604" s="10"/>
      <c r="J604" s="10">
        <v>16335</v>
      </c>
      <c r="K604" s="10">
        <v>169.32</v>
      </c>
      <c r="L604" s="10">
        <v>22653.68</v>
      </c>
      <c r="M604" s="10">
        <v>423.3</v>
      </c>
      <c r="N604" s="10">
        <v>56634.21</v>
      </c>
      <c r="O604" s="10">
        <v>677.28</v>
      </c>
      <c r="P604" s="10">
        <v>90614.73</v>
      </c>
    </row>
    <row r="605" spans="1:16">
      <c r="A605" s="13" t="s">
        <v>624</v>
      </c>
      <c r="B605" s="11">
        <v>58</v>
      </c>
      <c r="C605" s="11">
        <v>65</v>
      </c>
      <c r="D605" s="11"/>
      <c r="E605" s="11">
        <v>18531</v>
      </c>
      <c r="F605" s="11">
        <v>20000</v>
      </c>
      <c r="G605" s="11"/>
      <c r="H605" s="11">
        <v>43903.73</v>
      </c>
      <c r="I605" s="11"/>
      <c r="J605" s="11">
        <v>16613</v>
      </c>
      <c r="K605" s="11">
        <v>163.35</v>
      </c>
      <c r="L605" s="11">
        <v>23496.639999999999</v>
      </c>
      <c r="M605" s="11">
        <v>408.38</v>
      </c>
      <c r="N605" s="11">
        <v>58741.61</v>
      </c>
      <c r="O605" s="11">
        <v>653.4</v>
      </c>
      <c r="P605" s="11">
        <v>93986.57</v>
      </c>
    </row>
    <row r="606" spans="1:16">
      <c r="A606" s="13" t="s">
        <v>625</v>
      </c>
      <c r="B606" s="10">
        <v>59</v>
      </c>
      <c r="C606" s="10">
        <v>66</v>
      </c>
      <c r="D606" s="10"/>
      <c r="E606" s="10">
        <v>18531</v>
      </c>
      <c r="F606" s="10">
        <v>20000</v>
      </c>
      <c r="G606" s="10"/>
      <c r="H606" s="10">
        <v>45220.84</v>
      </c>
      <c r="I606" s="10"/>
      <c r="J606" s="10">
        <v>16896</v>
      </c>
      <c r="K606" s="10">
        <v>166.13</v>
      </c>
      <c r="L606" s="10">
        <v>24367.67</v>
      </c>
      <c r="M606" s="10">
        <v>415.33</v>
      </c>
      <c r="N606" s="10">
        <v>60919.18</v>
      </c>
      <c r="O606" s="10">
        <v>664.52</v>
      </c>
      <c r="P606" s="10">
        <v>97470.69</v>
      </c>
    </row>
    <row r="607" spans="1:16">
      <c r="A607" s="13" t="s">
        <v>626</v>
      </c>
      <c r="B607" s="11">
        <v>60</v>
      </c>
      <c r="C607" s="11">
        <v>67</v>
      </c>
      <c r="D607" s="11"/>
      <c r="E607" s="11">
        <v>18531</v>
      </c>
      <c r="F607" s="11">
        <v>20000</v>
      </c>
      <c r="G607" s="11">
        <v>900</v>
      </c>
      <c r="H607" s="11">
        <v>47477.46</v>
      </c>
      <c r="I607" s="11"/>
      <c r="J607" s="11">
        <v>16284</v>
      </c>
      <c r="K607" s="11">
        <v>168.96</v>
      </c>
      <c r="L607" s="11">
        <v>25267.66</v>
      </c>
      <c r="M607" s="11">
        <v>422.4</v>
      </c>
      <c r="N607" s="11">
        <v>63169.16</v>
      </c>
      <c r="O607" s="11">
        <v>675.84</v>
      </c>
      <c r="P607" s="11">
        <v>101070.65</v>
      </c>
    </row>
    <row r="608" spans="1:16">
      <c r="A608" s="13" t="s">
        <v>627</v>
      </c>
      <c r="B608" s="10">
        <v>61</v>
      </c>
      <c r="C608" s="10">
        <v>68</v>
      </c>
      <c r="D608" s="10"/>
      <c r="E608" s="10">
        <v>18531</v>
      </c>
      <c r="F608" s="10">
        <v>20000</v>
      </c>
      <c r="G608" s="10"/>
      <c r="H608" s="10">
        <v>48901.79</v>
      </c>
      <c r="I608" s="10"/>
      <c r="J608" s="10">
        <v>16543</v>
      </c>
      <c r="K608" s="10">
        <v>162.84</v>
      </c>
      <c r="L608" s="10">
        <v>26188.53</v>
      </c>
      <c r="M608" s="10">
        <v>407.1</v>
      </c>
      <c r="N608" s="10">
        <v>65471.33</v>
      </c>
      <c r="O608" s="10">
        <v>651.36</v>
      </c>
      <c r="P608" s="10">
        <v>104754.13</v>
      </c>
    </row>
    <row r="609" spans="1:16">
      <c r="A609" s="13" t="s">
        <v>628</v>
      </c>
      <c r="B609" s="11">
        <v>62</v>
      </c>
      <c r="C609" s="11">
        <v>69</v>
      </c>
      <c r="D609" s="11"/>
      <c r="E609" s="11">
        <v>18531</v>
      </c>
      <c r="F609" s="11">
        <v>20000</v>
      </c>
      <c r="G609" s="11"/>
      <c r="H609" s="11">
        <v>50368.84</v>
      </c>
      <c r="I609" s="11"/>
      <c r="J609" s="11">
        <v>16805</v>
      </c>
      <c r="K609" s="11">
        <v>165.43</v>
      </c>
      <c r="L609" s="11">
        <v>27139.62</v>
      </c>
      <c r="M609" s="11">
        <v>413.58</v>
      </c>
      <c r="N609" s="11">
        <v>67849.05</v>
      </c>
      <c r="O609" s="11">
        <v>661.72</v>
      </c>
      <c r="P609" s="11">
        <v>108558.48</v>
      </c>
    </row>
    <row r="610" spans="1:16">
      <c r="A610" s="13" t="s">
        <v>629</v>
      </c>
      <c r="B610" s="10">
        <v>63</v>
      </c>
      <c r="C610" s="10">
        <v>70</v>
      </c>
      <c r="D610" s="10"/>
      <c r="E610" s="10">
        <v>18531</v>
      </c>
      <c r="F610" s="10">
        <v>20000</v>
      </c>
      <c r="G610" s="10">
        <v>900</v>
      </c>
      <c r="H610" s="10">
        <v>52779.91</v>
      </c>
      <c r="I610" s="10"/>
      <c r="J610" s="10">
        <v>16172</v>
      </c>
      <c r="K610" s="10">
        <v>168.05</v>
      </c>
      <c r="L610" s="10">
        <v>28121.86</v>
      </c>
      <c r="M610" s="10">
        <v>420.13</v>
      </c>
      <c r="N610" s="10">
        <v>70304.639999999999</v>
      </c>
      <c r="O610" s="10">
        <v>672.2</v>
      </c>
      <c r="P610" s="10">
        <v>112487.43</v>
      </c>
    </row>
    <row r="611" spans="1:16">
      <c r="A611" s="13" t="s">
        <v>630</v>
      </c>
      <c r="B611" s="11">
        <v>64</v>
      </c>
      <c r="C611" s="11">
        <v>71</v>
      </c>
      <c r="D611" s="11"/>
      <c r="E611" s="11">
        <v>18531</v>
      </c>
      <c r="F611" s="11">
        <v>20000</v>
      </c>
      <c r="G611" s="11"/>
      <c r="H611" s="11">
        <v>54363.3</v>
      </c>
      <c r="I611" s="11"/>
      <c r="J611" s="11">
        <v>16402</v>
      </c>
      <c r="K611" s="11">
        <v>161.72</v>
      </c>
      <c r="L611" s="11">
        <v>29127.23</v>
      </c>
      <c r="M611" s="11">
        <v>404.3</v>
      </c>
      <c r="N611" s="11">
        <v>72818.080000000002</v>
      </c>
      <c r="O611" s="11">
        <v>646.88</v>
      </c>
      <c r="P611" s="11">
        <v>116508.93</v>
      </c>
    </row>
    <row r="612" spans="1:16">
      <c r="A612" s="13" t="s">
        <v>631</v>
      </c>
      <c r="B612" s="10">
        <v>65</v>
      </c>
      <c r="C612" s="10">
        <v>72</v>
      </c>
      <c r="D612" s="10"/>
      <c r="E612" s="10">
        <v>18531</v>
      </c>
      <c r="F612" s="10">
        <v>20000</v>
      </c>
      <c r="G612" s="10"/>
      <c r="H612" s="10">
        <v>55994.2</v>
      </c>
      <c r="I612" s="10"/>
      <c r="J612" s="10">
        <v>16633</v>
      </c>
      <c r="K612" s="10">
        <v>164.02</v>
      </c>
      <c r="L612" s="10">
        <v>30165.07</v>
      </c>
      <c r="M612" s="10">
        <v>410.05</v>
      </c>
      <c r="N612" s="10">
        <v>75412.679999999993</v>
      </c>
      <c r="O612" s="10">
        <v>656.08</v>
      </c>
      <c r="P612" s="10">
        <v>120660.28</v>
      </c>
    </row>
    <row r="613" spans="1:16">
      <c r="A613" s="13" t="s">
        <v>632</v>
      </c>
      <c r="B613" s="11">
        <v>66</v>
      </c>
      <c r="C613" s="11">
        <v>73</v>
      </c>
      <c r="D613" s="11"/>
      <c r="E613" s="11">
        <v>18531</v>
      </c>
      <c r="F613" s="11">
        <v>20000</v>
      </c>
      <c r="G613" s="11">
        <v>900</v>
      </c>
      <c r="H613" s="11">
        <v>58574.03</v>
      </c>
      <c r="I613" s="11"/>
      <c r="J613" s="11">
        <v>15965</v>
      </c>
      <c r="K613" s="11">
        <v>166.33</v>
      </c>
      <c r="L613" s="11">
        <v>31236.35</v>
      </c>
      <c r="M613" s="11">
        <v>415.83</v>
      </c>
      <c r="N613" s="11">
        <v>78090.880000000005</v>
      </c>
      <c r="O613" s="11">
        <v>665.32</v>
      </c>
      <c r="P613" s="11">
        <v>124945.41</v>
      </c>
    </row>
    <row r="614" spans="1:16">
      <c r="A614" s="13" t="s">
        <v>633</v>
      </c>
      <c r="B614" s="10">
        <v>67</v>
      </c>
      <c r="C614" s="10">
        <v>74</v>
      </c>
      <c r="D614" s="10"/>
      <c r="E614" s="10">
        <v>18531</v>
      </c>
      <c r="F614" s="10">
        <v>20000</v>
      </c>
      <c r="G614" s="10"/>
      <c r="H614" s="10">
        <v>60331.25</v>
      </c>
      <c r="I614" s="10"/>
      <c r="J614" s="10">
        <v>16151</v>
      </c>
      <c r="K614" s="10">
        <v>159.65</v>
      </c>
      <c r="L614" s="10">
        <v>32333.09</v>
      </c>
      <c r="M614" s="10">
        <v>399.13</v>
      </c>
      <c r="N614" s="10">
        <v>80832.73</v>
      </c>
      <c r="O614" s="10">
        <v>638.6</v>
      </c>
      <c r="P614" s="10">
        <v>129332.37</v>
      </c>
    </row>
    <row r="615" spans="1:16">
      <c r="A615" s="13" t="s">
        <v>634</v>
      </c>
      <c r="B615" s="11">
        <v>68</v>
      </c>
      <c r="C615" s="11">
        <v>75</v>
      </c>
      <c r="D615" s="11"/>
      <c r="E615" s="11">
        <v>18531</v>
      </c>
      <c r="F615" s="11">
        <v>20000</v>
      </c>
      <c r="G615" s="11"/>
      <c r="H615" s="11">
        <v>62141.19</v>
      </c>
      <c r="I615" s="11"/>
      <c r="J615" s="11">
        <v>16332</v>
      </c>
      <c r="K615" s="11">
        <v>161.51</v>
      </c>
      <c r="L615" s="11">
        <v>33464.6</v>
      </c>
      <c r="M615" s="11">
        <v>403.78</v>
      </c>
      <c r="N615" s="11">
        <v>83661.490000000005</v>
      </c>
      <c r="O615" s="11">
        <v>646.04</v>
      </c>
      <c r="P615" s="11">
        <v>133858.38</v>
      </c>
    </row>
    <row r="616" spans="1:16">
      <c r="A616" s="13" t="s">
        <v>635</v>
      </c>
      <c r="B616" s="10">
        <v>69</v>
      </c>
      <c r="C616" s="10">
        <v>76</v>
      </c>
      <c r="D616" s="10"/>
      <c r="E616" s="10">
        <v>18531</v>
      </c>
      <c r="F616" s="10">
        <v>20000</v>
      </c>
      <c r="G616" s="10">
        <v>900</v>
      </c>
      <c r="H616" s="10">
        <v>64905.42</v>
      </c>
      <c r="I616" s="10"/>
      <c r="J616" s="10">
        <v>15610</v>
      </c>
      <c r="K616" s="10">
        <v>163.32</v>
      </c>
      <c r="L616" s="10">
        <v>34631.85</v>
      </c>
      <c r="M616" s="10">
        <v>408.3</v>
      </c>
      <c r="N616" s="10">
        <v>86579.63</v>
      </c>
      <c r="O616" s="10">
        <v>653.28</v>
      </c>
      <c r="P616" s="10">
        <v>138527.42000000001</v>
      </c>
    </row>
    <row r="617" spans="1:16">
      <c r="A617" s="13" t="s">
        <v>636</v>
      </c>
      <c r="B617" s="11">
        <v>70</v>
      </c>
      <c r="C617" s="11">
        <v>77</v>
      </c>
      <c r="D617" s="11"/>
      <c r="E617" s="11">
        <v>18531</v>
      </c>
      <c r="F617" s="11">
        <v>20000</v>
      </c>
      <c r="G617" s="11"/>
      <c r="H617" s="11">
        <v>66852.59</v>
      </c>
      <c r="I617" s="11"/>
      <c r="J617" s="11">
        <v>15724</v>
      </c>
      <c r="K617" s="11">
        <v>156.1</v>
      </c>
      <c r="L617" s="11">
        <v>35826.910000000003</v>
      </c>
      <c r="M617" s="11">
        <v>390.25</v>
      </c>
      <c r="N617" s="11">
        <v>89567.27</v>
      </c>
      <c r="O617" s="11">
        <v>624.4</v>
      </c>
      <c r="P617" s="11">
        <v>143307.64000000001</v>
      </c>
    </row>
    <row r="618" spans="1:16">
      <c r="A618" s="13" t="s">
        <v>637</v>
      </c>
      <c r="B618" s="10">
        <v>71</v>
      </c>
      <c r="C618" s="10">
        <v>78</v>
      </c>
      <c r="D618" s="10"/>
      <c r="E618" s="10">
        <v>18531</v>
      </c>
      <c r="F618" s="10">
        <v>20000</v>
      </c>
      <c r="G618" s="10"/>
      <c r="H618" s="10">
        <v>68858.16</v>
      </c>
      <c r="I618" s="10"/>
      <c r="J618" s="10">
        <v>15824</v>
      </c>
      <c r="K618" s="10">
        <v>157.24</v>
      </c>
      <c r="L618" s="10">
        <v>37058.959999999999</v>
      </c>
      <c r="M618" s="10">
        <v>393.1</v>
      </c>
      <c r="N618" s="10">
        <v>92647.39</v>
      </c>
      <c r="O618" s="10">
        <v>628.96</v>
      </c>
      <c r="P618" s="10">
        <v>148235.82999999999</v>
      </c>
    </row>
    <row r="619" spans="1:16">
      <c r="A619" s="13" t="s">
        <v>638</v>
      </c>
      <c r="B619" s="11">
        <v>72</v>
      </c>
      <c r="C619" s="11">
        <v>79</v>
      </c>
      <c r="D619" s="11"/>
      <c r="E619" s="11">
        <v>18531</v>
      </c>
      <c r="F619" s="11">
        <v>20000</v>
      </c>
      <c r="G619" s="11">
        <v>900</v>
      </c>
      <c r="H619" s="11">
        <v>71823.91</v>
      </c>
      <c r="I619" s="11"/>
      <c r="J619" s="11">
        <v>15009</v>
      </c>
      <c r="K619" s="11">
        <v>158.24</v>
      </c>
      <c r="L619" s="11">
        <v>38328.97</v>
      </c>
      <c r="M619" s="11">
        <v>395.6</v>
      </c>
      <c r="N619" s="11">
        <v>95822.41</v>
      </c>
      <c r="O619" s="11">
        <v>632.96</v>
      </c>
      <c r="P619" s="11">
        <v>153315.85999999999</v>
      </c>
    </row>
    <row r="620" spans="1:16">
      <c r="A620" s="13" t="s">
        <v>639</v>
      </c>
      <c r="B620" s="10">
        <v>73</v>
      </c>
      <c r="C620" s="10">
        <v>80</v>
      </c>
      <c r="D620" s="10"/>
      <c r="E620" s="10">
        <v>18531</v>
      </c>
      <c r="F620" s="10">
        <v>20000</v>
      </c>
      <c r="G620" s="10"/>
      <c r="H620" s="10">
        <v>73978.63</v>
      </c>
      <c r="I620" s="10">
        <v>15000</v>
      </c>
      <c r="J620" s="10">
        <v>15000</v>
      </c>
      <c r="K620" s="10">
        <v>150.09</v>
      </c>
      <c r="L620" s="10">
        <v>39628.92</v>
      </c>
      <c r="M620" s="10">
        <v>375.23</v>
      </c>
      <c r="N620" s="10">
        <v>99072.31</v>
      </c>
      <c r="O620" s="10">
        <v>600.36</v>
      </c>
      <c r="P620" s="10">
        <v>158515.70000000001</v>
      </c>
    </row>
    <row r="621" spans="1:16" ht="54">
      <c r="B621" s="9" t="s">
        <v>27</v>
      </c>
      <c r="C621" s="9" t="s">
        <v>13</v>
      </c>
      <c r="D621" s="9" t="s">
        <v>14</v>
      </c>
      <c r="E621" s="9" t="s">
        <v>15</v>
      </c>
      <c r="F621" s="9" t="s">
        <v>16</v>
      </c>
      <c r="G621" s="9" t="s">
        <v>17</v>
      </c>
      <c r="H621" s="9" t="s">
        <v>18</v>
      </c>
      <c r="I621" s="9" t="s">
        <v>19</v>
      </c>
      <c r="J621" s="9" t="s">
        <v>20</v>
      </c>
      <c r="K621" s="9" t="s">
        <v>21</v>
      </c>
      <c r="L621" s="9" t="s">
        <v>22</v>
      </c>
      <c r="M621" s="9" t="s">
        <v>23</v>
      </c>
      <c r="N621" s="9" t="s">
        <v>24</v>
      </c>
      <c r="O621" s="9" t="s">
        <v>25</v>
      </c>
      <c r="P621" s="9" t="s">
        <v>26</v>
      </c>
    </row>
    <row r="622" spans="1:16">
      <c r="A622" s="13" t="s">
        <v>640</v>
      </c>
      <c r="B622" s="10">
        <v>1</v>
      </c>
      <c r="C622" s="10">
        <v>9</v>
      </c>
      <c r="D622" s="10">
        <v>6196</v>
      </c>
      <c r="E622" s="10">
        <v>6196</v>
      </c>
      <c r="F622" s="10">
        <v>20000</v>
      </c>
      <c r="G622" s="10"/>
      <c r="H622" s="10"/>
      <c r="I622" s="10"/>
      <c r="J622" s="10">
        <v>4027.4</v>
      </c>
      <c r="K622" s="10">
        <v>46.47</v>
      </c>
      <c r="L622" s="10">
        <v>46.47</v>
      </c>
      <c r="M622" s="10">
        <v>116.18</v>
      </c>
      <c r="N622" s="10">
        <v>116.18</v>
      </c>
      <c r="O622" s="10">
        <v>185.88</v>
      </c>
      <c r="P622" s="10">
        <v>185.88</v>
      </c>
    </row>
    <row r="623" spans="1:16">
      <c r="A623" s="13" t="s">
        <v>641</v>
      </c>
      <c r="B623" s="11">
        <v>2</v>
      </c>
      <c r="C623" s="11">
        <v>10</v>
      </c>
      <c r="D623" s="11">
        <v>6196</v>
      </c>
      <c r="E623" s="11">
        <v>12392</v>
      </c>
      <c r="F623" s="11">
        <v>20000</v>
      </c>
      <c r="G623" s="11"/>
      <c r="H623" s="11"/>
      <c r="I623" s="11"/>
      <c r="J623" s="11">
        <v>10164</v>
      </c>
      <c r="K623" s="11">
        <v>103.11</v>
      </c>
      <c r="L623" s="11">
        <v>150.97999999999999</v>
      </c>
      <c r="M623" s="11">
        <v>257.79000000000002</v>
      </c>
      <c r="N623" s="11">
        <v>377.45</v>
      </c>
      <c r="O623" s="11">
        <v>412.46</v>
      </c>
      <c r="P623" s="11">
        <v>603.91</v>
      </c>
    </row>
    <row r="624" spans="1:16">
      <c r="A624" s="13" t="s">
        <v>642</v>
      </c>
      <c r="B624" s="10">
        <v>3</v>
      </c>
      <c r="C624" s="10">
        <v>11</v>
      </c>
      <c r="D624" s="10">
        <v>6196</v>
      </c>
      <c r="E624" s="10">
        <v>18588</v>
      </c>
      <c r="F624" s="10">
        <v>20000</v>
      </c>
      <c r="G624" s="10">
        <v>900</v>
      </c>
      <c r="H624" s="10">
        <v>900</v>
      </c>
      <c r="I624" s="10"/>
      <c r="J624" s="10">
        <v>15511</v>
      </c>
      <c r="K624" s="10">
        <v>160.9</v>
      </c>
      <c r="L624" s="10">
        <v>316.41000000000003</v>
      </c>
      <c r="M624" s="10">
        <v>402.26</v>
      </c>
      <c r="N624" s="10">
        <v>791.03</v>
      </c>
      <c r="O624" s="10">
        <v>643.62</v>
      </c>
      <c r="P624" s="10">
        <v>1265.6500000000001</v>
      </c>
    </row>
    <row r="625" spans="1:16">
      <c r="A625" s="13" t="s">
        <v>643</v>
      </c>
      <c r="B625" s="11">
        <v>4</v>
      </c>
      <c r="C625" s="11">
        <v>12</v>
      </c>
      <c r="D625" s="11"/>
      <c r="E625" s="11">
        <v>18588</v>
      </c>
      <c r="F625" s="11">
        <v>20000</v>
      </c>
      <c r="G625" s="11"/>
      <c r="H625" s="11">
        <v>927</v>
      </c>
      <c r="I625" s="11"/>
      <c r="J625" s="11">
        <v>15820</v>
      </c>
      <c r="K625" s="11">
        <v>155.11000000000001</v>
      </c>
      <c r="L625" s="11">
        <v>481.01</v>
      </c>
      <c r="M625" s="11">
        <v>387.78</v>
      </c>
      <c r="N625" s="11">
        <v>1202.53</v>
      </c>
      <c r="O625" s="11">
        <v>620.44000000000005</v>
      </c>
      <c r="P625" s="11">
        <v>1924.06</v>
      </c>
    </row>
    <row r="626" spans="1:16">
      <c r="A626" s="13" t="s">
        <v>644</v>
      </c>
      <c r="B626" s="10">
        <v>5</v>
      </c>
      <c r="C626" s="10">
        <v>13</v>
      </c>
      <c r="D626" s="10"/>
      <c r="E626" s="10">
        <v>18588</v>
      </c>
      <c r="F626" s="10">
        <v>20000</v>
      </c>
      <c r="G626" s="10"/>
      <c r="H626" s="10">
        <v>954.81</v>
      </c>
      <c r="I626" s="10"/>
      <c r="J626" s="10">
        <v>16136</v>
      </c>
      <c r="K626" s="10">
        <v>158.19999999999999</v>
      </c>
      <c r="L626" s="10">
        <v>653.64</v>
      </c>
      <c r="M626" s="10">
        <v>395.5</v>
      </c>
      <c r="N626" s="10">
        <v>1634.11</v>
      </c>
      <c r="O626" s="10">
        <v>632.79999999999995</v>
      </c>
      <c r="P626" s="10">
        <v>2614.58</v>
      </c>
    </row>
    <row r="627" spans="1:16">
      <c r="A627" s="13" t="s">
        <v>645</v>
      </c>
      <c r="B627" s="11">
        <v>6</v>
      </c>
      <c r="C627" s="11">
        <v>14</v>
      </c>
      <c r="D627" s="11"/>
      <c r="E627" s="11">
        <v>18588</v>
      </c>
      <c r="F627" s="11">
        <v>20000</v>
      </c>
      <c r="G627" s="11">
        <v>900</v>
      </c>
      <c r="H627" s="11">
        <v>1883.45</v>
      </c>
      <c r="I627" s="11"/>
      <c r="J627" s="11">
        <v>15557</v>
      </c>
      <c r="K627" s="11">
        <v>161.36000000000001</v>
      </c>
      <c r="L627" s="11">
        <v>834.61</v>
      </c>
      <c r="M627" s="11">
        <v>403.4</v>
      </c>
      <c r="N627" s="11">
        <v>2086.5300000000002</v>
      </c>
      <c r="O627" s="11">
        <v>645.44000000000005</v>
      </c>
      <c r="P627" s="11">
        <v>3338.45</v>
      </c>
    </row>
    <row r="628" spans="1:16">
      <c r="A628" s="13" t="s">
        <v>646</v>
      </c>
      <c r="B628" s="10">
        <v>7</v>
      </c>
      <c r="C628" s="10">
        <v>15</v>
      </c>
      <c r="D628" s="10"/>
      <c r="E628" s="10">
        <v>18588</v>
      </c>
      <c r="F628" s="10">
        <v>20000</v>
      </c>
      <c r="G628" s="10"/>
      <c r="H628" s="10">
        <v>1939.96</v>
      </c>
      <c r="I628" s="10"/>
      <c r="J628" s="10">
        <v>15867</v>
      </c>
      <c r="K628" s="10">
        <v>155.57</v>
      </c>
      <c r="L628" s="10">
        <v>1015.22</v>
      </c>
      <c r="M628" s="10">
        <v>388.93</v>
      </c>
      <c r="N628" s="10">
        <v>2538.0500000000002</v>
      </c>
      <c r="O628" s="10">
        <v>622.28</v>
      </c>
      <c r="P628" s="10">
        <v>4060.89</v>
      </c>
    </row>
    <row r="629" spans="1:16">
      <c r="A629" s="13" t="s">
        <v>647</v>
      </c>
      <c r="B629" s="11">
        <v>8</v>
      </c>
      <c r="C629" s="11">
        <v>16</v>
      </c>
      <c r="D629" s="11"/>
      <c r="E629" s="11">
        <v>18588</v>
      </c>
      <c r="F629" s="11">
        <v>20000</v>
      </c>
      <c r="G629" s="11"/>
      <c r="H629" s="11">
        <v>1998.16</v>
      </c>
      <c r="I629" s="11"/>
      <c r="J629" s="11">
        <v>16183</v>
      </c>
      <c r="K629" s="11">
        <v>158.66999999999999</v>
      </c>
      <c r="L629" s="11">
        <v>1204.3499999999999</v>
      </c>
      <c r="M629" s="11">
        <v>396.68</v>
      </c>
      <c r="N629" s="11">
        <v>3010.87</v>
      </c>
      <c r="O629" s="11">
        <v>634.67999999999995</v>
      </c>
      <c r="P629" s="11">
        <v>4817.3900000000003</v>
      </c>
    </row>
    <row r="630" spans="1:16">
      <c r="A630" s="13" t="s">
        <v>648</v>
      </c>
      <c r="B630" s="10">
        <v>9</v>
      </c>
      <c r="C630" s="10">
        <v>17</v>
      </c>
      <c r="D630" s="10"/>
      <c r="E630" s="10">
        <v>18588</v>
      </c>
      <c r="F630" s="10">
        <v>20000</v>
      </c>
      <c r="G630" s="10">
        <v>900</v>
      </c>
      <c r="H630" s="10">
        <v>2958.1</v>
      </c>
      <c r="I630" s="10"/>
      <c r="J630" s="10">
        <v>15606</v>
      </c>
      <c r="K630" s="10">
        <v>161.83000000000001</v>
      </c>
      <c r="L630" s="10">
        <v>1402.31</v>
      </c>
      <c r="M630" s="10">
        <v>404.58</v>
      </c>
      <c r="N630" s="10">
        <v>3505.77</v>
      </c>
      <c r="O630" s="10">
        <v>647.32000000000005</v>
      </c>
      <c r="P630" s="10">
        <v>5609.24</v>
      </c>
    </row>
    <row r="631" spans="1:16">
      <c r="A631" s="13" t="s">
        <v>649</v>
      </c>
      <c r="B631" s="11">
        <v>10</v>
      </c>
      <c r="C631" s="11">
        <v>18</v>
      </c>
      <c r="D631" s="11"/>
      <c r="E631" s="11">
        <v>18588</v>
      </c>
      <c r="F631" s="11">
        <v>20000</v>
      </c>
      <c r="G631" s="11"/>
      <c r="H631" s="11">
        <v>3046.84</v>
      </c>
      <c r="I631" s="11"/>
      <c r="J631" s="11">
        <v>15916</v>
      </c>
      <c r="K631" s="11">
        <v>156.06</v>
      </c>
      <c r="L631" s="11">
        <v>1600.44</v>
      </c>
      <c r="M631" s="11">
        <v>390.15</v>
      </c>
      <c r="N631" s="11">
        <v>4001.1</v>
      </c>
      <c r="O631" s="11">
        <v>624.24</v>
      </c>
      <c r="P631" s="11">
        <v>6401.75</v>
      </c>
    </row>
    <row r="632" spans="1:16">
      <c r="A632" s="13" t="s">
        <v>650</v>
      </c>
      <c r="B632" s="10">
        <v>11</v>
      </c>
      <c r="C632" s="10">
        <v>19</v>
      </c>
      <c r="D632" s="10"/>
      <c r="E632" s="10">
        <v>18588</v>
      </c>
      <c r="F632" s="10">
        <v>20000</v>
      </c>
      <c r="G632" s="10"/>
      <c r="H632" s="10">
        <v>3138.25</v>
      </c>
      <c r="I632" s="10"/>
      <c r="J632" s="10">
        <v>16232</v>
      </c>
      <c r="K632" s="10">
        <v>159.16</v>
      </c>
      <c r="L632" s="10">
        <v>1807.61</v>
      </c>
      <c r="M632" s="10">
        <v>397.9</v>
      </c>
      <c r="N632" s="10">
        <v>4519.03</v>
      </c>
      <c r="O632" s="10">
        <v>636.64</v>
      </c>
      <c r="P632" s="10">
        <v>7230.45</v>
      </c>
    </row>
    <row r="633" spans="1:16">
      <c r="A633" s="13" t="s">
        <v>651</v>
      </c>
      <c r="B633" s="11">
        <v>12</v>
      </c>
      <c r="C633" s="11">
        <v>20</v>
      </c>
      <c r="D633" s="11"/>
      <c r="E633" s="11">
        <v>18588</v>
      </c>
      <c r="F633" s="11">
        <v>20000</v>
      </c>
      <c r="G633" s="11">
        <v>900</v>
      </c>
      <c r="H633" s="11">
        <v>4132.3999999999996</v>
      </c>
      <c r="I633" s="11"/>
      <c r="J633" s="11">
        <v>15655</v>
      </c>
      <c r="K633" s="11">
        <v>162.32</v>
      </c>
      <c r="L633" s="11">
        <v>2024.16</v>
      </c>
      <c r="M633" s="11">
        <v>405.8</v>
      </c>
      <c r="N633" s="11">
        <v>5060.3999999999996</v>
      </c>
      <c r="O633" s="11">
        <v>649.28</v>
      </c>
      <c r="P633" s="11">
        <v>8096.64</v>
      </c>
    </row>
    <row r="634" spans="1:16">
      <c r="A634" s="13" t="s">
        <v>652</v>
      </c>
      <c r="B634" s="10">
        <v>13</v>
      </c>
      <c r="C634" s="10">
        <v>21</v>
      </c>
      <c r="D634" s="10"/>
      <c r="E634" s="10">
        <v>18588</v>
      </c>
      <c r="F634" s="10">
        <v>20000</v>
      </c>
      <c r="G634" s="10"/>
      <c r="H634" s="10">
        <v>4256.37</v>
      </c>
      <c r="I634" s="10"/>
      <c r="J634" s="10">
        <v>15966</v>
      </c>
      <c r="K634" s="10">
        <v>156.55000000000001</v>
      </c>
      <c r="L634" s="10">
        <v>2241.4299999999998</v>
      </c>
      <c r="M634" s="10">
        <v>391.38</v>
      </c>
      <c r="N634" s="10">
        <v>5603.59</v>
      </c>
      <c r="O634" s="10">
        <v>626.20000000000005</v>
      </c>
      <c r="P634" s="10">
        <v>8965.74</v>
      </c>
    </row>
    <row r="635" spans="1:16">
      <c r="A635" s="13" t="s">
        <v>653</v>
      </c>
      <c r="B635" s="11">
        <v>14</v>
      </c>
      <c r="C635" s="11">
        <v>22</v>
      </c>
      <c r="D635" s="11"/>
      <c r="E635" s="11">
        <v>18588</v>
      </c>
      <c r="F635" s="11">
        <v>20000</v>
      </c>
      <c r="G635" s="11"/>
      <c r="H635" s="11">
        <v>4384.0600000000004</v>
      </c>
      <c r="I635" s="11"/>
      <c r="J635" s="11">
        <v>16284</v>
      </c>
      <c r="K635" s="11">
        <v>159.66</v>
      </c>
      <c r="L635" s="11">
        <v>2468.34</v>
      </c>
      <c r="M635" s="11">
        <v>399.15</v>
      </c>
      <c r="N635" s="11">
        <v>6170.84</v>
      </c>
      <c r="O635" s="11">
        <v>638.64</v>
      </c>
      <c r="P635" s="11">
        <v>9873.35</v>
      </c>
    </row>
    <row r="636" spans="1:16">
      <c r="A636" s="13" t="s">
        <v>654</v>
      </c>
      <c r="B636" s="10">
        <v>15</v>
      </c>
      <c r="C636" s="10">
        <v>23</v>
      </c>
      <c r="D636" s="10"/>
      <c r="E636" s="10">
        <v>18588</v>
      </c>
      <c r="F636" s="10">
        <v>20000</v>
      </c>
      <c r="G636" s="10">
        <v>900</v>
      </c>
      <c r="H636" s="10">
        <v>5415.58</v>
      </c>
      <c r="I636" s="10"/>
      <c r="J636" s="10">
        <v>15707</v>
      </c>
      <c r="K636" s="10">
        <v>162.84</v>
      </c>
      <c r="L636" s="10">
        <v>2705.23</v>
      </c>
      <c r="M636" s="10">
        <v>407.1</v>
      </c>
      <c r="N636" s="10">
        <v>6763.07</v>
      </c>
      <c r="O636" s="10">
        <v>651.36</v>
      </c>
      <c r="P636" s="10">
        <v>10820.91</v>
      </c>
    </row>
    <row r="637" spans="1:16">
      <c r="A637" s="13" t="s">
        <v>655</v>
      </c>
      <c r="B637" s="11">
        <v>16</v>
      </c>
      <c r="C637" s="11">
        <v>24</v>
      </c>
      <c r="D637" s="11"/>
      <c r="E637" s="11">
        <v>18588</v>
      </c>
      <c r="F637" s="11">
        <v>20000</v>
      </c>
      <c r="G637" s="11"/>
      <c r="H637" s="11">
        <v>5578.05</v>
      </c>
      <c r="I637" s="11"/>
      <c r="J637" s="11">
        <v>16019</v>
      </c>
      <c r="K637" s="11">
        <v>157.07</v>
      </c>
      <c r="L637" s="11">
        <v>2943.45</v>
      </c>
      <c r="M637" s="11">
        <v>392.68</v>
      </c>
      <c r="N637" s="11">
        <v>7358.64</v>
      </c>
      <c r="O637" s="11">
        <v>628.28</v>
      </c>
      <c r="P637" s="11">
        <v>11773.82</v>
      </c>
    </row>
    <row r="638" spans="1:16">
      <c r="A638" s="13" t="s">
        <v>656</v>
      </c>
      <c r="B638" s="10">
        <v>17</v>
      </c>
      <c r="C638" s="10">
        <v>25</v>
      </c>
      <c r="D638" s="10"/>
      <c r="E638" s="10">
        <v>18588</v>
      </c>
      <c r="F638" s="10">
        <v>20000</v>
      </c>
      <c r="G638" s="10"/>
      <c r="H638" s="10">
        <v>5745.39</v>
      </c>
      <c r="I638" s="10"/>
      <c r="J638" s="10">
        <v>16338</v>
      </c>
      <c r="K638" s="10">
        <v>160.19</v>
      </c>
      <c r="L638" s="10">
        <v>3191.95</v>
      </c>
      <c r="M638" s="10">
        <v>400.48</v>
      </c>
      <c r="N638" s="10">
        <v>7979.87</v>
      </c>
      <c r="O638" s="10">
        <v>640.76</v>
      </c>
      <c r="P638" s="10">
        <v>12767.79</v>
      </c>
    </row>
    <row r="639" spans="1:16">
      <c r="A639" s="13" t="s">
        <v>657</v>
      </c>
      <c r="B639" s="11">
        <v>18</v>
      </c>
      <c r="C639" s="11">
        <v>26</v>
      </c>
      <c r="D639" s="11"/>
      <c r="E639" s="11">
        <v>18588</v>
      </c>
      <c r="F639" s="11">
        <v>20000</v>
      </c>
      <c r="G639" s="11">
        <v>900</v>
      </c>
      <c r="H639" s="11">
        <v>6817.75</v>
      </c>
      <c r="I639" s="11"/>
      <c r="J639" s="11">
        <v>15763</v>
      </c>
      <c r="K639" s="11">
        <v>163.38</v>
      </c>
      <c r="L639" s="11">
        <v>3451.09</v>
      </c>
      <c r="M639" s="11">
        <v>408.45</v>
      </c>
      <c r="N639" s="11">
        <v>8627.7199999999993</v>
      </c>
      <c r="O639" s="11">
        <v>653.52</v>
      </c>
      <c r="P639" s="11">
        <v>13804.35</v>
      </c>
    </row>
    <row r="640" spans="1:16">
      <c r="A640" s="13" t="s">
        <v>658</v>
      </c>
      <c r="B640" s="10">
        <v>19</v>
      </c>
      <c r="C640" s="10">
        <v>27</v>
      </c>
      <c r="D640" s="10"/>
      <c r="E640" s="10">
        <v>18588</v>
      </c>
      <c r="F640" s="10">
        <v>20000</v>
      </c>
      <c r="G640" s="10"/>
      <c r="H640" s="10">
        <v>7022.29</v>
      </c>
      <c r="I640" s="10"/>
      <c r="J640" s="10">
        <v>16076</v>
      </c>
      <c r="K640" s="10">
        <v>157.63</v>
      </c>
      <c r="L640" s="10">
        <v>3712.25</v>
      </c>
      <c r="M640" s="10">
        <v>394.08</v>
      </c>
      <c r="N640" s="10">
        <v>9280.6200000000008</v>
      </c>
      <c r="O640" s="10">
        <v>630.52</v>
      </c>
      <c r="P640" s="10">
        <v>14849</v>
      </c>
    </row>
    <row r="641" spans="1:16">
      <c r="A641" s="13" t="s">
        <v>659</v>
      </c>
      <c r="B641" s="11">
        <v>20</v>
      </c>
      <c r="C641" s="11">
        <v>28</v>
      </c>
      <c r="D641" s="11"/>
      <c r="E641" s="11">
        <v>18588</v>
      </c>
      <c r="F641" s="11">
        <v>20000</v>
      </c>
      <c r="G641" s="11"/>
      <c r="H641" s="11">
        <v>7232.95</v>
      </c>
      <c r="I641" s="11"/>
      <c r="J641" s="11">
        <v>16395</v>
      </c>
      <c r="K641" s="11">
        <v>160.76</v>
      </c>
      <c r="L641" s="11">
        <v>3984.38</v>
      </c>
      <c r="M641" s="11">
        <v>401.9</v>
      </c>
      <c r="N641" s="11">
        <v>9960.94</v>
      </c>
      <c r="O641" s="11">
        <v>643.04</v>
      </c>
      <c r="P641" s="11">
        <v>15937.51</v>
      </c>
    </row>
    <row r="642" spans="1:16">
      <c r="A642" s="13" t="s">
        <v>660</v>
      </c>
      <c r="B642" s="10">
        <v>21</v>
      </c>
      <c r="C642" s="10">
        <v>29</v>
      </c>
      <c r="D642" s="10"/>
      <c r="E642" s="10">
        <v>18588</v>
      </c>
      <c r="F642" s="10">
        <v>20000</v>
      </c>
      <c r="G642" s="10">
        <v>900</v>
      </c>
      <c r="H642" s="10">
        <v>8349.94</v>
      </c>
      <c r="I642" s="10"/>
      <c r="J642" s="10">
        <v>15821</v>
      </c>
      <c r="K642" s="10">
        <v>163.95</v>
      </c>
      <c r="L642" s="10">
        <v>4267.8599999999997</v>
      </c>
      <c r="M642" s="10">
        <v>409.88</v>
      </c>
      <c r="N642" s="10">
        <v>10669.65</v>
      </c>
      <c r="O642" s="10">
        <v>655.8</v>
      </c>
      <c r="P642" s="10">
        <v>17071.43</v>
      </c>
    </row>
    <row r="643" spans="1:16">
      <c r="A643" s="13" t="s">
        <v>661</v>
      </c>
      <c r="B643" s="11">
        <v>22</v>
      </c>
      <c r="C643" s="11">
        <v>30</v>
      </c>
      <c r="D643" s="11"/>
      <c r="E643" s="11">
        <v>18588</v>
      </c>
      <c r="F643" s="11">
        <v>20000</v>
      </c>
      <c r="G643" s="11"/>
      <c r="H643" s="11">
        <v>8600.44</v>
      </c>
      <c r="I643" s="11"/>
      <c r="J643" s="11">
        <v>16136</v>
      </c>
      <c r="K643" s="11">
        <v>158.21</v>
      </c>
      <c r="L643" s="11">
        <v>4554.1000000000004</v>
      </c>
      <c r="M643" s="11">
        <v>395.53</v>
      </c>
      <c r="N643" s="11">
        <v>11385.26</v>
      </c>
      <c r="O643" s="11">
        <v>632.84</v>
      </c>
      <c r="P643" s="11">
        <v>18216.419999999998</v>
      </c>
    </row>
    <row r="644" spans="1:16">
      <c r="A644" s="13" t="s">
        <v>662</v>
      </c>
      <c r="B644" s="10">
        <v>23</v>
      </c>
      <c r="C644" s="10">
        <v>31</v>
      </c>
      <c r="D644" s="10"/>
      <c r="E644" s="10">
        <v>18588</v>
      </c>
      <c r="F644" s="10">
        <v>20000</v>
      </c>
      <c r="G644" s="10"/>
      <c r="H644" s="10">
        <v>8858.4500000000007</v>
      </c>
      <c r="I644" s="10"/>
      <c r="J644" s="10">
        <v>16456</v>
      </c>
      <c r="K644" s="10">
        <v>161.36000000000001</v>
      </c>
      <c r="L644" s="10">
        <v>4852.09</v>
      </c>
      <c r="M644" s="10">
        <v>403.4</v>
      </c>
      <c r="N644" s="10">
        <v>12130.22</v>
      </c>
      <c r="O644" s="10">
        <v>645.44000000000005</v>
      </c>
      <c r="P644" s="10">
        <v>19408.349999999999</v>
      </c>
    </row>
    <row r="645" spans="1:16">
      <c r="A645" s="13" t="s">
        <v>663</v>
      </c>
      <c r="B645" s="11">
        <v>24</v>
      </c>
      <c r="C645" s="11">
        <v>32</v>
      </c>
      <c r="D645" s="11"/>
      <c r="E645" s="11">
        <v>18588</v>
      </c>
      <c r="F645" s="11">
        <v>20000</v>
      </c>
      <c r="G645" s="11">
        <v>900</v>
      </c>
      <c r="H645" s="11">
        <v>10024.209999999999</v>
      </c>
      <c r="I645" s="11"/>
      <c r="J645" s="11">
        <v>15883</v>
      </c>
      <c r="K645" s="11">
        <v>164.56</v>
      </c>
      <c r="L645" s="11">
        <v>5162.21</v>
      </c>
      <c r="M645" s="11">
        <v>411.4</v>
      </c>
      <c r="N645" s="11">
        <v>12905.52</v>
      </c>
      <c r="O645" s="11">
        <v>658.24</v>
      </c>
      <c r="P645" s="11">
        <v>20648.84</v>
      </c>
    </row>
    <row r="646" spans="1:16">
      <c r="A646" s="13" t="s">
        <v>664</v>
      </c>
      <c r="B646" s="10">
        <v>25</v>
      </c>
      <c r="C646" s="10">
        <v>33</v>
      </c>
      <c r="D646" s="10"/>
      <c r="E646" s="10">
        <v>18588</v>
      </c>
      <c r="F646" s="10">
        <v>20000</v>
      </c>
      <c r="G646" s="10"/>
      <c r="H646" s="10">
        <v>10324.93</v>
      </c>
      <c r="I646" s="10"/>
      <c r="J646" s="10">
        <v>16198</v>
      </c>
      <c r="K646" s="10">
        <v>158.83000000000001</v>
      </c>
      <c r="L646" s="10">
        <v>5475.91</v>
      </c>
      <c r="M646" s="10">
        <v>397.08</v>
      </c>
      <c r="N646" s="10">
        <v>13689.76</v>
      </c>
      <c r="O646" s="10">
        <v>635.32000000000005</v>
      </c>
      <c r="P646" s="10">
        <v>21903.62</v>
      </c>
    </row>
    <row r="647" spans="1:16">
      <c r="A647" s="13" t="s">
        <v>665</v>
      </c>
      <c r="B647" s="11">
        <v>26</v>
      </c>
      <c r="C647" s="11">
        <v>34</v>
      </c>
      <c r="D647" s="11"/>
      <c r="E647" s="11">
        <v>18588</v>
      </c>
      <c r="F647" s="11">
        <v>20000</v>
      </c>
      <c r="G647" s="11"/>
      <c r="H647" s="11">
        <v>10634.68</v>
      </c>
      <c r="I647" s="11"/>
      <c r="J647" s="11">
        <v>16520</v>
      </c>
      <c r="K647" s="11">
        <v>161.97999999999999</v>
      </c>
      <c r="L647" s="11">
        <v>5802.16</v>
      </c>
      <c r="M647" s="11">
        <v>404.95</v>
      </c>
      <c r="N647" s="11">
        <v>14505.41</v>
      </c>
      <c r="O647" s="11">
        <v>647.91999999999996</v>
      </c>
      <c r="P647" s="11">
        <v>23208.65</v>
      </c>
    </row>
    <row r="648" spans="1:16">
      <c r="A648" s="13" t="s">
        <v>666</v>
      </c>
      <c r="B648" s="10">
        <v>27</v>
      </c>
      <c r="C648" s="10">
        <v>35</v>
      </c>
      <c r="D648" s="10"/>
      <c r="E648" s="10">
        <v>18588</v>
      </c>
      <c r="F648" s="10">
        <v>20000</v>
      </c>
      <c r="G648" s="10">
        <v>900</v>
      </c>
      <c r="H648" s="10">
        <v>11853.72</v>
      </c>
      <c r="I648" s="10"/>
      <c r="J648" s="10">
        <v>15948</v>
      </c>
      <c r="K648" s="10">
        <v>165.2</v>
      </c>
      <c r="L648" s="10">
        <v>6141.43</v>
      </c>
      <c r="M648" s="10">
        <v>413</v>
      </c>
      <c r="N648" s="10">
        <v>15353.57</v>
      </c>
      <c r="O648" s="10">
        <v>660.8</v>
      </c>
      <c r="P648" s="10">
        <v>24565.71</v>
      </c>
    </row>
    <row r="649" spans="1:16">
      <c r="A649" s="13" t="s">
        <v>667</v>
      </c>
      <c r="B649" s="11">
        <v>28</v>
      </c>
      <c r="C649" s="11">
        <v>36</v>
      </c>
      <c r="D649" s="11"/>
      <c r="E649" s="11">
        <v>18588</v>
      </c>
      <c r="F649" s="11">
        <v>20000</v>
      </c>
      <c r="G649" s="11"/>
      <c r="H649" s="11">
        <v>12209.33</v>
      </c>
      <c r="I649" s="11"/>
      <c r="J649" s="11">
        <v>16264</v>
      </c>
      <c r="K649" s="11">
        <v>159.47999999999999</v>
      </c>
      <c r="L649" s="11">
        <v>6485.15</v>
      </c>
      <c r="M649" s="11">
        <v>398.7</v>
      </c>
      <c r="N649" s="11">
        <v>16212.88</v>
      </c>
      <c r="O649" s="11">
        <v>637.91999999999996</v>
      </c>
      <c r="P649" s="11">
        <v>25940.6</v>
      </c>
    </row>
    <row r="650" spans="1:16">
      <c r="A650" s="13" t="s">
        <v>668</v>
      </c>
      <c r="B650" s="10">
        <v>29</v>
      </c>
      <c r="C650" s="10">
        <v>37</v>
      </c>
      <c r="D650" s="10"/>
      <c r="E650" s="10">
        <v>18588</v>
      </c>
      <c r="F650" s="10">
        <v>20000</v>
      </c>
      <c r="G650" s="10"/>
      <c r="H650" s="10">
        <v>12575.61</v>
      </c>
      <c r="I650" s="10"/>
      <c r="J650" s="10">
        <v>16586</v>
      </c>
      <c r="K650" s="10">
        <v>162.63999999999999</v>
      </c>
      <c r="L650" s="10">
        <v>6842.35</v>
      </c>
      <c r="M650" s="10">
        <v>406.6</v>
      </c>
      <c r="N650" s="10">
        <v>17105.86</v>
      </c>
      <c r="O650" s="10">
        <v>650.55999999999995</v>
      </c>
      <c r="P650" s="10">
        <v>27369.38</v>
      </c>
    </row>
    <row r="651" spans="1:16">
      <c r="A651" s="13" t="s">
        <v>669</v>
      </c>
      <c r="B651" s="11">
        <v>30</v>
      </c>
      <c r="C651" s="11">
        <v>38</v>
      </c>
      <c r="D651" s="11"/>
      <c r="E651" s="11">
        <v>18588</v>
      </c>
      <c r="F651" s="11">
        <v>20000</v>
      </c>
      <c r="G651" s="11">
        <v>900</v>
      </c>
      <c r="H651" s="11">
        <v>13852.88</v>
      </c>
      <c r="I651" s="11"/>
      <c r="J651" s="11">
        <v>16015</v>
      </c>
      <c r="K651" s="11">
        <v>165.86</v>
      </c>
      <c r="L651" s="11">
        <v>7213.48</v>
      </c>
      <c r="M651" s="11">
        <v>414.65</v>
      </c>
      <c r="N651" s="11">
        <v>18033.689999999999</v>
      </c>
      <c r="O651" s="11">
        <v>663.44</v>
      </c>
      <c r="P651" s="11">
        <v>28853.9</v>
      </c>
    </row>
    <row r="652" spans="1:16">
      <c r="A652" s="13" t="s">
        <v>670</v>
      </c>
      <c r="B652" s="10">
        <v>31</v>
      </c>
      <c r="C652" s="10">
        <v>39</v>
      </c>
      <c r="D652" s="10"/>
      <c r="E652" s="10">
        <v>18588</v>
      </c>
      <c r="F652" s="10">
        <v>20000</v>
      </c>
      <c r="G652" s="10"/>
      <c r="H652" s="10">
        <v>14268.47</v>
      </c>
      <c r="I652" s="10"/>
      <c r="J652" s="10">
        <v>16331</v>
      </c>
      <c r="K652" s="10">
        <v>160.15</v>
      </c>
      <c r="L652" s="10">
        <v>7590.03</v>
      </c>
      <c r="M652" s="10">
        <v>400.38</v>
      </c>
      <c r="N652" s="10">
        <v>18975.07</v>
      </c>
      <c r="O652" s="10">
        <v>640.6</v>
      </c>
      <c r="P652" s="10">
        <v>30360.12</v>
      </c>
    </row>
    <row r="653" spans="1:16">
      <c r="A653" s="13" t="s">
        <v>671</v>
      </c>
      <c r="B653" s="11">
        <v>32</v>
      </c>
      <c r="C653" s="11">
        <v>40</v>
      </c>
      <c r="D653" s="11"/>
      <c r="E653" s="11">
        <v>18588</v>
      </c>
      <c r="F653" s="11">
        <v>20000</v>
      </c>
      <c r="G653" s="11"/>
      <c r="H653" s="11">
        <v>14696.52</v>
      </c>
      <c r="I653" s="11"/>
      <c r="J653" s="11">
        <v>16654</v>
      </c>
      <c r="K653" s="11">
        <v>163.31</v>
      </c>
      <c r="L653" s="11">
        <v>7981.04</v>
      </c>
      <c r="M653" s="11">
        <v>408.28</v>
      </c>
      <c r="N653" s="11">
        <v>19952.599999999999</v>
      </c>
      <c r="O653" s="11">
        <v>653.24</v>
      </c>
      <c r="P653" s="11">
        <v>31924.16</v>
      </c>
    </row>
    <row r="654" spans="1:16">
      <c r="A654" s="13" t="s">
        <v>672</v>
      </c>
      <c r="B654" s="10">
        <v>33</v>
      </c>
      <c r="C654" s="10">
        <v>41</v>
      </c>
      <c r="D654" s="10"/>
      <c r="E654" s="10">
        <v>18588</v>
      </c>
      <c r="F654" s="10">
        <v>20000</v>
      </c>
      <c r="G654" s="10">
        <v>900</v>
      </c>
      <c r="H654" s="10">
        <v>16037.42</v>
      </c>
      <c r="I654" s="10"/>
      <c r="J654" s="10">
        <v>16083</v>
      </c>
      <c r="K654" s="10">
        <v>166.54</v>
      </c>
      <c r="L654" s="10">
        <v>8387.01</v>
      </c>
      <c r="M654" s="10">
        <v>416.35</v>
      </c>
      <c r="N654" s="10">
        <v>20967.53</v>
      </c>
      <c r="O654" s="10">
        <v>666.16</v>
      </c>
      <c r="P654" s="10">
        <v>33548.050000000003</v>
      </c>
    </row>
    <row r="655" spans="1:16">
      <c r="A655" s="13" t="s">
        <v>673</v>
      </c>
      <c r="B655" s="11">
        <v>34</v>
      </c>
      <c r="C655" s="11">
        <v>42</v>
      </c>
      <c r="D655" s="11"/>
      <c r="E655" s="11">
        <v>18588</v>
      </c>
      <c r="F655" s="11">
        <v>20000</v>
      </c>
      <c r="G655" s="11"/>
      <c r="H655" s="11">
        <v>16518.54</v>
      </c>
      <c r="I655" s="11"/>
      <c r="J655" s="11">
        <v>16400</v>
      </c>
      <c r="K655" s="11">
        <v>160.83000000000001</v>
      </c>
      <c r="L655" s="11">
        <v>8799.4500000000007</v>
      </c>
      <c r="M655" s="11">
        <v>402.08</v>
      </c>
      <c r="N655" s="11">
        <v>21998.63</v>
      </c>
      <c r="O655" s="11">
        <v>643.32000000000005</v>
      </c>
      <c r="P655" s="11">
        <v>35197.81</v>
      </c>
    </row>
    <row r="656" spans="1:16">
      <c r="A656" s="13" t="s">
        <v>674</v>
      </c>
      <c r="B656" s="10">
        <v>35</v>
      </c>
      <c r="C656" s="10">
        <v>43</v>
      </c>
      <c r="D656" s="10"/>
      <c r="E656" s="10">
        <v>18588</v>
      </c>
      <c r="F656" s="10">
        <v>20000</v>
      </c>
      <c r="G656" s="10"/>
      <c r="H656" s="10">
        <v>17014.099999999999</v>
      </c>
      <c r="I656" s="10"/>
      <c r="J656" s="10">
        <v>16723</v>
      </c>
      <c r="K656" s="10">
        <v>164</v>
      </c>
      <c r="L656" s="10">
        <v>9227.44</v>
      </c>
      <c r="M656" s="10">
        <v>410</v>
      </c>
      <c r="N656" s="10">
        <v>23068.59</v>
      </c>
      <c r="O656" s="10">
        <v>656</v>
      </c>
      <c r="P656" s="10">
        <v>36909.74</v>
      </c>
    </row>
    <row r="657" spans="1:16">
      <c r="A657" s="13" t="s">
        <v>675</v>
      </c>
      <c r="B657" s="11">
        <v>36</v>
      </c>
      <c r="C657" s="11">
        <v>44</v>
      </c>
      <c r="D657" s="11"/>
      <c r="E657" s="11">
        <v>18588</v>
      </c>
      <c r="F657" s="11">
        <v>20000</v>
      </c>
      <c r="G657" s="11">
        <v>900</v>
      </c>
      <c r="H657" s="11">
        <v>18424.52</v>
      </c>
      <c r="I657" s="11"/>
      <c r="J657" s="11">
        <v>16152</v>
      </c>
      <c r="K657" s="11">
        <v>167.23</v>
      </c>
      <c r="L657" s="11">
        <v>9671.49</v>
      </c>
      <c r="M657" s="11">
        <v>418.08</v>
      </c>
      <c r="N657" s="11">
        <v>24178.720000000001</v>
      </c>
      <c r="O657" s="11">
        <v>668.92</v>
      </c>
      <c r="P657" s="11">
        <v>38685.96</v>
      </c>
    </row>
    <row r="658" spans="1:16">
      <c r="A658" s="13" t="s">
        <v>676</v>
      </c>
      <c r="B658" s="10">
        <v>37</v>
      </c>
      <c r="C658" s="10">
        <v>45</v>
      </c>
      <c r="D658" s="10"/>
      <c r="E658" s="10">
        <v>18588</v>
      </c>
      <c r="F658" s="10">
        <v>20000</v>
      </c>
      <c r="G658" s="10"/>
      <c r="H658" s="10">
        <v>18977.259999999998</v>
      </c>
      <c r="I658" s="10"/>
      <c r="J658" s="10">
        <v>16468</v>
      </c>
      <c r="K658" s="10">
        <v>161.52000000000001</v>
      </c>
      <c r="L658" s="10">
        <v>10123.15</v>
      </c>
      <c r="M658" s="10">
        <v>403.8</v>
      </c>
      <c r="N658" s="10">
        <v>25307.88</v>
      </c>
      <c r="O658" s="10">
        <v>646.08000000000004</v>
      </c>
      <c r="P658" s="10">
        <v>40492.61</v>
      </c>
    </row>
    <row r="659" spans="1:16">
      <c r="A659" s="13" t="s">
        <v>677</v>
      </c>
      <c r="B659" s="11">
        <v>38</v>
      </c>
      <c r="C659" s="11">
        <v>46</v>
      </c>
      <c r="D659" s="11"/>
      <c r="E659" s="11">
        <v>18588</v>
      </c>
      <c r="F659" s="11">
        <v>20000</v>
      </c>
      <c r="G659" s="11"/>
      <c r="H659" s="11">
        <v>19546.57</v>
      </c>
      <c r="I659" s="11"/>
      <c r="J659" s="11">
        <v>16791</v>
      </c>
      <c r="K659" s="11">
        <v>164.68</v>
      </c>
      <c r="L659" s="11">
        <v>10591.53</v>
      </c>
      <c r="M659" s="11">
        <v>411.7</v>
      </c>
      <c r="N659" s="11">
        <v>26478.82</v>
      </c>
      <c r="O659" s="11">
        <v>658.72</v>
      </c>
      <c r="P659" s="11">
        <v>42366.11</v>
      </c>
    </row>
    <row r="660" spans="1:16">
      <c r="A660" s="13" t="s">
        <v>678</v>
      </c>
      <c r="B660" s="10">
        <v>39</v>
      </c>
      <c r="C660" s="10">
        <v>47</v>
      </c>
      <c r="D660" s="10"/>
      <c r="E660" s="10">
        <v>18588</v>
      </c>
      <c r="F660" s="10">
        <v>20000</v>
      </c>
      <c r="G660" s="10">
        <v>900</v>
      </c>
      <c r="H660" s="10">
        <v>21032.97</v>
      </c>
      <c r="I660" s="10"/>
      <c r="J660" s="10">
        <v>16220</v>
      </c>
      <c r="K660" s="10">
        <v>167.91</v>
      </c>
      <c r="L660" s="10">
        <v>11077.18</v>
      </c>
      <c r="M660" s="10">
        <v>419.78</v>
      </c>
      <c r="N660" s="10">
        <v>27692.959999999999</v>
      </c>
      <c r="O660" s="10">
        <v>671.64</v>
      </c>
      <c r="P660" s="10">
        <v>44308.74</v>
      </c>
    </row>
    <row r="661" spans="1:16">
      <c r="A661" s="13" t="s">
        <v>679</v>
      </c>
      <c r="B661" s="11">
        <v>40</v>
      </c>
      <c r="C661" s="11">
        <v>48</v>
      </c>
      <c r="D661" s="11"/>
      <c r="E661" s="11">
        <v>18588</v>
      </c>
      <c r="F661" s="11">
        <v>20000</v>
      </c>
      <c r="G661" s="11"/>
      <c r="H661" s="11">
        <v>21663.96</v>
      </c>
      <c r="I661" s="11"/>
      <c r="J661" s="11">
        <v>16536</v>
      </c>
      <c r="K661" s="11">
        <v>162.19999999999999</v>
      </c>
      <c r="L661" s="11">
        <v>11571.7</v>
      </c>
      <c r="M661" s="11">
        <v>405.5</v>
      </c>
      <c r="N661" s="11">
        <v>28929.25</v>
      </c>
      <c r="O661" s="11">
        <v>648.79999999999995</v>
      </c>
      <c r="P661" s="11">
        <v>46286.8</v>
      </c>
    </row>
    <row r="662" spans="1:16">
      <c r="A662" s="13" t="s">
        <v>680</v>
      </c>
      <c r="B662" s="10">
        <v>41</v>
      </c>
      <c r="C662" s="10">
        <v>49</v>
      </c>
      <c r="D662" s="10"/>
      <c r="E662" s="10">
        <v>18588</v>
      </c>
      <c r="F662" s="10">
        <v>20000</v>
      </c>
      <c r="G662" s="10"/>
      <c r="H662" s="10">
        <v>22313.88</v>
      </c>
      <c r="I662" s="10"/>
      <c r="J662" s="10">
        <v>16857</v>
      </c>
      <c r="K662" s="10">
        <v>165.36</v>
      </c>
      <c r="L662" s="10">
        <v>12084.21</v>
      </c>
      <c r="M662" s="10">
        <v>413.4</v>
      </c>
      <c r="N662" s="10">
        <v>30210.53</v>
      </c>
      <c r="O662" s="10">
        <v>661.44</v>
      </c>
      <c r="P662" s="10">
        <v>48336.84</v>
      </c>
    </row>
    <row r="663" spans="1:16">
      <c r="A663" s="13" t="s">
        <v>681</v>
      </c>
      <c r="B663" s="11">
        <v>42</v>
      </c>
      <c r="C663" s="11">
        <v>50</v>
      </c>
      <c r="D663" s="11"/>
      <c r="E663" s="11">
        <v>18588</v>
      </c>
      <c r="F663" s="11">
        <v>20000</v>
      </c>
      <c r="G663" s="11">
        <v>900</v>
      </c>
      <c r="H663" s="11">
        <v>23883.3</v>
      </c>
      <c r="I663" s="11"/>
      <c r="J663" s="11">
        <v>16286</v>
      </c>
      <c r="K663" s="11">
        <v>168.57</v>
      </c>
      <c r="L663" s="11">
        <v>12615.31</v>
      </c>
      <c r="M663" s="11">
        <v>421.43</v>
      </c>
      <c r="N663" s="11">
        <v>31538.27</v>
      </c>
      <c r="O663" s="11">
        <v>674.28</v>
      </c>
      <c r="P663" s="11">
        <v>50461.23</v>
      </c>
    </row>
    <row r="664" spans="1:16">
      <c r="A664" s="13" t="s">
        <v>682</v>
      </c>
      <c r="B664" s="10">
        <v>43</v>
      </c>
      <c r="C664" s="10">
        <v>51</v>
      </c>
      <c r="D664" s="10"/>
      <c r="E664" s="10">
        <v>18588</v>
      </c>
      <c r="F664" s="10">
        <v>20000</v>
      </c>
      <c r="G664" s="10"/>
      <c r="H664" s="10">
        <v>24599.79</v>
      </c>
      <c r="I664" s="10"/>
      <c r="J664" s="10">
        <v>16600</v>
      </c>
      <c r="K664" s="10">
        <v>162.86000000000001</v>
      </c>
      <c r="L664" s="10">
        <v>13156.63</v>
      </c>
      <c r="M664" s="10">
        <v>407.15</v>
      </c>
      <c r="N664" s="10">
        <v>32891.57</v>
      </c>
      <c r="O664" s="10">
        <v>651.44000000000005</v>
      </c>
      <c r="P664" s="10">
        <v>52626.5</v>
      </c>
    </row>
    <row r="665" spans="1:16">
      <c r="A665" s="13" t="s">
        <v>683</v>
      </c>
      <c r="B665" s="11">
        <v>44</v>
      </c>
      <c r="C665" s="11">
        <v>52</v>
      </c>
      <c r="D665" s="11"/>
      <c r="E665" s="11">
        <v>18588</v>
      </c>
      <c r="F665" s="11">
        <v>20000</v>
      </c>
      <c r="G665" s="11"/>
      <c r="H665" s="11">
        <v>25337.79</v>
      </c>
      <c r="I665" s="11"/>
      <c r="J665" s="11">
        <v>16920</v>
      </c>
      <c r="K665" s="11">
        <v>166</v>
      </c>
      <c r="L665" s="11">
        <v>13717.32</v>
      </c>
      <c r="M665" s="11">
        <v>415</v>
      </c>
      <c r="N665" s="11">
        <v>34293.31</v>
      </c>
      <c r="O665" s="11">
        <v>664</v>
      </c>
      <c r="P665" s="11">
        <v>54869.3</v>
      </c>
    </row>
    <row r="666" spans="1:16">
      <c r="A666" s="13" t="s">
        <v>684</v>
      </c>
      <c r="B666" s="10">
        <v>45</v>
      </c>
      <c r="C666" s="10">
        <v>53</v>
      </c>
      <c r="D666" s="10"/>
      <c r="E666" s="10">
        <v>18588</v>
      </c>
      <c r="F666" s="10">
        <v>20000</v>
      </c>
      <c r="G666" s="10">
        <v>900</v>
      </c>
      <c r="H666" s="10">
        <v>26997.919999999998</v>
      </c>
      <c r="I666" s="10"/>
      <c r="J666" s="10">
        <v>16346</v>
      </c>
      <c r="K666" s="10">
        <v>169.2</v>
      </c>
      <c r="L666" s="10">
        <v>14298.04</v>
      </c>
      <c r="M666" s="10">
        <v>423</v>
      </c>
      <c r="N666" s="10">
        <v>35745.11</v>
      </c>
      <c r="O666" s="10">
        <v>676.8</v>
      </c>
      <c r="P666" s="10">
        <v>57192.18</v>
      </c>
    </row>
    <row r="667" spans="1:16">
      <c r="A667" s="13" t="s">
        <v>685</v>
      </c>
      <c r="B667" s="11">
        <v>46</v>
      </c>
      <c r="C667" s="11">
        <v>54</v>
      </c>
      <c r="D667" s="11"/>
      <c r="E667" s="11">
        <v>18588</v>
      </c>
      <c r="F667" s="11">
        <v>20000</v>
      </c>
      <c r="G667" s="11"/>
      <c r="H667" s="11">
        <v>27807.86</v>
      </c>
      <c r="I667" s="11"/>
      <c r="J667" s="11">
        <v>16657</v>
      </c>
      <c r="K667" s="11">
        <v>163.46</v>
      </c>
      <c r="L667" s="11">
        <v>14890.45</v>
      </c>
      <c r="M667" s="11">
        <v>408.65</v>
      </c>
      <c r="N667" s="11">
        <v>37226.120000000003</v>
      </c>
      <c r="O667" s="11">
        <v>653.84</v>
      </c>
      <c r="P667" s="11">
        <v>59561.78</v>
      </c>
    </row>
    <row r="668" spans="1:16">
      <c r="A668" s="13" t="s">
        <v>686</v>
      </c>
      <c r="B668" s="10">
        <v>47</v>
      </c>
      <c r="C668" s="10">
        <v>55</v>
      </c>
      <c r="D668" s="10"/>
      <c r="E668" s="10">
        <v>18588</v>
      </c>
      <c r="F668" s="10">
        <v>20000</v>
      </c>
      <c r="G668" s="10"/>
      <c r="H668" s="10">
        <v>28642.09</v>
      </c>
      <c r="I668" s="10"/>
      <c r="J668" s="10">
        <v>16975</v>
      </c>
      <c r="K668" s="10">
        <v>166.57</v>
      </c>
      <c r="L668" s="10">
        <v>15503.73</v>
      </c>
      <c r="M668" s="10">
        <v>416.43</v>
      </c>
      <c r="N668" s="10">
        <v>38759.32</v>
      </c>
      <c r="O668" s="10">
        <v>666.28</v>
      </c>
      <c r="P668" s="10">
        <v>62014.92</v>
      </c>
    </row>
    <row r="669" spans="1:16">
      <c r="A669" s="13" t="s">
        <v>687</v>
      </c>
      <c r="B669" s="11">
        <v>48</v>
      </c>
      <c r="C669" s="11">
        <v>56</v>
      </c>
      <c r="D669" s="11"/>
      <c r="E669" s="11">
        <v>18588</v>
      </c>
      <c r="F669" s="11">
        <v>20000</v>
      </c>
      <c r="G669" s="11">
        <v>900</v>
      </c>
      <c r="H669" s="11">
        <v>30401.360000000001</v>
      </c>
      <c r="I669" s="11"/>
      <c r="J669" s="11">
        <v>16398</v>
      </c>
      <c r="K669" s="11">
        <v>169.75</v>
      </c>
      <c r="L669" s="11">
        <v>16138.59</v>
      </c>
      <c r="M669" s="11">
        <v>424.38</v>
      </c>
      <c r="N669" s="11">
        <v>40346.480000000003</v>
      </c>
      <c r="O669" s="11">
        <v>679</v>
      </c>
      <c r="P669" s="11">
        <v>64554.37</v>
      </c>
    </row>
    <row r="670" spans="1:16">
      <c r="A670" s="13" t="s">
        <v>688</v>
      </c>
      <c r="B670" s="10">
        <v>49</v>
      </c>
      <c r="C670" s="10">
        <v>57</v>
      </c>
      <c r="D670" s="10"/>
      <c r="E670" s="10">
        <v>18588</v>
      </c>
      <c r="F670" s="10">
        <v>20000</v>
      </c>
      <c r="G670" s="10"/>
      <c r="H670" s="10">
        <v>31313.4</v>
      </c>
      <c r="I670" s="10"/>
      <c r="J670" s="10">
        <v>16705</v>
      </c>
      <c r="K670" s="10">
        <v>163.98</v>
      </c>
      <c r="L670" s="10">
        <v>16786.73</v>
      </c>
      <c r="M670" s="10">
        <v>409.95</v>
      </c>
      <c r="N670" s="10">
        <v>41966.82</v>
      </c>
      <c r="O670" s="10">
        <v>655.92</v>
      </c>
      <c r="P670" s="10">
        <v>67146.92</v>
      </c>
    </row>
    <row r="671" spans="1:16">
      <c r="A671" s="13" t="s">
        <v>689</v>
      </c>
      <c r="B671" s="11">
        <v>50</v>
      </c>
      <c r="C671" s="11">
        <v>58</v>
      </c>
      <c r="D671" s="11"/>
      <c r="E671" s="11">
        <v>18588</v>
      </c>
      <c r="F671" s="11">
        <v>20000</v>
      </c>
      <c r="G671" s="11"/>
      <c r="H671" s="11">
        <v>32252.799999999999</v>
      </c>
      <c r="I671" s="11"/>
      <c r="J671" s="11">
        <v>17018</v>
      </c>
      <c r="K671" s="11">
        <v>167.05</v>
      </c>
      <c r="L671" s="11">
        <v>17457.38</v>
      </c>
      <c r="M671" s="11">
        <v>417.63</v>
      </c>
      <c r="N671" s="11">
        <v>43643.45</v>
      </c>
      <c r="O671" s="11">
        <v>668.2</v>
      </c>
      <c r="P671" s="11">
        <v>69829.52</v>
      </c>
    </row>
    <row r="672" spans="1:16">
      <c r="A672" s="13" t="s">
        <v>690</v>
      </c>
      <c r="B672" s="10">
        <v>51</v>
      </c>
      <c r="C672" s="10">
        <v>59</v>
      </c>
      <c r="D672" s="10"/>
      <c r="E672" s="10">
        <v>18588</v>
      </c>
      <c r="F672" s="10">
        <v>20000</v>
      </c>
      <c r="G672" s="10">
        <v>900</v>
      </c>
      <c r="H672" s="10">
        <v>34120.379999999997</v>
      </c>
      <c r="I672" s="10"/>
      <c r="J672" s="10">
        <v>16438</v>
      </c>
      <c r="K672" s="10">
        <v>170.18</v>
      </c>
      <c r="L672" s="10">
        <v>18151.28</v>
      </c>
      <c r="M672" s="10">
        <v>425.45</v>
      </c>
      <c r="N672" s="10">
        <v>45378.21</v>
      </c>
      <c r="O672" s="10">
        <v>680.72</v>
      </c>
      <c r="P672" s="10">
        <v>72605.13</v>
      </c>
    </row>
    <row r="673" spans="1:16">
      <c r="A673" s="13" t="s">
        <v>691</v>
      </c>
      <c r="B673" s="11">
        <v>52</v>
      </c>
      <c r="C673" s="11">
        <v>60</v>
      </c>
      <c r="D673" s="11"/>
      <c r="E673" s="11">
        <v>18588</v>
      </c>
      <c r="F673" s="11">
        <v>20000</v>
      </c>
      <c r="G673" s="11"/>
      <c r="H673" s="11">
        <v>35144</v>
      </c>
      <c r="I673" s="11"/>
      <c r="J673" s="11">
        <v>16738</v>
      </c>
      <c r="K673" s="11">
        <v>164.38</v>
      </c>
      <c r="L673" s="11">
        <v>18860.2</v>
      </c>
      <c r="M673" s="11">
        <v>410.95</v>
      </c>
      <c r="N673" s="11">
        <v>47150.5</v>
      </c>
      <c r="O673" s="11">
        <v>657.52</v>
      </c>
      <c r="P673" s="11">
        <v>75440.800000000003</v>
      </c>
    </row>
    <row r="674" spans="1:16">
      <c r="A674" s="13" t="s">
        <v>692</v>
      </c>
      <c r="B674" s="10">
        <v>53</v>
      </c>
      <c r="C674" s="10">
        <v>61</v>
      </c>
      <c r="D674" s="10"/>
      <c r="E674" s="10">
        <v>18588</v>
      </c>
      <c r="F674" s="10">
        <v>20000</v>
      </c>
      <c r="G674" s="10"/>
      <c r="H674" s="10">
        <v>36198.32</v>
      </c>
      <c r="I674" s="10"/>
      <c r="J674" s="10">
        <v>17044</v>
      </c>
      <c r="K674" s="10">
        <v>167.38</v>
      </c>
      <c r="L674" s="10">
        <v>19593.39</v>
      </c>
      <c r="M674" s="10">
        <v>418.45</v>
      </c>
      <c r="N674" s="10">
        <v>48983.47</v>
      </c>
      <c r="O674" s="10">
        <v>669.52</v>
      </c>
      <c r="P674" s="10">
        <v>78373.55</v>
      </c>
    </row>
    <row r="675" spans="1:16">
      <c r="A675" s="13" t="s">
        <v>693</v>
      </c>
      <c r="B675" s="11">
        <v>54</v>
      </c>
      <c r="C675" s="11">
        <v>62</v>
      </c>
      <c r="D675" s="11"/>
      <c r="E675" s="11">
        <v>18588</v>
      </c>
      <c r="F675" s="11">
        <v>20000</v>
      </c>
      <c r="G675" s="11">
        <v>900</v>
      </c>
      <c r="H675" s="11">
        <v>38184.269999999997</v>
      </c>
      <c r="I675" s="11"/>
      <c r="J675" s="11">
        <v>16457</v>
      </c>
      <c r="K675" s="11">
        <v>170.44</v>
      </c>
      <c r="L675" s="11">
        <v>20351.63</v>
      </c>
      <c r="M675" s="11">
        <v>426.1</v>
      </c>
      <c r="N675" s="11">
        <v>50879.07</v>
      </c>
      <c r="O675" s="11">
        <v>681.76</v>
      </c>
      <c r="P675" s="11">
        <v>81406.509999999995</v>
      </c>
    </row>
    <row r="676" spans="1:16">
      <c r="A676" s="13" t="s">
        <v>694</v>
      </c>
      <c r="B676" s="10">
        <v>55</v>
      </c>
      <c r="C676" s="10">
        <v>63</v>
      </c>
      <c r="D676" s="10"/>
      <c r="E676" s="10">
        <v>18588</v>
      </c>
      <c r="F676" s="10">
        <v>20000</v>
      </c>
      <c r="G676" s="10"/>
      <c r="H676" s="10">
        <v>39329.79</v>
      </c>
      <c r="I676" s="10"/>
      <c r="J676" s="10">
        <v>16748</v>
      </c>
      <c r="K676" s="10">
        <v>164.57</v>
      </c>
      <c r="L676" s="10">
        <v>21126.75</v>
      </c>
      <c r="M676" s="10">
        <v>411.43</v>
      </c>
      <c r="N676" s="10">
        <v>52816.87</v>
      </c>
      <c r="O676" s="10">
        <v>658.28</v>
      </c>
      <c r="P676" s="10">
        <v>84506.99</v>
      </c>
    </row>
    <row r="677" spans="1:16">
      <c r="A677" s="13" t="s">
        <v>695</v>
      </c>
      <c r="B677" s="11">
        <v>56</v>
      </c>
      <c r="C677" s="11">
        <v>64</v>
      </c>
      <c r="D677" s="11"/>
      <c r="E677" s="11">
        <v>18588</v>
      </c>
      <c r="F677" s="11">
        <v>20000</v>
      </c>
      <c r="G677" s="11"/>
      <c r="H677" s="11">
        <v>40509.69</v>
      </c>
      <c r="I677" s="11"/>
      <c r="J677" s="11">
        <v>17044</v>
      </c>
      <c r="K677" s="11">
        <v>167.48</v>
      </c>
      <c r="L677" s="11">
        <v>21928.03</v>
      </c>
      <c r="M677" s="11">
        <v>418.7</v>
      </c>
      <c r="N677" s="11">
        <v>54820.07</v>
      </c>
      <c r="O677" s="11">
        <v>669.92</v>
      </c>
      <c r="P677" s="11">
        <v>87712.12</v>
      </c>
    </row>
    <row r="678" spans="1:16">
      <c r="A678" s="13" t="s">
        <v>696</v>
      </c>
      <c r="B678" s="10">
        <v>57</v>
      </c>
      <c r="C678" s="10">
        <v>65</v>
      </c>
      <c r="D678" s="10"/>
      <c r="E678" s="10">
        <v>18588</v>
      </c>
      <c r="F678" s="10">
        <v>20000</v>
      </c>
      <c r="G678" s="10">
        <v>900</v>
      </c>
      <c r="H678" s="10">
        <v>42624.98</v>
      </c>
      <c r="I678" s="10"/>
      <c r="J678" s="10">
        <v>16447</v>
      </c>
      <c r="K678" s="10">
        <v>170.44</v>
      </c>
      <c r="L678" s="10">
        <v>22756.31</v>
      </c>
      <c r="M678" s="10">
        <v>426.1</v>
      </c>
      <c r="N678" s="10">
        <v>56890.78</v>
      </c>
      <c r="O678" s="10">
        <v>681.76</v>
      </c>
      <c r="P678" s="10">
        <v>91025.24</v>
      </c>
    </row>
    <row r="679" spans="1:16">
      <c r="A679" s="13" t="s">
        <v>697</v>
      </c>
      <c r="B679" s="11">
        <v>58</v>
      </c>
      <c r="C679" s="11">
        <v>66</v>
      </c>
      <c r="D679" s="11"/>
      <c r="E679" s="11">
        <v>18588</v>
      </c>
      <c r="F679" s="11">
        <v>20000</v>
      </c>
      <c r="G679" s="11"/>
      <c r="H679" s="11">
        <v>43903.73</v>
      </c>
      <c r="I679" s="11"/>
      <c r="J679" s="11">
        <v>16724</v>
      </c>
      <c r="K679" s="11">
        <v>164.47</v>
      </c>
      <c r="L679" s="11">
        <v>23603.47</v>
      </c>
      <c r="M679" s="11">
        <v>411.18</v>
      </c>
      <c r="N679" s="11">
        <v>59008.67</v>
      </c>
      <c r="O679" s="11">
        <v>657.88</v>
      </c>
      <c r="P679" s="11">
        <v>94413.88</v>
      </c>
    </row>
    <row r="680" spans="1:16">
      <c r="A680" s="13" t="s">
        <v>698</v>
      </c>
      <c r="B680" s="10">
        <v>59</v>
      </c>
      <c r="C680" s="10">
        <v>67</v>
      </c>
      <c r="D680" s="10"/>
      <c r="E680" s="10">
        <v>18588</v>
      </c>
      <c r="F680" s="10">
        <v>20000</v>
      </c>
      <c r="G680" s="10"/>
      <c r="H680" s="10">
        <v>45220.84</v>
      </c>
      <c r="I680" s="10"/>
      <c r="J680" s="10">
        <v>17006</v>
      </c>
      <c r="K680" s="10">
        <v>167.24</v>
      </c>
      <c r="L680" s="10">
        <v>24478.81</v>
      </c>
      <c r="M680" s="10">
        <v>418.1</v>
      </c>
      <c r="N680" s="10">
        <v>61197.04</v>
      </c>
      <c r="O680" s="10">
        <v>668.96</v>
      </c>
      <c r="P680" s="10">
        <v>97915.26</v>
      </c>
    </row>
    <row r="681" spans="1:16">
      <c r="A681" s="13" t="s">
        <v>699</v>
      </c>
      <c r="B681" s="11">
        <v>60</v>
      </c>
      <c r="C681" s="11">
        <v>68</v>
      </c>
      <c r="D681" s="11"/>
      <c r="E681" s="11">
        <v>18588</v>
      </c>
      <c r="F681" s="11">
        <v>20000</v>
      </c>
      <c r="G681" s="11">
        <v>900</v>
      </c>
      <c r="H681" s="11">
        <v>47477.46</v>
      </c>
      <c r="I681" s="11"/>
      <c r="J681" s="11">
        <v>16393</v>
      </c>
      <c r="K681" s="11">
        <v>170.06</v>
      </c>
      <c r="L681" s="11">
        <v>25383.24</v>
      </c>
      <c r="M681" s="11">
        <v>425.15</v>
      </c>
      <c r="N681" s="11">
        <v>63458.1</v>
      </c>
      <c r="O681" s="11">
        <v>680.24</v>
      </c>
      <c r="P681" s="11">
        <v>101532.95</v>
      </c>
    </row>
    <row r="682" spans="1:16">
      <c r="A682" s="13" t="s">
        <v>700</v>
      </c>
      <c r="B682" s="10">
        <v>61</v>
      </c>
      <c r="C682" s="10">
        <v>69</v>
      </c>
      <c r="D682" s="10"/>
      <c r="E682" s="10">
        <v>18588</v>
      </c>
      <c r="F682" s="10">
        <v>20000</v>
      </c>
      <c r="G682" s="10"/>
      <c r="H682" s="10">
        <v>48901.79</v>
      </c>
      <c r="I682" s="10"/>
      <c r="J682" s="10">
        <v>16649</v>
      </c>
      <c r="K682" s="10">
        <v>163.93</v>
      </c>
      <c r="L682" s="10">
        <v>26308.67</v>
      </c>
      <c r="M682" s="10">
        <v>409.83</v>
      </c>
      <c r="N682" s="10">
        <v>65771.66</v>
      </c>
      <c r="O682" s="10">
        <v>655.72</v>
      </c>
      <c r="P682" s="10">
        <v>105234.66</v>
      </c>
    </row>
    <row r="683" spans="1:16">
      <c r="A683" s="13" t="s">
        <v>701</v>
      </c>
      <c r="B683" s="11">
        <v>62</v>
      </c>
      <c r="C683" s="11">
        <v>70</v>
      </c>
      <c r="D683" s="11"/>
      <c r="E683" s="11">
        <v>18588</v>
      </c>
      <c r="F683" s="11">
        <v>20000</v>
      </c>
      <c r="G683" s="11"/>
      <c r="H683" s="11">
        <v>50368.84</v>
      </c>
      <c r="I683" s="11"/>
      <c r="J683" s="11">
        <v>16909</v>
      </c>
      <c r="K683" s="11">
        <v>166.49</v>
      </c>
      <c r="L683" s="11">
        <v>27264.42</v>
      </c>
      <c r="M683" s="11">
        <v>416.23</v>
      </c>
      <c r="N683" s="11">
        <v>68161.039999999994</v>
      </c>
      <c r="O683" s="11">
        <v>665.96</v>
      </c>
      <c r="P683" s="11">
        <v>109057.66</v>
      </c>
    </row>
    <row r="684" spans="1:16">
      <c r="A684" s="13" t="s">
        <v>702</v>
      </c>
      <c r="B684" s="10">
        <v>63</v>
      </c>
      <c r="C684" s="10">
        <v>71</v>
      </c>
      <c r="D684" s="10"/>
      <c r="E684" s="10">
        <v>18588</v>
      </c>
      <c r="F684" s="10">
        <v>20000</v>
      </c>
      <c r="G684" s="10">
        <v>900</v>
      </c>
      <c r="H684" s="10">
        <v>52779.91</v>
      </c>
      <c r="I684" s="10"/>
      <c r="J684" s="10">
        <v>16272</v>
      </c>
      <c r="K684" s="10">
        <v>169.09</v>
      </c>
      <c r="L684" s="10">
        <v>28251.439999999999</v>
      </c>
      <c r="M684" s="10">
        <v>422.73</v>
      </c>
      <c r="N684" s="10">
        <v>70628.600000000006</v>
      </c>
      <c r="O684" s="10">
        <v>676.36</v>
      </c>
      <c r="P684" s="10">
        <v>113005.75</v>
      </c>
    </row>
    <row r="685" spans="1:16">
      <c r="A685" s="13" t="s">
        <v>703</v>
      </c>
      <c r="B685" s="11">
        <v>64</v>
      </c>
      <c r="C685" s="11">
        <v>72</v>
      </c>
      <c r="D685" s="11"/>
      <c r="E685" s="11">
        <v>18588</v>
      </c>
      <c r="F685" s="11">
        <v>20000</v>
      </c>
      <c r="G685" s="11"/>
      <c r="H685" s="11">
        <v>54363.3</v>
      </c>
      <c r="I685" s="11"/>
      <c r="J685" s="11">
        <v>16497</v>
      </c>
      <c r="K685" s="11">
        <v>162.72</v>
      </c>
      <c r="L685" s="11">
        <v>29261.7</v>
      </c>
      <c r="M685" s="11">
        <v>406.8</v>
      </c>
      <c r="N685" s="11">
        <v>73154.25</v>
      </c>
      <c r="O685" s="11">
        <v>650.88</v>
      </c>
      <c r="P685" s="11">
        <v>117046.8</v>
      </c>
    </row>
    <row r="686" spans="1:16">
      <c r="A686" s="13" t="s">
        <v>704</v>
      </c>
      <c r="B686" s="10">
        <v>65</v>
      </c>
      <c r="C686" s="10">
        <v>73</v>
      </c>
      <c r="D686" s="10"/>
      <c r="E686" s="10">
        <v>18588</v>
      </c>
      <c r="F686" s="10">
        <v>20000</v>
      </c>
      <c r="G686" s="10"/>
      <c r="H686" s="10">
        <v>55994.2</v>
      </c>
      <c r="I686" s="10"/>
      <c r="J686" s="10">
        <v>16723</v>
      </c>
      <c r="K686" s="10">
        <v>164.97</v>
      </c>
      <c r="L686" s="10">
        <v>30304.52</v>
      </c>
      <c r="M686" s="10">
        <v>412.43</v>
      </c>
      <c r="N686" s="10">
        <v>75761.31</v>
      </c>
      <c r="O686" s="10">
        <v>659.88</v>
      </c>
      <c r="P686" s="10">
        <v>121218.09</v>
      </c>
    </row>
    <row r="687" spans="1:16">
      <c r="A687" s="13" t="s">
        <v>705</v>
      </c>
      <c r="B687" s="11">
        <v>66</v>
      </c>
      <c r="C687" s="11">
        <v>74</v>
      </c>
      <c r="D687" s="11"/>
      <c r="E687" s="11">
        <v>18588</v>
      </c>
      <c r="F687" s="11">
        <v>20000</v>
      </c>
      <c r="G687" s="11">
        <v>900</v>
      </c>
      <c r="H687" s="11">
        <v>58574.03</v>
      </c>
      <c r="I687" s="11"/>
      <c r="J687" s="11">
        <v>16050</v>
      </c>
      <c r="K687" s="11">
        <v>167.23</v>
      </c>
      <c r="L687" s="11">
        <v>31380.89</v>
      </c>
      <c r="M687" s="11">
        <v>418.08</v>
      </c>
      <c r="N687" s="11">
        <v>78452.22</v>
      </c>
      <c r="O687" s="11">
        <v>668.92</v>
      </c>
      <c r="P687" s="11">
        <v>125523.55</v>
      </c>
    </row>
    <row r="688" spans="1:16">
      <c r="A688" s="13" t="s">
        <v>706</v>
      </c>
      <c r="B688" s="10">
        <v>67</v>
      </c>
      <c r="C688" s="10">
        <v>75</v>
      </c>
      <c r="D688" s="10"/>
      <c r="E688" s="10">
        <v>18588</v>
      </c>
      <c r="F688" s="10">
        <v>20000</v>
      </c>
      <c r="G688" s="10"/>
      <c r="H688" s="10">
        <v>60331.25</v>
      </c>
      <c r="I688" s="10"/>
      <c r="J688" s="10">
        <v>16225</v>
      </c>
      <c r="K688" s="10">
        <v>160.5</v>
      </c>
      <c r="L688" s="10">
        <v>32482.81</v>
      </c>
      <c r="M688" s="10">
        <v>401.25</v>
      </c>
      <c r="N688" s="10">
        <v>81207.039999999994</v>
      </c>
      <c r="O688" s="10">
        <v>642</v>
      </c>
      <c r="P688" s="10">
        <v>129931.26</v>
      </c>
    </row>
    <row r="689" spans="1:16">
      <c r="A689" s="13" t="s">
        <v>707</v>
      </c>
      <c r="B689" s="11">
        <v>68</v>
      </c>
      <c r="C689" s="11">
        <v>76</v>
      </c>
      <c r="D689" s="11"/>
      <c r="E689" s="11">
        <v>18588</v>
      </c>
      <c r="F689" s="11">
        <v>20000</v>
      </c>
      <c r="G689" s="11"/>
      <c r="H689" s="11">
        <v>62141.19</v>
      </c>
      <c r="I689" s="11"/>
      <c r="J689" s="11">
        <v>16397</v>
      </c>
      <c r="K689" s="11">
        <v>162.25</v>
      </c>
      <c r="L689" s="11">
        <v>33619.550000000003</v>
      </c>
      <c r="M689" s="11">
        <v>405.63</v>
      </c>
      <c r="N689" s="11">
        <v>84048.87</v>
      </c>
      <c r="O689" s="11">
        <v>649</v>
      </c>
      <c r="P689" s="11">
        <v>134478.20000000001</v>
      </c>
    </row>
    <row r="690" spans="1:16">
      <c r="A690" s="13" t="s">
        <v>708</v>
      </c>
      <c r="B690" s="10">
        <v>69</v>
      </c>
      <c r="C690" s="10">
        <v>77</v>
      </c>
      <c r="D690" s="10"/>
      <c r="E690" s="10">
        <v>18588</v>
      </c>
      <c r="F690" s="10">
        <v>20000</v>
      </c>
      <c r="G690" s="10">
        <v>900</v>
      </c>
      <c r="H690" s="10">
        <v>64905.42</v>
      </c>
      <c r="I690" s="10"/>
      <c r="J690" s="10">
        <v>15663</v>
      </c>
      <c r="K690" s="10">
        <v>163.97</v>
      </c>
      <c r="L690" s="10">
        <v>34792.11</v>
      </c>
      <c r="M690" s="10">
        <v>409.93</v>
      </c>
      <c r="N690" s="10">
        <v>86980.26</v>
      </c>
      <c r="O690" s="10">
        <v>655.88</v>
      </c>
      <c r="P690" s="10">
        <v>139168.42000000001</v>
      </c>
    </row>
    <row r="691" spans="1:16">
      <c r="A691" s="13" t="s">
        <v>709</v>
      </c>
      <c r="B691" s="11">
        <v>70</v>
      </c>
      <c r="C691" s="11">
        <v>78</v>
      </c>
      <c r="D691" s="11"/>
      <c r="E691" s="11">
        <v>18588</v>
      </c>
      <c r="F691" s="11">
        <v>20000</v>
      </c>
      <c r="G691" s="11"/>
      <c r="H691" s="11">
        <v>66852.59</v>
      </c>
      <c r="I691" s="11"/>
      <c r="J691" s="11">
        <v>15759</v>
      </c>
      <c r="K691" s="11">
        <v>156.63</v>
      </c>
      <c r="L691" s="11">
        <v>35992.5</v>
      </c>
      <c r="M691" s="11">
        <v>391.58</v>
      </c>
      <c r="N691" s="11">
        <v>89981.25</v>
      </c>
      <c r="O691" s="11">
        <v>626.52</v>
      </c>
      <c r="P691" s="11">
        <v>143969.99</v>
      </c>
    </row>
    <row r="692" spans="1:16">
      <c r="A692" s="13" t="s">
        <v>710</v>
      </c>
      <c r="B692" s="10">
        <v>71</v>
      </c>
      <c r="C692" s="10">
        <v>79</v>
      </c>
      <c r="D692" s="10"/>
      <c r="E692" s="10">
        <v>18588</v>
      </c>
      <c r="F692" s="10">
        <v>20000</v>
      </c>
      <c r="G692" s="10"/>
      <c r="H692" s="10">
        <v>68858.16</v>
      </c>
      <c r="I692" s="10"/>
      <c r="J692" s="10">
        <v>15839</v>
      </c>
      <c r="K692" s="10">
        <v>157.59</v>
      </c>
      <c r="L692" s="10">
        <v>37229.86</v>
      </c>
      <c r="M692" s="10">
        <v>393.98</v>
      </c>
      <c r="N692" s="10">
        <v>93074.66</v>
      </c>
      <c r="O692" s="10">
        <v>630.36</v>
      </c>
      <c r="P692" s="10">
        <v>148919.45000000001</v>
      </c>
    </row>
    <row r="693" spans="1:16">
      <c r="A693" s="13" t="s">
        <v>711</v>
      </c>
      <c r="B693" s="11">
        <v>72</v>
      </c>
      <c r="C693" s="11">
        <v>80</v>
      </c>
      <c r="D693" s="11"/>
      <c r="E693" s="11">
        <v>18588</v>
      </c>
      <c r="F693" s="11">
        <v>20000</v>
      </c>
      <c r="G693" s="11">
        <v>900</v>
      </c>
      <c r="H693" s="11">
        <v>71823.91</v>
      </c>
      <c r="I693" s="11">
        <v>15000</v>
      </c>
      <c r="J693" s="11">
        <v>15900</v>
      </c>
      <c r="K693" s="11">
        <v>158.38999999999999</v>
      </c>
      <c r="L693" s="11">
        <v>38505.15</v>
      </c>
      <c r="M693" s="11">
        <v>395.98</v>
      </c>
      <c r="N693" s="11">
        <v>96262.87</v>
      </c>
      <c r="O693" s="11">
        <v>633.55999999999995</v>
      </c>
      <c r="P693" s="11">
        <v>154020.6</v>
      </c>
    </row>
    <row r="694" spans="1:16" ht="54">
      <c r="B694" s="9" t="s">
        <v>27</v>
      </c>
      <c r="C694" s="9" t="s">
        <v>13</v>
      </c>
      <c r="D694" s="9" t="s">
        <v>14</v>
      </c>
      <c r="E694" s="9" t="s">
        <v>15</v>
      </c>
      <c r="F694" s="9" t="s">
        <v>16</v>
      </c>
      <c r="G694" s="9" t="s">
        <v>17</v>
      </c>
      <c r="H694" s="9" t="s">
        <v>18</v>
      </c>
      <c r="I694" s="9" t="s">
        <v>19</v>
      </c>
      <c r="J694" s="9" t="s">
        <v>20</v>
      </c>
      <c r="K694" s="9" t="s">
        <v>21</v>
      </c>
      <c r="L694" s="9" t="s">
        <v>22</v>
      </c>
      <c r="M694" s="9" t="s">
        <v>23</v>
      </c>
      <c r="N694" s="9" t="s">
        <v>24</v>
      </c>
      <c r="O694" s="9" t="s">
        <v>25</v>
      </c>
      <c r="P694" s="9" t="s">
        <v>26</v>
      </c>
    </row>
    <row r="695" spans="1:16">
      <c r="A695" s="13" t="s">
        <v>712</v>
      </c>
      <c r="B695" s="10">
        <v>1</v>
      </c>
      <c r="C695" s="10">
        <v>10</v>
      </c>
      <c r="D695" s="10">
        <v>6171</v>
      </c>
      <c r="E695" s="10">
        <v>6171</v>
      </c>
      <c r="F695" s="10">
        <v>20000</v>
      </c>
      <c r="G695" s="10"/>
      <c r="H695" s="10"/>
      <c r="I695" s="10"/>
      <c r="J695" s="10">
        <v>4011.15</v>
      </c>
      <c r="K695" s="10">
        <v>46.28</v>
      </c>
      <c r="L695" s="10">
        <v>46.28</v>
      </c>
      <c r="M695" s="10">
        <v>115.71</v>
      </c>
      <c r="N695" s="10">
        <v>115.71</v>
      </c>
      <c r="O695" s="10">
        <v>185.13</v>
      </c>
      <c r="P695" s="10">
        <v>185.13</v>
      </c>
    </row>
    <row r="696" spans="1:16">
      <c r="A696" s="13" t="s">
        <v>713</v>
      </c>
      <c r="B696" s="11">
        <v>2</v>
      </c>
      <c r="C696" s="11">
        <v>11</v>
      </c>
      <c r="D696" s="11">
        <v>6171</v>
      </c>
      <c r="E696" s="11">
        <v>12342</v>
      </c>
      <c r="F696" s="11">
        <v>20000</v>
      </c>
      <c r="G696" s="11"/>
      <c r="H696" s="11"/>
      <c r="I696" s="11"/>
      <c r="J696" s="11">
        <v>10125</v>
      </c>
      <c r="K696" s="11">
        <v>102.71</v>
      </c>
      <c r="L696" s="11">
        <v>150.38</v>
      </c>
      <c r="M696" s="11">
        <v>256.77</v>
      </c>
      <c r="N696" s="11">
        <v>375.95</v>
      </c>
      <c r="O696" s="11">
        <v>410.84</v>
      </c>
      <c r="P696" s="11">
        <v>601.52</v>
      </c>
    </row>
    <row r="697" spans="1:16">
      <c r="A697" s="13" t="s">
        <v>714</v>
      </c>
      <c r="B697" s="10">
        <v>3</v>
      </c>
      <c r="C697" s="10">
        <v>12</v>
      </c>
      <c r="D697" s="10">
        <v>6171</v>
      </c>
      <c r="E697" s="10">
        <v>18513</v>
      </c>
      <c r="F697" s="10">
        <v>20000</v>
      </c>
      <c r="G697" s="10">
        <v>900</v>
      </c>
      <c r="H697" s="10">
        <v>900</v>
      </c>
      <c r="I697" s="10"/>
      <c r="J697" s="10">
        <v>15448</v>
      </c>
      <c r="K697" s="10">
        <v>160.28</v>
      </c>
      <c r="L697" s="10">
        <v>315.17</v>
      </c>
      <c r="M697" s="10">
        <v>400.7</v>
      </c>
      <c r="N697" s="10">
        <v>787.93</v>
      </c>
      <c r="O697" s="10">
        <v>641.12</v>
      </c>
      <c r="P697" s="10">
        <v>1260.68</v>
      </c>
    </row>
    <row r="698" spans="1:16">
      <c r="A698" s="13" t="s">
        <v>715</v>
      </c>
      <c r="B698" s="11">
        <v>4</v>
      </c>
      <c r="C698" s="11">
        <v>13</v>
      </c>
      <c r="D698" s="11"/>
      <c r="E698" s="11">
        <v>18513</v>
      </c>
      <c r="F698" s="11">
        <v>20000</v>
      </c>
      <c r="G698" s="11"/>
      <c r="H698" s="11">
        <v>927</v>
      </c>
      <c r="I698" s="11"/>
      <c r="J698" s="11">
        <v>15756</v>
      </c>
      <c r="K698" s="11">
        <v>154.47999999999999</v>
      </c>
      <c r="L698" s="11">
        <v>479.11</v>
      </c>
      <c r="M698" s="11">
        <v>386.2</v>
      </c>
      <c r="N698" s="11">
        <v>1197.76</v>
      </c>
      <c r="O698" s="11">
        <v>617.91999999999996</v>
      </c>
      <c r="P698" s="11">
        <v>1916.42</v>
      </c>
    </row>
    <row r="699" spans="1:16">
      <c r="A699" s="13" t="s">
        <v>716</v>
      </c>
      <c r="B699" s="10">
        <v>5</v>
      </c>
      <c r="C699" s="10">
        <v>14</v>
      </c>
      <c r="D699" s="10"/>
      <c r="E699" s="10">
        <v>18513</v>
      </c>
      <c r="F699" s="10">
        <v>20000</v>
      </c>
      <c r="G699" s="10"/>
      <c r="H699" s="10">
        <v>954.81</v>
      </c>
      <c r="I699" s="10"/>
      <c r="J699" s="10">
        <v>16070</v>
      </c>
      <c r="K699" s="10">
        <v>157.56</v>
      </c>
      <c r="L699" s="10">
        <v>651.04</v>
      </c>
      <c r="M699" s="10">
        <v>393.9</v>
      </c>
      <c r="N699" s="10">
        <v>1627.6</v>
      </c>
      <c r="O699" s="10">
        <v>630.24</v>
      </c>
      <c r="P699" s="10">
        <v>2604.15</v>
      </c>
    </row>
    <row r="700" spans="1:16">
      <c r="A700" s="13" t="s">
        <v>717</v>
      </c>
      <c r="B700" s="11">
        <v>6</v>
      </c>
      <c r="C700" s="11">
        <v>15</v>
      </c>
      <c r="D700" s="11"/>
      <c r="E700" s="11">
        <v>18513</v>
      </c>
      <c r="F700" s="11">
        <v>20000</v>
      </c>
      <c r="G700" s="11">
        <v>900</v>
      </c>
      <c r="H700" s="11">
        <v>1883.45</v>
      </c>
      <c r="I700" s="11"/>
      <c r="J700" s="11">
        <v>15490</v>
      </c>
      <c r="K700" s="11">
        <v>160.69999999999999</v>
      </c>
      <c r="L700" s="11">
        <v>831.27</v>
      </c>
      <c r="M700" s="11">
        <v>401.75</v>
      </c>
      <c r="N700" s="11">
        <v>2078.17</v>
      </c>
      <c r="O700" s="11">
        <v>642.79999999999995</v>
      </c>
      <c r="P700" s="11">
        <v>3325.08</v>
      </c>
    </row>
    <row r="701" spans="1:16">
      <c r="A701" s="13" t="s">
        <v>718</v>
      </c>
      <c r="B701" s="10">
        <v>7</v>
      </c>
      <c r="C701" s="10">
        <v>16</v>
      </c>
      <c r="D701" s="10"/>
      <c r="E701" s="10">
        <v>18513</v>
      </c>
      <c r="F701" s="10">
        <v>20000</v>
      </c>
      <c r="G701" s="10"/>
      <c r="H701" s="10">
        <v>1939.96</v>
      </c>
      <c r="I701" s="10"/>
      <c r="J701" s="10">
        <v>15798</v>
      </c>
      <c r="K701" s="10">
        <v>154.9</v>
      </c>
      <c r="L701" s="10">
        <v>1011.11</v>
      </c>
      <c r="M701" s="10">
        <v>387.25</v>
      </c>
      <c r="N701" s="10">
        <v>2527.77</v>
      </c>
      <c r="O701" s="10">
        <v>619.6</v>
      </c>
      <c r="P701" s="10">
        <v>4044.43</v>
      </c>
    </row>
    <row r="702" spans="1:16">
      <c r="A702" s="13" t="s">
        <v>719</v>
      </c>
      <c r="B702" s="11">
        <v>8</v>
      </c>
      <c r="C702" s="11">
        <v>17</v>
      </c>
      <c r="D702" s="11"/>
      <c r="E702" s="11">
        <v>18513</v>
      </c>
      <c r="F702" s="11">
        <v>20000</v>
      </c>
      <c r="G702" s="11"/>
      <c r="H702" s="11">
        <v>1998.16</v>
      </c>
      <c r="I702" s="11"/>
      <c r="J702" s="11">
        <v>16113</v>
      </c>
      <c r="K702" s="11">
        <v>157.97999999999999</v>
      </c>
      <c r="L702" s="11">
        <v>1199.42</v>
      </c>
      <c r="M702" s="11">
        <v>394.95</v>
      </c>
      <c r="N702" s="11">
        <v>2998.55</v>
      </c>
      <c r="O702" s="11">
        <v>631.91999999999996</v>
      </c>
      <c r="P702" s="11">
        <v>4797.68</v>
      </c>
    </row>
    <row r="703" spans="1:16">
      <c r="A703" s="13" t="s">
        <v>720</v>
      </c>
      <c r="B703" s="10">
        <v>9</v>
      </c>
      <c r="C703" s="10">
        <v>18</v>
      </c>
      <c r="D703" s="10"/>
      <c r="E703" s="10">
        <v>18513</v>
      </c>
      <c r="F703" s="10">
        <v>20000</v>
      </c>
      <c r="G703" s="10">
        <v>900</v>
      </c>
      <c r="H703" s="10">
        <v>2958.1</v>
      </c>
      <c r="I703" s="10"/>
      <c r="J703" s="10">
        <v>15534</v>
      </c>
      <c r="K703" s="10">
        <v>161.13</v>
      </c>
      <c r="L703" s="10">
        <v>1396.53</v>
      </c>
      <c r="M703" s="10">
        <v>402.83</v>
      </c>
      <c r="N703" s="10">
        <v>3491.33</v>
      </c>
      <c r="O703" s="10">
        <v>644.52</v>
      </c>
      <c r="P703" s="10">
        <v>5586.14</v>
      </c>
    </row>
    <row r="704" spans="1:16">
      <c r="A704" s="13" t="s">
        <v>721</v>
      </c>
      <c r="B704" s="11">
        <v>10</v>
      </c>
      <c r="C704" s="11">
        <v>19</v>
      </c>
      <c r="D704" s="11"/>
      <c r="E704" s="11">
        <v>18513</v>
      </c>
      <c r="F704" s="11">
        <v>20000</v>
      </c>
      <c r="G704" s="11"/>
      <c r="H704" s="11">
        <v>3046.84</v>
      </c>
      <c r="I704" s="11"/>
      <c r="J704" s="11">
        <v>15842</v>
      </c>
      <c r="K704" s="11">
        <v>155.34</v>
      </c>
      <c r="L704" s="11">
        <v>1593.77</v>
      </c>
      <c r="M704" s="11">
        <v>388.35</v>
      </c>
      <c r="N704" s="11">
        <v>3984.42</v>
      </c>
      <c r="O704" s="11">
        <v>621.36</v>
      </c>
      <c r="P704" s="11">
        <v>6375.08</v>
      </c>
    </row>
    <row r="705" spans="1:16">
      <c r="A705" s="13" t="s">
        <v>722</v>
      </c>
      <c r="B705" s="10">
        <v>11</v>
      </c>
      <c r="C705" s="10">
        <v>20</v>
      </c>
      <c r="D705" s="10"/>
      <c r="E705" s="10">
        <v>18513</v>
      </c>
      <c r="F705" s="10">
        <v>20000</v>
      </c>
      <c r="G705" s="10"/>
      <c r="H705" s="10">
        <v>3138.25</v>
      </c>
      <c r="I705" s="10"/>
      <c r="J705" s="10">
        <v>16157</v>
      </c>
      <c r="K705" s="10">
        <v>158.41999999999999</v>
      </c>
      <c r="L705" s="10">
        <v>1800</v>
      </c>
      <c r="M705" s="10">
        <v>396.05</v>
      </c>
      <c r="N705" s="10">
        <v>4500.01</v>
      </c>
      <c r="O705" s="10">
        <v>633.67999999999995</v>
      </c>
      <c r="P705" s="10">
        <v>7200.01</v>
      </c>
    </row>
    <row r="706" spans="1:16">
      <c r="A706" s="13" t="s">
        <v>723</v>
      </c>
      <c r="B706" s="11">
        <v>12</v>
      </c>
      <c r="C706" s="11">
        <v>21</v>
      </c>
      <c r="D706" s="11"/>
      <c r="E706" s="11">
        <v>18513</v>
      </c>
      <c r="F706" s="11">
        <v>20000</v>
      </c>
      <c r="G706" s="11">
        <v>900</v>
      </c>
      <c r="H706" s="11">
        <v>4132.3999999999996</v>
      </c>
      <c r="I706" s="11"/>
      <c r="J706" s="11">
        <v>15578</v>
      </c>
      <c r="K706" s="11">
        <v>161.57</v>
      </c>
      <c r="L706" s="11">
        <v>2015.57</v>
      </c>
      <c r="M706" s="11">
        <v>403.93</v>
      </c>
      <c r="N706" s="11">
        <v>5038.93</v>
      </c>
      <c r="O706" s="11">
        <v>646.28</v>
      </c>
      <c r="P706" s="11">
        <v>8062.29</v>
      </c>
    </row>
    <row r="707" spans="1:16">
      <c r="A707" s="13" t="s">
        <v>724</v>
      </c>
      <c r="B707" s="10">
        <v>13</v>
      </c>
      <c r="C707" s="10">
        <v>22</v>
      </c>
      <c r="D707" s="10"/>
      <c r="E707" s="10">
        <v>18513</v>
      </c>
      <c r="F707" s="10">
        <v>20000</v>
      </c>
      <c r="G707" s="10"/>
      <c r="H707" s="10">
        <v>4256.37</v>
      </c>
      <c r="I707" s="10"/>
      <c r="J707" s="10">
        <v>15888</v>
      </c>
      <c r="K707" s="10">
        <v>155.78</v>
      </c>
      <c r="L707" s="10">
        <v>2231.8200000000002</v>
      </c>
      <c r="M707" s="10">
        <v>389.45</v>
      </c>
      <c r="N707" s="10">
        <v>5579.55</v>
      </c>
      <c r="O707" s="10">
        <v>623.12</v>
      </c>
      <c r="P707" s="10">
        <v>8927.2800000000007</v>
      </c>
    </row>
    <row r="708" spans="1:16">
      <c r="A708" s="13" t="s">
        <v>725</v>
      </c>
      <c r="B708" s="11">
        <v>14</v>
      </c>
      <c r="C708" s="11">
        <v>23</v>
      </c>
      <c r="D708" s="11"/>
      <c r="E708" s="11">
        <v>18513</v>
      </c>
      <c r="F708" s="11">
        <v>20000</v>
      </c>
      <c r="G708" s="11"/>
      <c r="H708" s="11">
        <v>4384.0600000000004</v>
      </c>
      <c r="I708" s="11"/>
      <c r="J708" s="11">
        <v>16203</v>
      </c>
      <c r="K708" s="11">
        <v>158.88</v>
      </c>
      <c r="L708" s="11">
        <v>2457.65</v>
      </c>
      <c r="M708" s="11">
        <v>397.2</v>
      </c>
      <c r="N708" s="11">
        <v>6144.14</v>
      </c>
      <c r="O708" s="11">
        <v>635.52</v>
      </c>
      <c r="P708" s="11">
        <v>9830.6200000000008</v>
      </c>
    </row>
    <row r="709" spans="1:16">
      <c r="A709" s="13" t="s">
        <v>726</v>
      </c>
      <c r="B709" s="10">
        <v>15</v>
      </c>
      <c r="C709" s="10">
        <v>24</v>
      </c>
      <c r="D709" s="10"/>
      <c r="E709" s="10">
        <v>18513</v>
      </c>
      <c r="F709" s="10">
        <v>20000</v>
      </c>
      <c r="G709" s="10">
        <v>900</v>
      </c>
      <c r="H709" s="10">
        <v>5415.58</v>
      </c>
      <c r="I709" s="10"/>
      <c r="J709" s="10">
        <v>15626</v>
      </c>
      <c r="K709" s="10">
        <v>162.03</v>
      </c>
      <c r="L709" s="10">
        <v>2693.41</v>
      </c>
      <c r="M709" s="10">
        <v>405.08</v>
      </c>
      <c r="N709" s="10">
        <v>6733.54</v>
      </c>
      <c r="O709" s="10">
        <v>648.12</v>
      </c>
      <c r="P709" s="10">
        <v>10773.66</v>
      </c>
    </row>
    <row r="710" spans="1:16">
      <c r="A710" s="13" t="s">
        <v>727</v>
      </c>
      <c r="B710" s="11">
        <v>16</v>
      </c>
      <c r="C710" s="11">
        <v>25</v>
      </c>
      <c r="D710" s="11"/>
      <c r="E710" s="11">
        <v>18513</v>
      </c>
      <c r="F710" s="11">
        <v>20000</v>
      </c>
      <c r="G710" s="11"/>
      <c r="H710" s="11">
        <v>5578.05</v>
      </c>
      <c r="I710" s="11"/>
      <c r="J710" s="11">
        <v>15936</v>
      </c>
      <c r="K710" s="11">
        <v>156.26</v>
      </c>
      <c r="L710" s="11">
        <v>2930.48</v>
      </c>
      <c r="M710" s="11">
        <v>390.65</v>
      </c>
      <c r="N710" s="11">
        <v>7326.19</v>
      </c>
      <c r="O710" s="11">
        <v>625.04</v>
      </c>
      <c r="P710" s="11">
        <v>11721.91</v>
      </c>
    </row>
    <row r="711" spans="1:16">
      <c r="A711" s="13" t="s">
        <v>728</v>
      </c>
      <c r="B711" s="10">
        <v>17</v>
      </c>
      <c r="C711" s="10">
        <v>26</v>
      </c>
      <c r="D711" s="10"/>
      <c r="E711" s="10">
        <v>18513</v>
      </c>
      <c r="F711" s="10">
        <v>20000</v>
      </c>
      <c r="G711" s="10"/>
      <c r="H711" s="10">
        <v>5745.39</v>
      </c>
      <c r="I711" s="10"/>
      <c r="J711" s="10">
        <v>16253</v>
      </c>
      <c r="K711" s="10">
        <v>159.36000000000001</v>
      </c>
      <c r="L711" s="10">
        <v>3177.75</v>
      </c>
      <c r="M711" s="10">
        <v>398.4</v>
      </c>
      <c r="N711" s="10">
        <v>7944.38</v>
      </c>
      <c r="O711" s="10">
        <v>637.44000000000005</v>
      </c>
      <c r="P711" s="10">
        <v>12711</v>
      </c>
    </row>
    <row r="712" spans="1:16">
      <c r="A712" s="13" t="s">
        <v>729</v>
      </c>
      <c r="B712" s="11">
        <v>18</v>
      </c>
      <c r="C712" s="11">
        <v>27</v>
      </c>
      <c r="D712" s="11"/>
      <c r="E712" s="11">
        <v>18513</v>
      </c>
      <c r="F712" s="11">
        <v>20000</v>
      </c>
      <c r="G712" s="11">
        <v>900</v>
      </c>
      <c r="H712" s="11">
        <v>6817.75</v>
      </c>
      <c r="I712" s="11"/>
      <c r="J712" s="11">
        <v>15676</v>
      </c>
      <c r="K712" s="11">
        <v>162.53</v>
      </c>
      <c r="L712" s="11">
        <v>3435.61</v>
      </c>
      <c r="M712" s="11">
        <v>406.33</v>
      </c>
      <c r="N712" s="11">
        <v>8589.0300000000007</v>
      </c>
      <c r="O712" s="11">
        <v>650.12</v>
      </c>
      <c r="P712" s="11">
        <v>13742.45</v>
      </c>
    </row>
    <row r="713" spans="1:16">
      <c r="A713" s="13" t="s">
        <v>730</v>
      </c>
      <c r="B713" s="10">
        <v>19</v>
      </c>
      <c r="C713" s="10">
        <v>28</v>
      </c>
      <c r="D713" s="10"/>
      <c r="E713" s="10">
        <v>18513</v>
      </c>
      <c r="F713" s="10">
        <v>20000</v>
      </c>
      <c r="G713" s="10"/>
      <c r="H713" s="10">
        <v>7022.29</v>
      </c>
      <c r="I713" s="10"/>
      <c r="J713" s="10">
        <v>15987</v>
      </c>
      <c r="K713" s="10">
        <v>156.76</v>
      </c>
      <c r="L713" s="10">
        <v>3695.44</v>
      </c>
      <c r="M713" s="10">
        <v>391.9</v>
      </c>
      <c r="N713" s="10">
        <v>9238.61</v>
      </c>
      <c r="O713" s="10">
        <v>627.04</v>
      </c>
      <c r="P713" s="10">
        <v>14781.77</v>
      </c>
    </row>
    <row r="714" spans="1:16">
      <c r="A714" s="13" t="s">
        <v>731</v>
      </c>
      <c r="B714" s="11">
        <v>20</v>
      </c>
      <c r="C714" s="11">
        <v>29</v>
      </c>
      <c r="D714" s="11"/>
      <c r="E714" s="11">
        <v>18513</v>
      </c>
      <c r="F714" s="11">
        <v>20000</v>
      </c>
      <c r="G714" s="11"/>
      <c r="H714" s="11">
        <v>7232.95</v>
      </c>
      <c r="I714" s="11"/>
      <c r="J714" s="11">
        <v>16305</v>
      </c>
      <c r="K714" s="11">
        <v>159.87</v>
      </c>
      <c r="L714" s="11">
        <v>3966.18</v>
      </c>
      <c r="M714" s="11">
        <v>399.68</v>
      </c>
      <c r="N714" s="11">
        <v>9915.44</v>
      </c>
      <c r="O714" s="11">
        <v>639.48</v>
      </c>
      <c r="P714" s="11">
        <v>15864.7</v>
      </c>
    </row>
    <row r="715" spans="1:16">
      <c r="A715" s="13" t="s">
        <v>732</v>
      </c>
      <c r="B715" s="10">
        <v>21</v>
      </c>
      <c r="C715" s="10">
        <v>30</v>
      </c>
      <c r="D715" s="10"/>
      <c r="E715" s="10">
        <v>18513</v>
      </c>
      <c r="F715" s="10">
        <v>20000</v>
      </c>
      <c r="G715" s="10">
        <v>900</v>
      </c>
      <c r="H715" s="10">
        <v>8349.94</v>
      </c>
      <c r="I715" s="10"/>
      <c r="J715" s="10">
        <v>15729</v>
      </c>
      <c r="K715" s="10">
        <v>163.05000000000001</v>
      </c>
      <c r="L715" s="10">
        <v>4248.21</v>
      </c>
      <c r="M715" s="10">
        <v>407.63</v>
      </c>
      <c r="N715" s="10">
        <v>10620.53</v>
      </c>
      <c r="O715" s="10">
        <v>652.20000000000005</v>
      </c>
      <c r="P715" s="10">
        <v>16992.84</v>
      </c>
    </row>
    <row r="716" spans="1:16">
      <c r="A716" s="13" t="s">
        <v>733</v>
      </c>
      <c r="B716" s="11">
        <v>22</v>
      </c>
      <c r="C716" s="11">
        <v>31</v>
      </c>
      <c r="D716" s="11"/>
      <c r="E716" s="11">
        <v>18513</v>
      </c>
      <c r="F716" s="11">
        <v>20000</v>
      </c>
      <c r="G716" s="11"/>
      <c r="H716" s="11">
        <v>8600.44</v>
      </c>
      <c r="I716" s="11"/>
      <c r="J716" s="11">
        <v>16041</v>
      </c>
      <c r="K716" s="11">
        <v>157.29</v>
      </c>
      <c r="L716" s="11">
        <v>4532.95</v>
      </c>
      <c r="M716" s="11">
        <v>393.23</v>
      </c>
      <c r="N716" s="11">
        <v>11332.37</v>
      </c>
      <c r="O716" s="11">
        <v>629.16</v>
      </c>
      <c r="P716" s="11">
        <v>18131.79</v>
      </c>
    </row>
    <row r="717" spans="1:16">
      <c r="A717" s="13" t="s">
        <v>734</v>
      </c>
      <c r="B717" s="10">
        <v>23</v>
      </c>
      <c r="C717" s="10">
        <v>32</v>
      </c>
      <c r="D717" s="10"/>
      <c r="E717" s="10">
        <v>18513</v>
      </c>
      <c r="F717" s="10">
        <v>20000</v>
      </c>
      <c r="G717" s="10"/>
      <c r="H717" s="10">
        <v>8858.4500000000007</v>
      </c>
      <c r="I717" s="10"/>
      <c r="J717" s="10">
        <v>16360</v>
      </c>
      <c r="K717" s="10">
        <v>160.41</v>
      </c>
      <c r="L717" s="10">
        <v>4829.3500000000004</v>
      </c>
      <c r="M717" s="10">
        <v>401.03</v>
      </c>
      <c r="N717" s="10">
        <v>12073.36</v>
      </c>
      <c r="O717" s="10">
        <v>641.64</v>
      </c>
      <c r="P717" s="10">
        <v>19317.38</v>
      </c>
    </row>
    <row r="718" spans="1:16">
      <c r="A718" s="13" t="s">
        <v>735</v>
      </c>
      <c r="B718" s="11">
        <v>24</v>
      </c>
      <c r="C718" s="11">
        <v>33</v>
      </c>
      <c r="D718" s="11"/>
      <c r="E718" s="11">
        <v>18513</v>
      </c>
      <c r="F718" s="11">
        <v>20000</v>
      </c>
      <c r="G718" s="11">
        <v>900</v>
      </c>
      <c r="H718" s="11">
        <v>10024.209999999999</v>
      </c>
      <c r="I718" s="11"/>
      <c r="J718" s="11">
        <v>15785</v>
      </c>
      <c r="K718" s="11">
        <v>163.6</v>
      </c>
      <c r="L718" s="11">
        <v>5137.83</v>
      </c>
      <c r="M718" s="11">
        <v>409</v>
      </c>
      <c r="N718" s="11">
        <v>12844.56</v>
      </c>
      <c r="O718" s="11">
        <v>654.4</v>
      </c>
      <c r="P718" s="11">
        <v>20551.3</v>
      </c>
    </row>
    <row r="719" spans="1:16">
      <c r="A719" s="13" t="s">
        <v>736</v>
      </c>
      <c r="B719" s="10">
        <v>25</v>
      </c>
      <c r="C719" s="10">
        <v>34</v>
      </c>
      <c r="D719" s="10"/>
      <c r="E719" s="10">
        <v>18513</v>
      </c>
      <c r="F719" s="10">
        <v>20000</v>
      </c>
      <c r="G719" s="10"/>
      <c r="H719" s="10">
        <v>10324.93</v>
      </c>
      <c r="I719" s="10"/>
      <c r="J719" s="10">
        <v>16098</v>
      </c>
      <c r="K719" s="10">
        <v>157.85</v>
      </c>
      <c r="L719" s="10">
        <v>5449.81</v>
      </c>
      <c r="M719" s="10">
        <v>394.63</v>
      </c>
      <c r="N719" s="10">
        <v>13624.53</v>
      </c>
      <c r="O719" s="10">
        <v>631.4</v>
      </c>
      <c r="P719" s="10">
        <v>21799.24</v>
      </c>
    </row>
    <row r="720" spans="1:16">
      <c r="A720" s="13" t="s">
        <v>737</v>
      </c>
      <c r="B720" s="11">
        <v>26</v>
      </c>
      <c r="C720" s="11">
        <v>35</v>
      </c>
      <c r="D720" s="11"/>
      <c r="E720" s="11">
        <v>18513</v>
      </c>
      <c r="F720" s="11">
        <v>20000</v>
      </c>
      <c r="G720" s="11"/>
      <c r="H720" s="11">
        <v>10634.68</v>
      </c>
      <c r="I720" s="11"/>
      <c r="J720" s="11">
        <v>16417</v>
      </c>
      <c r="K720" s="11">
        <v>160.97999999999999</v>
      </c>
      <c r="L720" s="11">
        <v>5774.28</v>
      </c>
      <c r="M720" s="11">
        <v>402.45</v>
      </c>
      <c r="N720" s="11">
        <v>14435.71</v>
      </c>
      <c r="O720" s="11">
        <v>643.91999999999996</v>
      </c>
      <c r="P720" s="11">
        <v>23097.14</v>
      </c>
    </row>
    <row r="721" spans="1:16">
      <c r="A721" s="13" t="s">
        <v>738</v>
      </c>
      <c r="B721" s="10">
        <v>27</v>
      </c>
      <c r="C721" s="10">
        <v>36</v>
      </c>
      <c r="D721" s="10"/>
      <c r="E721" s="10">
        <v>18513</v>
      </c>
      <c r="F721" s="10">
        <v>20000</v>
      </c>
      <c r="G721" s="10">
        <v>900</v>
      </c>
      <c r="H721" s="10">
        <v>11853.72</v>
      </c>
      <c r="I721" s="10"/>
      <c r="J721" s="10">
        <v>15843</v>
      </c>
      <c r="K721" s="10">
        <v>164.17</v>
      </c>
      <c r="L721" s="10">
        <v>6111.68</v>
      </c>
      <c r="M721" s="10">
        <v>410.43</v>
      </c>
      <c r="N721" s="10">
        <v>15279.21</v>
      </c>
      <c r="O721" s="10">
        <v>656.68</v>
      </c>
      <c r="P721" s="10">
        <v>24446.73</v>
      </c>
    </row>
    <row r="722" spans="1:16">
      <c r="A722" s="13" t="s">
        <v>739</v>
      </c>
      <c r="B722" s="11">
        <v>28</v>
      </c>
      <c r="C722" s="11">
        <v>37</v>
      </c>
      <c r="D722" s="11"/>
      <c r="E722" s="11">
        <v>18513</v>
      </c>
      <c r="F722" s="11">
        <v>20000</v>
      </c>
      <c r="G722" s="11"/>
      <c r="H722" s="11">
        <v>12209.33</v>
      </c>
      <c r="I722" s="11"/>
      <c r="J722" s="11">
        <v>16156</v>
      </c>
      <c r="K722" s="11">
        <v>158.41999999999999</v>
      </c>
      <c r="L722" s="11">
        <v>6453.45</v>
      </c>
      <c r="M722" s="11">
        <v>396.05</v>
      </c>
      <c r="N722" s="11">
        <v>16133.63</v>
      </c>
      <c r="O722" s="11">
        <v>633.67999999999995</v>
      </c>
      <c r="P722" s="11">
        <v>25813.82</v>
      </c>
    </row>
    <row r="723" spans="1:16">
      <c r="A723" s="13" t="s">
        <v>740</v>
      </c>
      <c r="B723" s="10">
        <v>29</v>
      </c>
      <c r="C723" s="10">
        <v>38</v>
      </c>
      <c r="D723" s="10"/>
      <c r="E723" s="10">
        <v>18513</v>
      </c>
      <c r="F723" s="10">
        <v>20000</v>
      </c>
      <c r="G723" s="10"/>
      <c r="H723" s="10">
        <v>12575.61</v>
      </c>
      <c r="I723" s="10"/>
      <c r="J723" s="10">
        <v>16476</v>
      </c>
      <c r="K723" s="10">
        <v>161.56</v>
      </c>
      <c r="L723" s="10">
        <v>6808.62</v>
      </c>
      <c r="M723" s="10">
        <v>403.9</v>
      </c>
      <c r="N723" s="10">
        <v>17021.54</v>
      </c>
      <c r="O723" s="10">
        <v>646.24</v>
      </c>
      <c r="P723" s="10">
        <v>27234.47</v>
      </c>
    </row>
    <row r="724" spans="1:16">
      <c r="A724" s="13" t="s">
        <v>741</v>
      </c>
      <c r="B724" s="11">
        <v>30</v>
      </c>
      <c r="C724" s="11">
        <v>39</v>
      </c>
      <c r="D724" s="11"/>
      <c r="E724" s="11">
        <v>18513</v>
      </c>
      <c r="F724" s="11">
        <v>20000</v>
      </c>
      <c r="G724" s="11">
        <v>900</v>
      </c>
      <c r="H724" s="11">
        <v>13852.88</v>
      </c>
      <c r="I724" s="11"/>
      <c r="J724" s="11">
        <v>15902</v>
      </c>
      <c r="K724" s="11">
        <v>164.76</v>
      </c>
      <c r="L724" s="11">
        <v>7177.64</v>
      </c>
      <c r="M724" s="11">
        <v>411.9</v>
      </c>
      <c r="N724" s="11">
        <v>17944.09</v>
      </c>
      <c r="O724" s="11">
        <v>659.04</v>
      </c>
      <c r="P724" s="11">
        <v>28710.54</v>
      </c>
    </row>
    <row r="725" spans="1:16">
      <c r="A725" s="13" t="s">
        <v>742</v>
      </c>
      <c r="B725" s="10">
        <v>31</v>
      </c>
      <c r="C725" s="10">
        <v>40</v>
      </c>
      <c r="D725" s="10"/>
      <c r="E725" s="10">
        <v>18513</v>
      </c>
      <c r="F725" s="10">
        <v>20000</v>
      </c>
      <c r="G725" s="10"/>
      <c r="H725" s="10">
        <v>14268.47</v>
      </c>
      <c r="I725" s="10"/>
      <c r="J725" s="10">
        <v>16215</v>
      </c>
      <c r="K725" s="10">
        <v>159.02000000000001</v>
      </c>
      <c r="L725" s="10">
        <v>7551.99</v>
      </c>
      <c r="M725" s="10">
        <v>397.55</v>
      </c>
      <c r="N725" s="10">
        <v>18879.96</v>
      </c>
      <c r="O725" s="10">
        <v>636.08000000000004</v>
      </c>
      <c r="P725" s="10">
        <v>30207.94</v>
      </c>
    </row>
    <row r="726" spans="1:16">
      <c r="A726" s="13" t="s">
        <v>743</v>
      </c>
      <c r="B726" s="11">
        <v>32</v>
      </c>
      <c r="C726" s="11">
        <v>41</v>
      </c>
      <c r="D726" s="11"/>
      <c r="E726" s="11">
        <v>18513</v>
      </c>
      <c r="F726" s="11">
        <v>20000</v>
      </c>
      <c r="G726" s="11"/>
      <c r="H726" s="11">
        <v>14696.52</v>
      </c>
      <c r="I726" s="11"/>
      <c r="J726" s="11">
        <v>16535</v>
      </c>
      <c r="K726" s="11">
        <v>162.15</v>
      </c>
      <c r="L726" s="11">
        <v>7940.69</v>
      </c>
      <c r="M726" s="11">
        <v>405.38</v>
      </c>
      <c r="N726" s="11">
        <v>19851.740000000002</v>
      </c>
      <c r="O726" s="11">
        <v>648.6</v>
      </c>
      <c r="P726" s="11">
        <v>31762.78</v>
      </c>
    </row>
    <row r="727" spans="1:16">
      <c r="A727" s="13" t="s">
        <v>744</v>
      </c>
      <c r="B727" s="10">
        <v>33</v>
      </c>
      <c r="C727" s="10">
        <v>42</v>
      </c>
      <c r="D727" s="10"/>
      <c r="E727" s="10">
        <v>18513</v>
      </c>
      <c r="F727" s="10">
        <v>20000</v>
      </c>
      <c r="G727" s="10">
        <v>900</v>
      </c>
      <c r="H727" s="10">
        <v>16037.42</v>
      </c>
      <c r="I727" s="10"/>
      <c r="J727" s="10">
        <v>15962</v>
      </c>
      <c r="K727" s="10">
        <v>165.35</v>
      </c>
      <c r="L727" s="10">
        <v>8344.27</v>
      </c>
      <c r="M727" s="10">
        <v>413.38</v>
      </c>
      <c r="N727" s="10">
        <v>20860.66</v>
      </c>
      <c r="O727" s="10">
        <v>661.4</v>
      </c>
      <c r="P727" s="10">
        <v>33377.06</v>
      </c>
    </row>
    <row r="728" spans="1:16">
      <c r="A728" s="13" t="s">
        <v>745</v>
      </c>
      <c r="B728" s="11">
        <v>34</v>
      </c>
      <c r="C728" s="11">
        <v>43</v>
      </c>
      <c r="D728" s="11"/>
      <c r="E728" s="11">
        <v>18513</v>
      </c>
      <c r="F728" s="11">
        <v>20000</v>
      </c>
      <c r="G728" s="11"/>
      <c r="H728" s="11">
        <v>16518.54</v>
      </c>
      <c r="I728" s="11"/>
      <c r="J728" s="11">
        <v>16275</v>
      </c>
      <c r="K728" s="11">
        <v>159.62</v>
      </c>
      <c r="L728" s="11">
        <v>8754.2099999999991</v>
      </c>
      <c r="M728" s="11">
        <v>399.05</v>
      </c>
      <c r="N728" s="11">
        <v>21885.53</v>
      </c>
      <c r="O728" s="11">
        <v>638.48</v>
      </c>
      <c r="P728" s="11">
        <v>35016.85</v>
      </c>
    </row>
    <row r="729" spans="1:16">
      <c r="A729" s="13" t="s">
        <v>746</v>
      </c>
      <c r="B729" s="10">
        <v>35</v>
      </c>
      <c r="C729" s="10">
        <v>44</v>
      </c>
      <c r="D729" s="10"/>
      <c r="E729" s="10">
        <v>18513</v>
      </c>
      <c r="F729" s="10">
        <v>20000</v>
      </c>
      <c r="G729" s="10"/>
      <c r="H729" s="10">
        <v>17014.099999999999</v>
      </c>
      <c r="I729" s="10"/>
      <c r="J729" s="10">
        <v>16595</v>
      </c>
      <c r="K729" s="10">
        <v>162.75</v>
      </c>
      <c r="L729" s="10">
        <v>9179.59</v>
      </c>
      <c r="M729" s="10">
        <v>406.88</v>
      </c>
      <c r="N729" s="10">
        <v>22948.97</v>
      </c>
      <c r="O729" s="10">
        <v>651</v>
      </c>
      <c r="P729" s="10">
        <v>36718.36</v>
      </c>
    </row>
    <row r="730" spans="1:16">
      <c r="A730" s="13" t="s">
        <v>747</v>
      </c>
      <c r="B730" s="11">
        <v>36</v>
      </c>
      <c r="C730" s="11">
        <v>45</v>
      </c>
      <c r="D730" s="11"/>
      <c r="E730" s="11">
        <v>18513</v>
      </c>
      <c r="F730" s="11">
        <v>20000</v>
      </c>
      <c r="G730" s="11">
        <v>900</v>
      </c>
      <c r="H730" s="11">
        <v>18424.52</v>
      </c>
      <c r="I730" s="11"/>
      <c r="J730" s="11">
        <v>16021</v>
      </c>
      <c r="K730" s="11">
        <v>165.95</v>
      </c>
      <c r="L730" s="11">
        <v>9620.93</v>
      </c>
      <c r="M730" s="11">
        <v>414.88</v>
      </c>
      <c r="N730" s="11">
        <v>24052.32</v>
      </c>
      <c r="O730" s="11">
        <v>663.8</v>
      </c>
      <c r="P730" s="11">
        <v>38483.71</v>
      </c>
    </row>
    <row r="731" spans="1:16">
      <c r="A731" s="13" t="s">
        <v>748</v>
      </c>
      <c r="B731" s="10">
        <v>37</v>
      </c>
      <c r="C731" s="10">
        <v>46</v>
      </c>
      <c r="D731" s="10"/>
      <c r="E731" s="10">
        <v>18513</v>
      </c>
      <c r="F731" s="10">
        <v>20000</v>
      </c>
      <c r="G731" s="10"/>
      <c r="H731" s="10">
        <v>18977.259999999998</v>
      </c>
      <c r="I731" s="10"/>
      <c r="J731" s="10">
        <v>16334</v>
      </c>
      <c r="K731" s="10">
        <v>160.21</v>
      </c>
      <c r="L731" s="10">
        <v>10069.77</v>
      </c>
      <c r="M731" s="10">
        <v>400.53</v>
      </c>
      <c r="N731" s="10">
        <v>25174.41</v>
      </c>
      <c r="O731" s="10">
        <v>640.84</v>
      </c>
      <c r="P731" s="10">
        <v>40279.06</v>
      </c>
    </row>
    <row r="732" spans="1:16">
      <c r="A732" s="13" t="s">
        <v>749</v>
      </c>
      <c r="B732" s="11">
        <v>38</v>
      </c>
      <c r="C732" s="11">
        <v>47</v>
      </c>
      <c r="D732" s="11"/>
      <c r="E732" s="11">
        <v>18513</v>
      </c>
      <c r="F732" s="11">
        <v>20000</v>
      </c>
      <c r="G732" s="11"/>
      <c r="H732" s="11">
        <v>19546.57</v>
      </c>
      <c r="I732" s="11"/>
      <c r="J732" s="11">
        <v>16652</v>
      </c>
      <c r="K732" s="11">
        <v>163.34</v>
      </c>
      <c r="L732" s="11">
        <v>10535.2</v>
      </c>
      <c r="M732" s="11">
        <v>408.35</v>
      </c>
      <c r="N732" s="11">
        <v>26338</v>
      </c>
      <c r="O732" s="11">
        <v>653.36</v>
      </c>
      <c r="P732" s="11">
        <v>42140.79</v>
      </c>
    </row>
    <row r="733" spans="1:16">
      <c r="A733" s="13" t="s">
        <v>750</v>
      </c>
      <c r="B733" s="10">
        <v>39</v>
      </c>
      <c r="C733" s="10">
        <v>48</v>
      </c>
      <c r="D733" s="10"/>
      <c r="E733" s="10">
        <v>18513</v>
      </c>
      <c r="F733" s="10">
        <v>20000</v>
      </c>
      <c r="G733" s="10">
        <v>900</v>
      </c>
      <c r="H733" s="10">
        <v>21032.97</v>
      </c>
      <c r="I733" s="10"/>
      <c r="J733" s="10">
        <v>16078</v>
      </c>
      <c r="K733" s="10">
        <v>166.52</v>
      </c>
      <c r="L733" s="10">
        <v>11017.77</v>
      </c>
      <c r="M733" s="10">
        <v>416.3</v>
      </c>
      <c r="N733" s="10">
        <v>27544.44</v>
      </c>
      <c r="O733" s="10">
        <v>666.08</v>
      </c>
      <c r="P733" s="10">
        <v>44071.1</v>
      </c>
    </row>
    <row r="734" spans="1:16">
      <c r="A734" s="13" t="s">
        <v>751</v>
      </c>
      <c r="B734" s="11">
        <v>40</v>
      </c>
      <c r="C734" s="11">
        <v>49</v>
      </c>
      <c r="D734" s="11"/>
      <c r="E734" s="11">
        <v>18513</v>
      </c>
      <c r="F734" s="11">
        <v>20000</v>
      </c>
      <c r="G734" s="11"/>
      <c r="H734" s="11">
        <v>21663.96</v>
      </c>
      <c r="I734" s="11"/>
      <c r="J734" s="11">
        <v>16389</v>
      </c>
      <c r="K734" s="11">
        <v>160.78</v>
      </c>
      <c r="L734" s="11">
        <v>11509.09</v>
      </c>
      <c r="M734" s="11">
        <v>401.95</v>
      </c>
      <c r="N734" s="11">
        <v>28772.720000000001</v>
      </c>
      <c r="O734" s="11">
        <v>643.12</v>
      </c>
      <c r="P734" s="11">
        <v>46036.35</v>
      </c>
    </row>
    <row r="735" spans="1:16">
      <c r="A735" s="13" t="s">
        <v>752</v>
      </c>
      <c r="B735" s="10">
        <v>41</v>
      </c>
      <c r="C735" s="10">
        <v>50</v>
      </c>
      <c r="D735" s="10"/>
      <c r="E735" s="10">
        <v>18513</v>
      </c>
      <c r="F735" s="10">
        <v>20000</v>
      </c>
      <c r="G735" s="10"/>
      <c r="H735" s="10">
        <v>22313.88</v>
      </c>
      <c r="I735" s="10"/>
      <c r="J735" s="10">
        <v>16706</v>
      </c>
      <c r="K735" s="10">
        <v>163.89</v>
      </c>
      <c r="L735" s="10">
        <v>12018.25</v>
      </c>
      <c r="M735" s="10">
        <v>409.73</v>
      </c>
      <c r="N735" s="10">
        <v>30045.63</v>
      </c>
      <c r="O735" s="10">
        <v>655.56</v>
      </c>
      <c r="P735" s="10">
        <v>48073</v>
      </c>
    </row>
    <row r="736" spans="1:16">
      <c r="A736" s="13" t="s">
        <v>753</v>
      </c>
      <c r="B736" s="11">
        <v>42</v>
      </c>
      <c r="C736" s="11">
        <v>51</v>
      </c>
      <c r="D736" s="11"/>
      <c r="E736" s="11">
        <v>18513</v>
      </c>
      <c r="F736" s="11">
        <v>20000</v>
      </c>
      <c r="G736" s="11">
        <v>900</v>
      </c>
      <c r="H736" s="11">
        <v>23883.3</v>
      </c>
      <c r="I736" s="11"/>
      <c r="J736" s="11">
        <v>16130</v>
      </c>
      <c r="K736" s="11">
        <v>167.06</v>
      </c>
      <c r="L736" s="11">
        <v>12545.86</v>
      </c>
      <c r="M736" s="11">
        <v>417.65</v>
      </c>
      <c r="N736" s="11">
        <v>31364.639999999999</v>
      </c>
      <c r="O736" s="11">
        <v>668.24</v>
      </c>
      <c r="P736" s="11">
        <v>50183.43</v>
      </c>
    </row>
    <row r="737" spans="1:16">
      <c r="A737" s="13" t="s">
        <v>754</v>
      </c>
      <c r="B737" s="10">
        <v>43</v>
      </c>
      <c r="C737" s="10">
        <v>52</v>
      </c>
      <c r="D737" s="10"/>
      <c r="E737" s="10">
        <v>18513</v>
      </c>
      <c r="F737" s="10">
        <v>20000</v>
      </c>
      <c r="G737" s="10"/>
      <c r="H737" s="10">
        <v>24599.79</v>
      </c>
      <c r="I737" s="10"/>
      <c r="J737" s="10">
        <v>16439</v>
      </c>
      <c r="K737" s="10">
        <v>161.30000000000001</v>
      </c>
      <c r="L737" s="10">
        <v>13083.53</v>
      </c>
      <c r="M737" s="10">
        <v>403.25</v>
      </c>
      <c r="N737" s="10">
        <v>32708.83</v>
      </c>
      <c r="O737" s="10">
        <v>645.20000000000005</v>
      </c>
      <c r="P737" s="10">
        <v>52334.13</v>
      </c>
    </row>
    <row r="738" spans="1:16">
      <c r="A738" s="13" t="s">
        <v>755</v>
      </c>
      <c r="B738" s="11">
        <v>44</v>
      </c>
      <c r="C738" s="11">
        <v>53</v>
      </c>
      <c r="D738" s="11"/>
      <c r="E738" s="11">
        <v>18513</v>
      </c>
      <c r="F738" s="11">
        <v>20000</v>
      </c>
      <c r="G738" s="11"/>
      <c r="H738" s="11">
        <v>25337.79</v>
      </c>
      <c r="I738" s="11"/>
      <c r="J738" s="11">
        <v>16754</v>
      </c>
      <c r="K738" s="11">
        <v>164.39</v>
      </c>
      <c r="L738" s="11">
        <v>13640.43</v>
      </c>
      <c r="M738" s="11">
        <v>410.98</v>
      </c>
      <c r="N738" s="11">
        <v>34101.07</v>
      </c>
      <c r="O738" s="11">
        <v>657.56</v>
      </c>
      <c r="P738" s="11">
        <v>54561.72</v>
      </c>
    </row>
    <row r="739" spans="1:16">
      <c r="A739" s="13" t="s">
        <v>756</v>
      </c>
      <c r="B739" s="10">
        <v>45</v>
      </c>
      <c r="C739" s="10">
        <v>54</v>
      </c>
      <c r="D739" s="10"/>
      <c r="E739" s="10">
        <v>18513</v>
      </c>
      <c r="F739" s="10">
        <v>20000</v>
      </c>
      <c r="G739" s="10">
        <v>900</v>
      </c>
      <c r="H739" s="10">
        <v>26997.919999999998</v>
      </c>
      <c r="I739" s="10"/>
      <c r="J739" s="10">
        <v>16175</v>
      </c>
      <c r="K739" s="10">
        <v>167.54</v>
      </c>
      <c r="L739" s="10">
        <v>14217.18</v>
      </c>
      <c r="M739" s="10">
        <v>418.85</v>
      </c>
      <c r="N739" s="10">
        <v>35542.959999999999</v>
      </c>
      <c r="O739" s="10">
        <v>670.16</v>
      </c>
      <c r="P739" s="10">
        <v>56868.73</v>
      </c>
    </row>
    <row r="740" spans="1:16">
      <c r="A740" s="13" t="s">
        <v>757</v>
      </c>
      <c r="B740" s="11">
        <v>46</v>
      </c>
      <c r="C740" s="11">
        <v>55</v>
      </c>
      <c r="D740" s="11"/>
      <c r="E740" s="11">
        <v>18513</v>
      </c>
      <c r="F740" s="11">
        <v>20000</v>
      </c>
      <c r="G740" s="11"/>
      <c r="H740" s="11">
        <v>27807.86</v>
      </c>
      <c r="I740" s="11"/>
      <c r="J740" s="11">
        <v>16481</v>
      </c>
      <c r="K740" s="11">
        <v>161.75</v>
      </c>
      <c r="L740" s="11">
        <v>14805.45</v>
      </c>
      <c r="M740" s="11">
        <v>404.38</v>
      </c>
      <c r="N740" s="11">
        <v>37013.620000000003</v>
      </c>
      <c r="O740" s="11">
        <v>647</v>
      </c>
      <c r="P740" s="11">
        <v>59221.79</v>
      </c>
    </row>
    <row r="741" spans="1:16">
      <c r="A741" s="13" t="s">
        <v>758</v>
      </c>
      <c r="B741" s="10">
        <v>47</v>
      </c>
      <c r="C741" s="10">
        <v>56</v>
      </c>
      <c r="D741" s="10"/>
      <c r="E741" s="10">
        <v>18513</v>
      </c>
      <c r="F741" s="10">
        <v>20000</v>
      </c>
      <c r="G741" s="10"/>
      <c r="H741" s="10">
        <v>28642.09</v>
      </c>
      <c r="I741" s="10"/>
      <c r="J741" s="10">
        <v>16792</v>
      </c>
      <c r="K741" s="10">
        <v>164.81</v>
      </c>
      <c r="L741" s="10">
        <v>15414.42</v>
      </c>
      <c r="M741" s="10">
        <v>412.03</v>
      </c>
      <c r="N741" s="10">
        <v>38536.050000000003</v>
      </c>
      <c r="O741" s="10">
        <v>659.24</v>
      </c>
      <c r="P741" s="10">
        <v>61657.68</v>
      </c>
    </row>
    <row r="742" spans="1:16">
      <c r="A742" s="13" t="s">
        <v>759</v>
      </c>
      <c r="B742" s="11">
        <v>48</v>
      </c>
      <c r="C742" s="11">
        <v>57</v>
      </c>
      <c r="D742" s="11"/>
      <c r="E742" s="11">
        <v>18513</v>
      </c>
      <c r="F742" s="11">
        <v>20000</v>
      </c>
      <c r="G742" s="11">
        <v>900</v>
      </c>
      <c r="H742" s="11">
        <v>30401.360000000001</v>
      </c>
      <c r="I742" s="11"/>
      <c r="J742" s="11">
        <v>16209</v>
      </c>
      <c r="K742" s="11">
        <v>167.92</v>
      </c>
      <c r="L742" s="11">
        <v>16044.77</v>
      </c>
      <c r="M742" s="11">
        <v>419.8</v>
      </c>
      <c r="N742" s="11">
        <v>40111.93</v>
      </c>
      <c r="O742" s="11">
        <v>671.68</v>
      </c>
      <c r="P742" s="11">
        <v>64179.09</v>
      </c>
    </row>
    <row r="743" spans="1:16">
      <c r="A743" s="13" t="s">
        <v>760</v>
      </c>
      <c r="B743" s="10">
        <v>49</v>
      </c>
      <c r="C743" s="10">
        <v>58</v>
      </c>
      <c r="D743" s="10"/>
      <c r="E743" s="10">
        <v>18513</v>
      </c>
      <c r="F743" s="10">
        <v>20000</v>
      </c>
      <c r="G743" s="10"/>
      <c r="H743" s="10">
        <v>31313.4</v>
      </c>
      <c r="I743" s="10"/>
      <c r="J743" s="10">
        <v>16508</v>
      </c>
      <c r="K743" s="10">
        <v>162.09</v>
      </c>
      <c r="L743" s="10">
        <v>16688.21</v>
      </c>
      <c r="M743" s="10">
        <v>405.23</v>
      </c>
      <c r="N743" s="10">
        <v>41720.519999999997</v>
      </c>
      <c r="O743" s="10">
        <v>648.36</v>
      </c>
      <c r="P743" s="10">
        <v>66752.83</v>
      </c>
    </row>
    <row r="744" spans="1:16">
      <c r="A744" s="13" t="s">
        <v>761</v>
      </c>
      <c r="B744" s="11">
        <v>50</v>
      </c>
      <c r="C744" s="11">
        <v>59</v>
      </c>
      <c r="D744" s="11"/>
      <c r="E744" s="11">
        <v>18513</v>
      </c>
      <c r="F744" s="11">
        <v>20000</v>
      </c>
      <c r="G744" s="11"/>
      <c r="H744" s="11">
        <v>32252.799999999999</v>
      </c>
      <c r="I744" s="11"/>
      <c r="J744" s="11">
        <v>16814</v>
      </c>
      <c r="K744" s="11">
        <v>165.08</v>
      </c>
      <c r="L744" s="11">
        <v>17353.93</v>
      </c>
      <c r="M744" s="11">
        <v>412.7</v>
      </c>
      <c r="N744" s="11">
        <v>43384.83</v>
      </c>
      <c r="O744" s="11">
        <v>660.32</v>
      </c>
      <c r="P744" s="11">
        <v>69415.73</v>
      </c>
    </row>
    <row r="745" spans="1:16">
      <c r="A745" s="13" t="s">
        <v>762</v>
      </c>
      <c r="B745" s="10">
        <v>51</v>
      </c>
      <c r="C745" s="10">
        <v>60</v>
      </c>
      <c r="D745" s="10"/>
      <c r="E745" s="10">
        <v>18513</v>
      </c>
      <c r="F745" s="10">
        <v>20000</v>
      </c>
      <c r="G745" s="10">
        <v>900</v>
      </c>
      <c r="H745" s="10">
        <v>34120.379999999997</v>
      </c>
      <c r="I745" s="10"/>
      <c r="J745" s="10">
        <v>16225</v>
      </c>
      <c r="K745" s="10">
        <v>168.14</v>
      </c>
      <c r="L745" s="10">
        <v>18042.689999999999</v>
      </c>
      <c r="M745" s="10">
        <v>420.35</v>
      </c>
      <c r="N745" s="10">
        <v>45106.73</v>
      </c>
      <c r="O745" s="10">
        <v>672.56</v>
      </c>
      <c r="P745" s="10">
        <v>72170.759999999995</v>
      </c>
    </row>
    <row r="746" spans="1:16">
      <c r="A746" s="13" t="s">
        <v>763</v>
      </c>
      <c r="B746" s="11">
        <v>52</v>
      </c>
      <c r="C746" s="11">
        <v>61</v>
      </c>
      <c r="D746" s="11"/>
      <c r="E746" s="11">
        <v>18513</v>
      </c>
      <c r="F746" s="11">
        <v>20000</v>
      </c>
      <c r="G746" s="11"/>
      <c r="H746" s="11">
        <v>35144</v>
      </c>
      <c r="I746" s="11"/>
      <c r="J746" s="11">
        <v>16516</v>
      </c>
      <c r="K746" s="11">
        <v>162.25</v>
      </c>
      <c r="L746" s="11">
        <v>18746.22</v>
      </c>
      <c r="M746" s="11">
        <v>405.63</v>
      </c>
      <c r="N746" s="11">
        <v>46865.55</v>
      </c>
      <c r="O746" s="11">
        <v>649</v>
      </c>
      <c r="P746" s="11">
        <v>74984.89</v>
      </c>
    </row>
    <row r="747" spans="1:16">
      <c r="A747" s="13" t="s">
        <v>764</v>
      </c>
      <c r="B747" s="10">
        <v>53</v>
      </c>
      <c r="C747" s="10">
        <v>62</v>
      </c>
      <c r="D747" s="10"/>
      <c r="E747" s="10">
        <v>18513</v>
      </c>
      <c r="F747" s="10">
        <v>20000</v>
      </c>
      <c r="G747" s="10"/>
      <c r="H747" s="10">
        <v>36198.32</v>
      </c>
      <c r="I747" s="10"/>
      <c r="J747" s="10">
        <v>16813</v>
      </c>
      <c r="K747" s="10">
        <v>165.16</v>
      </c>
      <c r="L747" s="10">
        <v>19473.77</v>
      </c>
      <c r="M747" s="10">
        <v>412.9</v>
      </c>
      <c r="N747" s="10">
        <v>48684.42</v>
      </c>
      <c r="O747" s="10">
        <v>660.64</v>
      </c>
      <c r="P747" s="10">
        <v>77895.070000000007</v>
      </c>
    </row>
    <row r="748" spans="1:16">
      <c r="A748" s="13" t="s">
        <v>765</v>
      </c>
      <c r="B748" s="11">
        <v>54</v>
      </c>
      <c r="C748" s="11">
        <v>63</v>
      </c>
      <c r="D748" s="11"/>
      <c r="E748" s="11">
        <v>18513</v>
      </c>
      <c r="F748" s="11">
        <v>20000</v>
      </c>
      <c r="G748" s="11">
        <v>900</v>
      </c>
      <c r="H748" s="11">
        <v>38184.269999999997</v>
      </c>
      <c r="I748" s="11"/>
      <c r="J748" s="11">
        <v>16215</v>
      </c>
      <c r="K748" s="11">
        <v>168.13</v>
      </c>
      <c r="L748" s="11">
        <v>20226.11</v>
      </c>
      <c r="M748" s="11">
        <v>420.33</v>
      </c>
      <c r="N748" s="11">
        <v>50565.279999999999</v>
      </c>
      <c r="O748" s="11">
        <v>672.52</v>
      </c>
      <c r="P748" s="11">
        <v>80904.45</v>
      </c>
    </row>
    <row r="749" spans="1:16">
      <c r="A749" s="13" t="s">
        <v>766</v>
      </c>
      <c r="B749" s="10">
        <v>55</v>
      </c>
      <c r="C749" s="10">
        <v>64</v>
      </c>
      <c r="D749" s="10"/>
      <c r="E749" s="10">
        <v>18513</v>
      </c>
      <c r="F749" s="10">
        <v>20000</v>
      </c>
      <c r="G749" s="10"/>
      <c r="H749" s="10">
        <v>39329.79</v>
      </c>
      <c r="I749" s="10"/>
      <c r="J749" s="10">
        <v>16494</v>
      </c>
      <c r="K749" s="10">
        <v>162.15</v>
      </c>
      <c r="L749" s="10">
        <v>20995.040000000001</v>
      </c>
      <c r="M749" s="10">
        <v>405.38</v>
      </c>
      <c r="N749" s="10">
        <v>52487.61</v>
      </c>
      <c r="O749" s="10">
        <v>648.6</v>
      </c>
      <c r="P749" s="10">
        <v>83980.18</v>
      </c>
    </row>
    <row r="750" spans="1:16">
      <c r="A750" s="13" t="s">
        <v>767</v>
      </c>
      <c r="B750" s="11">
        <v>56</v>
      </c>
      <c r="C750" s="11">
        <v>65</v>
      </c>
      <c r="D750" s="11"/>
      <c r="E750" s="11">
        <v>18513</v>
      </c>
      <c r="F750" s="11">
        <v>20000</v>
      </c>
      <c r="G750" s="11"/>
      <c r="H750" s="11">
        <v>40509.69</v>
      </c>
      <c r="I750" s="11"/>
      <c r="J750" s="11">
        <v>16778</v>
      </c>
      <c r="K750" s="11">
        <v>164.94</v>
      </c>
      <c r="L750" s="11">
        <v>21789.84</v>
      </c>
      <c r="M750" s="11">
        <v>412.35</v>
      </c>
      <c r="N750" s="11">
        <v>54474.59</v>
      </c>
      <c r="O750" s="11">
        <v>659.76</v>
      </c>
      <c r="P750" s="11">
        <v>87159.35</v>
      </c>
    </row>
    <row r="751" spans="1:16">
      <c r="A751" s="13" t="s">
        <v>768</v>
      </c>
      <c r="B751" s="10">
        <v>57</v>
      </c>
      <c r="C751" s="10">
        <v>66</v>
      </c>
      <c r="D751" s="10"/>
      <c r="E751" s="10">
        <v>18513</v>
      </c>
      <c r="F751" s="10">
        <v>20000</v>
      </c>
      <c r="G751" s="10">
        <v>900</v>
      </c>
      <c r="H751" s="10">
        <v>42624.98</v>
      </c>
      <c r="I751" s="10"/>
      <c r="J751" s="10">
        <v>16166</v>
      </c>
      <c r="K751" s="10">
        <v>167.78</v>
      </c>
      <c r="L751" s="10">
        <v>22611.31</v>
      </c>
      <c r="M751" s="10">
        <v>419.45</v>
      </c>
      <c r="N751" s="10">
        <v>56528.28</v>
      </c>
      <c r="O751" s="10">
        <v>671.12</v>
      </c>
      <c r="P751" s="10">
        <v>90445.25</v>
      </c>
    </row>
    <row r="752" spans="1:16">
      <c r="A752" s="13" t="s">
        <v>769</v>
      </c>
      <c r="B752" s="11">
        <v>58</v>
      </c>
      <c r="C752" s="11">
        <v>67</v>
      </c>
      <c r="D752" s="11"/>
      <c r="E752" s="11">
        <v>18513</v>
      </c>
      <c r="F752" s="11">
        <v>20000</v>
      </c>
      <c r="G752" s="11"/>
      <c r="H752" s="11">
        <v>43903.73</v>
      </c>
      <c r="I752" s="11"/>
      <c r="J752" s="11">
        <v>16428</v>
      </c>
      <c r="K752" s="11">
        <v>161.66</v>
      </c>
      <c r="L752" s="11">
        <v>23451.31</v>
      </c>
      <c r="M752" s="11">
        <v>404.15</v>
      </c>
      <c r="N752" s="11">
        <v>58628.28</v>
      </c>
      <c r="O752" s="11">
        <v>646.64</v>
      </c>
      <c r="P752" s="11">
        <v>93805.24</v>
      </c>
    </row>
    <row r="753" spans="1:16">
      <c r="A753" s="13" t="s">
        <v>770</v>
      </c>
      <c r="B753" s="10">
        <v>59</v>
      </c>
      <c r="C753" s="10">
        <v>68</v>
      </c>
      <c r="D753" s="10"/>
      <c r="E753" s="10">
        <v>18513</v>
      </c>
      <c r="F753" s="10">
        <v>20000</v>
      </c>
      <c r="G753" s="10"/>
      <c r="H753" s="10">
        <v>45220.84</v>
      </c>
      <c r="I753" s="10"/>
      <c r="J753" s="10">
        <v>16692</v>
      </c>
      <c r="K753" s="10">
        <v>164.28</v>
      </c>
      <c r="L753" s="10">
        <v>24319.13</v>
      </c>
      <c r="M753" s="10">
        <v>410.7</v>
      </c>
      <c r="N753" s="10">
        <v>60797.83</v>
      </c>
      <c r="O753" s="10">
        <v>657.12</v>
      </c>
      <c r="P753" s="10">
        <v>97276.52</v>
      </c>
    </row>
    <row r="754" spans="1:16">
      <c r="A754" s="13" t="s">
        <v>771</v>
      </c>
      <c r="B754" s="11">
        <v>60</v>
      </c>
      <c r="C754" s="11">
        <v>69</v>
      </c>
      <c r="D754" s="11"/>
      <c r="E754" s="11">
        <v>18513</v>
      </c>
      <c r="F754" s="11">
        <v>20000</v>
      </c>
      <c r="G754" s="11">
        <v>900</v>
      </c>
      <c r="H754" s="11">
        <v>47477.46</v>
      </c>
      <c r="I754" s="11"/>
      <c r="J754" s="11">
        <v>16061</v>
      </c>
      <c r="K754" s="11">
        <v>166.92</v>
      </c>
      <c r="L754" s="11">
        <v>25215.62</v>
      </c>
      <c r="M754" s="11">
        <v>417.3</v>
      </c>
      <c r="N754" s="11">
        <v>63039.06</v>
      </c>
      <c r="O754" s="11">
        <v>667.68</v>
      </c>
      <c r="P754" s="11">
        <v>100862.5</v>
      </c>
    </row>
    <row r="755" spans="1:16">
      <c r="A755" s="13" t="s">
        <v>772</v>
      </c>
      <c r="B755" s="10">
        <v>61</v>
      </c>
      <c r="C755" s="10">
        <v>70</v>
      </c>
      <c r="D755" s="10"/>
      <c r="E755" s="10">
        <v>18513</v>
      </c>
      <c r="F755" s="10">
        <v>20000</v>
      </c>
      <c r="G755" s="10"/>
      <c r="H755" s="10">
        <v>48901.79</v>
      </c>
      <c r="I755" s="10"/>
      <c r="J755" s="10">
        <v>16295</v>
      </c>
      <c r="K755" s="10">
        <v>160.61000000000001</v>
      </c>
      <c r="L755" s="10">
        <v>26132.7</v>
      </c>
      <c r="M755" s="10">
        <v>401.53</v>
      </c>
      <c r="N755" s="10">
        <v>65331.76</v>
      </c>
      <c r="O755" s="10">
        <v>642.44000000000005</v>
      </c>
      <c r="P755" s="10">
        <v>104530.81</v>
      </c>
    </row>
    <row r="756" spans="1:16">
      <c r="A756" s="13" t="s">
        <v>773</v>
      </c>
      <c r="B756" s="11">
        <v>62</v>
      </c>
      <c r="C756" s="11">
        <v>71</v>
      </c>
      <c r="D756" s="11"/>
      <c r="E756" s="11">
        <v>18513</v>
      </c>
      <c r="F756" s="11">
        <v>20000</v>
      </c>
      <c r="G756" s="11"/>
      <c r="H756" s="11">
        <v>50368.84</v>
      </c>
      <c r="I756" s="11"/>
      <c r="J756" s="11">
        <v>16531</v>
      </c>
      <c r="K756" s="11">
        <v>162.94999999999999</v>
      </c>
      <c r="L756" s="11">
        <v>27079.63</v>
      </c>
      <c r="M756" s="11">
        <v>407.38</v>
      </c>
      <c r="N756" s="11">
        <v>67699.08</v>
      </c>
      <c r="O756" s="11">
        <v>651.79999999999995</v>
      </c>
      <c r="P756" s="11">
        <v>108318.53</v>
      </c>
    </row>
    <row r="757" spans="1:16">
      <c r="A757" s="13" t="s">
        <v>774</v>
      </c>
      <c r="B757" s="10">
        <v>63</v>
      </c>
      <c r="C757" s="10">
        <v>72</v>
      </c>
      <c r="D757" s="10"/>
      <c r="E757" s="10">
        <v>18513</v>
      </c>
      <c r="F757" s="10">
        <v>20000</v>
      </c>
      <c r="G757" s="10">
        <v>900</v>
      </c>
      <c r="H757" s="10">
        <v>52779.91</v>
      </c>
      <c r="I757" s="10"/>
      <c r="J757" s="10">
        <v>15868</v>
      </c>
      <c r="K757" s="10">
        <v>165.31</v>
      </c>
      <c r="L757" s="10">
        <v>28057.33</v>
      </c>
      <c r="M757" s="10">
        <v>413.28</v>
      </c>
      <c r="N757" s="10">
        <v>70143.33</v>
      </c>
      <c r="O757" s="10">
        <v>661.24</v>
      </c>
      <c r="P757" s="10">
        <v>112229.33</v>
      </c>
    </row>
    <row r="758" spans="1:16">
      <c r="A758" s="13" t="s">
        <v>775</v>
      </c>
      <c r="B758" s="11">
        <v>64</v>
      </c>
      <c r="C758" s="11">
        <v>73</v>
      </c>
      <c r="D758" s="11"/>
      <c r="E758" s="11">
        <v>18513</v>
      </c>
      <c r="F758" s="11">
        <v>20000</v>
      </c>
      <c r="G758" s="11"/>
      <c r="H758" s="11">
        <v>54363.3</v>
      </c>
      <c r="I758" s="11"/>
      <c r="J758" s="11">
        <v>16061</v>
      </c>
      <c r="K758" s="11">
        <v>158.68</v>
      </c>
      <c r="L758" s="11">
        <v>29057.73</v>
      </c>
      <c r="M758" s="11">
        <v>396.7</v>
      </c>
      <c r="N758" s="11">
        <v>72644.33</v>
      </c>
      <c r="O758" s="11">
        <v>634.72</v>
      </c>
      <c r="P758" s="11">
        <v>116230.93</v>
      </c>
    </row>
    <row r="759" spans="1:16">
      <c r="A759" s="13" t="s">
        <v>776</v>
      </c>
      <c r="B759" s="10">
        <v>65</v>
      </c>
      <c r="C759" s="10">
        <v>74</v>
      </c>
      <c r="D759" s="10"/>
      <c r="E759" s="10">
        <v>18513</v>
      </c>
      <c r="F759" s="10">
        <v>20000</v>
      </c>
      <c r="G759" s="10"/>
      <c r="H759" s="10">
        <v>55994.2</v>
      </c>
      <c r="I759" s="10"/>
      <c r="J759" s="10">
        <v>16252</v>
      </c>
      <c r="K759" s="10">
        <v>160.61000000000001</v>
      </c>
      <c r="L759" s="10">
        <v>30090.07</v>
      </c>
      <c r="M759" s="10">
        <v>401.53</v>
      </c>
      <c r="N759" s="10">
        <v>75225.19</v>
      </c>
      <c r="O759" s="10">
        <v>642.44000000000005</v>
      </c>
      <c r="P759" s="10">
        <v>120360.3</v>
      </c>
    </row>
    <row r="760" spans="1:16">
      <c r="A760" s="13" t="s">
        <v>777</v>
      </c>
      <c r="B760" s="11">
        <v>66</v>
      </c>
      <c r="C760" s="11">
        <v>75</v>
      </c>
      <c r="D760" s="11"/>
      <c r="E760" s="11">
        <v>18513</v>
      </c>
      <c r="F760" s="11">
        <v>20000</v>
      </c>
      <c r="G760" s="11">
        <v>900</v>
      </c>
      <c r="H760" s="11">
        <v>58574.03</v>
      </c>
      <c r="I760" s="11"/>
      <c r="J760" s="11">
        <v>15539</v>
      </c>
      <c r="K760" s="11">
        <v>162.52000000000001</v>
      </c>
      <c r="L760" s="11">
        <v>31155.3</v>
      </c>
      <c r="M760" s="11">
        <v>406.3</v>
      </c>
      <c r="N760" s="11">
        <v>77888.240000000005</v>
      </c>
      <c r="O760" s="11">
        <v>650.08000000000004</v>
      </c>
      <c r="P760" s="11">
        <v>124621.19</v>
      </c>
    </row>
    <row r="761" spans="1:16">
      <c r="A761" s="13" t="s">
        <v>778</v>
      </c>
      <c r="B761" s="10">
        <v>67</v>
      </c>
      <c r="C761" s="10">
        <v>76</v>
      </c>
      <c r="D761" s="10"/>
      <c r="E761" s="10">
        <v>18513</v>
      </c>
      <c r="F761" s="10">
        <v>20000</v>
      </c>
      <c r="G761" s="10"/>
      <c r="H761" s="10">
        <v>60331.25</v>
      </c>
      <c r="I761" s="10"/>
      <c r="J761" s="10">
        <v>15667</v>
      </c>
      <c r="K761" s="10">
        <v>155.38999999999999</v>
      </c>
      <c r="L761" s="10">
        <v>32245.35</v>
      </c>
      <c r="M761" s="10">
        <v>388.48</v>
      </c>
      <c r="N761" s="10">
        <v>80613.36</v>
      </c>
      <c r="O761" s="10">
        <v>621.55999999999995</v>
      </c>
      <c r="P761" s="10">
        <v>128981.38</v>
      </c>
    </row>
    <row r="762" spans="1:16">
      <c r="A762" s="13" t="s">
        <v>779</v>
      </c>
      <c r="B762" s="11">
        <v>68</v>
      </c>
      <c r="C762" s="11">
        <v>77</v>
      </c>
      <c r="D762" s="11"/>
      <c r="E762" s="11">
        <v>18513</v>
      </c>
      <c r="F762" s="11">
        <v>20000</v>
      </c>
      <c r="G762" s="11"/>
      <c r="H762" s="11">
        <v>62141.19</v>
      </c>
      <c r="I762" s="11"/>
      <c r="J762" s="11">
        <v>15784</v>
      </c>
      <c r="K762" s="11">
        <v>156.66999999999999</v>
      </c>
      <c r="L762" s="11">
        <v>33369.379999999997</v>
      </c>
      <c r="M762" s="11">
        <v>391.68</v>
      </c>
      <c r="N762" s="11">
        <v>83423.44</v>
      </c>
      <c r="O762" s="11">
        <v>626.67999999999995</v>
      </c>
      <c r="P762" s="11">
        <v>133477.5</v>
      </c>
    </row>
    <row r="763" spans="1:16">
      <c r="A763" s="13" t="s">
        <v>780</v>
      </c>
      <c r="B763" s="10">
        <v>69</v>
      </c>
      <c r="C763" s="10">
        <v>78</v>
      </c>
      <c r="D763" s="10"/>
      <c r="E763" s="10">
        <v>18513</v>
      </c>
      <c r="F763" s="10">
        <v>20000</v>
      </c>
      <c r="G763" s="10">
        <v>900</v>
      </c>
      <c r="H763" s="10">
        <v>64905.42</v>
      </c>
      <c r="I763" s="10"/>
      <c r="J763" s="10">
        <v>14989</v>
      </c>
      <c r="K763" s="10">
        <v>157.84</v>
      </c>
      <c r="L763" s="10">
        <v>34528.300000000003</v>
      </c>
      <c r="M763" s="10">
        <v>394.6</v>
      </c>
      <c r="N763" s="10">
        <v>86320.74</v>
      </c>
      <c r="O763" s="10">
        <v>631.36</v>
      </c>
      <c r="P763" s="10">
        <v>138113.19</v>
      </c>
    </row>
    <row r="764" spans="1:16">
      <c r="A764" s="13" t="s">
        <v>781</v>
      </c>
      <c r="B764" s="11">
        <v>70</v>
      </c>
      <c r="C764" s="11">
        <v>79</v>
      </c>
      <c r="D764" s="11"/>
      <c r="E764" s="11">
        <v>18513</v>
      </c>
      <c r="F764" s="11">
        <v>20000</v>
      </c>
      <c r="G764" s="11"/>
      <c r="H764" s="11">
        <v>66852.59</v>
      </c>
      <c r="I764" s="11"/>
      <c r="J764" s="11">
        <v>15009</v>
      </c>
      <c r="K764" s="11">
        <v>149.88999999999999</v>
      </c>
      <c r="L764" s="11">
        <v>35714.04</v>
      </c>
      <c r="M764" s="11">
        <v>374.73</v>
      </c>
      <c r="N764" s="11">
        <v>89285.09</v>
      </c>
      <c r="O764" s="11">
        <v>599.55999999999995</v>
      </c>
      <c r="P764" s="11">
        <v>142856.15</v>
      </c>
    </row>
    <row r="765" spans="1:16">
      <c r="A765" s="13" t="s">
        <v>782</v>
      </c>
      <c r="B765" s="10">
        <v>71</v>
      </c>
      <c r="C765" s="10">
        <v>80</v>
      </c>
      <c r="D765" s="10"/>
      <c r="E765" s="10">
        <v>18513</v>
      </c>
      <c r="F765" s="10">
        <v>20000</v>
      </c>
      <c r="G765" s="10"/>
      <c r="H765" s="10">
        <v>68858.16</v>
      </c>
      <c r="I765" s="10">
        <v>15000</v>
      </c>
      <c r="J765" s="10">
        <v>15000</v>
      </c>
      <c r="K765" s="10">
        <v>150.09</v>
      </c>
      <c r="L765" s="10">
        <v>36935.550000000003</v>
      </c>
      <c r="M765" s="10">
        <v>375.23</v>
      </c>
      <c r="N765" s="10">
        <v>92338.87</v>
      </c>
      <c r="O765" s="10">
        <v>600.36</v>
      </c>
      <c r="P765" s="10">
        <v>147742.19</v>
      </c>
    </row>
    <row r="766" spans="1:16" ht="54">
      <c r="B766" s="9" t="s">
        <v>27</v>
      </c>
      <c r="C766" s="9" t="s">
        <v>13</v>
      </c>
      <c r="D766" s="9" t="s">
        <v>14</v>
      </c>
      <c r="E766" s="9" t="s">
        <v>15</v>
      </c>
      <c r="F766" s="9" t="s">
        <v>16</v>
      </c>
      <c r="G766" s="9" t="s">
        <v>17</v>
      </c>
      <c r="H766" s="9" t="s">
        <v>18</v>
      </c>
      <c r="I766" s="9" t="s">
        <v>19</v>
      </c>
      <c r="J766" s="9" t="s">
        <v>20</v>
      </c>
      <c r="K766" s="9" t="s">
        <v>21</v>
      </c>
      <c r="L766" s="9" t="s">
        <v>22</v>
      </c>
      <c r="M766" s="9" t="s">
        <v>23</v>
      </c>
      <c r="N766" s="9" t="s">
        <v>24</v>
      </c>
      <c r="O766" s="9" t="s">
        <v>25</v>
      </c>
      <c r="P766" s="9" t="s">
        <v>26</v>
      </c>
    </row>
    <row r="767" spans="1:16">
      <c r="A767" s="13" t="s">
        <v>783</v>
      </c>
      <c r="B767" s="10">
        <v>1</v>
      </c>
      <c r="C767" s="10">
        <v>11</v>
      </c>
      <c r="D767" s="10">
        <v>6192</v>
      </c>
      <c r="E767" s="10">
        <v>6192</v>
      </c>
      <c r="F767" s="10">
        <v>20000</v>
      </c>
      <c r="G767" s="10"/>
      <c r="H767" s="10"/>
      <c r="I767" s="10"/>
      <c r="J767" s="10">
        <v>4024.8</v>
      </c>
      <c r="K767" s="10">
        <v>46.44</v>
      </c>
      <c r="L767" s="10">
        <v>46.44</v>
      </c>
      <c r="M767" s="10">
        <v>116.1</v>
      </c>
      <c r="N767" s="10">
        <v>116.1</v>
      </c>
      <c r="O767" s="10">
        <v>185.76</v>
      </c>
      <c r="P767" s="10">
        <v>185.76</v>
      </c>
    </row>
    <row r="768" spans="1:16">
      <c r="A768" s="13" t="s">
        <v>784</v>
      </c>
      <c r="B768" s="11">
        <v>2</v>
      </c>
      <c r="C768" s="11">
        <v>12</v>
      </c>
      <c r="D768" s="11">
        <v>6192</v>
      </c>
      <c r="E768" s="11">
        <v>12384</v>
      </c>
      <c r="F768" s="11">
        <v>20000</v>
      </c>
      <c r="G768" s="11"/>
      <c r="H768" s="11"/>
      <c r="I768" s="11"/>
      <c r="J768" s="11">
        <v>10160</v>
      </c>
      <c r="K768" s="11">
        <v>103.06</v>
      </c>
      <c r="L768" s="11">
        <v>150.88999999999999</v>
      </c>
      <c r="M768" s="11">
        <v>257.64999999999998</v>
      </c>
      <c r="N768" s="11">
        <v>377.23</v>
      </c>
      <c r="O768" s="11">
        <v>412.23</v>
      </c>
      <c r="P768" s="11">
        <v>603.55999999999995</v>
      </c>
    </row>
    <row r="769" spans="1:16">
      <c r="A769" s="13" t="s">
        <v>785</v>
      </c>
      <c r="B769" s="10">
        <v>3</v>
      </c>
      <c r="C769" s="10">
        <v>13</v>
      </c>
      <c r="D769" s="10">
        <v>6192</v>
      </c>
      <c r="E769" s="10">
        <v>18576</v>
      </c>
      <c r="F769" s="10">
        <v>20000</v>
      </c>
      <c r="G769" s="10">
        <v>900</v>
      </c>
      <c r="H769" s="10">
        <v>900</v>
      </c>
      <c r="I769" s="10"/>
      <c r="J769" s="10">
        <v>15504</v>
      </c>
      <c r="K769" s="10">
        <v>160.83000000000001</v>
      </c>
      <c r="L769" s="10">
        <v>316.25</v>
      </c>
      <c r="M769" s="10">
        <v>402.07</v>
      </c>
      <c r="N769" s="10">
        <v>790.61</v>
      </c>
      <c r="O769" s="10">
        <v>643.30999999999995</v>
      </c>
      <c r="P769" s="10">
        <v>1264.98</v>
      </c>
    </row>
    <row r="770" spans="1:16">
      <c r="A770" s="13" t="s">
        <v>786</v>
      </c>
      <c r="B770" s="11">
        <v>4</v>
      </c>
      <c r="C770" s="11">
        <v>14</v>
      </c>
      <c r="D770" s="11"/>
      <c r="E770" s="11">
        <v>18576</v>
      </c>
      <c r="F770" s="11">
        <v>20000</v>
      </c>
      <c r="G770" s="11"/>
      <c r="H770" s="11">
        <v>927</v>
      </c>
      <c r="I770" s="11"/>
      <c r="J770" s="11">
        <v>15813</v>
      </c>
      <c r="K770" s="11">
        <v>155.04</v>
      </c>
      <c r="L770" s="11">
        <v>480.77</v>
      </c>
      <c r="M770" s="11">
        <v>387.6</v>
      </c>
      <c r="N770" s="11">
        <v>1201.93</v>
      </c>
      <c r="O770" s="11">
        <v>620.16</v>
      </c>
      <c r="P770" s="11">
        <v>1923.09</v>
      </c>
    </row>
    <row r="771" spans="1:16">
      <c r="A771" s="13" t="s">
        <v>787</v>
      </c>
      <c r="B771" s="10">
        <v>5</v>
      </c>
      <c r="C771" s="10">
        <v>15</v>
      </c>
      <c r="D771" s="10"/>
      <c r="E771" s="10">
        <v>18576</v>
      </c>
      <c r="F771" s="10">
        <v>20000</v>
      </c>
      <c r="G771" s="10"/>
      <c r="H771" s="10">
        <v>954.81</v>
      </c>
      <c r="I771" s="10"/>
      <c r="J771" s="10">
        <v>16128</v>
      </c>
      <c r="K771" s="10">
        <v>158.13</v>
      </c>
      <c r="L771" s="10">
        <v>653.33000000000004</v>
      </c>
      <c r="M771" s="10">
        <v>395.33</v>
      </c>
      <c r="N771" s="10">
        <v>1633.32</v>
      </c>
      <c r="O771" s="10">
        <v>632.52</v>
      </c>
      <c r="P771" s="10">
        <v>2613.31</v>
      </c>
    </row>
    <row r="772" spans="1:16">
      <c r="A772" s="13" t="s">
        <v>788</v>
      </c>
      <c r="B772" s="11">
        <v>6</v>
      </c>
      <c r="C772" s="11">
        <v>16</v>
      </c>
      <c r="D772" s="11"/>
      <c r="E772" s="11">
        <v>18576</v>
      </c>
      <c r="F772" s="11">
        <v>20000</v>
      </c>
      <c r="G772" s="11">
        <v>900</v>
      </c>
      <c r="H772" s="11">
        <v>1883.45</v>
      </c>
      <c r="I772" s="11"/>
      <c r="J772" s="11">
        <v>15549</v>
      </c>
      <c r="K772" s="11">
        <v>161.28</v>
      </c>
      <c r="L772" s="11">
        <v>834.21</v>
      </c>
      <c r="M772" s="11">
        <v>403.2</v>
      </c>
      <c r="N772" s="11">
        <v>2085.52</v>
      </c>
      <c r="O772" s="11">
        <v>645.12</v>
      </c>
      <c r="P772" s="11">
        <v>3336.83</v>
      </c>
    </row>
    <row r="773" spans="1:16">
      <c r="A773" s="13" t="s">
        <v>789</v>
      </c>
      <c r="B773" s="10">
        <v>7</v>
      </c>
      <c r="C773" s="10">
        <v>17</v>
      </c>
      <c r="D773" s="10"/>
      <c r="E773" s="10">
        <v>18576</v>
      </c>
      <c r="F773" s="10">
        <v>20000</v>
      </c>
      <c r="G773" s="10"/>
      <c r="H773" s="10">
        <v>1939.96</v>
      </c>
      <c r="I773" s="10"/>
      <c r="J773" s="10">
        <v>15858</v>
      </c>
      <c r="K773" s="10">
        <v>155.49</v>
      </c>
      <c r="L773" s="10">
        <v>1014.72</v>
      </c>
      <c r="M773" s="10">
        <v>388.73</v>
      </c>
      <c r="N773" s="10">
        <v>2536.81</v>
      </c>
      <c r="O773" s="10">
        <v>621.96</v>
      </c>
      <c r="P773" s="10">
        <v>4058.89</v>
      </c>
    </row>
    <row r="774" spans="1:16">
      <c r="A774" s="13" t="s">
        <v>790</v>
      </c>
      <c r="B774" s="11">
        <v>8</v>
      </c>
      <c r="C774" s="11">
        <v>18</v>
      </c>
      <c r="D774" s="11"/>
      <c r="E774" s="11">
        <v>18576</v>
      </c>
      <c r="F774" s="11">
        <v>20000</v>
      </c>
      <c r="G774" s="11"/>
      <c r="H774" s="11">
        <v>1998.16</v>
      </c>
      <c r="I774" s="11"/>
      <c r="J774" s="11">
        <v>16174</v>
      </c>
      <c r="K774" s="11">
        <v>158.58000000000001</v>
      </c>
      <c r="L774" s="11">
        <v>1203.74</v>
      </c>
      <c r="M774" s="11">
        <v>396.45</v>
      </c>
      <c r="N774" s="11">
        <v>3009.36</v>
      </c>
      <c r="O774" s="11">
        <v>634.32000000000005</v>
      </c>
      <c r="P774" s="11">
        <v>4814.9799999999996</v>
      </c>
    </row>
    <row r="775" spans="1:16">
      <c r="A775" s="13" t="s">
        <v>791</v>
      </c>
      <c r="B775" s="10">
        <v>9</v>
      </c>
      <c r="C775" s="10">
        <v>19</v>
      </c>
      <c r="D775" s="10"/>
      <c r="E775" s="10">
        <v>18576</v>
      </c>
      <c r="F775" s="10">
        <v>20000</v>
      </c>
      <c r="G775" s="10">
        <v>900</v>
      </c>
      <c r="H775" s="10">
        <v>2958.1</v>
      </c>
      <c r="I775" s="10"/>
      <c r="J775" s="10">
        <v>15595</v>
      </c>
      <c r="K775" s="10">
        <v>161.74</v>
      </c>
      <c r="L775" s="10">
        <v>1401.6</v>
      </c>
      <c r="M775" s="10">
        <v>404.35</v>
      </c>
      <c r="N775" s="10">
        <v>3503.99</v>
      </c>
      <c r="O775" s="10">
        <v>646.96</v>
      </c>
      <c r="P775" s="10">
        <v>5606.39</v>
      </c>
    </row>
    <row r="776" spans="1:16">
      <c r="A776" s="13" t="s">
        <v>792</v>
      </c>
      <c r="B776" s="11">
        <v>10</v>
      </c>
      <c r="C776" s="11">
        <v>20</v>
      </c>
      <c r="D776" s="11"/>
      <c r="E776" s="11">
        <v>18576</v>
      </c>
      <c r="F776" s="11">
        <v>20000</v>
      </c>
      <c r="G776" s="11"/>
      <c r="H776" s="11">
        <v>3046.84</v>
      </c>
      <c r="I776" s="11"/>
      <c r="J776" s="11">
        <v>15905</v>
      </c>
      <c r="K776" s="11">
        <v>155.94999999999999</v>
      </c>
      <c r="L776" s="11">
        <v>1599.59</v>
      </c>
      <c r="M776" s="11">
        <v>389.88</v>
      </c>
      <c r="N776" s="11">
        <v>3998.99</v>
      </c>
      <c r="O776" s="11">
        <v>623.79999999999995</v>
      </c>
      <c r="P776" s="11">
        <v>6398.38</v>
      </c>
    </row>
    <row r="777" spans="1:16">
      <c r="A777" s="13" t="s">
        <v>793</v>
      </c>
      <c r="B777" s="10">
        <v>11</v>
      </c>
      <c r="C777" s="10">
        <v>21</v>
      </c>
      <c r="D777" s="10"/>
      <c r="E777" s="10">
        <v>18576</v>
      </c>
      <c r="F777" s="10">
        <v>20000</v>
      </c>
      <c r="G777" s="10"/>
      <c r="H777" s="10">
        <v>3138.25</v>
      </c>
      <c r="I777" s="10"/>
      <c r="J777" s="10">
        <v>16221</v>
      </c>
      <c r="K777" s="10">
        <v>159.05000000000001</v>
      </c>
      <c r="L777" s="10">
        <v>1806.63</v>
      </c>
      <c r="M777" s="10">
        <v>397.63</v>
      </c>
      <c r="N777" s="10">
        <v>4516.58</v>
      </c>
      <c r="O777" s="10">
        <v>636.20000000000005</v>
      </c>
      <c r="P777" s="10">
        <v>7226.53</v>
      </c>
    </row>
    <row r="778" spans="1:16">
      <c r="A778" s="13" t="s">
        <v>794</v>
      </c>
      <c r="B778" s="11">
        <v>12</v>
      </c>
      <c r="C778" s="11">
        <v>22</v>
      </c>
      <c r="D778" s="11"/>
      <c r="E778" s="11">
        <v>18576</v>
      </c>
      <c r="F778" s="11">
        <v>20000</v>
      </c>
      <c r="G778" s="11">
        <v>900</v>
      </c>
      <c r="H778" s="11">
        <v>4132.3999999999996</v>
      </c>
      <c r="I778" s="11"/>
      <c r="J778" s="11">
        <v>15644</v>
      </c>
      <c r="K778" s="11">
        <v>162.21</v>
      </c>
      <c r="L778" s="11">
        <v>2023.04</v>
      </c>
      <c r="M778" s="11">
        <v>405.53</v>
      </c>
      <c r="N778" s="11">
        <v>5057.6000000000004</v>
      </c>
      <c r="O778" s="11">
        <v>648.84</v>
      </c>
      <c r="P778" s="11">
        <v>8092.16</v>
      </c>
    </row>
    <row r="779" spans="1:16">
      <c r="A779" s="13" t="s">
        <v>795</v>
      </c>
      <c r="B779" s="10">
        <v>13</v>
      </c>
      <c r="C779" s="10">
        <v>23</v>
      </c>
      <c r="D779" s="10"/>
      <c r="E779" s="10">
        <v>18576</v>
      </c>
      <c r="F779" s="10">
        <v>20000</v>
      </c>
      <c r="G779" s="10"/>
      <c r="H779" s="10">
        <v>4256.37</v>
      </c>
      <c r="I779" s="10"/>
      <c r="J779" s="10">
        <v>15955</v>
      </c>
      <c r="K779" s="10">
        <v>156.44</v>
      </c>
      <c r="L779" s="10">
        <v>2240.17</v>
      </c>
      <c r="M779" s="10">
        <v>391.1</v>
      </c>
      <c r="N779" s="10">
        <v>5600.43</v>
      </c>
      <c r="O779" s="10">
        <v>625.76</v>
      </c>
      <c r="P779" s="10">
        <v>8960.69</v>
      </c>
    </row>
    <row r="780" spans="1:16">
      <c r="A780" s="13" t="s">
        <v>796</v>
      </c>
      <c r="B780" s="11">
        <v>14</v>
      </c>
      <c r="C780" s="11">
        <v>24</v>
      </c>
      <c r="D780" s="11"/>
      <c r="E780" s="11">
        <v>18576</v>
      </c>
      <c r="F780" s="11">
        <v>20000</v>
      </c>
      <c r="G780" s="11"/>
      <c r="H780" s="11">
        <v>4384.0600000000004</v>
      </c>
      <c r="I780" s="11"/>
      <c r="J780" s="11">
        <v>16272</v>
      </c>
      <c r="K780" s="11">
        <v>159.55000000000001</v>
      </c>
      <c r="L780" s="11">
        <v>2466.9299999999998</v>
      </c>
      <c r="M780" s="11">
        <v>398.88</v>
      </c>
      <c r="N780" s="11">
        <v>6167.32</v>
      </c>
      <c r="O780" s="11">
        <v>638.20000000000005</v>
      </c>
      <c r="P780" s="11">
        <v>9867.7099999999991</v>
      </c>
    </row>
    <row r="781" spans="1:16">
      <c r="A781" s="13" t="s">
        <v>797</v>
      </c>
      <c r="B781" s="10">
        <v>15</v>
      </c>
      <c r="C781" s="10">
        <v>25</v>
      </c>
      <c r="D781" s="10"/>
      <c r="E781" s="10">
        <v>18576</v>
      </c>
      <c r="F781" s="10">
        <v>20000</v>
      </c>
      <c r="G781" s="10">
        <v>900</v>
      </c>
      <c r="H781" s="10">
        <v>5415.58</v>
      </c>
      <c r="I781" s="10"/>
      <c r="J781" s="10">
        <v>15695</v>
      </c>
      <c r="K781" s="10">
        <v>162.72</v>
      </c>
      <c r="L781" s="10">
        <v>2703.66</v>
      </c>
      <c r="M781" s="10">
        <v>406.8</v>
      </c>
      <c r="N781" s="10">
        <v>6759.14</v>
      </c>
      <c r="O781" s="10">
        <v>650.88</v>
      </c>
      <c r="P781" s="10">
        <v>10814.62</v>
      </c>
    </row>
    <row r="782" spans="1:16">
      <c r="A782" s="13" t="s">
        <v>798</v>
      </c>
      <c r="B782" s="11">
        <v>16</v>
      </c>
      <c r="C782" s="11">
        <v>26</v>
      </c>
      <c r="D782" s="11"/>
      <c r="E782" s="11">
        <v>18576</v>
      </c>
      <c r="F782" s="11">
        <v>20000</v>
      </c>
      <c r="G782" s="11"/>
      <c r="H782" s="11">
        <v>5578.05</v>
      </c>
      <c r="I782" s="11"/>
      <c r="J782" s="11">
        <v>16007</v>
      </c>
      <c r="K782" s="11">
        <v>156.94999999999999</v>
      </c>
      <c r="L782" s="11">
        <v>2941.72</v>
      </c>
      <c r="M782" s="11">
        <v>392.38</v>
      </c>
      <c r="N782" s="11">
        <v>7354.29</v>
      </c>
      <c r="O782" s="11">
        <v>627.79999999999995</v>
      </c>
      <c r="P782" s="11">
        <v>11766.86</v>
      </c>
    </row>
    <row r="783" spans="1:16">
      <c r="A783" s="13" t="s">
        <v>799</v>
      </c>
      <c r="B783" s="10">
        <v>17</v>
      </c>
      <c r="C783" s="10">
        <v>27</v>
      </c>
      <c r="D783" s="10"/>
      <c r="E783" s="10">
        <v>18576</v>
      </c>
      <c r="F783" s="10">
        <v>20000</v>
      </c>
      <c r="G783" s="10"/>
      <c r="H783" s="10">
        <v>5745.39</v>
      </c>
      <c r="I783" s="10"/>
      <c r="J783" s="10">
        <v>16325</v>
      </c>
      <c r="K783" s="10">
        <v>160.07</v>
      </c>
      <c r="L783" s="10">
        <v>3190.04</v>
      </c>
      <c r="M783" s="10">
        <v>400.18</v>
      </c>
      <c r="N783" s="10">
        <v>7975.09</v>
      </c>
      <c r="O783" s="10">
        <v>640.28</v>
      </c>
      <c r="P783" s="10">
        <v>12760.15</v>
      </c>
    </row>
    <row r="784" spans="1:16">
      <c r="A784" s="13" t="s">
        <v>800</v>
      </c>
      <c r="B784" s="11">
        <v>18</v>
      </c>
      <c r="C784" s="11">
        <v>28</v>
      </c>
      <c r="D784" s="11"/>
      <c r="E784" s="11">
        <v>18576</v>
      </c>
      <c r="F784" s="11">
        <v>20000</v>
      </c>
      <c r="G784" s="11">
        <v>900</v>
      </c>
      <c r="H784" s="11">
        <v>6817.75</v>
      </c>
      <c r="I784" s="11"/>
      <c r="J784" s="11">
        <v>15750</v>
      </c>
      <c r="K784" s="11">
        <v>163.25</v>
      </c>
      <c r="L784" s="11">
        <v>3448.99</v>
      </c>
      <c r="M784" s="11">
        <v>408.13</v>
      </c>
      <c r="N784" s="11">
        <v>8622.4699999999993</v>
      </c>
      <c r="O784" s="11">
        <v>653</v>
      </c>
      <c r="P784" s="11">
        <v>13795.95</v>
      </c>
    </row>
    <row r="785" spans="1:16">
      <c r="A785" s="13" t="s">
        <v>801</v>
      </c>
      <c r="B785" s="10">
        <v>19</v>
      </c>
      <c r="C785" s="10">
        <v>29</v>
      </c>
      <c r="D785" s="10"/>
      <c r="E785" s="10">
        <v>18576</v>
      </c>
      <c r="F785" s="10">
        <v>20000</v>
      </c>
      <c r="G785" s="10"/>
      <c r="H785" s="10">
        <v>7022.29</v>
      </c>
      <c r="I785" s="10"/>
      <c r="J785" s="10">
        <v>16062</v>
      </c>
      <c r="K785" s="10">
        <v>157.5</v>
      </c>
      <c r="L785" s="10">
        <v>3709.96</v>
      </c>
      <c r="M785" s="10">
        <v>393.75</v>
      </c>
      <c r="N785" s="10">
        <v>9274.89</v>
      </c>
      <c r="O785" s="10">
        <v>630</v>
      </c>
      <c r="P785" s="10">
        <v>14839.83</v>
      </c>
    </row>
    <row r="786" spans="1:16">
      <c r="A786" s="13" t="s">
        <v>802</v>
      </c>
      <c r="B786" s="11">
        <v>20</v>
      </c>
      <c r="C786" s="11">
        <v>30</v>
      </c>
      <c r="D786" s="11"/>
      <c r="E786" s="11">
        <v>18576</v>
      </c>
      <c r="F786" s="11">
        <v>20000</v>
      </c>
      <c r="G786" s="11"/>
      <c r="H786" s="11">
        <v>7232.95</v>
      </c>
      <c r="I786" s="11"/>
      <c r="J786" s="11">
        <v>16382</v>
      </c>
      <c r="K786" s="11">
        <v>160.62</v>
      </c>
      <c r="L786" s="11">
        <v>3981.88</v>
      </c>
      <c r="M786" s="11">
        <v>401.55</v>
      </c>
      <c r="N786" s="11">
        <v>9954.69</v>
      </c>
      <c r="O786" s="11">
        <v>642.48</v>
      </c>
      <c r="P786" s="11">
        <v>15927.5</v>
      </c>
    </row>
    <row r="787" spans="1:16">
      <c r="A787" s="13" t="s">
        <v>803</v>
      </c>
      <c r="B787" s="10">
        <v>21</v>
      </c>
      <c r="C787" s="10">
        <v>31</v>
      </c>
      <c r="D787" s="10"/>
      <c r="E787" s="10">
        <v>18576</v>
      </c>
      <c r="F787" s="10">
        <v>20000</v>
      </c>
      <c r="G787" s="10">
        <v>900</v>
      </c>
      <c r="H787" s="10">
        <v>8349.94</v>
      </c>
      <c r="I787" s="10"/>
      <c r="J787" s="10">
        <v>15807</v>
      </c>
      <c r="K787" s="10">
        <v>163.82</v>
      </c>
      <c r="L787" s="10">
        <v>4265.1499999999996</v>
      </c>
      <c r="M787" s="10">
        <v>409.55</v>
      </c>
      <c r="N787" s="10">
        <v>10662.88</v>
      </c>
      <c r="O787" s="10">
        <v>655.28</v>
      </c>
      <c r="P787" s="10">
        <v>17060.61</v>
      </c>
    </row>
    <row r="788" spans="1:16">
      <c r="A788" s="13" t="s">
        <v>804</v>
      </c>
      <c r="B788" s="11">
        <v>22</v>
      </c>
      <c r="C788" s="11">
        <v>32</v>
      </c>
      <c r="D788" s="11"/>
      <c r="E788" s="11">
        <v>18576</v>
      </c>
      <c r="F788" s="11">
        <v>20000</v>
      </c>
      <c r="G788" s="11"/>
      <c r="H788" s="11">
        <v>8600.44</v>
      </c>
      <c r="I788" s="11"/>
      <c r="J788" s="11">
        <v>16121</v>
      </c>
      <c r="K788" s="11">
        <v>158.07</v>
      </c>
      <c r="L788" s="11">
        <v>4551.18</v>
      </c>
      <c r="M788" s="11">
        <v>395.18</v>
      </c>
      <c r="N788" s="11">
        <v>11377.94</v>
      </c>
      <c r="O788" s="11">
        <v>632.28</v>
      </c>
      <c r="P788" s="11">
        <v>18204.71</v>
      </c>
    </row>
    <row r="789" spans="1:16">
      <c r="A789" s="13" t="s">
        <v>805</v>
      </c>
      <c r="B789" s="10">
        <v>23</v>
      </c>
      <c r="C789" s="10">
        <v>33</v>
      </c>
      <c r="D789" s="10"/>
      <c r="E789" s="10">
        <v>18576</v>
      </c>
      <c r="F789" s="10">
        <v>20000</v>
      </c>
      <c r="G789" s="10"/>
      <c r="H789" s="10">
        <v>8858.4500000000007</v>
      </c>
      <c r="I789" s="10"/>
      <c r="J789" s="10">
        <v>16441</v>
      </c>
      <c r="K789" s="10">
        <v>161.21</v>
      </c>
      <c r="L789" s="10">
        <v>4848.92</v>
      </c>
      <c r="M789" s="10">
        <v>403.03</v>
      </c>
      <c r="N789" s="10">
        <v>12122.31</v>
      </c>
      <c r="O789" s="10">
        <v>644.84</v>
      </c>
      <c r="P789" s="10">
        <v>19395.689999999999</v>
      </c>
    </row>
    <row r="790" spans="1:16">
      <c r="A790" s="13" t="s">
        <v>806</v>
      </c>
      <c r="B790" s="11">
        <v>24</v>
      </c>
      <c r="C790" s="11">
        <v>34</v>
      </c>
      <c r="D790" s="11"/>
      <c r="E790" s="11">
        <v>18576</v>
      </c>
      <c r="F790" s="11">
        <v>20000</v>
      </c>
      <c r="G790" s="11">
        <v>900</v>
      </c>
      <c r="H790" s="11">
        <v>10024.209999999999</v>
      </c>
      <c r="I790" s="11"/>
      <c r="J790" s="11">
        <v>15868</v>
      </c>
      <c r="K790" s="11">
        <v>164.41</v>
      </c>
      <c r="L790" s="11">
        <v>5158.8</v>
      </c>
      <c r="M790" s="11">
        <v>411.03</v>
      </c>
      <c r="N790" s="11">
        <v>12897</v>
      </c>
      <c r="O790" s="11">
        <v>657.64</v>
      </c>
      <c r="P790" s="11">
        <v>20635.2</v>
      </c>
    </row>
    <row r="791" spans="1:16">
      <c r="A791" s="13" t="s">
        <v>807</v>
      </c>
      <c r="B791" s="10">
        <v>25</v>
      </c>
      <c r="C791" s="10">
        <v>35</v>
      </c>
      <c r="D791" s="10"/>
      <c r="E791" s="10">
        <v>18576</v>
      </c>
      <c r="F791" s="10">
        <v>20000</v>
      </c>
      <c r="G791" s="10"/>
      <c r="H791" s="10">
        <v>10324.93</v>
      </c>
      <c r="I791" s="10"/>
      <c r="J791" s="10">
        <v>16182</v>
      </c>
      <c r="K791" s="10">
        <v>158.68</v>
      </c>
      <c r="L791" s="10">
        <v>5472.24</v>
      </c>
      <c r="M791" s="10">
        <v>396.7</v>
      </c>
      <c r="N791" s="10">
        <v>13680.61</v>
      </c>
      <c r="O791" s="10">
        <v>634.72</v>
      </c>
      <c r="P791" s="10">
        <v>21888.98</v>
      </c>
    </row>
    <row r="792" spans="1:16">
      <c r="A792" s="13" t="s">
        <v>808</v>
      </c>
      <c r="B792" s="11">
        <v>26</v>
      </c>
      <c r="C792" s="11">
        <v>36</v>
      </c>
      <c r="D792" s="11"/>
      <c r="E792" s="11">
        <v>18576</v>
      </c>
      <c r="F792" s="11">
        <v>20000</v>
      </c>
      <c r="G792" s="11"/>
      <c r="H792" s="11">
        <v>10634.68</v>
      </c>
      <c r="I792" s="11"/>
      <c r="J792" s="11">
        <v>16503</v>
      </c>
      <c r="K792" s="11">
        <v>161.82</v>
      </c>
      <c r="L792" s="11">
        <v>5798.23</v>
      </c>
      <c r="M792" s="11">
        <v>404.55</v>
      </c>
      <c r="N792" s="11">
        <v>14495.58</v>
      </c>
      <c r="O792" s="11">
        <v>647.28</v>
      </c>
      <c r="P792" s="11">
        <v>23192.92</v>
      </c>
    </row>
    <row r="793" spans="1:16">
      <c r="A793" s="13" t="s">
        <v>809</v>
      </c>
      <c r="B793" s="10">
        <v>27</v>
      </c>
      <c r="C793" s="10">
        <v>37</v>
      </c>
      <c r="D793" s="10"/>
      <c r="E793" s="10">
        <v>18576</v>
      </c>
      <c r="F793" s="10">
        <v>20000</v>
      </c>
      <c r="G793" s="10">
        <v>900</v>
      </c>
      <c r="H793" s="10">
        <v>11853.72</v>
      </c>
      <c r="I793" s="10"/>
      <c r="J793" s="10">
        <v>15930</v>
      </c>
      <c r="K793" s="10">
        <v>165.03</v>
      </c>
      <c r="L793" s="10">
        <v>6137.21</v>
      </c>
      <c r="M793" s="10">
        <v>412.58</v>
      </c>
      <c r="N793" s="10">
        <v>15343.02</v>
      </c>
      <c r="O793" s="10">
        <v>660.12</v>
      </c>
      <c r="P793" s="10">
        <v>24548.83</v>
      </c>
    </row>
    <row r="794" spans="1:16">
      <c r="A794" s="13" t="s">
        <v>810</v>
      </c>
      <c r="B794" s="11">
        <v>28</v>
      </c>
      <c r="C794" s="11">
        <v>38</v>
      </c>
      <c r="D794" s="11"/>
      <c r="E794" s="11">
        <v>18576</v>
      </c>
      <c r="F794" s="11">
        <v>20000</v>
      </c>
      <c r="G794" s="11"/>
      <c r="H794" s="11">
        <v>12209.33</v>
      </c>
      <c r="I794" s="11"/>
      <c r="J794" s="11">
        <v>16245</v>
      </c>
      <c r="K794" s="11">
        <v>159.30000000000001</v>
      </c>
      <c r="L794" s="11">
        <v>6480.62</v>
      </c>
      <c r="M794" s="11">
        <v>398.25</v>
      </c>
      <c r="N794" s="11">
        <v>16201.56</v>
      </c>
      <c r="O794" s="11">
        <v>637.20000000000005</v>
      </c>
      <c r="P794" s="11">
        <v>25922.5</v>
      </c>
    </row>
    <row r="795" spans="1:16">
      <c r="A795" s="13" t="s">
        <v>811</v>
      </c>
      <c r="B795" s="10">
        <v>29</v>
      </c>
      <c r="C795" s="10">
        <v>39</v>
      </c>
      <c r="D795" s="10"/>
      <c r="E795" s="10">
        <v>18576</v>
      </c>
      <c r="F795" s="10">
        <v>20000</v>
      </c>
      <c r="G795" s="10"/>
      <c r="H795" s="10">
        <v>12575.61</v>
      </c>
      <c r="I795" s="10"/>
      <c r="J795" s="10">
        <v>16566</v>
      </c>
      <c r="K795" s="10">
        <v>162.44999999999999</v>
      </c>
      <c r="L795" s="10">
        <v>6837.49</v>
      </c>
      <c r="M795" s="10">
        <v>406.13</v>
      </c>
      <c r="N795" s="10">
        <v>17093.73</v>
      </c>
      <c r="O795" s="10">
        <v>649.79999999999995</v>
      </c>
      <c r="P795" s="10">
        <v>27349.97</v>
      </c>
    </row>
    <row r="796" spans="1:16">
      <c r="A796" s="13" t="s">
        <v>812</v>
      </c>
      <c r="B796" s="11">
        <v>30</v>
      </c>
      <c r="C796" s="11">
        <v>40</v>
      </c>
      <c r="D796" s="11"/>
      <c r="E796" s="11">
        <v>18576</v>
      </c>
      <c r="F796" s="11">
        <v>20000</v>
      </c>
      <c r="G796" s="11">
        <v>900</v>
      </c>
      <c r="H796" s="11">
        <v>13852.88</v>
      </c>
      <c r="I796" s="11"/>
      <c r="J796" s="11">
        <v>15994</v>
      </c>
      <c r="K796" s="11">
        <v>165.66</v>
      </c>
      <c r="L796" s="11">
        <v>7208.28</v>
      </c>
      <c r="M796" s="11">
        <v>414.15</v>
      </c>
      <c r="N796" s="11">
        <v>18020.689999999999</v>
      </c>
      <c r="O796" s="11">
        <v>662.64</v>
      </c>
      <c r="P796" s="11">
        <v>28833.11</v>
      </c>
    </row>
    <row r="797" spans="1:16">
      <c r="A797" s="13" t="s">
        <v>813</v>
      </c>
      <c r="B797" s="10">
        <v>31</v>
      </c>
      <c r="C797" s="10">
        <v>41</v>
      </c>
      <c r="D797" s="10"/>
      <c r="E797" s="10">
        <v>18576</v>
      </c>
      <c r="F797" s="10">
        <v>20000</v>
      </c>
      <c r="G797" s="10"/>
      <c r="H797" s="10">
        <v>14268.47</v>
      </c>
      <c r="I797" s="10"/>
      <c r="J797" s="10">
        <v>16309</v>
      </c>
      <c r="K797" s="10">
        <v>159.94</v>
      </c>
      <c r="L797" s="10">
        <v>7584.47</v>
      </c>
      <c r="M797" s="10">
        <v>399.85</v>
      </c>
      <c r="N797" s="10">
        <v>18961.169999999998</v>
      </c>
      <c r="O797" s="10">
        <v>639.76</v>
      </c>
      <c r="P797" s="10">
        <v>30337.86</v>
      </c>
    </row>
    <row r="798" spans="1:16">
      <c r="A798" s="13" t="s">
        <v>814</v>
      </c>
      <c r="B798" s="11">
        <v>32</v>
      </c>
      <c r="C798" s="11">
        <v>42</v>
      </c>
      <c r="D798" s="11"/>
      <c r="E798" s="11">
        <v>18576</v>
      </c>
      <c r="F798" s="11">
        <v>20000</v>
      </c>
      <c r="G798" s="11"/>
      <c r="H798" s="11">
        <v>14696.52</v>
      </c>
      <c r="I798" s="11"/>
      <c r="J798" s="11">
        <v>16631</v>
      </c>
      <c r="K798" s="11">
        <v>163.09</v>
      </c>
      <c r="L798" s="11">
        <v>7975.09</v>
      </c>
      <c r="M798" s="11">
        <v>407.73</v>
      </c>
      <c r="N798" s="11">
        <v>19937.73</v>
      </c>
      <c r="O798" s="11">
        <v>652.36</v>
      </c>
      <c r="P798" s="11">
        <v>31900.36</v>
      </c>
    </row>
    <row r="799" spans="1:16">
      <c r="A799" s="13" t="s">
        <v>815</v>
      </c>
      <c r="B799" s="10">
        <v>33</v>
      </c>
      <c r="C799" s="10">
        <v>43</v>
      </c>
      <c r="D799" s="10"/>
      <c r="E799" s="10">
        <v>18576</v>
      </c>
      <c r="F799" s="10">
        <v>20000</v>
      </c>
      <c r="G799" s="10">
        <v>900</v>
      </c>
      <c r="H799" s="10">
        <v>16037.42</v>
      </c>
      <c r="I799" s="10"/>
      <c r="J799" s="10">
        <v>16059</v>
      </c>
      <c r="K799" s="10">
        <v>166.31</v>
      </c>
      <c r="L799" s="10">
        <v>8380.65</v>
      </c>
      <c r="M799" s="10">
        <v>415.78</v>
      </c>
      <c r="N799" s="10">
        <v>20951.63</v>
      </c>
      <c r="O799" s="10">
        <v>665.24</v>
      </c>
      <c r="P799" s="10">
        <v>33522.61</v>
      </c>
    </row>
    <row r="800" spans="1:16">
      <c r="A800" s="13" t="s">
        <v>816</v>
      </c>
      <c r="B800" s="11">
        <v>34</v>
      </c>
      <c r="C800" s="11">
        <v>44</v>
      </c>
      <c r="D800" s="11"/>
      <c r="E800" s="11">
        <v>18576</v>
      </c>
      <c r="F800" s="11">
        <v>20000</v>
      </c>
      <c r="G800" s="11"/>
      <c r="H800" s="11">
        <v>16518.54</v>
      </c>
      <c r="I800" s="11"/>
      <c r="J800" s="11">
        <v>16374</v>
      </c>
      <c r="K800" s="11">
        <v>160.59</v>
      </c>
      <c r="L800" s="11">
        <v>8792.66</v>
      </c>
      <c r="M800" s="11">
        <v>401.48</v>
      </c>
      <c r="N800" s="11">
        <v>21981.66</v>
      </c>
      <c r="O800" s="11">
        <v>642.36</v>
      </c>
      <c r="P800" s="11">
        <v>35170.65</v>
      </c>
    </row>
    <row r="801" spans="1:16">
      <c r="A801" s="13" t="s">
        <v>817</v>
      </c>
      <c r="B801" s="10">
        <v>35</v>
      </c>
      <c r="C801" s="10">
        <v>45</v>
      </c>
      <c r="D801" s="10"/>
      <c r="E801" s="10">
        <v>18576</v>
      </c>
      <c r="F801" s="10">
        <v>20000</v>
      </c>
      <c r="G801" s="10"/>
      <c r="H801" s="10">
        <v>17014.099999999999</v>
      </c>
      <c r="I801" s="10"/>
      <c r="J801" s="10">
        <v>16695</v>
      </c>
      <c r="K801" s="10">
        <v>163.74</v>
      </c>
      <c r="L801" s="10">
        <v>9220.18</v>
      </c>
      <c r="M801" s="10">
        <v>409.35</v>
      </c>
      <c r="N801" s="10">
        <v>23050.46</v>
      </c>
      <c r="O801" s="10">
        <v>654.96</v>
      </c>
      <c r="P801" s="10">
        <v>36880.730000000003</v>
      </c>
    </row>
    <row r="802" spans="1:16">
      <c r="A802" s="13" t="s">
        <v>818</v>
      </c>
      <c r="B802" s="11">
        <v>36</v>
      </c>
      <c r="C802" s="11">
        <v>46</v>
      </c>
      <c r="D802" s="11"/>
      <c r="E802" s="11">
        <v>18576</v>
      </c>
      <c r="F802" s="11">
        <v>20000</v>
      </c>
      <c r="G802" s="11">
        <v>900</v>
      </c>
      <c r="H802" s="11">
        <v>18424.52</v>
      </c>
      <c r="I802" s="11"/>
      <c r="J802" s="11">
        <v>16122</v>
      </c>
      <c r="K802" s="11">
        <v>166.95</v>
      </c>
      <c r="L802" s="11">
        <v>9663.74</v>
      </c>
      <c r="M802" s="11">
        <v>417.38</v>
      </c>
      <c r="N802" s="11">
        <v>24159.34</v>
      </c>
      <c r="O802" s="11">
        <v>667.8</v>
      </c>
      <c r="P802" s="11">
        <v>38654.949999999997</v>
      </c>
    </row>
    <row r="803" spans="1:16">
      <c r="A803" s="13" t="s">
        <v>819</v>
      </c>
      <c r="B803" s="10">
        <v>37</v>
      </c>
      <c r="C803" s="10">
        <v>47</v>
      </c>
      <c r="D803" s="10"/>
      <c r="E803" s="10">
        <v>18576</v>
      </c>
      <c r="F803" s="10">
        <v>20000</v>
      </c>
      <c r="G803" s="10"/>
      <c r="H803" s="10">
        <v>18977.259999999998</v>
      </c>
      <c r="I803" s="10"/>
      <c r="J803" s="10">
        <v>16437</v>
      </c>
      <c r="K803" s="10">
        <v>161.22</v>
      </c>
      <c r="L803" s="10">
        <v>10114.870000000001</v>
      </c>
      <c r="M803" s="10">
        <v>403.05</v>
      </c>
      <c r="N803" s="10">
        <v>25287.17</v>
      </c>
      <c r="O803" s="10">
        <v>644.88</v>
      </c>
      <c r="P803" s="10">
        <v>40459.480000000003</v>
      </c>
    </row>
    <row r="804" spans="1:16">
      <c r="A804" s="13" t="s">
        <v>820</v>
      </c>
      <c r="B804" s="11">
        <v>38</v>
      </c>
      <c r="C804" s="11">
        <v>48</v>
      </c>
      <c r="D804" s="11"/>
      <c r="E804" s="11">
        <v>18576</v>
      </c>
      <c r="F804" s="11">
        <v>20000</v>
      </c>
      <c r="G804" s="11"/>
      <c r="H804" s="11">
        <v>19546.57</v>
      </c>
      <c r="I804" s="11"/>
      <c r="J804" s="11">
        <v>16757</v>
      </c>
      <c r="K804" s="11">
        <v>164.37</v>
      </c>
      <c r="L804" s="11">
        <v>10582.69</v>
      </c>
      <c r="M804" s="11">
        <v>410.93</v>
      </c>
      <c r="N804" s="11">
        <v>26456.71</v>
      </c>
      <c r="O804" s="11">
        <v>657.48</v>
      </c>
      <c r="P804" s="11">
        <v>42330.74</v>
      </c>
    </row>
    <row r="805" spans="1:16">
      <c r="A805" s="13" t="s">
        <v>821</v>
      </c>
      <c r="B805" s="10">
        <v>39</v>
      </c>
      <c r="C805" s="10">
        <v>49</v>
      </c>
      <c r="D805" s="10"/>
      <c r="E805" s="10">
        <v>18576</v>
      </c>
      <c r="F805" s="10">
        <v>20000</v>
      </c>
      <c r="G805" s="10">
        <v>900</v>
      </c>
      <c r="H805" s="10">
        <v>21032.97</v>
      </c>
      <c r="I805" s="10"/>
      <c r="J805" s="10">
        <v>16184</v>
      </c>
      <c r="K805" s="10">
        <v>167.57</v>
      </c>
      <c r="L805" s="10">
        <v>11067.74</v>
      </c>
      <c r="M805" s="10">
        <v>418.93</v>
      </c>
      <c r="N805" s="10">
        <v>27669.34</v>
      </c>
      <c r="O805" s="10">
        <v>670.28</v>
      </c>
      <c r="P805" s="10">
        <v>44270.95</v>
      </c>
    </row>
    <row r="806" spans="1:16">
      <c r="A806" s="13" t="s">
        <v>822</v>
      </c>
      <c r="B806" s="11">
        <v>40</v>
      </c>
      <c r="C806" s="11">
        <v>50</v>
      </c>
      <c r="D806" s="11"/>
      <c r="E806" s="11">
        <v>18576</v>
      </c>
      <c r="F806" s="11">
        <v>20000</v>
      </c>
      <c r="G806" s="11"/>
      <c r="H806" s="11">
        <v>21663.96</v>
      </c>
      <c r="I806" s="11"/>
      <c r="J806" s="11">
        <v>16496</v>
      </c>
      <c r="K806" s="11">
        <v>161.84</v>
      </c>
      <c r="L806" s="11">
        <v>11561.61</v>
      </c>
      <c r="M806" s="11">
        <v>404.6</v>
      </c>
      <c r="N806" s="11">
        <v>28904.02</v>
      </c>
      <c r="O806" s="11">
        <v>647.36</v>
      </c>
      <c r="P806" s="11">
        <v>46246.43</v>
      </c>
    </row>
    <row r="807" spans="1:16">
      <c r="A807" s="13" t="s">
        <v>823</v>
      </c>
      <c r="B807" s="10">
        <v>41</v>
      </c>
      <c r="C807" s="10">
        <v>51</v>
      </c>
      <c r="D807" s="10"/>
      <c r="E807" s="10">
        <v>18576</v>
      </c>
      <c r="F807" s="10">
        <v>20000</v>
      </c>
      <c r="G807" s="10"/>
      <c r="H807" s="10">
        <v>22313.88</v>
      </c>
      <c r="I807" s="10"/>
      <c r="J807" s="10">
        <v>16815</v>
      </c>
      <c r="K807" s="10">
        <v>164.96</v>
      </c>
      <c r="L807" s="10">
        <v>12073.42</v>
      </c>
      <c r="M807" s="10">
        <v>412.4</v>
      </c>
      <c r="N807" s="10">
        <v>30183.54</v>
      </c>
      <c r="O807" s="10">
        <v>659.84</v>
      </c>
      <c r="P807" s="10">
        <v>48293.67</v>
      </c>
    </row>
    <row r="808" spans="1:16">
      <c r="A808" s="13" t="s">
        <v>824</v>
      </c>
      <c r="B808" s="11">
        <v>42</v>
      </c>
      <c r="C808" s="11">
        <v>52</v>
      </c>
      <c r="D808" s="11"/>
      <c r="E808" s="11">
        <v>18576</v>
      </c>
      <c r="F808" s="11">
        <v>20000</v>
      </c>
      <c r="G808" s="11">
        <v>900</v>
      </c>
      <c r="H808" s="11">
        <v>23883.3</v>
      </c>
      <c r="I808" s="11"/>
      <c r="J808" s="11">
        <v>16241</v>
      </c>
      <c r="K808" s="11">
        <v>168.15</v>
      </c>
      <c r="L808" s="11">
        <v>12603.77</v>
      </c>
      <c r="M808" s="11">
        <v>420.38</v>
      </c>
      <c r="N808" s="11">
        <v>31509.42</v>
      </c>
      <c r="O808" s="11">
        <v>672.6</v>
      </c>
      <c r="P808" s="11">
        <v>50415.08</v>
      </c>
    </row>
    <row r="809" spans="1:16">
      <c r="A809" s="13" t="s">
        <v>825</v>
      </c>
      <c r="B809" s="10">
        <v>43</v>
      </c>
      <c r="C809" s="10">
        <v>53</v>
      </c>
      <c r="D809" s="10"/>
      <c r="E809" s="10">
        <v>18576</v>
      </c>
      <c r="F809" s="10">
        <v>20000</v>
      </c>
      <c r="G809" s="10"/>
      <c r="H809" s="10">
        <v>24599.79</v>
      </c>
      <c r="I809" s="10"/>
      <c r="J809" s="10">
        <v>16551</v>
      </c>
      <c r="K809" s="10">
        <v>162.41</v>
      </c>
      <c r="L809" s="10">
        <v>13144.29</v>
      </c>
      <c r="M809" s="10">
        <v>406.03</v>
      </c>
      <c r="N809" s="10">
        <v>32860.730000000003</v>
      </c>
      <c r="O809" s="10">
        <v>649.64</v>
      </c>
      <c r="P809" s="10">
        <v>52577.17</v>
      </c>
    </row>
    <row r="810" spans="1:16">
      <c r="A810" s="13" t="s">
        <v>826</v>
      </c>
      <c r="B810" s="11">
        <v>44</v>
      </c>
      <c r="C810" s="11">
        <v>54</v>
      </c>
      <c r="D810" s="11"/>
      <c r="E810" s="11">
        <v>18576</v>
      </c>
      <c r="F810" s="11">
        <v>20000</v>
      </c>
      <c r="G810" s="11"/>
      <c r="H810" s="11">
        <v>25337.79</v>
      </c>
      <c r="I810" s="11"/>
      <c r="J810" s="11">
        <v>16867</v>
      </c>
      <c r="K810" s="11">
        <v>165.51</v>
      </c>
      <c r="L810" s="11">
        <v>13704.13</v>
      </c>
      <c r="M810" s="11">
        <v>413.78</v>
      </c>
      <c r="N810" s="11">
        <v>34260.33</v>
      </c>
      <c r="O810" s="11">
        <v>662.04</v>
      </c>
      <c r="P810" s="11">
        <v>54816.53</v>
      </c>
    </row>
    <row r="811" spans="1:16">
      <c r="A811" s="13" t="s">
        <v>827</v>
      </c>
      <c r="B811" s="10">
        <v>45</v>
      </c>
      <c r="C811" s="10">
        <v>55</v>
      </c>
      <c r="D811" s="10"/>
      <c r="E811" s="10">
        <v>18576</v>
      </c>
      <c r="F811" s="10">
        <v>20000</v>
      </c>
      <c r="G811" s="10">
        <v>900</v>
      </c>
      <c r="H811" s="10">
        <v>26997.919999999998</v>
      </c>
      <c r="I811" s="10"/>
      <c r="J811" s="10">
        <v>16289</v>
      </c>
      <c r="K811" s="10">
        <v>168.67</v>
      </c>
      <c r="L811" s="10">
        <v>14283.93</v>
      </c>
      <c r="M811" s="10">
        <v>421.68</v>
      </c>
      <c r="N811" s="10">
        <v>35709.81</v>
      </c>
      <c r="O811" s="10">
        <v>674.68</v>
      </c>
      <c r="P811" s="10">
        <v>57135.7</v>
      </c>
    </row>
    <row r="812" spans="1:16">
      <c r="A812" s="13" t="s">
        <v>828</v>
      </c>
      <c r="B812" s="11">
        <v>46</v>
      </c>
      <c r="C812" s="11">
        <v>56</v>
      </c>
      <c r="D812" s="11"/>
      <c r="E812" s="11">
        <v>18576</v>
      </c>
      <c r="F812" s="11">
        <v>20000</v>
      </c>
      <c r="G812" s="11"/>
      <c r="H812" s="11">
        <v>27807.86</v>
      </c>
      <c r="I812" s="11"/>
      <c r="J812" s="11">
        <v>16596</v>
      </c>
      <c r="K812" s="11">
        <v>162.88999999999999</v>
      </c>
      <c r="L812" s="11">
        <v>14875.33</v>
      </c>
      <c r="M812" s="11">
        <v>407.23</v>
      </c>
      <c r="N812" s="11">
        <v>37188.33</v>
      </c>
      <c r="O812" s="11">
        <v>651.55999999999995</v>
      </c>
      <c r="P812" s="11">
        <v>59501.33</v>
      </c>
    </row>
    <row r="813" spans="1:16">
      <c r="A813" s="13" t="s">
        <v>829</v>
      </c>
      <c r="B813" s="10">
        <v>47</v>
      </c>
      <c r="C813" s="10">
        <v>57</v>
      </c>
      <c r="D813" s="10"/>
      <c r="E813" s="10">
        <v>18576</v>
      </c>
      <c r="F813" s="10">
        <v>20000</v>
      </c>
      <c r="G813" s="10"/>
      <c r="H813" s="10">
        <v>28642.09</v>
      </c>
      <c r="I813" s="10"/>
      <c r="J813" s="10">
        <v>16908</v>
      </c>
      <c r="K813" s="10">
        <v>165.96</v>
      </c>
      <c r="L813" s="10">
        <v>15487.55</v>
      </c>
      <c r="M813" s="10">
        <v>414.9</v>
      </c>
      <c r="N813" s="10">
        <v>38718.879999999997</v>
      </c>
      <c r="O813" s="10">
        <v>663.84</v>
      </c>
      <c r="P813" s="10">
        <v>61950.21</v>
      </c>
    </row>
    <row r="814" spans="1:16">
      <c r="A814" s="13" t="s">
        <v>830</v>
      </c>
      <c r="B814" s="11">
        <v>48</v>
      </c>
      <c r="C814" s="11">
        <v>58</v>
      </c>
      <c r="D814" s="11"/>
      <c r="E814" s="11">
        <v>18576</v>
      </c>
      <c r="F814" s="11">
        <v>20000</v>
      </c>
      <c r="G814" s="11">
        <v>900</v>
      </c>
      <c r="H814" s="11">
        <v>30401.360000000001</v>
      </c>
      <c r="I814" s="11"/>
      <c r="J814" s="11">
        <v>16326</v>
      </c>
      <c r="K814" s="11">
        <v>169.08</v>
      </c>
      <c r="L814" s="11">
        <v>16121.26</v>
      </c>
      <c r="M814" s="11">
        <v>422.7</v>
      </c>
      <c r="N814" s="11">
        <v>40303.15</v>
      </c>
      <c r="O814" s="11">
        <v>676.32</v>
      </c>
      <c r="P814" s="11">
        <v>64485.04</v>
      </c>
    </row>
    <row r="815" spans="1:16">
      <c r="A815" s="13" t="s">
        <v>831</v>
      </c>
      <c r="B815" s="10">
        <v>49</v>
      </c>
      <c r="C815" s="10">
        <v>59</v>
      </c>
      <c r="D815" s="10"/>
      <c r="E815" s="10">
        <v>18576</v>
      </c>
      <c r="F815" s="10">
        <v>20000</v>
      </c>
      <c r="G815" s="10"/>
      <c r="H815" s="10">
        <v>31313.4</v>
      </c>
      <c r="I815" s="10"/>
      <c r="J815" s="10">
        <v>16626</v>
      </c>
      <c r="K815" s="10">
        <v>163.26</v>
      </c>
      <c r="L815" s="10">
        <v>16768.16</v>
      </c>
      <c r="M815" s="10">
        <v>408.15</v>
      </c>
      <c r="N815" s="10">
        <v>41920.39</v>
      </c>
      <c r="O815" s="10">
        <v>653.04</v>
      </c>
      <c r="P815" s="10">
        <v>67072.63</v>
      </c>
    </row>
    <row r="816" spans="1:16">
      <c r="A816" s="13" t="s">
        <v>832</v>
      </c>
      <c r="B816" s="11">
        <v>50</v>
      </c>
      <c r="C816" s="11">
        <v>60</v>
      </c>
      <c r="D816" s="11"/>
      <c r="E816" s="11">
        <v>18576</v>
      </c>
      <c r="F816" s="11">
        <v>20000</v>
      </c>
      <c r="G816" s="11"/>
      <c r="H816" s="11">
        <v>32252.799999999999</v>
      </c>
      <c r="I816" s="11"/>
      <c r="J816" s="11">
        <v>16932</v>
      </c>
      <c r="K816" s="11">
        <v>166.26</v>
      </c>
      <c r="L816" s="11">
        <v>17437.46</v>
      </c>
      <c r="M816" s="11">
        <v>415.65</v>
      </c>
      <c r="N816" s="11">
        <v>43593.66</v>
      </c>
      <c r="O816" s="11">
        <v>665.04</v>
      </c>
      <c r="P816" s="11">
        <v>69749.850000000006</v>
      </c>
    </row>
    <row r="817" spans="1:16">
      <c r="A817" s="13" t="s">
        <v>833</v>
      </c>
      <c r="B817" s="10">
        <v>51</v>
      </c>
      <c r="C817" s="10">
        <v>61</v>
      </c>
      <c r="D817" s="10"/>
      <c r="E817" s="10">
        <v>18576</v>
      </c>
      <c r="F817" s="10">
        <v>20000</v>
      </c>
      <c r="G817" s="10">
        <v>900</v>
      </c>
      <c r="H817" s="10">
        <v>34120.379999999997</v>
      </c>
      <c r="I817" s="10"/>
      <c r="J817" s="10">
        <v>16344</v>
      </c>
      <c r="K817" s="10">
        <v>169.32</v>
      </c>
      <c r="L817" s="10">
        <v>18129.91</v>
      </c>
      <c r="M817" s="10">
        <v>423.3</v>
      </c>
      <c r="N817" s="10">
        <v>45324.76</v>
      </c>
      <c r="O817" s="10">
        <v>677.28</v>
      </c>
      <c r="P817" s="10">
        <v>72519.62</v>
      </c>
    </row>
    <row r="818" spans="1:16">
      <c r="A818" s="13" t="s">
        <v>834</v>
      </c>
      <c r="B818" s="11">
        <v>52</v>
      </c>
      <c r="C818" s="11">
        <v>62</v>
      </c>
      <c r="D818" s="11"/>
      <c r="E818" s="11">
        <v>18576</v>
      </c>
      <c r="F818" s="11">
        <v>20000</v>
      </c>
      <c r="G818" s="11"/>
      <c r="H818" s="11">
        <v>35144</v>
      </c>
      <c r="I818" s="11"/>
      <c r="J818" s="11">
        <v>16635</v>
      </c>
      <c r="K818" s="11">
        <v>163.44</v>
      </c>
      <c r="L818" s="11">
        <v>18837.240000000002</v>
      </c>
      <c r="M818" s="11">
        <v>408.6</v>
      </c>
      <c r="N818" s="11">
        <v>47093.11</v>
      </c>
      <c r="O818" s="11">
        <v>653.76</v>
      </c>
      <c r="P818" s="11">
        <v>75348.97</v>
      </c>
    </row>
    <row r="819" spans="1:16">
      <c r="A819" s="13" t="s">
        <v>835</v>
      </c>
      <c r="B819" s="10">
        <v>53</v>
      </c>
      <c r="C819" s="10">
        <v>63</v>
      </c>
      <c r="D819" s="10"/>
      <c r="E819" s="10">
        <v>18576</v>
      </c>
      <c r="F819" s="10">
        <v>20000</v>
      </c>
      <c r="G819" s="10"/>
      <c r="H819" s="10">
        <v>36198.32</v>
      </c>
      <c r="I819" s="10"/>
      <c r="J819" s="10">
        <v>16932</v>
      </c>
      <c r="K819" s="10">
        <v>166.35</v>
      </c>
      <c r="L819" s="10">
        <v>19568.71</v>
      </c>
      <c r="M819" s="10">
        <v>415.88</v>
      </c>
      <c r="N819" s="10">
        <v>48921.78</v>
      </c>
      <c r="O819" s="10">
        <v>665.4</v>
      </c>
      <c r="P819" s="10">
        <v>78274.84</v>
      </c>
    </row>
    <row r="820" spans="1:16">
      <c r="A820" s="13" t="s">
        <v>836</v>
      </c>
      <c r="B820" s="11">
        <v>54</v>
      </c>
      <c r="C820" s="11">
        <v>64</v>
      </c>
      <c r="D820" s="11"/>
      <c r="E820" s="11">
        <v>18576</v>
      </c>
      <c r="F820" s="11">
        <v>20000</v>
      </c>
      <c r="G820" s="11">
        <v>900</v>
      </c>
      <c r="H820" s="11">
        <v>38184.269999999997</v>
      </c>
      <c r="I820" s="11"/>
      <c r="J820" s="11">
        <v>16335</v>
      </c>
      <c r="K820" s="11">
        <v>169.32</v>
      </c>
      <c r="L820" s="11">
        <v>20325.09</v>
      </c>
      <c r="M820" s="11">
        <v>423.3</v>
      </c>
      <c r="N820" s="11">
        <v>50812.73</v>
      </c>
      <c r="O820" s="11">
        <v>677.28</v>
      </c>
      <c r="P820" s="11">
        <v>81300.37</v>
      </c>
    </row>
    <row r="821" spans="1:16">
      <c r="A821" s="13" t="s">
        <v>837</v>
      </c>
      <c r="B821" s="10">
        <v>55</v>
      </c>
      <c r="C821" s="10">
        <v>65</v>
      </c>
      <c r="D821" s="10"/>
      <c r="E821" s="10">
        <v>18576</v>
      </c>
      <c r="F821" s="10">
        <v>20000</v>
      </c>
      <c r="G821" s="10"/>
      <c r="H821" s="10">
        <v>39329.79</v>
      </c>
      <c r="I821" s="10"/>
      <c r="J821" s="10">
        <v>16613</v>
      </c>
      <c r="K821" s="10">
        <v>163.35</v>
      </c>
      <c r="L821" s="10">
        <v>21098.19</v>
      </c>
      <c r="M821" s="10">
        <v>408.38</v>
      </c>
      <c r="N821" s="10">
        <v>52745.49</v>
      </c>
      <c r="O821" s="10">
        <v>653.4</v>
      </c>
      <c r="P821" s="10">
        <v>84392.78</v>
      </c>
    </row>
    <row r="822" spans="1:16">
      <c r="A822" s="13" t="s">
        <v>838</v>
      </c>
      <c r="B822" s="11">
        <v>56</v>
      </c>
      <c r="C822" s="11">
        <v>66</v>
      </c>
      <c r="D822" s="11"/>
      <c r="E822" s="11">
        <v>18576</v>
      </c>
      <c r="F822" s="11">
        <v>20000</v>
      </c>
      <c r="G822" s="11"/>
      <c r="H822" s="11">
        <v>40509.69</v>
      </c>
      <c r="I822" s="11"/>
      <c r="J822" s="11">
        <v>16896</v>
      </c>
      <c r="K822" s="11">
        <v>166.13</v>
      </c>
      <c r="L822" s="11">
        <v>21897.27</v>
      </c>
      <c r="M822" s="11">
        <v>415.33</v>
      </c>
      <c r="N822" s="11">
        <v>54743.18</v>
      </c>
      <c r="O822" s="11">
        <v>664.52</v>
      </c>
      <c r="P822" s="11">
        <v>87589.08</v>
      </c>
    </row>
    <row r="823" spans="1:16">
      <c r="A823" s="13" t="s">
        <v>839</v>
      </c>
      <c r="B823" s="10">
        <v>57</v>
      </c>
      <c r="C823" s="10">
        <v>67</v>
      </c>
      <c r="D823" s="10"/>
      <c r="E823" s="10">
        <v>18576</v>
      </c>
      <c r="F823" s="10">
        <v>20000</v>
      </c>
      <c r="G823" s="10">
        <v>900</v>
      </c>
      <c r="H823" s="10">
        <v>42624.98</v>
      </c>
      <c r="I823" s="10"/>
      <c r="J823" s="10">
        <v>16284</v>
      </c>
      <c r="K823" s="10">
        <v>168.96</v>
      </c>
      <c r="L823" s="10">
        <v>22723.15</v>
      </c>
      <c r="M823" s="10">
        <v>422.4</v>
      </c>
      <c r="N823" s="10">
        <v>56807.87</v>
      </c>
      <c r="O823" s="10">
        <v>675.84</v>
      </c>
      <c r="P823" s="10">
        <v>90892.59</v>
      </c>
    </row>
    <row r="824" spans="1:16">
      <c r="A824" s="13" t="s">
        <v>840</v>
      </c>
      <c r="B824" s="11">
        <v>58</v>
      </c>
      <c r="C824" s="11">
        <v>68</v>
      </c>
      <c r="D824" s="11"/>
      <c r="E824" s="11">
        <v>18576</v>
      </c>
      <c r="F824" s="11">
        <v>20000</v>
      </c>
      <c r="G824" s="11"/>
      <c r="H824" s="11">
        <v>43903.73</v>
      </c>
      <c r="I824" s="11"/>
      <c r="J824" s="11">
        <v>16543</v>
      </c>
      <c r="K824" s="11">
        <v>162.84</v>
      </c>
      <c r="L824" s="11">
        <v>23567.68</v>
      </c>
      <c r="M824" s="11">
        <v>407.1</v>
      </c>
      <c r="N824" s="11">
        <v>58919.21</v>
      </c>
      <c r="O824" s="11">
        <v>651.36</v>
      </c>
      <c r="P824" s="11">
        <v>94270.73</v>
      </c>
    </row>
    <row r="825" spans="1:16">
      <c r="A825" s="13" t="s">
        <v>841</v>
      </c>
      <c r="B825" s="10">
        <v>59</v>
      </c>
      <c r="C825" s="10">
        <v>69</v>
      </c>
      <c r="D825" s="10"/>
      <c r="E825" s="10">
        <v>18576</v>
      </c>
      <c r="F825" s="10">
        <v>20000</v>
      </c>
      <c r="G825" s="10"/>
      <c r="H825" s="10">
        <v>45220.84</v>
      </c>
      <c r="I825" s="10"/>
      <c r="J825" s="10">
        <v>16805</v>
      </c>
      <c r="K825" s="10">
        <v>165.43</v>
      </c>
      <c r="L825" s="10">
        <v>24440.14</v>
      </c>
      <c r="M825" s="10">
        <v>413.58</v>
      </c>
      <c r="N825" s="10">
        <v>61100.36</v>
      </c>
      <c r="O825" s="10">
        <v>661.72</v>
      </c>
      <c r="P825" s="10">
        <v>97760.57</v>
      </c>
    </row>
    <row r="826" spans="1:16">
      <c r="A826" s="13" t="s">
        <v>842</v>
      </c>
      <c r="B826" s="11">
        <v>60</v>
      </c>
      <c r="C826" s="11">
        <v>70</v>
      </c>
      <c r="D826" s="11"/>
      <c r="E826" s="11">
        <v>18576</v>
      </c>
      <c r="F826" s="11">
        <v>20000</v>
      </c>
      <c r="G826" s="11">
        <v>900</v>
      </c>
      <c r="H826" s="11">
        <v>47477.46</v>
      </c>
      <c r="I826" s="11"/>
      <c r="J826" s="11">
        <v>16172</v>
      </c>
      <c r="K826" s="11">
        <v>168.05</v>
      </c>
      <c r="L826" s="11">
        <v>25341.4</v>
      </c>
      <c r="M826" s="11">
        <v>420.13</v>
      </c>
      <c r="N826" s="11">
        <v>63353.49</v>
      </c>
      <c r="O826" s="11">
        <v>672.2</v>
      </c>
      <c r="P826" s="11">
        <v>101365.59</v>
      </c>
    </row>
    <row r="827" spans="1:16">
      <c r="A827" s="13" t="s">
        <v>843</v>
      </c>
      <c r="B827" s="10">
        <v>61</v>
      </c>
      <c r="C827" s="10">
        <v>71</v>
      </c>
      <c r="D827" s="10"/>
      <c r="E827" s="10">
        <v>18576</v>
      </c>
      <c r="F827" s="10">
        <v>20000</v>
      </c>
      <c r="G827" s="10"/>
      <c r="H827" s="10">
        <v>48901.79</v>
      </c>
      <c r="I827" s="10"/>
      <c r="J827" s="10">
        <v>16402</v>
      </c>
      <c r="K827" s="10">
        <v>161.72</v>
      </c>
      <c r="L827" s="10">
        <v>26263.360000000001</v>
      </c>
      <c r="M827" s="10">
        <v>404.3</v>
      </c>
      <c r="N827" s="10">
        <v>65658.399999999994</v>
      </c>
      <c r="O827" s="10">
        <v>646.88</v>
      </c>
      <c r="P827" s="10">
        <v>105053.44</v>
      </c>
    </row>
    <row r="828" spans="1:16">
      <c r="A828" s="13" t="s">
        <v>844</v>
      </c>
      <c r="B828" s="11">
        <v>62</v>
      </c>
      <c r="C828" s="11">
        <v>72</v>
      </c>
      <c r="D828" s="11"/>
      <c r="E828" s="11">
        <v>18576</v>
      </c>
      <c r="F828" s="11">
        <v>20000</v>
      </c>
      <c r="G828" s="11"/>
      <c r="H828" s="11">
        <v>50368.84</v>
      </c>
      <c r="I828" s="11"/>
      <c r="J828" s="11">
        <v>16633</v>
      </c>
      <c r="K828" s="11">
        <v>164.02</v>
      </c>
      <c r="L828" s="11">
        <v>27215.279999999999</v>
      </c>
      <c r="M828" s="11">
        <v>410.05</v>
      </c>
      <c r="N828" s="11">
        <v>68038.2</v>
      </c>
      <c r="O828" s="11">
        <v>656.08</v>
      </c>
      <c r="P828" s="11">
        <v>108861.12</v>
      </c>
    </row>
    <row r="829" spans="1:16">
      <c r="A829" s="13" t="s">
        <v>845</v>
      </c>
      <c r="B829" s="10">
        <v>63</v>
      </c>
      <c r="C829" s="10">
        <v>73</v>
      </c>
      <c r="D829" s="10"/>
      <c r="E829" s="10">
        <v>18576</v>
      </c>
      <c r="F829" s="10">
        <v>20000</v>
      </c>
      <c r="G829" s="10">
        <v>900</v>
      </c>
      <c r="H829" s="10">
        <v>52779.91</v>
      </c>
      <c r="I829" s="10"/>
      <c r="J829" s="10">
        <v>15965</v>
      </c>
      <c r="K829" s="10">
        <v>166.33</v>
      </c>
      <c r="L829" s="10">
        <v>28198.07</v>
      </c>
      <c r="M829" s="10">
        <v>415.83</v>
      </c>
      <c r="N829" s="10">
        <v>70495.17</v>
      </c>
      <c r="O829" s="10">
        <v>665.32</v>
      </c>
      <c r="P829" s="10">
        <v>112792.28</v>
      </c>
    </row>
    <row r="830" spans="1:16">
      <c r="A830" s="13" t="s">
        <v>846</v>
      </c>
      <c r="B830" s="11">
        <v>64</v>
      </c>
      <c r="C830" s="11">
        <v>74</v>
      </c>
      <c r="D830" s="11"/>
      <c r="E830" s="11">
        <v>18576</v>
      </c>
      <c r="F830" s="11">
        <v>20000</v>
      </c>
      <c r="G830" s="11"/>
      <c r="H830" s="11">
        <v>54363.3</v>
      </c>
      <c r="I830" s="11"/>
      <c r="J830" s="11">
        <v>16151</v>
      </c>
      <c r="K830" s="11">
        <v>159.65</v>
      </c>
      <c r="L830" s="11">
        <v>29203.66</v>
      </c>
      <c r="M830" s="11">
        <v>399.13</v>
      </c>
      <c r="N830" s="11">
        <v>73009.149999999994</v>
      </c>
      <c r="O830" s="11">
        <v>638.6</v>
      </c>
      <c r="P830" s="11">
        <v>116814.64</v>
      </c>
    </row>
    <row r="831" spans="1:16">
      <c r="A831" s="13" t="s">
        <v>847</v>
      </c>
      <c r="B831" s="10">
        <v>65</v>
      </c>
      <c r="C831" s="10">
        <v>75</v>
      </c>
      <c r="D831" s="10"/>
      <c r="E831" s="10">
        <v>18576</v>
      </c>
      <c r="F831" s="10">
        <v>20000</v>
      </c>
      <c r="G831" s="10"/>
      <c r="H831" s="10">
        <v>55994.2</v>
      </c>
      <c r="I831" s="10"/>
      <c r="J831" s="10">
        <v>16332</v>
      </c>
      <c r="K831" s="10">
        <v>161.51</v>
      </c>
      <c r="L831" s="10">
        <v>30241.279999999999</v>
      </c>
      <c r="M831" s="10">
        <v>403.78</v>
      </c>
      <c r="N831" s="10">
        <v>75603.199999999997</v>
      </c>
      <c r="O831" s="10">
        <v>646.04</v>
      </c>
      <c r="P831" s="10">
        <v>120965.12</v>
      </c>
    </row>
    <row r="832" spans="1:16">
      <c r="A832" s="13" t="s">
        <v>848</v>
      </c>
      <c r="B832" s="11">
        <v>66</v>
      </c>
      <c r="C832" s="11">
        <v>76</v>
      </c>
      <c r="D832" s="11"/>
      <c r="E832" s="11">
        <v>18576</v>
      </c>
      <c r="F832" s="11">
        <v>20000</v>
      </c>
      <c r="G832" s="11">
        <v>900</v>
      </c>
      <c r="H832" s="11">
        <v>58574.03</v>
      </c>
      <c r="I832" s="11"/>
      <c r="J832" s="11">
        <v>15610</v>
      </c>
      <c r="K832" s="11">
        <v>163.32</v>
      </c>
      <c r="L832" s="11">
        <v>31311.84</v>
      </c>
      <c r="M832" s="11">
        <v>408.3</v>
      </c>
      <c r="N832" s="11">
        <v>78279.600000000006</v>
      </c>
      <c r="O832" s="11">
        <v>653.28</v>
      </c>
      <c r="P832" s="11">
        <v>125247.36</v>
      </c>
    </row>
    <row r="833" spans="1:16">
      <c r="A833" s="13" t="s">
        <v>849</v>
      </c>
      <c r="B833" s="10">
        <v>67</v>
      </c>
      <c r="C833" s="10">
        <v>77</v>
      </c>
      <c r="D833" s="10"/>
      <c r="E833" s="10">
        <v>18576</v>
      </c>
      <c r="F833" s="10">
        <v>20000</v>
      </c>
      <c r="G833" s="10"/>
      <c r="H833" s="10">
        <v>60331.25</v>
      </c>
      <c r="I833" s="10"/>
      <c r="J833" s="10">
        <v>15724</v>
      </c>
      <c r="K833" s="10">
        <v>156.1</v>
      </c>
      <c r="L833" s="10">
        <v>32407.29</v>
      </c>
      <c r="M833" s="10">
        <v>390.25</v>
      </c>
      <c r="N833" s="10">
        <v>81018.240000000005</v>
      </c>
      <c r="O833" s="10">
        <v>624.4</v>
      </c>
      <c r="P833" s="10">
        <v>129629.18</v>
      </c>
    </row>
    <row r="834" spans="1:16">
      <c r="A834" s="13" t="s">
        <v>850</v>
      </c>
      <c r="B834" s="11">
        <v>68</v>
      </c>
      <c r="C834" s="11">
        <v>78</v>
      </c>
      <c r="D834" s="11"/>
      <c r="E834" s="11">
        <v>18576</v>
      </c>
      <c r="F834" s="11">
        <v>20000</v>
      </c>
      <c r="G834" s="11"/>
      <c r="H834" s="11">
        <v>62141.19</v>
      </c>
      <c r="I834" s="11"/>
      <c r="J834" s="11">
        <v>15824</v>
      </c>
      <c r="K834" s="11">
        <v>157.24</v>
      </c>
      <c r="L834" s="11">
        <v>33536.75</v>
      </c>
      <c r="M834" s="11">
        <v>393.1</v>
      </c>
      <c r="N834" s="11">
        <v>83841.88</v>
      </c>
      <c r="O834" s="11">
        <v>628.96</v>
      </c>
      <c r="P834" s="11">
        <v>134147.01</v>
      </c>
    </row>
    <row r="835" spans="1:16">
      <c r="A835" s="13" t="s">
        <v>851</v>
      </c>
      <c r="B835" s="10">
        <v>69</v>
      </c>
      <c r="C835" s="10">
        <v>79</v>
      </c>
      <c r="D835" s="10"/>
      <c r="E835" s="10">
        <v>18576</v>
      </c>
      <c r="F835" s="10">
        <v>20000</v>
      </c>
      <c r="G835" s="10">
        <v>900</v>
      </c>
      <c r="H835" s="10">
        <v>64905.42</v>
      </c>
      <c r="I835" s="10"/>
      <c r="J835" s="10">
        <v>15009</v>
      </c>
      <c r="K835" s="10">
        <v>158.24</v>
      </c>
      <c r="L835" s="10">
        <v>34701.1</v>
      </c>
      <c r="M835" s="10">
        <v>395.6</v>
      </c>
      <c r="N835" s="10">
        <v>86752.74</v>
      </c>
      <c r="O835" s="10">
        <v>632.96</v>
      </c>
      <c r="P835" s="10">
        <v>138804.38</v>
      </c>
    </row>
    <row r="836" spans="1:16">
      <c r="A836" s="13" t="s">
        <v>852</v>
      </c>
      <c r="B836" s="11">
        <v>70</v>
      </c>
      <c r="C836" s="11">
        <v>80</v>
      </c>
      <c r="D836" s="11"/>
      <c r="E836" s="11">
        <v>18576</v>
      </c>
      <c r="F836" s="11">
        <v>20000</v>
      </c>
      <c r="G836" s="11"/>
      <c r="H836" s="11">
        <v>66852.59</v>
      </c>
      <c r="I836" s="11">
        <v>15000</v>
      </c>
      <c r="J836" s="11">
        <v>15000</v>
      </c>
      <c r="K836" s="11">
        <v>150.09</v>
      </c>
      <c r="L836" s="11">
        <v>35892.22</v>
      </c>
      <c r="M836" s="11">
        <v>375.23</v>
      </c>
      <c r="N836" s="11">
        <v>89730.55</v>
      </c>
      <c r="O836" s="11">
        <v>600.36</v>
      </c>
      <c r="P836" s="11">
        <v>143568.87</v>
      </c>
    </row>
    <row r="837" spans="1:16" ht="54">
      <c r="B837" s="9" t="s">
        <v>27</v>
      </c>
      <c r="C837" s="9" t="s">
        <v>13</v>
      </c>
      <c r="D837" s="9" t="s">
        <v>14</v>
      </c>
      <c r="E837" s="9" t="s">
        <v>15</v>
      </c>
      <c r="F837" s="9" t="s">
        <v>16</v>
      </c>
      <c r="G837" s="9" t="s">
        <v>17</v>
      </c>
      <c r="H837" s="9" t="s">
        <v>18</v>
      </c>
      <c r="I837" s="9" t="s">
        <v>19</v>
      </c>
      <c r="J837" s="9" t="s">
        <v>20</v>
      </c>
      <c r="K837" s="9" t="s">
        <v>21</v>
      </c>
      <c r="L837" s="9" t="s">
        <v>22</v>
      </c>
      <c r="M837" s="9" t="s">
        <v>23</v>
      </c>
      <c r="N837" s="9" t="s">
        <v>24</v>
      </c>
      <c r="O837" s="9" t="s">
        <v>25</v>
      </c>
      <c r="P837" s="9" t="s">
        <v>26</v>
      </c>
    </row>
    <row r="838" spans="1:16">
      <c r="A838" s="13" t="s">
        <v>853</v>
      </c>
      <c r="B838" s="10">
        <v>1</v>
      </c>
      <c r="C838" s="10">
        <v>12</v>
      </c>
      <c r="D838" s="10">
        <v>6213</v>
      </c>
      <c r="E838" s="10">
        <v>6213</v>
      </c>
      <c r="F838" s="10">
        <v>20000</v>
      </c>
      <c r="G838" s="10"/>
      <c r="H838" s="10"/>
      <c r="I838" s="10"/>
      <c r="J838" s="10">
        <v>4038.45</v>
      </c>
      <c r="K838" s="10">
        <v>46.6</v>
      </c>
      <c r="L838" s="10">
        <v>46.6</v>
      </c>
      <c r="M838" s="10">
        <v>116.49</v>
      </c>
      <c r="N838" s="10">
        <v>116.49</v>
      </c>
      <c r="O838" s="10">
        <v>186.39</v>
      </c>
      <c r="P838" s="10">
        <v>186.39</v>
      </c>
    </row>
    <row r="839" spans="1:16">
      <c r="A839" s="13" t="s">
        <v>854</v>
      </c>
      <c r="B839" s="11">
        <v>2</v>
      </c>
      <c r="C839" s="11">
        <v>13</v>
      </c>
      <c r="D839" s="11">
        <v>6213</v>
      </c>
      <c r="E839" s="11">
        <v>12426</v>
      </c>
      <c r="F839" s="11">
        <v>20000</v>
      </c>
      <c r="G839" s="11"/>
      <c r="H839" s="11"/>
      <c r="I839" s="11"/>
      <c r="J839" s="11">
        <v>10193</v>
      </c>
      <c r="K839" s="11">
        <v>103.41</v>
      </c>
      <c r="L839" s="11">
        <v>151.4</v>
      </c>
      <c r="M839" s="11">
        <v>258.52</v>
      </c>
      <c r="N839" s="11">
        <v>378.51</v>
      </c>
      <c r="O839" s="11">
        <v>413.63</v>
      </c>
      <c r="P839" s="11">
        <v>605.61</v>
      </c>
    </row>
    <row r="840" spans="1:16">
      <c r="A840" s="13" t="s">
        <v>855</v>
      </c>
      <c r="B840" s="10">
        <v>3</v>
      </c>
      <c r="C840" s="10">
        <v>14</v>
      </c>
      <c r="D840" s="10">
        <v>6213</v>
      </c>
      <c r="E840" s="10">
        <v>18639</v>
      </c>
      <c r="F840" s="10">
        <v>20000</v>
      </c>
      <c r="G840" s="10">
        <v>900</v>
      </c>
      <c r="H840" s="10">
        <v>900</v>
      </c>
      <c r="I840" s="10"/>
      <c r="J840" s="10">
        <v>15557</v>
      </c>
      <c r="K840" s="10">
        <v>161.37</v>
      </c>
      <c r="L840" s="10">
        <v>317.31</v>
      </c>
      <c r="M840" s="10">
        <v>403.42</v>
      </c>
      <c r="N840" s="10">
        <v>793.28</v>
      </c>
      <c r="O840" s="10">
        <v>645.47</v>
      </c>
      <c r="P840" s="10">
        <v>1269.25</v>
      </c>
    </row>
    <row r="841" spans="1:16">
      <c r="A841" s="13" t="s">
        <v>856</v>
      </c>
      <c r="B841" s="11">
        <v>4</v>
      </c>
      <c r="C841" s="11">
        <v>15</v>
      </c>
      <c r="D841" s="11"/>
      <c r="E841" s="11">
        <v>18639</v>
      </c>
      <c r="F841" s="11">
        <v>20000</v>
      </c>
      <c r="G841" s="11"/>
      <c r="H841" s="11">
        <v>927</v>
      </c>
      <c r="I841" s="11"/>
      <c r="J841" s="11">
        <v>15867</v>
      </c>
      <c r="K841" s="11">
        <v>155.57</v>
      </c>
      <c r="L841" s="11">
        <v>482.4</v>
      </c>
      <c r="M841" s="11">
        <v>388.93</v>
      </c>
      <c r="N841" s="11">
        <v>1206</v>
      </c>
      <c r="O841" s="11">
        <v>622.28</v>
      </c>
      <c r="P841" s="11">
        <v>1929.6</v>
      </c>
    </row>
    <row r="842" spans="1:16">
      <c r="A842" s="13" t="s">
        <v>857</v>
      </c>
      <c r="B842" s="10">
        <v>5</v>
      </c>
      <c r="C842" s="10">
        <v>16</v>
      </c>
      <c r="D842" s="10"/>
      <c r="E842" s="10">
        <v>18639</v>
      </c>
      <c r="F842" s="10">
        <v>20000</v>
      </c>
      <c r="G842" s="10"/>
      <c r="H842" s="10">
        <v>954.81</v>
      </c>
      <c r="I842" s="10"/>
      <c r="J842" s="10">
        <v>16183</v>
      </c>
      <c r="K842" s="10">
        <v>158.66999999999999</v>
      </c>
      <c r="L842" s="10">
        <v>655.54</v>
      </c>
      <c r="M842" s="10">
        <v>396.68</v>
      </c>
      <c r="N842" s="10">
        <v>1638.86</v>
      </c>
      <c r="O842" s="10">
        <v>634.67999999999995</v>
      </c>
      <c r="P842" s="10">
        <v>2622.17</v>
      </c>
    </row>
    <row r="843" spans="1:16">
      <c r="A843" s="13" t="s">
        <v>858</v>
      </c>
      <c r="B843" s="11">
        <v>6</v>
      </c>
      <c r="C843" s="11">
        <v>17</v>
      </c>
      <c r="D843" s="11"/>
      <c r="E843" s="11">
        <v>18639</v>
      </c>
      <c r="F843" s="11">
        <v>20000</v>
      </c>
      <c r="G843" s="11">
        <v>900</v>
      </c>
      <c r="H843" s="11">
        <v>1883.45</v>
      </c>
      <c r="I843" s="11"/>
      <c r="J843" s="11">
        <v>15606</v>
      </c>
      <c r="K843" s="11">
        <v>161.83000000000001</v>
      </c>
      <c r="L843" s="11">
        <v>837.04</v>
      </c>
      <c r="M843" s="11">
        <v>404.58</v>
      </c>
      <c r="N843" s="11">
        <v>2092.6</v>
      </c>
      <c r="O843" s="11">
        <v>647.32000000000005</v>
      </c>
      <c r="P843" s="11">
        <v>3348.16</v>
      </c>
    </row>
    <row r="844" spans="1:16">
      <c r="A844" s="13" t="s">
        <v>859</v>
      </c>
      <c r="B844" s="10">
        <v>7</v>
      </c>
      <c r="C844" s="10">
        <v>18</v>
      </c>
      <c r="D844" s="10"/>
      <c r="E844" s="10">
        <v>18639</v>
      </c>
      <c r="F844" s="10">
        <v>20000</v>
      </c>
      <c r="G844" s="10"/>
      <c r="H844" s="10">
        <v>1939.96</v>
      </c>
      <c r="I844" s="10"/>
      <c r="J844" s="10">
        <v>15916</v>
      </c>
      <c r="K844" s="10">
        <v>156.06</v>
      </c>
      <c r="L844" s="10">
        <v>1018.21</v>
      </c>
      <c r="M844" s="10">
        <v>390.15</v>
      </c>
      <c r="N844" s="10">
        <v>2545.5300000000002</v>
      </c>
      <c r="O844" s="10">
        <v>624.24</v>
      </c>
      <c r="P844" s="10">
        <v>4072.84</v>
      </c>
    </row>
    <row r="845" spans="1:16">
      <c r="A845" s="13" t="s">
        <v>860</v>
      </c>
      <c r="B845" s="11">
        <v>8</v>
      </c>
      <c r="C845" s="11">
        <v>19</v>
      </c>
      <c r="D845" s="11"/>
      <c r="E845" s="11">
        <v>18639</v>
      </c>
      <c r="F845" s="11">
        <v>20000</v>
      </c>
      <c r="G845" s="11"/>
      <c r="H845" s="11">
        <v>1998.16</v>
      </c>
      <c r="I845" s="11"/>
      <c r="J845" s="11">
        <v>16232</v>
      </c>
      <c r="K845" s="11">
        <v>159.16</v>
      </c>
      <c r="L845" s="11">
        <v>1207.92</v>
      </c>
      <c r="M845" s="11">
        <v>397.9</v>
      </c>
      <c r="N845" s="11">
        <v>3019.79</v>
      </c>
      <c r="O845" s="11">
        <v>636.64</v>
      </c>
      <c r="P845" s="11">
        <v>4831.67</v>
      </c>
    </row>
    <row r="846" spans="1:16">
      <c r="A846" s="13" t="s">
        <v>861</v>
      </c>
      <c r="B846" s="10">
        <v>9</v>
      </c>
      <c r="C846" s="10">
        <v>20</v>
      </c>
      <c r="D846" s="10"/>
      <c r="E846" s="10">
        <v>18639</v>
      </c>
      <c r="F846" s="10">
        <v>20000</v>
      </c>
      <c r="G846" s="10">
        <v>900</v>
      </c>
      <c r="H846" s="10">
        <v>2958.1</v>
      </c>
      <c r="I846" s="10"/>
      <c r="J846" s="10">
        <v>15655</v>
      </c>
      <c r="K846" s="10">
        <v>162.32</v>
      </c>
      <c r="L846" s="10">
        <v>1406.47</v>
      </c>
      <c r="M846" s="10">
        <v>405.8</v>
      </c>
      <c r="N846" s="10">
        <v>3516.19</v>
      </c>
      <c r="O846" s="10">
        <v>649.28</v>
      </c>
      <c r="P846" s="10">
        <v>5625.9</v>
      </c>
    </row>
    <row r="847" spans="1:16">
      <c r="A847" s="13" t="s">
        <v>862</v>
      </c>
      <c r="B847" s="11">
        <v>10</v>
      </c>
      <c r="C847" s="11">
        <v>21</v>
      </c>
      <c r="D847" s="11"/>
      <c r="E847" s="11">
        <v>18639</v>
      </c>
      <c r="F847" s="11">
        <v>20000</v>
      </c>
      <c r="G847" s="11"/>
      <c r="H847" s="11">
        <v>3046.84</v>
      </c>
      <c r="I847" s="11"/>
      <c r="J847" s="11">
        <v>15966</v>
      </c>
      <c r="K847" s="11">
        <v>156.55000000000001</v>
      </c>
      <c r="L847" s="11">
        <v>1605.22</v>
      </c>
      <c r="M847" s="11">
        <v>391.38</v>
      </c>
      <c r="N847" s="11">
        <v>4013.05</v>
      </c>
      <c r="O847" s="11">
        <v>626.20000000000005</v>
      </c>
      <c r="P847" s="11">
        <v>6420.87</v>
      </c>
    </row>
    <row r="848" spans="1:16">
      <c r="A848" s="13" t="s">
        <v>863</v>
      </c>
      <c r="B848" s="10">
        <v>11</v>
      </c>
      <c r="C848" s="10">
        <v>22</v>
      </c>
      <c r="D848" s="10"/>
      <c r="E848" s="10">
        <v>18639</v>
      </c>
      <c r="F848" s="10">
        <v>20000</v>
      </c>
      <c r="G848" s="10"/>
      <c r="H848" s="10">
        <v>3138.25</v>
      </c>
      <c r="I848" s="10"/>
      <c r="J848" s="10">
        <v>16284</v>
      </c>
      <c r="K848" s="10">
        <v>159.66</v>
      </c>
      <c r="L848" s="10">
        <v>1813.03</v>
      </c>
      <c r="M848" s="10">
        <v>399.15</v>
      </c>
      <c r="N848" s="10">
        <v>4532.59</v>
      </c>
      <c r="O848" s="10">
        <v>638.64</v>
      </c>
      <c r="P848" s="10">
        <v>7252.14</v>
      </c>
    </row>
    <row r="849" spans="1:16">
      <c r="A849" s="13" t="s">
        <v>864</v>
      </c>
      <c r="B849" s="11">
        <v>12</v>
      </c>
      <c r="C849" s="11">
        <v>23</v>
      </c>
      <c r="D849" s="11"/>
      <c r="E849" s="11">
        <v>18639</v>
      </c>
      <c r="F849" s="11">
        <v>20000</v>
      </c>
      <c r="G849" s="11">
        <v>900</v>
      </c>
      <c r="H849" s="11">
        <v>4132.3999999999996</v>
      </c>
      <c r="I849" s="11"/>
      <c r="J849" s="11">
        <v>15707</v>
      </c>
      <c r="K849" s="11">
        <v>162.84</v>
      </c>
      <c r="L849" s="11">
        <v>2030.27</v>
      </c>
      <c r="M849" s="11">
        <v>407.1</v>
      </c>
      <c r="N849" s="11">
        <v>5075.66</v>
      </c>
      <c r="O849" s="11">
        <v>651.36</v>
      </c>
      <c r="P849" s="11">
        <v>8121.06</v>
      </c>
    </row>
    <row r="850" spans="1:16">
      <c r="A850" s="13" t="s">
        <v>865</v>
      </c>
      <c r="B850" s="10">
        <v>13</v>
      </c>
      <c r="C850" s="10">
        <v>24</v>
      </c>
      <c r="D850" s="10"/>
      <c r="E850" s="10">
        <v>18639</v>
      </c>
      <c r="F850" s="10">
        <v>20000</v>
      </c>
      <c r="G850" s="10"/>
      <c r="H850" s="10">
        <v>4256.37</v>
      </c>
      <c r="I850" s="10"/>
      <c r="J850" s="10">
        <v>16019</v>
      </c>
      <c r="K850" s="10">
        <v>157.07</v>
      </c>
      <c r="L850" s="10">
        <v>2248.2399999999998</v>
      </c>
      <c r="M850" s="10">
        <v>392.68</v>
      </c>
      <c r="N850" s="10">
        <v>5620.61</v>
      </c>
      <c r="O850" s="10">
        <v>628.28</v>
      </c>
      <c r="P850" s="10">
        <v>8992.98</v>
      </c>
    </row>
    <row r="851" spans="1:16">
      <c r="A851" s="13" t="s">
        <v>866</v>
      </c>
      <c r="B851" s="11">
        <v>14</v>
      </c>
      <c r="C851" s="11">
        <v>25</v>
      </c>
      <c r="D851" s="11"/>
      <c r="E851" s="11">
        <v>18639</v>
      </c>
      <c r="F851" s="11">
        <v>20000</v>
      </c>
      <c r="G851" s="11"/>
      <c r="H851" s="11">
        <v>4384.0600000000004</v>
      </c>
      <c r="I851" s="11"/>
      <c r="J851" s="11">
        <v>16338</v>
      </c>
      <c r="K851" s="11">
        <v>160.19</v>
      </c>
      <c r="L851" s="11">
        <v>2475.88</v>
      </c>
      <c r="M851" s="11">
        <v>400.48</v>
      </c>
      <c r="N851" s="11">
        <v>6189.7</v>
      </c>
      <c r="O851" s="11">
        <v>640.76</v>
      </c>
      <c r="P851" s="11">
        <v>9903.5300000000007</v>
      </c>
    </row>
    <row r="852" spans="1:16">
      <c r="A852" s="13" t="s">
        <v>867</v>
      </c>
      <c r="B852" s="10">
        <v>15</v>
      </c>
      <c r="C852" s="10">
        <v>26</v>
      </c>
      <c r="D852" s="10"/>
      <c r="E852" s="10">
        <v>18639</v>
      </c>
      <c r="F852" s="10">
        <v>20000</v>
      </c>
      <c r="G852" s="10">
        <v>900</v>
      </c>
      <c r="H852" s="10">
        <v>5415.58</v>
      </c>
      <c r="I852" s="10"/>
      <c r="J852" s="10">
        <v>15763</v>
      </c>
      <c r="K852" s="10">
        <v>163.38</v>
      </c>
      <c r="L852" s="10">
        <v>2713.54</v>
      </c>
      <c r="M852" s="10">
        <v>408.45</v>
      </c>
      <c r="N852" s="10">
        <v>6783.84</v>
      </c>
      <c r="O852" s="10">
        <v>653.52</v>
      </c>
      <c r="P852" s="10">
        <v>10854.15</v>
      </c>
    </row>
    <row r="853" spans="1:16">
      <c r="A853" s="13" t="s">
        <v>868</v>
      </c>
      <c r="B853" s="11">
        <v>16</v>
      </c>
      <c r="C853" s="11">
        <v>27</v>
      </c>
      <c r="D853" s="11"/>
      <c r="E853" s="11">
        <v>18639</v>
      </c>
      <c r="F853" s="11">
        <v>20000</v>
      </c>
      <c r="G853" s="11"/>
      <c r="H853" s="11">
        <v>5578.05</v>
      </c>
      <c r="I853" s="11"/>
      <c r="J853" s="11">
        <v>16076</v>
      </c>
      <c r="K853" s="11">
        <v>157.63</v>
      </c>
      <c r="L853" s="11">
        <v>2952.57</v>
      </c>
      <c r="M853" s="11">
        <v>394.08</v>
      </c>
      <c r="N853" s="11">
        <v>7381.43</v>
      </c>
      <c r="O853" s="11">
        <v>630.52</v>
      </c>
      <c r="P853" s="11">
        <v>11810.3</v>
      </c>
    </row>
    <row r="854" spans="1:16">
      <c r="A854" s="13" t="s">
        <v>869</v>
      </c>
      <c r="B854" s="10">
        <v>17</v>
      </c>
      <c r="C854" s="10">
        <v>28</v>
      </c>
      <c r="D854" s="10"/>
      <c r="E854" s="10">
        <v>18639</v>
      </c>
      <c r="F854" s="10">
        <v>20000</v>
      </c>
      <c r="G854" s="10"/>
      <c r="H854" s="10">
        <v>5745.39</v>
      </c>
      <c r="I854" s="10"/>
      <c r="J854" s="10">
        <v>16395</v>
      </c>
      <c r="K854" s="10">
        <v>160.76</v>
      </c>
      <c r="L854" s="10">
        <v>3201.91</v>
      </c>
      <c r="M854" s="10">
        <v>401.9</v>
      </c>
      <c r="N854" s="10">
        <v>8004.78</v>
      </c>
      <c r="O854" s="10">
        <v>643.04</v>
      </c>
      <c r="P854" s="10">
        <v>12807.64</v>
      </c>
    </row>
    <row r="855" spans="1:16">
      <c r="A855" s="13" t="s">
        <v>870</v>
      </c>
      <c r="B855" s="11">
        <v>18</v>
      </c>
      <c r="C855" s="11">
        <v>29</v>
      </c>
      <c r="D855" s="11"/>
      <c r="E855" s="11">
        <v>18639</v>
      </c>
      <c r="F855" s="11">
        <v>20000</v>
      </c>
      <c r="G855" s="11">
        <v>900</v>
      </c>
      <c r="H855" s="11">
        <v>6817.75</v>
      </c>
      <c r="I855" s="11"/>
      <c r="J855" s="11">
        <v>15821</v>
      </c>
      <c r="K855" s="11">
        <v>163.95</v>
      </c>
      <c r="L855" s="11">
        <v>3461.92</v>
      </c>
      <c r="M855" s="11">
        <v>409.88</v>
      </c>
      <c r="N855" s="11">
        <v>8654.7999999999993</v>
      </c>
      <c r="O855" s="11">
        <v>655.8</v>
      </c>
      <c r="P855" s="11">
        <v>13847.67</v>
      </c>
    </row>
    <row r="856" spans="1:16">
      <c r="A856" s="13" t="s">
        <v>871</v>
      </c>
      <c r="B856" s="10">
        <v>19</v>
      </c>
      <c r="C856" s="10">
        <v>30</v>
      </c>
      <c r="D856" s="10"/>
      <c r="E856" s="10">
        <v>18639</v>
      </c>
      <c r="F856" s="10">
        <v>20000</v>
      </c>
      <c r="G856" s="10"/>
      <c r="H856" s="10">
        <v>7022.29</v>
      </c>
      <c r="I856" s="10"/>
      <c r="J856" s="10">
        <v>16136</v>
      </c>
      <c r="K856" s="10">
        <v>158.21</v>
      </c>
      <c r="L856" s="10">
        <v>3723.99</v>
      </c>
      <c r="M856" s="10">
        <v>395.53</v>
      </c>
      <c r="N856" s="10">
        <v>9309.9599999999991</v>
      </c>
      <c r="O856" s="10">
        <v>632.84</v>
      </c>
      <c r="P856" s="10">
        <v>14895.94</v>
      </c>
    </row>
    <row r="857" spans="1:16">
      <c r="A857" s="13" t="s">
        <v>872</v>
      </c>
      <c r="B857" s="11">
        <v>20</v>
      </c>
      <c r="C857" s="11">
        <v>31</v>
      </c>
      <c r="D857" s="11"/>
      <c r="E857" s="11">
        <v>18639</v>
      </c>
      <c r="F857" s="11">
        <v>20000</v>
      </c>
      <c r="G857" s="11"/>
      <c r="H857" s="11">
        <v>7232.95</v>
      </c>
      <c r="I857" s="11"/>
      <c r="J857" s="11">
        <v>16456</v>
      </c>
      <c r="K857" s="11">
        <v>161.36000000000001</v>
      </c>
      <c r="L857" s="11">
        <v>3997.07</v>
      </c>
      <c r="M857" s="11">
        <v>403.4</v>
      </c>
      <c r="N857" s="11">
        <v>9992.66</v>
      </c>
      <c r="O857" s="11">
        <v>645.44000000000005</v>
      </c>
      <c r="P857" s="11">
        <v>15988.26</v>
      </c>
    </row>
    <row r="858" spans="1:16">
      <c r="A858" s="13" t="s">
        <v>873</v>
      </c>
      <c r="B858" s="10">
        <v>21</v>
      </c>
      <c r="C858" s="10">
        <v>32</v>
      </c>
      <c r="D858" s="10"/>
      <c r="E858" s="10">
        <v>18639</v>
      </c>
      <c r="F858" s="10">
        <v>20000</v>
      </c>
      <c r="G858" s="10">
        <v>900</v>
      </c>
      <c r="H858" s="10">
        <v>8349.94</v>
      </c>
      <c r="I858" s="10"/>
      <c r="J858" s="10">
        <v>15883</v>
      </c>
      <c r="K858" s="10">
        <v>164.56</v>
      </c>
      <c r="L858" s="10">
        <v>4281.54</v>
      </c>
      <c r="M858" s="10">
        <v>411.4</v>
      </c>
      <c r="N858" s="10">
        <v>10703.84</v>
      </c>
      <c r="O858" s="10">
        <v>658.24</v>
      </c>
      <c r="P858" s="10">
        <v>17126.150000000001</v>
      </c>
    </row>
    <row r="859" spans="1:16">
      <c r="A859" s="13" t="s">
        <v>874</v>
      </c>
      <c r="B859" s="11">
        <v>22</v>
      </c>
      <c r="C859" s="11">
        <v>33</v>
      </c>
      <c r="D859" s="11"/>
      <c r="E859" s="11">
        <v>18639</v>
      </c>
      <c r="F859" s="11">
        <v>20000</v>
      </c>
      <c r="G859" s="11"/>
      <c r="H859" s="11">
        <v>8600.44</v>
      </c>
      <c r="I859" s="11"/>
      <c r="J859" s="11">
        <v>16198</v>
      </c>
      <c r="K859" s="11">
        <v>158.83000000000001</v>
      </c>
      <c r="L859" s="11">
        <v>4568.8100000000004</v>
      </c>
      <c r="M859" s="11">
        <v>397.08</v>
      </c>
      <c r="N859" s="11">
        <v>11422.03</v>
      </c>
      <c r="O859" s="11">
        <v>635.32000000000005</v>
      </c>
      <c r="P859" s="11">
        <v>18275.25</v>
      </c>
    </row>
    <row r="860" spans="1:16">
      <c r="A860" s="13" t="s">
        <v>875</v>
      </c>
      <c r="B860" s="10">
        <v>23</v>
      </c>
      <c r="C860" s="10">
        <v>34</v>
      </c>
      <c r="D860" s="10"/>
      <c r="E860" s="10">
        <v>18639</v>
      </c>
      <c r="F860" s="10">
        <v>20000</v>
      </c>
      <c r="G860" s="10"/>
      <c r="H860" s="10">
        <v>8858.4500000000007</v>
      </c>
      <c r="I860" s="10"/>
      <c r="J860" s="10">
        <v>16520</v>
      </c>
      <c r="K860" s="10">
        <v>161.97999999999999</v>
      </c>
      <c r="L860" s="10">
        <v>4867.8599999999997</v>
      </c>
      <c r="M860" s="10">
        <v>404.95</v>
      </c>
      <c r="N860" s="10">
        <v>12169.64</v>
      </c>
      <c r="O860" s="10">
        <v>647.91999999999996</v>
      </c>
      <c r="P860" s="10">
        <v>19471.43</v>
      </c>
    </row>
    <row r="861" spans="1:16">
      <c r="A861" s="13" t="s">
        <v>876</v>
      </c>
      <c r="B861" s="11">
        <v>24</v>
      </c>
      <c r="C861" s="11">
        <v>35</v>
      </c>
      <c r="D861" s="11"/>
      <c r="E861" s="11">
        <v>18639</v>
      </c>
      <c r="F861" s="11">
        <v>20000</v>
      </c>
      <c r="G861" s="11">
        <v>900</v>
      </c>
      <c r="H861" s="11">
        <v>10024.209999999999</v>
      </c>
      <c r="I861" s="11"/>
      <c r="J861" s="11">
        <v>15948</v>
      </c>
      <c r="K861" s="11">
        <v>165.2</v>
      </c>
      <c r="L861" s="11">
        <v>5179.09</v>
      </c>
      <c r="M861" s="11">
        <v>413</v>
      </c>
      <c r="N861" s="11">
        <v>12947.73</v>
      </c>
      <c r="O861" s="11">
        <v>660.8</v>
      </c>
      <c r="P861" s="11">
        <v>20716.37</v>
      </c>
    </row>
    <row r="862" spans="1:16">
      <c r="A862" s="13" t="s">
        <v>877</v>
      </c>
      <c r="B862" s="10">
        <v>25</v>
      </c>
      <c r="C862" s="10">
        <v>36</v>
      </c>
      <c r="D862" s="10"/>
      <c r="E862" s="10">
        <v>18639</v>
      </c>
      <c r="F862" s="10">
        <v>20000</v>
      </c>
      <c r="G862" s="10"/>
      <c r="H862" s="10">
        <v>10324.93</v>
      </c>
      <c r="I862" s="10"/>
      <c r="J862" s="10">
        <v>16264</v>
      </c>
      <c r="K862" s="10">
        <v>159.47999999999999</v>
      </c>
      <c r="L862" s="10">
        <v>5493.95</v>
      </c>
      <c r="M862" s="10">
        <v>398.7</v>
      </c>
      <c r="N862" s="10">
        <v>13734.87</v>
      </c>
      <c r="O862" s="10">
        <v>637.91999999999996</v>
      </c>
      <c r="P862" s="10">
        <v>21975.79</v>
      </c>
    </row>
    <row r="863" spans="1:16">
      <c r="A863" s="13" t="s">
        <v>878</v>
      </c>
      <c r="B863" s="11">
        <v>26</v>
      </c>
      <c r="C863" s="11">
        <v>37</v>
      </c>
      <c r="D863" s="11"/>
      <c r="E863" s="11">
        <v>18639</v>
      </c>
      <c r="F863" s="11">
        <v>20000</v>
      </c>
      <c r="G863" s="11"/>
      <c r="H863" s="11">
        <v>10634.68</v>
      </c>
      <c r="I863" s="11"/>
      <c r="J863" s="11">
        <v>16586</v>
      </c>
      <c r="K863" s="11">
        <v>162.63999999999999</v>
      </c>
      <c r="L863" s="11">
        <v>5821.4</v>
      </c>
      <c r="M863" s="11">
        <v>406.6</v>
      </c>
      <c r="N863" s="11">
        <v>14553.51</v>
      </c>
      <c r="O863" s="11">
        <v>650.55999999999995</v>
      </c>
      <c r="P863" s="11">
        <v>23285.62</v>
      </c>
    </row>
    <row r="864" spans="1:16">
      <c r="A864" s="13" t="s">
        <v>879</v>
      </c>
      <c r="B864" s="10">
        <v>27</v>
      </c>
      <c r="C864" s="10">
        <v>38</v>
      </c>
      <c r="D864" s="10"/>
      <c r="E864" s="10">
        <v>18639</v>
      </c>
      <c r="F864" s="10">
        <v>20000</v>
      </c>
      <c r="G864" s="10">
        <v>900</v>
      </c>
      <c r="H864" s="10">
        <v>11853.72</v>
      </c>
      <c r="I864" s="10"/>
      <c r="J864" s="10">
        <v>16015</v>
      </c>
      <c r="K864" s="10">
        <v>165.86</v>
      </c>
      <c r="L864" s="10">
        <v>6161.91</v>
      </c>
      <c r="M864" s="10">
        <v>414.65</v>
      </c>
      <c r="N864" s="10">
        <v>15404.77</v>
      </c>
      <c r="O864" s="10">
        <v>663.44</v>
      </c>
      <c r="P864" s="10">
        <v>24647.63</v>
      </c>
    </row>
    <row r="865" spans="1:16">
      <c r="A865" s="13" t="s">
        <v>880</v>
      </c>
      <c r="B865" s="11">
        <v>28</v>
      </c>
      <c r="C865" s="11">
        <v>39</v>
      </c>
      <c r="D865" s="11"/>
      <c r="E865" s="11">
        <v>18639</v>
      </c>
      <c r="F865" s="11">
        <v>20000</v>
      </c>
      <c r="G865" s="11"/>
      <c r="H865" s="11">
        <v>12209.33</v>
      </c>
      <c r="I865" s="11"/>
      <c r="J865" s="11">
        <v>16331</v>
      </c>
      <c r="K865" s="11">
        <v>160.15</v>
      </c>
      <c r="L865" s="11">
        <v>6506.91</v>
      </c>
      <c r="M865" s="11">
        <v>400.38</v>
      </c>
      <c r="N865" s="11">
        <v>16267.29</v>
      </c>
      <c r="O865" s="11">
        <v>640.6</v>
      </c>
      <c r="P865" s="11">
        <v>26027.66</v>
      </c>
    </row>
    <row r="866" spans="1:16">
      <c r="A866" s="13" t="s">
        <v>881</v>
      </c>
      <c r="B866" s="10">
        <v>29</v>
      </c>
      <c r="C866" s="10">
        <v>40</v>
      </c>
      <c r="D866" s="10"/>
      <c r="E866" s="10">
        <v>18639</v>
      </c>
      <c r="F866" s="10">
        <v>20000</v>
      </c>
      <c r="G866" s="10"/>
      <c r="H866" s="10">
        <v>12575.61</v>
      </c>
      <c r="I866" s="10"/>
      <c r="J866" s="10">
        <v>16654</v>
      </c>
      <c r="K866" s="10">
        <v>163.31</v>
      </c>
      <c r="L866" s="10">
        <v>6865.43</v>
      </c>
      <c r="M866" s="10">
        <v>408.28</v>
      </c>
      <c r="N866" s="10">
        <v>17163.580000000002</v>
      </c>
      <c r="O866" s="10">
        <v>653.24</v>
      </c>
      <c r="P866" s="10">
        <v>27461.73</v>
      </c>
    </row>
    <row r="867" spans="1:16">
      <c r="A867" s="13" t="s">
        <v>882</v>
      </c>
      <c r="B867" s="11">
        <v>30</v>
      </c>
      <c r="C867" s="11">
        <v>41</v>
      </c>
      <c r="D867" s="11"/>
      <c r="E867" s="11">
        <v>18639</v>
      </c>
      <c r="F867" s="11">
        <v>20000</v>
      </c>
      <c r="G867" s="11">
        <v>900</v>
      </c>
      <c r="H867" s="11">
        <v>13852.88</v>
      </c>
      <c r="I867" s="11"/>
      <c r="J867" s="11">
        <v>16083</v>
      </c>
      <c r="K867" s="11">
        <v>166.54</v>
      </c>
      <c r="L867" s="11">
        <v>7237.93</v>
      </c>
      <c r="M867" s="11">
        <v>416.35</v>
      </c>
      <c r="N867" s="11">
        <v>18094.84</v>
      </c>
      <c r="O867" s="11">
        <v>666.16</v>
      </c>
      <c r="P867" s="11">
        <v>28951.74</v>
      </c>
    </row>
    <row r="868" spans="1:16">
      <c r="A868" s="13" t="s">
        <v>883</v>
      </c>
      <c r="B868" s="10">
        <v>31</v>
      </c>
      <c r="C868" s="10">
        <v>42</v>
      </c>
      <c r="D868" s="10"/>
      <c r="E868" s="10">
        <v>18639</v>
      </c>
      <c r="F868" s="10">
        <v>20000</v>
      </c>
      <c r="G868" s="10"/>
      <c r="H868" s="10">
        <v>14268.47</v>
      </c>
      <c r="I868" s="10"/>
      <c r="J868" s="10">
        <v>16400</v>
      </c>
      <c r="K868" s="10">
        <v>160.83000000000001</v>
      </c>
      <c r="L868" s="10">
        <v>7615.9</v>
      </c>
      <c r="M868" s="10">
        <v>402.08</v>
      </c>
      <c r="N868" s="10">
        <v>19039.759999999998</v>
      </c>
      <c r="O868" s="10">
        <v>643.32000000000005</v>
      </c>
      <c r="P868" s="10">
        <v>30463.61</v>
      </c>
    </row>
    <row r="869" spans="1:16">
      <c r="A869" s="13" t="s">
        <v>884</v>
      </c>
      <c r="B869" s="11">
        <v>32</v>
      </c>
      <c r="C869" s="11">
        <v>43</v>
      </c>
      <c r="D869" s="11"/>
      <c r="E869" s="11">
        <v>18639</v>
      </c>
      <c r="F869" s="11">
        <v>20000</v>
      </c>
      <c r="G869" s="11"/>
      <c r="H869" s="11">
        <v>14696.52</v>
      </c>
      <c r="I869" s="11"/>
      <c r="J869" s="11">
        <v>16723</v>
      </c>
      <c r="K869" s="11">
        <v>164</v>
      </c>
      <c r="L869" s="11">
        <v>8008.38</v>
      </c>
      <c r="M869" s="11">
        <v>410</v>
      </c>
      <c r="N869" s="11">
        <v>20020.95</v>
      </c>
      <c r="O869" s="11">
        <v>656</v>
      </c>
      <c r="P869" s="11">
        <v>32033.52</v>
      </c>
    </row>
    <row r="870" spans="1:16">
      <c r="A870" s="13" t="s">
        <v>885</v>
      </c>
      <c r="B870" s="10">
        <v>33</v>
      </c>
      <c r="C870" s="10">
        <v>44</v>
      </c>
      <c r="D870" s="10"/>
      <c r="E870" s="10">
        <v>18639</v>
      </c>
      <c r="F870" s="10">
        <v>20000</v>
      </c>
      <c r="G870" s="10">
        <v>900</v>
      </c>
      <c r="H870" s="10">
        <v>16037.42</v>
      </c>
      <c r="I870" s="10"/>
      <c r="J870" s="10">
        <v>16152</v>
      </c>
      <c r="K870" s="10">
        <v>167.23</v>
      </c>
      <c r="L870" s="10">
        <v>8415.86</v>
      </c>
      <c r="M870" s="10">
        <v>418.08</v>
      </c>
      <c r="N870" s="10">
        <v>21039.65</v>
      </c>
      <c r="O870" s="10">
        <v>668.92</v>
      </c>
      <c r="P870" s="10">
        <v>33663.440000000002</v>
      </c>
    </row>
    <row r="871" spans="1:16">
      <c r="A871" s="13" t="s">
        <v>886</v>
      </c>
      <c r="B871" s="11">
        <v>34</v>
      </c>
      <c r="C871" s="11">
        <v>45</v>
      </c>
      <c r="D871" s="11"/>
      <c r="E871" s="11">
        <v>18639</v>
      </c>
      <c r="F871" s="11">
        <v>20000</v>
      </c>
      <c r="G871" s="11"/>
      <c r="H871" s="11">
        <v>16518.54</v>
      </c>
      <c r="I871" s="11"/>
      <c r="J871" s="11">
        <v>16468</v>
      </c>
      <c r="K871" s="11">
        <v>161.52000000000001</v>
      </c>
      <c r="L871" s="11">
        <v>8829.86</v>
      </c>
      <c r="M871" s="11">
        <v>403.8</v>
      </c>
      <c r="N871" s="11">
        <v>22074.639999999999</v>
      </c>
      <c r="O871" s="11">
        <v>646.08000000000004</v>
      </c>
      <c r="P871" s="11">
        <v>35319.43</v>
      </c>
    </row>
    <row r="872" spans="1:16">
      <c r="A872" s="13" t="s">
        <v>887</v>
      </c>
      <c r="B872" s="10">
        <v>35</v>
      </c>
      <c r="C872" s="10">
        <v>46</v>
      </c>
      <c r="D872" s="10"/>
      <c r="E872" s="10">
        <v>18639</v>
      </c>
      <c r="F872" s="10">
        <v>20000</v>
      </c>
      <c r="G872" s="10"/>
      <c r="H872" s="10">
        <v>17014.099999999999</v>
      </c>
      <c r="I872" s="10"/>
      <c r="J872" s="10">
        <v>16791</v>
      </c>
      <c r="K872" s="10">
        <v>164.68</v>
      </c>
      <c r="L872" s="10">
        <v>9259.43</v>
      </c>
      <c r="M872" s="10">
        <v>411.7</v>
      </c>
      <c r="N872" s="10">
        <v>23148.58</v>
      </c>
      <c r="O872" s="10">
        <v>658.72</v>
      </c>
      <c r="P872" s="10">
        <v>37037.730000000003</v>
      </c>
    </row>
    <row r="873" spans="1:16">
      <c r="A873" s="13" t="s">
        <v>888</v>
      </c>
      <c r="B873" s="11">
        <v>36</v>
      </c>
      <c r="C873" s="11">
        <v>47</v>
      </c>
      <c r="D873" s="11"/>
      <c r="E873" s="11">
        <v>18639</v>
      </c>
      <c r="F873" s="11">
        <v>20000</v>
      </c>
      <c r="G873" s="11">
        <v>900</v>
      </c>
      <c r="H873" s="11">
        <v>18424.52</v>
      </c>
      <c r="I873" s="11"/>
      <c r="J873" s="11">
        <v>16220</v>
      </c>
      <c r="K873" s="11">
        <v>167.91</v>
      </c>
      <c r="L873" s="11">
        <v>9705.1299999999992</v>
      </c>
      <c r="M873" s="11">
        <v>419.78</v>
      </c>
      <c r="N873" s="11">
        <v>24262.81</v>
      </c>
      <c r="O873" s="11">
        <v>671.64</v>
      </c>
      <c r="P873" s="11">
        <v>38820.5</v>
      </c>
    </row>
    <row r="874" spans="1:16">
      <c r="A874" s="13" t="s">
        <v>889</v>
      </c>
      <c r="B874" s="10">
        <v>37</v>
      </c>
      <c r="C874" s="10">
        <v>48</v>
      </c>
      <c r="D874" s="10"/>
      <c r="E874" s="10">
        <v>18639</v>
      </c>
      <c r="F874" s="10">
        <v>20000</v>
      </c>
      <c r="G874" s="10"/>
      <c r="H874" s="10">
        <v>18977.259999999998</v>
      </c>
      <c r="I874" s="10"/>
      <c r="J874" s="10">
        <v>16536</v>
      </c>
      <c r="K874" s="10">
        <v>162.19999999999999</v>
      </c>
      <c r="L874" s="10">
        <v>10158.48</v>
      </c>
      <c r="M874" s="10">
        <v>405.5</v>
      </c>
      <c r="N874" s="10">
        <v>25396.2</v>
      </c>
      <c r="O874" s="10">
        <v>648.79999999999995</v>
      </c>
      <c r="P874" s="10">
        <v>40633.919999999998</v>
      </c>
    </row>
    <row r="875" spans="1:16">
      <c r="A875" s="13" t="s">
        <v>890</v>
      </c>
      <c r="B875" s="11">
        <v>38</v>
      </c>
      <c r="C875" s="11">
        <v>49</v>
      </c>
      <c r="D875" s="11"/>
      <c r="E875" s="11">
        <v>18639</v>
      </c>
      <c r="F875" s="11">
        <v>20000</v>
      </c>
      <c r="G875" s="11"/>
      <c r="H875" s="11">
        <v>19546.57</v>
      </c>
      <c r="I875" s="11"/>
      <c r="J875" s="11">
        <v>16857</v>
      </c>
      <c r="K875" s="11">
        <v>165.36</v>
      </c>
      <c r="L875" s="11">
        <v>10628.59</v>
      </c>
      <c r="M875" s="11">
        <v>413.4</v>
      </c>
      <c r="N875" s="11">
        <v>26571.48</v>
      </c>
      <c r="O875" s="11">
        <v>661.44</v>
      </c>
      <c r="P875" s="11">
        <v>42514.38</v>
      </c>
    </row>
    <row r="876" spans="1:16">
      <c r="A876" s="13" t="s">
        <v>891</v>
      </c>
      <c r="B876" s="10">
        <v>39</v>
      </c>
      <c r="C876" s="10">
        <v>50</v>
      </c>
      <c r="D876" s="10"/>
      <c r="E876" s="10">
        <v>18639</v>
      </c>
      <c r="F876" s="10">
        <v>20000</v>
      </c>
      <c r="G876" s="10">
        <v>900</v>
      </c>
      <c r="H876" s="10">
        <v>21032.97</v>
      </c>
      <c r="I876" s="10"/>
      <c r="J876" s="10">
        <v>16286</v>
      </c>
      <c r="K876" s="10">
        <v>168.57</v>
      </c>
      <c r="L876" s="10">
        <v>11116.02</v>
      </c>
      <c r="M876" s="10">
        <v>421.43</v>
      </c>
      <c r="N876" s="10">
        <v>27790.05</v>
      </c>
      <c r="O876" s="10">
        <v>674.28</v>
      </c>
      <c r="P876" s="10">
        <v>44464.09</v>
      </c>
    </row>
    <row r="877" spans="1:16">
      <c r="A877" s="13" t="s">
        <v>892</v>
      </c>
      <c r="B877" s="11">
        <v>40</v>
      </c>
      <c r="C877" s="11">
        <v>51</v>
      </c>
      <c r="D877" s="11"/>
      <c r="E877" s="11">
        <v>18639</v>
      </c>
      <c r="F877" s="11">
        <v>20000</v>
      </c>
      <c r="G877" s="11"/>
      <c r="H877" s="11">
        <v>21663.96</v>
      </c>
      <c r="I877" s="11"/>
      <c r="J877" s="11">
        <v>16600</v>
      </c>
      <c r="K877" s="11">
        <v>162.86000000000001</v>
      </c>
      <c r="L877" s="11">
        <v>11612.36</v>
      </c>
      <c r="M877" s="11">
        <v>407.15</v>
      </c>
      <c r="N877" s="11">
        <v>29030.91</v>
      </c>
      <c r="O877" s="11">
        <v>651.44000000000005</v>
      </c>
      <c r="P877" s="11">
        <v>46449.45</v>
      </c>
    </row>
    <row r="878" spans="1:16">
      <c r="A878" s="13" t="s">
        <v>893</v>
      </c>
      <c r="B878" s="10">
        <v>41</v>
      </c>
      <c r="C878" s="10">
        <v>52</v>
      </c>
      <c r="D878" s="10"/>
      <c r="E878" s="10">
        <v>18639</v>
      </c>
      <c r="F878" s="10">
        <v>20000</v>
      </c>
      <c r="G878" s="10"/>
      <c r="H878" s="10">
        <v>22313.88</v>
      </c>
      <c r="I878" s="10"/>
      <c r="J878" s="10">
        <v>16920</v>
      </c>
      <c r="K878" s="10">
        <v>166</v>
      </c>
      <c r="L878" s="10">
        <v>12126.73</v>
      </c>
      <c r="M878" s="10">
        <v>415</v>
      </c>
      <c r="N878" s="10">
        <v>30316.83</v>
      </c>
      <c r="O878" s="10">
        <v>664</v>
      </c>
      <c r="P878" s="10">
        <v>48506.93</v>
      </c>
    </row>
    <row r="879" spans="1:16">
      <c r="A879" s="13" t="s">
        <v>894</v>
      </c>
      <c r="B879" s="11">
        <v>42</v>
      </c>
      <c r="C879" s="11">
        <v>53</v>
      </c>
      <c r="D879" s="11"/>
      <c r="E879" s="11">
        <v>18639</v>
      </c>
      <c r="F879" s="11">
        <v>20000</v>
      </c>
      <c r="G879" s="11">
        <v>900</v>
      </c>
      <c r="H879" s="11">
        <v>23883.3</v>
      </c>
      <c r="I879" s="11"/>
      <c r="J879" s="11">
        <v>16346</v>
      </c>
      <c r="K879" s="11">
        <v>169.2</v>
      </c>
      <c r="L879" s="11">
        <v>12659.74</v>
      </c>
      <c r="M879" s="11">
        <v>423</v>
      </c>
      <c r="N879" s="11">
        <v>31649.34</v>
      </c>
      <c r="O879" s="11">
        <v>676.8</v>
      </c>
      <c r="P879" s="11">
        <v>50638.94</v>
      </c>
    </row>
    <row r="880" spans="1:16">
      <c r="A880" s="13" t="s">
        <v>895</v>
      </c>
      <c r="B880" s="10">
        <v>43</v>
      </c>
      <c r="C880" s="10">
        <v>54</v>
      </c>
      <c r="D880" s="10"/>
      <c r="E880" s="10">
        <v>18639</v>
      </c>
      <c r="F880" s="10">
        <v>20000</v>
      </c>
      <c r="G880" s="10"/>
      <c r="H880" s="10">
        <v>24599.79</v>
      </c>
      <c r="I880" s="10"/>
      <c r="J880" s="10">
        <v>16657</v>
      </c>
      <c r="K880" s="10">
        <v>163.46</v>
      </c>
      <c r="L880" s="10">
        <v>13202.99</v>
      </c>
      <c r="M880" s="10">
        <v>408.65</v>
      </c>
      <c r="N880" s="10">
        <v>33007.47</v>
      </c>
      <c r="O880" s="10">
        <v>653.84</v>
      </c>
      <c r="P880" s="10">
        <v>52811.95</v>
      </c>
    </row>
    <row r="881" spans="1:16">
      <c r="A881" s="13" t="s">
        <v>896</v>
      </c>
      <c r="B881" s="11">
        <v>44</v>
      </c>
      <c r="C881" s="11">
        <v>55</v>
      </c>
      <c r="D881" s="11"/>
      <c r="E881" s="11">
        <v>18639</v>
      </c>
      <c r="F881" s="11">
        <v>20000</v>
      </c>
      <c r="G881" s="11"/>
      <c r="H881" s="11">
        <v>25337.79</v>
      </c>
      <c r="I881" s="11"/>
      <c r="J881" s="11">
        <v>16975</v>
      </c>
      <c r="K881" s="11">
        <v>166.57</v>
      </c>
      <c r="L881" s="11">
        <v>13765.65</v>
      </c>
      <c r="M881" s="11">
        <v>416.43</v>
      </c>
      <c r="N881" s="11">
        <v>34414.120000000003</v>
      </c>
      <c r="O881" s="11">
        <v>666.28</v>
      </c>
      <c r="P881" s="11">
        <v>55062.59</v>
      </c>
    </row>
    <row r="882" spans="1:16">
      <c r="A882" s="13" t="s">
        <v>897</v>
      </c>
      <c r="B882" s="10">
        <v>45</v>
      </c>
      <c r="C882" s="10">
        <v>56</v>
      </c>
      <c r="D882" s="10"/>
      <c r="E882" s="10">
        <v>18639</v>
      </c>
      <c r="F882" s="10">
        <v>20000</v>
      </c>
      <c r="G882" s="10">
        <v>900</v>
      </c>
      <c r="H882" s="10">
        <v>26997.919999999998</v>
      </c>
      <c r="I882" s="10"/>
      <c r="J882" s="10">
        <v>16398</v>
      </c>
      <c r="K882" s="10">
        <v>169.75</v>
      </c>
      <c r="L882" s="10">
        <v>14348.37</v>
      </c>
      <c r="M882" s="10">
        <v>424.38</v>
      </c>
      <c r="N882" s="10">
        <v>35870.92</v>
      </c>
      <c r="O882" s="10">
        <v>679</v>
      </c>
      <c r="P882" s="10">
        <v>57393.47</v>
      </c>
    </row>
    <row r="883" spans="1:16">
      <c r="A883" s="13" t="s">
        <v>898</v>
      </c>
      <c r="B883" s="11">
        <v>46</v>
      </c>
      <c r="C883" s="11">
        <v>57</v>
      </c>
      <c r="D883" s="11"/>
      <c r="E883" s="11">
        <v>18639</v>
      </c>
      <c r="F883" s="11">
        <v>20000</v>
      </c>
      <c r="G883" s="11"/>
      <c r="H883" s="11">
        <v>27807.86</v>
      </c>
      <c r="I883" s="11"/>
      <c r="J883" s="11">
        <v>16705</v>
      </c>
      <c r="K883" s="11">
        <v>163.98</v>
      </c>
      <c r="L883" s="11">
        <v>14942.8</v>
      </c>
      <c r="M883" s="11">
        <v>409.95</v>
      </c>
      <c r="N883" s="11">
        <v>37356.99</v>
      </c>
      <c r="O883" s="11">
        <v>655.92</v>
      </c>
      <c r="P883" s="11">
        <v>59771.19</v>
      </c>
    </row>
    <row r="884" spans="1:16">
      <c r="A884" s="13" t="s">
        <v>899</v>
      </c>
      <c r="B884" s="10">
        <v>47</v>
      </c>
      <c r="C884" s="10">
        <v>58</v>
      </c>
      <c r="D884" s="10"/>
      <c r="E884" s="10">
        <v>18639</v>
      </c>
      <c r="F884" s="10">
        <v>20000</v>
      </c>
      <c r="G884" s="10"/>
      <c r="H884" s="10">
        <v>28642.09</v>
      </c>
      <c r="I884" s="10"/>
      <c r="J884" s="10">
        <v>17018</v>
      </c>
      <c r="K884" s="10">
        <v>167.05</v>
      </c>
      <c r="L884" s="10">
        <v>15558.13</v>
      </c>
      <c r="M884" s="10">
        <v>417.63</v>
      </c>
      <c r="N884" s="10">
        <v>38895.33</v>
      </c>
      <c r="O884" s="10">
        <v>668.2</v>
      </c>
      <c r="P884" s="10">
        <v>62232.52</v>
      </c>
    </row>
    <row r="885" spans="1:16">
      <c r="A885" s="13" t="s">
        <v>900</v>
      </c>
      <c r="B885" s="11">
        <v>48</v>
      </c>
      <c r="C885" s="11">
        <v>59</v>
      </c>
      <c r="D885" s="11"/>
      <c r="E885" s="11">
        <v>18639</v>
      </c>
      <c r="F885" s="11">
        <v>20000</v>
      </c>
      <c r="G885" s="11">
        <v>900</v>
      </c>
      <c r="H885" s="11">
        <v>30401.360000000001</v>
      </c>
      <c r="I885" s="11"/>
      <c r="J885" s="11">
        <v>16438</v>
      </c>
      <c r="K885" s="11">
        <v>170.18</v>
      </c>
      <c r="L885" s="11">
        <v>16195.06</v>
      </c>
      <c r="M885" s="11">
        <v>425.45</v>
      </c>
      <c r="N885" s="11">
        <v>40487.64</v>
      </c>
      <c r="O885" s="11">
        <v>680.72</v>
      </c>
      <c r="P885" s="11">
        <v>64780.22</v>
      </c>
    </row>
    <row r="886" spans="1:16">
      <c r="A886" s="13" t="s">
        <v>901</v>
      </c>
      <c r="B886" s="10">
        <v>49</v>
      </c>
      <c r="C886" s="10">
        <v>60</v>
      </c>
      <c r="D886" s="10"/>
      <c r="E886" s="10">
        <v>18639</v>
      </c>
      <c r="F886" s="10">
        <v>20000</v>
      </c>
      <c r="G886" s="10"/>
      <c r="H886" s="10">
        <v>31313.4</v>
      </c>
      <c r="I886" s="10"/>
      <c r="J886" s="10">
        <v>16738</v>
      </c>
      <c r="K886" s="10">
        <v>164.38</v>
      </c>
      <c r="L886" s="10">
        <v>16845.29</v>
      </c>
      <c r="M886" s="10">
        <v>410.95</v>
      </c>
      <c r="N886" s="10">
        <v>42113.22</v>
      </c>
      <c r="O886" s="10">
        <v>657.52</v>
      </c>
      <c r="P886" s="10">
        <v>67381.149999999994</v>
      </c>
    </row>
    <row r="887" spans="1:16">
      <c r="A887" s="13" t="s">
        <v>902</v>
      </c>
      <c r="B887" s="11">
        <v>50</v>
      </c>
      <c r="C887" s="11">
        <v>61</v>
      </c>
      <c r="D887" s="11"/>
      <c r="E887" s="11">
        <v>18639</v>
      </c>
      <c r="F887" s="11">
        <v>20000</v>
      </c>
      <c r="G887" s="11"/>
      <c r="H887" s="11">
        <v>32252.799999999999</v>
      </c>
      <c r="I887" s="11"/>
      <c r="J887" s="11">
        <v>17044</v>
      </c>
      <c r="K887" s="11">
        <v>167.38</v>
      </c>
      <c r="L887" s="11">
        <v>17518.03</v>
      </c>
      <c r="M887" s="11">
        <v>418.45</v>
      </c>
      <c r="N887" s="11">
        <v>43795.06</v>
      </c>
      <c r="O887" s="11">
        <v>669.52</v>
      </c>
      <c r="P887" s="11">
        <v>70072.100000000006</v>
      </c>
    </row>
    <row r="888" spans="1:16">
      <c r="A888" s="13" t="s">
        <v>903</v>
      </c>
      <c r="B888" s="10">
        <v>51</v>
      </c>
      <c r="C888" s="10">
        <v>62</v>
      </c>
      <c r="D888" s="10"/>
      <c r="E888" s="10">
        <v>18639</v>
      </c>
      <c r="F888" s="10">
        <v>20000</v>
      </c>
      <c r="G888" s="10">
        <v>900</v>
      </c>
      <c r="H888" s="10">
        <v>34120.379999999997</v>
      </c>
      <c r="I888" s="10"/>
      <c r="J888" s="10">
        <v>16457</v>
      </c>
      <c r="K888" s="10">
        <v>170.44</v>
      </c>
      <c r="L888" s="10">
        <v>18214.009999999998</v>
      </c>
      <c r="M888" s="10">
        <v>426.1</v>
      </c>
      <c r="N888" s="10">
        <v>45535.02</v>
      </c>
      <c r="O888" s="10">
        <v>681.76</v>
      </c>
      <c r="P888" s="10">
        <v>72856.02</v>
      </c>
    </row>
    <row r="889" spans="1:16">
      <c r="A889" s="13" t="s">
        <v>904</v>
      </c>
      <c r="B889" s="11">
        <v>52</v>
      </c>
      <c r="C889" s="11">
        <v>63</v>
      </c>
      <c r="D889" s="11"/>
      <c r="E889" s="11">
        <v>18639</v>
      </c>
      <c r="F889" s="11">
        <v>20000</v>
      </c>
      <c r="G889" s="11"/>
      <c r="H889" s="11">
        <v>35144</v>
      </c>
      <c r="I889" s="11"/>
      <c r="J889" s="11">
        <v>16748</v>
      </c>
      <c r="K889" s="11">
        <v>164.57</v>
      </c>
      <c r="L889" s="11">
        <v>18925</v>
      </c>
      <c r="M889" s="11">
        <v>411.43</v>
      </c>
      <c r="N889" s="11">
        <v>47312.49</v>
      </c>
      <c r="O889" s="11">
        <v>658.28</v>
      </c>
      <c r="P889" s="11">
        <v>75699.990000000005</v>
      </c>
    </row>
    <row r="890" spans="1:16">
      <c r="A890" s="13" t="s">
        <v>905</v>
      </c>
      <c r="B890" s="10">
        <v>53</v>
      </c>
      <c r="C890" s="10">
        <v>64</v>
      </c>
      <c r="D890" s="10"/>
      <c r="E890" s="10">
        <v>18639</v>
      </c>
      <c r="F890" s="10">
        <v>20000</v>
      </c>
      <c r="G890" s="10"/>
      <c r="H890" s="10">
        <v>36198.32</v>
      </c>
      <c r="I890" s="10"/>
      <c r="J890" s="10">
        <v>17044</v>
      </c>
      <c r="K890" s="10">
        <v>167.48</v>
      </c>
      <c r="L890" s="10">
        <v>19660.23</v>
      </c>
      <c r="M890" s="10">
        <v>418.7</v>
      </c>
      <c r="N890" s="10">
        <v>49150.57</v>
      </c>
      <c r="O890" s="10">
        <v>669.92</v>
      </c>
      <c r="P890" s="10">
        <v>78640.91</v>
      </c>
    </row>
    <row r="891" spans="1:16">
      <c r="A891" s="13" t="s">
        <v>906</v>
      </c>
      <c r="B891" s="11">
        <v>54</v>
      </c>
      <c r="C891" s="11">
        <v>65</v>
      </c>
      <c r="D891" s="11"/>
      <c r="E891" s="11">
        <v>18639</v>
      </c>
      <c r="F891" s="11">
        <v>20000</v>
      </c>
      <c r="G891" s="11">
        <v>900</v>
      </c>
      <c r="H891" s="11">
        <v>38184.269999999997</v>
      </c>
      <c r="I891" s="11"/>
      <c r="J891" s="11">
        <v>16447</v>
      </c>
      <c r="K891" s="11">
        <v>170.44</v>
      </c>
      <c r="L891" s="11">
        <v>20420.47</v>
      </c>
      <c r="M891" s="11">
        <v>426.1</v>
      </c>
      <c r="N891" s="11">
        <v>51051.18</v>
      </c>
      <c r="O891" s="11">
        <v>681.76</v>
      </c>
      <c r="P891" s="11">
        <v>81681.89</v>
      </c>
    </row>
    <row r="892" spans="1:16">
      <c r="A892" s="13" t="s">
        <v>907</v>
      </c>
      <c r="B892" s="10">
        <v>55</v>
      </c>
      <c r="C892" s="10">
        <v>66</v>
      </c>
      <c r="D892" s="10"/>
      <c r="E892" s="10">
        <v>18639</v>
      </c>
      <c r="F892" s="10">
        <v>20000</v>
      </c>
      <c r="G892" s="10"/>
      <c r="H892" s="10">
        <v>39329.79</v>
      </c>
      <c r="I892" s="10"/>
      <c r="J892" s="10">
        <v>16724</v>
      </c>
      <c r="K892" s="10">
        <v>164.47</v>
      </c>
      <c r="L892" s="10">
        <v>21197.56</v>
      </c>
      <c r="M892" s="10">
        <v>411.18</v>
      </c>
      <c r="N892" s="10">
        <v>52993.89</v>
      </c>
      <c r="O892" s="10">
        <v>657.88</v>
      </c>
      <c r="P892" s="10">
        <v>84790.23</v>
      </c>
    </row>
    <row r="893" spans="1:16">
      <c r="A893" s="13" t="s">
        <v>908</v>
      </c>
      <c r="B893" s="11">
        <v>56</v>
      </c>
      <c r="C893" s="11">
        <v>67</v>
      </c>
      <c r="D893" s="11"/>
      <c r="E893" s="11">
        <v>18639</v>
      </c>
      <c r="F893" s="11">
        <v>20000</v>
      </c>
      <c r="G893" s="11"/>
      <c r="H893" s="11">
        <v>40509.69</v>
      </c>
      <c r="I893" s="11"/>
      <c r="J893" s="11">
        <v>17006</v>
      </c>
      <c r="K893" s="11">
        <v>167.24</v>
      </c>
      <c r="L893" s="11">
        <v>22000.720000000001</v>
      </c>
      <c r="M893" s="11">
        <v>418.1</v>
      </c>
      <c r="N893" s="11">
        <v>55001.81</v>
      </c>
      <c r="O893" s="11">
        <v>668.96</v>
      </c>
      <c r="P893" s="11">
        <v>88002.9</v>
      </c>
    </row>
    <row r="894" spans="1:16">
      <c r="A894" s="13" t="s">
        <v>909</v>
      </c>
      <c r="B894" s="10">
        <v>57</v>
      </c>
      <c r="C894" s="10">
        <v>68</v>
      </c>
      <c r="D894" s="10"/>
      <c r="E894" s="10">
        <v>18639</v>
      </c>
      <c r="F894" s="10">
        <v>20000</v>
      </c>
      <c r="G894" s="10">
        <v>900</v>
      </c>
      <c r="H894" s="10">
        <v>42624.98</v>
      </c>
      <c r="I894" s="10"/>
      <c r="J894" s="10">
        <v>16393</v>
      </c>
      <c r="K894" s="10">
        <v>170.06</v>
      </c>
      <c r="L894" s="10">
        <v>22830.81</v>
      </c>
      <c r="M894" s="10">
        <v>425.15</v>
      </c>
      <c r="N894" s="10">
        <v>57077.01</v>
      </c>
      <c r="O894" s="10">
        <v>680.24</v>
      </c>
      <c r="P894" s="10">
        <v>91323.22</v>
      </c>
    </row>
    <row r="895" spans="1:16">
      <c r="A895" s="13" t="s">
        <v>910</v>
      </c>
      <c r="B895" s="11">
        <v>58</v>
      </c>
      <c r="C895" s="11">
        <v>69</v>
      </c>
      <c r="D895" s="11"/>
      <c r="E895" s="11">
        <v>18639</v>
      </c>
      <c r="F895" s="11">
        <v>20000</v>
      </c>
      <c r="G895" s="11"/>
      <c r="H895" s="11">
        <v>43903.73</v>
      </c>
      <c r="I895" s="11"/>
      <c r="J895" s="11">
        <v>16649</v>
      </c>
      <c r="K895" s="11">
        <v>163.93</v>
      </c>
      <c r="L895" s="11">
        <v>23679.66</v>
      </c>
      <c r="M895" s="11">
        <v>409.83</v>
      </c>
      <c r="N895" s="11">
        <v>59199.15</v>
      </c>
      <c r="O895" s="11">
        <v>655.72</v>
      </c>
      <c r="P895" s="11">
        <v>94718.64</v>
      </c>
    </row>
    <row r="896" spans="1:16">
      <c r="A896" s="13" t="s">
        <v>911</v>
      </c>
      <c r="B896" s="10">
        <v>59</v>
      </c>
      <c r="C896" s="10">
        <v>70</v>
      </c>
      <c r="D896" s="10"/>
      <c r="E896" s="10">
        <v>18639</v>
      </c>
      <c r="F896" s="10">
        <v>20000</v>
      </c>
      <c r="G896" s="10"/>
      <c r="H896" s="10">
        <v>45220.84</v>
      </c>
      <c r="I896" s="10"/>
      <c r="J896" s="10">
        <v>16909</v>
      </c>
      <c r="K896" s="10">
        <v>166.49</v>
      </c>
      <c r="L896" s="10">
        <v>24556.54</v>
      </c>
      <c r="M896" s="10">
        <v>416.23</v>
      </c>
      <c r="N896" s="10">
        <v>61391.35</v>
      </c>
      <c r="O896" s="10">
        <v>665.96</v>
      </c>
      <c r="P896" s="10">
        <v>98226.16</v>
      </c>
    </row>
    <row r="897" spans="1:16">
      <c r="A897" s="13" t="s">
        <v>912</v>
      </c>
      <c r="B897" s="11">
        <v>60</v>
      </c>
      <c r="C897" s="11">
        <v>71</v>
      </c>
      <c r="D897" s="11"/>
      <c r="E897" s="11">
        <v>18639</v>
      </c>
      <c r="F897" s="11">
        <v>20000</v>
      </c>
      <c r="G897" s="11">
        <v>900</v>
      </c>
      <c r="H897" s="11">
        <v>47477.46</v>
      </c>
      <c r="I897" s="11"/>
      <c r="J897" s="11">
        <v>16272</v>
      </c>
      <c r="K897" s="11">
        <v>169.09</v>
      </c>
      <c r="L897" s="11">
        <v>25462.33</v>
      </c>
      <c r="M897" s="11">
        <v>422.73</v>
      </c>
      <c r="N897" s="11">
        <v>63655.81</v>
      </c>
      <c r="O897" s="11">
        <v>676.36</v>
      </c>
      <c r="P897" s="11">
        <v>101849.3</v>
      </c>
    </row>
    <row r="898" spans="1:16">
      <c r="A898" s="13" t="s">
        <v>913</v>
      </c>
      <c r="B898" s="10">
        <v>61</v>
      </c>
      <c r="C898" s="10">
        <v>72</v>
      </c>
      <c r="D898" s="10"/>
      <c r="E898" s="10">
        <v>18639</v>
      </c>
      <c r="F898" s="10">
        <v>20000</v>
      </c>
      <c r="G898" s="10"/>
      <c r="H898" s="10">
        <v>48901.79</v>
      </c>
      <c r="I898" s="10"/>
      <c r="J898" s="10">
        <v>16497</v>
      </c>
      <c r="K898" s="10">
        <v>162.72</v>
      </c>
      <c r="L898" s="10">
        <v>26388.92</v>
      </c>
      <c r="M898" s="10">
        <v>406.8</v>
      </c>
      <c r="N898" s="10">
        <v>65972.289999999994</v>
      </c>
      <c r="O898" s="10">
        <v>650.88</v>
      </c>
      <c r="P898" s="10">
        <v>105555.66</v>
      </c>
    </row>
    <row r="899" spans="1:16">
      <c r="A899" s="13" t="s">
        <v>914</v>
      </c>
      <c r="B899" s="11">
        <v>62</v>
      </c>
      <c r="C899" s="11">
        <v>73</v>
      </c>
      <c r="D899" s="11"/>
      <c r="E899" s="11">
        <v>18639</v>
      </c>
      <c r="F899" s="11">
        <v>20000</v>
      </c>
      <c r="G899" s="11"/>
      <c r="H899" s="11">
        <v>50368.84</v>
      </c>
      <c r="I899" s="11"/>
      <c r="J899" s="11">
        <v>16723</v>
      </c>
      <c r="K899" s="11">
        <v>164.97</v>
      </c>
      <c r="L899" s="11">
        <v>27345.55</v>
      </c>
      <c r="M899" s="11">
        <v>412.43</v>
      </c>
      <c r="N899" s="11">
        <v>68363.88</v>
      </c>
      <c r="O899" s="11">
        <v>659.88</v>
      </c>
      <c r="P899" s="11">
        <v>109382.21</v>
      </c>
    </row>
    <row r="900" spans="1:16">
      <c r="A900" s="13" t="s">
        <v>915</v>
      </c>
      <c r="B900" s="10">
        <v>63</v>
      </c>
      <c r="C900" s="10">
        <v>74</v>
      </c>
      <c r="D900" s="10"/>
      <c r="E900" s="10">
        <v>18639</v>
      </c>
      <c r="F900" s="10">
        <v>20000</v>
      </c>
      <c r="G900" s="10">
        <v>900</v>
      </c>
      <c r="H900" s="10">
        <v>52779.91</v>
      </c>
      <c r="I900" s="10"/>
      <c r="J900" s="10">
        <v>16050</v>
      </c>
      <c r="K900" s="10">
        <v>167.23</v>
      </c>
      <c r="L900" s="10">
        <v>28333.15</v>
      </c>
      <c r="M900" s="10">
        <v>418.08</v>
      </c>
      <c r="N900" s="10">
        <v>70832.87</v>
      </c>
      <c r="O900" s="10">
        <v>668.92</v>
      </c>
      <c r="P900" s="10">
        <v>113332.6</v>
      </c>
    </row>
    <row r="901" spans="1:16">
      <c r="A901" s="13" t="s">
        <v>916</v>
      </c>
      <c r="B901" s="11">
        <v>64</v>
      </c>
      <c r="C901" s="11">
        <v>75</v>
      </c>
      <c r="D901" s="11"/>
      <c r="E901" s="11">
        <v>18639</v>
      </c>
      <c r="F901" s="11">
        <v>20000</v>
      </c>
      <c r="G901" s="11"/>
      <c r="H901" s="11">
        <v>54363.3</v>
      </c>
      <c r="I901" s="11"/>
      <c r="J901" s="11">
        <v>16225</v>
      </c>
      <c r="K901" s="11">
        <v>160.5</v>
      </c>
      <c r="L901" s="11">
        <v>29343.64</v>
      </c>
      <c r="M901" s="11">
        <v>401.25</v>
      </c>
      <c r="N901" s="11">
        <v>73359.11</v>
      </c>
      <c r="O901" s="11">
        <v>642</v>
      </c>
      <c r="P901" s="11">
        <v>117374.58</v>
      </c>
    </row>
    <row r="902" spans="1:16">
      <c r="A902" s="13" t="s">
        <v>917</v>
      </c>
      <c r="B902" s="10">
        <v>65</v>
      </c>
      <c r="C902" s="10">
        <v>76</v>
      </c>
      <c r="D902" s="10"/>
      <c r="E902" s="10">
        <v>18639</v>
      </c>
      <c r="F902" s="10">
        <v>20000</v>
      </c>
      <c r="G902" s="10"/>
      <c r="H902" s="10">
        <v>55994.2</v>
      </c>
      <c r="I902" s="10"/>
      <c r="J902" s="10">
        <v>16397</v>
      </c>
      <c r="K902" s="10">
        <v>162.25</v>
      </c>
      <c r="L902" s="10">
        <v>30386.2</v>
      </c>
      <c r="M902" s="10">
        <v>405.63</v>
      </c>
      <c r="N902" s="10">
        <v>75965.509999999995</v>
      </c>
      <c r="O902" s="10">
        <v>649</v>
      </c>
      <c r="P902" s="10">
        <v>121544.81</v>
      </c>
    </row>
    <row r="903" spans="1:16">
      <c r="A903" s="13" t="s">
        <v>918</v>
      </c>
      <c r="B903" s="11">
        <v>66</v>
      </c>
      <c r="C903" s="11">
        <v>77</v>
      </c>
      <c r="D903" s="11"/>
      <c r="E903" s="11">
        <v>18639</v>
      </c>
      <c r="F903" s="11">
        <v>20000</v>
      </c>
      <c r="G903" s="11">
        <v>900</v>
      </c>
      <c r="H903" s="11">
        <v>58574.03</v>
      </c>
      <c r="I903" s="11"/>
      <c r="J903" s="11">
        <v>15663</v>
      </c>
      <c r="K903" s="11">
        <v>163.97</v>
      </c>
      <c r="L903" s="11">
        <v>31461.759999999998</v>
      </c>
      <c r="M903" s="11">
        <v>409.93</v>
      </c>
      <c r="N903" s="11">
        <v>78654.399999999994</v>
      </c>
      <c r="O903" s="11">
        <v>655.88</v>
      </c>
      <c r="P903" s="11">
        <v>125847.03999999999</v>
      </c>
    </row>
    <row r="904" spans="1:16">
      <c r="A904" s="13" t="s">
        <v>919</v>
      </c>
      <c r="B904" s="10">
        <v>67</v>
      </c>
      <c r="C904" s="10">
        <v>78</v>
      </c>
      <c r="D904" s="10"/>
      <c r="E904" s="10">
        <v>18639</v>
      </c>
      <c r="F904" s="10">
        <v>20000</v>
      </c>
      <c r="G904" s="10"/>
      <c r="H904" s="10">
        <v>60331.25</v>
      </c>
      <c r="I904" s="10"/>
      <c r="J904" s="10">
        <v>15759</v>
      </c>
      <c r="K904" s="10">
        <v>156.63</v>
      </c>
      <c r="L904" s="10">
        <v>32562.240000000002</v>
      </c>
      <c r="M904" s="10">
        <v>391.58</v>
      </c>
      <c r="N904" s="10">
        <v>81405.61</v>
      </c>
      <c r="O904" s="10">
        <v>626.52</v>
      </c>
      <c r="P904" s="10">
        <v>130248.97</v>
      </c>
    </row>
    <row r="905" spans="1:16">
      <c r="A905" s="13" t="s">
        <v>920</v>
      </c>
      <c r="B905" s="11">
        <v>68</v>
      </c>
      <c r="C905" s="11">
        <v>79</v>
      </c>
      <c r="D905" s="11"/>
      <c r="E905" s="11">
        <v>18639</v>
      </c>
      <c r="F905" s="11">
        <v>20000</v>
      </c>
      <c r="G905" s="11"/>
      <c r="H905" s="11">
        <v>62141.19</v>
      </c>
      <c r="I905" s="11"/>
      <c r="J905" s="11">
        <v>15839</v>
      </c>
      <c r="K905" s="11">
        <v>157.59</v>
      </c>
      <c r="L905" s="11">
        <v>33696.699999999997</v>
      </c>
      <c r="M905" s="11">
        <v>393.98</v>
      </c>
      <c r="N905" s="11">
        <v>84241.75</v>
      </c>
      <c r="O905" s="11">
        <v>630.36</v>
      </c>
      <c r="P905" s="11">
        <v>134786.79999999999</v>
      </c>
    </row>
    <row r="906" spans="1:16">
      <c r="A906" s="13" t="s">
        <v>921</v>
      </c>
      <c r="B906" s="10">
        <v>69</v>
      </c>
      <c r="C906" s="10">
        <v>80</v>
      </c>
      <c r="D906" s="10"/>
      <c r="E906" s="10">
        <v>18639</v>
      </c>
      <c r="F906" s="10">
        <v>20000</v>
      </c>
      <c r="G906" s="10">
        <v>900</v>
      </c>
      <c r="H906" s="10">
        <v>64905.42</v>
      </c>
      <c r="I906" s="10">
        <v>15000</v>
      </c>
      <c r="J906" s="10">
        <v>15900</v>
      </c>
      <c r="K906" s="10">
        <v>158.38999999999999</v>
      </c>
      <c r="L906" s="10">
        <v>34865.99</v>
      </c>
      <c r="M906" s="10">
        <v>395.98</v>
      </c>
      <c r="N906" s="10">
        <v>87164.98</v>
      </c>
      <c r="O906" s="10">
        <v>633.55999999999995</v>
      </c>
      <c r="P906" s="10">
        <v>139324.63</v>
      </c>
    </row>
    <row r="907" spans="1:16" ht="54">
      <c r="B907" s="9" t="s">
        <v>27</v>
      </c>
      <c r="C907" s="9" t="s">
        <v>13</v>
      </c>
      <c r="D907" s="9" t="s">
        <v>14</v>
      </c>
      <c r="E907" s="9" t="s">
        <v>15</v>
      </c>
      <c r="F907" s="9" t="s">
        <v>16</v>
      </c>
      <c r="G907" s="9" t="s">
        <v>17</v>
      </c>
      <c r="H907" s="9" t="s">
        <v>18</v>
      </c>
      <c r="I907" s="9" t="s">
        <v>19</v>
      </c>
      <c r="J907" s="9" t="s">
        <v>20</v>
      </c>
      <c r="K907" s="9" t="s">
        <v>21</v>
      </c>
      <c r="L907" s="9" t="s">
        <v>22</v>
      </c>
      <c r="M907" s="9" t="s">
        <v>23</v>
      </c>
      <c r="N907" s="9" t="s">
        <v>24</v>
      </c>
      <c r="O907" s="9" t="s">
        <v>25</v>
      </c>
      <c r="P907" s="9" t="s">
        <v>26</v>
      </c>
    </row>
    <row r="908" spans="1:16">
      <c r="A908" s="13" t="s">
        <v>922</v>
      </c>
      <c r="B908" s="10">
        <v>1</v>
      </c>
      <c r="C908" s="10">
        <v>13</v>
      </c>
      <c r="D908" s="10">
        <v>6187</v>
      </c>
      <c r="E908" s="10">
        <v>6187</v>
      </c>
      <c r="F908" s="10">
        <v>20000</v>
      </c>
      <c r="G908" s="10"/>
      <c r="H908" s="10"/>
      <c r="I908" s="10"/>
      <c r="J908" s="10">
        <v>4021.55</v>
      </c>
      <c r="K908" s="10">
        <v>46.4</v>
      </c>
      <c r="L908" s="10">
        <v>46.4</v>
      </c>
      <c r="M908" s="10">
        <v>116.01</v>
      </c>
      <c r="N908" s="10">
        <v>116.01</v>
      </c>
      <c r="O908" s="10">
        <v>185.61</v>
      </c>
      <c r="P908" s="10">
        <v>185.61</v>
      </c>
    </row>
    <row r="909" spans="1:16">
      <c r="A909" s="13" t="s">
        <v>923</v>
      </c>
      <c r="B909" s="11">
        <v>2</v>
      </c>
      <c r="C909" s="11">
        <v>14</v>
      </c>
      <c r="D909" s="11">
        <v>6187</v>
      </c>
      <c r="E909" s="11">
        <v>12374</v>
      </c>
      <c r="F909" s="11">
        <v>20000</v>
      </c>
      <c r="G909" s="11"/>
      <c r="H909" s="11"/>
      <c r="I909" s="11"/>
      <c r="J909" s="11">
        <v>10151</v>
      </c>
      <c r="K909" s="11">
        <v>102.97</v>
      </c>
      <c r="L909" s="11">
        <v>150.77000000000001</v>
      </c>
      <c r="M909" s="11">
        <v>257.43</v>
      </c>
      <c r="N909" s="11">
        <v>376.92</v>
      </c>
      <c r="O909" s="11">
        <v>411.89</v>
      </c>
      <c r="P909" s="11">
        <v>603.07000000000005</v>
      </c>
    </row>
    <row r="910" spans="1:16">
      <c r="A910" s="13" t="s">
        <v>924</v>
      </c>
      <c r="B910" s="10">
        <v>3</v>
      </c>
      <c r="C910" s="10">
        <v>15</v>
      </c>
      <c r="D910" s="10">
        <v>6187</v>
      </c>
      <c r="E910" s="10">
        <v>18561</v>
      </c>
      <c r="F910" s="10">
        <v>20000</v>
      </c>
      <c r="G910" s="10">
        <v>900</v>
      </c>
      <c r="H910" s="10">
        <v>900</v>
      </c>
      <c r="I910" s="10"/>
      <c r="J910" s="10">
        <v>15490</v>
      </c>
      <c r="K910" s="10">
        <v>160.69</v>
      </c>
      <c r="L910" s="10">
        <v>315.98</v>
      </c>
      <c r="M910" s="10">
        <v>401.73</v>
      </c>
      <c r="N910" s="10">
        <v>789.96</v>
      </c>
      <c r="O910" s="10">
        <v>642.77</v>
      </c>
      <c r="P910" s="10">
        <v>1263.93</v>
      </c>
    </row>
    <row r="911" spans="1:16">
      <c r="A911" s="13" t="s">
        <v>925</v>
      </c>
      <c r="B911" s="11">
        <v>4</v>
      </c>
      <c r="C911" s="11">
        <v>16</v>
      </c>
      <c r="D911" s="11"/>
      <c r="E911" s="11">
        <v>18561</v>
      </c>
      <c r="F911" s="11">
        <v>20000</v>
      </c>
      <c r="G911" s="11"/>
      <c r="H911" s="11">
        <v>927</v>
      </c>
      <c r="I911" s="11"/>
      <c r="J911" s="11">
        <v>15798</v>
      </c>
      <c r="K911" s="11">
        <v>154.9</v>
      </c>
      <c r="L911" s="11">
        <v>480.36</v>
      </c>
      <c r="M911" s="11">
        <v>387.25</v>
      </c>
      <c r="N911" s="11">
        <v>1200.9100000000001</v>
      </c>
      <c r="O911" s="11">
        <v>619.6</v>
      </c>
      <c r="P911" s="11">
        <v>1921.45</v>
      </c>
    </row>
    <row r="912" spans="1:16">
      <c r="A912" s="13" t="s">
        <v>926</v>
      </c>
      <c r="B912" s="10">
        <v>5</v>
      </c>
      <c r="C912" s="10">
        <v>17</v>
      </c>
      <c r="D912" s="10"/>
      <c r="E912" s="10">
        <v>18561</v>
      </c>
      <c r="F912" s="10">
        <v>20000</v>
      </c>
      <c r="G912" s="10"/>
      <c r="H912" s="10">
        <v>954.81</v>
      </c>
      <c r="I912" s="10"/>
      <c r="J912" s="10">
        <v>16113</v>
      </c>
      <c r="K912" s="10">
        <v>157.97999999999999</v>
      </c>
      <c r="L912" s="10">
        <v>652.75</v>
      </c>
      <c r="M912" s="10">
        <v>394.95</v>
      </c>
      <c r="N912" s="10">
        <v>1631.89</v>
      </c>
      <c r="O912" s="10">
        <v>631.91999999999996</v>
      </c>
      <c r="P912" s="10">
        <v>2611.02</v>
      </c>
    </row>
    <row r="913" spans="1:16">
      <c r="A913" s="13" t="s">
        <v>927</v>
      </c>
      <c r="B913" s="11">
        <v>6</v>
      </c>
      <c r="C913" s="11">
        <v>18</v>
      </c>
      <c r="D913" s="11"/>
      <c r="E913" s="11">
        <v>18561</v>
      </c>
      <c r="F913" s="11">
        <v>20000</v>
      </c>
      <c r="G913" s="11">
        <v>900</v>
      </c>
      <c r="H913" s="11">
        <v>1883.45</v>
      </c>
      <c r="I913" s="11"/>
      <c r="J913" s="11">
        <v>15534</v>
      </c>
      <c r="K913" s="11">
        <v>161.13</v>
      </c>
      <c r="L913" s="11">
        <v>833.47</v>
      </c>
      <c r="M913" s="11">
        <v>402.83</v>
      </c>
      <c r="N913" s="11">
        <v>2083.67</v>
      </c>
      <c r="O913" s="11">
        <v>644.52</v>
      </c>
      <c r="P913" s="11">
        <v>3333.87</v>
      </c>
    </row>
    <row r="914" spans="1:16">
      <c r="A914" s="13" t="s">
        <v>928</v>
      </c>
      <c r="B914" s="10">
        <v>7</v>
      </c>
      <c r="C914" s="10">
        <v>19</v>
      </c>
      <c r="D914" s="10"/>
      <c r="E914" s="10">
        <v>18561</v>
      </c>
      <c r="F914" s="10">
        <v>20000</v>
      </c>
      <c r="G914" s="10"/>
      <c r="H914" s="10">
        <v>1939.96</v>
      </c>
      <c r="I914" s="10"/>
      <c r="J914" s="10">
        <v>15842</v>
      </c>
      <c r="K914" s="10">
        <v>155.34</v>
      </c>
      <c r="L914" s="10">
        <v>1013.81</v>
      </c>
      <c r="M914" s="10">
        <v>388.35</v>
      </c>
      <c r="N914" s="10">
        <v>2534.5300000000002</v>
      </c>
      <c r="O914" s="10">
        <v>621.36</v>
      </c>
      <c r="P914" s="10">
        <v>4055.24</v>
      </c>
    </row>
    <row r="915" spans="1:16">
      <c r="A915" s="13" t="s">
        <v>929</v>
      </c>
      <c r="B915" s="11">
        <v>8</v>
      </c>
      <c r="C915" s="11">
        <v>20</v>
      </c>
      <c r="D915" s="11"/>
      <c r="E915" s="11">
        <v>18561</v>
      </c>
      <c r="F915" s="11">
        <v>20000</v>
      </c>
      <c r="G915" s="11"/>
      <c r="H915" s="11">
        <v>1998.16</v>
      </c>
      <c r="I915" s="11"/>
      <c r="J915" s="11">
        <v>16157</v>
      </c>
      <c r="K915" s="11">
        <v>158.41999999999999</v>
      </c>
      <c r="L915" s="11">
        <v>1202.6400000000001</v>
      </c>
      <c r="M915" s="11">
        <v>396.05</v>
      </c>
      <c r="N915" s="11">
        <v>3006.61</v>
      </c>
      <c r="O915" s="11">
        <v>633.67999999999995</v>
      </c>
      <c r="P915" s="11">
        <v>4810.58</v>
      </c>
    </row>
    <row r="916" spans="1:16">
      <c r="A916" s="13" t="s">
        <v>930</v>
      </c>
      <c r="B916" s="10">
        <v>9</v>
      </c>
      <c r="C916" s="10">
        <v>21</v>
      </c>
      <c r="D916" s="10"/>
      <c r="E916" s="10">
        <v>18561</v>
      </c>
      <c r="F916" s="10">
        <v>20000</v>
      </c>
      <c r="G916" s="10">
        <v>900</v>
      </c>
      <c r="H916" s="10">
        <v>2958.1</v>
      </c>
      <c r="I916" s="10"/>
      <c r="J916" s="10">
        <v>15578</v>
      </c>
      <c r="K916" s="10">
        <v>161.57</v>
      </c>
      <c r="L916" s="10">
        <v>1400.29</v>
      </c>
      <c r="M916" s="10">
        <v>403.93</v>
      </c>
      <c r="N916" s="10">
        <v>3500.74</v>
      </c>
      <c r="O916" s="10">
        <v>646.28</v>
      </c>
      <c r="P916" s="10">
        <v>5601.18</v>
      </c>
    </row>
    <row r="917" spans="1:16">
      <c r="A917" s="13" t="s">
        <v>931</v>
      </c>
      <c r="B917" s="11">
        <v>10</v>
      </c>
      <c r="C917" s="11">
        <v>22</v>
      </c>
      <c r="D917" s="11"/>
      <c r="E917" s="11">
        <v>18561</v>
      </c>
      <c r="F917" s="11">
        <v>20000</v>
      </c>
      <c r="G917" s="11"/>
      <c r="H917" s="11">
        <v>3046.84</v>
      </c>
      <c r="I917" s="11"/>
      <c r="J917" s="11">
        <v>15888</v>
      </c>
      <c r="K917" s="11">
        <v>155.78</v>
      </c>
      <c r="L917" s="11">
        <v>1598.08</v>
      </c>
      <c r="M917" s="11">
        <v>389.45</v>
      </c>
      <c r="N917" s="11">
        <v>3995.21</v>
      </c>
      <c r="O917" s="11">
        <v>623.12</v>
      </c>
      <c r="P917" s="11">
        <v>6392.33</v>
      </c>
    </row>
    <row r="918" spans="1:16">
      <c r="A918" s="13" t="s">
        <v>932</v>
      </c>
      <c r="B918" s="10">
        <v>11</v>
      </c>
      <c r="C918" s="10">
        <v>23</v>
      </c>
      <c r="D918" s="10"/>
      <c r="E918" s="10">
        <v>18561</v>
      </c>
      <c r="F918" s="10">
        <v>20000</v>
      </c>
      <c r="G918" s="10"/>
      <c r="H918" s="10">
        <v>3138.25</v>
      </c>
      <c r="I918" s="10"/>
      <c r="J918" s="10">
        <v>16203</v>
      </c>
      <c r="K918" s="10">
        <v>158.88</v>
      </c>
      <c r="L918" s="10">
        <v>1804.91</v>
      </c>
      <c r="M918" s="10">
        <v>397.2</v>
      </c>
      <c r="N918" s="10">
        <v>4512.26</v>
      </c>
      <c r="O918" s="10">
        <v>635.52</v>
      </c>
      <c r="P918" s="10">
        <v>7219.62</v>
      </c>
    </row>
    <row r="919" spans="1:16">
      <c r="A919" s="13" t="s">
        <v>933</v>
      </c>
      <c r="B919" s="11">
        <v>12</v>
      </c>
      <c r="C919" s="11">
        <v>24</v>
      </c>
      <c r="D919" s="11"/>
      <c r="E919" s="11">
        <v>18561</v>
      </c>
      <c r="F919" s="11">
        <v>20000</v>
      </c>
      <c r="G919" s="11">
        <v>900</v>
      </c>
      <c r="H919" s="11">
        <v>4132.3999999999996</v>
      </c>
      <c r="I919" s="11"/>
      <c r="J919" s="11">
        <v>15626</v>
      </c>
      <c r="K919" s="11">
        <v>162.03</v>
      </c>
      <c r="L919" s="11">
        <v>2021.08</v>
      </c>
      <c r="M919" s="11">
        <v>405.08</v>
      </c>
      <c r="N919" s="11">
        <v>5052.71</v>
      </c>
      <c r="O919" s="11">
        <v>648.12</v>
      </c>
      <c r="P919" s="11">
        <v>8084.33</v>
      </c>
    </row>
    <row r="920" spans="1:16">
      <c r="A920" s="13" t="s">
        <v>934</v>
      </c>
      <c r="B920" s="10">
        <v>13</v>
      </c>
      <c r="C920" s="10">
        <v>25</v>
      </c>
      <c r="D920" s="10"/>
      <c r="E920" s="10">
        <v>18561</v>
      </c>
      <c r="F920" s="10">
        <v>20000</v>
      </c>
      <c r="G920" s="10"/>
      <c r="H920" s="10">
        <v>4256.37</v>
      </c>
      <c r="I920" s="10"/>
      <c r="J920" s="10">
        <v>15936</v>
      </c>
      <c r="K920" s="10">
        <v>156.26</v>
      </c>
      <c r="L920" s="10">
        <v>2237.98</v>
      </c>
      <c r="M920" s="10">
        <v>390.65</v>
      </c>
      <c r="N920" s="10">
        <v>5594.94</v>
      </c>
      <c r="O920" s="10">
        <v>625.04</v>
      </c>
      <c r="P920" s="10">
        <v>8951.9</v>
      </c>
    </row>
    <row r="921" spans="1:16">
      <c r="A921" s="13" t="s">
        <v>935</v>
      </c>
      <c r="B921" s="11">
        <v>14</v>
      </c>
      <c r="C921" s="11">
        <v>26</v>
      </c>
      <c r="D921" s="11"/>
      <c r="E921" s="11">
        <v>18561</v>
      </c>
      <c r="F921" s="11">
        <v>20000</v>
      </c>
      <c r="G921" s="11"/>
      <c r="H921" s="11">
        <v>4384.0600000000004</v>
      </c>
      <c r="I921" s="11"/>
      <c r="J921" s="11">
        <v>16253</v>
      </c>
      <c r="K921" s="11">
        <v>159.36000000000001</v>
      </c>
      <c r="L921" s="11">
        <v>2464.4699999999998</v>
      </c>
      <c r="M921" s="11">
        <v>398.4</v>
      </c>
      <c r="N921" s="11">
        <v>6161.19</v>
      </c>
      <c r="O921" s="11">
        <v>637.44000000000005</v>
      </c>
      <c r="P921" s="11">
        <v>9857.9</v>
      </c>
    </row>
    <row r="922" spans="1:16">
      <c r="A922" s="13" t="s">
        <v>936</v>
      </c>
      <c r="B922" s="10">
        <v>15</v>
      </c>
      <c r="C922" s="10">
        <v>27</v>
      </c>
      <c r="D922" s="10"/>
      <c r="E922" s="10">
        <v>18561</v>
      </c>
      <c r="F922" s="10">
        <v>20000</v>
      </c>
      <c r="G922" s="10">
        <v>900</v>
      </c>
      <c r="H922" s="10">
        <v>5415.58</v>
      </c>
      <c r="I922" s="10"/>
      <c r="J922" s="10">
        <v>15676</v>
      </c>
      <c r="K922" s="10">
        <v>162.53</v>
      </c>
      <c r="L922" s="10">
        <v>2700.94</v>
      </c>
      <c r="M922" s="10">
        <v>406.33</v>
      </c>
      <c r="N922" s="10">
        <v>6752.35</v>
      </c>
      <c r="O922" s="10">
        <v>650.12</v>
      </c>
      <c r="P922" s="10">
        <v>10803.76</v>
      </c>
    </row>
    <row r="923" spans="1:16">
      <c r="A923" s="13" t="s">
        <v>937</v>
      </c>
      <c r="B923" s="11">
        <v>16</v>
      </c>
      <c r="C923" s="11">
        <v>28</v>
      </c>
      <c r="D923" s="11"/>
      <c r="E923" s="11">
        <v>18561</v>
      </c>
      <c r="F923" s="11">
        <v>20000</v>
      </c>
      <c r="G923" s="11"/>
      <c r="H923" s="11">
        <v>5578.05</v>
      </c>
      <c r="I923" s="11"/>
      <c r="J923" s="11">
        <v>15987</v>
      </c>
      <c r="K923" s="11">
        <v>156.76</v>
      </c>
      <c r="L923" s="11">
        <v>2938.73</v>
      </c>
      <c r="M923" s="11">
        <v>391.9</v>
      </c>
      <c r="N923" s="11">
        <v>7346.82</v>
      </c>
      <c r="O923" s="11">
        <v>627.04</v>
      </c>
      <c r="P923" s="11">
        <v>11754.91</v>
      </c>
    </row>
    <row r="924" spans="1:16">
      <c r="A924" s="13" t="s">
        <v>938</v>
      </c>
      <c r="B924" s="10">
        <v>17</v>
      </c>
      <c r="C924" s="10">
        <v>29</v>
      </c>
      <c r="D924" s="10"/>
      <c r="E924" s="10">
        <v>18561</v>
      </c>
      <c r="F924" s="10">
        <v>20000</v>
      </c>
      <c r="G924" s="10"/>
      <c r="H924" s="10">
        <v>5745.39</v>
      </c>
      <c r="I924" s="10"/>
      <c r="J924" s="10">
        <v>16305</v>
      </c>
      <c r="K924" s="10">
        <v>159.87</v>
      </c>
      <c r="L924" s="10">
        <v>3186.76</v>
      </c>
      <c r="M924" s="10">
        <v>399.68</v>
      </c>
      <c r="N924" s="10">
        <v>7966.9</v>
      </c>
      <c r="O924" s="10">
        <v>639.48</v>
      </c>
      <c r="P924" s="10">
        <v>12747.03</v>
      </c>
    </row>
    <row r="925" spans="1:16">
      <c r="A925" s="13" t="s">
        <v>939</v>
      </c>
      <c r="B925" s="11">
        <v>18</v>
      </c>
      <c r="C925" s="11">
        <v>30</v>
      </c>
      <c r="D925" s="11"/>
      <c r="E925" s="11">
        <v>18561</v>
      </c>
      <c r="F925" s="11">
        <v>20000</v>
      </c>
      <c r="G925" s="11">
        <v>900</v>
      </c>
      <c r="H925" s="11">
        <v>6817.75</v>
      </c>
      <c r="I925" s="11"/>
      <c r="J925" s="11">
        <v>15729</v>
      </c>
      <c r="K925" s="11">
        <v>163.05000000000001</v>
      </c>
      <c r="L925" s="11">
        <v>3445.41</v>
      </c>
      <c r="M925" s="11">
        <v>407.63</v>
      </c>
      <c r="N925" s="11">
        <v>8613.5300000000007</v>
      </c>
      <c r="O925" s="11">
        <v>652.20000000000005</v>
      </c>
      <c r="P925" s="11">
        <v>13781.65</v>
      </c>
    </row>
    <row r="926" spans="1:16">
      <c r="A926" s="13" t="s">
        <v>940</v>
      </c>
      <c r="B926" s="10">
        <v>19</v>
      </c>
      <c r="C926" s="10">
        <v>31</v>
      </c>
      <c r="D926" s="10"/>
      <c r="E926" s="10">
        <v>18561</v>
      </c>
      <c r="F926" s="10">
        <v>20000</v>
      </c>
      <c r="G926" s="10"/>
      <c r="H926" s="10">
        <v>7022.29</v>
      </c>
      <c r="I926" s="10"/>
      <c r="J926" s="10">
        <v>16041</v>
      </c>
      <c r="K926" s="10">
        <v>157.29</v>
      </c>
      <c r="L926" s="10">
        <v>3706.06</v>
      </c>
      <c r="M926" s="10">
        <v>393.23</v>
      </c>
      <c r="N926" s="10">
        <v>9265.16</v>
      </c>
      <c r="O926" s="10">
        <v>629.16</v>
      </c>
      <c r="P926" s="10">
        <v>14824.26</v>
      </c>
    </row>
    <row r="927" spans="1:16">
      <c r="A927" s="13" t="s">
        <v>941</v>
      </c>
      <c r="B927" s="11">
        <v>20</v>
      </c>
      <c r="C927" s="11">
        <v>32</v>
      </c>
      <c r="D927" s="11"/>
      <c r="E927" s="11">
        <v>18561</v>
      </c>
      <c r="F927" s="11">
        <v>20000</v>
      </c>
      <c r="G927" s="11"/>
      <c r="H927" s="11">
        <v>7232.95</v>
      </c>
      <c r="I927" s="11"/>
      <c r="J927" s="11">
        <v>16360</v>
      </c>
      <c r="K927" s="11">
        <v>160.41</v>
      </c>
      <c r="L927" s="11">
        <v>3977.66</v>
      </c>
      <c r="M927" s="11">
        <v>401.03</v>
      </c>
      <c r="N927" s="11">
        <v>9944.14</v>
      </c>
      <c r="O927" s="11">
        <v>641.64</v>
      </c>
      <c r="P927" s="11">
        <v>15910.62</v>
      </c>
    </row>
    <row r="928" spans="1:16">
      <c r="A928" s="13" t="s">
        <v>942</v>
      </c>
      <c r="B928" s="10">
        <v>21</v>
      </c>
      <c r="C928" s="10">
        <v>33</v>
      </c>
      <c r="D928" s="10"/>
      <c r="E928" s="10">
        <v>18561</v>
      </c>
      <c r="F928" s="10">
        <v>20000</v>
      </c>
      <c r="G928" s="10">
        <v>900</v>
      </c>
      <c r="H928" s="10">
        <v>8349.94</v>
      </c>
      <c r="I928" s="10"/>
      <c r="J928" s="10">
        <v>15785</v>
      </c>
      <c r="K928" s="10">
        <v>163.6</v>
      </c>
      <c r="L928" s="10">
        <v>4260.59</v>
      </c>
      <c r="M928" s="10">
        <v>409</v>
      </c>
      <c r="N928" s="10">
        <v>10651.46</v>
      </c>
      <c r="O928" s="10">
        <v>654.4</v>
      </c>
      <c r="P928" s="10">
        <v>17042.34</v>
      </c>
    </row>
    <row r="929" spans="1:16">
      <c r="A929" s="13" t="s">
        <v>943</v>
      </c>
      <c r="B929" s="11">
        <v>22</v>
      </c>
      <c r="C929" s="11">
        <v>34</v>
      </c>
      <c r="D929" s="11"/>
      <c r="E929" s="11">
        <v>18561</v>
      </c>
      <c r="F929" s="11">
        <v>20000</v>
      </c>
      <c r="G929" s="11"/>
      <c r="H929" s="11">
        <v>8600.44</v>
      </c>
      <c r="I929" s="11"/>
      <c r="J929" s="11">
        <v>16098</v>
      </c>
      <c r="K929" s="11">
        <v>157.85</v>
      </c>
      <c r="L929" s="11">
        <v>4546.25</v>
      </c>
      <c r="M929" s="11">
        <v>394.63</v>
      </c>
      <c r="N929" s="11">
        <v>11365.63</v>
      </c>
      <c r="O929" s="11">
        <v>631.4</v>
      </c>
      <c r="P929" s="11">
        <v>18185.009999999998</v>
      </c>
    </row>
    <row r="930" spans="1:16">
      <c r="A930" s="13" t="s">
        <v>944</v>
      </c>
      <c r="B930" s="10">
        <v>23</v>
      </c>
      <c r="C930" s="10">
        <v>35</v>
      </c>
      <c r="D930" s="10"/>
      <c r="E930" s="10">
        <v>18561</v>
      </c>
      <c r="F930" s="10">
        <v>20000</v>
      </c>
      <c r="G930" s="10"/>
      <c r="H930" s="10">
        <v>8858.4500000000007</v>
      </c>
      <c r="I930" s="10"/>
      <c r="J930" s="10">
        <v>16417</v>
      </c>
      <c r="K930" s="10">
        <v>160.97999999999999</v>
      </c>
      <c r="L930" s="10">
        <v>4843.62</v>
      </c>
      <c r="M930" s="10">
        <v>402.45</v>
      </c>
      <c r="N930" s="10">
        <v>12109.05</v>
      </c>
      <c r="O930" s="10">
        <v>643.91999999999996</v>
      </c>
      <c r="P930" s="10">
        <v>19374.48</v>
      </c>
    </row>
    <row r="931" spans="1:16">
      <c r="A931" s="13" t="s">
        <v>945</v>
      </c>
      <c r="B931" s="11">
        <v>24</v>
      </c>
      <c r="C931" s="11">
        <v>36</v>
      </c>
      <c r="D931" s="11"/>
      <c r="E931" s="11">
        <v>18561</v>
      </c>
      <c r="F931" s="11">
        <v>20000</v>
      </c>
      <c r="G931" s="11">
        <v>900</v>
      </c>
      <c r="H931" s="11">
        <v>10024.209999999999</v>
      </c>
      <c r="I931" s="11"/>
      <c r="J931" s="11">
        <v>15843</v>
      </c>
      <c r="K931" s="11">
        <v>164.17</v>
      </c>
      <c r="L931" s="11">
        <v>5153.1000000000004</v>
      </c>
      <c r="M931" s="11">
        <v>410.43</v>
      </c>
      <c r="N931" s="11">
        <v>12882.75</v>
      </c>
      <c r="O931" s="11">
        <v>656.68</v>
      </c>
      <c r="P931" s="11">
        <v>20612.400000000001</v>
      </c>
    </row>
    <row r="932" spans="1:16">
      <c r="A932" s="13" t="s">
        <v>946</v>
      </c>
      <c r="B932" s="10">
        <v>25</v>
      </c>
      <c r="C932" s="10">
        <v>37</v>
      </c>
      <c r="D932" s="10"/>
      <c r="E932" s="10">
        <v>18561</v>
      </c>
      <c r="F932" s="10">
        <v>20000</v>
      </c>
      <c r="G932" s="10"/>
      <c r="H932" s="10">
        <v>10324.93</v>
      </c>
      <c r="I932" s="10"/>
      <c r="J932" s="10">
        <v>16156</v>
      </c>
      <c r="K932" s="10">
        <v>158.41999999999999</v>
      </c>
      <c r="L932" s="10">
        <v>5466.11</v>
      </c>
      <c r="M932" s="10">
        <v>396.05</v>
      </c>
      <c r="N932" s="10">
        <v>13665.28</v>
      </c>
      <c r="O932" s="10">
        <v>633.67999999999995</v>
      </c>
      <c r="P932" s="10">
        <v>21864.45</v>
      </c>
    </row>
    <row r="933" spans="1:16">
      <c r="A933" s="13" t="s">
        <v>947</v>
      </c>
      <c r="B933" s="11">
        <v>26</v>
      </c>
      <c r="C933" s="11">
        <v>38</v>
      </c>
      <c r="D933" s="11"/>
      <c r="E933" s="11">
        <v>18561</v>
      </c>
      <c r="F933" s="11">
        <v>20000</v>
      </c>
      <c r="G933" s="11"/>
      <c r="H933" s="11">
        <v>10634.68</v>
      </c>
      <c r="I933" s="11"/>
      <c r="J933" s="11">
        <v>16476</v>
      </c>
      <c r="K933" s="11">
        <v>161.56</v>
      </c>
      <c r="L933" s="11">
        <v>5791.66</v>
      </c>
      <c r="M933" s="11">
        <v>403.9</v>
      </c>
      <c r="N933" s="11">
        <v>14479.14</v>
      </c>
      <c r="O933" s="11">
        <v>646.24</v>
      </c>
      <c r="P933" s="11">
        <v>23166.62</v>
      </c>
    </row>
    <row r="934" spans="1:16">
      <c r="A934" s="13" t="s">
        <v>948</v>
      </c>
      <c r="B934" s="10">
        <v>27</v>
      </c>
      <c r="C934" s="10">
        <v>39</v>
      </c>
      <c r="D934" s="10"/>
      <c r="E934" s="10">
        <v>18561</v>
      </c>
      <c r="F934" s="10">
        <v>20000</v>
      </c>
      <c r="G934" s="10">
        <v>900</v>
      </c>
      <c r="H934" s="10">
        <v>11853.72</v>
      </c>
      <c r="I934" s="10"/>
      <c r="J934" s="10">
        <v>15902</v>
      </c>
      <c r="K934" s="10">
        <v>164.76</v>
      </c>
      <c r="L934" s="10">
        <v>6130.17</v>
      </c>
      <c r="M934" s="10">
        <v>411.9</v>
      </c>
      <c r="N934" s="10">
        <v>15325.41</v>
      </c>
      <c r="O934" s="10">
        <v>659.04</v>
      </c>
      <c r="P934" s="10">
        <v>24520.66</v>
      </c>
    </row>
    <row r="935" spans="1:16">
      <c r="A935" s="13" t="s">
        <v>949</v>
      </c>
      <c r="B935" s="11">
        <v>28</v>
      </c>
      <c r="C935" s="11">
        <v>40</v>
      </c>
      <c r="D935" s="11"/>
      <c r="E935" s="11">
        <v>18561</v>
      </c>
      <c r="F935" s="11">
        <v>20000</v>
      </c>
      <c r="G935" s="11"/>
      <c r="H935" s="11">
        <v>12209.33</v>
      </c>
      <c r="I935" s="11"/>
      <c r="J935" s="11">
        <v>16215</v>
      </c>
      <c r="K935" s="11">
        <v>159.02000000000001</v>
      </c>
      <c r="L935" s="11">
        <v>6473.09</v>
      </c>
      <c r="M935" s="11">
        <v>397.55</v>
      </c>
      <c r="N935" s="11">
        <v>16182.73</v>
      </c>
      <c r="O935" s="11">
        <v>636.08000000000004</v>
      </c>
      <c r="P935" s="11">
        <v>25892.36</v>
      </c>
    </row>
    <row r="936" spans="1:16">
      <c r="A936" s="13" t="s">
        <v>950</v>
      </c>
      <c r="B936" s="10">
        <v>29</v>
      </c>
      <c r="C936" s="10">
        <v>41</v>
      </c>
      <c r="D936" s="10"/>
      <c r="E936" s="10">
        <v>18561</v>
      </c>
      <c r="F936" s="10">
        <v>20000</v>
      </c>
      <c r="G936" s="10"/>
      <c r="H936" s="10">
        <v>12575.61</v>
      </c>
      <c r="I936" s="10"/>
      <c r="J936" s="10">
        <v>16535</v>
      </c>
      <c r="K936" s="10">
        <v>162.15</v>
      </c>
      <c r="L936" s="10">
        <v>6829.43</v>
      </c>
      <c r="M936" s="10">
        <v>405.38</v>
      </c>
      <c r="N936" s="10">
        <v>17073.580000000002</v>
      </c>
      <c r="O936" s="10">
        <v>648.6</v>
      </c>
      <c r="P936" s="10">
        <v>27317.73</v>
      </c>
    </row>
    <row r="937" spans="1:16">
      <c r="A937" s="13" t="s">
        <v>951</v>
      </c>
      <c r="B937" s="11">
        <v>30</v>
      </c>
      <c r="C937" s="11">
        <v>42</v>
      </c>
      <c r="D937" s="11"/>
      <c r="E937" s="11">
        <v>18561</v>
      </c>
      <c r="F937" s="11">
        <v>20000</v>
      </c>
      <c r="G937" s="11">
        <v>900</v>
      </c>
      <c r="H937" s="11">
        <v>13852.88</v>
      </c>
      <c r="I937" s="11"/>
      <c r="J937" s="11">
        <v>15962</v>
      </c>
      <c r="K937" s="11">
        <v>165.35</v>
      </c>
      <c r="L937" s="11">
        <v>7199.67</v>
      </c>
      <c r="M937" s="11">
        <v>413.38</v>
      </c>
      <c r="N937" s="11">
        <v>17999.16</v>
      </c>
      <c r="O937" s="11">
        <v>661.4</v>
      </c>
      <c r="P937" s="11">
        <v>28798.66</v>
      </c>
    </row>
    <row r="938" spans="1:16">
      <c r="A938" s="13" t="s">
        <v>952</v>
      </c>
      <c r="B938" s="10">
        <v>31</v>
      </c>
      <c r="C938" s="10">
        <v>43</v>
      </c>
      <c r="D938" s="10"/>
      <c r="E938" s="10">
        <v>18561</v>
      </c>
      <c r="F938" s="10">
        <v>20000</v>
      </c>
      <c r="G938" s="10"/>
      <c r="H938" s="10">
        <v>14268.47</v>
      </c>
      <c r="I938" s="10"/>
      <c r="J938" s="10">
        <v>16275</v>
      </c>
      <c r="K938" s="10">
        <v>159.62</v>
      </c>
      <c r="L938" s="10">
        <v>7575.28</v>
      </c>
      <c r="M938" s="10">
        <v>399.05</v>
      </c>
      <c r="N938" s="10">
        <v>18938.189999999999</v>
      </c>
      <c r="O938" s="10">
        <v>638.48</v>
      </c>
      <c r="P938" s="10">
        <v>30301.1</v>
      </c>
    </row>
    <row r="939" spans="1:16">
      <c r="A939" s="13" t="s">
        <v>953</v>
      </c>
      <c r="B939" s="11">
        <v>32</v>
      </c>
      <c r="C939" s="11">
        <v>44</v>
      </c>
      <c r="D939" s="11"/>
      <c r="E939" s="11">
        <v>18561</v>
      </c>
      <c r="F939" s="11">
        <v>20000</v>
      </c>
      <c r="G939" s="11"/>
      <c r="H939" s="11">
        <v>14696.52</v>
      </c>
      <c r="I939" s="11"/>
      <c r="J939" s="11">
        <v>16595</v>
      </c>
      <c r="K939" s="11">
        <v>162.75</v>
      </c>
      <c r="L939" s="11">
        <v>7965.28</v>
      </c>
      <c r="M939" s="11">
        <v>406.88</v>
      </c>
      <c r="N939" s="11">
        <v>19913.21</v>
      </c>
      <c r="O939" s="11">
        <v>651</v>
      </c>
      <c r="P939" s="11">
        <v>31861.14</v>
      </c>
    </row>
    <row r="940" spans="1:16">
      <c r="A940" s="13" t="s">
        <v>954</v>
      </c>
      <c r="B940" s="10">
        <v>33</v>
      </c>
      <c r="C940" s="10">
        <v>45</v>
      </c>
      <c r="D940" s="10"/>
      <c r="E940" s="10">
        <v>18561</v>
      </c>
      <c r="F940" s="10">
        <v>20000</v>
      </c>
      <c r="G940" s="10">
        <v>900</v>
      </c>
      <c r="H940" s="10">
        <v>16037.42</v>
      </c>
      <c r="I940" s="10"/>
      <c r="J940" s="10">
        <v>16021</v>
      </c>
      <c r="K940" s="10">
        <v>165.95</v>
      </c>
      <c r="L940" s="10">
        <v>8370.19</v>
      </c>
      <c r="M940" s="10">
        <v>414.88</v>
      </c>
      <c r="N940" s="10">
        <v>20925.48</v>
      </c>
      <c r="O940" s="10">
        <v>663.8</v>
      </c>
      <c r="P940" s="10">
        <v>33480.769999999997</v>
      </c>
    </row>
    <row r="941" spans="1:16">
      <c r="A941" s="13" t="s">
        <v>955</v>
      </c>
      <c r="B941" s="11">
        <v>34</v>
      </c>
      <c r="C941" s="11">
        <v>46</v>
      </c>
      <c r="D941" s="11"/>
      <c r="E941" s="11">
        <v>18561</v>
      </c>
      <c r="F941" s="11">
        <v>20000</v>
      </c>
      <c r="G941" s="11"/>
      <c r="H941" s="11">
        <v>16518.54</v>
      </c>
      <c r="I941" s="11"/>
      <c r="J941" s="11">
        <v>16334</v>
      </c>
      <c r="K941" s="11">
        <v>160.21</v>
      </c>
      <c r="L941" s="11">
        <v>8781.51</v>
      </c>
      <c r="M941" s="11">
        <v>400.53</v>
      </c>
      <c r="N941" s="11">
        <v>21953.77</v>
      </c>
      <c r="O941" s="11">
        <v>640.84</v>
      </c>
      <c r="P941" s="11">
        <v>35126.03</v>
      </c>
    </row>
    <row r="942" spans="1:16">
      <c r="A942" s="13" t="s">
        <v>956</v>
      </c>
      <c r="B942" s="10">
        <v>35</v>
      </c>
      <c r="C942" s="10">
        <v>47</v>
      </c>
      <c r="D942" s="10"/>
      <c r="E942" s="10">
        <v>18561</v>
      </c>
      <c r="F942" s="10">
        <v>20000</v>
      </c>
      <c r="G942" s="10"/>
      <c r="H942" s="10">
        <v>17014.099999999999</v>
      </c>
      <c r="I942" s="10"/>
      <c r="J942" s="10">
        <v>16652</v>
      </c>
      <c r="K942" s="10">
        <v>163.34</v>
      </c>
      <c r="L942" s="10">
        <v>9208.2900000000009</v>
      </c>
      <c r="M942" s="10">
        <v>408.35</v>
      </c>
      <c r="N942" s="10">
        <v>23020.73</v>
      </c>
      <c r="O942" s="10">
        <v>653.36</v>
      </c>
      <c r="P942" s="10">
        <v>36833.17</v>
      </c>
    </row>
    <row r="943" spans="1:16">
      <c r="A943" s="13" t="s">
        <v>957</v>
      </c>
      <c r="B943" s="11">
        <v>36</v>
      </c>
      <c r="C943" s="11">
        <v>48</v>
      </c>
      <c r="D943" s="11"/>
      <c r="E943" s="11">
        <v>18561</v>
      </c>
      <c r="F943" s="11">
        <v>20000</v>
      </c>
      <c r="G943" s="11">
        <v>900</v>
      </c>
      <c r="H943" s="11">
        <v>18424.52</v>
      </c>
      <c r="I943" s="11"/>
      <c r="J943" s="11">
        <v>16078</v>
      </c>
      <c r="K943" s="11">
        <v>166.52</v>
      </c>
      <c r="L943" s="11">
        <v>9651.06</v>
      </c>
      <c r="M943" s="11">
        <v>416.3</v>
      </c>
      <c r="N943" s="11">
        <v>24127.66</v>
      </c>
      <c r="O943" s="11">
        <v>666.08</v>
      </c>
      <c r="P943" s="11">
        <v>38604.25</v>
      </c>
    </row>
    <row r="944" spans="1:16">
      <c r="A944" s="13" t="s">
        <v>958</v>
      </c>
      <c r="B944" s="10">
        <v>37</v>
      </c>
      <c r="C944" s="10">
        <v>49</v>
      </c>
      <c r="D944" s="10"/>
      <c r="E944" s="10">
        <v>18561</v>
      </c>
      <c r="F944" s="10">
        <v>20000</v>
      </c>
      <c r="G944" s="10"/>
      <c r="H944" s="10">
        <v>18977.259999999998</v>
      </c>
      <c r="I944" s="10"/>
      <c r="J944" s="10">
        <v>16389</v>
      </c>
      <c r="K944" s="10">
        <v>160.78</v>
      </c>
      <c r="L944" s="10">
        <v>10101.370000000001</v>
      </c>
      <c r="M944" s="10">
        <v>401.95</v>
      </c>
      <c r="N944" s="10">
        <v>25253.439999999999</v>
      </c>
      <c r="O944" s="10">
        <v>643.12</v>
      </c>
      <c r="P944" s="10">
        <v>40405.5</v>
      </c>
    </row>
    <row r="945" spans="1:16">
      <c r="A945" s="13" t="s">
        <v>959</v>
      </c>
      <c r="B945" s="11">
        <v>38</v>
      </c>
      <c r="C945" s="11">
        <v>50</v>
      </c>
      <c r="D945" s="11"/>
      <c r="E945" s="11">
        <v>18561</v>
      </c>
      <c r="F945" s="11">
        <v>20000</v>
      </c>
      <c r="G945" s="11"/>
      <c r="H945" s="11">
        <v>19546.57</v>
      </c>
      <c r="I945" s="11"/>
      <c r="J945" s="11">
        <v>16706</v>
      </c>
      <c r="K945" s="11">
        <v>163.89</v>
      </c>
      <c r="L945" s="11">
        <v>10568.31</v>
      </c>
      <c r="M945" s="11">
        <v>409.73</v>
      </c>
      <c r="N945" s="11">
        <v>26420.76</v>
      </c>
      <c r="O945" s="11">
        <v>655.56</v>
      </c>
      <c r="P945" s="11">
        <v>42273.22</v>
      </c>
    </row>
    <row r="946" spans="1:16">
      <c r="A946" s="13" t="s">
        <v>960</v>
      </c>
      <c r="B946" s="10">
        <v>39</v>
      </c>
      <c r="C946" s="10">
        <v>51</v>
      </c>
      <c r="D946" s="10"/>
      <c r="E946" s="10">
        <v>18561</v>
      </c>
      <c r="F946" s="10">
        <v>20000</v>
      </c>
      <c r="G946" s="10">
        <v>900</v>
      </c>
      <c r="H946" s="10">
        <v>21032.97</v>
      </c>
      <c r="I946" s="10"/>
      <c r="J946" s="10">
        <v>16130</v>
      </c>
      <c r="K946" s="10">
        <v>167.06</v>
      </c>
      <c r="L946" s="10">
        <v>11052.41</v>
      </c>
      <c r="M946" s="10">
        <v>417.65</v>
      </c>
      <c r="N946" s="10">
        <v>27631.040000000001</v>
      </c>
      <c r="O946" s="10">
        <v>668.24</v>
      </c>
      <c r="P946" s="10">
        <v>44209.66</v>
      </c>
    </row>
    <row r="947" spans="1:16">
      <c r="A947" s="13" t="s">
        <v>961</v>
      </c>
      <c r="B947" s="11">
        <v>40</v>
      </c>
      <c r="C947" s="11">
        <v>52</v>
      </c>
      <c r="D947" s="11"/>
      <c r="E947" s="11">
        <v>18561</v>
      </c>
      <c r="F947" s="11">
        <v>20000</v>
      </c>
      <c r="G947" s="11"/>
      <c r="H947" s="11">
        <v>21663.96</v>
      </c>
      <c r="I947" s="11"/>
      <c r="J947" s="11">
        <v>16439</v>
      </c>
      <c r="K947" s="11">
        <v>161.30000000000001</v>
      </c>
      <c r="L947" s="11">
        <v>11545.29</v>
      </c>
      <c r="M947" s="11">
        <v>403.25</v>
      </c>
      <c r="N947" s="11">
        <v>28863.22</v>
      </c>
      <c r="O947" s="11">
        <v>645.20000000000005</v>
      </c>
      <c r="P947" s="11">
        <v>46181.15</v>
      </c>
    </row>
    <row r="948" spans="1:16">
      <c r="A948" s="13" t="s">
        <v>962</v>
      </c>
      <c r="B948" s="10">
        <v>41</v>
      </c>
      <c r="C948" s="10">
        <v>53</v>
      </c>
      <c r="D948" s="10"/>
      <c r="E948" s="10">
        <v>18561</v>
      </c>
      <c r="F948" s="10">
        <v>20000</v>
      </c>
      <c r="G948" s="10"/>
      <c r="H948" s="10">
        <v>22313.88</v>
      </c>
      <c r="I948" s="10"/>
      <c r="J948" s="10">
        <v>16754</v>
      </c>
      <c r="K948" s="10">
        <v>164.39</v>
      </c>
      <c r="L948" s="10">
        <v>12056.04</v>
      </c>
      <c r="M948" s="10">
        <v>410.98</v>
      </c>
      <c r="N948" s="10">
        <v>30140.09</v>
      </c>
      <c r="O948" s="10">
        <v>657.56</v>
      </c>
      <c r="P948" s="10">
        <v>48224.14</v>
      </c>
    </row>
    <row r="949" spans="1:16">
      <c r="A949" s="13" t="s">
        <v>963</v>
      </c>
      <c r="B949" s="11">
        <v>42</v>
      </c>
      <c r="C949" s="11">
        <v>54</v>
      </c>
      <c r="D949" s="11"/>
      <c r="E949" s="11">
        <v>18561</v>
      </c>
      <c r="F949" s="11">
        <v>20000</v>
      </c>
      <c r="G949" s="11">
        <v>900</v>
      </c>
      <c r="H949" s="11">
        <v>23883.3</v>
      </c>
      <c r="I949" s="11"/>
      <c r="J949" s="11">
        <v>16175</v>
      </c>
      <c r="K949" s="11">
        <v>167.54</v>
      </c>
      <c r="L949" s="11">
        <v>12585.26</v>
      </c>
      <c r="M949" s="11">
        <v>418.85</v>
      </c>
      <c r="N949" s="11">
        <v>31463.14</v>
      </c>
      <c r="O949" s="11">
        <v>670.16</v>
      </c>
      <c r="P949" s="11">
        <v>50341.03</v>
      </c>
    </row>
    <row r="950" spans="1:16">
      <c r="A950" s="13" t="s">
        <v>964</v>
      </c>
      <c r="B950" s="10">
        <v>43</v>
      </c>
      <c r="C950" s="10">
        <v>55</v>
      </c>
      <c r="D950" s="10"/>
      <c r="E950" s="10">
        <v>18561</v>
      </c>
      <c r="F950" s="10">
        <v>20000</v>
      </c>
      <c r="G950" s="10"/>
      <c r="H950" s="10">
        <v>24599.79</v>
      </c>
      <c r="I950" s="10"/>
      <c r="J950" s="10">
        <v>16481</v>
      </c>
      <c r="K950" s="10">
        <v>161.75</v>
      </c>
      <c r="L950" s="10">
        <v>13124.56</v>
      </c>
      <c r="M950" s="10">
        <v>404.38</v>
      </c>
      <c r="N950" s="10">
        <v>32811.410000000003</v>
      </c>
      <c r="O950" s="10">
        <v>647</v>
      </c>
      <c r="P950" s="10">
        <v>52498.26</v>
      </c>
    </row>
    <row r="951" spans="1:16">
      <c r="A951" s="13" t="s">
        <v>965</v>
      </c>
      <c r="B951" s="11">
        <v>44</v>
      </c>
      <c r="C951" s="11">
        <v>56</v>
      </c>
      <c r="D951" s="11"/>
      <c r="E951" s="11">
        <v>18561</v>
      </c>
      <c r="F951" s="11">
        <v>20000</v>
      </c>
      <c r="G951" s="11"/>
      <c r="H951" s="11">
        <v>25337.79</v>
      </c>
      <c r="I951" s="11"/>
      <c r="J951" s="11">
        <v>16792</v>
      </c>
      <c r="K951" s="11">
        <v>164.81</v>
      </c>
      <c r="L951" s="11">
        <v>13683.11</v>
      </c>
      <c r="M951" s="11">
        <v>412.03</v>
      </c>
      <c r="N951" s="11">
        <v>34207.78</v>
      </c>
      <c r="O951" s="11">
        <v>659.24</v>
      </c>
      <c r="P951" s="11">
        <v>54732.45</v>
      </c>
    </row>
    <row r="952" spans="1:16">
      <c r="A952" s="13" t="s">
        <v>966</v>
      </c>
      <c r="B952" s="10">
        <v>45</v>
      </c>
      <c r="C952" s="10">
        <v>57</v>
      </c>
      <c r="D952" s="10"/>
      <c r="E952" s="10">
        <v>18561</v>
      </c>
      <c r="F952" s="10">
        <v>20000</v>
      </c>
      <c r="G952" s="10">
        <v>900</v>
      </c>
      <c r="H952" s="10">
        <v>26997.919999999998</v>
      </c>
      <c r="I952" s="10"/>
      <c r="J952" s="10">
        <v>16209</v>
      </c>
      <c r="K952" s="10">
        <v>167.92</v>
      </c>
      <c r="L952" s="10">
        <v>14261.52</v>
      </c>
      <c r="M952" s="10">
        <v>419.8</v>
      </c>
      <c r="N952" s="10">
        <v>35653.81</v>
      </c>
      <c r="O952" s="10">
        <v>671.68</v>
      </c>
      <c r="P952" s="10">
        <v>57046.1</v>
      </c>
    </row>
    <row r="953" spans="1:16">
      <c r="A953" s="13" t="s">
        <v>967</v>
      </c>
      <c r="B953" s="11">
        <v>46</v>
      </c>
      <c r="C953" s="11">
        <v>58</v>
      </c>
      <c r="D953" s="11"/>
      <c r="E953" s="11">
        <v>18561</v>
      </c>
      <c r="F953" s="11">
        <v>20000</v>
      </c>
      <c r="G953" s="11"/>
      <c r="H953" s="11">
        <v>27807.86</v>
      </c>
      <c r="I953" s="11"/>
      <c r="J953" s="11">
        <v>16508</v>
      </c>
      <c r="K953" s="11">
        <v>162.09</v>
      </c>
      <c r="L953" s="11">
        <v>14851.46</v>
      </c>
      <c r="M953" s="11">
        <v>405.23</v>
      </c>
      <c r="N953" s="11">
        <v>37128.65</v>
      </c>
      <c r="O953" s="11">
        <v>648.36</v>
      </c>
      <c r="P953" s="11">
        <v>59405.84</v>
      </c>
    </row>
    <row r="954" spans="1:16">
      <c r="A954" s="13" t="s">
        <v>968</v>
      </c>
      <c r="B954" s="10">
        <v>47</v>
      </c>
      <c r="C954" s="10">
        <v>59</v>
      </c>
      <c r="D954" s="10"/>
      <c r="E954" s="10">
        <v>18561</v>
      </c>
      <c r="F954" s="10">
        <v>20000</v>
      </c>
      <c r="G954" s="10"/>
      <c r="H954" s="10">
        <v>28642.09</v>
      </c>
      <c r="I954" s="10"/>
      <c r="J954" s="10">
        <v>16814</v>
      </c>
      <c r="K954" s="10">
        <v>165.08</v>
      </c>
      <c r="L954" s="10">
        <v>15462.08</v>
      </c>
      <c r="M954" s="10">
        <v>412.7</v>
      </c>
      <c r="N954" s="10">
        <v>38655.21</v>
      </c>
      <c r="O954" s="10">
        <v>660.32</v>
      </c>
      <c r="P954" s="10">
        <v>61848.34</v>
      </c>
    </row>
    <row r="955" spans="1:16">
      <c r="A955" s="13" t="s">
        <v>969</v>
      </c>
      <c r="B955" s="11">
        <v>48</v>
      </c>
      <c r="C955" s="11">
        <v>60</v>
      </c>
      <c r="D955" s="11"/>
      <c r="E955" s="11">
        <v>18561</v>
      </c>
      <c r="F955" s="11">
        <v>20000</v>
      </c>
      <c r="G955" s="11">
        <v>900</v>
      </c>
      <c r="H955" s="11">
        <v>30401.360000000001</v>
      </c>
      <c r="I955" s="11"/>
      <c r="J955" s="11">
        <v>16225</v>
      </c>
      <c r="K955" s="11">
        <v>168.14</v>
      </c>
      <c r="L955" s="11">
        <v>16094.09</v>
      </c>
      <c r="M955" s="11">
        <v>420.35</v>
      </c>
      <c r="N955" s="11">
        <v>40235.22</v>
      </c>
      <c r="O955" s="11">
        <v>672.56</v>
      </c>
      <c r="P955" s="11">
        <v>64376.35</v>
      </c>
    </row>
    <row r="956" spans="1:16">
      <c r="A956" s="13" t="s">
        <v>970</v>
      </c>
      <c r="B956" s="10">
        <v>49</v>
      </c>
      <c r="C956" s="10">
        <v>61</v>
      </c>
      <c r="D956" s="10"/>
      <c r="E956" s="10">
        <v>18561</v>
      </c>
      <c r="F956" s="10">
        <v>20000</v>
      </c>
      <c r="G956" s="10"/>
      <c r="H956" s="10">
        <v>31313.4</v>
      </c>
      <c r="I956" s="10"/>
      <c r="J956" s="10">
        <v>16516</v>
      </c>
      <c r="K956" s="10">
        <v>162.25</v>
      </c>
      <c r="L956" s="10">
        <v>16739.16</v>
      </c>
      <c r="M956" s="10">
        <v>405.63</v>
      </c>
      <c r="N956" s="10">
        <v>41847.9</v>
      </c>
      <c r="O956" s="10">
        <v>649</v>
      </c>
      <c r="P956" s="10">
        <v>66956.639999999999</v>
      </c>
    </row>
    <row r="957" spans="1:16">
      <c r="A957" s="13" t="s">
        <v>971</v>
      </c>
      <c r="B957" s="11">
        <v>50</v>
      </c>
      <c r="C957" s="11">
        <v>62</v>
      </c>
      <c r="D957" s="11"/>
      <c r="E957" s="11">
        <v>18561</v>
      </c>
      <c r="F957" s="11">
        <v>20000</v>
      </c>
      <c r="G957" s="11"/>
      <c r="H957" s="11">
        <v>32252.799999999999</v>
      </c>
      <c r="I957" s="11"/>
      <c r="J957" s="11">
        <v>16813</v>
      </c>
      <c r="K957" s="11">
        <v>165.16</v>
      </c>
      <c r="L957" s="11">
        <v>17406.490000000002</v>
      </c>
      <c r="M957" s="11">
        <v>412.9</v>
      </c>
      <c r="N957" s="11">
        <v>43516.24</v>
      </c>
      <c r="O957" s="11">
        <v>660.64</v>
      </c>
      <c r="P957" s="11">
        <v>69625.98</v>
      </c>
    </row>
    <row r="958" spans="1:16">
      <c r="A958" s="13" t="s">
        <v>972</v>
      </c>
      <c r="B958" s="10">
        <v>51</v>
      </c>
      <c r="C958" s="10">
        <v>63</v>
      </c>
      <c r="D958" s="10"/>
      <c r="E958" s="10">
        <v>18561</v>
      </c>
      <c r="F958" s="10">
        <v>20000</v>
      </c>
      <c r="G958" s="10">
        <v>900</v>
      </c>
      <c r="H958" s="10">
        <v>34120.379999999997</v>
      </c>
      <c r="I958" s="10"/>
      <c r="J958" s="10">
        <v>16215</v>
      </c>
      <c r="K958" s="10">
        <v>168.13</v>
      </c>
      <c r="L958" s="10">
        <v>18096.82</v>
      </c>
      <c r="M958" s="10">
        <v>420.33</v>
      </c>
      <c r="N958" s="10">
        <v>45242.05</v>
      </c>
      <c r="O958" s="10">
        <v>672.52</v>
      </c>
      <c r="P958" s="10">
        <v>72387.28</v>
      </c>
    </row>
    <row r="959" spans="1:16">
      <c r="A959" s="13" t="s">
        <v>973</v>
      </c>
      <c r="B959" s="11">
        <v>52</v>
      </c>
      <c r="C959" s="11">
        <v>64</v>
      </c>
      <c r="D959" s="11"/>
      <c r="E959" s="11">
        <v>18561</v>
      </c>
      <c r="F959" s="11">
        <v>20000</v>
      </c>
      <c r="G959" s="11"/>
      <c r="H959" s="11">
        <v>35144</v>
      </c>
      <c r="I959" s="11"/>
      <c r="J959" s="11">
        <v>16494</v>
      </c>
      <c r="K959" s="11">
        <v>162.15</v>
      </c>
      <c r="L959" s="11">
        <v>18801.87</v>
      </c>
      <c r="M959" s="11">
        <v>405.38</v>
      </c>
      <c r="N959" s="11">
        <v>47004.68</v>
      </c>
      <c r="O959" s="11">
        <v>648.6</v>
      </c>
      <c r="P959" s="11">
        <v>75207.490000000005</v>
      </c>
    </row>
    <row r="960" spans="1:16">
      <c r="A960" s="13" t="s">
        <v>974</v>
      </c>
      <c r="B960" s="10">
        <v>53</v>
      </c>
      <c r="C960" s="10">
        <v>65</v>
      </c>
      <c r="D960" s="10"/>
      <c r="E960" s="10">
        <v>18561</v>
      </c>
      <c r="F960" s="10">
        <v>20000</v>
      </c>
      <c r="G960" s="10"/>
      <c r="H960" s="10">
        <v>36198.32</v>
      </c>
      <c r="I960" s="10"/>
      <c r="J960" s="10">
        <v>16778</v>
      </c>
      <c r="K960" s="10">
        <v>164.94</v>
      </c>
      <c r="L960" s="10">
        <v>19530.87</v>
      </c>
      <c r="M960" s="10">
        <v>412.35</v>
      </c>
      <c r="N960" s="10">
        <v>48827.17</v>
      </c>
      <c r="O960" s="10">
        <v>659.76</v>
      </c>
      <c r="P960" s="10">
        <v>78123.48</v>
      </c>
    </row>
    <row r="961" spans="1:16">
      <c r="A961" s="13" t="s">
        <v>975</v>
      </c>
      <c r="B961" s="11">
        <v>54</v>
      </c>
      <c r="C961" s="11">
        <v>66</v>
      </c>
      <c r="D961" s="11"/>
      <c r="E961" s="11">
        <v>18561</v>
      </c>
      <c r="F961" s="11">
        <v>20000</v>
      </c>
      <c r="G961" s="11">
        <v>900</v>
      </c>
      <c r="H961" s="11">
        <v>38184.269999999997</v>
      </c>
      <c r="I961" s="11"/>
      <c r="J961" s="11">
        <v>16166</v>
      </c>
      <c r="K961" s="11">
        <v>167.78</v>
      </c>
      <c r="L961" s="11">
        <v>20284.580000000002</v>
      </c>
      <c r="M961" s="11">
        <v>419.45</v>
      </c>
      <c r="N961" s="11">
        <v>50711.44</v>
      </c>
      <c r="O961" s="11">
        <v>671.12</v>
      </c>
      <c r="P961" s="11">
        <v>81138.3</v>
      </c>
    </row>
    <row r="962" spans="1:16">
      <c r="A962" s="13" t="s">
        <v>976</v>
      </c>
      <c r="B962" s="10">
        <v>55</v>
      </c>
      <c r="C962" s="10">
        <v>67</v>
      </c>
      <c r="D962" s="10"/>
      <c r="E962" s="10">
        <v>18561</v>
      </c>
      <c r="F962" s="10">
        <v>20000</v>
      </c>
      <c r="G962" s="10"/>
      <c r="H962" s="10">
        <v>39329.79</v>
      </c>
      <c r="I962" s="10"/>
      <c r="J962" s="10">
        <v>16428</v>
      </c>
      <c r="K962" s="10">
        <v>161.66</v>
      </c>
      <c r="L962" s="10">
        <v>21054.77</v>
      </c>
      <c r="M962" s="10">
        <v>404.15</v>
      </c>
      <c r="N962" s="10">
        <v>52636.93</v>
      </c>
      <c r="O962" s="10">
        <v>646.64</v>
      </c>
      <c r="P962" s="10">
        <v>84219.09</v>
      </c>
    </row>
    <row r="963" spans="1:16">
      <c r="A963" s="13" t="s">
        <v>977</v>
      </c>
      <c r="B963" s="11">
        <v>56</v>
      </c>
      <c r="C963" s="11">
        <v>68</v>
      </c>
      <c r="D963" s="11"/>
      <c r="E963" s="11">
        <v>18561</v>
      </c>
      <c r="F963" s="11">
        <v>20000</v>
      </c>
      <c r="G963" s="11"/>
      <c r="H963" s="11">
        <v>40509.69</v>
      </c>
      <c r="I963" s="11"/>
      <c r="J963" s="11">
        <v>16692</v>
      </c>
      <c r="K963" s="11">
        <v>164.28</v>
      </c>
      <c r="L963" s="11">
        <v>21850.7</v>
      </c>
      <c r="M963" s="11">
        <v>410.7</v>
      </c>
      <c r="N963" s="11">
        <v>54626.74</v>
      </c>
      <c r="O963" s="11">
        <v>657.12</v>
      </c>
      <c r="P963" s="11">
        <v>87402.79</v>
      </c>
    </row>
    <row r="964" spans="1:16">
      <c r="A964" s="13" t="s">
        <v>978</v>
      </c>
      <c r="B964" s="10">
        <v>57</v>
      </c>
      <c r="C964" s="10">
        <v>69</v>
      </c>
      <c r="D964" s="10"/>
      <c r="E964" s="10">
        <v>18561</v>
      </c>
      <c r="F964" s="10">
        <v>20000</v>
      </c>
      <c r="G964" s="10">
        <v>900</v>
      </c>
      <c r="H964" s="10">
        <v>42624.98</v>
      </c>
      <c r="I964" s="10"/>
      <c r="J964" s="10">
        <v>16061</v>
      </c>
      <c r="K964" s="10">
        <v>166.92</v>
      </c>
      <c r="L964" s="10">
        <v>22673.14</v>
      </c>
      <c r="M964" s="10">
        <v>417.3</v>
      </c>
      <c r="N964" s="10">
        <v>56682.84</v>
      </c>
      <c r="O964" s="10">
        <v>667.68</v>
      </c>
      <c r="P964" s="10">
        <v>90692.55</v>
      </c>
    </row>
    <row r="965" spans="1:16">
      <c r="A965" s="13" t="s">
        <v>979</v>
      </c>
      <c r="B965" s="11">
        <v>58</v>
      </c>
      <c r="C965" s="11">
        <v>70</v>
      </c>
      <c r="D965" s="11"/>
      <c r="E965" s="11">
        <v>18561</v>
      </c>
      <c r="F965" s="11">
        <v>20000</v>
      </c>
      <c r="G965" s="11"/>
      <c r="H965" s="11">
        <v>43903.73</v>
      </c>
      <c r="I965" s="11"/>
      <c r="J965" s="11">
        <v>16295</v>
      </c>
      <c r="K965" s="11">
        <v>160.61000000000001</v>
      </c>
      <c r="L965" s="11">
        <v>23513.94</v>
      </c>
      <c r="M965" s="11">
        <v>401.53</v>
      </c>
      <c r="N965" s="11">
        <v>58784.85</v>
      </c>
      <c r="O965" s="11">
        <v>642.44000000000005</v>
      </c>
      <c r="P965" s="11">
        <v>94055.77</v>
      </c>
    </row>
    <row r="966" spans="1:16">
      <c r="A966" s="13" t="s">
        <v>980</v>
      </c>
      <c r="B966" s="10">
        <v>59</v>
      </c>
      <c r="C966" s="10">
        <v>71</v>
      </c>
      <c r="D966" s="10"/>
      <c r="E966" s="10">
        <v>18561</v>
      </c>
      <c r="F966" s="10">
        <v>20000</v>
      </c>
      <c r="G966" s="10"/>
      <c r="H966" s="10">
        <v>45220.84</v>
      </c>
      <c r="I966" s="10"/>
      <c r="J966" s="10">
        <v>16531</v>
      </c>
      <c r="K966" s="10">
        <v>162.94999999999999</v>
      </c>
      <c r="L966" s="10">
        <v>24382.31</v>
      </c>
      <c r="M966" s="10">
        <v>407.38</v>
      </c>
      <c r="N966" s="10">
        <v>60955.77</v>
      </c>
      <c r="O966" s="10">
        <v>651.79999999999995</v>
      </c>
      <c r="P966" s="10">
        <v>97529.24</v>
      </c>
    </row>
    <row r="967" spans="1:16">
      <c r="A967" s="13" t="s">
        <v>981</v>
      </c>
      <c r="B967" s="11">
        <v>60</v>
      </c>
      <c r="C967" s="11">
        <v>72</v>
      </c>
      <c r="D967" s="11"/>
      <c r="E967" s="11">
        <v>18561</v>
      </c>
      <c r="F967" s="11">
        <v>20000</v>
      </c>
      <c r="G967" s="11">
        <v>900</v>
      </c>
      <c r="H967" s="11">
        <v>47477.46</v>
      </c>
      <c r="I967" s="11"/>
      <c r="J967" s="11">
        <v>15868</v>
      </c>
      <c r="K967" s="11">
        <v>165.31</v>
      </c>
      <c r="L967" s="11">
        <v>25279.09</v>
      </c>
      <c r="M967" s="11">
        <v>413.28</v>
      </c>
      <c r="N967" s="11">
        <v>63197.72</v>
      </c>
      <c r="O967" s="11">
        <v>661.24</v>
      </c>
      <c r="P967" s="11">
        <v>101116.36</v>
      </c>
    </row>
    <row r="968" spans="1:16">
      <c r="A968" s="13" t="s">
        <v>982</v>
      </c>
      <c r="B968" s="10">
        <v>61</v>
      </c>
      <c r="C968" s="10">
        <v>73</v>
      </c>
      <c r="D968" s="10"/>
      <c r="E968" s="10">
        <v>18561</v>
      </c>
      <c r="F968" s="10">
        <v>20000</v>
      </c>
      <c r="G968" s="10"/>
      <c r="H968" s="10">
        <v>48901.79</v>
      </c>
      <c r="I968" s="10"/>
      <c r="J968" s="10">
        <v>16061</v>
      </c>
      <c r="K968" s="10">
        <v>158.68</v>
      </c>
      <c r="L968" s="10">
        <v>26196.14</v>
      </c>
      <c r="M968" s="10">
        <v>396.7</v>
      </c>
      <c r="N968" s="10">
        <v>65490.35</v>
      </c>
      <c r="O968" s="10">
        <v>634.72</v>
      </c>
      <c r="P968" s="10">
        <v>104784.57</v>
      </c>
    </row>
    <row r="969" spans="1:16">
      <c r="A969" s="13" t="s">
        <v>983</v>
      </c>
      <c r="B969" s="11">
        <v>62</v>
      </c>
      <c r="C969" s="11">
        <v>74</v>
      </c>
      <c r="D969" s="11"/>
      <c r="E969" s="11">
        <v>18561</v>
      </c>
      <c r="F969" s="11">
        <v>20000</v>
      </c>
      <c r="G969" s="11"/>
      <c r="H969" s="11">
        <v>50368.84</v>
      </c>
      <c r="I969" s="11"/>
      <c r="J969" s="11">
        <v>16252</v>
      </c>
      <c r="K969" s="11">
        <v>160.61000000000001</v>
      </c>
      <c r="L969" s="11">
        <v>27142.639999999999</v>
      </c>
      <c r="M969" s="11">
        <v>401.53</v>
      </c>
      <c r="N969" s="11">
        <v>67856.59</v>
      </c>
      <c r="O969" s="11">
        <v>642.44000000000005</v>
      </c>
      <c r="P969" s="11">
        <v>108570.54</v>
      </c>
    </row>
    <row r="970" spans="1:16">
      <c r="A970" s="13" t="s">
        <v>984</v>
      </c>
      <c r="B970" s="10">
        <v>63</v>
      </c>
      <c r="C970" s="10">
        <v>75</v>
      </c>
      <c r="D970" s="10"/>
      <c r="E970" s="10">
        <v>18561</v>
      </c>
      <c r="F970" s="10">
        <v>20000</v>
      </c>
      <c r="G970" s="10">
        <v>900</v>
      </c>
      <c r="H970" s="10">
        <v>52779.91</v>
      </c>
      <c r="I970" s="10"/>
      <c r="J970" s="10">
        <v>15539</v>
      </c>
      <c r="K970" s="10">
        <v>162.52000000000001</v>
      </c>
      <c r="L970" s="10">
        <v>28119.439999999999</v>
      </c>
      <c r="M970" s="10">
        <v>406.3</v>
      </c>
      <c r="N970" s="10">
        <v>70298.59</v>
      </c>
      <c r="O970" s="10">
        <v>650.08000000000004</v>
      </c>
      <c r="P970" s="10">
        <v>112477.74</v>
      </c>
    </row>
    <row r="971" spans="1:16">
      <c r="A971" s="13" t="s">
        <v>985</v>
      </c>
      <c r="B971" s="11">
        <v>64</v>
      </c>
      <c r="C971" s="11">
        <v>76</v>
      </c>
      <c r="D971" s="11"/>
      <c r="E971" s="11">
        <v>18561</v>
      </c>
      <c r="F971" s="11">
        <v>20000</v>
      </c>
      <c r="G971" s="11"/>
      <c r="H971" s="11">
        <v>54363.3</v>
      </c>
      <c r="I971" s="11"/>
      <c r="J971" s="11">
        <v>15667</v>
      </c>
      <c r="K971" s="11">
        <v>155.38999999999999</v>
      </c>
      <c r="L971" s="11">
        <v>29118.41</v>
      </c>
      <c r="M971" s="11">
        <v>388.48</v>
      </c>
      <c r="N971" s="11">
        <v>72796.02</v>
      </c>
      <c r="O971" s="11">
        <v>621.55999999999995</v>
      </c>
      <c r="P971" s="11">
        <v>116473.63</v>
      </c>
    </row>
    <row r="972" spans="1:16">
      <c r="A972" s="13" t="s">
        <v>986</v>
      </c>
      <c r="B972" s="10">
        <v>65</v>
      </c>
      <c r="C972" s="10">
        <v>77</v>
      </c>
      <c r="D972" s="10"/>
      <c r="E972" s="10">
        <v>18561</v>
      </c>
      <c r="F972" s="10">
        <v>20000</v>
      </c>
      <c r="G972" s="10"/>
      <c r="H972" s="10">
        <v>55994.2</v>
      </c>
      <c r="I972" s="10"/>
      <c r="J972" s="10">
        <v>15784</v>
      </c>
      <c r="K972" s="10">
        <v>156.66999999999999</v>
      </c>
      <c r="L972" s="10">
        <v>30148.63</v>
      </c>
      <c r="M972" s="10">
        <v>391.68</v>
      </c>
      <c r="N972" s="10">
        <v>75371.58</v>
      </c>
      <c r="O972" s="10">
        <v>626.67999999999995</v>
      </c>
      <c r="P972" s="10">
        <v>120594.52</v>
      </c>
    </row>
    <row r="973" spans="1:16">
      <c r="A973" s="13" t="s">
        <v>987</v>
      </c>
      <c r="B973" s="11">
        <v>66</v>
      </c>
      <c r="C973" s="11">
        <v>78</v>
      </c>
      <c r="D973" s="11"/>
      <c r="E973" s="11">
        <v>18561</v>
      </c>
      <c r="F973" s="11">
        <v>20000</v>
      </c>
      <c r="G973" s="11">
        <v>900</v>
      </c>
      <c r="H973" s="11">
        <v>58574.03</v>
      </c>
      <c r="I973" s="11"/>
      <c r="J973" s="11">
        <v>14989</v>
      </c>
      <c r="K973" s="11">
        <v>157.84</v>
      </c>
      <c r="L973" s="11">
        <v>31210.93</v>
      </c>
      <c r="M973" s="11">
        <v>394.6</v>
      </c>
      <c r="N973" s="11">
        <v>78027.320000000007</v>
      </c>
      <c r="O973" s="11">
        <v>631.36</v>
      </c>
      <c r="P973" s="11">
        <v>124843.72</v>
      </c>
    </row>
    <row r="974" spans="1:16">
      <c r="A974" s="13" t="s">
        <v>988</v>
      </c>
      <c r="B974" s="10">
        <v>67</v>
      </c>
      <c r="C974" s="10">
        <v>79</v>
      </c>
      <c r="D974" s="10"/>
      <c r="E974" s="10">
        <v>18561</v>
      </c>
      <c r="F974" s="10">
        <v>20000</v>
      </c>
      <c r="G974" s="10"/>
      <c r="H974" s="10">
        <v>60331.25</v>
      </c>
      <c r="I974" s="10"/>
      <c r="J974" s="10">
        <v>15009</v>
      </c>
      <c r="K974" s="10">
        <v>149.88999999999999</v>
      </c>
      <c r="L974" s="10">
        <v>32297.15</v>
      </c>
      <c r="M974" s="10">
        <v>374.73</v>
      </c>
      <c r="N974" s="10">
        <v>80742.87</v>
      </c>
      <c r="O974" s="10">
        <v>599.55999999999995</v>
      </c>
      <c r="P974" s="10">
        <v>129188.59</v>
      </c>
    </row>
    <row r="975" spans="1:16">
      <c r="A975" s="13" t="s">
        <v>989</v>
      </c>
      <c r="B975" s="11">
        <v>68</v>
      </c>
      <c r="C975" s="11">
        <v>80</v>
      </c>
      <c r="D975" s="11"/>
      <c r="E975" s="11">
        <v>18561</v>
      </c>
      <c r="F975" s="11">
        <v>20000</v>
      </c>
      <c r="G975" s="11"/>
      <c r="H975" s="11">
        <v>62141.19</v>
      </c>
      <c r="I975" s="11">
        <v>15000</v>
      </c>
      <c r="J975" s="11">
        <v>15000</v>
      </c>
      <c r="K975" s="11">
        <v>150.09</v>
      </c>
      <c r="L975" s="11">
        <v>33416.15</v>
      </c>
      <c r="M975" s="11">
        <v>375.23</v>
      </c>
      <c r="N975" s="11">
        <v>83540.38</v>
      </c>
      <c r="O975" s="11">
        <v>600.36</v>
      </c>
      <c r="P975" s="11">
        <v>133664.60999999999</v>
      </c>
    </row>
    <row r="976" spans="1:16" ht="54">
      <c r="B976" s="9" t="s">
        <v>27</v>
      </c>
      <c r="C976" s="9" t="s">
        <v>13</v>
      </c>
      <c r="D976" s="9" t="s">
        <v>14</v>
      </c>
      <c r="E976" s="9" t="s">
        <v>15</v>
      </c>
      <c r="F976" s="9" t="s">
        <v>16</v>
      </c>
      <c r="G976" s="9" t="s">
        <v>17</v>
      </c>
      <c r="H976" s="9" t="s">
        <v>18</v>
      </c>
      <c r="I976" s="9" t="s">
        <v>19</v>
      </c>
      <c r="J976" s="9" t="s">
        <v>20</v>
      </c>
      <c r="K976" s="9" t="s">
        <v>21</v>
      </c>
      <c r="L976" s="9" t="s">
        <v>22</v>
      </c>
      <c r="M976" s="9" t="s">
        <v>23</v>
      </c>
      <c r="N976" s="9" t="s">
        <v>24</v>
      </c>
      <c r="O976" s="9" t="s">
        <v>25</v>
      </c>
      <c r="P976" s="9" t="s">
        <v>26</v>
      </c>
    </row>
    <row r="977" spans="1:16">
      <c r="A977" s="13" t="s">
        <v>990</v>
      </c>
      <c r="B977" s="10">
        <v>1</v>
      </c>
      <c r="C977" s="10">
        <v>14</v>
      </c>
      <c r="D977" s="10">
        <v>6210</v>
      </c>
      <c r="E977" s="10">
        <v>6210</v>
      </c>
      <c r="F977" s="10">
        <v>20000</v>
      </c>
      <c r="G977" s="10"/>
      <c r="H977" s="10"/>
      <c r="I977" s="10"/>
      <c r="J977" s="10">
        <v>4036.5</v>
      </c>
      <c r="K977" s="10">
        <v>46.58</v>
      </c>
      <c r="L977" s="10">
        <v>46.58</v>
      </c>
      <c r="M977" s="10">
        <v>116.44</v>
      </c>
      <c r="N977" s="10">
        <v>116.44</v>
      </c>
      <c r="O977" s="10">
        <v>186.3</v>
      </c>
      <c r="P977" s="10">
        <v>186.3</v>
      </c>
    </row>
    <row r="978" spans="1:16">
      <c r="A978" s="13" t="s">
        <v>991</v>
      </c>
      <c r="B978" s="11">
        <v>2</v>
      </c>
      <c r="C978" s="11">
        <v>15</v>
      </c>
      <c r="D978" s="11">
        <v>6210</v>
      </c>
      <c r="E978" s="11">
        <v>12420</v>
      </c>
      <c r="F978" s="11">
        <v>20000</v>
      </c>
      <c r="G978" s="11"/>
      <c r="H978" s="11"/>
      <c r="I978" s="11"/>
      <c r="J978" s="11">
        <v>10188</v>
      </c>
      <c r="K978" s="11">
        <v>103.35</v>
      </c>
      <c r="L978" s="11">
        <v>151.32</v>
      </c>
      <c r="M978" s="11">
        <v>258.38</v>
      </c>
      <c r="N978" s="11">
        <v>378.31</v>
      </c>
      <c r="O978" s="11">
        <v>413.4</v>
      </c>
      <c r="P978" s="11">
        <v>605.29</v>
      </c>
    </row>
    <row r="979" spans="1:16">
      <c r="A979" s="13" t="s">
        <v>992</v>
      </c>
      <c r="B979" s="10">
        <v>3</v>
      </c>
      <c r="C979" s="10">
        <v>16</v>
      </c>
      <c r="D979" s="10">
        <v>6210</v>
      </c>
      <c r="E979" s="10">
        <v>18630</v>
      </c>
      <c r="F979" s="10">
        <v>20000</v>
      </c>
      <c r="G979" s="10">
        <v>900</v>
      </c>
      <c r="H979" s="10">
        <v>900</v>
      </c>
      <c r="I979" s="10"/>
      <c r="J979" s="10">
        <v>15549</v>
      </c>
      <c r="K979" s="10">
        <v>161.28</v>
      </c>
      <c r="L979" s="10">
        <v>317.14</v>
      </c>
      <c r="M979" s="10">
        <v>403.2</v>
      </c>
      <c r="N979" s="10">
        <v>792.85</v>
      </c>
      <c r="O979" s="10">
        <v>645.12</v>
      </c>
      <c r="P979" s="10">
        <v>1268.57</v>
      </c>
    </row>
    <row r="980" spans="1:16">
      <c r="A980" s="13" t="s">
        <v>993</v>
      </c>
      <c r="B980" s="11">
        <v>4</v>
      </c>
      <c r="C980" s="11">
        <v>17</v>
      </c>
      <c r="D980" s="11"/>
      <c r="E980" s="11">
        <v>18630</v>
      </c>
      <c r="F980" s="11">
        <v>20000</v>
      </c>
      <c r="G980" s="11"/>
      <c r="H980" s="11">
        <v>927</v>
      </c>
      <c r="I980" s="11"/>
      <c r="J980" s="11">
        <v>15858</v>
      </c>
      <c r="K980" s="11">
        <v>155.49</v>
      </c>
      <c r="L980" s="11">
        <v>482.15</v>
      </c>
      <c r="M980" s="11">
        <v>388.73</v>
      </c>
      <c r="N980" s="11">
        <v>1205.3699999999999</v>
      </c>
      <c r="O980" s="11">
        <v>621.96</v>
      </c>
      <c r="P980" s="11">
        <v>1928.58</v>
      </c>
    </row>
    <row r="981" spans="1:16">
      <c r="A981" s="13" t="s">
        <v>994</v>
      </c>
      <c r="B981" s="10">
        <v>5</v>
      </c>
      <c r="C981" s="10">
        <v>18</v>
      </c>
      <c r="D981" s="10"/>
      <c r="E981" s="10">
        <v>18630</v>
      </c>
      <c r="F981" s="10">
        <v>20000</v>
      </c>
      <c r="G981" s="10"/>
      <c r="H981" s="10">
        <v>954.81</v>
      </c>
      <c r="I981" s="10"/>
      <c r="J981" s="10">
        <v>16174</v>
      </c>
      <c r="K981" s="10">
        <v>158.58000000000001</v>
      </c>
      <c r="L981" s="10">
        <v>655.19000000000005</v>
      </c>
      <c r="M981" s="10">
        <v>396.45</v>
      </c>
      <c r="N981" s="10">
        <v>1637.98</v>
      </c>
      <c r="O981" s="10">
        <v>634.32000000000005</v>
      </c>
      <c r="P981" s="10">
        <v>2620.7600000000002</v>
      </c>
    </row>
    <row r="982" spans="1:16">
      <c r="A982" s="13" t="s">
        <v>995</v>
      </c>
      <c r="B982" s="11">
        <v>6</v>
      </c>
      <c r="C982" s="11">
        <v>19</v>
      </c>
      <c r="D982" s="11"/>
      <c r="E982" s="11">
        <v>18630</v>
      </c>
      <c r="F982" s="11">
        <v>20000</v>
      </c>
      <c r="G982" s="11">
        <v>900</v>
      </c>
      <c r="H982" s="11">
        <v>1883.45</v>
      </c>
      <c r="I982" s="11"/>
      <c r="J982" s="11">
        <v>15595</v>
      </c>
      <c r="K982" s="11">
        <v>161.74</v>
      </c>
      <c r="L982" s="11">
        <v>836.59</v>
      </c>
      <c r="M982" s="11">
        <v>404.35</v>
      </c>
      <c r="N982" s="11">
        <v>2091.4699999999998</v>
      </c>
      <c r="O982" s="11">
        <v>646.96</v>
      </c>
      <c r="P982" s="11">
        <v>3346.35</v>
      </c>
    </row>
    <row r="983" spans="1:16">
      <c r="A983" s="13" t="s">
        <v>996</v>
      </c>
      <c r="B983" s="10">
        <v>7</v>
      </c>
      <c r="C983" s="10">
        <v>20</v>
      </c>
      <c r="D983" s="10"/>
      <c r="E983" s="10">
        <v>18630</v>
      </c>
      <c r="F983" s="10">
        <v>20000</v>
      </c>
      <c r="G983" s="10"/>
      <c r="H983" s="10">
        <v>1939.96</v>
      </c>
      <c r="I983" s="10"/>
      <c r="J983" s="10">
        <v>15905</v>
      </c>
      <c r="K983" s="10">
        <v>155.94999999999999</v>
      </c>
      <c r="L983" s="10">
        <v>1017.63</v>
      </c>
      <c r="M983" s="10">
        <v>389.88</v>
      </c>
      <c r="N983" s="10">
        <v>2544.08</v>
      </c>
      <c r="O983" s="10">
        <v>623.79999999999995</v>
      </c>
      <c r="P983" s="10">
        <v>4070.54</v>
      </c>
    </row>
    <row r="984" spans="1:16">
      <c r="A984" s="13" t="s">
        <v>997</v>
      </c>
      <c r="B984" s="11">
        <v>8</v>
      </c>
      <c r="C984" s="11">
        <v>21</v>
      </c>
      <c r="D984" s="11"/>
      <c r="E984" s="11">
        <v>18630</v>
      </c>
      <c r="F984" s="11">
        <v>20000</v>
      </c>
      <c r="G984" s="11"/>
      <c r="H984" s="11">
        <v>1998.16</v>
      </c>
      <c r="I984" s="11"/>
      <c r="J984" s="11">
        <v>16221</v>
      </c>
      <c r="K984" s="11">
        <v>159.05000000000001</v>
      </c>
      <c r="L984" s="11">
        <v>1207.21</v>
      </c>
      <c r="M984" s="11">
        <v>397.63</v>
      </c>
      <c r="N984" s="11">
        <v>3018.03</v>
      </c>
      <c r="O984" s="11">
        <v>636.20000000000005</v>
      </c>
      <c r="P984" s="11">
        <v>4828.8500000000004</v>
      </c>
    </row>
    <row r="985" spans="1:16">
      <c r="A985" s="13" t="s">
        <v>998</v>
      </c>
      <c r="B985" s="10">
        <v>9</v>
      </c>
      <c r="C985" s="10">
        <v>22</v>
      </c>
      <c r="D985" s="10"/>
      <c r="E985" s="10">
        <v>18630</v>
      </c>
      <c r="F985" s="10">
        <v>20000</v>
      </c>
      <c r="G985" s="10">
        <v>900</v>
      </c>
      <c r="H985" s="10">
        <v>2958.1</v>
      </c>
      <c r="I985" s="10"/>
      <c r="J985" s="10">
        <v>15644</v>
      </c>
      <c r="K985" s="10">
        <v>162.21</v>
      </c>
      <c r="L985" s="10">
        <v>1405.64</v>
      </c>
      <c r="M985" s="10">
        <v>405.53</v>
      </c>
      <c r="N985" s="10">
        <v>3514.1</v>
      </c>
      <c r="O985" s="10">
        <v>648.84</v>
      </c>
      <c r="P985" s="10">
        <v>5622.56</v>
      </c>
    </row>
    <row r="986" spans="1:16">
      <c r="A986" s="13" t="s">
        <v>999</v>
      </c>
      <c r="B986" s="11">
        <v>10</v>
      </c>
      <c r="C986" s="11">
        <v>23</v>
      </c>
      <c r="D986" s="11"/>
      <c r="E986" s="11">
        <v>18630</v>
      </c>
      <c r="F986" s="11">
        <v>20000</v>
      </c>
      <c r="G986" s="11"/>
      <c r="H986" s="11">
        <v>3046.84</v>
      </c>
      <c r="I986" s="11"/>
      <c r="J986" s="11">
        <v>15955</v>
      </c>
      <c r="K986" s="11">
        <v>156.44</v>
      </c>
      <c r="L986" s="11">
        <v>1604.25</v>
      </c>
      <c r="M986" s="11">
        <v>391.1</v>
      </c>
      <c r="N986" s="11">
        <v>4010.62</v>
      </c>
      <c r="O986" s="11">
        <v>625.76</v>
      </c>
      <c r="P986" s="11">
        <v>6416.99</v>
      </c>
    </row>
    <row r="987" spans="1:16">
      <c r="A987" s="13" t="s">
        <v>1000</v>
      </c>
      <c r="B987" s="10">
        <v>11</v>
      </c>
      <c r="C987" s="10">
        <v>24</v>
      </c>
      <c r="D987" s="10"/>
      <c r="E987" s="10">
        <v>18630</v>
      </c>
      <c r="F987" s="10">
        <v>20000</v>
      </c>
      <c r="G987" s="10"/>
      <c r="H987" s="10">
        <v>3138.25</v>
      </c>
      <c r="I987" s="10"/>
      <c r="J987" s="10">
        <v>16272</v>
      </c>
      <c r="K987" s="10">
        <v>159.55000000000001</v>
      </c>
      <c r="L987" s="10">
        <v>1811.93</v>
      </c>
      <c r="M987" s="10">
        <v>398.88</v>
      </c>
      <c r="N987" s="10">
        <v>4529.8100000000004</v>
      </c>
      <c r="O987" s="10">
        <v>638.20000000000005</v>
      </c>
      <c r="P987" s="10">
        <v>7247.7</v>
      </c>
    </row>
    <row r="988" spans="1:16">
      <c r="A988" s="13" t="s">
        <v>1001</v>
      </c>
      <c r="B988" s="11">
        <v>12</v>
      </c>
      <c r="C988" s="11">
        <v>25</v>
      </c>
      <c r="D988" s="11"/>
      <c r="E988" s="11">
        <v>18630</v>
      </c>
      <c r="F988" s="11">
        <v>20000</v>
      </c>
      <c r="G988" s="11">
        <v>900</v>
      </c>
      <c r="H988" s="11">
        <v>4132.3999999999996</v>
      </c>
      <c r="I988" s="11"/>
      <c r="J988" s="11">
        <v>15695</v>
      </c>
      <c r="K988" s="11">
        <v>162.72</v>
      </c>
      <c r="L988" s="11">
        <v>2029</v>
      </c>
      <c r="M988" s="11">
        <v>406.8</v>
      </c>
      <c r="N988" s="11">
        <v>5072.51</v>
      </c>
      <c r="O988" s="11">
        <v>650.88</v>
      </c>
      <c r="P988" s="11">
        <v>8116.01</v>
      </c>
    </row>
    <row r="989" spans="1:16">
      <c r="A989" s="13" t="s">
        <v>1002</v>
      </c>
      <c r="B989" s="10">
        <v>13</v>
      </c>
      <c r="C989" s="10">
        <v>26</v>
      </c>
      <c r="D989" s="10"/>
      <c r="E989" s="10">
        <v>18630</v>
      </c>
      <c r="F989" s="10">
        <v>20000</v>
      </c>
      <c r="G989" s="10"/>
      <c r="H989" s="10">
        <v>4256.37</v>
      </c>
      <c r="I989" s="10"/>
      <c r="J989" s="10">
        <v>16007</v>
      </c>
      <c r="K989" s="10">
        <v>156.94999999999999</v>
      </c>
      <c r="L989" s="10">
        <v>2246.8200000000002</v>
      </c>
      <c r="M989" s="10">
        <v>392.38</v>
      </c>
      <c r="N989" s="10">
        <v>5617.06</v>
      </c>
      <c r="O989" s="10">
        <v>627.79999999999995</v>
      </c>
      <c r="P989" s="10">
        <v>8987.2999999999993</v>
      </c>
    </row>
    <row r="990" spans="1:16">
      <c r="A990" s="13" t="s">
        <v>1003</v>
      </c>
      <c r="B990" s="11">
        <v>14</v>
      </c>
      <c r="C990" s="11">
        <v>27</v>
      </c>
      <c r="D990" s="11"/>
      <c r="E990" s="11">
        <v>18630</v>
      </c>
      <c r="F990" s="11">
        <v>20000</v>
      </c>
      <c r="G990" s="11"/>
      <c r="H990" s="11">
        <v>4384.0600000000004</v>
      </c>
      <c r="I990" s="11"/>
      <c r="J990" s="11">
        <v>16325</v>
      </c>
      <c r="K990" s="11">
        <v>160.07</v>
      </c>
      <c r="L990" s="11">
        <v>2474.3000000000002</v>
      </c>
      <c r="M990" s="11">
        <v>400.18</v>
      </c>
      <c r="N990" s="11">
        <v>6185.75</v>
      </c>
      <c r="O990" s="11">
        <v>640.28</v>
      </c>
      <c r="P990" s="11">
        <v>9897.19</v>
      </c>
    </row>
    <row r="991" spans="1:16">
      <c r="A991" s="13" t="s">
        <v>1004</v>
      </c>
      <c r="B991" s="10">
        <v>15</v>
      </c>
      <c r="C991" s="10">
        <v>28</v>
      </c>
      <c r="D991" s="10"/>
      <c r="E991" s="10">
        <v>18630</v>
      </c>
      <c r="F991" s="10">
        <v>20000</v>
      </c>
      <c r="G991" s="10">
        <v>900</v>
      </c>
      <c r="H991" s="10">
        <v>5415.58</v>
      </c>
      <c r="I991" s="10"/>
      <c r="J991" s="10">
        <v>15750</v>
      </c>
      <c r="K991" s="10">
        <v>163.25</v>
      </c>
      <c r="L991" s="10">
        <v>2711.78</v>
      </c>
      <c r="M991" s="10">
        <v>408.13</v>
      </c>
      <c r="N991" s="10">
        <v>6779.44</v>
      </c>
      <c r="O991" s="10">
        <v>653</v>
      </c>
      <c r="P991" s="10">
        <v>10847.11</v>
      </c>
    </row>
    <row r="992" spans="1:16">
      <c r="A992" s="13" t="s">
        <v>1005</v>
      </c>
      <c r="B992" s="11">
        <v>16</v>
      </c>
      <c r="C992" s="11">
        <v>29</v>
      </c>
      <c r="D992" s="11"/>
      <c r="E992" s="11">
        <v>18630</v>
      </c>
      <c r="F992" s="11">
        <v>20000</v>
      </c>
      <c r="G992" s="11"/>
      <c r="H992" s="11">
        <v>5578.05</v>
      </c>
      <c r="I992" s="11"/>
      <c r="J992" s="11">
        <v>16062</v>
      </c>
      <c r="K992" s="11">
        <v>157.5</v>
      </c>
      <c r="L992" s="11">
        <v>2950.63</v>
      </c>
      <c r="M992" s="11">
        <v>393.75</v>
      </c>
      <c r="N992" s="11">
        <v>7376.58</v>
      </c>
      <c r="O992" s="11">
        <v>630</v>
      </c>
      <c r="P992" s="11">
        <v>11802.52</v>
      </c>
    </row>
    <row r="993" spans="1:16">
      <c r="A993" s="13" t="s">
        <v>1006</v>
      </c>
      <c r="B993" s="10">
        <v>17</v>
      </c>
      <c r="C993" s="10">
        <v>30</v>
      </c>
      <c r="D993" s="10"/>
      <c r="E993" s="10">
        <v>18630</v>
      </c>
      <c r="F993" s="10">
        <v>20000</v>
      </c>
      <c r="G993" s="10"/>
      <c r="H993" s="10">
        <v>5745.39</v>
      </c>
      <c r="I993" s="10"/>
      <c r="J993" s="10">
        <v>16382</v>
      </c>
      <c r="K993" s="10">
        <v>160.62</v>
      </c>
      <c r="L993" s="10">
        <v>3199.77</v>
      </c>
      <c r="M993" s="10">
        <v>401.55</v>
      </c>
      <c r="N993" s="10">
        <v>7999.42</v>
      </c>
      <c r="O993" s="10">
        <v>642.48</v>
      </c>
      <c r="P993" s="10">
        <v>12799.08</v>
      </c>
    </row>
    <row r="994" spans="1:16">
      <c r="A994" s="13" t="s">
        <v>1007</v>
      </c>
      <c r="B994" s="11">
        <v>18</v>
      </c>
      <c r="C994" s="11">
        <v>31</v>
      </c>
      <c r="D994" s="11"/>
      <c r="E994" s="11">
        <v>18630</v>
      </c>
      <c r="F994" s="11">
        <v>20000</v>
      </c>
      <c r="G994" s="11">
        <v>900</v>
      </c>
      <c r="H994" s="11">
        <v>6817.75</v>
      </c>
      <c r="I994" s="11"/>
      <c r="J994" s="11">
        <v>15807</v>
      </c>
      <c r="K994" s="11">
        <v>163.82</v>
      </c>
      <c r="L994" s="11">
        <v>3459.58</v>
      </c>
      <c r="M994" s="11">
        <v>409.55</v>
      </c>
      <c r="N994" s="11">
        <v>8648.9599999999991</v>
      </c>
      <c r="O994" s="11">
        <v>655.28</v>
      </c>
      <c r="P994" s="11">
        <v>13838.33</v>
      </c>
    </row>
    <row r="995" spans="1:16">
      <c r="A995" s="13" t="s">
        <v>1008</v>
      </c>
      <c r="B995" s="10">
        <v>19</v>
      </c>
      <c r="C995" s="10">
        <v>32</v>
      </c>
      <c r="D995" s="10"/>
      <c r="E995" s="10">
        <v>18630</v>
      </c>
      <c r="F995" s="10">
        <v>20000</v>
      </c>
      <c r="G995" s="10"/>
      <c r="H995" s="10">
        <v>7022.29</v>
      </c>
      <c r="I995" s="10"/>
      <c r="J995" s="10">
        <v>16121</v>
      </c>
      <c r="K995" s="10">
        <v>158.07</v>
      </c>
      <c r="L995" s="10">
        <v>3721.44</v>
      </c>
      <c r="M995" s="10">
        <v>395.18</v>
      </c>
      <c r="N995" s="10">
        <v>9303.6</v>
      </c>
      <c r="O995" s="10">
        <v>632.28</v>
      </c>
      <c r="P995" s="10">
        <v>14885.76</v>
      </c>
    </row>
    <row r="996" spans="1:16">
      <c r="A996" s="13" t="s">
        <v>1009</v>
      </c>
      <c r="B996" s="11">
        <v>20</v>
      </c>
      <c r="C996" s="11">
        <v>33</v>
      </c>
      <c r="D996" s="11"/>
      <c r="E996" s="11">
        <v>18630</v>
      </c>
      <c r="F996" s="11">
        <v>20000</v>
      </c>
      <c r="G996" s="11"/>
      <c r="H996" s="11">
        <v>7232.95</v>
      </c>
      <c r="I996" s="11"/>
      <c r="J996" s="11">
        <v>16441</v>
      </c>
      <c r="K996" s="11">
        <v>161.21</v>
      </c>
      <c r="L996" s="11">
        <v>3994.29</v>
      </c>
      <c r="M996" s="11">
        <v>403.03</v>
      </c>
      <c r="N996" s="11">
        <v>9985.73</v>
      </c>
      <c r="O996" s="11">
        <v>644.84</v>
      </c>
      <c r="P996" s="11">
        <v>15977.17</v>
      </c>
    </row>
    <row r="997" spans="1:16">
      <c r="A997" s="13" t="s">
        <v>1010</v>
      </c>
      <c r="B997" s="10">
        <v>21</v>
      </c>
      <c r="C997" s="10">
        <v>34</v>
      </c>
      <c r="D997" s="10"/>
      <c r="E997" s="10">
        <v>18630</v>
      </c>
      <c r="F997" s="10">
        <v>20000</v>
      </c>
      <c r="G997" s="10">
        <v>900</v>
      </c>
      <c r="H997" s="10">
        <v>8349.94</v>
      </c>
      <c r="I997" s="10"/>
      <c r="J997" s="10">
        <v>15868</v>
      </c>
      <c r="K997" s="10">
        <v>164.41</v>
      </c>
      <c r="L997" s="10">
        <v>4278.53</v>
      </c>
      <c r="M997" s="10">
        <v>411.03</v>
      </c>
      <c r="N997" s="10">
        <v>10696.33</v>
      </c>
      <c r="O997" s="10">
        <v>657.64</v>
      </c>
      <c r="P997" s="10">
        <v>17114.13</v>
      </c>
    </row>
    <row r="998" spans="1:16">
      <c r="A998" s="13" t="s">
        <v>1011</v>
      </c>
      <c r="B998" s="11">
        <v>22</v>
      </c>
      <c r="C998" s="11">
        <v>35</v>
      </c>
      <c r="D998" s="11"/>
      <c r="E998" s="11">
        <v>18630</v>
      </c>
      <c r="F998" s="11">
        <v>20000</v>
      </c>
      <c r="G998" s="11"/>
      <c r="H998" s="11">
        <v>8600.44</v>
      </c>
      <c r="I998" s="11"/>
      <c r="J998" s="11">
        <v>16182</v>
      </c>
      <c r="K998" s="11">
        <v>158.68</v>
      </c>
      <c r="L998" s="11">
        <v>4565.57</v>
      </c>
      <c r="M998" s="11">
        <v>396.7</v>
      </c>
      <c r="N998" s="11">
        <v>11413.92</v>
      </c>
      <c r="O998" s="11">
        <v>634.72</v>
      </c>
      <c r="P998" s="11">
        <v>18262.27</v>
      </c>
    </row>
    <row r="999" spans="1:16">
      <c r="A999" s="13" t="s">
        <v>1012</v>
      </c>
      <c r="B999" s="10">
        <v>23</v>
      </c>
      <c r="C999" s="10">
        <v>36</v>
      </c>
      <c r="D999" s="10"/>
      <c r="E999" s="10">
        <v>18630</v>
      </c>
      <c r="F999" s="10">
        <v>20000</v>
      </c>
      <c r="G999" s="10"/>
      <c r="H999" s="10">
        <v>8858.4500000000007</v>
      </c>
      <c r="I999" s="10"/>
      <c r="J999" s="10">
        <v>16503</v>
      </c>
      <c r="K999" s="10">
        <v>161.82</v>
      </c>
      <c r="L999" s="10">
        <v>4864.3599999999997</v>
      </c>
      <c r="M999" s="10">
        <v>404.55</v>
      </c>
      <c r="N999" s="10">
        <v>12160.89</v>
      </c>
      <c r="O999" s="10">
        <v>647.28</v>
      </c>
      <c r="P999" s="10">
        <v>19457.419999999998</v>
      </c>
    </row>
    <row r="1000" spans="1:16">
      <c r="A1000" s="13" t="s">
        <v>1013</v>
      </c>
      <c r="B1000" s="11">
        <v>24</v>
      </c>
      <c r="C1000" s="11">
        <v>37</v>
      </c>
      <c r="D1000" s="11"/>
      <c r="E1000" s="11">
        <v>18630</v>
      </c>
      <c r="F1000" s="11">
        <v>20000</v>
      </c>
      <c r="G1000" s="11">
        <v>900</v>
      </c>
      <c r="H1000" s="11">
        <v>10024.209999999999</v>
      </c>
      <c r="I1000" s="11"/>
      <c r="J1000" s="11">
        <v>15930</v>
      </c>
      <c r="K1000" s="11">
        <v>165.03</v>
      </c>
      <c r="L1000" s="11">
        <v>5175.32</v>
      </c>
      <c r="M1000" s="11">
        <v>412.58</v>
      </c>
      <c r="N1000" s="11">
        <v>12938.29</v>
      </c>
      <c r="O1000" s="11">
        <v>660.12</v>
      </c>
      <c r="P1000" s="11">
        <v>20701.259999999998</v>
      </c>
    </row>
    <row r="1001" spans="1:16">
      <c r="A1001" s="13" t="s">
        <v>1014</v>
      </c>
      <c r="B1001" s="10">
        <v>25</v>
      </c>
      <c r="C1001" s="10">
        <v>38</v>
      </c>
      <c r="D1001" s="10"/>
      <c r="E1001" s="10">
        <v>18630</v>
      </c>
      <c r="F1001" s="10">
        <v>20000</v>
      </c>
      <c r="G1001" s="10"/>
      <c r="H1001" s="10">
        <v>10324.93</v>
      </c>
      <c r="I1001" s="10"/>
      <c r="J1001" s="10">
        <v>16245</v>
      </c>
      <c r="K1001" s="10">
        <v>159.30000000000001</v>
      </c>
      <c r="L1001" s="10">
        <v>5489.88</v>
      </c>
      <c r="M1001" s="10">
        <v>398.25</v>
      </c>
      <c r="N1001" s="10">
        <v>13724.69</v>
      </c>
      <c r="O1001" s="10">
        <v>637.20000000000005</v>
      </c>
      <c r="P1001" s="10">
        <v>21959.5</v>
      </c>
    </row>
    <row r="1002" spans="1:16">
      <c r="A1002" s="13" t="s">
        <v>1015</v>
      </c>
      <c r="B1002" s="11">
        <v>26</v>
      </c>
      <c r="C1002" s="11">
        <v>39</v>
      </c>
      <c r="D1002" s="11"/>
      <c r="E1002" s="11">
        <v>18630</v>
      </c>
      <c r="F1002" s="11">
        <v>20000</v>
      </c>
      <c r="G1002" s="11"/>
      <c r="H1002" s="11">
        <v>10634.68</v>
      </c>
      <c r="I1002" s="11"/>
      <c r="J1002" s="11">
        <v>16566</v>
      </c>
      <c r="K1002" s="11">
        <v>162.44999999999999</v>
      </c>
      <c r="L1002" s="11">
        <v>5817.02</v>
      </c>
      <c r="M1002" s="11">
        <v>406.13</v>
      </c>
      <c r="N1002" s="11">
        <v>14542.55</v>
      </c>
      <c r="O1002" s="11">
        <v>649.79999999999995</v>
      </c>
      <c r="P1002" s="11">
        <v>23268.09</v>
      </c>
    </row>
    <row r="1003" spans="1:16">
      <c r="A1003" s="13" t="s">
        <v>1016</v>
      </c>
      <c r="B1003" s="10">
        <v>27</v>
      </c>
      <c r="C1003" s="10">
        <v>40</v>
      </c>
      <c r="D1003" s="10"/>
      <c r="E1003" s="10">
        <v>18630</v>
      </c>
      <c r="F1003" s="10">
        <v>20000</v>
      </c>
      <c r="G1003" s="10">
        <v>900</v>
      </c>
      <c r="H1003" s="10">
        <v>11853.72</v>
      </c>
      <c r="I1003" s="10"/>
      <c r="J1003" s="10">
        <v>15994</v>
      </c>
      <c r="K1003" s="10">
        <v>165.66</v>
      </c>
      <c r="L1003" s="10">
        <v>6157.19</v>
      </c>
      <c r="M1003" s="10">
        <v>414.15</v>
      </c>
      <c r="N1003" s="10">
        <v>15392.98</v>
      </c>
      <c r="O1003" s="10">
        <v>662.64</v>
      </c>
      <c r="P1003" s="10">
        <v>24628.77</v>
      </c>
    </row>
    <row r="1004" spans="1:16">
      <c r="A1004" s="13" t="s">
        <v>1017</v>
      </c>
      <c r="B1004" s="11">
        <v>28</v>
      </c>
      <c r="C1004" s="11">
        <v>41</v>
      </c>
      <c r="D1004" s="11"/>
      <c r="E1004" s="11">
        <v>18630</v>
      </c>
      <c r="F1004" s="11">
        <v>20000</v>
      </c>
      <c r="G1004" s="11"/>
      <c r="H1004" s="11">
        <v>12209.33</v>
      </c>
      <c r="I1004" s="11"/>
      <c r="J1004" s="11">
        <v>16309</v>
      </c>
      <c r="K1004" s="11">
        <v>159.94</v>
      </c>
      <c r="L1004" s="11">
        <v>6501.85</v>
      </c>
      <c r="M1004" s="11">
        <v>399.85</v>
      </c>
      <c r="N1004" s="11">
        <v>16254.62</v>
      </c>
      <c r="O1004" s="11">
        <v>639.76</v>
      </c>
      <c r="P1004" s="11">
        <v>26007.39</v>
      </c>
    </row>
    <row r="1005" spans="1:16">
      <c r="A1005" s="13" t="s">
        <v>1018</v>
      </c>
      <c r="B1005" s="10">
        <v>29</v>
      </c>
      <c r="C1005" s="10">
        <v>42</v>
      </c>
      <c r="D1005" s="10"/>
      <c r="E1005" s="10">
        <v>18630</v>
      </c>
      <c r="F1005" s="10">
        <v>20000</v>
      </c>
      <c r="G1005" s="10"/>
      <c r="H1005" s="10">
        <v>12575.61</v>
      </c>
      <c r="I1005" s="10"/>
      <c r="J1005" s="10">
        <v>16631</v>
      </c>
      <c r="K1005" s="10">
        <v>163.09</v>
      </c>
      <c r="L1005" s="10">
        <v>6859.99</v>
      </c>
      <c r="M1005" s="10">
        <v>407.73</v>
      </c>
      <c r="N1005" s="10">
        <v>17149.98</v>
      </c>
      <c r="O1005" s="10">
        <v>652.36</v>
      </c>
      <c r="P1005" s="10">
        <v>27439.97</v>
      </c>
    </row>
    <row r="1006" spans="1:16">
      <c r="A1006" s="13" t="s">
        <v>1019</v>
      </c>
      <c r="B1006" s="11">
        <v>30</v>
      </c>
      <c r="C1006" s="11">
        <v>43</v>
      </c>
      <c r="D1006" s="11"/>
      <c r="E1006" s="11">
        <v>18630</v>
      </c>
      <c r="F1006" s="11">
        <v>20000</v>
      </c>
      <c r="G1006" s="11">
        <v>900</v>
      </c>
      <c r="H1006" s="11">
        <v>13852.88</v>
      </c>
      <c r="I1006" s="11"/>
      <c r="J1006" s="11">
        <v>16059</v>
      </c>
      <c r="K1006" s="11">
        <v>166.31</v>
      </c>
      <c r="L1006" s="11">
        <v>7232.1</v>
      </c>
      <c r="M1006" s="11">
        <v>415.78</v>
      </c>
      <c r="N1006" s="11">
        <v>18080.259999999998</v>
      </c>
      <c r="O1006" s="11">
        <v>665.24</v>
      </c>
      <c r="P1006" s="11">
        <v>28928.41</v>
      </c>
    </row>
    <row r="1007" spans="1:16">
      <c r="A1007" s="13" t="s">
        <v>1020</v>
      </c>
      <c r="B1007" s="10">
        <v>31</v>
      </c>
      <c r="C1007" s="10">
        <v>44</v>
      </c>
      <c r="D1007" s="10"/>
      <c r="E1007" s="10">
        <v>18630</v>
      </c>
      <c r="F1007" s="10">
        <v>20000</v>
      </c>
      <c r="G1007" s="10"/>
      <c r="H1007" s="10">
        <v>14268.47</v>
      </c>
      <c r="I1007" s="10"/>
      <c r="J1007" s="10">
        <v>16374</v>
      </c>
      <c r="K1007" s="10">
        <v>160.59</v>
      </c>
      <c r="L1007" s="10">
        <v>7609.66</v>
      </c>
      <c r="M1007" s="10">
        <v>401.48</v>
      </c>
      <c r="N1007" s="10">
        <v>19024.14</v>
      </c>
      <c r="O1007" s="10">
        <v>642.36</v>
      </c>
      <c r="P1007" s="10">
        <v>30438.63</v>
      </c>
    </row>
    <row r="1008" spans="1:16">
      <c r="A1008" s="13" t="s">
        <v>1021</v>
      </c>
      <c r="B1008" s="11">
        <v>32</v>
      </c>
      <c r="C1008" s="11">
        <v>45</v>
      </c>
      <c r="D1008" s="11"/>
      <c r="E1008" s="11">
        <v>18630</v>
      </c>
      <c r="F1008" s="11">
        <v>20000</v>
      </c>
      <c r="G1008" s="11"/>
      <c r="H1008" s="11">
        <v>14696.52</v>
      </c>
      <c r="I1008" s="11"/>
      <c r="J1008" s="11">
        <v>16695</v>
      </c>
      <c r="K1008" s="11">
        <v>163.74</v>
      </c>
      <c r="L1008" s="11">
        <v>8001.69</v>
      </c>
      <c r="M1008" s="11">
        <v>409.35</v>
      </c>
      <c r="N1008" s="11">
        <v>20004.22</v>
      </c>
      <c r="O1008" s="11">
        <v>654.96</v>
      </c>
      <c r="P1008" s="11">
        <v>32006.74</v>
      </c>
    </row>
    <row r="1009" spans="1:16">
      <c r="A1009" s="13" t="s">
        <v>1022</v>
      </c>
      <c r="B1009" s="10">
        <v>33</v>
      </c>
      <c r="C1009" s="10">
        <v>46</v>
      </c>
      <c r="D1009" s="10"/>
      <c r="E1009" s="10">
        <v>18630</v>
      </c>
      <c r="F1009" s="10">
        <v>20000</v>
      </c>
      <c r="G1009" s="10">
        <v>900</v>
      </c>
      <c r="H1009" s="10">
        <v>16037.42</v>
      </c>
      <c r="I1009" s="10"/>
      <c r="J1009" s="10">
        <v>16122</v>
      </c>
      <c r="K1009" s="10">
        <v>166.95</v>
      </c>
      <c r="L1009" s="10">
        <v>8408.69</v>
      </c>
      <c r="M1009" s="10">
        <v>417.38</v>
      </c>
      <c r="N1009" s="10">
        <v>21021.72</v>
      </c>
      <c r="O1009" s="10">
        <v>667.8</v>
      </c>
      <c r="P1009" s="10">
        <v>33634.75</v>
      </c>
    </row>
    <row r="1010" spans="1:16">
      <c r="A1010" s="13" t="s">
        <v>1023</v>
      </c>
      <c r="B1010" s="11">
        <v>34</v>
      </c>
      <c r="C1010" s="11">
        <v>47</v>
      </c>
      <c r="D1010" s="11"/>
      <c r="E1010" s="11">
        <v>18630</v>
      </c>
      <c r="F1010" s="11">
        <v>20000</v>
      </c>
      <c r="G1010" s="11"/>
      <c r="H1010" s="11">
        <v>16518.54</v>
      </c>
      <c r="I1010" s="11"/>
      <c r="J1010" s="11">
        <v>16437</v>
      </c>
      <c r="K1010" s="11">
        <v>161.22</v>
      </c>
      <c r="L1010" s="11">
        <v>8822.17</v>
      </c>
      <c r="M1010" s="11">
        <v>403.05</v>
      </c>
      <c r="N1010" s="11">
        <v>22055.42</v>
      </c>
      <c r="O1010" s="11">
        <v>644.88</v>
      </c>
      <c r="P1010" s="11">
        <v>35288.67</v>
      </c>
    </row>
    <row r="1011" spans="1:16">
      <c r="A1011" s="13" t="s">
        <v>1024</v>
      </c>
      <c r="B1011" s="10">
        <v>35</v>
      </c>
      <c r="C1011" s="10">
        <v>48</v>
      </c>
      <c r="D1011" s="10"/>
      <c r="E1011" s="10">
        <v>18630</v>
      </c>
      <c r="F1011" s="10">
        <v>20000</v>
      </c>
      <c r="G1011" s="10"/>
      <c r="H1011" s="10">
        <v>17014.099999999999</v>
      </c>
      <c r="I1011" s="10"/>
      <c r="J1011" s="10">
        <v>16757</v>
      </c>
      <c r="K1011" s="10">
        <v>164.37</v>
      </c>
      <c r="L1011" s="10">
        <v>9251.2000000000007</v>
      </c>
      <c r="M1011" s="10">
        <v>410.93</v>
      </c>
      <c r="N1011" s="10">
        <v>23128.01</v>
      </c>
      <c r="O1011" s="10">
        <v>657.48</v>
      </c>
      <c r="P1011" s="10">
        <v>37004.81</v>
      </c>
    </row>
    <row r="1012" spans="1:16">
      <c r="A1012" s="13" t="s">
        <v>1025</v>
      </c>
      <c r="B1012" s="11">
        <v>36</v>
      </c>
      <c r="C1012" s="11">
        <v>49</v>
      </c>
      <c r="D1012" s="11"/>
      <c r="E1012" s="11">
        <v>18630</v>
      </c>
      <c r="F1012" s="11">
        <v>20000</v>
      </c>
      <c r="G1012" s="11">
        <v>900</v>
      </c>
      <c r="H1012" s="11">
        <v>18424.52</v>
      </c>
      <c r="I1012" s="11"/>
      <c r="J1012" s="11">
        <v>16184</v>
      </c>
      <c r="K1012" s="11">
        <v>167.57</v>
      </c>
      <c r="L1012" s="11">
        <v>9696.31</v>
      </c>
      <c r="M1012" s="11">
        <v>418.93</v>
      </c>
      <c r="N1012" s="11">
        <v>24240.77</v>
      </c>
      <c r="O1012" s="11">
        <v>670.28</v>
      </c>
      <c r="P1012" s="11">
        <v>38785.230000000003</v>
      </c>
    </row>
    <row r="1013" spans="1:16">
      <c r="A1013" s="13" t="s">
        <v>1026</v>
      </c>
      <c r="B1013" s="10">
        <v>37</v>
      </c>
      <c r="C1013" s="10">
        <v>50</v>
      </c>
      <c r="D1013" s="10"/>
      <c r="E1013" s="10">
        <v>18630</v>
      </c>
      <c r="F1013" s="10">
        <v>20000</v>
      </c>
      <c r="G1013" s="10"/>
      <c r="H1013" s="10">
        <v>18977.259999999998</v>
      </c>
      <c r="I1013" s="10"/>
      <c r="J1013" s="10">
        <v>16496</v>
      </c>
      <c r="K1013" s="10">
        <v>161.84</v>
      </c>
      <c r="L1013" s="10">
        <v>10149.040000000001</v>
      </c>
      <c r="M1013" s="10">
        <v>404.6</v>
      </c>
      <c r="N1013" s="10">
        <v>25372.59</v>
      </c>
      <c r="O1013" s="10">
        <v>647.36</v>
      </c>
      <c r="P1013" s="10">
        <v>40596.15</v>
      </c>
    </row>
    <row r="1014" spans="1:16">
      <c r="A1014" s="13" t="s">
        <v>1027</v>
      </c>
      <c r="B1014" s="11">
        <v>38</v>
      </c>
      <c r="C1014" s="11">
        <v>51</v>
      </c>
      <c r="D1014" s="11"/>
      <c r="E1014" s="11">
        <v>18630</v>
      </c>
      <c r="F1014" s="11">
        <v>20000</v>
      </c>
      <c r="G1014" s="11"/>
      <c r="H1014" s="11">
        <v>19546.57</v>
      </c>
      <c r="I1014" s="11"/>
      <c r="J1014" s="11">
        <v>16815</v>
      </c>
      <c r="K1014" s="11">
        <v>164.96</v>
      </c>
      <c r="L1014" s="11">
        <v>10618.47</v>
      </c>
      <c r="M1014" s="11">
        <v>412.4</v>
      </c>
      <c r="N1014" s="11">
        <v>26546.17</v>
      </c>
      <c r="O1014" s="11">
        <v>659.84</v>
      </c>
      <c r="P1014" s="11">
        <v>42473.88</v>
      </c>
    </row>
    <row r="1015" spans="1:16">
      <c r="A1015" s="13" t="s">
        <v>1028</v>
      </c>
      <c r="B1015" s="10">
        <v>39</v>
      </c>
      <c r="C1015" s="10">
        <v>52</v>
      </c>
      <c r="D1015" s="10"/>
      <c r="E1015" s="10">
        <v>18630</v>
      </c>
      <c r="F1015" s="10">
        <v>20000</v>
      </c>
      <c r="G1015" s="10">
        <v>900</v>
      </c>
      <c r="H1015" s="10">
        <v>21032.97</v>
      </c>
      <c r="I1015" s="10"/>
      <c r="J1015" s="10">
        <v>16241</v>
      </c>
      <c r="K1015" s="10">
        <v>168.15</v>
      </c>
      <c r="L1015" s="10">
        <v>11105.17</v>
      </c>
      <c r="M1015" s="10">
        <v>420.38</v>
      </c>
      <c r="N1015" s="10">
        <v>27762.93</v>
      </c>
      <c r="O1015" s="10">
        <v>672.6</v>
      </c>
      <c r="P1015" s="10">
        <v>44420.69</v>
      </c>
    </row>
    <row r="1016" spans="1:16">
      <c r="A1016" s="13" t="s">
        <v>1029</v>
      </c>
      <c r="B1016" s="11">
        <v>40</v>
      </c>
      <c r="C1016" s="11">
        <v>53</v>
      </c>
      <c r="D1016" s="11"/>
      <c r="E1016" s="11">
        <v>18630</v>
      </c>
      <c r="F1016" s="11">
        <v>20000</v>
      </c>
      <c r="G1016" s="11"/>
      <c r="H1016" s="11">
        <v>21663.96</v>
      </c>
      <c r="I1016" s="11"/>
      <c r="J1016" s="11">
        <v>16551</v>
      </c>
      <c r="K1016" s="11">
        <v>162.41</v>
      </c>
      <c r="L1016" s="11">
        <v>11600.74</v>
      </c>
      <c r="M1016" s="11">
        <v>406.03</v>
      </c>
      <c r="N1016" s="11">
        <v>29001.85</v>
      </c>
      <c r="O1016" s="11">
        <v>649.64</v>
      </c>
      <c r="P1016" s="11">
        <v>46402.95</v>
      </c>
    </row>
    <row r="1017" spans="1:16">
      <c r="A1017" s="13" t="s">
        <v>1030</v>
      </c>
      <c r="B1017" s="10">
        <v>41</v>
      </c>
      <c r="C1017" s="10">
        <v>54</v>
      </c>
      <c r="D1017" s="10"/>
      <c r="E1017" s="10">
        <v>18630</v>
      </c>
      <c r="F1017" s="10">
        <v>20000</v>
      </c>
      <c r="G1017" s="10"/>
      <c r="H1017" s="10">
        <v>22313.88</v>
      </c>
      <c r="I1017" s="10"/>
      <c r="J1017" s="10">
        <v>16867</v>
      </c>
      <c r="K1017" s="10">
        <v>165.51</v>
      </c>
      <c r="L1017" s="10">
        <v>12114.27</v>
      </c>
      <c r="M1017" s="10">
        <v>413.78</v>
      </c>
      <c r="N1017" s="10">
        <v>30285.68</v>
      </c>
      <c r="O1017" s="10">
        <v>662.04</v>
      </c>
      <c r="P1017" s="10">
        <v>48457.08</v>
      </c>
    </row>
    <row r="1018" spans="1:16">
      <c r="A1018" s="13" t="s">
        <v>1031</v>
      </c>
      <c r="B1018" s="11">
        <v>42</v>
      </c>
      <c r="C1018" s="11">
        <v>55</v>
      </c>
      <c r="D1018" s="11"/>
      <c r="E1018" s="11">
        <v>18630</v>
      </c>
      <c r="F1018" s="11">
        <v>20000</v>
      </c>
      <c r="G1018" s="11">
        <v>900</v>
      </c>
      <c r="H1018" s="11">
        <v>23883.3</v>
      </c>
      <c r="I1018" s="11"/>
      <c r="J1018" s="11">
        <v>16289</v>
      </c>
      <c r="K1018" s="11">
        <v>168.67</v>
      </c>
      <c r="L1018" s="11">
        <v>12646.37</v>
      </c>
      <c r="M1018" s="11">
        <v>421.68</v>
      </c>
      <c r="N1018" s="11">
        <v>31615.919999999998</v>
      </c>
      <c r="O1018" s="11">
        <v>674.68</v>
      </c>
      <c r="P1018" s="11">
        <v>50585.47</v>
      </c>
    </row>
    <row r="1019" spans="1:16">
      <c r="A1019" s="13" t="s">
        <v>1032</v>
      </c>
      <c r="B1019" s="10">
        <v>43</v>
      </c>
      <c r="C1019" s="10">
        <v>56</v>
      </c>
      <c r="D1019" s="10"/>
      <c r="E1019" s="10">
        <v>18630</v>
      </c>
      <c r="F1019" s="10">
        <v>20000</v>
      </c>
      <c r="G1019" s="10"/>
      <c r="H1019" s="10">
        <v>24599.79</v>
      </c>
      <c r="I1019" s="10"/>
      <c r="J1019" s="10">
        <v>16596</v>
      </c>
      <c r="K1019" s="10">
        <v>162.88999999999999</v>
      </c>
      <c r="L1019" s="10">
        <v>13188.65</v>
      </c>
      <c r="M1019" s="10">
        <v>407.23</v>
      </c>
      <c r="N1019" s="10">
        <v>32971.620000000003</v>
      </c>
      <c r="O1019" s="10">
        <v>651.55999999999995</v>
      </c>
      <c r="P1019" s="10">
        <v>52754.6</v>
      </c>
    </row>
    <row r="1020" spans="1:16">
      <c r="A1020" s="13" t="s">
        <v>1033</v>
      </c>
      <c r="B1020" s="11">
        <v>44</v>
      </c>
      <c r="C1020" s="11">
        <v>57</v>
      </c>
      <c r="D1020" s="11"/>
      <c r="E1020" s="11">
        <v>18630</v>
      </c>
      <c r="F1020" s="11">
        <v>20000</v>
      </c>
      <c r="G1020" s="11"/>
      <c r="H1020" s="11">
        <v>25337.79</v>
      </c>
      <c r="I1020" s="11"/>
      <c r="J1020" s="11">
        <v>16908</v>
      </c>
      <c r="K1020" s="11">
        <v>165.96</v>
      </c>
      <c r="L1020" s="11">
        <v>13750.27</v>
      </c>
      <c r="M1020" s="11">
        <v>414.9</v>
      </c>
      <c r="N1020" s="11">
        <v>34375.67</v>
      </c>
      <c r="O1020" s="11">
        <v>663.84</v>
      </c>
      <c r="P1020" s="11">
        <v>55001.08</v>
      </c>
    </row>
    <row r="1021" spans="1:16">
      <c r="A1021" s="13" t="s">
        <v>1034</v>
      </c>
      <c r="B1021" s="10">
        <v>45</v>
      </c>
      <c r="C1021" s="10">
        <v>58</v>
      </c>
      <c r="D1021" s="10"/>
      <c r="E1021" s="10">
        <v>18630</v>
      </c>
      <c r="F1021" s="10">
        <v>20000</v>
      </c>
      <c r="G1021" s="10">
        <v>900</v>
      </c>
      <c r="H1021" s="10">
        <v>26997.919999999998</v>
      </c>
      <c r="I1021" s="10"/>
      <c r="J1021" s="10">
        <v>16326</v>
      </c>
      <c r="K1021" s="10">
        <v>169.08</v>
      </c>
      <c r="L1021" s="10">
        <v>14331.86</v>
      </c>
      <c r="M1021" s="10">
        <v>422.7</v>
      </c>
      <c r="N1021" s="10">
        <v>35829.64</v>
      </c>
      <c r="O1021" s="10">
        <v>676.32</v>
      </c>
      <c r="P1021" s="10">
        <v>57327.43</v>
      </c>
    </row>
    <row r="1022" spans="1:16">
      <c r="A1022" s="13" t="s">
        <v>1035</v>
      </c>
      <c r="B1022" s="11">
        <v>46</v>
      </c>
      <c r="C1022" s="11">
        <v>59</v>
      </c>
      <c r="D1022" s="11"/>
      <c r="E1022" s="11">
        <v>18630</v>
      </c>
      <c r="F1022" s="11">
        <v>20000</v>
      </c>
      <c r="G1022" s="11"/>
      <c r="H1022" s="11">
        <v>27807.86</v>
      </c>
      <c r="I1022" s="11"/>
      <c r="J1022" s="11">
        <v>16626</v>
      </c>
      <c r="K1022" s="11">
        <v>163.26</v>
      </c>
      <c r="L1022" s="11">
        <v>14925.07</v>
      </c>
      <c r="M1022" s="11">
        <v>408.15</v>
      </c>
      <c r="N1022" s="11">
        <v>37312.68</v>
      </c>
      <c r="O1022" s="11">
        <v>653.04</v>
      </c>
      <c r="P1022" s="11">
        <v>59700.29</v>
      </c>
    </row>
    <row r="1023" spans="1:16">
      <c r="A1023" s="13" t="s">
        <v>1036</v>
      </c>
      <c r="B1023" s="10">
        <v>47</v>
      </c>
      <c r="C1023" s="10">
        <v>60</v>
      </c>
      <c r="D1023" s="10"/>
      <c r="E1023" s="10">
        <v>18630</v>
      </c>
      <c r="F1023" s="10">
        <v>20000</v>
      </c>
      <c r="G1023" s="10"/>
      <c r="H1023" s="10">
        <v>28642.09</v>
      </c>
      <c r="I1023" s="10"/>
      <c r="J1023" s="10">
        <v>16932</v>
      </c>
      <c r="K1023" s="10">
        <v>166.26</v>
      </c>
      <c r="L1023" s="10">
        <v>15539.08</v>
      </c>
      <c r="M1023" s="10">
        <v>415.65</v>
      </c>
      <c r="N1023" s="10">
        <v>38847.71</v>
      </c>
      <c r="O1023" s="10">
        <v>665.04</v>
      </c>
      <c r="P1023" s="10">
        <v>62156.34</v>
      </c>
    </row>
    <row r="1024" spans="1:16">
      <c r="A1024" s="13" t="s">
        <v>1037</v>
      </c>
      <c r="B1024" s="11">
        <v>48</v>
      </c>
      <c r="C1024" s="11">
        <v>61</v>
      </c>
      <c r="D1024" s="11"/>
      <c r="E1024" s="11">
        <v>18630</v>
      </c>
      <c r="F1024" s="11">
        <v>20000</v>
      </c>
      <c r="G1024" s="11">
        <v>900</v>
      </c>
      <c r="H1024" s="11">
        <v>30401.360000000001</v>
      </c>
      <c r="I1024" s="11"/>
      <c r="J1024" s="11">
        <v>16344</v>
      </c>
      <c r="K1024" s="11">
        <v>169.32</v>
      </c>
      <c r="L1024" s="11">
        <v>16174.58</v>
      </c>
      <c r="M1024" s="11">
        <v>423.3</v>
      </c>
      <c r="N1024" s="11">
        <v>40436.44</v>
      </c>
      <c r="O1024" s="11">
        <v>677.28</v>
      </c>
      <c r="P1024" s="11">
        <v>64698.31</v>
      </c>
    </row>
    <row r="1025" spans="1:16">
      <c r="A1025" s="13" t="s">
        <v>1038</v>
      </c>
      <c r="B1025" s="10">
        <v>49</v>
      </c>
      <c r="C1025" s="10">
        <v>62</v>
      </c>
      <c r="D1025" s="10"/>
      <c r="E1025" s="10">
        <v>18630</v>
      </c>
      <c r="F1025" s="10">
        <v>20000</v>
      </c>
      <c r="G1025" s="10"/>
      <c r="H1025" s="10">
        <v>31313.4</v>
      </c>
      <c r="I1025" s="10"/>
      <c r="J1025" s="10">
        <v>16635</v>
      </c>
      <c r="K1025" s="10">
        <v>163.44</v>
      </c>
      <c r="L1025" s="10">
        <v>16823.25</v>
      </c>
      <c r="M1025" s="10">
        <v>408.6</v>
      </c>
      <c r="N1025" s="10">
        <v>42058.14</v>
      </c>
      <c r="O1025" s="10">
        <v>653.76</v>
      </c>
      <c r="P1025" s="10">
        <v>67293.02</v>
      </c>
    </row>
    <row r="1026" spans="1:16">
      <c r="A1026" s="13" t="s">
        <v>1039</v>
      </c>
      <c r="B1026" s="11">
        <v>50</v>
      </c>
      <c r="C1026" s="11">
        <v>63</v>
      </c>
      <c r="D1026" s="11"/>
      <c r="E1026" s="11">
        <v>18630</v>
      </c>
      <c r="F1026" s="11">
        <v>20000</v>
      </c>
      <c r="G1026" s="11"/>
      <c r="H1026" s="11">
        <v>32252.799999999999</v>
      </c>
      <c r="I1026" s="11"/>
      <c r="J1026" s="11">
        <v>16932</v>
      </c>
      <c r="K1026" s="11">
        <v>166.35</v>
      </c>
      <c r="L1026" s="11">
        <v>17494.3</v>
      </c>
      <c r="M1026" s="11">
        <v>415.88</v>
      </c>
      <c r="N1026" s="11">
        <v>43735.76</v>
      </c>
      <c r="O1026" s="11">
        <v>665.4</v>
      </c>
      <c r="P1026" s="11">
        <v>69977.210000000006</v>
      </c>
    </row>
    <row r="1027" spans="1:16">
      <c r="A1027" s="13" t="s">
        <v>1040</v>
      </c>
      <c r="B1027" s="10">
        <v>51</v>
      </c>
      <c r="C1027" s="10">
        <v>64</v>
      </c>
      <c r="D1027" s="10"/>
      <c r="E1027" s="10">
        <v>18630</v>
      </c>
      <c r="F1027" s="10">
        <v>20000</v>
      </c>
      <c r="G1027" s="10">
        <v>900</v>
      </c>
      <c r="H1027" s="10">
        <v>34120.379999999997</v>
      </c>
      <c r="I1027" s="10"/>
      <c r="J1027" s="10">
        <v>16335</v>
      </c>
      <c r="K1027" s="10">
        <v>169.32</v>
      </c>
      <c r="L1027" s="10">
        <v>18188.45</v>
      </c>
      <c r="M1027" s="10">
        <v>423.3</v>
      </c>
      <c r="N1027" s="10">
        <v>45471.13</v>
      </c>
      <c r="O1027" s="10">
        <v>677.28</v>
      </c>
      <c r="P1027" s="10">
        <v>72753.81</v>
      </c>
    </row>
    <row r="1028" spans="1:16">
      <c r="A1028" s="13" t="s">
        <v>1041</v>
      </c>
      <c r="B1028" s="11">
        <v>52</v>
      </c>
      <c r="C1028" s="11">
        <v>65</v>
      </c>
      <c r="D1028" s="11"/>
      <c r="E1028" s="11">
        <v>18630</v>
      </c>
      <c r="F1028" s="11">
        <v>20000</v>
      </c>
      <c r="G1028" s="11"/>
      <c r="H1028" s="11">
        <v>35144</v>
      </c>
      <c r="I1028" s="11"/>
      <c r="J1028" s="11">
        <v>16613</v>
      </c>
      <c r="K1028" s="11">
        <v>163.35</v>
      </c>
      <c r="L1028" s="11">
        <v>18897.45</v>
      </c>
      <c r="M1028" s="11">
        <v>408.38</v>
      </c>
      <c r="N1028" s="11">
        <v>47243.64</v>
      </c>
      <c r="O1028" s="11">
        <v>653.4</v>
      </c>
      <c r="P1028" s="11">
        <v>75589.820000000007</v>
      </c>
    </row>
    <row r="1029" spans="1:16">
      <c r="A1029" s="13" t="s">
        <v>1042</v>
      </c>
      <c r="B1029" s="10">
        <v>53</v>
      </c>
      <c r="C1029" s="10">
        <v>66</v>
      </c>
      <c r="D1029" s="10"/>
      <c r="E1029" s="10">
        <v>18630</v>
      </c>
      <c r="F1029" s="10">
        <v>20000</v>
      </c>
      <c r="G1029" s="10"/>
      <c r="H1029" s="10">
        <v>36198.32</v>
      </c>
      <c r="I1029" s="10"/>
      <c r="J1029" s="10">
        <v>16896</v>
      </c>
      <c r="K1029" s="10">
        <v>166.13</v>
      </c>
      <c r="L1029" s="10">
        <v>19630.509999999998</v>
      </c>
      <c r="M1029" s="10">
        <v>415.33</v>
      </c>
      <c r="N1029" s="10">
        <v>49076.27</v>
      </c>
      <c r="O1029" s="10">
        <v>664.52</v>
      </c>
      <c r="P1029" s="10">
        <v>78522.03</v>
      </c>
    </row>
    <row r="1030" spans="1:16">
      <c r="A1030" s="13" t="s">
        <v>1043</v>
      </c>
      <c r="B1030" s="11">
        <v>54</v>
      </c>
      <c r="C1030" s="11">
        <v>67</v>
      </c>
      <c r="D1030" s="11"/>
      <c r="E1030" s="11">
        <v>18630</v>
      </c>
      <c r="F1030" s="11">
        <v>20000</v>
      </c>
      <c r="G1030" s="11">
        <v>900</v>
      </c>
      <c r="H1030" s="11">
        <v>38184.269999999997</v>
      </c>
      <c r="I1030" s="11"/>
      <c r="J1030" s="11">
        <v>16284</v>
      </c>
      <c r="K1030" s="11">
        <v>168.96</v>
      </c>
      <c r="L1030" s="11">
        <v>20388.38</v>
      </c>
      <c r="M1030" s="11">
        <v>422.4</v>
      </c>
      <c r="N1030" s="11">
        <v>50970.96</v>
      </c>
      <c r="O1030" s="11">
        <v>675.84</v>
      </c>
      <c r="P1030" s="11">
        <v>81553.539999999994</v>
      </c>
    </row>
    <row r="1031" spans="1:16">
      <c r="A1031" s="13" t="s">
        <v>1044</v>
      </c>
      <c r="B1031" s="10">
        <v>55</v>
      </c>
      <c r="C1031" s="10">
        <v>68</v>
      </c>
      <c r="D1031" s="10"/>
      <c r="E1031" s="10">
        <v>18630</v>
      </c>
      <c r="F1031" s="10">
        <v>20000</v>
      </c>
      <c r="G1031" s="10"/>
      <c r="H1031" s="10">
        <v>39329.79</v>
      </c>
      <c r="I1031" s="10"/>
      <c r="J1031" s="10">
        <v>16543</v>
      </c>
      <c r="K1031" s="10">
        <v>162.84</v>
      </c>
      <c r="L1031" s="10">
        <v>21162.880000000001</v>
      </c>
      <c r="M1031" s="10">
        <v>407.1</v>
      </c>
      <c r="N1031" s="10">
        <v>52907.19</v>
      </c>
      <c r="O1031" s="10">
        <v>651.36</v>
      </c>
      <c r="P1031" s="10">
        <v>84651.5</v>
      </c>
    </row>
    <row r="1032" spans="1:16">
      <c r="A1032" s="13" t="s">
        <v>1045</v>
      </c>
      <c r="B1032" s="11">
        <v>56</v>
      </c>
      <c r="C1032" s="11">
        <v>69</v>
      </c>
      <c r="D1032" s="11"/>
      <c r="E1032" s="11">
        <v>18630</v>
      </c>
      <c r="F1032" s="11">
        <v>20000</v>
      </c>
      <c r="G1032" s="11"/>
      <c r="H1032" s="11">
        <v>40509.69</v>
      </c>
      <c r="I1032" s="11"/>
      <c r="J1032" s="11">
        <v>16805</v>
      </c>
      <c r="K1032" s="11">
        <v>165.43</v>
      </c>
      <c r="L1032" s="11">
        <v>21963.19</v>
      </c>
      <c r="M1032" s="11">
        <v>413.58</v>
      </c>
      <c r="N1032" s="11">
        <v>54907.98</v>
      </c>
      <c r="O1032" s="11">
        <v>661.72</v>
      </c>
      <c r="P1032" s="11">
        <v>87852.77</v>
      </c>
    </row>
    <row r="1033" spans="1:16">
      <c r="A1033" s="13" t="s">
        <v>1046</v>
      </c>
      <c r="B1033" s="10">
        <v>57</v>
      </c>
      <c r="C1033" s="10">
        <v>70</v>
      </c>
      <c r="D1033" s="10"/>
      <c r="E1033" s="10">
        <v>18630</v>
      </c>
      <c r="F1033" s="10">
        <v>20000</v>
      </c>
      <c r="G1033" s="10">
        <v>900</v>
      </c>
      <c r="H1033" s="10">
        <v>42624.98</v>
      </c>
      <c r="I1033" s="10"/>
      <c r="J1033" s="10">
        <v>16172</v>
      </c>
      <c r="K1033" s="10">
        <v>168.05</v>
      </c>
      <c r="L1033" s="10">
        <v>22790.14</v>
      </c>
      <c r="M1033" s="10">
        <v>420.13</v>
      </c>
      <c r="N1033" s="10">
        <v>56975.34</v>
      </c>
      <c r="O1033" s="10">
        <v>672.2</v>
      </c>
      <c r="P1033" s="10">
        <v>91160.55</v>
      </c>
    </row>
    <row r="1034" spans="1:16">
      <c r="A1034" s="13" t="s">
        <v>1047</v>
      </c>
      <c r="B1034" s="11">
        <v>58</v>
      </c>
      <c r="C1034" s="11">
        <v>71</v>
      </c>
      <c r="D1034" s="11"/>
      <c r="E1034" s="11">
        <v>18630</v>
      </c>
      <c r="F1034" s="11">
        <v>20000</v>
      </c>
      <c r="G1034" s="11"/>
      <c r="H1034" s="11">
        <v>43903.73</v>
      </c>
      <c r="I1034" s="11"/>
      <c r="J1034" s="11">
        <v>16402</v>
      </c>
      <c r="K1034" s="11">
        <v>161.72</v>
      </c>
      <c r="L1034" s="11">
        <v>23635.56</v>
      </c>
      <c r="M1034" s="11">
        <v>404.3</v>
      </c>
      <c r="N1034" s="11">
        <v>59088.9</v>
      </c>
      <c r="O1034" s="11">
        <v>646.88</v>
      </c>
      <c r="P1034" s="11">
        <v>94542.25</v>
      </c>
    </row>
    <row r="1035" spans="1:16">
      <c r="A1035" s="13" t="s">
        <v>1048</v>
      </c>
      <c r="B1035" s="10">
        <v>59</v>
      </c>
      <c r="C1035" s="10">
        <v>72</v>
      </c>
      <c r="D1035" s="10"/>
      <c r="E1035" s="10">
        <v>18630</v>
      </c>
      <c r="F1035" s="10">
        <v>20000</v>
      </c>
      <c r="G1035" s="10"/>
      <c r="H1035" s="10">
        <v>45220.84</v>
      </c>
      <c r="I1035" s="10"/>
      <c r="J1035" s="10">
        <v>16633</v>
      </c>
      <c r="K1035" s="10">
        <v>164.02</v>
      </c>
      <c r="L1035" s="10">
        <v>24508.65</v>
      </c>
      <c r="M1035" s="10">
        <v>410.05</v>
      </c>
      <c r="N1035" s="10">
        <v>61271.62</v>
      </c>
      <c r="O1035" s="10">
        <v>656.08</v>
      </c>
      <c r="P1035" s="10">
        <v>98034.59</v>
      </c>
    </row>
    <row r="1036" spans="1:16">
      <c r="A1036" s="13" t="s">
        <v>1049</v>
      </c>
      <c r="B1036" s="11">
        <v>60</v>
      </c>
      <c r="C1036" s="11">
        <v>73</v>
      </c>
      <c r="D1036" s="11"/>
      <c r="E1036" s="11">
        <v>18630</v>
      </c>
      <c r="F1036" s="11">
        <v>20000</v>
      </c>
      <c r="G1036" s="11">
        <v>900</v>
      </c>
      <c r="H1036" s="11">
        <v>47477.46</v>
      </c>
      <c r="I1036" s="11"/>
      <c r="J1036" s="11">
        <v>15965</v>
      </c>
      <c r="K1036" s="11">
        <v>166.33</v>
      </c>
      <c r="L1036" s="11">
        <v>25410.240000000002</v>
      </c>
      <c r="M1036" s="11">
        <v>415.83</v>
      </c>
      <c r="N1036" s="11">
        <v>63525.59</v>
      </c>
      <c r="O1036" s="11">
        <v>665.32</v>
      </c>
      <c r="P1036" s="11">
        <v>101640.95</v>
      </c>
    </row>
    <row r="1037" spans="1:16">
      <c r="A1037" s="13" t="s">
        <v>1050</v>
      </c>
      <c r="B1037" s="10">
        <v>61</v>
      </c>
      <c r="C1037" s="10">
        <v>74</v>
      </c>
      <c r="D1037" s="10"/>
      <c r="E1037" s="10">
        <v>18630</v>
      </c>
      <c r="F1037" s="10">
        <v>20000</v>
      </c>
      <c r="G1037" s="10"/>
      <c r="H1037" s="10">
        <v>48901.79</v>
      </c>
      <c r="I1037" s="10"/>
      <c r="J1037" s="10">
        <v>16151</v>
      </c>
      <c r="K1037" s="10">
        <v>159.65</v>
      </c>
      <c r="L1037" s="10">
        <v>26332.19</v>
      </c>
      <c r="M1037" s="10">
        <v>399.13</v>
      </c>
      <c r="N1037" s="10">
        <v>65830.490000000005</v>
      </c>
      <c r="O1037" s="10">
        <v>638.6</v>
      </c>
      <c r="P1037" s="10">
        <v>105328.78</v>
      </c>
    </row>
    <row r="1038" spans="1:16">
      <c r="A1038" s="13" t="s">
        <v>1051</v>
      </c>
      <c r="B1038" s="11">
        <v>62</v>
      </c>
      <c r="C1038" s="11">
        <v>75</v>
      </c>
      <c r="D1038" s="11"/>
      <c r="E1038" s="11">
        <v>18630</v>
      </c>
      <c r="F1038" s="11">
        <v>20000</v>
      </c>
      <c r="G1038" s="11"/>
      <c r="H1038" s="11">
        <v>50368.84</v>
      </c>
      <c r="I1038" s="11"/>
      <c r="J1038" s="11">
        <v>16332</v>
      </c>
      <c r="K1038" s="11">
        <v>161.51</v>
      </c>
      <c r="L1038" s="11">
        <v>27283.67</v>
      </c>
      <c r="M1038" s="11">
        <v>403.78</v>
      </c>
      <c r="N1038" s="11">
        <v>68209.179999999993</v>
      </c>
      <c r="O1038" s="11">
        <v>646.04</v>
      </c>
      <c r="P1038" s="11">
        <v>109134.68</v>
      </c>
    </row>
    <row r="1039" spans="1:16">
      <c r="A1039" s="13" t="s">
        <v>1052</v>
      </c>
      <c r="B1039" s="10">
        <v>63</v>
      </c>
      <c r="C1039" s="10">
        <v>76</v>
      </c>
      <c r="D1039" s="10"/>
      <c r="E1039" s="10">
        <v>18630</v>
      </c>
      <c r="F1039" s="10">
        <v>20000</v>
      </c>
      <c r="G1039" s="10">
        <v>900</v>
      </c>
      <c r="H1039" s="10">
        <v>52779.91</v>
      </c>
      <c r="I1039" s="10"/>
      <c r="J1039" s="10">
        <v>15610</v>
      </c>
      <c r="K1039" s="10">
        <v>163.32</v>
      </c>
      <c r="L1039" s="10">
        <v>28265.5</v>
      </c>
      <c r="M1039" s="10">
        <v>408.3</v>
      </c>
      <c r="N1039" s="10">
        <v>70663.75</v>
      </c>
      <c r="O1039" s="10">
        <v>653.28</v>
      </c>
      <c r="P1039" s="10">
        <v>113062</v>
      </c>
    </row>
    <row r="1040" spans="1:16">
      <c r="A1040" s="13" t="s">
        <v>1053</v>
      </c>
      <c r="B1040" s="11">
        <v>64</v>
      </c>
      <c r="C1040" s="11">
        <v>77</v>
      </c>
      <c r="D1040" s="11"/>
      <c r="E1040" s="11">
        <v>18630</v>
      </c>
      <c r="F1040" s="11">
        <v>20000</v>
      </c>
      <c r="G1040" s="11"/>
      <c r="H1040" s="11">
        <v>54363.3</v>
      </c>
      <c r="I1040" s="11"/>
      <c r="J1040" s="11">
        <v>15724</v>
      </c>
      <c r="K1040" s="11">
        <v>156.1</v>
      </c>
      <c r="L1040" s="11">
        <v>29269.57</v>
      </c>
      <c r="M1040" s="11">
        <v>390.25</v>
      </c>
      <c r="N1040" s="11">
        <v>73173.91</v>
      </c>
      <c r="O1040" s="11">
        <v>624.4</v>
      </c>
      <c r="P1040" s="11">
        <v>117078.26</v>
      </c>
    </row>
    <row r="1041" spans="1:16">
      <c r="A1041" s="13" t="s">
        <v>1054</v>
      </c>
      <c r="B1041" s="10">
        <v>65</v>
      </c>
      <c r="C1041" s="10">
        <v>78</v>
      </c>
      <c r="D1041" s="10"/>
      <c r="E1041" s="10">
        <v>18630</v>
      </c>
      <c r="F1041" s="10">
        <v>20000</v>
      </c>
      <c r="G1041" s="10"/>
      <c r="H1041" s="10">
        <v>55994.2</v>
      </c>
      <c r="I1041" s="10"/>
      <c r="J1041" s="10">
        <v>15824</v>
      </c>
      <c r="K1041" s="10">
        <v>157.24</v>
      </c>
      <c r="L1041" s="10">
        <v>30304.89</v>
      </c>
      <c r="M1041" s="10">
        <v>393.1</v>
      </c>
      <c r="N1041" s="10">
        <v>75762.23</v>
      </c>
      <c r="O1041" s="10">
        <v>628.96</v>
      </c>
      <c r="P1041" s="10">
        <v>121219.57</v>
      </c>
    </row>
    <row r="1042" spans="1:16">
      <c r="A1042" s="13" t="s">
        <v>1055</v>
      </c>
      <c r="B1042" s="11">
        <v>66</v>
      </c>
      <c r="C1042" s="11">
        <v>79</v>
      </c>
      <c r="D1042" s="11"/>
      <c r="E1042" s="11">
        <v>18630</v>
      </c>
      <c r="F1042" s="11">
        <v>20000</v>
      </c>
      <c r="G1042" s="11">
        <v>900</v>
      </c>
      <c r="H1042" s="11">
        <v>58574.03</v>
      </c>
      <c r="I1042" s="11"/>
      <c r="J1042" s="11">
        <v>15009</v>
      </c>
      <c r="K1042" s="11">
        <v>158.24</v>
      </c>
      <c r="L1042" s="11">
        <v>31372.28</v>
      </c>
      <c r="M1042" s="11">
        <v>395.6</v>
      </c>
      <c r="N1042" s="11">
        <v>78430.7</v>
      </c>
      <c r="O1042" s="11">
        <v>632.96</v>
      </c>
      <c r="P1042" s="11">
        <v>125489.12</v>
      </c>
    </row>
    <row r="1043" spans="1:16">
      <c r="A1043" s="13" t="s">
        <v>1056</v>
      </c>
      <c r="B1043" s="10">
        <v>67</v>
      </c>
      <c r="C1043" s="10">
        <v>80</v>
      </c>
      <c r="D1043" s="10"/>
      <c r="E1043" s="10">
        <v>18630</v>
      </c>
      <c r="F1043" s="10">
        <v>20000</v>
      </c>
      <c r="G1043" s="10"/>
      <c r="H1043" s="10">
        <v>60331.25</v>
      </c>
      <c r="I1043" s="10">
        <v>15000</v>
      </c>
      <c r="J1043" s="10">
        <v>15000</v>
      </c>
      <c r="K1043" s="10">
        <v>150.09</v>
      </c>
      <c r="L1043" s="10">
        <v>32463.54</v>
      </c>
      <c r="M1043" s="10">
        <v>375.23</v>
      </c>
      <c r="N1043" s="10">
        <v>81158.850000000006</v>
      </c>
      <c r="O1043" s="10">
        <v>600.36</v>
      </c>
      <c r="P1043" s="10">
        <v>129854.15</v>
      </c>
    </row>
    <row r="1044" spans="1:16" ht="54">
      <c r="B1044" s="9" t="s">
        <v>27</v>
      </c>
      <c r="C1044" s="9" t="s">
        <v>13</v>
      </c>
      <c r="D1044" s="9" t="s">
        <v>14</v>
      </c>
      <c r="E1044" s="9" t="s">
        <v>15</v>
      </c>
      <c r="F1044" s="9" t="s">
        <v>16</v>
      </c>
      <c r="G1044" s="9" t="s">
        <v>17</v>
      </c>
      <c r="H1044" s="9" t="s">
        <v>18</v>
      </c>
      <c r="I1044" s="9" t="s">
        <v>19</v>
      </c>
      <c r="J1044" s="9" t="s">
        <v>20</v>
      </c>
      <c r="K1044" s="9" t="s">
        <v>21</v>
      </c>
      <c r="L1044" s="9" t="s">
        <v>22</v>
      </c>
      <c r="M1044" s="9" t="s">
        <v>23</v>
      </c>
      <c r="N1044" s="9" t="s">
        <v>24</v>
      </c>
      <c r="O1044" s="9" t="s">
        <v>25</v>
      </c>
      <c r="P1044" s="9" t="s">
        <v>26</v>
      </c>
    </row>
    <row r="1045" spans="1:16">
      <c r="A1045" s="13" t="s">
        <v>1057</v>
      </c>
      <c r="B1045" s="10">
        <v>1</v>
      </c>
      <c r="C1045" s="10">
        <v>15</v>
      </c>
      <c r="D1045" s="10">
        <v>6232</v>
      </c>
      <c r="E1045" s="10">
        <v>6232</v>
      </c>
      <c r="F1045" s="10">
        <v>20000</v>
      </c>
      <c r="G1045" s="10"/>
      <c r="H1045" s="10"/>
      <c r="I1045" s="10"/>
      <c r="J1045" s="10">
        <v>4050.8</v>
      </c>
      <c r="K1045" s="10">
        <v>46.74</v>
      </c>
      <c r="L1045" s="10">
        <v>46.74</v>
      </c>
      <c r="M1045" s="10">
        <v>116.85</v>
      </c>
      <c r="N1045" s="10">
        <v>116.85</v>
      </c>
      <c r="O1045" s="10">
        <v>186.96</v>
      </c>
      <c r="P1045" s="10">
        <v>186.96</v>
      </c>
    </row>
    <row r="1046" spans="1:16">
      <c r="A1046" s="13" t="s">
        <v>1058</v>
      </c>
      <c r="B1046" s="11">
        <v>2</v>
      </c>
      <c r="C1046" s="11">
        <v>16</v>
      </c>
      <c r="D1046" s="11">
        <v>6232</v>
      </c>
      <c r="E1046" s="11">
        <v>12464</v>
      </c>
      <c r="F1046" s="11">
        <v>20000</v>
      </c>
      <c r="G1046" s="11"/>
      <c r="H1046" s="11"/>
      <c r="I1046" s="11"/>
      <c r="J1046" s="11">
        <v>10222</v>
      </c>
      <c r="K1046" s="11">
        <v>103.71</v>
      </c>
      <c r="L1046" s="11">
        <v>151.85</v>
      </c>
      <c r="M1046" s="11">
        <v>259.27</v>
      </c>
      <c r="N1046" s="11">
        <v>379.63</v>
      </c>
      <c r="O1046" s="11">
        <v>414.83</v>
      </c>
      <c r="P1046" s="11">
        <v>607.4</v>
      </c>
    </row>
    <row r="1047" spans="1:16">
      <c r="A1047" s="13" t="s">
        <v>1059</v>
      </c>
      <c r="B1047" s="10">
        <v>3</v>
      </c>
      <c r="C1047" s="10">
        <v>17</v>
      </c>
      <c r="D1047" s="10">
        <v>6232</v>
      </c>
      <c r="E1047" s="10">
        <v>18696</v>
      </c>
      <c r="F1047" s="10">
        <v>20000</v>
      </c>
      <c r="G1047" s="10">
        <v>900</v>
      </c>
      <c r="H1047" s="10">
        <v>900</v>
      </c>
      <c r="I1047" s="10"/>
      <c r="J1047" s="10">
        <v>15606</v>
      </c>
      <c r="K1047" s="10">
        <v>161.84</v>
      </c>
      <c r="L1047" s="10">
        <v>318.24</v>
      </c>
      <c r="M1047" s="10">
        <v>404.6</v>
      </c>
      <c r="N1047" s="10">
        <v>795.61</v>
      </c>
      <c r="O1047" s="10">
        <v>647.35</v>
      </c>
      <c r="P1047" s="10">
        <v>1272.97</v>
      </c>
    </row>
    <row r="1048" spans="1:16">
      <c r="A1048" s="13" t="s">
        <v>1060</v>
      </c>
      <c r="B1048" s="11">
        <v>4</v>
      </c>
      <c r="C1048" s="11">
        <v>18</v>
      </c>
      <c r="D1048" s="11"/>
      <c r="E1048" s="11">
        <v>18696</v>
      </c>
      <c r="F1048" s="11">
        <v>20000</v>
      </c>
      <c r="G1048" s="11"/>
      <c r="H1048" s="11">
        <v>927</v>
      </c>
      <c r="I1048" s="11"/>
      <c r="J1048" s="11">
        <v>15916</v>
      </c>
      <c r="K1048" s="11">
        <v>156.06</v>
      </c>
      <c r="L1048" s="11">
        <v>483.85</v>
      </c>
      <c r="M1048" s="11">
        <v>390.15</v>
      </c>
      <c r="N1048" s="11">
        <v>1209.6300000000001</v>
      </c>
      <c r="O1048" s="11">
        <v>624.24</v>
      </c>
      <c r="P1048" s="11">
        <v>1935.4</v>
      </c>
    </row>
    <row r="1049" spans="1:16">
      <c r="A1049" s="13" t="s">
        <v>1061</v>
      </c>
      <c r="B1049" s="10">
        <v>5</v>
      </c>
      <c r="C1049" s="10">
        <v>19</v>
      </c>
      <c r="D1049" s="10"/>
      <c r="E1049" s="10">
        <v>18696</v>
      </c>
      <c r="F1049" s="10">
        <v>20000</v>
      </c>
      <c r="G1049" s="10"/>
      <c r="H1049" s="10">
        <v>954.81</v>
      </c>
      <c r="I1049" s="10"/>
      <c r="J1049" s="10">
        <v>16232</v>
      </c>
      <c r="K1049" s="10">
        <v>159.16</v>
      </c>
      <c r="L1049" s="10">
        <v>657.53</v>
      </c>
      <c r="M1049" s="10">
        <v>397.9</v>
      </c>
      <c r="N1049" s="10">
        <v>1643.82</v>
      </c>
      <c r="O1049" s="10">
        <v>636.64</v>
      </c>
      <c r="P1049" s="10">
        <v>2630.11</v>
      </c>
    </row>
    <row r="1050" spans="1:16">
      <c r="A1050" s="13" t="s">
        <v>1062</v>
      </c>
      <c r="B1050" s="11">
        <v>6</v>
      </c>
      <c r="C1050" s="11">
        <v>20</v>
      </c>
      <c r="D1050" s="11"/>
      <c r="E1050" s="11">
        <v>18696</v>
      </c>
      <c r="F1050" s="11">
        <v>20000</v>
      </c>
      <c r="G1050" s="11">
        <v>900</v>
      </c>
      <c r="H1050" s="11">
        <v>1883.45</v>
      </c>
      <c r="I1050" s="11"/>
      <c r="J1050" s="11">
        <v>15655</v>
      </c>
      <c r="K1050" s="11">
        <v>162.32</v>
      </c>
      <c r="L1050" s="11">
        <v>839.57</v>
      </c>
      <c r="M1050" s="11">
        <v>405.8</v>
      </c>
      <c r="N1050" s="11">
        <v>2098.9299999999998</v>
      </c>
      <c r="O1050" s="11">
        <v>649.28</v>
      </c>
      <c r="P1050" s="11">
        <v>3358.29</v>
      </c>
    </row>
    <row r="1051" spans="1:16">
      <c r="A1051" s="13" t="s">
        <v>1063</v>
      </c>
      <c r="B1051" s="10">
        <v>7</v>
      </c>
      <c r="C1051" s="10">
        <v>21</v>
      </c>
      <c r="D1051" s="10"/>
      <c r="E1051" s="10">
        <v>18696</v>
      </c>
      <c r="F1051" s="10">
        <v>20000</v>
      </c>
      <c r="G1051" s="10"/>
      <c r="H1051" s="10">
        <v>1939.96</v>
      </c>
      <c r="I1051" s="10"/>
      <c r="J1051" s="10">
        <v>15966</v>
      </c>
      <c r="K1051" s="10">
        <v>156.55000000000001</v>
      </c>
      <c r="L1051" s="10">
        <v>1021.31</v>
      </c>
      <c r="M1051" s="10">
        <v>391.38</v>
      </c>
      <c r="N1051" s="10">
        <v>2553.27</v>
      </c>
      <c r="O1051" s="10">
        <v>626.20000000000005</v>
      </c>
      <c r="P1051" s="10">
        <v>4085.24</v>
      </c>
    </row>
    <row r="1052" spans="1:16">
      <c r="A1052" s="13" t="s">
        <v>1064</v>
      </c>
      <c r="B1052" s="11">
        <v>8</v>
      </c>
      <c r="C1052" s="11">
        <v>22</v>
      </c>
      <c r="D1052" s="11"/>
      <c r="E1052" s="11">
        <v>18696</v>
      </c>
      <c r="F1052" s="11">
        <v>20000</v>
      </c>
      <c r="G1052" s="11"/>
      <c r="H1052" s="11">
        <v>1998.16</v>
      </c>
      <c r="I1052" s="11"/>
      <c r="J1052" s="11">
        <v>16284</v>
      </c>
      <c r="K1052" s="11">
        <v>159.66</v>
      </c>
      <c r="L1052" s="11">
        <v>1211.6099999999999</v>
      </c>
      <c r="M1052" s="11">
        <v>399.15</v>
      </c>
      <c r="N1052" s="11">
        <v>3029.02</v>
      </c>
      <c r="O1052" s="11">
        <v>638.64</v>
      </c>
      <c r="P1052" s="11">
        <v>4846.4399999999996</v>
      </c>
    </row>
    <row r="1053" spans="1:16">
      <c r="A1053" s="13" t="s">
        <v>1065</v>
      </c>
      <c r="B1053" s="10">
        <v>9</v>
      </c>
      <c r="C1053" s="10">
        <v>23</v>
      </c>
      <c r="D1053" s="10"/>
      <c r="E1053" s="10">
        <v>18696</v>
      </c>
      <c r="F1053" s="10">
        <v>20000</v>
      </c>
      <c r="G1053" s="10">
        <v>900</v>
      </c>
      <c r="H1053" s="10">
        <v>2958.1</v>
      </c>
      <c r="I1053" s="10"/>
      <c r="J1053" s="10">
        <v>15707</v>
      </c>
      <c r="K1053" s="10">
        <v>162.84</v>
      </c>
      <c r="L1053" s="10">
        <v>1410.8</v>
      </c>
      <c r="M1053" s="10">
        <v>407.1</v>
      </c>
      <c r="N1053" s="10">
        <v>3526.99</v>
      </c>
      <c r="O1053" s="10">
        <v>651.36</v>
      </c>
      <c r="P1053" s="10">
        <v>5643.19</v>
      </c>
    </row>
    <row r="1054" spans="1:16">
      <c r="A1054" s="13" t="s">
        <v>1066</v>
      </c>
      <c r="B1054" s="11">
        <v>10</v>
      </c>
      <c r="C1054" s="11">
        <v>24</v>
      </c>
      <c r="D1054" s="11"/>
      <c r="E1054" s="11">
        <v>18696</v>
      </c>
      <c r="F1054" s="11">
        <v>20000</v>
      </c>
      <c r="G1054" s="11"/>
      <c r="H1054" s="11">
        <v>3046.84</v>
      </c>
      <c r="I1054" s="11"/>
      <c r="J1054" s="11">
        <v>16019</v>
      </c>
      <c r="K1054" s="11">
        <v>157.07</v>
      </c>
      <c r="L1054" s="11">
        <v>1610.19</v>
      </c>
      <c r="M1054" s="11">
        <v>392.68</v>
      </c>
      <c r="N1054" s="11">
        <v>4025.48</v>
      </c>
      <c r="O1054" s="11">
        <v>628.28</v>
      </c>
      <c r="P1054" s="11">
        <v>6440.76</v>
      </c>
    </row>
    <row r="1055" spans="1:16">
      <c r="A1055" s="13" t="s">
        <v>1067</v>
      </c>
      <c r="B1055" s="10">
        <v>11</v>
      </c>
      <c r="C1055" s="10">
        <v>25</v>
      </c>
      <c r="D1055" s="10"/>
      <c r="E1055" s="10">
        <v>18696</v>
      </c>
      <c r="F1055" s="10">
        <v>20000</v>
      </c>
      <c r="G1055" s="10"/>
      <c r="H1055" s="10">
        <v>3138.25</v>
      </c>
      <c r="I1055" s="10"/>
      <c r="J1055" s="10">
        <v>16338</v>
      </c>
      <c r="K1055" s="10">
        <v>160.19</v>
      </c>
      <c r="L1055" s="10">
        <v>1818.69</v>
      </c>
      <c r="M1055" s="10">
        <v>400.48</v>
      </c>
      <c r="N1055" s="10">
        <v>4546.72</v>
      </c>
      <c r="O1055" s="10">
        <v>640.76</v>
      </c>
      <c r="P1055" s="10">
        <v>7274.75</v>
      </c>
    </row>
    <row r="1056" spans="1:16">
      <c r="A1056" s="13" t="s">
        <v>1068</v>
      </c>
      <c r="B1056" s="11">
        <v>12</v>
      </c>
      <c r="C1056" s="11">
        <v>26</v>
      </c>
      <c r="D1056" s="11"/>
      <c r="E1056" s="11">
        <v>18696</v>
      </c>
      <c r="F1056" s="11">
        <v>20000</v>
      </c>
      <c r="G1056" s="11">
        <v>900</v>
      </c>
      <c r="H1056" s="11">
        <v>4132.3999999999996</v>
      </c>
      <c r="I1056" s="11"/>
      <c r="J1056" s="11">
        <v>15763</v>
      </c>
      <c r="K1056" s="11">
        <v>163.38</v>
      </c>
      <c r="L1056" s="11">
        <v>2036.63</v>
      </c>
      <c r="M1056" s="11">
        <v>408.45</v>
      </c>
      <c r="N1056" s="11">
        <v>5091.57</v>
      </c>
      <c r="O1056" s="11">
        <v>653.52</v>
      </c>
      <c r="P1056" s="11">
        <v>8146.51</v>
      </c>
    </row>
    <row r="1057" spans="1:16">
      <c r="A1057" s="13" t="s">
        <v>1069</v>
      </c>
      <c r="B1057" s="10">
        <v>13</v>
      </c>
      <c r="C1057" s="10">
        <v>27</v>
      </c>
      <c r="D1057" s="10"/>
      <c r="E1057" s="10">
        <v>18696</v>
      </c>
      <c r="F1057" s="10">
        <v>20000</v>
      </c>
      <c r="G1057" s="10"/>
      <c r="H1057" s="10">
        <v>4256.37</v>
      </c>
      <c r="I1057" s="10"/>
      <c r="J1057" s="10">
        <v>16076</v>
      </c>
      <c r="K1057" s="10">
        <v>157.63</v>
      </c>
      <c r="L1057" s="10">
        <v>2255.36</v>
      </c>
      <c r="M1057" s="10">
        <v>394.08</v>
      </c>
      <c r="N1057" s="10">
        <v>5638.39</v>
      </c>
      <c r="O1057" s="10">
        <v>630.52</v>
      </c>
      <c r="P1057" s="10">
        <v>9021.42</v>
      </c>
    </row>
    <row r="1058" spans="1:16">
      <c r="A1058" s="13" t="s">
        <v>1070</v>
      </c>
      <c r="B1058" s="11">
        <v>14</v>
      </c>
      <c r="C1058" s="11">
        <v>28</v>
      </c>
      <c r="D1058" s="11"/>
      <c r="E1058" s="11">
        <v>18696</v>
      </c>
      <c r="F1058" s="11">
        <v>20000</v>
      </c>
      <c r="G1058" s="11"/>
      <c r="H1058" s="11">
        <v>4384.0600000000004</v>
      </c>
      <c r="I1058" s="11"/>
      <c r="J1058" s="11">
        <v>16395</v>
      </c>
      <c r="K1058" s="11">
        <v>160.76</v>
      </c>
      <c r="L1058" s="11">
        <v>2483.7800000000002</v>
      </c>
      <c r="M1058" s="11">
        <v>401.9</v>
      </c>
      <c r="N1058" s="11">
        <v>6209.44</v>
      </c>
      <c r="O1058" s="11">
        <v>643.04</v>
      </c>
      <c r="P1058" s="11">
        <v>9935.11</v>
      </c>
    </row>
    <row r="1059" spans="1:16">
      <c r="A1059" s="13" t="s">
        <v>1071</v>
      </c>
      <c r="B1059" s="10">
        <v>15</v>
      </c>
      <c r="C1059" s="10">
        <v>29</v>
      </c>
      <c r="D1059" s="10"/>
      <c r="E1059" s="10">
        <v>18696</v>
      </c>
      <c r="F1059" s="10">
        <v>20000</v>
      </c>
      <c r="G1059" s="10">
        <v>900</v>
      </c>
      <c r="H1059" s="10">
        <v>5415.58</v>
      </c>
      <c r="I1059" s="10"/>
      <c r="J1059" s="10">
        <v>15821</v>
      </c>
      <c r="K1059" s="10">
        <v>163.95</v>
      </c>
      <c r="L1059" s="10">
        <v>2722.24</v>
      </c>
      <c r="M1059" s="10">
        <v>409.88</v>
      </c>
      <c r="N1059" s="10">
        <v>6805.6</v>
      </c>
      <c r="O1059" s="10">
        <v>655.8</v>
      </c>
      <c r="P1059" s="10">
        <v>10888.96</v>
      </c>
    </row>
    <row r="1060" spans="1:16">
      <c r="A1060" s="13" t="s">
        <v>1072</v>
      </c>
      <c r="B1060" s="11">
        <v>16</v>
      </c>
      <c r="C1060" s="11">
        <v>30</v>
      </c>
      <c r="D1060" s="11"/>
      <c r="E1060" s="11">
        <v>18696</v>
      </c>
      <c r="F1060" s="11">
        <v>20000</v>
      </c>
      <c r="G1060" s="11"/>
      <c r="H1060" s="11">
        <v>5578.05</v>
      </c>
      <c r="I1060" s="11"/>
      <c r="J1060" s="11">
        <v>16136</v>
      </c>
      <c r="K1060" s="11">
        <v>158.21</v>
      </c>
      <c r="L1060" s="11">
        <v>2962.12</v>
      </c>
      <c r="M1060" s="11">
        <v>395.53</v>
      </c>
      <c r="N1060" s="11">
        <v>7405.29</v>
      </c>
      <c r="O1060" s="11">
        <v>632.84</v>
      </c>
      <c r="P1060" s="11">
        <v>11848.47</v>
      </c>
    </row>
    <row r="1061" spans="1:16">
      <c r="A1061" s="13" t="s">
        <v>1073</v>
      </c>
      <c r="B1061" s="10">
        <v>17</v>
      </c>
      <c r="C1061" s="10">
        <v>31</v>
      </c>
      <c r="D1061" s="10"/>
      <c r="E1061" s="10">
        <v>18696</v>
      </c>
      <c r="F1061" s="10">
        <v>20000</v>
      </c>
      <c r="G1061" s="10"/>
      <c r="H1061" s="10">
        <v>5745.39</v>
      </c>
      <c r="I1061" s="10"/>
      <c r="J1061" s="10">
        <v>16456</v>
      </c>
      <c r="K1061" s="10">
        <v>161.36000000000001</v>
      </c>
      <c r="L1061" s="10">
        <v>3212.34</v>
      </c>
      <c r="M1061" s="10">
        <v>403.4</v>
      </c>
      <c r="N1061" s="10">
        <v>8030.85</v>
      </c>
      <c r="O1061" s="10">
        <v>645.44000000000005</v>
      </c>
      <c r="P1061" s="10">
        <v>12849.36</v>
      </c>
    </row>
    <row r="1062" spans="1:16">
      <c r="A1062" s="13" t="s">
        <v>1074</v>
      </c>
      <c r="B1062" s="11">
        <v>18</v>
      </c>
      <c r="C1062" s="11">
        <v>32</v>
      </c>
      <c r="D1062" s="11"/>
      <c r="E1062" s="11">
        <v>18696</v>
      </c>
      <c r="F1062" s="11">
        <v>20000</v>
      </c>
      <c r="G1062" s="11">
        <v>900</v>
      </c>
      <c r="H1062" s="11">
        <v>6817.75</v>
      </c>
      <c r="I1062" s="11"/>
      <c r="J1062" s="11">
        <v>15883</v>
      </c>
      <c r="K1062" s="11">
        <v>164.56</v>
      </c>
      <c r="L1062" s="11">
        <v>3473.27</v>
      </c>
      <c r="M1062" s="11">
        <v>411.4</v>
      </c>
      <c r="N1062" s="11">
        <v>8683.18</v>
      </c>
      <c r="O1062" s="11">
        <v>658.24</v>
      </c>
      <c r="P1062" s="11">
        <v>13893.08</v>
      </c>
    </row>
    <row r="1063" spans="1:16">
      <c r="A1063" s="13" t="s">
        <v>1075</v>
      </c>
      <c r="B1063" s="10">
        <v>19</v>
      </c>
      <c r="C1063" s="10">
        <v>33</v>
      </c>
      <c r="D1063" s="10"/>
      <c r="E1063" s="10">
        <v>18696</v>
      </c>
      <c r="F1063" s="10">
        <v>20000</v>
      </c>
      <c r="G1063" s="10"/>
      <c r="H1063" s="10">
        <v>7022.29</v>
      </c>
      <c r="I1063" s="10"/>
      <c r="J1063" s="10">
        <v>16198</v>
      </c>
      <c r="K1063" s="10">
        <v>158.83000000000001</v>
      </c>
      <c r="L1063" s="10">
        <v>3736.3</v>
      </c>
      <c r="M1063" s="10">
        <v>397.08</v>
      </c>
      <c r="N1063" s="10">
        <v>9340.75</v>
      </c>
      <c r="O1063" s="10">
        <v>635.32000000000005</v>
      </c>
      <c r="P1063" s="10">
        <v>14945.2</v>
      </c>
    </row>
    <row r="1064" spans="1:16">
      <c r="A1064" s="13" t="s">
        <v>1076</v>
      </c>
      <c r="B1064" s="11">
        <v>20</v>
      </c>
      <c r="C1064" s="11">
        <v>34</v>
      </c>
      <c r="D1064" s="11"/>
      <c r="E1064" s="11">
        <v>18696</v>
      </c>
      <c r="F1064" s="11">
        <v>20000</v>
      </c>
      <c r="G1064" s="11"/>
      <c r="H1064" s="11">
        <v>7232.95</v>
      </c>
      <c r="I1064" s="11"/>
      <c r="J1064" s="11">
        <v>16520</v>
      </c>
      <c r="K1064" s="11">
        <v>161.97999999999999</v>
      </c>
      <c r="L1064" s="11">
        <v>4010.37</v>
      </c>
      <c r="M1064" s="11">
        <v>404.95</v>
      </c>
      <c r="N1064" s="11">
        <v>10025.92</v>
      </c>
      <c r="O1064" s="11">
        <v>647.91999999999996</v>
      </c>
      <c r="P1064" s="11">
        <v>16041.47</v>
      </c>
    </row>
    <row r="1065" spans="1:16">
      <c r="A1065" s="13" t="s">
        <v>1077</v>
      </c>
      <c r="B1065" s="10">
        <v>21</v>
      </c>
      <c r="C1065" s="10">
        <v>35</v>
      </c>
      <c r="D1065" s="10"/>
      <c r="E1065" s="10">
        <v>18696</v>
      </c>
      <c r="F1065" s="10">
        <v>20000</v>
      </c>
      <c r="G1065" s="10">
        <v>900</v>
      </c>
      <c r="H1065" s="10">
        <v>8349.94</v>
      </c>
      <c r="I1065" s="10"/>
      <c r="J1065" s="10">
        <v>15948</v>
      </c>
      <c r="K1065" s="10">
        <v>165.2</v>
      </c>
      <c r="L1065" s="10">
        <v>4295.88</v>
      </c>
      <c r="M1065" s="10">
        <v>413</v>
      </c>
      <c r="N1065" s="10">
        <v>10739.7</v>
      </c>
      <c r="O1065" s="10">
        <v>660.8</v>
      </c>
      <c r="P1065" s="10">
        <v>17183.52</v>
      </c>
    </row>
    <row r="1066" spans="1:16">
      <c r="A1066" s="13" t="s">
        <v>1078</v>
      </c>
      <c r="B1066" s="11">
        <v>22</v>
      </c>
      <c r="C1066" s="11">
        <v>36</v>
      </c>
      <c r="D1066" s="11"/>
      <c r="E1066" s="11">
        <v>18696</v>
      </c>
      <c r="F1066" s="11">
        <v>20000</v>
      </c>
      <c r="G1066" s="11"/>
      <c r="H1066" s="11">
        <v>8600.44</v>
      </c>
      <c r="I1066" s="11"/>
      <c r="J1066" s="11">
        <v>16264</v>
      </c>
      <c r="K1066" s="11">
        <v>159.47999999999999</v>
      </c>
      <c r="L1066" s="11">
        <v>4584.24</v>
      </c>
      <c r="M1066" s="11">
        <v>398.7</v>
      </c>
      <c r="N1066" s="11">
        <v>11460.59</v>
      </c>
      <c r="O1066" s="11">
        <v>637.91999999999996</v>
      </c>
      <c r="P1066" s="11">
        <v>18336.939999999999</v>
      </c>
    </row>
    <row r="1067" spans="1:16">
      <c r="A1067" s="13" t="s">
        <v>1079</v>
      </c>
      <c r="B1067" s="10">
        <v>23</v>
      </c>
      <c r="C1067" s="10">
        <v>37</v>
      </c>
      <c r="D1067" s="10"/>
      <c r="E1067" s="10">
        <v>18696</v>
      </c>
      <c r="F1067" s="10">
        <v>20000</v>
      </c>
      <c r="G1067" s="10"/>
      <c r="H1067" s="10">
        <v>8858.4500000000007</v>
      </c>
      <c r="I1067" s="10"/>
      <c r="J1067" s="10">
        <v>16586</v>
      </c>
      <c r="K1067" s="10">
        <v>162.63999999999999</v>
      </c>
      <c r="L1067" s="10">
        <v>4884.3999999999996</v>
      </c>
      <c r="M1067" s="10">
        <v>406.6</v>
      </c>
      <c r="N1067" s="10">
        <v>12211.01</v>
      </c>
      <c r="O1067" s="10">
        <v>650.55999999999995</v>
      </c>
      <c r="P1067" s="10">
        <v>19537.61</v>
      </c>
    </row>
    <row r="1068" spans="1:16">
      <c r="A1068" s="13" t="s">
        <v>1080</v>
      </c>
      <c r="B1068" s="11">
        <v>24</v>
      </c>
      <c r="C1068" s="11">
        <v>38</v>
      </c>
      <c r="D1068" s="11"/>
      <c r="E1068" s="11">
        <v>18696</v>
      </c>
      <c r="F1068" s="11">
        <v>20000</v>
      </c>
      <c r="G1068" s="11">
        <v>900</v>
      </c>
      <c r="H1068" s="11">
        <v>10024.209999999999</v>
      </c>
      <c r="I1068" s="11"/>
      <c r="J1068" s="11">
        <v>16015</v>
      </c>
      <c r="K1068" s="11">
        <v>165.86</v>
      </c>
      <c r="L1068" s="11">
        <v>5196.79</v>
      </c>
      <c r="M1068" s="11">
        <v>414.65</v>
      </c>
      <c r="N1068" s="11">
        <v>12991.99</v>
      </c>
      <c r="O1068" s="11">
        <v>663.44</v>
      </c>
      <c r="P1068" s="11">
        <v>20787.18</v>
      </c>
    </row>
    <row r="1069" spans="1:16">
      <c r="A1069" s="13" t="s">
        <v>1081</v>
      </c>
      <c r="B1069" s="10">
        <v>25</v>
      </c>
      <c r="C1069" s="10">
        <v>39</v>
      </c>
      <c r="D1069" s="10"/>
      <c r="E1069" s="10">
        <v>18696</v>
      </c>
      <c r="F1069" s="10">
        <v>20000</v>
      </c>
      <c r="G1069" s="10"/>
      <c r="H1069" s="10">
        <v>10324.93</v>
      </c>
      <c r="I1069" s="10"/>
      <c r="J1069" s="10">
        <v>16331</v>
      </c>
      <c r="K1069" s="10">
        <v>160.15</v>
      </c>
      <c r="L1069" s="10">
        <v>5512.85</v>
      </c>
      <c r="M1069" s="10">
        <v>400.38</v>
      </c>
      <c r="N1069" s="10">
        <v>13782.12</v>
      </c>
      <c r="O1069" s="10">
        <v>640.6</v>
      </c>
      <c r="P1069" s="10">
        <v>22051.39</v>
      </c>
    </row>
    <row r="1070" spans="1:16">
      <c r="A1070" s="13" t="s">
        <v>1082</v>
      </c>
      <c r="B1070" s="11">
        <v>26</v>
      </c>
      <c r="C1070" s="11">
        <v>40</v>
      </c>
      <c r="D1070" s="11"/>
      <c r="E1070" s="11">
        <v>18696</v>
      </c>
      <c r="F1070" s="11">
        <v>20000</v>
      </c>
      <c r="G1070" s="11"/>
      <c r="H1070" s="11">
        <v>10634.68</v>
      </c>
      <c r="I1070" s="11"/>
      <c r="J1070" s="11">
        <v>16654</v>
      </c>
      <c r="K1070" s="11">
        <v>163.31</v>
      </c>
      <c r="L1070" s="11">
        <v>5841.54</v>
      </c>
      <c r="M1070" s="11">
        <v>408.28</v>
      </c>
      <c r="N1070" s="11">
        <v>14603.86</v>
      </c>
      <c r="O1070" s="11">
        <v>653.24</v>
      </c>
      <c r="P1070" s="11">
        <v>23366.18</v>
      </c>
    </row>
    <row r="1071" spans="1:16">
      <c r="A1071" s="13" t="s">
        <v>1083</v>
      </c>
      <c r="B1071" s="10">
        <v>27</v>
      </c>
      <c r="C1071" s="10">
        <v>41</v>
      </c>
      <c r="D1071" s="10"/>
      <c r="E1071" s="10">
        <v>18696</v>
      </c>
      <c r="F1071" s="10">
        <v>20000</v>
      </c>
      <c r="G1071" s="10">
        <v>900</v>
      </c>
      <c r="H1071" s="10">
        <v>11853.72</v>
      </c>
      <c r="I1071" s="10"/>
      <c r="J1071" s="10">
        <v>16083</v>
      </c>
      <c r="K1071" s="10">
        <v>166.54</v>
      </c>
      <c r="L1071" s="10">
        <v>6183.33</v>
      </c>
      <c r="M1071" s="10">
        <v>416.35</v>
      </c>
      <c r="N1071" s="10">
        <v>15458.33</v>
      </c>
      <c r="O1071" s="10">
        <v>666.16</v>
      </c>
      <c r="P1071" s="10">
        <v>24733.32</v>
      </c>
    </row>
    <row r="1072" spans="1:16">
      <c r="A1072" s="13" t="s">
        <v>1084</v>
      </c>
      <c r="B1072" s="11">
        <v>28</v>
      </c>
      <c r="C1072" s="11">
        <v>42</v>
      </c>
      <c r="D1072" s="11"/>
      <c r="E1072" s="11">
        <v>18696</v>
      </c>
      <c r="F1072" s="11">
        <v>20000</v>
      </c>
      <c r="G1072" s="11"/>
      <c r="H1072" s="11">
        <v>12209.33</v>
      </c>
      <c r="I1072" s="11"/>
      <c r="J1072" s="11">
        <v>16400</v>
      </c>
      <c r="K1072" s="11">
        <v>160.83000000000001</v>
      </c>
      <c r="L1072" s="11">
        <v>6529.66</v>
      </c>
      <c r="M1072" s="11">
        <v>402.08</v>
      </c>
      <c r="N1072" s="11">
        <v>16324.15</v>
      </c>
      <c r="O1072" s="11">
        <v>643.32000000000005</v>
      </c>
      <c r="P1072" s="11">
        <v>26118.639999999999</v>
      </c>
    </row>
    <row r="1073" spans="1:16">
      <c r="A1073" s="13" t="s">
        <v>1085</v>
      </c>
      <c r="B1073" s="10">
        <v>29</v>
      </c>
      <c r="C1073" s="10">
        <v>43</v>
      </c>
      <c r="D1073" s="10"/>
      <c r="E1073" s="10">
        <v>18696</v>
      </c>
      <c r="F1073" s="10">
        <v>20000</v>
      </c>
      <c r="G1073" s="10"/>
      <c r="H1073" s="10">
        <v>12575.61</v>
      </c>
      <c r="I1073" s="10"/>
      <c r="J1073" s="10">
        <v>16723</v>
      </c>
      <c r="K1073" s="10">
        <v>164</v>
      </c>
      <c r="L1073" s="10">
        <v>6889.55</v>
      </c>
      <c r="M1073" s="10">
        <v>410</v>
      </c>
      <c r="N1073" s="10">
        <v>17223.88</v>
      </c>
      <c r="O1073" s="10">
        <v>656</v>
      </c>
      <c r="P1073" s="10">
        <v>27558.2</v>
      </c>
    </row>
    <row r="1074" spans="1:16">
      <c r="A1074" s="13" t="s">
        <v>1086</v>
      </c>
      <c r="B1074" s="11">
        <v>30</v>
      </c>
      <c r="C1074" s="11">
        <v>44</v>
      </c>
      <c r="D1074" s="11"/>
      <c r="E1074" s="11">
        <v>18696</v>
      </c>
      <c r="F1074" s="11">
        <v>20000</v>
      </c>
      <c r="G1074" s="11">
        <v>900</v>
      </c>
      <c r="H1074" s="11">
        <v>13852.88</v>
      </c>
      <c r="I1074" s="11"/>
      <c r="J1074" s="11">
        <v>16152</v>
      </c>
      <c r="K1074" s="11">
        <v>167.23</v>
      </c>
      <c r="L1074" s="11">
        <v>7263.47</v>
      </c>
      <c r="M1074" s="11">
        <v>418.08</v>
      </c>
      <c r="N1074" s="11">
        <v>18158.669999999998</v>
      </c>
      <c r="O1074" s="11">
        <v>668.92</v>
      </c>
      <c r="P1074" s="11">
        <v>29053.87</v>
      </c>
    </row>
    <row r="1075" spans="1:16">
      <c r="A1075" s="13" t="s">
        <v>1087</v>
      </c>
      <c r="B1075" s="10">
        <v>31</v>
      </c>
      <c r="C1075" s="10">
        <v>45</v>
      </c>
      <c r="D1075" s="10"/>
      <c r="E1075" s="10">
        <v>18696</v>
      </c>
      <c r="F1075" s="10">
        <v>20000</v>
      </c>
      <c r="G1075" s="10"/>
      <c r="H1075" s="10">
        <v>14268.47</v>
      </c>
      <c r="I1075" s="10"/>
      <c r="J1075" s="10">
        <v>16468</v>
      </c>
      <c r="K1075" s="10">
        <v>161.52000000000001</v>
      </c>
      <c r="L1075" s="10">
        <v>7642.89</v>
      </c>
      <c r="M1075" s="10">
        <v>403.8</v>
      </c>
      <c r="N1075" s="10">
        <v>19107.23</v>
      </c>
      <c r="O1075" s="10">
        <v>646.08000000000004</v>
      </c>
      <c r="P1075" s="10">
        <v>30571.56</v>
      </c>
    </row>
    <row r="1076" spans="1:16">
      <c r="A1076" s="13" t="s">
        <v>1088</v>
      </c>
      <c r="B1076" s="11">
        <v>32</v>
      </c>
      <c r="C1076" s="11">
        <v>46</v>
      </c>
      <c r="D1076" s="11"/>
      <c r="E1076" s="11">
        <v>18696</v>
      </c>
      <c r="F1076" s="11">
        <v>20000</v>
      </c>
      <c r="G1076" s="11"/>
      <c r="H1076" s="11">
        <v>14696.52</v>
      </c>
      <c r="I1076" s="11"/>
      <c r="J1076" s="11">
        <v>16791</v>
      </c>
      <c r="K1076" s="11">
        <v>164.68</v>
      </c>
      <c r="L1076" s="11">
        <v>8036.86</v>
      </c>
      <c r="M1076" s="11">
        <v>411.7</v>
      </c>
      <c r="N1076" s="11">
        <v>20092.14</v>
      </c>
      <c r="O1076" s="11">
        <v>658.72</v>
      </c>
      <c r="P1076" s="11">
        <v>32147.43</v>
      </c>
    </row>
    <row r="1077" spans="1:16">
      <c r="A1077" s="13" t="s">
        <v>1089</v>
      </c>
      <c r="B1077" s="10">
        <v>33</v>
      </c>
      <c r="C1077" s="10">
        <v>47</v>
      </c>
      <c r="D1077" s="10"/>
      <c r="E1077" s="10">
        <v>18696</v>
      </c>
      <c r="F1077" s="10">
        <v>20000</v>
      </c>
      <c r="G1077" s="10">
        <v>900</v>
      </c>
      <c r="H1077" s="10">
        <v>16037.42</v>
      </c>
      <c r="I1077" s="10"/>
      <c r="J1077" s="10">
        <v>16220</v>
      </c>
      <c r="K1077" s="10">
        <v>167.91</v>
      </c>
      <c r="L1077" s="10">
        <v>8445.8700000000008</v>
      </c>
      <c r="M1077" s="10">
        <v>419.78</v>
      </c>
      <c r="N1077" s="10">
        <v>21114.68</v>
      </c>
      <c r="O1077" s="10">
        <v>671.64</v>
      </c>
      <c r="P1077" s="10">
        <v>33783.49</v>
      </c>
    </row>
    <row r="1078" spans="1:16">
      <c r="A1078" s="13" t="s">
        <v>1090</v>
      </c>
      <c r="B1078" s="11">
        <v>34</v>
      </c>
      <c r="C1078" s="11">
        <v>48</v>
      </c>
      <c r="D1078" s="11"/>
      <c r="E1078" s="11">
        <v>18696</v>
      </c>
      <c r="F1078" s="11">
        <v>20000</v>
      </c>
      <c r="G1078" s="11"/>
      <c r="H1078" s="11">
        <v>16518.54</v>
      </c>
      <c r="I1078" s="11"/>
      <c r="J1078" s="11">
        <v>16536</v>
      </c>
      <c r="K1078" s="11">
        <v>162.19999999999999</v>
      </c>
      <c r="L1078" s="11">
        <v>8861.4500000000007</v>
      </c>
      <c r="M1078" s="11">
        <v>405.5</v>
      </c>
      <c r="N1078" s="11">
        <v>22153.62</v>
      </c>
      <c r="O1078" s="11">
        <v>648.79999999999995</v>
      </c>
      <c r="P1078" s="11">
        <v>35445.800000000003</v>
      </c>
    </row>
    <row r="1079" spans="1:16">
      <c r="A1079" s="13" t="s">
        <v>1091</v>
      </c>
      <c r="B1079" s="10">
        <v>35</v>
      </c>
      <c r="C1079" s="10">
        <v>49</v>
      </c>
      <c r="D1079" s="10"/>
      <c r="E1079" s="10">
        <v>18696</v>
      </c>
      <c r="F1079" s="10">
        <v>20000</v>
      </c>
      <c r="G1079" s="10"/>
      <c r="H1079" s="10">
        <v>17014.099999999999</v>
      </c>
      <c r="I1079" s="10"/>
      <c r="J1079" s="10">
        <v>16857</v>
      </c>
      <c r="K1079" s="10">
        <v>165.36</v>
      </c>
      <c r="L1079" s="10">
        <v>9292.65</v>
      </c>
      <c r="M1079" s="10">
        <v>413.4</v>
      </c>
      <c r="N1079" s="10">
        <v>23231.63</v>
      </c>
      <c r="O1079" s="10">
        <v>661.44</v>
      </c>
      <c r="P1079" s="10">
        <v>37170.61</v>
      </c>
    </row>
    <row r="1080" spans="1:16">
      <c r="A1080" s="13" t="s">
        <v>1092</v>
      </c>
      <c r="B1080" s="11">
        <v>36</v>
      </c>
      <c r="C1080" s="11">
        <v>50</v>
      </c>
      <c r="D1080" s="11"/>
      <c r="E1080" s="11">
        <v>18696</v>
      </c>
      <c r="F1080" s="11">
        <v>20000</v>
      </c>
      <c r="G1080" s="11">
        <v>900</v>
      </c>
      <c r="H1080" s="11">
        <v>18424.52</v>
      </c>
      <c r="I1080" s="11"/>
      <c r="J1080" s="11">
        <v>16286</v>
      </c>
      <c r="K1080" s="11">
        <v>168.57</v>
      </c>
      <c r="L1080" s="11">
        <v>9740</v>
      </c>
      <c r="M1080" s="11">
        <v>421.43</v>
      </c>
      <c r="N1080" s="11">
        <v>24350.01</v>
      </c>
      <c r="O1080" s="11">
        <v>674.28</v>
      </c>
      <c r="P1080" s="11">
        <v>38960.01</v>
      </c>
    </row>
    <row r="1081" spans="1:16">
      <c r="A1081" s="13" t="s">
        <v>1093</v>
      </c>
      <c r="B1081" s="10">
        <v>37</v>
      </c>
      <c r="C1081" s="10">
        <v>51</v>
      </c>
      <c r="D1081" s="10"/>
      <c r="E1081" s="10">
        <v>18696</v>
      </c>
      <c r="F1081" s="10">
        <v>20000</v>
      </c>
      <c r="G1081" s="10"/>
      <c r="H1081" s="10">
        <v>18977.259999999998</v>
      </c>
      <c r="I1081" s="10"/>
      <c r="J1081" s="10">
        <v>16600</v>
      </c>
      <c r="K1081" s="10">
        <v>162.86000000000001</v>
      </c>
      <c r="L1081" s="10">
        <v>10195.06</v>
      </c>
      <c r="M1081" s="10">
        <v>407.15</v>
      </c>
      <c r="N1081" s="10">
        <v>25487.66</v>
      </c>
      <c r="O1081" s="10">
        <v>651.44000000000005</v>
      </c>
      <c r="P1081" s="10">
        <v>40780.25</v>
      </c>
    </row>
    <row r="1082" spans="1:16">
      <c r="A1082" s="13" t="s">
        <v>1094</v>
      </c>
      <c r="B1082" s="11">
        <v>38</v>
      </c>
      <c r="C1082" s="11">
        <v>52</v>
      </c>
      <c r="D1082" s="11"/>
      <c r="E1082" s="11">
        <v>18696</v>
      </c>
      <c r="F1082" s="11">
        <v>20000</v>
      </c>
      <c r="G1082" s="11"/>
      <c r="H1082" s="11">
        <v>19546.57</v>
      </c>
      <c r="I1082" s="11"/>
      <c r="J1082" s="11">
        <v>16920</v>
      </c>
      <c r="K1082" s="11">
        <v>166</v>
      </c>
      <c r="L1082" s="11">
        <v>10666.91</v>
      </c>
      <c r="M1082" s="11">
        <v>415</v>
      </c>
      <c r="N1082" s="11">
        <v>26667.29</v>
      </c>
      <c r="O1082" s="11">
        <v>664</v>
      </c>
      <c r="P1082" s="11">
        <v>42667.66</v>
      </c>
    </row>
    <row r="1083" spans="1:16">
      <c r="A1083" s="13" t="s">
        <v>1095</v>
      </c>
      <c r="B1083" s="10">
        <v>39</v>
      </c>
      <c r="C1083" s="10">
        <v>53</v>
      </c>
      <c r="D1083" s="10"/>
      <c r="E1083" s="10">
        <v>18696</v>
      </c>
      <c r="F1083" s="10">
        <v>20000</v>
      </c>
      <c r="G1083" s="10">
        <v>900</v>
      </c>
      <c r="H1083" s="10">
        <v>21032.97</v>
      </c>
      <c r="I1083" s="10"/>
      <c r="J1083" s="10">
        <v>16346</v>
      </c>
      <c r="K1083" s="10">
        <v>169.2</v>
      </c>
      <c r="L1083" s="10">
        <v>11156.12</v>
      </c>
      <c r="M1083" s="10">
        <v>423</v>
      </c>
      <c r="N1083" s="10">
        <v>27890.3</v>
      </c>
      <c r="O1083" s="10">
        <v>676.8</v>
      </c>
      <c r="P1083" s="10">
        <v>44624.49</v>
      </c>
    </row>
    <row r="1084" spans="1:16">
      <c r="A1084" s="13" t="s">
        <v>1096</v>
      </c>
      <c r="B1084" s="11">
        <v>40</v>
      </c>
      <c r="C1084" s="11">
        <v>54</v>
      </c>
      <c r="D1084" s="11"/>
      <c r="E1084" s="11">
        <v>18696</v>
      </c>
      <c r="F1084" s="11">
        <v>20000</v>
      </c>
      <c r="G1084" s="11"/>
      <c r="H1084" s="11">
        <v>21663.96</v>
      </c>
      <c r="I1084" s="11"/>
      <c r="J1084" s="11">
        <v>16657</v>
      </c>
      <c r="K1084" s="11">
        <v>163.46</v>
      </c>
      <c r="L1084" s="11">
        <v>11654.27</v>
      </c>
      <c r="M1084" s="11">
        <v>408.65</v>
      </c>
      <c r="N1084" s="11">
        <v>29135.66</v>
      </c>
      <c r="O1084" s="11">
        <v>653.84</v>
      </c>
      <c r="P1084" s="11">
        <v>46617.06</v>
      </c>
    </row>
    <row r="1085" spans="1:16">
      <c r="A1085" s="13" t="s">
        <v>1097</v>
      </c>
      <c r="B1085" s="10">
        <v>41</v>
      </c>
      <c r="C1085" s="10">
        <v>55</v>
      </c>
      <c r="D1085" s="10"/>
      <c r="E1085" s="10">
        <v>18696</v>
      </c>
      <c r="F1085" s="10">
        <v>20000</v>
      </c>
      <c r="G1085" s="10"/>
      <c r="H1085" s="10">
        <v>22313.88</v>
      </c>
      <c r="I1085" s="10"/>
      <c r="J1085" s="10">
        <v>16975</v>
      </c>
      <c r="K1085" s="10">
        <v>166.57</v>
      </c>
      <c r="L1085" s="10">
        <v>12170.46</v>
      </c>
      <c r="M1085" s="10">
        <v>416.43</v>
      </c>
      <c r="N1085" s="10">
        <v>30426.16</v>
      </c>
      <c r="O1085" s="10">
        <v>666.28</v>
      </c>
      <c r="P1085" s="10">
        <v>48681.85</v>
      </c>
    </row>
    <row r="1086" spans="1:16">
      <c r="A1086" s="13" t="s">
        <v>1098</v>
      </c>
      <c r="B1086" s="11">
        <v>42</v>
      </c>
      <c r="C1086" s="11">
        <v>56</v>
      </c>
      <c r="D1086" s="11"/>
      <c r="E1086" s="11">
        <v>18696</v>
      </c>
      <c r="F1086" s="11">
        <v>20000</v>
      </c>
      <c r="G1086" s="11">
        <v>900</v>
      </c>
      <c r="H1086" s="11">
        <v>23883.3</v>
      </c>
      <c r="I1086" s="11"/>
      <c r="J1086" s="11">
        <v>16398</v>
      </c>
      <c r="K1086" s="11">
        <v>169.75</v>
      </c>
      <c r="L1086" s="11">
        <v>12705.33</v>
      </c>
      <c r="M1086" s="11">
        <v>424.38</v>
      </c>
      <c r="N1086" s="11">
        <v>31763.32</v>
      </c>
      <c r="O1086" s="11">
        <v>679</v>
      </c>
      <c r="P1086" s="11">
        <v>50821.31</v>
      </c>
    </row>
    <row r="1087" spans="1:16">
      <c r="A1087" s="13" t="s">
        <v>1099</v>
      </c>
      <c r="B1087" s="10">
        <v>43</v>
      </c>
      <c r="C1087" s="10">
        <v>57</v>
      </c>
      <c r="D1087" s="10"/>
      <c r="E1087" s="10">
        <v>18696</v>
      </c>
      <c r="F1087" s="10">
        <v>20000</v>
      </c>
      <c r="G1087" s="10"/>
      <c r="H1087" s="10">
        <v>24599.79</v>
      </c>
      <c r="I1087" s="10"/>
      <c r="J1087" s="10">
        <v>16705</v>
      </c>
      <c r="K1087" s="10">
        <v>163.98</v>
      </c>
      <c r="L1087" s="10">
        <v>13250.47</v>
      </c>
      <c r="M1087" s="10">
        <v>409.95</v>
      </c>
      <c r="N1087" s="10">
        <v>33126.17</v>
      </c>
      <c r="O1087" s="10">
        <v>655.92</v>
      </c>
      <c r="P1087" s="10">
        <v>53001.87</v>
      </c>
    </row>
    <row r="1088" spans="1:16">
      <c r="A1088" s="13" t="s">
        <v>1100</v>
      </c>
      <c r="B1088" s="11">
        <v>44</v>
      </c>
      <c r="C1088" s="11">
        <v>58</v>
      </c>
      <c r="D1088" s="11"/>
      <c r="E1088" s="11">
        <v>18696</v>
      </c>
      <c r="F1088" s="11">
        <v>20000</v>
      </c>
      <c r="G1088" s="11"/>
      <c r="H1088" s="11">
        <v>25337.79</v>
      </c>
      <c r="I1088" s="11"/>
      <c r="J1088" s="11">
        <v>17018</v>
      </c>
      <c r="K1088" s="11">
        <v>167.05</v>
      </c>
      <c r="L1088" s="11">
        <v>13815.03</v>
      </c>
      <c r="M1088" s="11">
        <v>417.63</v>
      </c>
      <c r="N1088" s="11">
        <v>34537.58</v>
      </c>
      <c r="O1088" s="11">
        <v>668.2</v>
      </c>
      <c r="P1088" s="11">
        <v>55260.12</v>
      </c>
    </row>
    <row r="1089" spans="1:16">
      <c r="A1089" s="13" t="s">
        <v>1101</v>
      </c>
      <c r="B1089" s="10">
        <v>45</v>
      </c>
      <c r="C1089" s="10">
        <v>59</v>
      </c>
      <c r="D1089" s="10"/>
      <c r="E1089" s="10">
        <v>18696</v>
      </c>
      <c r="F1089" s="10">
        <v>20000</v>
      </c>
      <c r="G1089" s="10">
        <v>900</v>
      </c>
      <c r="H1089" s="10">
        <v>26997.919999999998</v>
      </c>
      <c r="I1089" s="10"/>
      <c r="J1089" s="10">
        <v>16438</v>
      </c>
      <c r="K1089" s="10">
        <v>170.18</v>
      </c>
      <c r="L1089" s="10">
        <v>14399.66</v>
      </c>
      <c r="M1089" s="10">
        <v>425.45</v>
      </c>
      <c r="N1089" s="10">
        <v>35999.15</v>
      </c>
      <c r="O1089" s="10">
        <v>680.72</v>
      </c>
      <c r="P1089" s="10">
        <v>57598.65</v>
      </c>
    </row>
    <row r="1090" spans="1:16">
      <c r="A1090" s="13" t="s">
        <v>1102</v>
      </c>
      <c r="B1090" s="11">
        <v>46</v>
      </c>
      <c r="C1090" s="11">
        <v>60</v>
      </c>
      <c r="D1090" s="11"/>
      <c r="E1090" s="11">
        <v>18696</v>
      </c>
      <c r="F1090" s="11">
        <v>20000</v>
      </c>
      <c r="G1090" s="11"/>
      <c r="H1090" s="11">
        <v>27807.86</v>
      </c>
      <c r="I1090" s="11"/>
      <c r="J1090" s="11">
        <v>16738</v>
      </c>
      <c r="K1090" s="11">
        <v>164.38</v>
      </c>
      <c r="L1090" s="11">
        <v>14996.03</v>
      </c>
      <c r="M1090" s="11">
        <v>410.95</v>
      </c>
      <c r="N1090" s="11">
        <v>37490.080000000002</v>
      </c>
      <c r="O1090" s="11">
        <v>657.52</v>
      </c>
      <c r="P1090" s="11">
        <v>59984.13</v>
      </c>
    </row>
    <row r="1091" spans="1:16">
      <c r="A1091" s="13" t="s">
        <v>1103</v>
      </c>
      <c r="B1091" s="10">
        <v>47</v>
      </c>
      <c r="C1091" s="10">
        <v>61</v>
      </c>
      <c r="D1091" s="10"/>
      <c r="E1091" s="10">
        <v>18696</v>
      </c>
      <c r="F1091" s="10">
        <v>20000</v>
      </c>
      <c r="G1091" s="10"/>
      <c r="H1091" s="10">
        <v>28642.09</v>
      </c>
      <c r="I1091" s="10"/>
      <c r="J1091" s="10">
        <v>17044</v>
      </c>
      <c r="K1091" s="10">
        <v>167.38</v>
      </c>
      <c r="L1091" s="10">
        <v>15613.29</v>
      </c>
      <c r="M1091" s="10">
        <v>418.45</v>
      </c>
      <c r="N1091" s="10">
        <v>39033.230000000003</v>
      </c>
      <c r="O1091" s="10">
        <v>669.52</v>
      </c>
      <c r="P1091" s="10">
        <v>62453.17</v>
      </c>
    </row>
    <row r="1092" spans="1:16">
      <c r="A1092" s="13" t="s">
        <v>1104</v>
      </c>
      <c r="B1092" s="11">
        <v>48</v>
      </c>
      <c r="C1092" s="11">
        <v>62</v>
      </c>
      <c r="D1092" s="11"/>
      <c r="E1092" s="11">
        <v>18696</v>
      </c>
      <c r="F1092" s="11">
        <v>20000</v>
      </c>
      <c r="G1092" s="11">
        <v>900</v>
      </c>
      <c r="H1092" s="11">
        <v>30401.360000000001</v>
      </c>
      <c r="I1092" s="11"/>
      <c r="J1092" s="11">
        <v>16457</v>
      </c>
      <c r="K1092" s="11">
        <v>170.44</v>
      </c>
      <c r="L1092" s="11">
        <v>16252.13</v>
      </c>
      <c r="M1092" s="11">
        <v>426.1</v>
      </c>
      <c r="N1092" s="11">
        <v>40630.33</v>
      </c>
      <c r="O1092" s="11">
        <v>681.76</v>
      </c>
      <c r="P1092" s="11">
        <v>65008.53</v>
      </c>
    </row>
    <row r="1093" spans="1:16">
      <c r="A1093" s="13" t="s">
        <v>1105</v>
      </c>
      <c r="B1093" s="10">
        <v>49</v>
      </c>
      <c r="C1093" s="10">
        <v>63</v>
      </c>
      <c r="D1093" s="10"/>
      <c r="E1093" s="10">
        <v>18696</v>
      </c>
      <c r="F1093" s="10">
        <v>20000</v>
      </c>
      <c r="G1093" s="10"/>
      <c r="H1093" s="10">
        <v>31313.4</v>
      </c>
      <c r="I1093" s="10"/>
      <c r="J1093" s="10">
        <v>16748</v>
      </c>
      <c r="K1093" s="10">
        <v>164.57</v>
      </c>
      <c r="L1093" s="10">
        <v>16904.27</v>
      </c>
      <c r="M1093" s="10">
        <v>411.43</v>
      </c>
      <c r="N1093" s="10">
        <v>42260.66</v>
      </c>
      <c r="O1093" s="10">
        <v>658.28</v>
      </c>
      <c r="P1093" s="10">
        <v>67617.06</v>
      </c>
    </row>
    <row r="1094" spans="1:16">
      <c r="A1094" s="13" t="s">
        <v>1106</v>
      </c>
      <c r="B1094" s="11">
        <v>50</v>
      </c>
      <c r="C1094" s="11">
        <v>64</v>
      </c>
      <c r="D1094" s="11"/>
      <c r="E1094" s="11">
        <v>18696</v>
      </c>
      <c r="F1094" s="11">
        <v>20000</v>
      </c>
      <c r="G1094" s="11"/>
      <c r="H1094" s="11">
        <v>32252.799999999999</v>
      </c>
      <c r="I1094" s="11"/>
      <c r="J1094" s="11">
        <v>17044</v>
      </c>
      <c r="K1094" s="11">
        <v>167.48</v>
      </c>
      <c r="L1094" s="11">
        <v>17578.87</v>
      </c>
      <c r="M1094" s="11">
        <v>418.7</v>
      </c>
      <c r="N1094" s="11">
        <v>43947.18</v>
      </c>
      <c r="O1094" s="11">
        <v>669.92</v>
      </c>
      <c r="P1094" s="11">
        <v>70315.490000000005</v>
      </c>
    </row>
    <row r="1095" spans="1:16">
      <c r="A1095" s="13" t="s">
        <v>1107</v>
      </c>
      <c r="B1095" s="10">
        <v>51</v>
      </c>
      <c r="C1095" s="10">
        <v>65</v>
      </c>
      <c r="D1095" s="10"/>
      <c r="E1095" s="10">
        <v>18696</v>
      </c>
      <c r="F1095" s="10">
        <v>20000</v>
      </c>
      <c r="G1095" s="10">
        <v>900</v>
      </c>
      <c r="H1095" s="10">
        <v>34120.379999999997</v>
      </c>
      <c r="I1095" s="10"/>
      <c r="J1095" s="10">
        <v>16447</v>
      </c>
      <c r="K1095" s="10">
        <v>170.44</v>
      </c>
      <c r="L1095" s="10">
        <v>18276.68</v>
      </c>
      <c r="M1095" s="10">
        <v>426.1</v>
      </c>
      <c r="N1095" s="10">
        <v>45691.7</v>
      </c>
      <c r="O1095" s="10">
        <v>681.76</v>
      </c>
      <c r="P1095" s="10">
        <v>73106.720000000001</v>
      </c>
    </row>
    <row r="1096" spans="1:16">
      <c r="A1096" s="13" t="s">
        <v>1108</v>
      </c>
      <c r="B1096" s="11">
        <v>52</v>
      </c>
      <c r="C1096" s="11">
        <v>66</v>
      </c>
      <c r="D1096" s="11"/>
      <c r="E1096" s="11">
        <v>18696</v>
      </c>
      <c r="F1096" s="11">
        <v>20000</v>
      </c>
      <c r="G1096" s="11"/>
      <c r="H1096" s="11">
        <v>35144</v>
      </c>
      <c r="I1096" s="11"/>
      <c r="J1096" s="11">
        <v>16724</v>
      </c>
      <c r="K1096" s="11">
        <v>164.47</v>
      </c>
      <c r="L1096" s="11">
        <v>18989.45</v>
      </c>
      <c r="M1096" s="11">
        <v>411.18</v>
      </c>
      <c r="N1096" s="11">
        <v>47473.62</v>
      </c>
      <c r="O1096" s="11">
        <v>657.88</v>
      </c>
      <c r="P1096" s="11">
        <v>75957.8</v>
      </c>
    </row>
    <row r="1097" spans="1:16">
      <c r="A1097" s="13" t="s">
        <v>1109</v>
      </c>
      <c r="B1097" s="10">
        <v>53</v>
      </c>
      <c r="C1097" s="10">
        <v>67</v>
      </c>
      <c r="D1097" s="10"/>
      <c r="E1097" s="10">
        <v>18696</v>
      </c>
      <c r="F1097" s="10">
        <v>20000</v>
      </c>
      <c r="G1097" s="10"/>
      <c r="H1097" s="10">
        <v>36198.32</v>
      </c>
      <c r="I1097" s="10"/>
      <c r="J1097" s="10">
        <v>17006</v>
      </c>
      <c r="K1097" s="10">
        <v>167.24</v>
      </c>
      <c r="L1097" s="10">
        <v>19726.37</v>
      </c>
      <c r="M1097" s="10">
        <v>418.1</v>
      </c>
      <c r="N1097" s="10">
        <v>49315.93</v>
      </c>
      <c r="O1097" s="10">
        <v>668.96</v>
      </c>
      <c r="P1097" s="10">
        <v>78905.490000000005</v>
      </c>
    </row>
    <row r="1098" spans="1:16">
      <c r="A1098" s="13" t="s">
        <v>1110</v>
      </c>
      <c r="B1098" s="11">
        <v>54</v>
      </c>
      <c r="C1098" s="11">
        <v>68</v>
      </c>
      <c r="D1098" s="11"/>
      <c r="E1098" s="11">
        <v>18696</v>
      </c>
      <c r="F1098" s="11">
        <v>20000</v>
      </c>
      <c r="G1098" s="11">
        <v>900</v>
      </c>
      <c r="H1098" s="11">
        <v>38184.269999999997</v>
      </c>
      <c r="I1098" s="11"/>
      <c r="J1098" s="11">
        <v>16393</v>
      </c>
      <c r="K1098" s="11">
        <v>170.06</v>
      </c>
      <c r="L1098" s="11">
        <v>20488.22</v>
      </c>
      <c r="M1098" s="11">
        <v>425.15</v>
      </c>
      <c r="N1098" s="11">
        <v>51220.56</v>
      </c>
      <c r="O1098" s="11">
        <v>680.24</v>
      </c>
      <c r="P1098" s="11">
        <v>81952.899999999994</v>
      </c>
    </row>
    <row r="1099" spans="1:16">
      <c r="A1099" s="13" t="s">
        <v>1111</v>
      </c>
      <c r="B1099" s="10">
        <v>55</v>
      </c>
      <c r="C1099" s="10">
        <v>69</v>
      </c>
      <c r="D1099" s="10"/>
      <c r="E1099" s="10">
        <v>18696</v>
      </c>
      <c r="F1099" s="10">
        <v>20000</v>
      </c>
      <c r="G1099" s="10"/>
      <c r="H1099" s="10">
        <v>39329.79</v>
      </c>
      <c r="I1099" s="10"/>
      <c r="J1099" s="10">
        <v>16649</v>
      </c>
      <c r="K1099" s="10">
        <v>163.93</v>
      </c>
      <c r="L1099" s="10">
        <v>21266.799999999999</v>
      </c>
      <c r="M1099" s="10">
        <v>409.83</v>
      </c>
      <c r="N1099" s="10">
        <v>53167</v>
      </c>
      <c r="O1099" s="10">
        <v>655.72</v>
      </c>
      <c r="P1099" s="10">
        <v>85067.21</v>
      </c>
    </row>
    <row r="1100" spans="1:16">
      <c r="A1100" s="13" t="s">
        <v>1112</v>
      </c>
      <c r="B1100" s="11">
        <v>56</v>
      </c>
      <c r="C1100" s="11">
        <v>70</v>
      </c>
      <c r="D1100" s="11"/>
      <c r="E1100" s="11">
        <v>18696</v>
      </c>
      <c r="F1100" s="11">
        <v>20000</v>
      </c>
      <c r="G1100" s="11"/>
      <c r="H1100" s="11">
        <v>40509.69</v>
      </c>
      <c r="I1100" s="11"/>
      <c r="J1100" s="11">
        <v>16909</v>
      </c>
      <c r="K1100" s="11">
        <v>166.49</v>
      </c>
      <c r="L1100" s="11">
        <v>22071.3</v>
      </c>
      <c r="M1100" s="11">
        <v>416.23</v>
      </c>
      <c r="N1100" s="11">
        <v>55178.239999999998</v>
      </c>
      <c r="O1100" s="11">
        <v>665.96</v>
      </c>
      <c r="P1100" s="11">
        <v>88285.18</v>
      </c>
    </row>
    <row r="1101" spans="1:16">
      <c r="A1101" s="13" t="s">
        <v>1113</v>
      </c>
      <c r="B1101" s="10">
        <v>57</v>
      </c>
      <c r="C1101" s="10">
        <v>71</v>
      </c>
      <c r="D1101" s="10"/>
      <c r="E1101" s="10">
        <v>18696</v>
      </c>
      <c r="F1101" s="10">
        <v>20000</v>
      </c>
      <c r="G1101" s="10">
        <v>900</v>
      </c>
      <c r="H1101" s="10">
        <v>42624.98</v>
      </c>
      <c r="I1101" s="10"/>
      <c r="J1101" s="10">
        <v>16272</v>
      </c>
      <c r="K1101" s="10">
        <v>169.09</v>
      </c>
      <c r="L1101" s="10">
        <v>22902.52</v>
      </c>
      <c r="M1101" s="10">
        <v>422.73</v>
      </c>
      <c r="N1101" s="10">
        <v>57256.31</v>
      </c>
      <c r="O1101" s="10">
        <v>676.36</v>
      </c>
      <c r="P1101" s="10">
        <v>91610.1</v>
      </c>
    </row>
    <row r="1102" spans="1:16">
      <c r="A1102" s="13" t="s">
        <v>1114</v>
      </c>
      <c r="B1102" s="11">
        <v>58</v>
      </c>
      <c r="C1102" s="11">
        <v>72</v>
      </c>
      <c r="D1102" s="11"/>
      <c r="E1102" s="11">
        <v>18696</v>
      </c>
      <c r="F1102" s="11">
        <v>20000</v>
      </c>
      <c r="G1102" s="11"/>
      <c r="H1102" s="11">
        <v>43903.73</v>
      </c>
      <c r="I1102" s="11"/>
      <c r="J1102" s="11">
        <v>16497</v>
      </c>
      <c r="K1102" s="11">
        <v>162.72</v>
      </c>
      <c r="L1102" s="11">
        <v>23752.32</v>
      </c>
      <c r="M1102" s="11">
        <v>406.8</v>
      </c>
      <c r="N1102" s="11">
        <v>59380.800000000003</v>
      </c>
      <c r="O1102" s="11">
        <v>650.88</v>
      </c>
      <c r="P1102" s="11">
        <v>95009.279999999999</v>
      </c>
    </row>
    <row r="1103" spans="1:16">
      <c r="A1103" s="13" t="s">
        <v>1115</v>
      </c>
      <c r="B1103" s="10">
        <v>59</v>
      </c>
      <c r="C1103" s="10">
        <v>73</v>
      </c>
      <c r="D1103" s="10"/>
      <c r="E1103" s="10">
        <v>18696</v>
      </c>
      <c r="F1103" s="10">
        <v>20000</v>
      </c>
      <c r="G1103" s="10"/>
      <c r="H1103" s="10">
        <v>45220.84</v>
      </c>
      <c r="I1103" s="10"/>
      <c r="J1103" s="10">
        <v>16723</v>
      </c>
      <c r="K1103" s="10">
        <v>164.97</v>
      </c>
      <c r="L1103" s="10">
        <v>24629.86</v>
      </c>
      <c r="M1103" s="10">
        <v>412.43</v>
      </c>
      <c r="N1103" s="10">
        <v>61574.65</v>
      </c>
      <c r="O1103" s="10">
        <v>659.88</v>
      </c>
      <c r="P1103" s="10">
        <v>98519.44</v>
      </c>
    </row>
    <row r="1104" spans="1:16">
      <c r="A1104" s="13" t="s">
        <v>1116</v>
      </c>
      <c r="B1104" s="11">
        <v>60</v>
      </c>
      <c r="C1104" s="11">
        <v>74</v>
      </c>
      <c r="D1104" s="11"/>
      <c r="E1104" s="11">
        <v>18696</v>
      </c>
      <c r="F1104" s="11">
        <v>20000</v>
      </c>
      <c r="G1104" s="11">
        <v>900</v>
      </c>
      <c r="H1104" s="11">
        <v>47477.46</v>
      </c>
      <c r="I1104" s="11"/>
      <c r="J1104" s="11">
        <v>16050</v>
      </c>
      <c r="K1104" s="11">
        <v>167.23</v>
      </c>
      <c r="L1104" s="11">
        <v>25535.99</v>
      </c>
      <c r="M1104" s="11">
        <v>418.08</v>
      </c>
      <c r="N1104" s="11">
        <v>63839.96</v>
      </c>
      <c r="O1104" s="11">
        <v>668.92</v>
      </c>
      <c r="P1104" s="11">
        <v>102143.94</v>
      </c>
    </row>
    <row r="1105" spans="1:16">
      <c r="A1105" s="13" t="s">
        <v>1117</v>
      </c>
      <c r="B1105" s="10">
        <v>61</v>
      </c>
      <c r="C1105" s="10">
        <v>75</v>
      </c>
      <c r="D1105" s="10"/>
      <c r="E1105" s="10">
        <v>18696</v>
      </c>
      <c r="F1105" s="10">
        <v>20000</v>
      </c>
      <c r="G1105" s="10"/>
      <c r="H1105" s="10">
        <v>48901.79</v>
      </c>
      <c r="I1105" s="10"/>
      <c r="J1105" s="10">
        <v>16225</v>
      </c>
      <c r="K1105" s="10">
        <v>160.5</v>
      </c>
      <c r="L1105" s="10">
        <v>26462.560000000001</v>
      </c>
      <c r="M1105" s="10">
        <v>401.25</v>
      </c>
      <c r="N1105" s="10">
        <v>66156.41</v>
      </c>
      <c r="O1105" s="10">
        <v>642</v>
      </c>
      <c r="P1105" s="10">
        <v>105850.26</v>
      </c>
    </row>
    <row r="1106" spans="1:16">
      <c r="A1106" s="13" t="s">
        <v>1118</v>
      </c>
      <c r="B1106" s="11">
        <v>62</v>
      </c>
      <c r="C1106" s="11">
        <v>76</v>
      </c>
      <c r="D1106" s="11"/>
      <c r="E1106" s="11">
        <v>18696</v>
      </c>
      <c r="F1106" s="11">
        <v>20000</v>
      </c>
      <c r="G1106" s="11"/>
      <c r="H1106" s="11">
        <v>50368.84</v>
      </c>
      <c r="I1106" s="11"/>
      <c r="J1106" s="11">
        <v>16397</v>
      </c>
      <c r="K1106" s="11">
        <v>162.25</v>
      </c>
      <c r="L1106" s="11">
        <v>27418.69</v>
      </c>
      <c r="M1106" s="11">
        <v>405.63</v>
      </c>
      <c r="N1106" s="11">
        <v>68546.73</v>
      </c>
      <c r="O1106" s="11">
        <v>649</v>
      </c>
      <c r="P1106" s="11">
        <v>109674.77</v>
      </c>
    </row>
    <row r="1107" spans="1:16">
      <c r="A1107" s="13" t="s">
        <v>1119</v>
      </c>
      <c r="B1107" s="10">
        <v>63</v>
      </c>
      <c r="C1107" s="10">
        <v>77</v>
      </c>
      <c r="D1107" s="10"/>
      <c r="E1107" s="10">
        <v>18696</v>
      </c>
      <c r="F1107" s="10">
        <v>20000</v>
      </c>
      <c r="G1107" s="10">
        <v>900</v>
      </c>
      <c r="H1107" s="10">
        <v>52779.91</v>
      </c>
      <c r="I1107" s="10"/>
      <c r="J1107" s="10">
        <v>15663</v>
      </c>
      <c r="K1107" s="10">
        <v>163.97</v>
      </c>
      <c r="L1107" s="10">
        <v>28405.22</v>
      </c>
      <c r="M1107" s="10">
        <v>409.93</v>
      </c>
      <c r="N1107" s="10">
        <v>71013.06</v>
      </c>
      <c r="O1107" s="10">
        <v>655.88</v>
      </c>
      <c r="P1107" s="10">
        <v>113620.89</v>
      </c>
    </row>
    <row r="1108" spans="1:16">
      <c r="A1108" s="13" t="s">
        <v>1120</v>
      </c>
      <c r="B1108" s="11">
        <v>64</v>
      </c>
      <c r="C1108" s="11">
        <v>78</v>
      </c>
      <c r="D1108" s="11"/>
      <c r="E1108" s="11">
        <v>18696</v>
      </c>
      <c r="F1108" s="11">
        <v>20000</v>
      </c>
      <c r="G1108" s="11"/>
      <c r="H1108" s="11">
        <v>54363.3</v>
      </c>
      <c r="I1108" s="11"/>
      <c r="J1108" s="11">
        <v>15759</v>
      </c>
      <c r="K1108" s="11">
        <v>156.63</v>
      </c>
      <c r="L1108" s="11">
        <v>29414.01</v>
      </c>
      <c r="M1108" s="11">
        <v>391.58</v>
      </c>
      <c r="N1108" s="11">
        <v>73535.02</v>
      </c>
      <c r="O1108" s="11">
        <v>626.52</v>
      </c>
      <c r="P1108" s="11">
        <v>117656.04</v>
      </c>
    </row>
    <row r="1109" spans="1:16">
      <c r="A1109" s="13" t="s">
        <v>1121</v>
      </c>
      <c r="B1109" s="10">
        <v>65</v>
      </c>
      <c r="C1109" s="10">
        <v>79</v>
      </c>
      <c r="D1109" s="10"/>
      <c r="E1109" s="10">
        <v>18696</v>
      </c>
      <c r="F1109" s="10">
        <v>20000</v>
      </c>
      <c r="G1109" s="10"/>
      <c r="H1109" s="10">
        <v>55994.2</v>
      </c>
      <c r="I1109" s="10"/>
      <c r="J1109" s="10">
        <v>15839</v>
      </c>
      <c r="K1109" s="10">
        <v>157.59</v>
      </c>
      <c r="L1109" s="10">
        <v>30454.02</v>
      </c>
      <c r="M1109" s="10">
        <v>393.98</v>
      </c>
      <c r="N1109" s="10">
        <v>76135.05</v>
      </c>
      <c r="O1109" s="10">
        <v>630.36</v>
      </c>
      <c r="P1109" s="10">
        <v>121816.08</v>
      </c>
    </row>
    <row r="1110" spans="1:16">
      <c r="A1110" s="13" t="s">
        <v>1122</v>
      </c>
      <c r="B1110" s="11">
        <v>66</v>
      </c>
      <c r="C1110" s="11">
        <v>80</v>
      </c>
      <c r="D1110" s="11"/>
      <c r="E1110" s="11">
        <v>18696</v>
      </c>
      <c r="F1110" s="11">
        <v>20000</v>
      </c>
      <c r="G1110" s="11">
        <v>900</v>
      </c>
      <c r="H1110" s="11">
        <v>58574.03</v>
      </c>
      <c r="I1110" s="11">
        <v>15000</v>
      </c>
      <c r="J1110" s="11">
        <v>15900</v>
      </c>
      <c r="K1110" s="11">
        <v>158.38999999999999</v>
      </c>
      <c r="L1110" s="11">
        <v>31526.03</v>
      </c>
      <c r="M1110" s="11">
        <v>395.98</v>
      </c>
      <c r="N1110" s="11">
        <v>78815.08</v>
      </c>
      <c r="O1110" s="11">
        <v>633.55999999999995</v>
      </c>
      <c r="P1110" s="11">
        <v>126104.12</v>
      </c>
    </row>
    <row r="1111" spans="1:16" ht="54">
      <c r="B1111" s="9" t="s">
        <v>27</v>
      </c>
      <c r="C1111" s="9" t="s">
        <v>13</v>
      </c>
      <c r="D1111" s="9" t="s">
        <v>14</v>
      </c>
      <c r="E1111" s="9" t="s">
        <v>15</v>
      </c>
      <c r="F1111" s="9" t="s">
        <v>16</v>
      </c>
      <c r="G1111" s="9" t="s">
        <v>17</v>
      </c>
      <c r="H1111" s="9" t="s">
        <v>18</v>
      </c>
      <c r="I1111" s="9" t="s">
        <v>19</v>
      </c>
      <c r="J1111" s="9" t="s">
        <v>20</v>
      </c>
      <c r="K1111" s="9" t="s">
        <v>21</v>
      </c>
      <c r="L1111" s="9" t="s">
        <v>22</v>
      </c>
      <c r="M1111" s="9" t="s">
        <v>23</v>
      </c>
      <c r="N1111" s="9" t="s">
        <v>24</v>
      </c>
      <c r="O1111" s="9" t="s">
        <v>25</v>
      </c>
      <c r="P1111" s="9" t="s">
        <v>26</v>
      </c>
    </row>
    <row r="1112" spans="1:16">
      <c r="A1112" s="13" t="s">
        <v>1123</v>
      </c>
      <c r="B1112" s="10">
        <v>1</v>
      </c>
      <c r="C1112" s="10">
        <v>16</v>
      </c>
      <c r="D1112" s="10">
        <v>6205</v>
      </c>
      <c r="E1112" s="10">
        <v>6205</v>
      </c>
      <c r="F1112" s="10">
        <v>20000</v>
      </c>
      <c r="G1112" s="10"/>
      <c r="H1112" s="10"/>
      <c r="I1112" s="10"/>
      <c r="J1112" s="10">
        <v>4033.25</v>
      </c>
      <c r="K1112" s="10">
        <v>46.54</v>
      </c>
      <c r="L1112" s="10">
        <v>46.54</v>
      </c>
      <c r="M1112" s="10">
        <v>116.34</v>
      </c>
      <c r="N1112" s="10">
        <v>116.34</v>
      </c>
      <c r="O1112" s="10">
        <v>186.15</v>
      </c>
      <c r="P1112" s="10">
        <v>186.15</v>
      </c>
    </row>
    <row r="1113" spans="1:16">
      <c r="A1113" s="13" t="s">
        <v>1124</v>
      </c>
      <c r="B1113" s="11">
        <v>2</v>
      </c>
      <c r="C1113" s="11">
        <v>17</v>
      </c>
      <c r="D1113" s="11">
        <v>6205</v>
      </c>
      <c r="E1113" s="11">
        <v>12410</v>
      </c>
      <c r="F1113" s="11">
        <v>20000</v>
      </c>
      <c r="G1113" s="11"/>
      <c r="H1113" s="11"/>
      <c r="I1113" s="11"/>
      <c r="J1113" s="11">
        <v>10178</v>
      </c>
      <c r="K1113" s="11">
        <v>103.26</v>
      </c>
      <c r="L1113" s="11">
        <v>151.19</v>
      </c>
      <c r="M1113" s="11">
        <v>258.14</v>
      </c>
      <c r="N1113" s="11">
        <v>377.97</v>
      </c>
      <c r="O1113" s="11">
        <v>413.02</v>
      </c>
      <c r="P1113" s="11">
        <v>604.75</v>
      </c>
    </row>
    <row r="1114" spans="1:16">
      <c r="A1114" s="13" t="s">
        <v>1125</v>
      </c>
      <c r="B1114" s="10">
        <v>3</v>
      </c>
      <c r="C1114" s="10">
        <v>18</v>
      </c>
      <c r="D1114" s="10">
        <v>6205</v>
      </c>
      <c r="E1114" s="10">
        <v>18615</v>
      </c>
      <c r="F1114" s="10">
        <v>20000</v>
      </c>
      <c r="G1114" s="10">
        <v>900</v>
      </c>
      <c r="H1114" s="10">
        <v>900</v>
      </c>
      <c r="I1114" s="10"/>
      <c r="J1114" s="10">
        <v>15534</v>
      </c>
      <c r="K1114" s="10">
        <v>161.13999999999999</v>
      </c>
      <c r="L1114" s="10">
        <v>316.86</v>
      </c>
      <c r="M1114" s="10">
        <v>402.84</v>
      </c>
      <c r="N1114" s="10">
        <v>792.15</v>
      </c>
      <c r="O1114" s="10">
        <v>644.54</v>
      </c>
      <c r="P1114" s="10">
        <v>1267.44</v>
      </c>
    </row>
    <row r="1115" spans="1:16">
      <c r="A1115" s="13" t="s">
        <v>1126</v>
      </c>
      <c r="B1115" s="11">
        <v>4</v>
      </c>
      <c r="C1115" s="11">
        <v>19</v>
      </c>
      <c r="D1115" s="11"/>
      <c r="E1115" s="11">
        <v>18615</v>
      </c>
      <c r="F1115" s="11">
        <v>20000</v>
      </c>
      <c r="G1115" s="11"/>
      <c r="H1115" s="11">
        <v>927</v>
      </c>
      <c r="I1115" s="11"/>
      <c r="J1115" s="11">
        <v>15842</v>
      </c>
      <c r="K1115" s="11">
        <v>155.34</v>
      </c>
      <c r="L1115" s="11">
        <v>481.71</v>
      </c>
      <c r="M1115" s="11">
        <v>388.35</v>
      </c>
      <c r="N1115" s="11">
        <v>1204.26</v>
      </c>
      <c r="O1115" s="11">
        <v>621.36</v>
      </c>
      <c r="P1115" s="11">
        <v>1926.82</v>
      </c>
    </row>
    <row r="1116" spans="1:16">
      <c r="A1116" s="13" t="s">
        <v>1127</v>
      </c>
      <c r="B1116" s="10">
        <v>5</v>
      </c>
      <c r="C1116" s="10">
        <v>20</v>
      </c>
      <c r="D1116" s="10"/>
      <c r="E1116" s="10">
        <v>18615</v>
      </c>
      <c r="F1116" s="10">
        <v>20000</v>
      </c>
      <c r="G1116" s="10"/>
      <c r="H1116" s="10">
        <v>954.81</v>
      </c>
      <c r="I1116" s="10"/>
      <c r="J1116" s="10">
        <v>16157</v>
      </c>
      <c r="K1116" s="10">
        <v>158.41999999999999</v>
      </c>
      <c r="L1116" s="10">
        <v>654.58000000000004</v>
      </c>
      <c r="M1116" s="10">
        <v>396.05</v>
      </c>
      <c r="N1116" s="10">
        <v>1636.44</v>
      </c>
      <c r="O1116" s="10">
        <v>633.67999999999995</v>
      </c>
      <c r="P1116" s="10">
        <v>2618.3000000000002</v>
      </c>
    </row>
    <row r="1117" spans="1:16">
      <c r="A1117" s="13" t="s">
        <v>1128</v>
      </c>
      <c r="B1117" s="11">
        <v>6</v>
      </c>
      <c r="C1117" s="11">
        <v>21</v>
      </c>
      <c r="D1117" s="11"/>
      <c r="E1117" s="11">
        <v>18615</v>
      </c>
      <c r="F1117" s="11">
        <v>20000</v>
      </c>
      <c r="G1117" s="11">
        <v>900</v>
      </c>
      <c r="H1117" s="11">
        <v>1883.45</v>
      </c>
      <c r="I1117" s="11"/>
      <c r="J1117" s="11">
        <v>15578</v>
      </c>
      <c r="K1117" s="11">
        <v>161.57</v>
      </c>
      <c r="L1117" s="11">
        <v>835.78</v>
      </c>
      <c r="M1117" s="11">
        <v>403.93</v>
      </c>
      <c r="N1117" s="11">
        <v>2089.46</v>
      </c>
      <c r="O1117" s="11">
        <v>646.28</v>
      </c>
      <c r="P1117" s="11">
        <v>3343.13</v>
      </c>
    </row>
    <row r="1118" spans="1:16">
      <c r="A1118" s="13" t="s">
        <v>1129</v>
      </c>
      <c r="B1118" s="10">
        <v>7</v>
      </c>
      <c r="C1118" s="10">
        <v>22</v>
      </c>
      <c r="D1118" s="10"/>
      <c r="E1118" s="10">
        <v>18615</v>
      </c>
      <c r="F1118" s="10">
        <v>20000</v>
      </c>
      <c r="G1118" s="10"/>
      <c r="H1118" s="10">
        <v>1939.96</v>
      </c>
      <c r="I1118" s="10"/>
      <c r="J1118" s="10">
        <v>15888</v>
      </c>
      <c r="K1118" s="10">
        <v>155.78</v>
      </c>
      <c r="L1118" s="10">
        <v>1016.64</v>
      </c>
      <c r="M1118" s="10">
        <v>389.45</v>
      </c>
      <c r="N1118" s="10">
        <v>2541.59</v>
      </c>
      <c r="O1118" s="10">
        <v>623.12</v>
      </c>
      <c r="P1118" s="10">
        <v>4066.55</v>
      </c>
    </row>
    <row r="1119" spans="1:16">
      <c r="A1119" s="13" t="s">
        <v>1130</v>
      </c>
      <c r="B1119" s="11">
        <v>8</v>
      </c>
      <c r="C1119" s="11">
        <v>23</v>
      </c>
      <c r="D1119" s="11"/>
      <c r="E1119" s="11">
        <v>18615</v>
      </c>
      <c r="F1119" s="11">
        <v>20000</v>
      </c>
      <c r="G1119" s="11"/>
      <c r="H1119" s="11">
        <v>1998.16</v>
      </c>
      <c r="I1119" s="11"/>
      <c r="J1119" s="11">
        <v>16203</v>
      </c>
      <c r="K1119" s="11">
        <v>158.88</v>
      </c>
      <c r="L1119" s="11">
        <v>1206.02</v>
      </c>
      <c r="M1119" s="11">
        <v>397.2</v>
      </c>
      <c r="N1119" s="11">
        <v>3015.04</v>
      </c>
      <c r="O1119" s="11">
        <v>635.52</v>
      </c>
      <c r="P1119" s="11">
        <v>4824.0600000000004</v>
      </c>
    </row>
    <row r="1120" spans="1:16">
      <c r="A1120" s="13" t="s">
        <v>1131</v>
      </c>
      <c r="B1120" s="10">
        <v>9</v>
      </c>
      <c r="C1120" s="10">
        <v>24</v>
      </c>
      <c r="D1120" s="10"/>
      <c r="E1120" s="10">
        <v>18615</v>
      </c>
      <c r="F1120" s="10">
        <v>20000</v>
      </c>
      <c r="G1120" s="10">
        <v>900</v>
      </c>
      <c r="H1120" s="10">
        <v>2958.1</v>
      </c>
      <c r="I1120" s="10"/>
      <c r="J1120" s="10">
        <v>15626</v>
      </c>
      <c r="K1120" s="10">
        <v>162.03</v>
      </c>
      <c r="L1120" s="10">
        <v>1404.23</v>
      </c>
      <c r="M1120" s="10">
        <v>405.08</v>
      </c>
      <c r="N1120" s="10">
        <v>3510.57</v>
      </c>
      <c r="O1120" s="10">
        <v>648.12</v>
      </c>
      <c r="P1120" s="10">
        <v>5616.91</v>
      </c>
    </row>
    <row r="1121" spans="1:16">
      <c r="A1121" s="13" t="s">
        <v>1132</v>
      </c>
      <c r="B1121" s="11">
        <v>10</v>
      </c>
      <c r="C1121" s="11">
        <v>25</v>
      </c>
      <c r="D1121" s="11"/>
      <c r="E1121" s="11">
        <v>18615</v>
      </c>
      <c r="F1121" s="11">
        <v>20000</v>
      </c>
      <c r="G1121" s="11"/>
      <c r="H1121" s="11">
        <v>3046.84</v>
      </c>
      <c r="I1121" s="11"/>
      <c r="J1121" s="11">
        <v>15936</v>
      </c>
      <c r="K1121" s="11">
        <v>156.26</v>
      </c>
      <c r="L1121" s="11">
        <v>1602.61</v>
      </c>
      <c r="M1121" s="11">
        <v>390.65</v>
      </c>
      <c r="N1121" s="11">
        <v>4006.53</v>
      </c>
      <c r="O1121" s="11">
        <v>625.04</v>
      </c>
      <c r="P1121" s="11">
        <v>6410.45</v>
      </c>
    </row>
    <row r="1122" spans="1:16">
      <c r="A1122" s="13" t="s">
        <v>1133</v>
      </c>
      <c r="B1122" s="10">
        <v>11</v>
      </c>
      <c r="C1122" s="10">
        <v>26</v>
      </c>
      <c r="D1122" s="10"/>
      <c r="E1122" s="10">
        <v>18615</v>
      </c>
      <c r="F1122" s="10">
        <v>20000</v>
      </c>
      <c r="G1122" s="10"/>
      <c r="H1122" s="10">
        <v>3138.25</v>
      </c>
      <c r="I1122" s="10"/>
      <c r="J1122" s="10">
        <v>16253</v>
      </c>
      <c r="K1122" s="10">
        <v>159.36000000000001</v>
      </c>
      <c r="L1122" s="10">
        <v>1810.05</v>
      </c>
      <c r="M1122" s="10">
        <v>398.4</v>
      </c>
      <c r="N1122" s="10">
        <v>4525.13</v>
      </c>
      <c r="O1122" s="10">
        <v>637.44000000000005</v>
      </c>
      <c r="P1122" s="10">
        <v>7240.21</v>
      </c>
    </row>
    <row r="1123" spans="1:16">
      <c r="A1123" s="13" t="s">
        <v>1134</v>
      </c>
      <c r="B1123" s="11">
        <v>12</v>
      </c>
      <c r="C1123" s="11">
        <v>27</v>
      </c>
      <c r="D1123" s="11"/>
      <c r="E1123" s="11">
        <v>18615</v>
      </c>
      <c r="F1123" s="11">
        <v>20000</v>
      </c>
      <c r="G1123" s="11">
        <v>900</v>
      </c>
      <c r="H1123" s="11">
        <v>4132.3999999999996</v>
      </c>
      <c r="I1123" s="11"/>
      <c r="J1123" s="11">
        <v>15676</v>
      </c>
      <c r="K1123" s="11">
        <v>162.53</v>
      </c>
      <c r="L1123" s="11">
        <v>2026.88</v>
      </c>
      <c r="M1123" s="11">
        <v>406.33</v>
      </c>
      <c r="N1123" s="11">
        <v>5067.21</v>
      </c>
      <c r="O1123" s="11">
        <v>650.12</v>
      </c>
      <c r="P1123" s="11">
        <v>8107.53</v>
      </c>
    </row>
    <row r="1124" spans="1:16">
      <c r="A1124" s="13" t="s">
        <v>1135</v>
      </c>
      <c r="B1124" s="10">
        <v>13</v>
      </c>
      <c r="C1124" s="10">
        <v>28</v>
      </c>
      <c r="D1124" s="10"/>
      <c r="E1124" s="10">
        <v>18615</v>
      </c>
      <c r="F1124" s="10">
        <v>20000</v>
      </c>
      <c r="G1124" s="10"/>
      <c r="H1124" s="10">
        <v>4256.37</v>
      </c>
      <c r="I1124" s="10"/>
      <c r="J1124" s="10">
        <v>15987</v>
      </c>
      <c r="K1124" s="10">
        <v>156.76</v>
      </c>
      <c r="L1124" s="10">
        <v>2244.4499999999998</v>
      </c>
      <c r="M1124" s="10">
        <v>391.9</v>
      </c>
      <c r="N1124" s="10">
        <v>5611.12</v>
      </c>
      <c r="O1124" s="10">
        <v>627.04</v>
      </c>
      <c r="P1124" s="10">
        <v>8977.7999999999993</v>
      </c>
    </row>
    <row r="1125" spans="1:16">
      <c r="A1125" s="13" t="s">
        <v>1136</v>
      </c>
      <c r="B1125" s="11">
        <v>14</v>
      </c>
      <c r="C1125" s="11">
        <v>29</v>
      </c>
      <c r="D1125" s="11"/>
      <c r="E1125" s="11">
        <v>18615</v>
      </c>
      <c r="F1125" s="11">
        <v>20000</v>
      </c>
      <c r="G1125" s="11"/>
      <c r="H1125" s="11">
        <v>4384.0600000000004</v>
      </c>
      <c r="I1125" s="11"/>
      <c r="J1125" s="11">
        <v>16305</v>
      </c>
      <c r="K1125" s="11">
        <v>159.87</v>
      </c>
      <c r="L1125" s="11">
        <v>2471.65</v>
      </c>
      <c r="M1125" s="11">
        <v>399.68</v>
      </c>
      <c r="N1125" s="11">
        <v>6179.13</v>
      </c>
      <c r="O1125" s="11">
        <v>639.48</v>
      </c>
      <c r="P1125" s="11">
        <v>9886.61</v>
      </c>
    </row>
    <row r="1126" spans="1:16">
      <c r="A1126" s="13" t="s">
        <v>1137</v>
      </c>
      <c r="B1126" s="10">
        <v>15</v>
      </c>
      <c r="C1126" s="10">
        <v>30</v>
      </c>
      <c r="D1126" s="10"/>
      <c r="E1126" s="10">
        <v>18615</v>
      </c>
      <c r="F1126" s="10">
        <v>20000</v>
      </c>
      <c r="G1126" s="10">
        <v>900</v>
      </c>
      <c r="H1126" s="10">
        <v>5415.58</v>
      </c>
      <c r="I1126" s="10"/>
      <c r="J1126" s="10">
        <v>15729</v>
      </c>
      <c r="K1126" s="10">
        <v>163.05000000000001</v>
      </c>
      <c r="L1126" s="10">
        <v>2708.85</v>
      </c>
      <c r="M1126" s="10">
        <v>407.63</v>
      </c>
      <c r="N1126" s="10">
        <v>6772.13</v>
      </c>
      <c r="O1126" s="10">
        <v>652.20000000000005</v>
      </c>
      <c r="P1126" s="10">
        <v>10835.41</v>
      </c>
    </row>
    <row r="1127" spans="1:16">
      <c r="A1127" s="13" t="s">
        <v>1138</v>
      </c>
      <c r="B1127" s="11">
        <v>16</v>
      </c>
      <c r="C1127" s="11">
        <v>31</v>
      </c>
      <c r="D1127" s="11"/>
      <c r="E1127" s="11">
        <v>18615</v>
      </c>
      <c r="F1127" s="11">
        <v>20000</v>
      </c>
      <c r="G1127" s="11"/>
      <c r="H1127" s="11">
        <v>5578.05</v>
      </c>
      <c r="I1127" s="11"/>
      <c r="J1127" s="11">
        <v>16041</v>
      </c>
      <c r="K1127" s="11">
        <v>157.29</v>
      </c>
      <c r="L1127" s="11">
        <v>2947.41</v>
      </c>
      <c r="M1127" s="11">
        <v>393.23</v>
      </c>
      <c r="N1127" s="11">
        <v>7368.52</v>
      </c>
      <c r="O1127" s="11">
        <v>629.16</v>
      </c>
      <c r="P1127" s="11">
        <v>11789.63</v>
      </c>
    </row>
    <row r="1128" spans="1:16">
      <c r="A1128" s="13" t="s">
        <v>1139</v>
      </c>
      <c r="B1128" s="10">
        <v>17</v>
      </c>
      <c r="C1128" s="10">
        <v>32</v>
      </c>
      <c r="D1128" s="10"/>
      <c r="E1128" s="10">
        <v>18615</v>
      </c>
      <c r="F1128" s="10">
        <v>20000</v>
      </c>
      <c r="G1128" s="10"/>
      <c r="H1128" s="10">
        <v>5745.39</v>
      </c>
      <c r="I1128" s="10"/>
      <c r="J1128" s="10">
        <v>16360</v>
      </c>
      <c r="K1128" s="10">
        <v>160.41</v>
      </c>
      <c r="L1128" s="10">
        <v>3196.24</v>
      </c>
      <c r="M1128" s="10">
        <v>401.03</v>
      </c>
      <c r="N1128" s="10">
        <v>7990.6</v>
      </c>
      <c r="O1128" s="10">
        <v>641.64</v>
      </c>
      <c r="P1128" s="10">
        <v>12784.96</v>
      </c>
    </row>
    <row r="1129" spans="1:16">
      <c r="A1129" s="13" t="s">
        <v>1140</v>
      </c>
      <c r="B1129" s="11">
        <v>18</v>
      </c>
      <c r="C1129" s="11">
        <v>33</v>
      </c>
      <c r="D1129" s="11"/>
      <c r="E1129" s="11">
        <v>18615</v>
      </c>
      <c r="F1129" s="11">
        <v>20000</v>
      </c>
      <c r="G1129" s="11">
        <v>900</v>
      </c>
      <c r="H1129" s="11">
        <v>6817.75</v>
      </c>
      <c r="I1129" s="11"/>
      <c r="J1129" s="11">
        <v>15785</v>
      </c>
      <c r="K1129" s="11">
        <v>163.6</v>
      </c>
      <c r="L1129" s="11">
        <v>3455.73</v>
      </c>
      <c r="M1129" s="11">
        <v>409</v>
      </c>
      <c r="N1129" s="11">
        <v>8639.32</v>
      </c>
      <c r="O1129" s="11">
        <v>654.4</v>
      </c>
      <c r="P1129" s="11">
        <v>13822.91</v>
      </c>
    </row>
    <row r="1130" spans="1:16">
      <c r="A1130" s="13" t="s">
        <v>1141</v>
      </c>
      <c r="B1130" s="10">
        <v>19</v>
      </c>
      <c r="C1130" s="10">
        <v>34</v>
      </c>
      <c r="D1130" s="10"/>
      <c r="E1130" s="10">
        <v>18615</v>
      </c>
      <c r="F1130" s="10">
        <v>20000</v>
      </c>
      <c r="G1130" s="10"/>
      <c r="H1130" s="10">
        <v>7022.29</v>
      </c>
      <c r="I1130" s="10"/>
      <c r="J1130" s="10">
        <v>16098</v>
      </c>
      <c r="K1130" s="10">
        <v>157.85</v>
      </c>
      <c r="L1130" s="10">
        <v>3717.25</v>
      </c>
      <c r="M1130" s="10">
        <v>394.63</v>
      </c>
      <c r="N1130" s="10">
        <v>9293.1200000000008</v>
      </c>
      <c r="O1130" s="10">
        <v>631.4</v>
      </c>
      <c r="P1130" s="10">
        <v>14869</v>
      </c>
    </row>
    <row r="1131" spans="1:16">
      <c r="A1131" s="13" t="s">
        <v>1142</v>
      </c>
      <c r="B1131" s="11">
        <v>20</v>
      </c>
      <c r="C1131" s="11">
        <v>35</v>
      </c>
      <c r="D1131" s="11"/>
      <c r="E1131" s="11">
        <v>18615</v>
      </c>
      <c r="F1131" s="11">
        <v>20000</v>
      </c>
      <c r="G1131" s="11"/>
      <c r="H1131" s="11">
        <v>7232.95</v>
      </c>
      <c r="I1131" s="11"/>
      <c r="J1131" s="11">
        <v>16417</v>
      </c>
      <c r="K1131" s="11">
        <v>160.97999999999999</v>
      </c>
      <c r="L1131" s="11">
        <v>3989.75</v>
      </c>
      <c r="M1131" s="11">
        <v>402.45</v>
      </c>
      <c r="N1131" s="11">
        <v>9974.3700000000008</v>
      </c>
      <c r="O1131" s="11">
        <v>643.91999999999996</v>
      </c>
      <c r="P1131" s="11">
        <v>15958.99</v>
      </c>
    </row>
    <row r="1132" spans="1:16">
      <c r="A1132" s="13" t="s">
        <v>1143</v>
      </c>
      <c r="B1132" s="10">
        <v>21</v>
      </c>
      <c r="C1132" s="10">
        <v>36</v>
      </c>
      <c r="D1132" s="10"/>
      <c r="E1132" s="10">
        <v>18615</v>
      </c>
      <c r="F1132" s="10">
        <v>20000</v>
      </c>
      <c r="G1132" s="10">
        <v>900</v>
      </c>
      <c r="H1132" s="10">
        <v>8349.94</v>
      </c>
      <c r="I1132" s="10"/>
      <c r="J1132" s="10">
        <v>15843</v>
      </c>
      <c r="K1132" s="10">
        <v>164.17</v>
      </c>
      <c r="L1132" s="10">
        <v>4273.6099999999997</v>
      </c>
      <c r="M1132" s="10">
        <v>410.43</v>
      </c>
      <c r="N1132" s="10">
        <v>10684.02</v>
      </c>
      <c r="O1132" s="10">
        <v>656.68</v>
      </c>
      <c r="P1132" s="10">
        <v>17094.439999999999</v>
      </c>
    </row>
    <row r="1133" spans="1:16">
      <c r="A1133" s="13" t="s">
        <v>1144</v>
      </c>
      <c r="B1133" s="11">
        <v>22</v>
      </c>
      <c r="C1133" s="11">
        <v>37</v>
      </c>
      <c r="D1133" s="11"/>
      <c r="E1133" s="11">
        <v>18615</v>
      </c>
      <c r="F1133" s="11">
        <v>20000</v>
      </c>
      <c r="G1133" s="11"/>
      <c r="H1133" s="11">
        <v>8600.44</v>
      </c>
      <c r="I1133" s="11"/>
      <c r="J1133" s="11">
        <v>16156</v>
      </c>
      <c r="K1133" s="11">
        <v>158.41999999999999</v>
      </c>
      <c r="L1133" s="11">
        <v>4560.24</v>
      </c>
      <c r="M1133" s="11">
        <v>396.05</v>
      </c>
      <c r="N1133" s="11">
        <v>11400.6</v>
      </c>
      <c r="O1133" s="11">
        <v>633.67999999999995</v>
      </c>
      <c r="P1133" s="11">
        <v>18240.95</v>
      </c>
    </row>
    <row r="1134" spans="1:16">
      <c r="A1134" s="13" t="s">
        <v>1145</v>
      </c>
      <c r="B1134" s="10">
        <v>23</v>
      </c>
      <c r="C1134" s="10">
        <v>38</v>
      </c>
      <c r="D1134" s="10"/>
      <c r="E1134" s="10">
        <v>18615</v>
      </c>
      <c r="F1134" s="10">
        <v>20000</v>
      </c>
      <c r="G1134" s="10"/>
      <c r="H1134" s="10">
        <v>8858.4500000000007</v>
      </c>
      <c r="I1134" s="10"/>
      <c r="J1134" s="10">
        <v>16476</v>
      </c>
      <c r="K1134" s="10">
        <v>161.56</v>
      </c>
      <c r="L1134" s="10">
        <v>4858.6099999999997</v>
      </c>
      <c r="M1134" s="10">
        <v>403.9</v>
      </c>
      <c r="N1134" s="10">
        <v>12146.51</v>
      </c>
      <c r="O1134" s="10">
        <v>646.24</v>
      </c>
      <c r="P1134" s="10">
        <v>19434.419999999998</v>
      </c>
    </row>
    <row r="1135" spans="1:16">
      <c r="A1135" s="13" t="s">
        <v>1146</v>
      </c>
      <c r="B1135" s="11">
        <v>24</v>
      </c>
      <c r="C1135" s="11">
        <v>39</v>
      </c>
      <c r="D1135" s="11"/>
      <c r="E1135" s="11">
        <v>18615</v>
      </c>
      <c r="F1135" s="11">
        <v>20000</v>
      </c>
      <c r="G1135" s="11">
        <v>900</v>
      </c>
      <c r="H1135" s="11">
        <v>10024.209999999999</v>
      </c>
      <c r="I1135" s="11"/>
      <c r="J1135" s="11">
        <v>15902</v>
      </c>
      <c r="K1135" s="11">
        <v>164.76</v>
      </c>
      <c r="L1135" s="11">
        <v>5169.12</v>
      </c>
      <c r="M1135" s="11">
        <v>411.9</v>
      </c>
      <c r="N1135" s="11">
        <v>12922.81</v>
      </c>
      <c r="O1135" s="11">
        <v>659.04</v>
      </c>
      <c r="P1135" s="11">
        <v>20676.490000000002</v>
      </c>
    </row>
    <row r="1136" spans="1:16">
      <c r="A1136" s="13" t="s">
        <v>1147</v>
      </c>
      <c r="B1136" s="10">
        <v>25</v>
      </c>
      <c r="C1136" s="10">
        <v>40</v>
      </c>
      <c r="D1136" s="10"/>
      <c r="E1136" s="10">
        <v>18615</v>
      </c>
      <c r="F1136" s="10">
        <v>20000</v>
      </c>
      <c r="G1136" s="10"/>
      <c r="H1136" s="10">
        <v>10324.93</v>
      </c>
      <c r="I1136" s="10"/>
      <c r="J1136" s="10">
        <v>16215</v>
      </c>
      <c r="K1136" s="10">
        <v>159.02000000000001</v>
      </c>
      <c r="L1136" s="10">
        <v>5483.22</v>
      </c>
      <c r="M1136" s="10">
        <v>397.55</v>
      </c>
      <c r="N1136" s="10">
        <v>13708.04</v>
      </c>
      <c r="O1136" s="10">
        <v>636.08000000000004</v>
      </c>
      <c r="P1136" s="10">
        <v>21932.87</v>
      </c>
    </row>
    <row r="1137" spans="1:16">
      <c r="A1137" s="13" t="s">
        <v>1148</v>
      </c>
      <c r="B1137" s="11">
        <v>26</v>
      </c>
      <c r="C1137" s="11">
        <v>41</v>
      </c>
      <c r="D1137" s="11"/>
      <c r="E1137" s="11">
        <v>18615</v>
      </c>
      <c r="F1137" s="11">
        <v>20000</v>
      </c>
      <c r="G1137" s="11"/>
      <c r="H1137" s="11">
        <v>10634.68</v>
      </c>
      <c r="I1137" s="11"/>
      <c r="J1137" s="11">
        <v>16535</v>
      </c>
      <c r="K1137" s="11">
        <v>162.15</v>
      </c>
      <c r="L1137" s="11">
        <v>5809.86</v>
      </c>
      <c r="M1137" s="11">
        <v>405.38</v>
      </c>
      <c r="N1137" s="11">
        <v>14524.66</v>
      </c>
      <c r="O1137" s="11">
        <v>648.6</v>
      </c>
      <c r="P1137" s="11">
        <v>23239.45</v>
      </c>
    </row>
    <row r="1138" spans="1:16">
      <c r="A1138" s="13" t="s">
        <v>1149</v>
      </c>
      <c r="B1138" s="10">
        <v>27</v>
      </c>
      <c r="C1138" s="10">
        <v>42</v>
      </c>
      <c r="D1138" s="10"/>
      <c r="E1138" s="10">
        <v>18615</v>
      </c>
      <c r="F1138" s="10">
        <v>20000</v>
      </c>
      <c r="G1138" s="10">
        <v>900</v>
      </c>
      <c r="H1138" s="10">
        <v>11853.72</v>
      </c>
      <c r="I1138" s="10"/>
      <c r="J1138" s="10">
        <v>15962</v>
      </c>
      <c r="K1138" s="10">
        <v>165.35</v>
      </c>
      <c r="L1138" s="10">
        <v>6149.51</v>
      </c>
      <c r="M1138" s="10">
        <v>413.38</v>
      </c>
      <c r="N1138" s="10">
        <v>15373.77</v>
      </c>
      <c r="O1138" s="10">
        <v>661.4</v>
      </c>
      <c r="P1138" s="10">
        <v>24598.04</v>
      </c>
    </row>
    <row r="1139" spans="1:16">
      <c r="A1139" s="13" t="s">
        <v>1150</v>
      </c>
      <c r="B1139" s="11">
        <v>28</v>
      </c>
      <c r="C1139" s="11">
        <v>43</v>
      </c>
      <c r="D1139" s="11"/>
      <c r="E1139" s="11">
        <v>18615</v>
      </c>
      <c r="F1139" s="11">
        <v>20000</v>
      </c>
      <c r="G1139" s="11"/>
      <c r="H1139" s="11">
        <v>12209.33</v>
      </c>
      <c r="I1139" s="11"/>
      <c r="J1139" s="11">
        <v>16275</v>
      </c>
      <c r="K1139" s="11">
        <v>159.62</v>
      </c>
      <c r="L1139" s="11">
        <v>6493.61</v>
      </c>
      <c r="M1139" s="11">
        <v>399.05</v>
      </c>
      <c r="N1139" s="11">
        <v>16234.04</v>
      </c>
      <c r="O1139" s="11">
        <v>638.48</v>
      </c>
      <c r="P1139" s="11">
        <v>25974.46</v>
      </c>
    </row>
    <row r="1140" spans="1:16">
      <c r="A1140" s="13" t="s">
        <v>1151</v>
      </c>
      <c r="B1140" s="10">
        <v>29</v>
      </c>
      <c r="C1140" s="10">
        <v>44</v>
      </c>
      <c r="D1140" s="10"/>
      <c r="E1140" s="10">
        <v>18615</v>
      </c>
      <c r="F1140" s="10">
        <v>20000</v>
      </c>
      <c r="G1140" s="10"/>
      <c r="H1140" s="10">
        <v>12575.61</v>
      </c>
      <c r="I1140" s="10"/>
      <c r="J1140" s="10">
        <v>16595</v>
      </c>
      <c r="K1140" s="10">
        <v>162.75</v>
      </c>
      <c r="L1140" s="10">
        <v>6851.17</v>
      </c>
      <c r="M1140" s="10">
        <v>406.88</v>
      </c>
      <c r="N1140" s="10">
        <v>17127.93</v>
      </c>
      <c r="O1140" s="10">
        <v>651</v>
      </c>
      <c r="P1140" s="10">
        <v>27404.69</v>
      </c>
    </row>
    <row r="1141" spans="1:16">
      <c r="A1141" s="13" t="s">
        <v>1152</v>
      </c>
      <c r="B1141" s="11">
        <v>30</v>
      </c>
      <c r="C1141" s="11">
        <v>45</v>
      </c>
      <c r="D1141" s="11"/>
      <c r="E1141" s="11">
        <v>18615</v>
      </c>
      <c r="F1141" s="11">
        <v>20000</v>
      </c>
      <c r="G1141" s="11">
        <v>900</v>
      </c>
      <c r="H1141" s="11">
        <v>13852.88</v>
      </c>
      <c r="I1141" s="11"/>
      <c r="J1141" s="11">
        <v>16021</v>
      </c>
      <c r="K1141" s="11">
        <v>165.95</v>
      </c>
      <c r="L1141" s="11">
        <v>7222.66</v>
      </c>
      <c r="M1141" s="11">
        <v>414.88</v>
      </c>
      <c r="N1141" s="11">
        <v>18056.650000000001</v>
      </c>
      <c r="O1141" s="11">
        <v>663.8</v>
      </c>
      <c r="P1141" s="11">
        <v>28890.63</v>
      </c>
    </row>
    <row r="1142" spans="1:16">
      <c r="A1142" s="13" t="s">
        <v>1153</v>
      </c>
      <c r="B1142" s="10">
        <v>31</v>
      </c>
      <c r="C1142" s="10">
        <v>46</v>
      </c>
      <c r="D1142" s="10"/>
      <c r="E1142" s="10">
        <v>18615</v>
      </c>
      <c r="F1142" s="10">
        <v>20000</v>
      </c>
      <c r="G1142" s="10"/>
      <c r="H1142" s="10">
        <v>14268.47</v>
      </c>
      <c r="I1142" s="10"/>
      <c r="J1142" s="10">
        <v>16334</v>
      </c>
      <c r="K1142" s="10">
        <v>160.21</v>
      </c>
      <c r="L1142" s="10">
        <v>7599.55</v>
      </c>
      <c r="M1142" s="10">
        <v>400.53</v>
      </c>
      <c r="N1142" s="10">
        <v>18998.87</v>
      </c>
      <c r="O1142" s="10">
        <v>640.84</v>
      </c>
      <c r="P1142" s="10">
        <v>30398.19</v>
      </c>
    </row>
    <row r="1143" spans="1:16">
      <c r="A1143" s="13" t="s">
        <v>1154</v>
      </c>
      <c r="B1143" s="11">
        <v>32</v>
      </c>
      <c r="C1143" s="11">
        <v>47</v>
      </c>
      <c r="D1143" s="11"/>
      <c r="E1143" s="11">
        <v>18615</v>
      </c>
      <c r="F1143" s="11">
        <v>20000</v>
      </c>
      <c r="G1143" s="11"/>
      <c r="H1143" s="11">
        <v>14696.52</v>
      </c>
      <c r="I1143" s="11"/>
      <c r="J1143" s="11">
        <v>16652</v>
      </c>
      <c r="K1143" s="11">
        <v>163.34</v>
      </c>
      <c r="L1143" s="11">
        <v>7990.87</v>
      </c>
      <c r="M1143" s="11">
        <v>408.35</v>
      </c>
      <c r="N1143" s="11">
        <v>19977.189999999999</v>
      </c>
      <c r="O1143" s="11">
        <v>653.36</v>
      </c>
      <c r="P1143" s="11">
        <v>31963.5</v>
      </c>
    </row>
    <row r="1144" spans="1:16">
      <c r="A1144" s="13" t="s">
        <v>1155</v>
      </c>
      <c r="B1144" s="10">
        <v>33</v>
      </c>
      <c r="C1144" s="10">
        <v>48</v>
      </c>
      <c r="D1144" s="10"/>
      <c r="E1144" s="10">
        <v>18615</v>
      </c>
      <c r="F1144" s="10">
        <v>20000</v>
      </c>
      <c r="G1144" s="10">
        <v>900</v>
      </c>
      <c r="H1144" s="10">
        <v>16037.42</v>
      </c>
      <c r="I1144" s="10"/>
      <c r="J1144" s="10">
        <v>16078</v>
      </c>
      <c r="K1144" s="10">
        <v>166.52</v>
      </c>
      <c r="L1144" s="10">
        <v>8397.1200000000008</v>
      </c>
      <c r="M1144" s="10">
        <v>416.3</v>
      </c>
      <c r="N1144" s="10">
        <v>20992.799999999999</v>
      </c>
      <c r="O1144" s="10">
        <v>666.08</v>
      </c>
      <c r="P1144" s="10">
        <v>33588.480000000003</v>
      </c>
    </row>
    <row r="1145" spans="1:16">
      <c r="A1145" s="13" t="s">
        <v>1156</v>
      </c>
      <c r="B1145" s="11">
        <v>34</v>
      </c>
      <c r="C1145" s="11">
        <v>49</v>
      </c>
      <c r="D1145" s="11"/>
      <c r="E1145" s="11">
        <v>18615</v>
      </c>
      <c r="F1145" s="11">
        <v>20000</v>
      </c>
      <c r="G1145" s="11"/>
      <c r="H1145" s="11">
        <v>16518.54</v>
      </c>
      <c r="I1145" s="11"/>
      <c r="J1145" s="11">
        <v>16389</v>
      </c>
      <c r="K1145" s="11">
        <v>160.78</v>
      </c>
      <c r="L1145" s="11">
        <v>8809.81</v>
      </c>
      <c r="M1145" s="11">
        <v>401.95</v>
      </c>
      <c r="N1145" s="11">
        <v>22024.54</v>
      </c>
      <c r="O1145" s="11">
        <v>643.12</v>
      </c>
      <c r="P1145" s="11">
        <v>35239.26</v>
      </c>
    </row>
    <row r="1146" spans="1:16">
      <c r="A1146" s="13" t="s">
        <v>1157</v>
      </c>
      <c r="B1146" s="10">
        <v>35</v>
      </c>
      <c r="C1146" s="10">
        <v>50</v>
      </c>
      <c r="D1146" s="10"/>
      <c r="E1146" s="10">
        <v>18615</v>
      </c>
      <c r="F1146" s="10">
        <v>20000</v>
      </c>
      <c r="G1146" s="10"/>
      <c r="H1146" s="10">
        <v>17014.099999999999</v>
      </c>
      <c r="I1146" s="10"/>
      <c r="J1146" s="10">
        <v>16706</v>
      </c>
      <c r="K1146" s="10">
        <v>163.89</v>
      </c>
      <c r="L1146" s="10">
        <v>9238</v>
      </c>
      <c r="M1146" s="10">
        <v>409.73</v>
      </c>
      <c r="N1146" s="10">
        <v>23095</v>
      </c>
      <c r="O1146" s="10">
        <v>655.56</v>
      </c>
      <c r="P1146" s="10">
        <v>36952</v>
      </c>
    </row>
    <row r="1147" spans="1:16">
      <c r="A1147" s="13" t="s">
        <v>1158</v>
      </c>
      <c r="B1147" s="11">
        <v>36</v>
      </c>
      <c r="C1147" s="11">
        <v>51</v>
      </c>
      <c r="D1147" s="11"/>
      <c r="E1147" s="11">
        <v>18615</v>
      </c>
      <c r="F1147" s="11">
        <v>20000</v>
      </c>
      <c r="G1147" s="11">
        <v>900</v>
      </c>
      <c r="H1147" s="11">
        <v>18424.52</v>
      </c>
      <c r="I1147" s="11"/>
      <c r="J1147" s="11">
        <v>16130</v>
      </c>
      <c r="K1147" s="11">
        <v>167.06</v>
      </c>
      <c r="L1147" s="11">
        <v>9682.2000000000007</v>
      </c>
      <c r="M1147" s="11">
        <v>417.65</v>
      </c>
      <c r="N1147" s="11">
        <v>24205.5</v>
      </c>
      <c r="O1147" s="11">
        <v>668.24</v>
      </c>
      <c r="P1147" s="11">
        <v>38728.800000000003</v>
      </c>
    </row>
    <row r="1148" spans="1:16">
      <c r="A1148" s="13" t="s">
        <v>1159</v>
      </c>
      <c r="B1148" s="10">
        <v>37</v>
      </c>
      <c r="C1148" s="10">
        <v>52</v>
      </c>
      <c r="D1148" s="10"/>
      <c r="E1148" s="10">
        <v>18615</v>
      </c>
      <c r="F1148" s="10">
        <v>20000</v>
      </c>
      <c r="G1148" s="10"/>
      <c r="H1148" s="10">
        <v>18977.259999999998</v>
      </c>
      <c r="I1148" s="10"/>
      <c r="J1148" s="10">
        <v>16439</v>
      </c>
      <c r="K1148" s="10">
        <v>161.30000000000001</v>
      </c>
      <c r="L1148" s="10">
        <v>10133.959999999999</v>
      </c>
      <c r="M1148" s="10">
        <v>403.25</v>
      </c>
      <c r="N1148" s="10">
        <v>25334.91</v>
      </c>
      <c r="O1148" s="10">
        <v>645.20000000000005</v>
      </c>
      <c r="P1148" s="10">
        <v>40535.86</v>
      </c>
    </row>
    <row r="1149" spans="1:16">
      <c r="A1149" s="13" t="s">
        <v>1160</v>
      </c>
      <c r="B1149" s="11">
        <v>38</v>
      </c>
      <c r="C1149" s="11">
        <v>53</v>
      </c>
      <c r="D1149" s="11"/>
      <c r="E1149" s="11">
        <v>18615</v>
      </c>
      <c r="F1149" s="11">
        <v>20000</v>
      </c>
      <c r="G1149" s="11"/>
      <c r="H1149" s="11">
        <v>19546.57</v>
      </c>
      <c r="I1149" s="11"/>
      <c r="J1149" s="11">
        <v>16754</v>
      </c>
      <c r="K1149" s="11">
        <v>164.39</v>
      </c>
      <c r="L1149" s="11">
        <v>10602.37</v>
      </c>
      <c r="M1149" s="11">
        <v>410.98</v>
      </c>
      <c r="N1149" s="11">
        <v>26505.93</v>
      </c>
      <c r="O1149" s="11">
        <v>657.56</v>
      </c>
      <c r="P1149" s="11">
        <v>42409.5</v>
      </c>
    </row>
    <row r="1150" spans="1:16">
      <c r="A1150" s="13" t="s">
        <v>1161</v>
      </c>
      <c r="B1150" s="10">
        <v>39</v>
      </c>
      <c r="C1150" s="10">
        <v>54</v>
      </c>
      <c r="D1150" s="10"/>
      <c r="E1150" s="10">
        <v>18615</v>
      </c>
      <c r="F1150" s="10">
        <v>20000</v>
      </c>
      <c r="G1150" s="10">
        <v>900</v>
      </c>
      <c r="H1150" s="10">
        <v>21032.97</v>
      </c>
      <c r="I1150" s="10"/>
      <c r="J1150" s="10">
        <v>16175</v>
      </c>
      <c r="K1150" s="10">
        <v>167.54</v>
      </c>
      <c r="L1150" s="10">
        <v>11087.98</v>
      </c>
      <c r="M1150" s="10">
        <v>418.85</v>
      </c>
      <c r="N1150" s="10">
        <v>27719.96</v>
      </c>
      <c r="O1150" s="10">
        <v>670.16</v>
      </c>
      <c r="P1150" s="10">
        <v>44351.94</v>
      </c>
    </row>
    <row r="1151" spans="1:16">
      <c r="A1151" s="13" t="s">
        <v>1162</v>
      </c>
      <c r="B1151" s="11">
        <v>40</v>
      </c>
      <c r="C1151" s="11">
        <v>55</v>
      </c>
      <c r="D1151" s="11"/>
      <c r="E1151" s="11">
        <v>18615</v>
      </c>
      <c r="F1151" s="11">
        <v>20000</v>
      </c>
      <c r="G1151" s="11"/>
      <c r="H1151" s="11">
        <v>21663.96</v>
      </c>
      <c r="I1151" s="11"/>
      <c r="J1151" s="11">
        <v>16481</v>
      </c>
      <c r="K1151" s="11">
        <v>161.75</v>
      </c>
      <c r="L1151" s="11">
        <v>11582.37</v>
      </c>
      <c r="M1151" s="11">
        <v>404.38</v>
      </c>
      <c r="N1151" s="11">
        <v>28955.94</v>
      </c>
      <c r="O1151" s="11">
        <v>647</v>
      </c>
      <c r="P1151" s="11">
        <v>46329.5</v>
      </c>
    </row>
    <row r="1152" spans="1:16">
      <c r="A1152" s="13" t="s">
        <v>1163</v>
      </c>
      <c r="B1152" s="10">
        <v>41</v>
      </c>
      <c r="C1152" s="10">
        <v>56</v>
      </c>
      <c r="D1152" s="10"/>
      <c r="E1152" s="10">
        <v>18615</v>
      </c>
      <c r="F1152" s="10">
        <v>20000</v>
      </c>
      <c r="G1152" s="10"/>
      <c r="H1152" s="10">
        <v>22313.88</v>
      </c>
      <c r="I1152" s="10"/>
      <c r="J1152" s="10">
        <v>16792</v>
      </c>
      <c r="K1152" s="10">
        <v>164.81</v>
      </c>
      <c r="L1152" s="10">
        <v>12094.66</v>
      </c>
      <c r="M1152" s="10">
        <v>412.03</v>
      </c>
      <c r="N1152" s="10">
        <v>30236.639999999999</v>
      </c>
      <c r="O1152" s="10">
        <v>659.24</v>
      </c>
      <c r="P1152" s="10">
        <v>48378.62</v>
      </c>
    </row>
    <row r="1153" spans="1:16">
      <c r="A1153" s="13" t="s">
        <v>1164</v>
      </c>
      <c r="B1153" s="11">
        <v>42</v>
      </c>
      <c r="C1153" s="11">
        <v>57</v>
      </c>
      <c r="D1153" s="11"/>
      <c r="E1153" s="11">
        <v>18615</v>
      </c>
      <c r="F1153" s="11">
        <v>20000</v>
      </c>
      <c r="G1153" s="11">
        <v>900</v>
      </c>
      <c r="H1153" s="11">
        <v>23883.3</v>
      </c>
      <c r="I1153" s="11"/>
      <c r="J1153" s="11">
        <v>16209</v>
      </c>
      <c r="K1153" s="11">
        <v>167.92</v>
      </c>
      <c r="L1153" s="11">
        <v>12625.42</v>
      </c>
      <c r="M1153" s="11">
        <v>419.8</v>
      </c>
      <c r="N1153" s="11">
        <v>31563.54</v>
      </c>
      <c r="O1153" s="11">
        <v>671.68</v>
      </c>
      <c r="P1153" s="11">
        <v>50501.66</v>
      </c>
    </row>
    <row r="1154" spans="1:16">
      <c r="A1154" s="13" t="s">
        <v>1165</v>
      </c>
      <c r="B1154" s="10">
        <v>43</v>
      </c>
      <c r="C1154" s="10">
        <v>58</v>
      </c>
      <c r="D1154" s="10"/>
      <c r="E1154" s="10">
        <v>18615</v>
      </c>
      <c r="F1154" s="10">
        <v>20000</v>
      </c>
      <c r="G1154" s="10"/>
      <c r="H1154" s="10">
        <v>24599.79</v>
      </c>
      <c r="I1154" s="10"/>
      <c r="J1154" s="10">
        <v>16508</v>
      </c>
      <c r="K1154" s="10">
        <v>162.09</v>
      </c>
      <c r="L1154" s="10">
        <v>13166.27</v>
      </c>
      <c r="M1154" s="10">
        <v>405.23</v>
      </c>
      <c r="N1154" s="10">
        <v>32915.67</v>
      </c>
      <c r="O1154" s="10">
        <v>648.36</v>
      </c>
      <c r="P1154" s="10">
        <v>52665.07</v>
      </c>
    </row>
    <row r="1155" spans="1:16">
      <c r="A1155" s="13" t="s">
        <v>1166</v>
      </c>
      <c r="B1155" s="11">
        <v>44</v>
      </c>
      <c r="C1155" s="11">
        <v>59</v>
      </c>
      <c r="D1155" s="11"/>
      <c r="E1155" s="11">
        <v>18615</v>
      </c>
      <c r="F1155" s="11">
        <v>20000</v>
      </c>
      <c r="G1155" s="11"/>
      <c r="H1155" s="11">
        <v>25337.79</v>
      </c>
      <c r="I1155" s="11"/>
      <c r="J1155" s="11">
        <v>16814</v>
      </c>
      <c r="K1155" s="11">
        <v>165.08</v>
      </c>
      <c r="L1155" s="11">
        <v>13726.34</v>
      </c>
      <c r="M1155" s="11">
        <v>412.7</v>
      </c>
      <c r="N1155" s="11">
        <v>34315.839999999997</v>
      </c>
      <c r="O1155" s="11">
        <v>660.32</v>
      </c>
      <c r="P1155" s="11">
        <v>54905.34</v>
      </c>
    </row>
    <row r="1156" spans="1:16">
      <c r="A1156" s="13" t="s">
        <v>1167</v>
      </c>
      <c r="B1156" s="10">
        <v>45</v>
      </c>
      <c r="C1156" s="10">
        <v>60</v>
      </c>
      <c r="D1156" s="10"/>
      <c r="E1156" s="10">
        <v>18615</v>
      </c>
      <c r="F1156" s="10">
        <v>20000</v>
      </c>
      <c r="G1156" s="10">
        <v>900</v>
      </c>
      <c r="H1156" s="10">
        <v>26997.919999999998</v>
      </c>
      <c r="I1156" s="10"/>
      <c r="J1156" s="10">
        <v>16225</v>
      </c>
      <c r="K1156" s="10">
        <v>168.14</v>
      </c>
      <c r="L1156" s="10">
        <v>14306.27</v>
      </c>
      <c r="M1156" s="10">
        <v>420.35</v>
      </c>
      <c r="N1156" s="10">
        <v>35765.67</v>
      </c>
      <c r="O1156" s="10">
        <v>672.56</v>
      </c>
      <c r="P1156" s="10">
        <v>57225.06</v>
      </c>
    </row>
    <row r="1157" spans="1:16">
      <c r="A1157" s="13" t="s">
        <v>1168</v>
      </c>
      <c r="B1157" s="11">
        <v>46</v>
      </c>
      <c r="C1157" s="11">
        <v>61</v>
      </c>
      <c r="D1157" s="11"/>
      <c r="E1157" s="11">
        <v>18615</v>
      </c>
      <c r="F1157" s="11">
        <v>20000</v>
      </c>
      <c r="G1157" s="11"/>
      <c r="H1157" s="11">
        <v>27807.86</v>
      </c>
      <c r="I1157" s="11"/>
      <c r="J1157" s="11">
        <v>16516</v>
      </c>
      <c r="K1157" s="11">
        <v>162.25</v>
      </c>
      <c r="L1157" s="11">
        <v>14897.7</v>
      </c>
      <c r="M1157" s="11">
        <v>405.63</v>
      </c>
      <c r="N1157" s="11">
        <v>37244.26</v>
      </c>
      <c r="O1157" s="11">
        <v>649</v>
      </c>
      <c r="P1157" s="11">
        <v>59590.82</v>
      </c>
    </row>
    <row r="1158" spans="1:16">
      <c r="A1158" s="13" t="s">
        <v>1169</v>
      </c>
      <c r="B1158" s="10">
        <v>47</v>
      </c>
      <c r="C1158" s="10">
        <v>62</v>
      </c>
      <c r="D1158" s="10"/>
      <c r="E1158" s="10">
        <v>18615</v>
      </c>
      <c r="F1158" s="10">
        <v>20000</v>
      </c>
      <c r="G1158" s="10"/>
      <c r="H1158" s="10">
        <v>28642.09</v>
      </c>
      <c r="I1158" s="10"/>
      <c r="J1158" s="10">
        <v>16813</v>
      </c>
      <c r="K1158" s="10">
        <v>165.16</v>
      </c>
      <c r="L1158" s="10">
        <v>15509.8</v>
      </c>
      <c r="M1158" s="10">
        <v>412.9</v>
      </c>
      <c r="N1158" s="10">
        <v>38774.49</v>
      </c>
      <c r="O1158" s="10">
        <v>660.64</v>
      </c>
      <c r="P1158" s="10">
        <v>62039.18</v>
      </c>
    </row>
    <row r="1159" spans="1:16">
      <c r="A1159" s="13" t="s">
        <v>1170</v>
      </c>
      <c r="B1159" s="11">
        <v>48</v>
      </c>
      <c r="C1159" s="11">
        <v>63</v>
      </c>
      <c r="D1159" s="11"/>
      <c r="E1159" s="11">
        <v>18615</v>
      </c>
      <c r="F1159" s="11">
        <v>20000</v>
      </c>
      <c r="G1159" s="11">
        <v>900</v>
      </c>
      <c r="H1159" s="11">
        <v>30401.360000000001</v>
      </c>
      <c r="I1159" s="11"/>
      <c r="J1159" s="11">
        <v>16215</v>
      </c>
      <c r="K1159" s="11">
        <v>168.13</v>
      </c>
      <c r="L1159" s="11">
        <v>16143.22</v>
      </c>
      <c r="M1159" s="11">
        <v>420.33</v>
      </c>
      <c r="N1159" s="11">
        <v>40358.050000000003</v>
      </c>
      <c r="O1159" s="11">
        <v>672.52</v>
      </c>
      <c r="P1159" s="11">
        <v>64572.88</v>
      </c>
    </row>
    <row r="1160" spans="1:16">
      <c r="A1160" s="13" t="s">
        <v>1171</v>
      </c>
      <c r="B1160" s="10">
        <v>49</v>
      </c>
      <c r="C1160" s="10">
        <v>64</v>
      </c>
      <c r="D1160" s="10"/>
      <c r="E1160" s="10">
        <v>18615</v>
      </c>
      <c r="F1160" s="10">
        <v>20000</v>
      </c>
      <c r="G1160" s="10"/>
      <c r="H1160" s="10">
        <v>31313.4</v>
      </c>
      <c r="I1160" s="10"/>
      <c r="J1160" s="10">
        <v>16494</v>
      </c>
      <c r="K1160" s="10">
        <v>162.15</v>
      </c>
      <c r="L1160" s="10">
        <v>16789.669999999998</v>
      </c>
      <c r="M1160" s="10">
        <v>405.38</v>
      </c>
      <c r="N1160" s="10">
        <v>41974.16</v>
      </c>
      <c r="O1160" s="10">
        <v>648.6</v>
      </c>
      <c r="P1160" s="10">
        <v>67158.66</v>
      </c>
    </row>
    <row r="1161" spans="1:16">
      <c r="A1161" s="13" t="s">
        <v>1172</v>
      </c>
      <c r="B1161" s="11">
        <v>50</v>
      </c>
      <c r="C1161" s="11">
        <v>65</v>
      </c>
      <c r="D1161" s="11"/>
      <c r="E1161" s="11">
        <v>18615</v>
      </c>
      <c r="F1161" s="11">
        <v>20000</v>
      </c>
      <c r="G1161" s="11"/>
      <c r="H1161" s="11">
        <v>32252.799999999999</v>
      </c>
      <c r="I1161" s="11"/>
      <c r="J1161" s="11">
        <v>16778</v>
      </c>
      <c r="K1161" s="11">
        <v>164.94</v>
      </c>
      <c r="L1161" s="11">
        <v>17458.3</v>
      </c>
      <c r="M1161" s="11">
        <v>412.35</v>
      </c>
      <c r="N1161" s="11">
        <v>43645.74</v>
      </c>
      <c r="O1161" s="11">
        <v>659.76</v>
      </c>
      <c r="P1161" s="11">
        <v>69833.179999999993</v>
      </c>
    </row>
    <row r="1162" spans="1:16">
      <c r="A1162" s="13" t="s">
        <v>1173</v>
      </c>
      <c r="B1162" s="10">
        <v>51</v>
      </c>
      <c r="C1162" s="10">
        <v>66</v>
      </c>
      <c r="D1162" s="10"/>
      <c r="E1162" s="10">
        <v>18615</v>
      </c>
      <c r="F1162" s="10">
        <v>20000</v>
      </c>
      <c r="G1162" s="10">
        <v>900</v>
      </c>
      <c r="H1162" s="10">
        <v>34120.379999999997</v>
      </c>
      <c r="I1162" s="10"/>
      <c r="J1162" s="10">
        <v>16166</v>
      </c>
      <c r="K1162" s="10">
        <v>167.78</v>
      </c>
      <c r="L1162" s="10">
        <v>18149.82</v>
      </c>
      <c r="M1162" s="10">
        <v>419.45</v>
      </c>
      <c r="N1162" s="10">
        <v>45374.559999999998</v>
      </c>
      <c r="O1162" s="10">
        <v>671.12</v>
      </c>
      <c r="P1162" s="10">
        <v>72599.3</v>
      </c>
    </row>
    <row r="1163" spans="1:16">
      <c r="A1163" s="13" t="s">
        <v>1174</v>
      </c>
      <c r="B1163" s="11">
        <v>52</v>
      </c>
      <c r="C1163" s="11">
        <v>67</v>
      </c>
      <c r="D1163" s="11"/>
      <c r="E1163" s="11">
        <v>18615</v>
      </c>
      <c r="F1163" s="11">
        <v>20000</v>
      </c>
      <c r="G1163" s="11"/>
      <c r="H1163" s="11">
        <v>35144</v>
      </c>
      <c r="I1163" s="11"/>
      <c r="J1163" s="11">
        <v>16428</v>
      </c>
      <c r="K1163" s="11">
        <v>161.66</v>
      </c>
      <c r="L1163" s="11">
        <v>18855.98</v>
      </c>
      <c r="M1163" s="11">
        <v>404.15</v>
      </c>
      <c r="N1163" s="11">
        <v>47139.95</v>
      </c>
      <c r="O1163" s="11">
        <v>646.64</v>
      </c>
      <c r="P1163" s="11">
        <v>75423.92</v>
      </c>
    </row>
    <row r="1164" spans="1:16">
      <c r="A1164" s="13" t="s">
        <v>1175</v>
      </c>
      <c r="B1164" s="10">
        <v>53</v>
      </c>
      <c r="C1164" s="10">
        <v>68</v>
      </c>
      <c r="D1164" s="10"/>
      <c r="E1164" s="10">
        <v>18615</v>
      </c>
      <c r="F1164" s="10">
        <v>20000</v>
      </c>
      <c r="G1164" s="10"/>
      <c r="H1164" s="10">
        <v>36198.32</v>
      </c>
      <c r="I1164" s="10"/>
      <c r="J1164" s="10">
        <v>16692</v>
      </c>
      <c r="K1164" s="10">
        <v>164.28</v>
      </c>
      <c r="L1164" s="10">
        <v>19585.939999999999</v>
      </c>
      <c r="M1164" s="10">
        <v>410.7</v>
      </c>
      <c r="N1164" s="10">
        <v>48964.85</v>
      </c>
      <c r="O1164" s="10">
        <v>657.12</v>
      </c>
      <c r="P1164" s="10">
        <v>78343.75</v>
      </c>
    </row>
    <row r="1165" spans="1:16">
      <c r="A1165" s="13" t="s">
        <v>1176</v>
      </c>
      <c r="B1165" s="11">
        <v>54</v>
      </c>
      <c r="C1165" s="11">
        <v>69</v>
      </c>
      <c r="D1165" s="11"/>
      <c r="E1165" s="11">
        <v>18615</v>
      </c>
      <c r="F1165" s="11">
        <v>20000</v>
      </c>
      <c r="G1165" s="11">
        <v>900</v>
      </c>
      <c r="H1165" s="11">
        <v>38184.269999999997</v>
      </c>
      <c r="I1165" s="11"/>
      <c r="J1165" s="11">
        <v>16061</v>
      </c>
      <c r="K1165" s="11">
        <v>166.92</v>
      </c>
      <c r="L1165" s="11">
        <v>20340.439999999999</v>
      </c>
      <c r="M1165" s="11">
        <v>417.3</v>
      </c>
      <c r="N1165" s="11">
        <v>50851.09</v>
      </c>
      <c r="O1165" s="11">
        <v>667.68</v>
      </c>
      <c r="P1165" s="11">
        <v>81361.75</v>
      </c>
    </row>
    <row r="1166" spans="1:16">
      <c r="A1166" s="13" t="s">
        <v>1177</v>
      </c>
      <c r="B1166" s="10">
        <v>55</v>
      </c>
      <c r="C1166" s="10">
        <v>70</v>
      </c>
      <c r="D1166" s="10"/>
      <c r="E1166" s="10">
        <v>18615</v>
      </c>
      <c r="F1166" s="10">
        <v>20000</v>
      </c>
      <c r="G1166" s="10"/>
      <c r="H1166" s="10">
        <v>39329.79</v>
      </c>
      <c r="I1166" s="10"/>
      <c r="J1166" s="10">
        <v>16295</v>
      </c>
      <c r="K1166" s="10">
        <v>160.61000000000001</v>
      </c>
      <c r="L1166" s="10">
        <v>21111.26</v>
      </c>
      <c r="M1166" s="10">
        <v>401.53</v>
      </c>
      <c r="N1166" s="10">
        <v>52778.15</v>
      </c>
      <c r="O1166" s="10">
        <v>642.44000000000005</v>
      </c>
      <c r="P1166" s="10">
        <v>84445.04</v>
      </c>
    </row>
    <row r="1167" spans="1:16">
      <c r="A1167" s="13" t="s">
        <v>1178</v>
      </c>
      <c r="B1167" s="11">
        <v>56</v>
      </c>
      <c r="C1167" s="11">
        <v>71</v>
      </c>
      <c r="D1167" s="11"/>
      <c r="E1167" s="11">
        <v>18615</v>
      </c>
      <c r="F1167" s="11">
        <v>20000</v>
      </c>
      <c r="G1167" s="11"/>
      <c r="H1167" s="11">
        <v>40509.69</v>
      </c>
      <c r="I1167" s="11"/>
      <c r="J1167" s="11">
        <v>16531</v>
      </c>
      <c r="K1167" s="11">
        <v>162.94999999999999</v>
      </c>
      <c r="L1167" s="11">
        <v>21907.55</v>
      </c>
      <c r="M1167" s="11">
        <v>407.38</v>
      </c>
      <c r="N1167" s="11">
        <v>54768.87</v>
      </c>
      <c r="O1167" s="11">
        <v>651.79999999999995</v>
      </c>
      <c r="P1167" s="11">
        <v>87630.19</v>
      </c>
    </row>
    <row r="1168" spans="1:16">
      <c r="A1168" s="13" t="s">
        <v>1179</v>
      </c>
      <c r="B1168" s="10">
        <v>57</v>
      </c>
      <c r="C1168" s="10">
        <v>72</v>
      </c>
      <c r="D1168" s="10"/>
      <c r="E1168" s="10">
        <v>18615</v>
      </c>
      <c r="F1168" s="10">
        <v>20000</v>
      </c>
      <c r="G1168" s="10">
        <v>900</v>
      </c>
      <c r="H1168" s="10">
        <v>42624.98</v>
      </c>
      <c r="I1168" s="10"/>
      <c r="J1168" s="10">
        <v>15868</v>
      </c>
      <c r="K1168" s="10">
        <v>165.31</v>
      </c>
      <c r="L1168" s="10">
        <v>22730.080000000002</v>
      </c>
      <c r="M1168" s="10">
        <v>413.28</v>
      </c>
      <c r="N1168" s="10">
        <v>56825.21</v>
      </c>
      <c r="O1168" s="10">
        <v>661.24</v>
      </c>
      <c r="P1168" s="10">
        <v>90920.34</v>
      </c>
    </row>
    <row r="1169" spans="1:16">
      <c r="A1169" s="13" t="s">
        <v>1180</v>
      </c>
      <c r="B1169" s="11">
        <v>58</v>
      </c>
      <c r="C1169" s="11">
        <v>73</v>
      </c>
      <c r="D1169" s="11"/>
      <c r="E1169" s="11">
        <v>18615</v>
      </c>
      <c r="F1169" s="11">
        <v>20000</v>
      </c>
      <c r="G1169" s="11"/>
      <c r="H1169" s="11">
        <v>43903.73</v>
      </c>
      <c r="I1169" s="11"/>
      <c r="J1169" s="11">
        <v>16061</v>
      </c>
      <c r="K1169" s="11">
        <v>158.68</v>
      </c>
      <c r="L1169" s="11">
        <v>23570.67</v>
      </c>
      <c r="M1169" s="11">
        <v>396.7</v>
      </c>
      <c r="N1169" s="11">
        <v>58926.67</v>
      </c>
      <c r="O1169" s="11">
        <v>634.72</v>
      </c>
      <c r="P1169" s="11">
        <v>94282.67</v>
      </c>
    </row>
    <row r="1170" spans="1:16">
      <c r="A1170" s="13" t="s">
        <v>1181</v>
      </c>
      <c r="B1170" s="10">
        <v>59</v>
      </c>
      <c r="C1170" s="10">
        <v>74</v>
      </c>
      <c r="D1170" s="10"/>
      <c r="E1170" s="10">
        <v>18615</v>
      </c>
      <c r="F1170" s="10">
        <v>20000</v>
      </c>
      <c r="G1170" s="10"/>
      <c r="H1170" s="10">
        <v>45220.84</v>
      </c>
      <c r="I1170" s="10"/>
      <c r="J1170" s="10">
        <v>16252</v>
      </c>
      <c r="K1170" s="10">
        <v>160.61000000000001</v>
      </c>
      <c r="L1170" s="10">
        <v>24438.400000000001</v>
      </c>
      <c r="M1170" s="10">
        <v>401.53</v>
      </c>
      <c r="N1170" s="10">
        <v>61095.99</v>
      </c>
      <c r="O1170" s="10">
        <v>642.44000000000005</v>
      </c>
      <c r="P1170" s="10">
        <v>97753.59</v>
      </c>
    </row>
    <row r="1171" spans="1:16">
      <c r="A1171" s="13" t="s">
        <v>1182</v>
      </c>
      <c r="B1171" s="11">
        <v>60</v>
      </c>
      <c r="C1171" s="11">
        <v>75</v>
      </c>
      <c r="D1171" s="11"/>
      <c r="E1171" s="11">
        <v>18615</v>
      </c>
      <c r="F1171" s="11">
        <v>20000</v>
      </c>
      <c r="G1171" s="11">
        <v>900</v>
      </c>
      <c r="H1171" s="11">
        <v>47477.46</v>
      </c>
      <c r="I1171" s="11"/>
      <c r="J1171" s="11">
        <v>15539</v>
      </c>
      <c r="K1171" s="11">
        <v>162.52000000000001</v>
      </c>
      <c r="L1171" s="11">
        <v>25334.07</v>
      </c>
      <c r="M1171" s="11">
        <v>406.3</v>
      </c>
      <c r="N1171" s="11">
        <v>63335.17</v>
      </c>
      <c r="O1171" s="11">
        <v>650.08000000000004</v>
      </c>
      <c r="P1171" s="11">
        <v>101336.27</v>
      </c>
    </row>
    <row r="1172" spans="1:16">
      <c r="A1172" s="13" t="s">
        <v>1183</v>
      </c>
      <c r="B1172" s="10">
        <v>61</v>
      </c>
      <c r="C1172" s="10">
        <v>76</v>
      </c>
      <c r="D1172" s="10"/>
      <c r="E1172" s="10">
        <v>18615</v>
      </c>
      <c r="F1172" s="10">
        <v>20000</v>
      </c>
      <c r="G1172" s="10"/>
      <c r="H1172" s="10">
        <v>48901.79</v>
      </c>
      <c r="I1172" s="10"/>
      <c r="J1172" s="10">
        <v>15667</v>
      </c>
      <c r="K1172" s="10">
        <v>155.38999999999999</v>
      </c>
      <c r="L1172" s="10">
        <v>26249.48</v>
      </c>
      <c r="M1172" s="10">
        <v>388.48</v>
      </c>
      <c r="N1172" s="10">
        <v>65623.7</v>
      </c>
      <c r="O1172" s="10">
        <v>621.55999999999995</v>
      </c>
      <c r="P1172" s="10">
        <v>104997.92</v>
      </c>
    </row>
    <row r="1173" spans="1:16">
      <c r="A1173" s="13" t="s">
        <v>1184</v>
      </c>
      <c r="B1173" s="11">
        <v>62</v>
      </c>
      <c r="C1173" s="11">
        <v>77</v>
      </c>
      <c r="D1173" s="11"/>
      <c r="E1173" s="11">
        <v>18615</v>
      </c>
      <c r="F1173" s="11">
        <v>20000</v>
      </c>
      <c r="G1173" s="11"/>
      <c r="H1173" s="11">
        <v>50368.84</v>
      </c>
      <c r="I1173" s="11"/>
      <c r="J1173" s="11">
        <v>15784</v>
      </c>
      <c r="K1173" s="11">
        <v>156.66999999999999</v>
      </c>
      <c r="L1173" s="11">
        <v>27193.63</v>
      </c>
      <c r="M1173" s="11">
        <v>391.68</v>
      </c>
      <c r="N1173" s="11">
        <v>67984.09</v>
      </c>
      <c r="O1173" s="11">
        <v>626.67999999999995</v>
      </c>
      <c r="P1173" s="11">
        <v>108774.54</v>
      </c>
    </row>
    <row r="1174" spans="1:16">
      <c r="A1174" s="13" t="s">
        <v>1185</v>
      </c>
      <c r="B1174" s="10">
        <v>63</v>
      </c>
      <c r="C1174" s="10">
        <v>78</v>
      </c>
      <c r="D1174" s="10"/>
      <c r="E1174" s="10">
        <v>18615</v>
      </c>
      <c r="F1174" s="10">
        <v>20000</v>
      </c>
      <c r="G1174" s="10">
        <v>900</v>
      </c>
      <c r="H1174" s="10">
        <v>52779.91</v>
      </c>
      <c r="I1174" s="10"/>
      <c r="J1174" s="10">
        <v>14989</v>
      </c>
      <c r="K1174" s="10">
        <v>157.84</v>
      </c>
      <c r="L1174" s="10">
        <v>28167.279999999999</v>
      </c>
      <c r="M1174" s="10">
        <v>394.6</v>
      </c>
      <c r="N1174" s="10">
        <v>70418.210000000006</v>
      </c>
      <c r="O1174" s="10">
        <v>631.36</v>
      </c>
      <c r="P1174" s="10">
        <v>112669.14</v>
      </c>
    </row>
    <row r="1175" spans="1:16">
      <c r="A1175" s="13" t="s">
        <v>1186</v>
      </c>
      <c r="B1175" s="11">
        <v>64</v>
      </c>
      <c r="C1175" s="11">
        <v>79</v>
      </c>
      <c r="D1175" s="11"/>
      <c r="E1175" s="11">
        <v>18615</v>
      </c>
      <c r="F1175" s="11">
        <v>20000</v>
      </c>
      <c r="G1175" s="11"/>
      <c r="H1175" s="11">
        <v>54363.3</v>
      </c>
      <c r="I1175" s="11"/>
      <c r="J1175" s="11">
        <v>15009</v>
      </c>
      <c r="K1175" s="11">
        <v>149.88999999999999</v>
      </c>
      <c r="L1175" s="11">
        <v>29162.19</v>
      </c>
      <c r="M1175" s="11">
        <v>374.73</v>
      </c>
      <c r="N1175" s="11">
        <v>72905.48</v>
      </c>
      <c r="O1175" s="11">
        <v>599.55999999999995</v>
      </c>
      <c r="P1175" s="11">
        <v>116648.77</v>
      </c>
    </row>
    <row r="1176" spans="1:16">
      <c r="A1176" s="13" t="s">
        <v>1187</v>
      </c>
      <c r="B1176" s="10">
        <v>65</v>
      </c>
      <c r="C1176" s="10">
        <v>80</v>
      </c>
      <c r="D1176" s="10"/>
      <c r="E1176" s="10">
        <v>18615</v>
      </c>
      <c r="F1176" s="10">
        <v>20000</v>
      </c>
      <c r="G1176" s="10"/>
      <c r="H1176" s="10">
        <v>55994.2</v>
      </c>
      <c r="I1176" s="10">
        <v>15000</v>
      </c>
      <c r="J1176" s="10">
        <v>15000</v>
      </c>
      <c r="K1176" s="10">
        <v>150.09</v>
      </c>
      <c r="L1176" s="10">
        <v>30187.15</v>
      </c>
      <c r="M1176" s="10">
        <v>375.23</v>
      </c>
      <c r="N1176" s="10">
        <v>75467.87</v>
      </c>
      <c r="O1176" s="10">
        <v>600.36</v>
      </c>
      <c r="P1176" s="10">
        <v>120748.59</v>
      </c>
    </row>
    <row r="1177" spans="1:16" ht="54">
      <c r="B1177" s="9" t="s">
        <v>27</v>
      </c>
      <c r="C1177" s="9" t="s">
        <v>13</v>
      </c>
      <c r="D1177" s="9" t="s">
        <v>14</v>
      </c>
      <c r="E1177" s="9" t="s">
        <v>15</v>
      </c>
      <c r="F1177" s="9" t="s">
        <v>16</v>
      </c>
      <c r="G1177" s="9" t="s">
        <v>17</v>
      </c>
      <c r="H1177" s="9" t="s">
        <v>18</v>
      </c>
      <c r="I1177" s="9" t="s">
        <v>19</v>
      </c>
      <c r="J1177" s="9" t="s">
        <v>20</v>
      </c>
      <c r="K1177" s="9" t="s">
        <v>21</v>
      </c>
      <c r="L1177" s="9" t="s">
        <v>22</v>
      </c>
      <c r="M1177" s="9" t="s">
        <v>23</v>
      </c>
      <c r="N1177" s="9" t="s">
        <v>24</v>
      </c>
      <c r="O1177" s="9" t="s">
        <v>25</v>
      </c>
      <c r="P1177" s="9" t="s">
        <v>26</v>
      </c>
    </row>
    <row r="1178" spans="1:16">
      <c r="A1178" s="13" t="s">
        <v>1188</v>
      </c>
      <c r="B1178" s="10">
        <v>1</v>
      </c>
      <c r="C1178" s="10">
        <v>17</v>
      </c>
      <c r="D1178" s="10">
        <v>6229</v>
      </c>
      <c r="E1178" s="10">
        <v>6229</v>
      </c>
      <c r="F1178" s="10">
        <v>20000</v>
      </c>
      <c r="G1178" s="10"/>
      <c r="H1178" s="10"/>
      <c r="I1178" s="10"/>
      <c r="J1178" s="10">
        <v>4048.85</v>
      </c>
      <c r="K1178" s="10">
        <v>46.72</v>
      </c>
      <c r="L1178" s="10">
        <v>46.72</v>
      </c>
      <c r="M1178" s="10">
        <v>116.79</v>
      </c>
      <c r="N1178" s="10">
        <v>116.79</v>
      </c>
      <c r="O1178" s="10">
        <v>186.87</v>
      </c>
      <c r="P1178" s="10">
        <v>186.87</v>
      </c>
    </row>
    <row r="1179" spans="1:16">
      <c r="A1179" s="13" t="s">
        <v>1189</v>
      </c>
      <c r="B1179" s="11">
        <v>2</v>
      </c>
      <c r="C1179" s="11">
        <v>18</v>
      </c>
      <c r="D1179" s="11">
        <v>6229</v>
      </c>
      <c r="E1179" s="11">
        <v>12458</v>
      </c>
      <c r="F1179" s="11">
        <v>20000</v>
      </c>
      <c r="G1179" s="11"/>
      <c r="H1179" s="11"/>
      <c r="I1179" s="11"/>
      <c r="J1179" s="11">
        <v>10216</v>
      </c>
      <c r="K1179" s="11">
        <v>103.65</v>
      </c>
      <c r="L1179" s="11">
        <v>151.77000000000001</v>
      </c>
      <c r="M1179" s="11">
        <v>259.13</v>
      </c>
      <c r="N1179" s="11">
        <v>379.43</v>
      </c>
      <c r="O1179" s="11">
        <v>414.6</v>
      </c>
      <c r="P1179" s="11">
        <v>607.08000000000004</v>
      </c>
    </row>
    <row r="1180" spans="1:16">
      <c r="A1180" s="13" t="s">
        <v>1190</v>
      </c>
      <c r="B1180" s="10">
        <v>3</v>
      </c>
      <c r="C1180" s="10">
        <v>19</v>
      </c>
      <c r="D1180" s="10">
        <v>6229</v>
      </c>
      <c r="E1180" s="10">
        <v>18687</v>
      </c>
      <c r="F1180" s="10">
        <v>20000</v>
      </c>
      <c r="G1180" s="10">
        <v>900</v>
      </c>
      <c r="H1180" s="10">
        <v>900</v>
      </c>
      <c r="I1180" s="10"/>
      <c r="J1180" s="10">
        <v>15595</v>
      </c>
      <c r="K1180" s="10">
        <v>161.74</v>
      </c>
      <c r="L1180" s="10">
        <v>318.06</v>
      </c>
      <c r="M1180" s="10">
        <v>404.35</v>
      </c>
      <c r="N1180" s="10">
        <v>795.16</v>
      </c>
      <c r="O1180" s="10">
        <v>646.96</v>
      </c>
      <c r="P1180" s="10">
        <v>1272.26</v>
      </c>
    </row>
    <row r="1181" spans="1:16">
      <c r="A1181" s="13" t="s">
        <v>1191</v>
      </c>
      <c r="B1181" s="11">
        <v>4</v>
      </c>
      <c r="C1181" s="11">
        <v>20</v>
      </c>
      <c r="D1181" s="11"/>
      <c r="E1181" s="11">
        <v>18687</v>
      </c>
      <c r="F1181" s="11">
        <v>20000</v>
      </c>
      <c r="G1181" s="11"/>
      <c r="H1181" s="11">
        <v>927</v>
      </c>
      <c r="I1181" s="11"/>
      <c r="J1181" s="11">
        <v>15905</v>
      </c>
      <c r="K1181" s="11">
        <v>155.94999999999999</v>
      </c>
      <c r="L1181" s="11">
        <v>483.56</v>
      </c>
      <c r="M1181" s="11">
        <v>389.88</v>
      </c>
      <c r="N1181" s="11">
        <v>1208.8900000000001</v>
      </c>
      <c r="O1181" s="11">
        <v>623.79999999999995</v>
      </c>
      <c r="P1181" s="11">
        <v>1934.22</v>
      </c>
    </row>
    <row r="1182" spans="1:16">
      <c r="A1182" s="13" t="s">
        <v>1192</v>
      </c>
      <c r="B1182" s="10">
        <v>5</v>
      </c>
      <c r="C1182" s="10">
        <v>21</v>
      </c>
      <c r="D1182" s="10"/>
      <c r="E1182" s="10">
        <v>18687</v>
      </c>
      <c r="F1182" s="10">
        <v>20000</v>
      </c>
      <c r="G1182" s="10"/>
      <c r="H1182" s="10">
        <v>954.81</v>
      </c>
      <c r="I1182" s="10"/>
      <c r="J1182" s="10">
        <v>16221</v>
      </c>
      <c r="K1182" s="10">
        <v>159.05000000000001</v>
      </c>
      <c r="L1182" s="10">
        <v>657.11</v>
      </c>
      <c r="M1182" s="10">
        <v>397.63</v>
      </c>
      <c r="N1182" s="10">
        <v>1642.78</v>
      </c>
      <c r="O1182" s="10">
        <v>636.20000000000005</v>
      </c>
      <c r="P1182" s="10">
        <v>2628.45</v>
      </c>
    </row>
    <row r="1183" spans="1:16">
      <c r="A1183" s="13" t="s">
        <v>1193</v>
      </c>
      <c r="B1183" s="11">
        <v>6</v>
      </c>
      <c r="C1183" s="11">
        <v>22</v>
      </c>
      <c r="D1183" s="11"/>
      <c r="E1183" s="11">
        <v>18687</v>
      </c>
      <c r="F1183" s="11">
        <v>20000</v>
      </c>
      <c r="G1183" s="11">
        <v>900</v>
      </c>
      <c r="H1183" s="11">
        <v>1883.45</v>
      </c>
      <c r="I1183" s="11"/>
      <c r="J1183" s="11">
        <v>15644</v>
      </c>
      <c r="K1183" s="11">
        <v>162.21</v>
      </c>
      <c r="L1183" s="11">
        <v>839.04</v>
      </c>
      <c r="M1183" s="11">
        <v>405.53</v>
      </c>
      <c r="N1183" s="11">
        <v>2097.59</v>
      </c>
      <c r="O1183" s="11">
        <v>648.84</v>
      </c>
      <c r="P1183" s="11">
        <v>3356.14</v>
      </c>
    </row>
    <row r="1184" spans="1:16">
      <c r="A1184" s="13" t="s">
        <v>1194</v>
      </c>
      <c r="B1184" s="10">
        <v>7</v>
      </c>
      <c r="C1184" s="10">
        <v>23</v>
      </c>
      <c r="D1184" s="10"/>
      <c r="E1184" s="10">
        <v>18687</v>
      </c>
      <c r="F1184" s="10">
        <v>20000</v>
      </c>
      <c r="G1184" s="10"/>
      <c r="H1184" s="10">
        <v>1939.96</v>
      </c>
      <c r="I1184" s="10"/>
      <c r="J1184" s="10">
        <v>15955</v>
      </c>
      <c r="K1184" s="10">
        <v>156.44</v>
      </c>
      <c r="L1184" s="10">
        <v>1020.65</v>
      </c>
      <c r="M1184" s="10">
        <v>391.1</v>
      </c>
      <c r="N1184" s="10">
        <v>2551.62</v>
      </c>
      <c r="O1184" s="10">
        <v>625.76</v>
      </c>
      <c r="P1184" s="10">
        <v>4082.59</v>
      </c>
    </row>
    <row r="1185" spans="1:16">
      <c r="A1185" s="13" t="s">
        <v>1195</v>
      </c>
      <c r="B1185" s="11">
        <v>8</v>
      </c>
      <c r="C1185" s="11">
        <v>24</v>
      </c>
      <c r="D1185" s="11"/>
      <c r="E1185" s="11">
        <v>18687</v>
      </c>
      <c r="F1185" s="11">
        <v>20000</v>
      </c>
      <c r="G1185" s="11"/>
      <c r="H1185" s="11">
        <v>1998.16</v>
      </c>
      <c r="I1185" s="11"/>
      <c r="J1185" s="11">
        <v>16272</v>
      </c>
      <c r="K1185" s="11">
        <v>159.55000000000001</v>
      </c>
      <c r="L1185" s="11">
        <v>1210.82</v>
      </c>
      <c r="M1185" s="11">
        <v>398.88</v>
      </c>
      <c r="N1185" s="11">
        <v>3027.04</v>
      </c>
      <c r="O1185" s="11">
        <v>638.20000000000005</v>
      </c>
      <c r="P1185" s="11">
        <v>4843.2700000000004</v>
      </c>
    </row>
    <row r="1186" spans="1:16">
      <c r="A1186" s="13" t="s">
        <v>1196</v>
      </c>
      <c r="B1186" s="10">
        <v>9</v>
      </c>
      <c r="C1186" s="10">
        <v>25</v>
      </c>
      <c r="D1186" s="10"/>
      <c r="E1186" s="10">
        <v>18687</v>
      </c>
      <c r="F1186" s="10">
        <v>20000</v>
      </c>
      <c r="G1186" s="10">
        <v>900</v>
      </c>
      <c r="H1186" s="10">
        <v>2958.1</v>
      </c>
      <c r="I1186" s="10"/>
      <c r="J1186" s="10">
        <v>15695</v>
      </c>
      <c r="K1186" s="10">
        <v>162.72</v>
      </c>
      <c r="L1186" s="10">
        <v>1409.86</v>
      </c>
      <c r="M1186" s="10">
        <v>406.8</v>
      </c>
      <c r="N1186" s="10">
        <v>3524.65</v>
      </c>
      <c r="O1186" s="10">
        <v>650.88</v>
      </c>
      <c r="P1186" s="10">
        <v>5639.44</v>
      </c>
    </row>
    <row r="1187" spans="1:16">
      <c r="A1187" s="13" t="s">
        <v>1197</v>
      </c>
      <c r="B1187" s="11">
        <v>10</v>
      </c>
      <c r="C1187" s="11">
        <v>26</v>
      </c>
      <c r="D1187" s="11"/>
      <c r="E1187" s="11">
        <v>18687</v>
      </c>
      <c r="F1187" s="11">
        <v>20000</v>
      </c>
      <c r="G1187" s="11"/>
      <c r="H1187" s="11">
        <v>3046.84</v>
      </c>
      <c r="I1187" s="11"/>
      <c r="J1187" s="11">
        <v>16007</v>
      </c>
      <c r="K1187" s="11">
        <v>156.94999999999999</v>
      </c>
      <c r="L1187" s="11">
        <v>1609.11</v>
      </c>
      <c r="M1187" s="11">
        <v>392.38</v>
      </c>
      <c r="N1187" s="11">
        <v>4022.77</v>
      </c>
      <c r="O1187" s="11">
        <v>627.79999999999995</v>
      </c>
      <c r="P1187" s="11">
        <v>6436.43</v>
      </c>
    </row>
    <row r="1188" spans="1:16">
      <c r="A1188" s="13" t="s">
        <v>1198</v>
      </c>
      <c r="B1188" s="10">
        <v>11</v>
      </c>
      <c r="C1188" s="10">
        <v>27</v>
      </c>
      <c r="D1188" s="10"/>
      <c r="E1188" s="10">
        <v>18687</v>
      </c>
      <c r="F1188" s="10">
        <v>20000</v>
      </c>
      <c r="G1188" s="10"/>
      <c r="H1188" s="10">
        <v>3138.25</v>
      </c>
      <c r="I1188" s="10"/>
      <c r="J1188" s="10">
        <v>16325</v>
      </c>
      <c r="K1188" s="10">
        <v>160.07</v>
      </c>
      <c r="L1188" s="10">
        <v>1817.45</v>
      </c>
      <c r="M1188" s="10">
        <v>400.18</v>
      </c>
      <c r="N1188" s="10">
        <v>4543.63</v>
      </c>
      <c r="O1188" s="10">
        <v>640.28</v>
      </c>
      <c r="P1188" s="10">
        <v>7269.8</v>
      </c>
    </row>
    <row r="1189" spans="1:16">
      <c r="A1189" s="13" t="s">
        <v>1199</v>
      </c>
      <c r="B1189" s="11">
        <v>12</v>
      </c>
      <c r="C1189" s="11">
        <v>28</v>
      </c>
      <c r="D1189" s="11"/>
      <c r="E1189" s="11">
        <v>18687</v>
      </c>
      <c r="F1189" s="11">
        <v>20000</v>
      </c>
      <c r="G1189" s="11">
        <v>900</v>
      </c>
      <c r="H1189" s="11">
        <v>4132.3999999999996</v>
      </c>
      <c r="I1189" s="11"/>
      <c r="J1189" s="11">
        <v>15750</v>
      </c>
      <c r="K1189" s="11">
        <v>163.25</v>
      </c>
      <c r="L1189" s="11">
        <v>2035.22</v>
      </c>
      <c r="M1189" s="11">
        <v>408.13</v>
      </c>
      <c r="N1189" s="11">
        <v>5088.0600000000004</v>
      </c>
      <c r="O1189" s="11">
        <v>653</v>
      </c>
      <c r="P1189" s="11">
        <v>8140.89</v>
      </c>
    </row>
    <row r="1190" spans="1:16">
      <c r="A1190" s="13" t="s">
        <v>1200</v>
      </c>
      <c r="B1190" s="10">
        <v>13</v>
      </c>
      <c r="C1190" s="10">
        <v>29</v>
      </c>
      <c r="D1190" s="10"/>
      <c r="E1190" s="10">
        <v>18687</v>
      </c>
      <c r="F1190" s="10">
        <v>20000</v>
      </c>
      <c r="G1190" s="10"/>
      <c r="H1190" s="10">
        <v>4256.37</v>
      </c>
      <c r="I1190" s="10"/>
      <c r="J1190" s="10">
        <v>16062</v>
      </c>
      <c r="K1190" s="10">
        <v>157.5</v>
      </c>
      <c r="L1190" s="10">
        <v>2253.7800000000002</v>
      </c>
      <c r="M1190" s="10">
        <v>393.75</v>
      </c>
      <c r="N1190" s="10">
        <v>5634.45</v>
      </c>
      <c r="O1190" s="10">
        <v>630</v>
      </c>
      <c r="P1190" s="10">
        <v>9015.1200000000008</v>
      </c>
    </row>
    <row r="1191" spans="1:16">
      <c r="A1191" s="13" t="s">
        <v>1201</v>
      </c>
      <c r="B1191" s="11">
        <v>14</v>
      </c>
      <c r="C1191" s="11">
        <v>30</v>
      </c>
      <c r="D1191" s="11"/>
      <c r="E1191" s="11">
        <v>18687</v>
      </c>
      <c r="F1191" s="11">
        <v>20000</v>
      </c>
      <c r="G1191" s="11"/>
      <c r="H1191" s="11">
        <v>4384.0600000000004</v>
      </c>
      <c r="I1191" s="11"/>
      <c r="J1191" s="11">
        <v>16382</v>
      </c>
      <c r="K1191" s="11">
        <v>160.62</v>
      </c>
      <c r="L1191" s="11">
        <v>2482.0100000000002</v>
      </c>
      <c r="M1191" s="11">
        <v>401.55</v>
      </c>
      <c r="N1191" s="11">
        <v>6205.03</v>
      </c>
      <c r="O1191" s="11">
        <v>642.48</v>
      </c>
      <c r="P1191" s="11">
        <v>9928.06</v>
      </c>
    </row>
    <row r="1192" spans="1:16">
      <c r="A1192" s="13" t="s">
        <v>1202</v>
      </c>
      <c r="B1192" s="10">
        <v>15</v>
      </c>
      <c r="C1192" s="10">
        <v>31</v>
      </c>
      <c r="D1192" s="10"/>
      <c r="E1192" s="10">
        <v>18687</v>
      </c>
      <c r="F1192" s="10">
        <v>20000</v>
      </c>
      <c r="G1192" s="10">
        <v>900</v>
      </c>
      <c r="H1192" s="10">
        <v>5415.58</v>
      </c>
      <c r="I1192" s="10"/>
      <c r="J1192" s="10">
        <v>15807</v>
      </c>
      <c r="K1192" s="10">
        <v>163.82</v>
      </c>
      <c r="L1192" s="10">
        <v>2720.29</v>
      </c>
      <c r="M1192" s="10">
        <v>409.55</v>
      </c>
      <c r="N1192" s="10">
        <v>6800.74</v>
      </c>
      <c r="O1192" s="10">
        <v>655.28</v>
      </c>
      <c r="P1192" s="10">
        <v>10881.18</v>
      </c>
    </row>
    <row r="1193" spans="1:16">
      <c r="A1193" s="13" t="s">
        <v>1203</v>
      </c>
      <c r="B1193" s="11">
        <v>16</v>
      </c>
      <c r="C1193" s="11">
        <v>32</v>
      </c>
      <c r="D1193" s="11"/>
      <c r="E1193" s="11">
        <v>18687</v>
      </c>
      <c r="F1193" s="11">
        <v>20000</v>
      </c>
      <c r="G1193" s="11"/>
      <c r="H1193" s="11">
        <v>5578.05</v>
      </c>
      <c r="I1193" s="11"/>
      <c r="J1193" s="11">
        <v>16121</v>
      </c>
      <c r="K1193" s="11">
        <v>158.07</v>
      </c>
      <c r="L1193" s="11">
        <v>2959.97</v>
      </c>
      <c r="M1193" s="11">
        <v>395.18</v>
      </c>
      <c r="N1193" s="11">
        <v>7399.93</v>
      </c>
      <c r="O1193" s="11">
        <v>632.28</v>
      </c>
      <c r="P1193" s="11">
        <v>11839.89</v>
      </c>
    </row>
    <row r="1194" spans="1:16">
      <c r="A1194" s="13" t="s">
        <v>1204</v>
      </c>
      <c r="B1194" s="10">
        <v>17</v>
      </c>
      <c r="C1194" s="10">
        <v>33</v>
      </c>
      <c r="D1194" s="10"/>
      <c r="E1194" s="10">
        <v>18687</v>
      </c>
      <c r="F1194" s="10">
        <v>20000</v>
      </c>
      <c r="G1194" s="10"/>
      <c r="H1194" s="10">
        <v>5745.39</v>
      </c>
      <c r="I1194" s="10"/>
      <c r="J1194" s="10">
        <v>16441</v>
      </c>
      <c r="K1194" s="10">
        <v>161.21</v>
      </c>
      <c r="L1194" s="10">
        <v>3209.98</v>
      </c>
      <c r="M1194" s="10">
        <v>403.03</v>
      </c>
      <c r="N1194" s="10">
        <v>8024.96</v>
      </c>
      <c r="O1194" s="10">
        <v>644.84</v>
      </c>
      <c r="P1194" s="10">
        <v>12839.93</v>
      </c>
    </row>
    <row r="1195" spans="1:16">
      <c r="A1195" s="13" t="s">
        <v>1205</v>
      </c>
      <c r="B1195" s="11">
        <v>18</v>
      </c>
      <c r="C1195" s="11">
        <v>34</v>
      </c>
      <c r="D1195" s="11"/>
      <c r="E1195" s="11">
        <v>18687</v>
      </c>
      <c r="F1195" s="11">
        <v>20000</v>
      </c>
      <c r="G1195" s="11">
        <v>900</v>
      </c>
      <c r="H1195" s="11">
        <v>6817.75</v>
      </c>
      <c r="I1195" s="11"/>
      <c r="J1195" s="11">
        <v>15868</v>
      </c>
      <c r="K1195" s="11">
        <v>164.41</v>
      </c>
      <c r="L1195" s="11">
        <v>3470.69</v>
      </c>
      <c r="M1195" s="11">
        <v>411.03</v>
      </c>
      <c r="N1195" s="11">
        <v>8676.73</v>
      </c>
      <c r="O1195" s="11">
        <v>657.64</v>
      </c>
      <c r="P1195" s="11">
        <v>13882.77</v>
      </c>
    </row>
    <row r="1196" spans="1:16">
      <c r="A1196" s="13" t="s">
        <v>1206</v>
      </c>
      <c r="B1196" s="10">
        <v>19</v>
      </c>
      <c r="C1196" s="10">
        <v>35</v>
      </c>
      <c r="D1196" s="10"/>
      <c r="E1196" s="10">
        <v>18687</v>
      </c>
      <c r="F1196" s="10">
        <v>20000</v>
      </c>
      <c r="G1196" s="10"/>
      <c r="H1196" s="10">
        <v>7022.29</v>
      </c>
      <c r="I1196" s="10"/>
      <c r="J1196" s="10">
        <v>16182</v>
      </c>
      <c r="K1196" s="10">
        <v>158.68</v>
      </c>
      <c r="L1196" s="10">
        <v>3733.49</v>
      </c>
      <c r="M1196" s="10">
        <v>396.7</v>
      </c>
      <c r="N1196" s="10">
        <v>9333.73</v>
      </c>
      <c r="O1196" s="10">
        <v>634.72</v>
      </c>
      <c r="P1196" s="10">
        <v>14933.97</v>
      </c>
    </row>
    <row r="1197" spans="1:16">
      <c r="A1197" s="13" t="s">
        <v>1207</v>
      </c>
      <c r="B1197" s="11">
        <v>20</v>
      </c>
      <c r="C1197" s="11">
        <v>36</v>
      </c>
      <c r="D1197" s="11"/>
      <c r="E1197" s="11">
        <v>18687</v>
      </c>
      <c r="F1197" s="11">
        <v>20000</v>
      </c>
      <c r="G1197" s="11"/>
      <c r="H1197" s="11">
        <v>7232.95</v>
      </c>
      <c r="I1197" s="11"/>
      <c r="J1197" s="11">
        <v>16503</v>
      </c>
      <c r="K1197" s="11">
        <v>161.82</v>
      </c>
      <c r="L1197" s="11">
        <v>4007.32</v>
      </c>
      <c r="M1197" s="11">
        <v>404.55</v>
      </c>
      <c r="N1197" s="11">
        <v>10018.290000000001</v>
      </c>
      <c r="O1197" s="11">
        <v>647.28</v>
      </c>
      <c r="P1197" s="11">
        <v>16029.27</v>
      </c>
    </row>
    <row r="1198" spans="1:16">
      <c r="A1198" s="13" t="s">
        <v>1208</v>
      </c>
      <c r="B1198" s="10">
        <v>21</v>
      </c>
      <c r="C1198" s="10">
        <v>37</v>
      </c>
      <c r="D1198" s="10"/>
      <c r="E1198" s="10">
        <v>18687</v>
      </c>
      <c r="F1198" s="10">
        <v>20000</v>
      </c>
      <c r="G1198" s="10">
        <v>900</v>
      </c>
      <c r="H1198" s="10">
        <v>8349.94</v>
      </c>
      <c r="I1198" s="10"/>
      <c r="J1198" s="10">
        <v>15930</v>
      </c>
      <c r="K1198" s="10">
        <v>165.03</v>
      </c>
      <c r="L1198" s="10">
        <v>4292.57</v>
      </c>
      <c r="M1198" s="10">
        <v>412.58</v>
      </c>
      <c r="N1198" s="10">
        <v>10731.42</v>
      </c>
      <c r="O1198" s="10">
        <v>660.12</v>
      </c>
      <c r="P1198" s="10">
        <v>17170.27</v>
      </c>
    </row>
    <row r="1199" spans="1:16">
      <c r="A1199" s="13" t="s">
        <v>1209</v>
      </c>
      <c r="B1199" s="11">
        <v>22</v>
      </c>
      <c r="C1199" s="11">
        <v>38</v>
      </c>
      <c r="D1199" s="11"/>
      <c r="E1199" s="11">
        <v>18687</v>
      </c>
      <c r="F1199" s="11">
        <v>20000</v>
      </c>
      <c r="G1199" s="11"/>
      <c r="H1199" s="11">
        <v>8600.44</v>
      </c>
      <c r="I1199" s="11"/>
      <c r="J1199" s="11">
        <v>16245</v>
      </c>
      <c r="K1199" s="11">
        <v>159.30000000000001</v>
      </c>
      <c r="L1199" s="11">
        <v>4580.6400000000003</v>
      </c>
      <c r="M1199" s="11">
        <v>398.25</v>
      </c>
      <c r="N1199" s="11">
        <v>11451.61</v>
      </c>
      <c r="O1199" s="11">
        <v>637.20000000000005</v>
      </c>
      <c r="P1199" s="11">
        <v>18322.57</v>
      </c>
    </row>
    <row r="1200" spans="1:16">
      <c r="A1200" s="13" t="s">
        <v>1210</v>
      </c>
      <c r="B1200" s="10">
        <v>23</v>
      </c>
      <c r="C1200" s="10">
        <v>39</v>
      </c>
      <c r="D1200" s="10"/>
      <c r="E1200" s="10">
        <v>18687</v>
      </c>
      <c r="F1200" s="10">
        <v>20000</v>
      </c>
      <c r="G1200" s="10"/>
      <c r="H1200" s="10">
        <v>8858.4500000000007</v>
      </c>
      <c r="I1200" s="10"/>
      <c r="J1200" s="10">
        <v>16566</v>
      </c>
      <c r="K1200" s="10">
        <v>162.44999999999999</v>
      </c>
      <c r="L1200" s="10">
        <v>4880.51</v>
      </c>
      <c r="M1200" s="10">
        <v>406.13</v>
      </c>
      <c r="N1200" s="10">
        <v>12201.28</v>
      </c>
      <c r="O1200" s="10">
        <v>649.79999999999995</v>
      </c>
      <c r="P1200" s="10">
        <v>19522.05</v>
      </c>
    </row>
    <row r="1201" spans="1:16">
      <c r="A1201" s="13" t="s">
        <v>1211</v>
      </c>
      <c r="B1201" s="11">
        <v>24</v>
      </c>
      <c r="C1201" s="11">
        <v>40</v>
      </c>
      <c r="D1201" s="11"/>
      <c r="E1201" s="11">
        <v>18687</v>
      </c>
      <c r="F1201" s="11">
        <v>20000</v>
      </c>
      <c r="G1201" s="11">
        <v>900</v>
      </c>
      <c r="H1201" s="11">
        <v>10024.209999999999</v>
      </c>
      <c r="I1201" s="11"/>
      <c r="J1201" s="11">
        <v>15994</v>
      </c>
      <c r="K1201" s="11">
        <v>165.66</v>
      </c>
      <c r="L1201" s="11">
        <v>5192.59</v>
      </c>
      <c r="M1201" s="11">
        <v>414.15</v>
      </c>
      <c r="N1201" s="11">
        <v>12981.47</v>
      </c>
      <c r="O1201" s="11">
        <v>662.64</v>
      </c>
      <c r="P1201" s="11">
        <v>20770.349999999999</v>
      </c>
    </row>
    <row r="1202" spans="1:16">
      <c r="A1202" s="13" t="s">
        <v>1212</v>
      </c>
      <c r="B1202" s="10">
        <v>25</v>
      </c>
      <c r="C1202" s="10">
        <v>41</v>
      </c>
      <c r="D1202" s="10"/>
      <c r="E1202" s="10">
        <v>18687</v>
      </c>
      <c r="F1202" s="10">
        <v>20000</v>
      </c>
      <c r="G1202" s="10"/>
      <c r="H1202" s="10">
        <v>10324.93</v>
      </c>
      <c r="I1202" s="10"/>
      <c r="J1202" s="10">
        <v>16309</v>
      </c>
      <c r="K1202" s="10">
        <v>159.94</v>
      </c>
      <c r="L1202" s="10">
        <v>5508.31</v>
      </c>
      <c r="M1202" s="10">
        <v>399.85</v>
      </c>
      <c r="N1202" s="10">
        <v>13770.77</v>
      </c>
      <c r="O1202" s="10">
        <v>639.76</v>
      </c>
      <c r="P1202" s="10">
        <v>22033.22</v>
      </c>
    </row>
    <row r="1203" spans="1:16">
      <c r="A1203" s="13" t="s">
        <v>1213</v>
      </c>
      <c r="B1203" s="11">
        <v>26</v>
      </c>
      <c r="C1203" s="11">
        <v>42</v>
      </c>
      <c r="D1203" s="11"/>
      <c r="E1203" s="11">
        <v>18687</v>
      </c>
      <c r="F1203" s="11">
        <v>20000</v>
      </c>
      <c r="G1203" s="11"/>
      <c r="H1203" s="11">
        <v>10634.68</v>
      </c>
      <c r="I1203" s="11"/>
      <c r="J1203" s="11">
        <v>16631</v>
      </c>
      <c r="K1203" s="11">
        <v>163.09</v>
      </c>
      <c r="L1203" s="11">
        <v>5836.65</v>
      </c>
      <c r="M1203" s="11">
        <v>407.73</v>
      </c>
      <c r="N1203" s="11">
        <v>14591.61</v>
      </c>
      <c r="O1203" s="11">
        <v>652.36</v>
      </c>
      <c r="P1203" s="11">
        <v>23346.58</v>
      </c>
    </row>
    <row r="1204" spans="1:16">
      <c r="A1204" s="13" t="s">
        <v>1214</v>
      </c>
      <c r="B1204" s="10">
        <v>27</v>
      </c>
      <c r="C1204" s="10">
        <v>43</v>
      </c>
      <c r="D1204" s="10"/>
      <c r="E1204" s="10">
        <v>18687</v>
      </c>
      <c r="F1204" s="10">
        <v>20000</v>
      </c>
      <c r="G1204" s="10">
        <v>900</v>
      </c>
      <c r="H1204" s="10">
        <v>11853.72</v>
      </c>
      <c r="I1204" s="10"/>
      <c r="J1204" s="10">
        <v>16059</v>
      </c>
      <c r="K1204" s="10">
        <v>166.31</v>
      </c>
      <c r="L1204" s="10">
        <v>6178.05</v>
      </c>
      <c r="M1204" s="10">
        <v>415.78</v>
      </c>
      <c r="N1204" s="10">
        <v>15445.14</v>
      </c>
      <c r="O1204" s="10">
        <v>665.24</v>
      </c>
      <c r="P1204" s="10">
        <v>24712.22</v>
      </c>
    </row>
    <row r="1205" spans="1:16">
      <c r="A1205" s="13" t="s">
        <v>1215</v>
      </c>
      <c r="B1205" s="11">
        <v>28</v>
      </c>
      <c r="C1205" s="11">
        <v>44</v>
      </c>
      <c r="D1205" s="11"/>
      <c r="E1205" s="11">
        <v>18687</v>
      </c>
      <c r="F1205" s="11">
        <v>20000</v>
      </c>
      <c r="G1205" s="11"/>
      <c r="H1205" s="11">
        <v>12209.33</v>
      </c>
      <c r="I1205" s="11"/>
      <c r="J1205" s="11">
        <v>16374</v>
      </c>
      <c r="K1205" s="11">
        <v>160.59</v>
      </c>
      <c r="L1205" s="11">
        <v>6523.99</v>
      </c>
      <c r="M1205" s="11">
        <v>401.48</v>
      </c>
      <c r="N1205" s="11">
        <v>16309.97</v>
      </c>
      <c r="O1205" s="11">
        <v>642.36</v>
      </c>
      <c r="P1205" s="11">
        <v>26095.94</v>
      </c>
    </row>
    <row r="1206" spans="1:16">
      <c r="A1206" s="13" t="s">
        <v>1216</v>
      </c>
      <c r="B1206" s="10">
        <v>29</v>
      </c>
      <c r="C1206" s="10">
        <v>45</v>
      </c>
      <c r="D1206" s="10"/>
      <c r="E1206" s="10">
        <v>18687</v>
      </c>
      <c r="F1206" s="10">
        <v>20000</v>
      </c>
      <c r="G1206" s="10"/>
      <c r="H1206" s="10">
        <v>12575.61</v>
      </c>
      <c r="I1206" s="10"/>
      <c r="J1206" s="10">
        <v>16695</v>
      </c>
      <c r="K1206" s="10">
        <v>163.74</v>
      </c>
      <c r="L1206" s="10">
        <v>6883.45</v>
      </c>
      <c r="M1206" s="10">
        <v>409.35</v>
      </c>
      <c r="N1206" s="10">
        <v>17208.61</v>
      </c>
      <c r="O1206" s="10">
        <v>654.96</v>
      </c>
      <c r="P1206" s="10">
        <v>27533.78</v>
      </c>
    </row>
    <row r="1207" spans="1:16">
      <c r="A1207" s="13" t="s">
        <v>1217</v>
      </c>
      <c r="B1207" s="11">
        <v>30</v>
      </c>
      <c r="C1207" s="11">
        <v>46</v>
      </c>
      <c r="D1207" s="11"/>
      <c r="E1207" s="11">
        <v>18687</v>
      </c>
      <c r="F1207" s="11">
        <v>20000</v>
      </c>
      <c r="G1207" s="11">
        <v>900</v>
      </c>
      <c r="H1207" s="11">
        <v>13852.88</v>
      </c>
      <c r="I1207" s="11"/>
      <c r="J1207" s="11">
        <v>16122</v>
      </c>
      <c r="K1207" s="11">
        <v>166.95</v>
      </c>
      <c r="L1207" s="11">
        <v>7256.9</v>
      </c>
      <c r="M1207" s="11">
        <v>417.38</v>
      </c>
      <c r="N1207" s="11">
        <v>18142.25</v>
      </c>
      <c r="O1207" s="11">
        <v>667.8</v>
      </c>
      <c r="P1207" s="11">
        <v>29027.599999999999</v>
      </c>
    </row>
    <row r="1208" spans="1:16">
      <c r="A1208" s="13" t="s">
        <v>1218</v>
      </c>
      <c r="B1208" s="10">
        <v>31</v>
      </c>
      <c r="C1208" s="10">
        <v>47</v>
      </c>
      <c r="D1208" s="10"/>
      <c r="E1208" s="10">
        <v>18687</v>
      </c>
      <c r="F1208" s="10">
        <v>20000</v>
      </c>
      <c r="G1208" s="10"/>
      <c r="H1208" s="10">
        <v>14268.47</v>
      </c>
      <c r="I1208" s="10"/>
      <c r="J1208" s="10">
        <v>16437</v>
      </c>
      <c r="K1208" s="10">
        <v>161.22</v>
      </c>
      <c r="L1208" s="10">
        <v>7635.83</v>
      </c>
      <c r="M1208" s="10">
        <v>403.05</v>
      </c>
      <c r="N1208" s="10">
        <v>19089.57</v>
      </c>
      <c r="O1208" s="10">
        <v>644.88</v>
      </c>
      <c r="P1208" s="10">
        <v>30543.3</v>
      </c>
    </row>
    <row r="1209" spans="1:16">
      <c r="A1209" s="13" t="s">
        <v>1219</v>
      </c>
      <c r="B1209" s="11">
        <v>32</v>
      </c>
      <c r="C1209" s="11">
        <v>48</v>
      </c>
      <c r="D1209" s="11"/>
      <c r="E1209" s="11">
        <v>18687</v>
      </c>
      <c r="F1209" s="11">
        <v>20000</v>
      </c>
      <c r="G1209" s="11"/>
      <c r="H1209" s="11">
        <v>14696.52</v>
      </c>
      <c r="I1209" s="11"/>
      <c r="J1209" s="11">
        <v>16757</v>
      </c>
      <c r="K1209" s="11">
        <v>164.37</v>
      </c>
      <c r="L1209" s="11">
        <v>8029.27</v>
      </c>
      <c r="M1209" s="11">
        <v>410.93</v>
      </c>
      <c r="N1209" s="11">
        <v>20073.18</v>
      </c>
      <c r="O1209" s="11">
        <v>657.48</v>
      </c>
      <c r="P1209" s="11">
        <v>32117.08</v>
      </c>
    </row>
    <row r="1210" spans="1:16">
      <c r="A1210" s="13" t="s">
        <v>1220</v>
      </c>
      <c r="B1210" s="10">
        <v>33</v>
      </c>
      <c r="C1210" s="10">
        <v>49</v>
      </c>
      <c r="D1210" s="10"/>
      <c r="E1210" s="10">
        <v>18687</v>
      </c>
      <c r="F1210" s="10">
        <v>20000</v>
      </c>
      <c r="G1210" s="10">
        <v>900</v>
      </c>
      <c r="H1210" s="10">
        <v>16037.42</v>
      </c>
      <c r="I1210" s="10"/>
      <c r="J1210" s="10">
        <v>16184</v>
      </c>
      <c r="K1210" s="10">
        <v>167.57</v>
      </c>
      <c r="L1210" s="10">
        <v>8437.7199999999993</v>
      </c>
      <c r="M1210" s="10">
        <v>418.93</v>
      </c>
      <c r="N1210" s="10">
        <v>21094.3</v>
      </c>
      <c r="O1210" s="10">
        <v>670.28</v>
      </c>
      <c r="P1210" s="10">
        <v>33750.879999999997</v>
      </c>
    </row>
    <row r="1211" spans="1:16">
      <c r="A1211" s="13" t="s">
        <v>1221</v>
      </c>
      <c r="B1211" s="11">
        <v>34</v>
      </c>
      <c r="C1211" s="11">
        <v>50</v>
      </c>
      <c r="D1211" s="11"/>
      <c r="E1211" s="11">
        <v>18687</v>
      </c>
      <c r="F1211" s="11">
        <v>20000</v>
      </c>
      <c r="G1211" s="11"/>
      <c r="H1211" s="11">
        <v>16518.54</v>
      </c>
      <c r="I1211" s="11"/>
      <c r="J1211" s="11">
        <v>16496</v>
      </c>
      <c r="K1211" s="11">
        <v>161.84</v>
      </c>
      <c r="L1211" s="11">
        <v>8852.69</v>
      </c>
      <c r="M1211" s="11">
        <v>404.6</v>
      </c>
      <c r="N1211" s="11">
        <v>22131.73</v>
      </c>
      <c r="O1211" s="11">
        <v>647.36</v>
      </c>
      <c r="P1211" s="11">
        <v>35410.76</v>
      </c>
    </row>
    <row r="1212" spans="1:16">
      <c r="A1212" s="13" t="s">
        <v>1222</v>
      </c>
      <c r="B1212" s="10">
        <v>35</v>
      </c>
      <c r="C1212" s="10">
        <v>51</v>
      </c>
      <c r="D1212" s="10"/>
      <c r="E1212" s="10">
        <v>18687</v>
      </c>
      <c r="F1212" s="10">
        <v>20000</v>
      </c>
      <c r="G1212" s="10"/>
      <c r="H1212" s="10">
        <v>17014.099999999999</v>
      </c>
      <c r="I1212" s="10"/>
      <c r="J1212" s="10">
        <v>16815</v>
      </c>
      <c r="K1212" s="10">
        <v>164.96</v>
      </c>
      <c r="L1212" s="10">
        <v>9283.23</v>
      </c>
      <c r="M1212" s="10">
        <v>412.4</v>
      </c>
      <c r="N1212" s="10">
        <v>23208.080000000002</v>
      </c>
      <c r="O1212" s="10">
        <v>659.84</v>
      </c>
      <c r="P1212" s="10">
        <v>37132.93</v>
      </c>
    </row>
    <row r="1213" spans="1:16">
      <c r="A1213" s="13" t="s">
        <v>1223</v>
      </c>
      <c r="B1213" s="11">
        <v>36</v>
      </c>
      <c r="C1213" s="11">
        <v>52</v>
      </c>
      <c r="D1213" s="11"/>
      <c r="E1213" s="11">
        <v>18687</v>
      </c>
      <c r="F1213" s="11">
        <v>20000</v>
      </c>
      <c r="G1213" s="11">
        <v>900</v>
      </c>
      <c r="H1213" s="11">
        <v>18424.52</v>
      </c>
      <c r="I1213" s="11"/>
      <c r="J1213" s="11">
        <v>16241</v>
      </c>
      <c r="K1213" s="11">
        <v>168.15</v>
      </c>
      <c r="L1213" s="11">
        <v>9729.8799999999992</v>
      </c>
      <c r="M1213" s="11">
        <v>420.38</v>
      </c>
      <c r="N1213" s="11">
        <v>24324.7</v>
      </c>
      <c r="O1213" s="11">
        <v>672.6</v>
      </c>
      <c r="P1213" s="11">
        <v>38919.51</v>
      </c>
    </row>
    <row r="1214" spans="1:16">
      <c r="A1214" s="13" t="s">
        <v>1224</v>
      </c>
      <c r="B1214" s="10">
        <v>37</v>
      </c>
      <c r="C1214" s="10">
        <v>53</v>
      </c>
      <c r="D1214" s="10"/>
      <c r="E1214" s="10">
        <v>18687</v>
      </c>
      <c r="F1214" s="10">
        <v>20000</v>
      </c>
      <c r="G1214" s="10"/>
      <c r="H1214" s="10">
        <v>18977.259999999998</v>
      </c>
      <c r="I1214" s="10"/>
      <c r="J1214" s="10">
        <v>16551</v>
      </c>
      <c r="K1214" s="10">
        <v>162.41</v>
      </c>
      <c r="L1214" s="10">
        <v>10184.18</v>
      </c>
      <c r="M1214" s="10">
        <v>406.03</v>
      </c>
      <c r="N1214" s="10">
        <v>25460.46</v>
      </c>
      <c r="O1214" s="10">
        <v>649.64</v>
      </c>
      <c r="P1214" s="10">
        <v>40736.74</v>
      </c>
    </row>
    <row r="1215" spans="1:16">
      <c r="A1215" s="13" t="s">
        <v>1225</v>
      </c>
      <c r="B1215" s="11">
        <v>38</v>
      </c>
      <c r="C1215" s="11">
        <v>54</v>
      </c>
      <c r="D1215" s="11"/>
      <c r="E1215" s="11">
        <v>18687</v>
      </c>
      <c r="F1215" s="11">
        <v>20000</v>
      </c>
      <c r="G1215" s="11"/>
      <c r="H1215" s="11">
        <v>19546.57</v>
      </c>
      <c r="I1215" s="11"/>
      <c r="J1215" s="11">
        <v>16867</v>
      </c>
      <c r="K1215" s="11">
        <v>165.51</v>
      </c>
      <c r="L1215" s="11">
        <v>10655.22</v>
      </c>
      <c r="M1215" s="11">
        <v>413.78</v>
      </c>
      <c r="N1215" s="11">
        <v>26638.05</v>
      </c>
      <c r="O1215" s="11">
        <v>662.04</v>
      </c>
      <c r="P1215" s="11">
        <v>42620.88</v>
      </c>
    </row>
    <row r="1216" spans="1:16">
      <c r="A1216" s="13" t="s">
        <v>1226</v>
      </c>
      <c r="B1216" s="10">
        <v>39</v>
      </c>
      <c r="C1216" s="10">
        <v>55</v>
      </c>
      <c r="D1216" s="10"/>
      <c r="E1216" s="10">
        <v>18687</v>
      </c>
      <c r="F1216" s="10">
        <v>20000</v>
      </c>
      <c r="G1216" s="10">
        <v>900</v>
      </c>
      <c r="H1216" s="10">
        <v>21032.97</v>
      </c>
      <c r="I1216" s="10"/>
      <c r="J1216" s="10">
        <v>16289</v>
      </c>
      <c r="K1216" s="10">
        <v>168.67</v>
      </c>
      <c r="L1216" s="10">
        <v>11143.55</v>
      </c>
      <c r="M1216" s="10">
        <v>421.68</v>
      </c>
      <c r="N1216" s="10">
        <v>27858.87</v>
      </c>
      <c r="O1216" s="10">
        <v>674.68</v>
      </c>
      <c r="P1216" s="10">
        <v>44574.19</v>
      </c>
    </row>
    <row r="1217" spans="1:16">
      <c r="A1217" s="13" t="s">
        <v>1227</v>
      </c>
      <c r="B1217" s="11">
        <v>40</v>
      </c>
      <c r="C1217" s="11">
        <v>56</v>
      </c>
      <c r="D1217" s="11"/>
      <c r="E1217" s="11">
        <v>18687</v>
      </c>
      <c r="F1217" s="11">
        <v>20000</v>
      </c>
      <c r="G1217" s="11"/>
      <c r="H1217" s="11">
        <v>21663.96</v>
      </c>
      <c r="I1217" s="11"/>
      <c r="J1217" s="11">
        <v>16596</v>
      </c>
      <c r="K1217" s="11">
        <v>162.88999999999999</v>
      </c>
      <c r="L1217" s="11">
        <v>11640.74</v>
      </c>
      <c r="M1217" s="11">
        <v>407.23</v>
      </c>
      <c r="N1217" s="11">
        <v>29101.86</v>
      </c>
      <c r="O1217" s="11">
        <v>651.55999999999995</v>
      </c>
      <c r="P1217" s="11">
        <v>46562.97</v>
      </c>
    </row>
    <row r="1218" spans="1:16">
      <c r="A1218" s="13" t="s">
        <v>1228</v>
      </c>
      <c r="B1218" s="10">
        <v>41</v>
      </c>
      <c r="C1218" s="10">
        <v>57</v>
      </c>
      <c r="D1218" s="10"/>
      <c r="E1218" s="10">
        <v>18687</v>
      </c>
      <c r="F1218" s="10">
        <v>20000</v>
      </c>
      <c r="G1218" s="10"/>
      <c r="H1218" s="10">
        <v>22313.88</v>
      </c>
      <c r="I1218" s="10"/>
      <c r="J1218" s="10">
        <v>16908</v>
      </c>
      <c r="K1218" s="10">
        <v>165.96</v>
      </c>
      <c r="L1218" s="10">
        <v>12155.93</v>
      </c>
      <c r="M1218" s="10">
        <v>414.9</v>
      </c>
      <c r="N1218" s="10">
        <v>30389.81</v>
      </c>
      <c r="O1218" s="10">
        <v>663.84</v>
      </c>
      <c r="P1218" s="10">
        <v>48623.7</v>
      </c>
    </row>
    <row r="1219" spans="1:16">
      <c r="A1219" s="13" t="s">
        <v>1229</v>
      </c>
      <c r="B1219" s="11">
        <v>42</v>
      </c>
      <c r="C1219" s="11">
        <v>58</v>
      </c>
      <c r="D1219" s="11"/>
      <c r="E1219" s="11">
        <v>18687</v>
      </c>
      <c r="F1219" s="11">
        <v>20000</v>
      </c>
      <c r="G1219" s="11">
        <v>900</v>
      </c>
      <c r="H1219" s="11">
        <v>23883.3</v>
      </c>
      <c r="I1219" s="11"/>
      <c r="J1219" s="11">
        <v>16326</v>
      </c>
      <c r="K1219" s="11">
        <v>169.08</v>
      </c>
      <c r="L1219" s="11">
        <v>12689.68</v>
      </c>
      <c r="M1219" s="11">
        <v>422.7</v>
      </c>
      <c r="N1219" s="11">
        <v>31724.21</v>
      </c>
      <c r="O1219" s="11">
        <v>676.32</v>
      </c>
      <c r="P1219" s="11">
        <v>50758.73</v>
      </c>
    </row>
    <row r="1220" spans="1:16">
      <c r="A1220" s="13" t="s">
        <v>1230</v>
      </c>
      <c r="B1220" s="10">
        <v>43</v>
      </c>
      <c r="C1220" s="10">
        <v>59</v>
      </c>
      <c r="D1220" s="10"/>
      <c r="E1220" s="10">
        <v>18687</v>
      </c>
      <c r="F1220" s="10">
        <v>20000</v>
      </c>
      <c r="G1220" s="10"/>
      <c r="H1220" s="10">
        <v>24599.79</v>
      </c>
      <c r="I1220" s="10"/>
      <c r="J1220" s="10">
        <v>16626</v>
      </c>
      <c r="K1220" s="10">
        <v>163.26</v>
      </c>
      <c r="L1220" s="10">
        <v>13233.63</v>
      </c>
      <c r="M1220" s="10">
        <v>408.15</v>
      </c>
      <c r="N1220" s="10">
        <v>33084.080000000002</v>
      </c>
      <c r="O1220" s="10">
        <v>653.04</v>
      </c>
      <c r="P1220" s="10">
        <v>52934.54</v>
      </c>
    </row>
    <row r="1221" spans="1:16">
      <c r="A1221" s="13" t="s">
        <v>1231</v>
      </c>
      <c r="B1221" s="11">
        <v>44</v>
      </c>
      <c r="C1221" s="11">
        <v>60</v>
      </c>
      <c r="D1221" s="11"/>
      <c r="E1221" s="11">
        <v>18687</v>
      </c>
      <c r="F1221" s="11">
        <v>20000</v>
      </c>
      <c r="G1221" s="11"/>
      <c r="H1221" s="11">
        <v>25337.79</v>
      </c>
      <c r="I1221" s="11"/>
      <c r="J1221" s="11">
        <v>16932</v>
      </c>
      <c r="K1221" s="11">
        <v>166.26</v>
      </c>
      <c r="L1221" s="11">
        <v>13796.9</v>
      </c>
      <c r="M1221" s="11">
        <v>415.65</v>
      </c>
      <c r="N1221" s="11">
        <v>34492.26</v>
      </c>
      <c r="O1221" s="11">
        <v>665.04</v>
      </c>
      <c r="P1221" s="11">
        <v>55187.61</v>
      </c>
    </row>
    <row r="1222" spans="1:16">
      <c r="A1222" s="13" t="s">
        <v>1232</v>
      </c>
      <c r="B1222" s="10">
        <v>45</v>
      </c>
      <c r="C1222" s="10">
        <v>61</v>
      </c>
      <c r="D1222" s="10"/>
      <c r="E1222" s="10">
        <v>18687</v>
      </c>
      <c r="F1222" s="10">
        <v>20000</v>
      </c>
      <c r="G1222" s="10">
        <v>900</v>
      </c>
      <c r="H1222" s="10">
        <v>26997.919999999998</v>
      </c>
      <c r="I1222" s="10"/>
      <c r="J1222" s="10">
        <v>16344</v>
      </c>
      <c r="K1222" s="10">
        <v>169.32</v>
      </c>
      <c r="L1222" s="10">
        <v>14380.13</v>
      </c>
      <c r="M1222" s="10">
        <v>423.3</v>
      </c>
      <c r="N1222" s="10">
        <v>35950.32</v>
      </c>
      <c r="O1222" s="10">
        <v>677.28</v>
      </c>
      <c r="P1222" s="10">
        <v>57520.52</v>
      </c>
    </row>
    <row r="1223" spans="1:16">
      <c r="A1223" s="13" t="s">
        <v>1233</v>
      </c>
      <c r="B1223" s="11">
        <v>46</v>
      </c>
      <c r="C1223" s="11">
        <v>62</v>
      </c>
      <c r="D1223" s="11"/>
      <c r="E1223" s="11">
        <v>18687</v>
      </c>
      <c r="F1223" s="11">
        <v>20000</v>
      </c>
      <c r="G1223" s="11"/>
      <c r="H1223" s="11">
        <v>27807.86</v>
      </c>
      <c r="I1223" s="11"/>
      <c r="J1223" s="11">
        <v>16635</v>
      </c>
      <c r="K1223" s="11">
        <v>163.44</v>
      </c>
      <c r="L1223" s="11">
        <v>14974.97</v>
      </c>
      <c r="M1223" s="11">
        <v>408.6</v>
      </c>
      <c r="N1223" s="11">
        <v>37437.43</v>
      </c>
      <c r="O1223" s="11">
        <v>653.76</v>
      </c>
      <c r="P1223" s="11">
        <v>59899.9</v>
      </c>
    </row>
    <row r="1224" spans="1:16">
      <c r="A1224" s="13" t="s">
        <v>1234</v>
      </c>
      <c r="B1224" s="10">
        <v>47</v>
      </c>
      <c r="C1224" s="10">
        <v>63</v>
      </c>
      <c r="D1224" s="10"/>
      <c r="E1224" s="10">
        <v>18687</v>
      </c>
      <c r="F1224" s="10">
        <v>20000</v>
      </c>
      <c r="G1224" s="10"/>
      <c r="H1224" s="10">
        <v>28642.09</v>
      </c>
      <c r="I1224" s="10"/>
      <c r="J1224" s="10">
        <v>16932</v>
      </c>
      <c r="K1224" s="10">
        <v>166.35</v>
      </c>
      <c r="L1224" s="10">
        <v>15590.57</v>
      </c>
      <c r="M1224" s="10">
        <v>415.88</v>
      </c>
      <c r="N1224" s="10">
        <v>38976.43</v>
      </c>
      <c r="O1224" s="10">
        <v>665.4</v>
      </c>
      <c r="P1224" s="10">
        <v>62362.29</v>
      </c>
    </row>
    <row r="1225" spans="1:16">
      <c r="A1225" s="13" t="s">
        <v>1235</v>
      </c>
      <c r="B1225" s="11">
        <v>48</v>
      </c>
      <c r="C1225" s="11">
        <v>64</v>
      </c>
      <c r="D1225" s="11"/>
      <c r="E1225" s="11">
        <v>18687</v>
      </c>
      <c r="F1225" s="11">
        <v>20000</v>
      </c>
      <c r="G1225" s="11">
        <v>900</v>
      </c>
      <c r="H1225" s="11">
        <v>30401.360000000001</v>
      </c>
      <c r="I1225" s="11"/>
      <c r="J1225" s="11">
        <v>16335</v>
      </c>
      <c r="K1225" s="11">
        <v>169.32</v>
      </c>
      <c r="L1225" s="11">
        <v>16227.61</v>
      </c>
      <c r="M1225" s="11">
        <v>423.3</v>
      </c>
      <c r="N1225" s="11">
        <v>40569.03</v>
      </c>
      <c r="O1225" s="11">
        <v>677.28</v>
      </c>
      <c r="P1225" s="11">
        <v>64910.44</v>
      </c>
    </row>
    <row r="1226" spans="1:16">
      <c r="A1226" s="13" t="s">
        <v>1236</v>
      </c>
      <c r="B1226" s="10">
        <v>49</v>
      </c>
      <c r="C1226" s="10">
        <v>65</v>
      </c>
      <c r="D1226" s="10"/>
      <c r="E1226" s="10">
        <v>18687</v>
      </c>
      <c r="F1226" s="10">
        <v>20000</v>
      </c>
      <c r="G1226" s="10"/>
      <c r="H1226" s="10">
        <v>31313.4</v>
      </c>
      <c r="I1226" s="10"/>
      <c r="J1226" s="10">
        <v>16613</v>
      </c>
      <c r="K1226" s="10">
        <v>163.35</v>
      </c>
      <c r="L1226" s="10">
        <v>16877.79</v>
      </c>
      <c r="M1226" s="10">
        <v>408.38</v>
      </c>
      <c r="N1226" s="10">
        <v>42194.47</v>
      </c>
      <c r="O1226" s="10">
        <v>653.4</v>
      </c>
      <c r="P1226" s="10">
        <v>67511.149999999994</v>
      </c>
    </row>
    <row r="1227" spans="1:16">
      <c r="A1227" s="13" t="s">
        <v>1237</v>
      </c>
      <c r="B1227" s="11">
        <v>50</v>
      </c>
      <c r="C1227" s="11">
        <v>66</v>
      </c>
      <c r="D1227" s="11"/>
      <c r="E1227" s="11">
        <v>18687</v>
      </c>
      <c r="F1227" s="11">
        <v>20000</v>
      </c>
      <c r="G1227" s="11"/>
      <c r="H1227" s="11">
        <v>32252.799999999999</v>
      </c>
      <c r="I1227" s="11"/>
      <c r="J1227" s="11">
        <v>16896</v>
      </c>
      <c r="K1227" s="11">
        <v>166.13</v>
      </c>
      <c r="L1227" s="11">
        <v>17550.25</v>
      </c>
      <c r="M1227" s="11">
        <v>415.33</v>
      </c>
      <c r="N1227" s="11">
        <v>43875.63</v>
      </c>
      <c r="O1227" s="11">
        <v>664.52</v>
      </c>
      <c r="P1227" s="11">
        <v>70201.009999999995</v>
      </c>
    </row>
    <row r="1228" spans="1:16">
      <c r="A1228" s="13" t="s">
        <v>1238</v>
      </c>
      <c r="B1228" s="10">
        <v>51</v>
      </c>
      <c r="C1228" s="10">
        <v>67</v>
      </c>
      <c r="D1228" s="10"/>
      <c r="E1228" s="10">
        <v>18687</v>
      </c>
      <c r="F1228" s="10">
        <v>20000</v>
      </c>
      <c r="G1228" s="10">
        <v>900</v>
      </c>
      <c r="H1228" s="10">
        <v>34120.379999999997</v>
      </c>
      <c r="I1228" s="10"/>
      <c r="J1228" s="10">
        <v>16284</v>
      </c>
      <c r="K1228" s="10">
        <v>168.96</v>
      </c>
      <c r="L1228" s="10">
        <v>18245.72</v>
      </c>
      <c r="M1228" s="10">
        <v>422.4</v>
      </c>
      <c r="N1228" s="10">
        <v>45614.3</v>
      </c>
      <c r="O1228" s="10">
        <v>675.84</v>
      </c>
      <c r="P1228" s="10">
        <v>72982.880000000005</v>
      </c>
    </row>
    <row r="1229" spans="1:16">
      <c r="A1229" s="13" t="s">
        <v>1239</v>
      </c>
      <c r="B1229" s="11">
        <v>52</v>
      </c>
      <c r="C1229" s="11">
        <v>68</v>
      </c>
      <c r="D1229" s="11"/>
      <c r="E1229" s="11">
        <v>18687</v>
      </c>
      <c r="F1229" s="11">
        <v>20000</v>
      </c>
      <c r="G1229" s="11"/>
      <c r="H1229" s="11">
        <v>35144</v>
      </c>
      <c r="I1229" s="11"/>
      <c r="J1229" s="11">
        <v>16543</v>
      </c>
      <c r="K1229" s="11">
        <v>162.84</v>
      </c>
      <c r="L1229" s="11">
        <v>18955.93</v>
      </c>
      <c r="M1229" s="11">
        <v>407.1</v>
      </c>
      <c r="N1229" s="11">
        <v>47389.83</v>
      </c>
      <c r="O1229" s="11">
        <v>651.36</v>
      </c>
      <c r="P1229" s="11">
        <v>75823.73</v>
      </c>
    </row>
    <row r="1230" spans="1:16">
      <c r="A1230" s="13" t="s">
        <v>1240</v>
      </c>
      <c r="B1230" s="10">
        <v>53</v>
      </c>
      <c r="C1230" s="10">
        <v>69</v>
      </c>
      <c r="D1230" s="10"/>
      <c r="E1230" s="10">
        <v>18687</v>
      </c>
      <c r="F1230" s="10">
        <v>20000</v>
      </c>
      <c r="G1230" s="10"/>
      <c r="H1230" s="10">
        <v>36198.32</v>
      </c>
      <c r="I1230" s="10"/>
      <c r="J1230" s="10">
        <v>16805</v>
      </c>
      <c r="K1230" s="10">
        <v>165.43</v>
      </c>
      <c r="L1230" s="10">
        <v>19690.04</v>
      </c>
      <c r="M1230" s="10">
        <v>413.58</v>
      </c>
      <c r="N1230" s="10">
        <v>49225.1</v>
      </c>
      <c r="O1230" s="10">
        <v>661.72</v>
      </c>
      <c r="P1230" s="10">
        <v>78760.160000000003</v>
      </c>
    </row>
    <row r="1231" spans="1:16">
      <c r="A1231" s="13" t="s">
        <v>1241</v>
      </c>
      <c r="B1231" s="11">
        <v>54</v>
      </c>
      <c r="C1231" s="11">
        <v>70</v>
      </c>
      <c r="D1231" s="11"/>
      <c r="E1231" s="11">
        <v>18687</v>
      </c>
      <c r="F1231" s="11">
        <v>20000</v>
      </c>
      <c r="G1231" s="11">
        <v>900</v>
      </c>
      <c r="H1231" s="11">
        <v>38184.269999999997</v>
      </c>
      <c r="I1231" s="11"/>
      <c r="J1231" s="11">
        <v>16172</v>
      </c>
      <c r="K1231" s="11">
        <v>168.05</v>
      </c>
      <c r="L1231" s="11">
        <v>20448.79</v>
      </c>
      <c r="M1231" s="11">
        <v>420.13</v>
      </c>
      <c r="N1231" s="11">
        <v>51121.98</v>
      </c>
      <c r="O1231" s="11">
        <v>672.2</v>
      </c>
      <c r="P1231" s="11">
        <v>81795.16</v>
      </c>
    </row>
    <row r="1232" spans="1:16">
      <c r="A1232" s="13" t="s">
        <v>1242</v>
      </c>
      <c r="B1232" s="10">
        <v>55</v>
      </c>
      <c r="C1232" s="10">
        <v>71</v>
      </c>
      <c r="D1232" s="10"/>
      <c r="E1232" s="10">
        <v>18687</v>
      </c>
      <c r="F1232" s="10">
        <v>20000</v>
      </c>
      <c r="G1232" s="10"/>
      <c r="H1232" s="10">
        <v>39329.79</v>
      </c>
      <c r="I1232" s="10"/>
      <c r="J1232" s="10">
        <v>16402</v>
      </c>
      <c r="K1232" s="10">
        <v>161.72</v>
      </c>
      <c r="L1232" s="10">
        <v>21223.97</v>
      </c>
      <c r="M1232" s="10">
        <v>404.3</v>
      </c>
      <c r="N1232" s="10">
        <v>53059.94</v>
      </c>
      <c r="O1232" s="10">
        <v>646.88</v>
      </c>
      <c r="P1232" s="10">
        <v>84895.9</v>
      </c>
    </row>
    <row r="1233" spans="1:16">
      <c r="A1233" s="13" t="s">
        <v>1243</v>
      </c>
      <c r="B1233" s="11">
        <v>56</v>
      </c>
      <c r="C1233" s="11">
        <v>72</v>
      </c>
      <c r="D1233" s="11"/>
      <c r="E1233" s="11">
        <v>18687</v>
      </c>
      <c r="F1233" s="11">
        <v>20000</v>
      </c>
      <c r="G1233" s="11"/>
      <c r="H1233" s="11">
        <v>40509.69</v>
      </c>
      <c r="I1233" s="11"/>
      <c r="J1233" s="11">
        <v>16633</v>
      </c>
      <c r="K1233" s="11">
        <v>164.02</v>
      </c>
      <c r="L1233" s="11">
        <v>22024.71</v>
      </c>
      <c r="M1233" s="11">
        <v>410.05</v>
      </c>
      <c r="N1233" s="11">
        <v>55061.78</v>
      </c>
      <c r="O1233" s="11">
        <v>656.08</v>
      </c>
      <c r="P1233" s="11">
        <v>88098.85</v>
      </c>
    </row>
    <row r="1234" spans="1:16">
      <c r="A1234" s="13" t="s">
        <v>1244</v>
      </c>
      <c r="B1234" s="10">
        <v>57</v>
      </c>
      <c r="C1234" s="10">
        <v>73</v>
      </c>
      <c r="D1234" s="10"/>
      <c r="E1234" s="10">
        <v>18687</v>
      </c>
      <c r="F1234" s="10">
        <v>20000</v>
      </c>
      <c r="G1234" s="10">
        <v>900</v>
      </c>
      <c r="H1234" s="10">
        <v>42624.98</v>
      </c>
      <c r="I1234" s="10"/>
      <c r="J1234" s="10">
        <v>15965</v>
      </c>
      <c r="K1234" s="10">
        <v>166.33</v>
      </c>
      <c r="L1234" s="10">
        <v>22851.78</v>
      </c>
      <c r="M1234" s="10">
        <v>415.83</v>
      </c>
      <c r="N1234" s="10">
        <v>57129.46</v>
      </c>
      <c r="O1234" s="10">
        <v>665.32</v>
      </c>
      <c r="P1234" s="10">
        <v>91407.14</v>
      </c>
    </row>
    <row r="1235" spans="1:16">
      <c r="A1235" s="13" t="s">
        <v>1245</v>
      </c>
      <c r="B1235" s="11">
        <v>58</v>
      </c>
      <c r="C1235" s="11">
        <v>74</v>
      </c>
      <c r="D1235" s="11"/>
      <c r="E1235" s="11">
        <v>18687</v>
      </c>
      <c r="F1235" s="11">
        <v>20000</v>
      </c>
      <c r="G1235" s="11"/>
      <c r="H1235" s="11">
        <v>43903.73</v>
      </c>
      <c r="I1235" s="11"/>
      <c r="J1235" s="11">
        <v>16151</v>
      </c>
      <c r="K1235" s="11">
        <v>159.65</v>
      </c>
      <c r="L1235" s="11">
        <v>23696.99</v>
      </c>
      <c r="M1235" s="11">
        <v>399.13</v>
      </c>
      <c r="N1235" s="11">
        <v>59242.47</v>
      </c>
      <c r="O1235" s="11">
        <v>638.6</v>
      </c>
      <c r="P1235" s="11">
        <v>94787.95</v>
      </c>
    </row>
    <row r="1236" spans="1:16">
      <c r="A1236" s="13" t="s">
        <v>1246</v>
      </c>
      <c r="B1236" s="10">
        <v>59</v>
      </c>
      <c r="C1236" s="10">
        <v>75</v>
      </c>
      <c r="D1236" s="10"/>
      <c r="E1236" s="10">
        <v>18687</v>
      </c>
      <c r="F1236" s="10">
        <v>20000</v>
      </c>
      <c r="G1236" s="10"/>
      <c r="H1236" s="10">
        <v>45220.84</v>
      </c>
      <c r="I1236" s="10"/>
      <c r="J1236" s="10">
        <v>16332</v>
      </c>
      <c r="K1236" s="10">
        <v>161.51</v>
      </c>
      <c r="L1236" s="10">
        <v>24569.41</v>
      </c>
      <c r="M1236" s="10">
        <v>403.78</v>
      </c>
      <c r="N1236" s="10">
        <v>61423.519999999997</v>
      </c>
      <c r="O1236" s="10">
        <v>646.04</v>
      </c>
      <c r="P1236" s="10">
        <v>98277.63</v>
      </c>
    </row>
    <row r="1237" spans="1:16">
      <c r="A1237" s="13" t="s">
        <v>1247</v>
      </c>
      <c r="B1237" s="11">
        <v>60</v>
      </c>
      <c r="C1237" s="11">
        <v>76</v>
      </c>
      <c r="D1237" s="11"/>
      <c r="E1237" s="11">
        <v>18687</v>
      </c>
      <c r="F1237" s="11">
        <v>20000</v>
      </c>
      <c r="G1237" s="11">
        <v>900</v>
      </c>
      <c r="H1237" s="11">
        <v>47477.46</v>
      </c>
      <c r="I1237" s="11"/>
      <c r="J1237" s="11">
        <v>15610</v>
      </c>
      <c r="K1237" s="11">
        <v>163.32</v>
      </c>
      <c r="L1237" s="11">
        <v>25469.81</v>
      </c>
      <c r="M1237" s="11">
        <v>408.3</v>
      </c>
      <c r="N1237" s="11">
        <v>63674.53</v>
      </c>
      <c r="O1237" s="11">
        <v>653.28</v>
      </c>
      <c r="P1237" s="11">
        <v>101879.24</v>
      </c>
    </row>
    <row r="1238" spans="1:16">
      <c r="A1238" s="13" t="s">
        <v>1248</v>
      </c>
      <c r="B1238" s="10">
        <v>61</v>
      </c>
      <c r="C1238" s="10">
        <v>77</v>
      </c>
      <c r="D1238" s="10"/>
      <c r="E1238" s="10">
        <v>18687</v>
      </c>
      <c r="F1238" s="10">
        <v>20000</v>
      </c>
      <c r="G1238" s="10"/>
      <c r="H1238" s="10">
        <v>48901.79</v>
      </c>
      <c r="I1238" s="10"/>
      <c r="J1238" s="10">
        <v>15724</v>
      </c>
      <c r="K1238" s="10">
        <v>156.1</v>
      </c>
      <c r="L1238" s="10">
        <v>26390</v>
      </c>
      <c r="M1238" s="10">
        <v>390.25</v>
      </c>
      <c r="N1238" s="10">
        <v>65975.009999999995</v>
      </c>
      <c r="O1238" s="10">
        <v>624.4</v>
      </c>
      <c r="P1238" s="10">
        <v>105560.02</v>
      </c>
    </row>
    <row r="1239" spans="1:16">
      <c r="A1239" s="13" t="s">
        <v>1249</v>
      </c>
      <c r="B1239" s="11">
        <v>62</v>
      </c>
      <c r="C1239" s="11">
        <v>78</v>
      </c>
      <c r="D1239" s="11"/>
      <c r="E1239" s="11">
        <v>18687</v>
      </c>
      <c r="F1239" s="11">
        <v>20000</v>
      </c>
      <c r="G1239" s="11"/>
      <c r="H1239" s="11">
        <v>50368.84</v>
      </c>
      <c r="I1239" s="11"/>
      <c r="J1239" s="11">
        <v>15824</v>
      </c>
      <c r="K1239" s="11">
        <v>157.24</v>
      </c>
      <c r="L1239" s="11">
        <v>27338.94</v>
      </c>
      <c r="M1239" s="11">
        <v>393.1</v>
      </c>
      <c r="N1239" s="11">
        <v>68347.360000000001</v>
      </c>
      <c r="O1239" s="11">
        <v>628.96</v>
      </c>
      <c r="P1239" s="11">
        <v>109355.78</v>
      </c>
    </row>
    <row r="1240" spans="1:16">
      <c r="A1240" s="13" t="s">
        <v>1250</v>
      </c>
      <c r="B1240" s="10">
        <v>63</v>
      </c>
      <c r="C1240" s="10">
        <v>79</v>
      </c>
      <c r="D1240" s="10"/>
      <c r="E1240" s="10">
        <v>18687</v>
      </c>
      <c r="F1240" s="10">
        <v>20000</v>
      </c>
      <c r="G1240" s="10">
        <v>900</v>
      </c>
      <c r="H1240" s="10">
        <v>52779.91</v>
      </c>
      <c r="I1240" s="10"/>
      <c r="J1240" s="10">
        <v>15009</v>
      </c>
      <c r="K1240" s="10">
        <v>158.24</v>
      </c>
      <c r="L1240" s="10">
        <v>28317.35</v>
      </c>
      <c r="M1240" s="10">
        <v>395.6</v>
      </c>
      <c r="N1240" s="10">
        <v>70793.38</v>
      </c>
      <c r="O1240" s="10">
        <v>632.96</v>
      </c>
      <c r="P1240" s="10">
        <v>113269.41</v>
      </c>
    </row>
    <row r="1241" spans="1:16">
      <c r="A1241" s="13" t="s">
        <v>1251</v>
      </c>
      <c r="B1241" s="11">
        <v>64</v>
      </c>
      <c r="C1241" s="11">
        <v>80</v>
      </c>
      <c r="D1241" s="11"/>
      <c r="E1241" s="11">
        <v>18687</v>
      </c>
      <c r="F1241" s="11">
        <v>20000</v>
      </c>
      <c r="G1241" s="11"/>
      <c r="H1241" s="11">
        <v>54363.3</v>
      </c>
      <c r="I1241" s="11">
        <v>15000</v>
      </c>
      <c r="J1241" s="11">
        <v>15000</v>
      </c>
      <c r="K1241" s="11">
        <v>150.09</v>
      </c>
      <c r="L1241" s="11">
        <v>29316.959999999999</v>
      </c>
      <c r="M1241" s="11">
        <v>375.23</v>
      </c>
      <c r="N1241" s="11">
        <v>73292.41</v>
      </c>
      <c r="O1241" s="11">
        <v>600.36</v>
      </c>
      <c r="P1241" s="11">
        <v>117267.85</v>
      </c>
    </row>
    <row r="1242" spans="1:16" ht="54">
      <c r="B1242" s="9" t="s">
        <v>27</v>
      </c>
      <c r="C1242" s="9" t="s">
        <v>13</v>
      </c>
      <c r="D1242" s="9" t="s">
        <v>14</v>
      </c>
      <c r="E1242" s="9" t="s">
        <v>15</v>
      </c>
      <c r="F1242" s="9" t="s">
        <v>16</v>
      </c>
      <c r="G1242" s="9" t="s">
        <v>17</v>
      </c>
      <c r="H1242" s="9" t="s">
        <v>18</v>
      </c>
      <c r="I1242" s="9" t="s">
        <v>19</v>
      </c>
      <c r="J1242" s="9" t="s">
        <v>20</v>
      </c>
      <c r="K1242" s="9" t="s">
        <v>21</v>
      </c>
      <c r="L1242" s="9" t="s">
        <v>22</v>
      </c>
      <c r="M1242" s="9" t="s">
        <v>23</v>
      </c>
      <c r="N1242" s="9" t="s">
        <v>24</v>
      </c>
      <c r="O1242" s="9" t="s">
        <v>25</v>
      </c>
      <c r="P1242" s="9" t="s">
        <v>26</v>
      </c>
    </row>
    <row r="1243" spans="1:16">
      <c r="A1243" s="13" t="s">
        <v>1252</v>
      </c>
      <c r="B1243" s="10">
        <v>1</v>
      </c>
      <c r="C1243" s="10">
        <v>18</v>
      </c>
      <c r="D1243" s="10">
        <v>6252</v>
      </c>
      <c r="E1243" s="10">
        <v>6252</v>
      </c>
      <c r="F1243" s="10">
        <v>20000</v>
      </c>
      <c r="G1243" s="10"/>
      <c r="H1243" s="10"/>
      <c r="I1243" s="10"/>
      <c r="J1243" s="10">
        <v>4063.8</v>
      </c>
      <c r="K1243" s="10">
        <v>46.89</v>
      </c>
      <c r="L1243" s="10">
        <v>46.89</v>
      </c>
      <c r="M1243" s="10">
        <v>117.23</v>
      </c>
      <c r="N1243" s="10">
        <v>117.23</v>
      </c>
      <c r="O1243" s="10">
        <v>187.56</v>
      </c>
      <c r="P1243" s="10">
        <v>187.56</v>
      </c>
    </row>
    <row r="1244" spans="1:16">
      <c r="A1244" s="13" t="s">
        <v>1253</v>
      </c>
      <c r="B1244" s="11">
        <v>2</v>
      </c>
      <c r="C1244" s="11">
        <v>19</v>
      </c>
      <c r="D1244" s="11">
        <v>6252</v>
      </c>
      <c r="E1244" s="11">
        <v>12504</v>
      </c>
      <c r="F1244" s="11">
        <v>20000</v>
      </c>
      <c r="G1244" s="11"/>
      <c r="H1244" s="11"/>
      <c r="I1244" s="11"/>
      <c r="J1244" s="11">
        <v>10252</v>
      </c>
      <c r="K1244" s="11">
        <v>104.03</v>
      </c>
      <c r="L1244" s="11">
        <v>152.32</v>
      </c>
      <c r="M1244" s="11">
        <v>260.07</v>
      </c>
      <c r="N1244" s="11">
        <v>380.81</v>
      </c>
      <c r="O1244" s="11">
        <v>416.11</v>
      </c>
      <c r="P1244" s="11">
        <v>609.29999999999995</v>
      </c>
    </row>
    <row r="1245" spans="1:16">
      <c r="A1245" s="13" t="s">
        <v>1254</v>
      </c>
      <c r="B1245" s="10">
        <v>3</v>
      </c>
      <c r="C1245" s="10">
        <v>20</v>
      </c>
      <c r="D1245" s="10">
        <v>6252</v>
      </c>
      <c r="E1245" s="10">
        <v>18756</v>
      </c>
      <c r="F1245" s="10">
        <v>20000</v>
      </c>
      <c r="G1245" s="10">
        <v>900</v>
      </c>
      <c r="H1245" s="10">
        <v>900</v>
      </c>
      <c r="I1245" s="10"/>
      <c r="J1245" s="10">
        <v>15655</v>
      </c>
      <c r="K1245" s="10">
        <v>162.33000000000001</v>
      </c>
      <c r="L1245" s="10">
        <v>319.22000000000003</v>
      </c>
      <c r="M1245" s="10">
        <v>405.82</v>
      </c>
      <c r="N1245" s="10">
        <v>798.06</v>
      </c>
      <c r="O1245" s="10">
        <v>649.30999999999995</v>
      </c>
      <c r="P1245" s="10">
        <v>1276.8900000000001</v>
      </c>
    </row>
    <row r="1246" spans="1:16">
      <c r="A1246" s="13" t="s">
        <v>1255</v>
      </c>
      <c r="B1246" s="11">
        <v>4</v>
      </c>
      <c r="C1246" s="11">
        <v>21</v>
      </c>
      <c r="D1246" s="11"/>
      <c r="E1246" s="11">
        <v>18756</v>
      </c>
      <c r="F1246" s="11">
        <v>20000</v>
      </c>
      <c r="G1246" s="11"/>
      <c r="H1246" s="11">
        <v>927</v>
      </c>
      <c r="I1246" s="11"/>
      <c r="J1246" s="11">
        <v>15966</v>
      </c>
      <c r="K1246" s="11">
        <v>156.55000000000001</v>
      </c>
      <c r="L1246" s="11">
        <v>485.35</v>
      </c>
      <c r="M1246" s="11">
        <v>391.38</v>
      </c>
      <c r="N1246" s="11">
        <v>1213.3699999999999</v>
      </c>
      <c r="O1246" s="11">
        <v>626.20000000000005</v>
      </c>
      <c r="P1246" s="11">
        <v>1941.4</v>
      </c>
    </row>
    <row r="1247" spans="1:16">
      <c r="A1247" s="13" t="s">
        <v>1256</v>
      </c>
      <c r="B1247" s="10">
        <v>5</v>
      </c>
      <c r="C1247" s="10">
        <v>22</v>
      </c>
      <c r="D1247" s="10"/>
      <c r="E1247" s="10">
        <v>18756</v>
      </c>
      <c r="F1247" s="10">
        <v>20000</v>
      </c>
      <c r="G1247" s="10"/>
      <c r="H1247" s="10">
        <v>954.81</v>
      </c>
      <c r="I1247" s="10"/>
      <c r="J1247" s="10">
        <v>16284</v>
      </c>
      <c r="K1247" s="10">
        <v>159.66</v>
      </c>
      <c r="L1247" s="10">
        <v>659.57</v>
      </c>
      <c r="M1247" s="10">
        <v>399.15</v>
      </c>
      <c r="N1247" s="10">
        <v>1648.92</v>
      </c>
      <c r="O1247" s="10">
        <v>638.64</v>
      </c>
      <c r="P1247" s="10">
        <v>2638.28</v>
      </c>
    </row>
    <row r="1248" spans="1:16">
      <c r="A1248" s="13" t="s">
        <v>1257</v>
      </c>
      <c r="B1248" s="11">
        <v>6</v>
      </c>
      <c r="C1248" s="11">
        <v>23</v>
      </c>
      <c r="D1248" s="11"/>
      <c r="E1248" s="11">
        <v>18756</v>
      </c>
      <c r="F1248" s="11">
        <v>20000</v>
      </c>
      <c r="G1248" s="11">
        <v>900</v>
      </c>
      <c r="H1248" s="11">
        <v>1883.45</v>
      </c>
      <c r="I1248" s="11"/>
      <c r="J1248" s="11">
        <v>15707</v>
      </c>
      <c r="K1248" s="11">
        <v>162.84</v>
      </c>
      <c r="L1248" s="11">
        <v>842.2</v>
      </c>
      <c r="M1248" s="11">
        <v>407.1</v>
      </c>
      <c r="N1248" s="11">
        <v>2105.4899999999998</v>
      </c>
      <c r="O1248" s="11">
        <v>651.36</v>
      </c>
      <c r="P1248" s="11">
        <v>3368.79</v>
      </c>
    </row>
    <row r="1249" spans="1:16">
      <c r="A1249" s="13" t="s">
        <v>1258</v>
      </c>
      <c r="B1249" s="10">
        <v>7</v>
      </c>
      <c r="C1249" s="10">
        <v>24</v>
      </c>
      <c r="D1249" s="10"/>
      <c r="E1249" s="10">
        <v>18756</v>
      </c>
      <c r="F1249" s="10">
        <v>20000</v>
      </c>
      <c r="G1249" s="10"/>
      <c r="H1249" s="10">
        <v>1939.96</v>
      </c>
      <c r="I1249" s="10"/>
      <c r="J1249" s="10">
        <v>16019</v>
      </c>
      <c r="K1249" s="10">
        <v>157.07</v>
      </c>
      <c r="L1249" s="10">
        <v>1024.53</v>
      </c>
      <c r="M1249" s="10">
        <v>392.68</v>
      </c>
      <c r="N1249" s="10">
        <v>2561.33</v>
      </c>
      <c r="O1249" s="10">
        <v>628.28</v>
      </c>
      <c r="P1249" s="10">
        <v>4098.13</v>
      </c>
    </row>
    <row r="1250" spans="1:16">
      <c r="A1250" s="13" t="s">
        <v>1259</v>
      </c>
      <c r="B1250" s="11">
        <v>8</v>
      </c>
      <c r="C1250" s="11">
        <v>25</v>
      </c>
      <c r="D1250" s="11"/>
      <c r="E1250" s="11">
        <v>18756</v>
      </c>
      <c r="F1250" s="11">
        <v>20000</v>
      </c>
      <c r="G1250" s="11"/>
      <c r="H1250" s="11">
        <v>1998.16</v>
      </c>
      <c r="I1250" s="11"/>
      <c r="J1250" s="11">
        <v>16338</v>
      </c>
      <c r="K1250" s="11">
        <v>160.19</v>
      </c>
      <c r="L1250" s="11">
        <v>1215.46</v>
      </c>
      <c r="M1250" s="11">
        <v>400.48</v>
      </c>
      <c r="N1250" s="11">
        <v>3038.65</v>
      </c>
      <c r="O1250" s="11">
        <v>640.76</v>
      </c>
      <c r="P1250" s="11">
        <v>4861.83</v>
      </c>
    </row>
    <row r="1251" spans="1:16">
      <c r="A1251" s="13" t="s">
        <v>1260</v>
      </c>
      <c r="B1251" s="10">
        <v>9</v>
      </c>
      <c r="C1251" s="10">
        <v>26</v>
      </c>
      <c r="D1251" s="10"/>
      <c r="E1251" s="10">
        <v>18756</v>
      </c>
      <c r="F1251" s="10">
        <v>20000</v>
      </c>
      <c r="G1251" s="10">
        <v>900</v>
      </c>
      <c r="H1251" s="10">
        <v>2958.1</v>
      </c>
      <c r="I1251" s="10"/>
      <c r="J1251" s="10">
        <v>15763</v>
      </c>
      <c r="K1251" s="10">
        <v>163.38</v>
      </c>
      <c r="L1251" s="10">
        <v>1415.3</v>
      </c>
      <c r="M1251" s="10">
        <v>408.45</v>
      </c>
      <c r="N1251" s="10">
        <v>3538.26</v>
      </c>
      <c r="O1251" s="10">
        <v>653.52</v>
      </c>
      <c r="P1251" s="10">
        <v>5661.21</v>
      </c>
    </row>
    <row r="1252" spans="1:16">
      <c r="A1252" s="13" t="s">
        <v>1261</v>
      </c>
      <c r="B1252" s="11">
        <v>10</v>
      </c>
      <c r="C1252" s="11">
        <v>27</v>
      </c>
      <c r="D1252" s="11"/>
      <c r="E1252" s="11">
        <v>18756</v>
      </c>
      <c r="F1252" s="11">
        <v>20000</v>
      </c>
      <c r="G1252" s="11"/>
      <c r="H1252" s="11">
        <v>3046.84</v>
      </c>
      <c r="I1252" s="11"/>
      <c r="J1252" s="11">
        <v>16076</v>
      </c>
      <c r="K1252" s="11">
        <v>157.63</v>
      </c>
      <c r="L1252" s="11">
        <v>1615.39</v>
      </c>
      <c r="M1252" s="11">
        <v>394.08</v>
      </c>
      <c r="N1252" s="11">
        <v>4038.48</v>
      </c>
      <c r="O1252" s="11">
        <v>630.52</v>
      </c>
      <c r="P1252" s="11">
        <v>6461.57</v>
      </c>
    </row>
    <row r="1253" spans="1:16">
      <c r="A1253" s="13" t="s">
        <v>1262</v>
      </c>
      <c r="B1253" s="10">
        <v>11</v>
      </c>
      <c r="C1253" s="10">
        <v>28</v>
      </c>
      <c r="D1253" s="10"/>
      <c r="E1253" s="10">
        <v>18756</v>
      </c>
      <c r="F1253" s="10">
        <v>20000</v>
      </c>
      <c r="G1253" s="10"/>
      <c r="H1253" s="10">
        <v>3138.25</v>
      </c>
      <c r="I1253" s="10"/>
      <c r="J1253" s="10">
        <v>16395</v>
      </c>
      <c r="K1253" s="10">
        <v>160.76</v>
      </c>
      <c r="L1253" s="10">
        <v>1824.61</v>
      </c>
      <c r="M1253" s="10">
        <v>401.9</v>
      </c>
      <c r="N1253" s="10">
        <v>4561.53</v>
      </c>
      <c r="O1253" s="10">
        <v>643.04</v>
      </c>
      <c r="P1253" s="10">
        <v>7298.45</v>
      </c>
    </row>
    <row r="1254" spans="1:16">
      <c r="A1254" s="13" t="s">
        <v>1263</v>
      </c>
      <c r="B1254" s="11">
        <v>12</v>
      </c>
      <c r="C1254" s="11">
        <v>29</v>
      </c>
      <c r="D1254" s="11"/>
      <c r="E1254" s="11">
        <v>18756</v>
      </c>
      <c r="F1254" s="11">
        <v>20000</v>
      </c>
      <c r="G1254" s="11">
        <v>900</v>
      </c>
      <c r="H1254" s="11">
        <v>4132.3999999999996</v>
      </c>
      <c r="I1254" s="11"/>
      <c r="J1254" s="11">
        <v>15821</v>
      </c>
      <c r="K1254" s="11">
        <v>163.95</v>
      </c>
      <c r="L1254" s="11">
        <v>2043.3</v>
      </c>
      <c r="M1254" s="11">
        <v>409.88</v>
      </c>
      <c r="N1254" s="11">
        <v>5108.25</v>
      </c>
      <c r="O1254" s="11">
        <v>655.8</v>
      </c>
      <c r="P1254" s="11">
        <v>8173.21</v>
      </c>
    </row>
    <row r="1255" spans="1:16">
      <c r="A1255" s="13" t="s">
        <v>1264</v>
      </c>
      <c r="B1255" s="10">
        <v>13</v>
      </c>
      <c r="C1255" s="10">
        <v>30</v>
      </c>
      <c r="D1255" s="10"/>
      <c r="E1255" s="10">
        <v>18756</v>
      </c>
      <c r="F1255" s="10">
        <v>20000</v>
      </c>
      <c r="G1255" s="10"/>
      <c r="H1255" s="10">
        <v>4256.37</v>
      </c>
      <c r="I1255" s="10"/>
      <c r="J1255" s="10">
        <v>16136</v>
      </c>
      <c r="K1255" s="10">
        <v>158.21</v>
      </c>
      <c r="L1255" s="10">
        <v>2262.81</v>
      </c>
      <c r="M1255" s="10">
        <v>395.53</v>
      </c>
      <c r="N1255" s="10">
        <v>5657.03</v>
      </c>
      <c r="O1255" s="10">
        <v>632.84</v>
      </c>
      <c r="P1255" s="10">
        <v>9051.24</v>
      </c>
    </row>
    <row r="1256" spans="1:16">
      <c r="A1256" s="13" t="s">
        <v>1265</v>
      </c>
      <c r="B1256" s="11">
        <v>14</v>
      </c>
      <c r="C1256" s="11">
        <v>31</v>
      </c>
      <c r="D1256" s="11"/>
      <c r="E1256" s="11">
        <v>18756</v>
      </c>
      <c r="F1256" s="11">
        <v>20000</v>
      </c>
      <c r="G1256" s="11"/>
      <c r="H1256" s="11">
        <v>4384.0600000000004</v>
      </c>
      <c r="I1256" s="11"/>
      <c r="J1256" s="11">
        <v>16456</v>
      </c>
      <c r="K1256" s="11">
        <v>161.36000000000001</v>
      </c>
      <c r="L1256" s="11">
        <v>2492.0500000000002</v>
      </c>
      <c r="M1256" s="11">
        <v>403.4</v>
      </c>
      <c r="N1256" s="11">
        <v>6230.14</v>
      </c>
      <c r="O1256" s="11">
        <v>645.44000000000005</v>
      </c>
      <c r="P1256" s="11">
        <v>9968.2199999999993</v>
      </c>
    </row>
    <row r="1257" spans="1:16">
      <c r="A1257" s="13" t="s">
        <v>1266</v>
      </c>
      <c r="B1257" s="10">
        <v>15</v>
      </c>
      <c r="C1257" s="10">
        <v>32</v>
      </c>
      <c r="D1257" s="10"/>
      <c r="E1257" s="10">
        <v>18756</v>
      </c>
      <c r="F1257" s="10">
        <v>20000</v>
      </c>
      <c r="G1257" s="10">
        <v>900</v>
      </c>
      <c r="H1257" s="10">
        <v>5415.58</v>
      </c>
      <c r="I1257" s="10"/>
      <c r="J1257" s="10">
        <v>15883</v>
      </c>
      <c r="K1257" s="10">
        <v>164.56</v>
      </c>
      <c r="L1257" s="10">
        <v>2731.38</v>
      </c>
      <c r="M1257" s="10">
        <v>411.4</v>
      </c>
      <c r="N1257" s="10">
        <v>6828.44</v>
      </c>
      <c r="O1257" s="10">
        <v>658.24</v>
      </c>
      <c r="P1257" s="10">
        <v>10925.51</v>
      </c>
    </row>
    <row r="1258" spans="1:16">
      <c r="A1258" s="13" t="s">
        <v>1267</v>
      </c>
      <c r="B1258" s="11">
        <v>16</v>
      </c>
      <c r="C1258" s="11">
        <v>33</v>
      </c>
      <c r="D1258" s="11"/>
      <c r="E1258" s="11">
        <v>18756</v>
      </c>
      <c r="F1258" s="11">
        <v>20000</v>
      </c>
      <c r="G1258" s="11"/>
      <c r="H1258" s="11">
        <v>5578.05</v>
      </c>
      <c r="I1258" s="11"/>
      <c r="J1258" s="11">
        <v>16198</v>
      </c>
      <c r="K1258" s="11">
        <v>158.83000000000001</v>
      </c>
      <c r="L1258" s="11">
        <v>2972.15</v>
      </c>
      <c r="M1258" s="11">
        <v>397.08</v>
      </c>
      <c r="N1258" s="11">
        <v>7430.37</v>
      </c>
      <c r="O1258" s="11">
        <v>635.32000000000005</v>
      </c>
      <c r="P1258" s="11">
        <v>11888.59</v>
      </c>
    </row>
    <row r="1259" spans="1:16">
      <c r="A1259" s="13" t="s">
        <v>1268</v>
      </c>
      <c r="B1259" s="10">
        <v>17</v>
      </c>
      <c r="C1259" s="10">
        <v>34</v>
      </c>
      <c r="D1259" s="10"/>
      <c r="E1259" s="10">
        <v>18756</v>
      </c>
      <c r="F1259" s="10">
        <v>20000</v>
      </c>
      <c r="G1259" s="10"/>
      <c r="H1259" s="10">
        <v>5745.39</v>
      </c>
      <c r="I1259" s="10"/>
      <c r="J1259" s="10">
        <v>16520</v>
      </c>
      <c r="K1259" s="10">
        <v>161.97999999999999</v>
      </c>
      <c r="L1259" s="10">
        <v>3223.29</v>
      </c>
      <c r="M1259" s="10">
        <v>404.95</v>
      </c>
      <c r="N1259" s="10">
        <v>8058.23</v>
      </c>
      <c r="O1259" s="10">
        <v>647.91999999999996</v>
      </c>
      <c r="P1259" s="10">
        <v>12893.17</v>
      </c>
    </row>
    <row r="1260" spans="1:16">
      <c r="A1260" s="13" t="s">
        <v>1269</v>
      </c>
      <c r="B1260" s="11">
        <v>18</v>
      </c>
      <c r="C1260" s="11">
        <v>35</v>
      </c>
      <c r="D1260" s="11"/>
      <c r="E1260" s="11">
        <v>18756</v>
      </c>
      <c r="F1260" s="11">
        <v>20000</v>
      </c>
      <c r="G1260" s="11">
        <v>900</v>
      </c>
      <c r="H1260" s="11">
        <v>6817.75</v>
      </c>
      <c r="I1260" s="11"/>
      <c r="J1260" s="11">
        <v>15948</v>
      </c>
      <c r="K1260" s="11">
        <v>165.2</v>
      </c>
      <c r="L1260" s="11">
        <v>3485.19</v>
      </c>
      <c r="M1260" s="11">
        <v>413</v>
      </c>
      <c r="N1260" s="11">
        <v>8712.98</v>
      </c>
      <c r="O1260" s="11">
        <v>660.8</v>
      </c>
      <c r="P1260" s="11">
        <v>13940.76</v>
      </c>
    </row>
    <row r="1261" spans="1:16">
      <c r="A1261" s="13" t="s">
        <v>1270</v>
      </c>
      <c r="B1261" s="10">
        <v>19</v>
      </c>
      <c r="C1261" s="10">
        <v>36</v>
      </c>
      <c r="D1261" s="10"/>
      <c r="E1261" s="10">
        <v>18756</v>
      </c>
      <c r="F1261" s="10">
        <v>20000</v>
      </c>
      <c r="G1261" s="10"/>
      <c r="H1261" s="10">
        <v>7022.29</v>
      </c>
      <c r="I1261" s="10"/>
      <c r="J1261" s="10">
        <v>16264</v>
      </c>
      <c r="K1261" s="10">
        <v>159.47999999999999</v>
      </c>
      <c r="L1261" s="10">
        <v>3749.23</v>
      </c>
      <c r="M1261" s="10">
        <v>398.7</v>
      </c>
      <c r="N1261" s="10">
        <v>9373.07</v>
      </c>
      <c r="O1261" s="10">
        <v>637.91999999999996</v>
      </c>
      <c r="P1261" s="10">
        <v>14996.91</v>
      </c>
    </row>
    <row r="1262" spans="1:16">
      <c r="A1262" s="13" t="s">
        <v>1271</v>
      </c>
      <c r="B1262" s="11">
        <v>20</v>
      </c>
      <c r="C1262" s="11">
        <v>37</v>
      </c>
      <c r="D1262" s="11"/>
      <c r="E1262" s="11">
        <v>18756</v>
      </c>
      <c r="F1262" s="11">
        <v>20000</v>
      </c>
      <c r="G1262" s="11"/>
      <c r="H1262" s="11">
        <v>7232.95</v>
      </c>
      <c r="I1262" s="11"/>
      <c r="J1262" s="11">
        <v>16586</v>
      </c>
      <c r="K1262" s="11">
        <v>162.63999999999999</v>
      </c>
      <c r="L1262" s="11">
        <v>4024.34</v>
      </c>
      <c r="M1262" s="11">
        <v>406.6</v>
      </c>
      <c r="N1262" s="11">
        <v>10060.86</v>
      </c>
      <c r="O1262" s="11">
        <v>650.55999999999995</v>
      </c>
      <c r="P1262" s="11">
        <v>16097.37</v>
      </c>
    </row>
    <row r="1263" spans="1:16">
      <c r="A1263" s="13" t="s">
        <v>1272</v>
      </c>
      <c r="B1263" s="10">
        <v>21</v>
      </c>
      <c r="C1263" s="10">
        <v>38</v>
      </c>
      <c r="D1263" s="10"/>
      <c r="E1263" s="10">
        <v>18756</v>
      </c>
      <c r="F1263" s="10">
        <v>20000</v>
      </c>
      <c r="G1263" s="10">
        <v>900</v>
      </c>
      <c r="H1263" s="10">
        <v>8349.94</v>
      </c>
      <c r="I1263" s="10"/>
      <c r="J1263" s="10">
        <v>16015</v>
      </c>
      <c r="K1263" s="10">
        <v>165.86</v>
      </c>
      <c r="L1263" s="10">
        <v>4310.93</v>
      </c>
      <c r="M1263" s="10">
        <v>414.65</v>
      </c>
      <c r="N1263" s="10">
        <v>10777.33</v>
      </c>
      <c r="O1263" s="10">
        <v>663.44</v>
      </c>
      <c r="P1263" s="10">
        <v>17243.740000000002</v>
      </c>
    </row>
    <row r="1264" spans="1:16">
      <c r="A1264" s="13" t="s">
        <v>1273</v>
      </c>
      <c r="B1264" s="11">
        <v>22</v>
      </c>
      <c r="C1264" s="11">
        <v>39</v>
      </c>
      <c r="D1264" s="11"/>
      <c r="E1264" s="11">
        <v>18756</v>
      </c>
      <c r="F1264" s="11">
        <v>20000</v>
      </c>
      <c r="G1264" s="11"/>
      <c r="H1264" s="11">
        <v>8600.44</v>
      </c>
      <c r="I1264" s="11"/>
      <c r="J1264" s="11">
        <v>16331</v>
      </c>
      <c r="K1264" s="11">
        <v>160.15</v>
      </c>
      <c r="L1264" s="11">
        <v>4600.41</v>
      </c>
      <c r="M1264" s="11">
        <v>400.38</v>
      </c>
      <c r="N1264" s="11">
        <v>11501.03</v>
      </c>
      <c r="O1264" s="11">
        <v>640.6</v>
      </c>
      <c r="P1264" s="11">
        <v>18401.650000000001</v>
      </c>
    </row>
    <row r="1265" spans="1:16">
      <c r="A1265" s="13" t="s">
        <v>1274</v>
      </c>
      <c r="B1265" s="10">
        <v>23</v>
      </c>
      <c r="C1265" s="10">
        <v>40</v>
      </c>
      <c r="D1265" s="10"/>
      <c r="E1265" s="10">
        <v>18756</v>
      </c>
      <c r="F1265" s="10">
        <v>20000</v>
      </c>
      <c r="G1265" s="10"/>
      <c r="H1265" s="10">
        <v>8858.4500000000007</v>
      </c>
      <c r="I1265" s="10"/>
      <c r="J1265" s="10">
        <v>16654</v>
      </c>
      <c r="K1265" s="10">
        <v>163.31</v>
      </c>
      <c r="L1265" s="10">
        <v>4901.7299999999996</v>
      </c>
      <c r="M1265" s="10">
        <v>408.28</v>
      </c>
      <c r="N1265" s="10">
        <v>12254.34</v>
      </c>
      <c r="O1265" s="10">
        <v>653.24</v>
      </c>
      <c r="P1265" s="10">
        <v>19606.939999999999</v>
      </c>
    </row>
    <row r="1266" spans="1:16">
      <c r="A1266" s="13" t="s">
        <v>1275</v>
      </c>
      <c r="B1266" s="11">
        <v>24</v>
      </c>
      <c r="C1266" s="11">
        <v>41</v>
      </c>
      <c r="D1266" s="11"/>
      <c r="E1266" s="11">
        <v>18756</v>
      </c>
      <c r="F1266" s="11">
        <v>20000</v>
      </c>
      <c r="G1266" s="11">
        <v>900</v>
      </c>
      <c r="H1266" s="11">
        <v>10024.209999999999</v>
      </c>
      <c r="I1266" s="11"/>
      <c r="J1266" s="11">
        <v>16083</v>
      </c>
      <c r="K1266" s="11">
        <v>166.54</v>
      </c>
      <c r="L1266" s="11">
        <v>5215.33</v>
      </c>
      <c r="M1266" s="11">
        <v>416.35</v>
      </c>
      <c r="N1266" s="11">
        <v>13038.32</v>
      </c>
      <c r="O1266" s="11">
        <v>666.16</v>
      </c>
      <c r="P1266" s="11">
        <v>20861.310000000001</v>
      </c>
    </row>
    <row r="1267" spans="1:16">
      <c r="A1267" s="13" t="s">
        <v>1276</v>
      </c>
      <c r="B1267" s="10">
        <v>25</v>
      </c>
      <c r="C1267" s="10">
        <v>42</v>
      </c>
      <c r="D1267" s="10"/>
      <c r="E1267" s="10">
        <v>18756</v>
      </c>
      <c r="F1267" s="10">
        <v>20000</v>
      </c>
      <c r="G1267" s="10"/>
      <c r="H1267" s="10">
        <v>10324.93</v>
      </c>
      <c r="I1267" s="10"/>
      <c r="J1267" s="10">
        <v>16400</v>
      </c>
      <c r="K1267" s="10">
        <v>160.83000000000001</v>
      </c>
      <c r="L1267" s="10">
        <v>5532.62</v>
      </c>
      <c r="M1267" s="10">
        <v>402.08</v>
      </c>
      <c r="N1267" s="10">
        <v>13831.54</v>
      </c>
      <c r="O1267" s="10">
        <v>643.32000000000005</v>
      </c>
      <c r="P1267" s="10">
        <v>22130.46</v>
      </c>
    </row>
    <row r="1268" spans="1:16">
      <c r="A1268" s="13" t="s">
        <v>1277</v>
      </c>
      <c r="B1268" s="11">
        <v>26</v>
      </c>
      <c r="C1268" s="11">
        <v>43</v>
      </c>
      <c r="D1268" s="11"/>
      <c r="E1268" s="11">
        <v>18756</v>
      </c>
      <c r="F1268" s="11">
        <v>20000</v>
      </c>
      <c r="G1268" s="11"/>
      <c r="H1268" s="11">
        <v>10634.68</v>
      </c>
      <c r="I1268" s="11"/>
      <c r="J1268" s="11">
        <v>16723</v>
      </c>
      <c r="K1268" s="11">
        <v>164</v>
      </c>
      <c r="L1268" s="11">
        <v>5862.59</v>
      </c>
      <c r="M1268" s="11">
        <v>410</v>
      </c>
      <c r="N1268" s="11">
        <v>14656.49</v>
      </c>
      <c r="O1268" s="11">
        <v>656</v>
      </c>
      <c r="P1268" s="11">
        <v>23450.38</v>
      </c>
    </row>
    <row r="1269" spans="1:16">
      <c r="A1269" s="13" t="s">
        <v>1278</v>
      </c>
      <c r="B1269" s="10">
        <v>27</v>
      </c>
      <c r="C1269" s="10">
        <v>44</v>
      </c>
      <c r="D1269" s="10"/>
      <c r="E1269" s="10">
        <v>18756</v>
      </c>
      <c r="F1269" s="10">
        <v>20000</v>
      </c>
      <c r="G1269" s="10">
        <v>900</v>
      </c>
      <c r="H1269" s="10">
        <v>11853.72</v>
      </c>
      <c r="I1269" s="10"/>
      <c r="J1269" s="10">
        <v>16152</v>
      </c>
      <c r="K1269" s="10">
        <v>167.23</v>
      </c>
      <c r="L1269" s="10">
        <v>6205.7</v>
      </c>
      <c r="M1269" s="10">
        <v>418.08</v>
      </c>
      <c r="N1269" s="10">
        <v>15514.26</v>
      </c>
      <c r="O1269" s="10">
        <v>668.92</v>
      </c>
      <c r="P1269" s="10">
        <v>24822.81</v>
      </c>
    </row>
    <row r="1270" spans="1:16">
      <c r="A1270" s="13" t="s">
        <v>1279</v>
      </c>
      <c r="B1270" s="11">
        <v>28</v>
      </c>
      <c r="C1270" s="11">
        <v>45</v>
      </c>
      <c r="D1270" s="11"/>
      <c r="E1270" s="11">
        <v>18756</v>
      </c>
      <c r="F1270" s="11">
        <v>20000</v>
      </c>
      <c r="G1270" s="11"/>
      <c r="H1270" s="11">
        <v>12209.33</v>
      </c>
      <c r="I1270" s="11"/>
      <c r="J1270" s="11">
        <v>16468</v>
      </c>
      <c r="K1270" s="11">
        <v>161.52000000000001</v>
      </c>
      <c r="L1270" s="11">
        <v>6553.39</v>
      </c>
      <c r="M1270" s="11">
        <v>403.8</v>
      </c>
      <c r="N1270" s="11">
        <v>16383.48</v>
      </c>
      <c r="O1270" s="11">
        <v>646.08000000000004</v>
      </c>
      <c r="P1270" s="11">
        <v>26213.57</v>
      </c>
    </row>
    <row r="1271" spans="1:16">
      <c r="A1271" s="13" t="s">
        <v>1280</v>
      </c>
      <c r="B1271" s="10">
        <v>29</v>
      </c>
      <c r="C1271" s="10">
        <v>46</v>
      </c>
      <c r="D1271" s="10"/>
      <c r="E1271" s="10">
        <v>18756</v>
      </c>
      <c r="F1271" s="10">
        <v>20000</v>
      </c>
      <c r="G1271" s="10"/>
      <c r="H1271" s="10">
        <v>12575.61</v>
      </c>
      <c r="I1271" s="10"/>
      <c r="J1271" s="10">
        <v>16791</v>
      </c>
      <c r="K1271" s="10">
        <v>164.68</v>
      </c>
      <c r="L1271" s="10">
        <v>6914.68</v>
      </c>
      <c r="M1271" s="10">
        <v>411.7</v>
      </c>
      <c r="N1271" s="10">
        <v>17286.689999999999</v>
      </c>
      <c r="O1271" s="10">
        <v>658.72</v>
      </c>
      <c r="P1271" s="10">
        <v>27658.7</v>
      </c>
    </row>
    <row r="1272" spans="1:16">
      <c r="A1272" s="13" t="s">
        <v>1281</v>
      </c>
      <c r="B1272" s="11">
        <v>30</v>
      </c>
      <c r="C1272" s="11">
        <v>47</v>
      </c>
      <c r="D1272" s="11"/>
      <c r="E1272" s="11">
        <v>18756</v>
      </c>
      <c r="F1272" s="11">
        <v>20000</v>
      </c>
      <c r="G1272" s="11">
        <v>900</v>
      </c>
      <c r="H1272" s="11">
        <v>13852.88</v>
      </c>
      <c r="I1272" s="11"/>
      <c r="J1272" s="11">
        <v>16220</v>
      </c>
      <c r="K1272" s="11">
        <v>167.91</v>
      </c>
      <c r="L1272" s="11">
        <v>7290.03</v>
      </c>
      <c r="M1272" s="11">
        <v>419.78</v>
      </c>
      <c r="N1272" s="11">
        <v>18225.060000000001</v>
      </c>
      <c r="O1272" s="11">
        <v>671.64</v>
      </c>
      <c r="P1272" s="11">
        <v>29160.1</v>
      </c>
    </row>
    <row r="1273" spans="1:16">
      <c r="A1273" s="13" t="s">
        <v>1282</v>
      </c>
      <c r="B1273" s="10">
        <v>31</v>
      </c>
      <c r="C1273" s="10">
        <v>48</v>
      </c>
      <c r="D1273" s="10"/>
      <c r="E1273" s="10">
        <v>18756</v>
      </c>
      <c r="F1273" s="10">
        <v>20000</v>
      </c>
      <c r="G1273" s="10"/>
      <c r="H1273" s="10">
        <v>14268.47</v>
      </c>
      <c r="I1273" s="10"/>
      <c r="J1273" s="10">
        <v>16536</v>
      </c>
      <c r="K1273" s="10">
        <v>162.19999999999999</v>
      </c>
      <c r="L1273" s="10">
        <v>7670.93</v>
      </c>
      <c r="M1273" s="10">
        <v>405.5</v>
      </c>
      <c r="N1273" s="10">
        <v>19177.32</v>
      </c>
      <c r="O1273" s="10">
        <v>648.79999999999995</v>
      </c>
      <c r="P1273" s="10">
        <v>30683.71</v>
      </c>
    </row>
    <row r="1274" spans="1:16">
      <c r="A1274" s="13" t="s">
        <v>1283</v>
      </c>
      <c r="B1274" s="11">
        <v>32</v>
      </c>
      <c r="C1274" s="11">
        <v>49</v>
      </c>
      <c r="D1274" s="11"/>
      <c r="E1274" s="11">
        <v>18756</v>
      </c>
      <c r="F1274" s="11">
        <v>20000</v>
      </c>
      <c r="G1274" s="11"/>
      <c r="H1274" s="11">
        <v>14696.52</v>
      </c>
      <c r="I1274" s="11"/>
      <c r="J1274" s="11">
        <v>16857</v>
      </c>
      <c r="K1274" s="11">
        <v>165.36</v>
      </c>
      <c r="L1274" s="11">
        <v>8066.41</v>
      </c>
      <c r="M1274" s="11">
        <v>413.4</v>
      </c>
      <c r="N1274" s="11">
        <v>20166.04</v>
      </c>
      <c r="O1274" s="11">
        <v>661.44</v>
      </c>
      <c r="P1274" s="11">
        <v>32265.66</v>
      </c>
    </row>
    <row r="1275" spans="1:16">
      <c r="A1275" s="13" t="s">
        <v>1284</v>
      </c>
      <c r="B1275" s="10">
        <v>33</v>
      </c>
      <c r="C1275" s="10">
        <v>50</v>
      </c>
      <c r="D1275" s="10"/>
      <c r="E1275" s="10">
        <v>18756</v>
      </c>
      <c r="F1275" s="10">
        <v>20000</v>
      </c>
      <c r="G1275" s="10">
        <v>900</v>
      </c>
      <c r="H1275" s="10">
        <v>16037.42</v>
      </c>
      <c r="I1275" s="10"/>
      <c r="J1275" s="10">
        <v>16286</v>
      </c>
      <c r="K1275" s="10">
        <v>168.57</v>
      </c>
      <c r="L1275" s="10">
        <v>8476.98</v>
      </c>
      <c r="M1275" s="10">
        <v>421.43</v>
      </c>
      <c r="N1275" s="10">
        <v>21192.44</v>
      </c>
      <c r="O1275" s="10">
        <v>674.28</v>
      </c>
      <c r="P1275" s="10">
        <v>33907.910000000003</v>
      </c>
    </row>
    <row r="1276" spans="1:16">
      <c r="A1276" s="13" t="s">
        <v>1285</v>
      </c>
      <c r="B1276" s="11">
        <v>34</v>
      </c>
      <c r="C1276" s="11">
        <v>51</v>
      </c>
      <c r="D1276" s="11"/>
      <c r="E1276" s="11">
        <v>18756</v>
      </c>
      <c r="F1276" s="11">
        <v>20000</v>
      </c>
      <c r="G1276" s="11"/>
      <c r="H1276" s="11">
        <v>16518.54</v>
      </c>
      <c r="I1276" s="11"/>
      <c r="J1276" s="11">
        <v>16600</v>
      </c>
      <c r="K1276" s="11">
        <v>162.86000000000001</v>
      </c>
      <c r="L1276" s="11">
        <v>8894.15</v>
      </c>
      <c r="M1276" s="11">
        <v>407.15</v>
      </c>
      <c r="N1276" s="11">
        <v>22235.360000000001</v>
      </c>
      <c r="O1276" s="11">
        <v>651.44000000000005</v>
      </c>
      <c r="P1276" s="11">
        <v>35576.58</v>
      </c>
    </row>
    <row r="1277" spans="1:16">
      <c r="A1277" s="13" t="s">
        <v>1286</v>
      </c>
      <c r="B1277" s="10">
        <v>35</v>
      </c>
      <c r="C1277" s="10">
        <v>52</v>
      </c>
      <c r="D1277" s="10"/>
      <c r="E1277" s="10">
        <v>18756</v>
      </c>
      <c r="F1277" s="10">
        <v>20000</v>
      </c>
      <c r="G1277" s="10"/>
      <c r="H1277" s="10">
        <v>17014.099999999999</v>
      </c>
      <c r="I1277" s="10"/>
      <c r="J1277" s="10">
        <v>16920</v>
      </c>
      <c r="K1277" s="10">
        <v>166</v>
      </c>
      <c r="L1277" s="10">
        <v>9326.9699999999993</v>
      </c>
      <c r="M1277" s="10">
        <v>415</v>
      </c>
      <c r="N1277" s="10">
        <v>23317.43</v>
      </c>
      <c r="O1277" s="10">
        <v>664</v>
      </c>
      <c r="P1277" s="10">
        <v>37307.879999999997</v>
      </c>
    </row>
    <row r="1278" spans="1:16">
      <c r="A1278" s="13" t="s">
        <v>1287</v>
      </c>
      <c r="B1278" s="11">
        <v>36</v>
      </c>
      <c r="C1278" s="11">
        <v>53</v>
      </c>
      <c r="D1278" s="11"/>
      <c r="E1278" s="11">
        <v>18756</v>
      </c>
      <c r="F1278" s="11">
        <v>20000</v>
      </c>
      <c r="G1278" s="11">
        <v>900</v>
      </c>
      <c r="H1278" s="11">
        <v>18424.52</v>
      </c>
      <c r="I1278" s="11"/>
      <c r="J1278" s="11">
        <v>16346</v>
      </c>
      <c r="K1278" s="11">
        <v>169.2</v>
      </c>
      <c r="L1278" s="11">
        <v>9775.98</v>
      </c>
      <c r="M1278" s="11">
        <v>423</v>
      </c>
      <c r="N1278" s="11">
        <v>24439.95</v>
      </c>
      <c r="O1278" s="11">
        <v>676.8</v>
      </c>
      <c r="P1278" s="11">
        <v>39103.919999999998</v>
      </c>
    </row>
    <row r="1279" spans="1:16">
      <c r="A1279" s="13" t="s">
        <v>1288</v>
      </c>
      <c r="B1279" s="10">
        <v>37</v>
      </c>
      <c r="C1279" s="10">
        <v>54</v>
      </c>
      <c r="D1279" s="10"/>
      <c r="E1279" s="10">
        <v>18756</v>
      </c>
      <c r="F1279" s="10">
        <v>20000</v>
      </c>
      <c r="G1279" s="10"/>
      <c r="H1279" s="10">
        <v>18977.259999999998</v>
      </c>
      <c r="I1279" s="10"/>
      <c r="J1279" s="10">
        <v>16657</v>
      </c>
      <c r="K1279" s="10">
        <v>163.46</v>
      </c>
      <c r="L1279" s="10">
        <v>10232.719999999999</v>
      </c>
      <c r="M1279" s="10">
        <v>408.65</v>
      </c>
      <c r="N1279" s="10">
        <v>25581.8</v>
      </c>
      <c r="O1279" s="10">
        <v>653.84</v>
      </c>
      <c r="P1279" s="10">
        <v>40930.870000000003</v>
      </c>
    </row>
    <row r="1280" spans="1:16">
      <c r="A1280" s="13" t="s">
        <v>1289</v>
      </c>
      <c r="B1280" s="11">
        <v>38</v>
      </c>
      <c r="C1280" s="11">
        <v>55</v>
      </c>
      <c r="D1280" s="11"/>
      <c r="E1280" s="11">
        <v>18756</v>
      </c>
      <c r="F1280" s="11">
        <v>20000</v>
      </c>
      <c r="G1280" s="11"/>
      <c r="H1280" s="11">
        <v>19546.57</v>
      </c>
      <c r="I1280" s="11"/>
      <c r="J1280" s="11">
        <v>16975</v>
      </c>
      <c r="K1280" s="11">
        <v>166.57</v>
      </c>
      <c r="L1280" s="11">
        <v>10706.27</v>
      </c>
      <c r="M1280" s="11">
        <v>416.43</v>
      </c>
      <c r="N1280" s="11">
        <v>26765.68</v>
      </c>
      <c r="O1280" s="11">
        <v>666.28</v>
      </c>
      <c r="P1280" s="11">
        <v>42825.08</v>
      </c>
    </row>
    <row r="1281" spans="1:16">
      <c r="A1281" s="13" t="s">
        <v>1290</v>
      </c>
      <c r="B1281" s="10">
        <v>39</v>
      </c>
      <c r="C1281" s="10">
        <v>56</v>
      </c>
      <c r="D1281" s="10"/>
      <c r="E1281" s="10">
        <v>18756</v>
      </c>
      <c r="F1281" s="10">
        <v>20000</v>
      </c>
      <c r="G1281" s="10">
        <v>900</v>
      </c>
      <c r="H1281" s="10">
        <v>21032.97</v>
      </c>
      <c r="I1281" s="10"/>
      <c r="J1281" s="10">
        <v>16398</v>
      </c>
      <c r="K1281" s="10">
        <v>169.75</v>
      </c>
      <c r="L1281" s="10">
        <v>11197.21</v>
      </c>
      <c r="M1281" s="10">
        <v>424.38</v>
      </c>
      <c r="N1281" s="10">
        <v>27993.02</v>
      </c>
      <c r="O1281" s="10">
        <v>679</v>
      </c>
      <c r="P1281" s="10">
        <v>44788.83</v>
      </c>
    </row>
    <row r="1282" spans="1:16">
      <c r="A1282" s="13" t="s">
        <v>1291</v>
      </c>
      <c r="B1282" s="11">
        <v>40</v>
      </c>
      <c r="C1282" s="11">
        <v>57</v>
      </c>
      <c r="D1282" s="11"/>
      <c r="E1282" s="11">
        <v>18756</v>
      </c>
      <c r="F1282" s="11">
        <v>20000</v>
      </c>
      <c r="G1282" s="11"/>
      <c r="H1282" s="11">
        <v>21663.96</v>
      </c>
      <c r="I1282" s="11"/>
      <c r="J1282" s="11">
        <v>16705</v>
      </c>
      <c r="K1282" s="11">
        <v>163.98</v>
      </c>
      <c r="L1282" s="11">
        <v>11697.1</v>
      </c>
      <c r="M1282" s="11">
        <v>409.95</v>
      </c>
      <c r="N1282" s="11">
        <v>29242.76</v>
      </c>
      <c r="O1282" s="11">
        <v>655.92</v>
      </c>
      <c r="P1282" s="11">
        <v>46788.42</v>
      </c>
    </row>
    <row r="1283" spans="1:16">
      <c r="A1283" s="13" t="s">
        <v>1292</v>
      </c>
      <c r="B1283" s="10">
        <v>41</v>
      </c>
      <c r="C1283" s="10">
        <v>58</v>
      </c>
      <c r="D1283" s="10"/>
      <c r="E1283" s="10">
        <v>18756</v>
      </c>
      <c r="F1283" s="10">
        <v>20000</v>
      </c>
      <c r="G1283" s="10"/>
      <c r="H1283" s="10">
        <v>22313.88</v>
      </c>
      <c r="I1283" s="10"/>
      <c r="J1283" s="10">
        <v>17018</v>
      </c>
      <c r="K1283" s="10">
        <v>167.05</v>
      </c>
      <c r="L1283" s="10">
        <v>12215.07</v>
      </c>
      <c r="M1283" s="10">
        <v>417.63</v>
      </c>
      <c r="N1283" s="10">
        <v>30537.67</v>
      </c>
      <c r="O1283" s="10">
        <v>668.2</v>
      </c>
      <c r="P1283" s="10">
        <v>48860.27</v>
      </c>
    </row>
    <row r="1284" spans="1:16">
      <c r="A1284" s="13" t="s">
        <v>1293</v>
      </c>
      <c r="B1284" s="11">
        <v>42</v>
      </c>
      <c r="C1284" s="11">
        <v>59</v>
      </c>
      <c r="D1284" s="11"/>
      <c r="E1284" s="11">
        <v>18756</v>
      </c>
      <c r="F1284" s="11">
        <v>20000</v>
      </c>
      <c r="G1284" s="11">
        <v>900</v>
      </c>
      <c r="H1284" s="11">
        <v>23883.3</v>
      </c>
      <c r="I1284" s="11"/>
      <c r="J1284" s="11">
        <v>16438</v>
      </c>
      <c r="K1284" s="11">
        <v>170.18</v>
      </c>
      <c r="L1284" s="11">
        <v>12751.7</v>
      </c>
      <c r="M1284" s="11">
        <v>425.45</v>
      </c>
      <c r="N1284" s="11">
        <v>31879.25</v>
      </c>
      <c r="O1284" s="11">
        <v>680.72</v>
      </c>
      <c r="P1284" s="11">
        <v>51006.8</v>
      </c>
    </row>
    <row r="1285" spans="1:16">
      <c r="A1285" s="13" t="s">
        <v>1294</v>
      </c>
      <c r="B1285" s="10">
        <v>43</v>
      </c>
      <c r="C1285" s="10">
        <v>60</v>
      </c>
      <c r="D1285" s="10"/>
      <c r="E1285" s="10">
        <v>18756</v>
      </c>
      <c r="F1285" s="10">
        <v>20000</v>
      </c>
      <c r="G1285" s="10"/>
      <c r="H1285" s="10">
        <v>24599.79</v>
      </c>
      <c r="I1285" s="10"/>
      <c r="J1285" s="10">
        <v>16738</v>
      </c>
      <c r="K1285" s="10">
        <v>164.38</v>
      </c>
      <c r="L1285" s="10">
        <v>13298.63</v>
      </c>
      <c r="M1285" s="10">
        <v>410.95</v>
      </c>
      <c r="N1285" s="10">
        <v>33246.58</v>
      </c>
      <c r="O1285" s="10">
        <v>657.52</v>
      </c>
      <c r="P1285" s="10">
        <v>53194.52</v>
      </c>
    </row>
    <row r="1286" spans="1:16">
      <c r="A1286" s="13" t="s">
        <v>1295</v>
      </c>
      <c r="B1286" s="11">
        <v>44</v>
      </c>
      <c r="C1286" s="11">
        <v>61</v>
      </c>
      <c r="D1286" s="11"/>
      <c r="E1286" s="11">
        <v>18756</v>
      </c>
      <c r="F1286" s="11">
        <v>20000</v>
      </c>
      <c r="G1286" s="11"/>
      <c r="H1286" s="11">
        <v>25337.79</v>
      </c>
      <c r="I1286" s="11"/>
      <c r="J1286" s="11">
        <v>17044</v>
      </c>
      <c r="K1286" s="11">
        <v>167.38</v>
      </c>
      <c r="L1286" s="11">
        <v>13864.97</v>
      </c>
      <c r="M1286" s="11">
        <v>418.45</v>
      </c>
      <c r="N1286" s="11">
        <v>34662.42</v>
      </c>
      <c r="O1286" s="11">
        <v>669.52</v>
      </c>
      <c r="P1286" s="11">
        <v>55459.88</v>
      </c>
    </row>
    <row r="1287" spans="1:16">
      <c r="A1287" s="13" t="s">
        <v>1296</v>
      </c>
      <c r="B1287" s="10">
        <v>45</v>
      </c>
      <c r="C1287" s="10">
        <v>62</v>
      </c>
      <c r="D1287" s="10"/>
      <c r="E1287" s="10">
        <v>18756</v>
      </c>
      <c r="F1287" s="10">
        <v>20000</v>
      </c>
      <c r="G1287" s="10">
        <v>900</v>
      </c>
      <c r="H1287" s="10">
        <v>26997.919999999998</v>
      </c>
      <c r="I1287" s="10"/>
      <c r="J1287" s="10">
        <v>16457</v>
      </c>
      <c r="K1287" s="10">
        <v>170.44</v>
      </c>
      <c r="L1287" s="10">
        <v>14451.36</v>
      </c>
      <c r="M1287" s="10">
        <v>426.1</v>
      </c>
      <c r="N1287" s="10">
        <v>36128.400000000001</v>
      </c>
      <c r="O1287" s="10">
        <v>681.76</v>
      </c>
      <c r="P1287" s="10">
        <v>57805.43</v>
      </c>
    </row>
    <row r="1288" spans="1:16">
      <c r="A1288" s="13" t="s">
        <v>1297</v>
      </c>
      <c r="B1288" s="11">
        <v>46</v>
      </c>
      <c r="C1288" s="11">
        <v>63</v>
      </c>
      <c r="D1288" s="11"/>
      <c r="E1288" s="11">
        <v>18756</v>
      </c>
      <c r="F1288" s="11">
        <v>20000</v>
      </c>
      <c r="G1288" s="11"/>
      <c r="H1288" s="11">
        <v>27807.86</v>
      </c>
      <c r="I1288" s="11"/>
      <c r="J1288" s="11">
        <v>16748</v>
      </c>
      <c r="K1288" s="11">
        <v>164.57</v>
      </c>
      <c r="L1288" s="11">
        <v>15049.47</v>
      </c>
      <c r="M1288" s="11">
        <v>411.43</v>
      </c>
      <c r="N1288" s="11">
        <v>37623.67</v>
      </c>
      <c r="O1288" s="11">
        <v>658.28</v>
      </c>
      <c r="P1288" s="11">
        <v>60197.88</v>
      </c>
    </row>
    <row r="1289" spans="1:16">
      <c r="A1289" s="13" t="s">
        <v>1298</v>
      </c>
      <c r="B1289" s="10">
        <v>47</v>
      </c>
      <c r="C1289" s="10">
        <v>64</v>
      </c>
      <c r="D1289" s="10"/>
      <c r="E1289" s="10">
        <v>18756</v>
      </c>
      <c r="F1289" s="10">
        <v>20000</v>
      </c>
      <c r="G1289" s="10"/>
      <c r="H1289" s="10">
        <v>28642.09</v>
      </c>
      <c r="I1289" s="10"/>
      <c r="J1289" s="10">
        <v>17044</v>
      </c>
      <c r="K1289" s="10">
        <v>167.48</v>
      </c>
      <c r="L1289" s="10">
        <v>15668.43</v>
      </c>
      <c r="M1289" s="10">
        <v>418.7</v>
      </c>
      <c r="N1289" s="10">
        <v>39171.08</v>
      </c>
      <c r="O1289" s="10">
        <v>669.92</v>
      </c>
      <c r="P1289" s="10">
        <v>62673.73</v>
      </c>
    </row>
    <row r="1290" spans="1:16">
      <c r="A1290" s="13" t="s">
        <v>1299</v>
      </c>
      <c r="B1290" s="11">
        <v>48</v>
      </c>
      <c r="C1290" s="11">
        <v>65</v>
      </c>
      <c r="D1290" s="11"/>
      <c r="E1290" s="11">
        <v>18756</v>
      </c>
      <c r="F1290" s="11">
        <v>20000</v>
      </c>
      <c r="G1290" s="11">
        <v>900</v>
      </c>
      <c r="H1290" s="11">
        <v>30401.360000000001</v>
      </c>
      <c r="I1290" s="11"/>
      <c r="J1290" s="11">
        <v>16447</v>
      </c>
      <c r="K1290" s="11">
        <v>170.44</v>
      </c>
      <c r="L1290" s="11">
        <v>16308.93</v>
      </c>
      <c r="M1290" s="11">
        <v>426.1</v>
      </c>
      <c r="N1290" s="11">
        <v>40772.32</v>
      </c>
      <c r="O1290" s="11">
        <v>681.76</v>
      </c>
      <c r="P1290" s="11">
        <v>65235.71</v>
      </c>
    </row>
    <row r="1291" spans="1:16">
      <c r="A1291" s="13" t="s">
        <v>1300</v>
      </c>
      <c r="B1291" s="10">
        <v>49</v>
      </c>
      <c r="C1291" s="10">
        <v>66</v>
      </c>
      <c r="D1291" s="10"/>
      <c r="E1291" s="10">
        <v>18756</v>
      </c>
      <c r="F1291" s="10">
        <v>20000</v>
      </c>
      <c r="G1291" s="10"/>
      <c r="H1291" s="10">
        <v>31313.4</v>
      </c>
      <c r="I1291" s="10"/>
      <c r="J1291" s="10">
        <v>16724</v>
      </c>
      <c r="K1291" s="10">
        <v>164.47</v>
      </c>
      <c r="L1291" s="10">
        <v>16962.66</v>
      </c>
      <c r="M1291" s="10">
        <v>411.18</v>
      </c>
      <c r="N1291" s="10">
        <v>42406.66</v>
      </c>
      <c r="O1291" s="10">
        <v>657.88</v>
      </c>
      <c r="P1291" s="10">
        <v>67850.66</v>
      </c>
    </row>
    <row r="1292" spans="1:16">
      <c r="A1292" s="13" t="s">
        <v>1301</v>
      </c>
      <c r="B1292" s="11">
        <v>50</v>
      </c>
      <c r="C1292" s="11">
        <v>67</v>
      </c>
      <c r="D1292" s="11"/>
      <c r="E1292" s="11">
        <v>18756</v>
      </c>
      <c r="F1292" s="11">
        <v>20000</v>
      </c>
      <c r="G1292" s="11"/>
      <c r="H1292" s="11">
        <v>32252.799999999999</v>
      </c>
      <c r="I1292" s="11"/>
      <c r="J1292" s="11">
        <v>17006</v>
      </c>
      <c r="K1292" s="11">
        <v>167.24</v>
      </c>
      <c r="L1292" s="11">
        <v>17638.78</v>
      </c>
      <c r="M1292" s="11">
        <v>418.1</v>
      </c>
      <c r="N1292" s="11">
        <v>44096.959999999999</v>
      </c>
      <c r="O1292" s="11">
        <v>668.96</v>
      </c>
      <c r="P1292" s="11">
        <v>70555.14</v>
      </c>
    </row>
    <row r="1293" spans="1:16">
      <c r="A1293" s="13" t="s">
        <v>1302</v>
      </c>
      <c r="B1293" s="10">
        <v>51</v>
      </c>
      <c r="C1293" s="10">
        <v>68</v>
      </c>
      <c r="D1293" s="10"/>
      <c r="E1293" s="10">
        <v>18756</v>
      </c>
      <c r="F1293" s="10">
        <v>20000</v>
      </c>
      <c r="G1293" s="10">
        <v>900</v>
      </c>
      <c r="H1293" s="10">
        <v>34120.379999999997</v>
      </c>
      <c r="I1293" s="10"/>
      <c r="J1293" s="10">
        <v>16393</v>
      </c>
      <c r="K1293" s="10">
        <v>170.06</v>
      </c>
      <c r="L1293" s="10">
        <v>18338.009999999998</v>
      </c>
      <c r="M1293" s="10">
        <v>425.15</v>
      </c>
      <c r="N1293" s="10">
        <v>45845.02</v>
      </c>
      <c r="O1293" s="10">
        <v>680.24</v>
      </c>
      <c r="P1293" s="10">
        <v>73352.03</v>
      </c>
    </row>
    <row r="1294" spans="1:16">
      <c r="A1294" s="13" t="s">
        <v>1303</v>
      </c>
      <c r="B1294" s="11">
        <v>52</v>
      </c>
      <c r="C1294" s="11">
        <v>69</v>
      </c>
      <c r="D1294" s="11"/>
      <c r="E1294" s="11">
        <v>18756</v>
      </c>
      <c r="F1294" s="11">
        <v>20000</v>
      </c>
      <c r="G1294" s="11"/>
      <c r="H1294" s="11">
        <v>35144</v>
      </c>
      <c r="I1294" s="11"/>
      <c r="J1294" s="11">
        <v>16649</v>
      </c>
      <c r="K1294" s="11">
        <v>163.93</v>
      </c>
      <c r="L1294" s="11">
        <v>19052.080000000002</v>
      </c>
      <c r="M1294" s="11">
        <v>409.83</v>
      </c>
      <c r="N1294" s="11">
        <v>47630.2</v>
      </c>
      <c r="O1294" s="11">
        <v>655.72</v>
      </c>
      <c r="P1294" s="11">
        <v>76208.31</v>
      </c>
    </row>
    <row r="1295" spans="1:16">
      <c r="A1295" s="13" t="s">
        <v>1304</v>
      </c>
      <c r="B1295" s="10">
        <v>53</v>
      </c>
      <c r="C1295" s="10">
        <v>70</v>
      </c>
      <c r="D1295" s="10"/>
      <c r="E1295" s="10">
        <v>18756</v>
      </c>
      <c r="F1295" s="10">
        <v>20000</v>
      </c>
      <c r="G1295" s="10"/>
      <c r="H1295" s="10">
        <v>36198.32</v>
      </c>
      <c r="I1295" s="10"/>
      <c r="J1295" s="10">
        <v>16909</v>
      </c>
      <c r="K1295" s="10">
        <v>166.49</v>
      </c>
      <c r="L1295" s="10">
        <v>19790.13</v>
      </c>
      <c r="M1295" s="10">
        <v>416.23</v>
      </c>
      <c r="N1295" s="10">
        <v>49475.33</v>
      </c>
      <c r="O1295" s="10">
        <v>665.96</v>
      </c>
      <c r="P1295" s="10">
        <v>79160.52</v>
      </c>
    </row>
    <row r="1296" spans="1:16">
      <c r="A1296" s="13" t="s">
        <v>1305</v>
      </c>
      <c r="B1296" s="11">
        <v>54</v>
      </c>
      <c r="C1296" s="11">
        <v>71</v>
      </c>
      <c r="D1296" s="11"/>
      <c r="E1296" s="11">
        <v>18756</v>
      </c>
      <c r="F1296" s="11">
        <v>20000</v>
      </c>
      <c r="G1296" s="11">
        <v>900</v>
      </c>
      <c r="H1296" s="11">
        <v>38184.269999999997</v>
      </c>
      <c r="I1296" s="11"/>
      <c r="J1296" s="11">
        <v>16272</v>
      </c>
      <c r="K1296" s="11">
        <v>169.09</v>
      </c>
      <c r="L1296" s="11">
        <v>20552.919999999998</v>
      </c>
      <c r="M1296" s="11">
        <v>422.73</v>
      </c>
      <c r="N1296" s="11">
        <v>51382.31</v>
      </c>
      <c r="O1296" s="11">
        <v>676.36</v>
      </c>
      <c r="P1296" s="11">
        <v>82211.7</v>
      </c>
    </row>
    <row r="1297" spans="1:16">
      <c r="A1297" s="13" t="s">
        <v>1306</v>
      </c>
      <c r="B1297" s="10">
        <v>55</v>
      </c>
      <c r="C1297" s="10">
        <v>72</v>
      </c>
      <c r="D1297" s="10"/>
      <c r="E1297" s="10">
        <v>18756</v>
      </c>
      <c r="F1297" s="10">
        <v>20000</v>
      </c>
      <c r="G1297" s="10"/>
      <c r="H1297" s="10">
        <v>39329.79</v>
      </c>
      <c r="I1297" s="10"/>
      <c r="J1297" s="10">
        <v>16497</v>
      </c>
      <c r="K1297" s="10">
        <v>162.72</v>
      </c>
      <c r="L1297" s="10">
        <v>21332.23</v>
      </c>
      <c r="M1297" s="10">
        <v>406.8</v>
      </c>
      <c r="N1297" s="10">
        <v>53330.58</v>
      </c>
      <c r="O1297" s="10">
        <v>650.88</v>
      </c>
      <c r="P1297" s="10">
        <v>85328.93</v>
      </c>
    </row>
    <row r="1298" spans="1:16">
      <c r="A1298" s="13" t="s">
        <v>1307</v>
      </c>
      <c r="B1298" s="11">
        <v>56</v>
      </c>
      <c r="C1298" s="11">
        <v>73</v>
      </c>
      <c r="D1298" s="11"/>
      <c r="E1298" s="11">
        <v>18756</v>
      </c>
      <c r="F1298" s="11">
        <v>20000</v>
      </c>
      <c r="G1298" s="11"/>
      <c r="H1298" s="11">
        <v>40509.69</v>
      </c>
      <c r="I1298" s="11"/>
      <c r="J1298" s="11">
        <v>16723</v>
      </c>
      <c r="K1298" s="11">
        <v>164.97</v>
      </c>
      <c r="L1298" s="11">
        <v>22137.17</v>
      </c>
      <c r="M1298" s="11">
        <v>412.43</v>
      </c>
      <c r="N1298" s="11">
        <v>55342.92</v>
      </c>
      <c r="O1298" s="11">
        <v>659.88</v>
      </c>
      <c r="P1298" s="11">
        <v>88548.68</v>
      </c>
    </row>
    <row r="1299" spans="1:16">
      <c r="A1299" s="13" t="s">
        <v>1308</v>
      </c>
      <c r="B1299" s="10">
        <v>57</v>
      </c>
      <c r="C1299" s="10">
        <v>74</v>
      </c>
      <c r="D1299" s="10"/>
      <c r="E1299" s="10">
        <v>18756</v>
      </c>
      <c r="F1299" s="10">
        <v>20000</v>
      </c>
      <c r="G1299" s="10">
        <v>900</v>
      </c>
      <c r="H1299" s="10">
        <v>42624.98</v>
      </c>
      <c r="I1299" s="10"/>
      <c r="J1299" s="10">
        <v>16050</v>
      </c>
      <c r="K1299" s="10">
        <v>167.23</v>
      </c>
      <c r="L1299" s="10">
        <v>22968.51</v>
      </c>
      <c r="M1299" s="10">
        <v>418.08</v>
      </c>
      <c r="N1299" s="10">
        <v>57421.29</v>
      </c>
      <c r="O1299" s="10">
        <v>668.92</v>
      </c>
      <c r="P1299" s="10">
        <v>91874.06</v>
      </c>
    </row>
    <row r="1300" spans="1:16">
      <c r="A1300" s="13" t="s">
        <v>1309</v>
      </c>
      <c r="B1300" s="11">
        <v>58</v>
      </c>
      <c r="C1300" s="11">
        <v>75</v>
      </c>
      <c r="D1300" s="11"/>
      <c r="E1300" s="11">
        <v>18756</v>
      </c>
      <c r="F1300" s="11">
        <v>20000</v>
      </c>
      <c r="G1300" s="11"/>
      <c r="H1300" s="11">
        <v>43903.73</v>
      </c>
      <c r="I1300" s="11"/>
      <c r="J1300" s="11">
        <v>16225</v>
      </c>
      <c r="K1300" s="11">
        <v>160.5</v>
      </c>
      <c r="L1300" s="11">
        <v>23818.07</v>
      </c>
      <c r="M1300" s="11">
        <v>401.25</v>
      </c>
      <c r="N1300" s="11">
        <v>59545.17</v>
      </c>
      <c r="O1300" s="11">
        <v>642</v>
      </c>
      <c r="P1300" s="11">
        <v>95272.28</v>
      </c>
    </row>
    <row r="1301" spans="1:16">
      <c r="A1301" s="13" t="s">
        <v>1310</v>
      </c>
      <c r="B1301" s="10">
        <v>59</v>
      </c>
      <c r="C1301" s="10">
        <v>76</v>
      </c>
      <c r="D1301" s="10"/>
      <c r="E1301" s="10">
        <v>18756</v>
      </c>
      <c r="F1301" s="10">
        <v>20000</v>
      </c>
      <c r="G1301" s="10"/>
      <c r="H1301" s="10">
        <v>45220.84</v>
      </c>
      <c r="I1301" s="10"/>
      <c r="J1301" s="10">
        <v>16397</v>
      </c>
      <c r="K1301" s="10">
        <v>162.25</v>
      </c>
      <c r="L1301" s="10">
        <v>24694.86</v>
      </c>
      <c r="M1301" s="10">
        <v>405.63</v>
      </c>
      <c r="N1301" s="10">
        <v>61737.15</v>
      </c>
      <c r="O1301" s="10">
        <v>649</v>
      </c>
      <c r="P1301" s="10">
        <v>98779.45</v>
      </c>
    </row>
    <row r="1302" spans="1:16">
      <c r="A1302" s="13" t="s">
        <v>1311</v>
      </c>
      <c r="B1302" s="11">
        <v>60</v>
      </c>
      <c r="C1302" s="11">
        <v>77</v>
      </c>
      <c r="D1302" s="11"/>
      <c r="E1302" s="11">
        <v>18756</v>
      </c>
      <c r="F1302" s="11">
        <v>20000</v>
      </c>
      <c r="G1302" s="11">
        <v>900</v>
      </c>
      <c r="H1302" s="11">
        <v>47477.46</v>
      </c>
      <c r="I1302" s="11"/>
      <c r="J1302" s="11">
        <v>15663</v>
      </c>
      <c r="K1302" s="11">
        <v>163.97</v>
      </c>
      <c r="L1302" s="11">
        <v>25599.68</v>
      </c>
      <c r="M1302" s="11">
        <v>409.93</v>
      </c>
      <c r="N1302" s="11">
        <v>63999.19</v>
      </c>
      <c r="O1302" s="11">
        <v>655.88</v>
      </c>
      <c r="P1302" s="11">
        <v>102398.71</v>
      </c>
    </row>
    <row r="1303" spans="1:16">
      <c r="A1303" s="13" t="s">
        <v>1312</v>
      </c>
      <c r="B1303" s="10">
        <v>61</v>
      </c>
      <c r="C1303" s="10">
        <v>78</v>
      </c>
      <c r="D1303" s="10"/>
      <c r="E1303" s="10">
        <v>18756</v>
      </c>
      <c r="F1303" s="10">
        <v>20000</v>
      </c>
      <c r="G1303" s="10"/>
      <c r="H1303" s="10">
        <v>48901.79</v>
      </c>
      <c r="I1303" s="10"/>
      <c r="J1303" s="10">
        <v>15759</v>
      </c>
      <c r="K1303" s="10">
        <v>156.63</v>
      </c>
      <c r="L1303" s="10">
        <v>26524.3</v>
      </c>
      <c r="M1303" s="10">
        <v>391.58</v>
      </c>
      <c r="N1303" s="10">
        <v>66310.740000000005</v>
      </c>
      <c r="O1303" s="10">
        <v>626.52</v>
      </c>
      <c r="P1303" s="10">
        <v>106097.19</v>
      </c>
    </row>
    <row r="1304" spans="1:16">
      <c r="A1304" s="13" t="s">
        <v>1313</v>
      </c>
      <c r="B1304" s="11">
        <v>62</v>
      </c>
      <c r="C1304" s="11">
        <v>79</v>
      </c>
      <c r="D1304" s="11"/>
      <c r="E1304" s="11">
        <v>18756</v>
      </c>
      <c r="F1304" s="11">
        <v>20000</v>
      </c>
      <c r="G1304" s="11"/>
      <c r="H1304" s="11">
        <v>50368.84</v>
      </c>
      <c r="I1304" s="11"/>
      <c r="J1304" s="11">
        <v>15839</v>
      </c>
      <c r="K1304" s="11">
        <v>157.59</v>
      </c>
      <c r="L1304" s="11">
        <v>27477.62</v>
      </c>
      <c r="M1304" s="11">
        <v>393.98</v>
      </c>
      <c r="N1304" s="11">
        <v>68694.039999999994</v>
      </c>
      <c r="O1304" s="11">
        <v>630.36</v>
      </c>
      <c r="P1304" s="11">
        <v>109910.47</v>
      </c>
    </row>
    <row r="1305" spans="1:16">
      <c r="A1305" s="13" t="s">
        <v>1314</v>
      </c>
      <c r="B1305" s="10">
        <v>63</v>
      </c>
      <c r="C1305" s="10">
        <v>80</v>
      </c>
      <c r="D1305" s="10"/>
      <c r="E1305" s="10">
        <v>18756</v>
      </c>
      <c r="F1305" s="10">
        <v>20000</v>
      </c>
      <c r="G1305" s="10">
        <v>900</v>
      </c>
      <c r="H1305" s="10">
        <v>52779.91</v>
      </c>
      <c r="I1305" s="10">
        <v>15000</v>
      </c>
      <c r="J1305" s="10">
        <v>15900</v>
      </c>
      <c r="K1305" s="10">
        <v>158.38999999999999</v>
      </c>
      <c r="L1305" s="10">
        <v>28460.34</v>
      </c>
      <c r="M1305" s="10">
        <v>395.98</v>
      </c>
      <c r="N1305" s="10">
        <v>71150.84</v>
      </c>
      <c r="O1305" s="10">
        <v>633.55999999999995</v>
      </c>
      <c r="P1305" s="10">
        <v>113841.34</v>
      </c>
    </row>
    <row r="1306" spans="1:16" ht="54">
      <c r="B1306" s="9" t="s">
        <v>27</v>
      </c>
      <c r="C1306" s="9" t="s">
        <v>13</v>
      </c>
      <c r="D1306" s="9" t="s">
        <v>14</v>
      </c>
      <c r="E1306" s="9" t="s">
        <v>15</v>
      </c>
      <c r="F1306" s="9" t="s">
        <v>16</v>
      </c>
      <c r="G1306" s="9" t="s">
        <v>17</v>
      </c>
      <c r="H1306" s="9" t="s">
        <v>18</v>
      </c>
      <c r="I1306" s="9" t="s">
        <v>19</v>
      </c>
      <c r="J1306" s="9" t="s">
        <v>20</v>
      </c>
      <c r="K1306" s="9" t="s">
        <v>21</v>
      </c>
      <c r="L1306" s="9" t="s">
        <v>22</v>
      </c>
      <c r="M1306" s="9" t="s">
        <v>23</v>
      </c>
      <c r="N1306" s="9" t="s">
        <v>24</v>
      </c>
      <c r="O1306" s="9" t="s">
        <v>25</v>
      </c>
      <c r="P1306" s="9" t="s">
        <v>26</v>
      </c>
    </row>
    <row r="1307" spans="1:16">
      <c r="A1307" s="13" t="s">
        <v>1315</v>
      </c>
      <c r="B1307" s="10">
        <v>1</v>
      </c>
      <c r="C1307" s="10">
        <v>19</v>
      </c>
      <c r="D1307" s="10">
        <v>6223</v>
      </c>
      <c r="E1307" s="10">
        <v>6223</v>
      </c>
      <c r="F1307" s="10">
        <v>20000</v>
      </c>
      <c r="G1307" s="10"/>
      <c r="H1307" s="10"/>
      <c r="I1307" s="10"/>
      <c r="J1307" s="10">
        <v>4044.95</v>
      </c>
      <c r="K1307" s="10">
        <v>46.67</v>
      </c>
      <c r="L1307" s="10">
        <v>46.67</v>
      </c>
      <c r="M1307" s="10">
        <v>116.68</v>
      </c>
      <c r="N1307" s="10">
        <v>116.68</v>
      </c>
      <c r="O1307" s="10">
        <v>186.69</v>
      </c>
      <c r="P1307" s="10">
        <v>186.69</v>
      </c>
    </row>
    <row r="1308" spans="1:16">
      <c r="A1308" s="13" t="s">
        <v>1316</v>
      </c>
      <c r="B1308" s="11">
        <v>2</v>
      </c>
      <c r="C1308" s="11">
        <v>20</v>
      </c>
      <c r="D1308" s="11">
        <v>6223</v>
      </c>
      <c r="E1308" s="11">
        <v>12446</v>
      </c>
      <c r="F1308" s="11">
        <v>20000</v>
      </c>
      <c r="G1308" s="11"/>
      <c r="H1308" s="11"/>
      <c r="I1308" s="11"/>
      <c r="J1308" s="11">
        <v>10205</v>
      </c>
      <c r="K1308" s="11">
        <v>103.54</v>
      </c>
      <c r="L1308" s="11">
        <v>151.61000000000001</v>
      </c>
      <c r="M1308" s="11">
        <v>258.83999999999997</v>
      </c>
      <c r="N1308" s="11">
        <v>379.02</v>
      </c>
      <c r="O1308" s="11">
        <v>414.15</v>
      </c>
      <c r="P1308" s="11">
        <v>606.44000000000005</v>
      </c>
    </row>
    <row r="1309" spans="1:16">
      <c r="A1309" s="13" t="s">
        <v>1317</v>
      </c>
      <c r="B1309" s="10">
        <v>3</v>
      </c>
      <c r="C1309" s="10">
        <v>21</v>
      </c>
      <c r="D1309" s="10">
        <v>6223</v>
      </c>
      <c r="E1309" s="10">
        <v>18669</v>
      </c>
      <c r="F1309" s="10">
        <v>20000</v>
      </c>
      <c r="G1309" s="10">
        <v>900</v>
      </c>
      <c r="H1309" s="10">
        <v>900</v>
      </c>
      <c r="I1309" s="10"/>
      <c r="J1309" s="10">
        <v>15578</v>
      </c>
      <c r="K1309" s="10">
        <v>161.58000000000001</v>
      </c>
      <c r="L1309" s="10">
        <v>317.73</v>
      </c>
      <c r="M1309" s="10">
        <v>403.94</v>
      </c>
      <c r="N1309" s="10">
        <v>794.34</v>
      </c>
      <c r="O1309" s="10">
        <v>646.30999999999995</v>
      </c>
      <c r="P1309" s="10">
        <v>1270.94</v>
      </c>
    </row>
    <row r="1310" spans="1:16">
      <c r="A1310" s="13" t="s">
        <v>1318</v>
      </c>
      <c r="B1310" s="11">
        <v>4</v>
      </c>
      <c r="C1310" s="11">
        <v>22</v>
      </c>
      <c r="D1310" s="11"/>
      <c r="E1310" s="11">
        <v>18669</v>
      </c>
      <c r="F1310" s="11">
        <v>20000</v>
      </c>
      <c r="G1310" s="11"/>
      <c r="H1310" s="11">
        <v>927</v>
      </c>
      <c r="I1310" s="11"/>
      <c r="J1310" s="11">
        <v>15888</v>
      </c>
      <c r="K1310" s="11">
        <v>155.78</v>
      </c>
      <c r="L1310" s="11">
        <v>483.05</v>
      </c>
      <c r="M1310" s="11">
        <v>389.45</v>
      </c>
      <c r="N1310" s="11">
        <v>1207.6199999999999</v>
      </c>
      <c r="O1310" s="11">
        <v>623.12</v>
      </c>
      <c r="P1310" s="11">
        <v>1932.19</v>
      </c>
    </row>
    <row r="1311" spans="1:16">
      <c r="A1311" s="13" t="s">
        <v>1319</v>
      </c>
      <c r="B1311" s="10">
        <v>5</v>
      </c>
      <c r="C1311" s="10">
        <v>23</v>
      </c>
      <c r="D1311" s="10"/>
      <c r="E1311" s="10">
        <v>18669</v>
      </c>
      <c r="F1311" s="10">
        <v>20000</v>
      </c>
      <c r="G1311" s="10"/>
      <c r="H1311" s="10">
        <v>954.81</v>
      </c>
      <c r="I1311" s="10"/>
      <c r="J1311" s="10">
        <v>16203</v>
      </c>
      <c r="K1311" s="10">
        <v>158.88</v>
      </c>
      <c r="L1311" s="10">
        <v>656.42</v>
      </c>
      <c r="M1311" s="10">
        <v>397.2</v>
      </c>
      <c r="N1311" s="10">
        <v>1641.05</v>
      </c>
      <c r="O1311" s="10">
        <v>635.52</v>
      </c>
      <c r="P1311" s="10">
        <v>2625.67</v>
      </c>
    </row>
    <row r="1312" spans="1:16">
      <c r="A1312" s="13" t="s">
        <v>1320</v>
      </c>
      <c r="B1312" s="11">
        <v>6</v>
      </c>
      <c r="C1312" s="11">
        <v>24</v>
      </c>
      <c r="D1312" s="11"/>
      <c r="E1312" s="11">
        <v>18669</v>
      </c>
      <c r="F1312" s="11">
        <v>20000</v>
      </c>
      <c r="G1312" s="11">
        <v>900</v>
      </c>
      <c r="H1312" s="11">
        <v>1883.45</v>
      </c>
      <c r="I1312" s="11"/>
      <c r="J1312" s="11">
        <v>15626</v>
      </c>
      <c r="K1312" s="11">
        <v>162.03</v>
      </c>
      <c r="L1312" s="11">
        <v>838.14</v>
      </c>
      <c r="M1312" s="11">
        <v>405.08</v>
      </c>
      <c r="N1312" s="11">
        <v>2095.35</v>
      </c>
      <c r="O1312" s="11">
        <v>648.12</v>
      </c>
      <c r="P1312" s="11">
        <v>3352.56</v>
      </c>
    </row>
    <row r="1313" spans="1:16">
      <c r="A1313" s="13" t="s">
        <v>1321</v>
      </c>
      <c r="B1313" s="10">
        <v>7</v>
      </c>
      <c r="C1313" s="10">
        <v>25</v>
      </c>
      <c r="D1313" s="10"/>
      <c r="E1313" s="10">
        <v>18669</v>
      </c>
      <c r="F1313" s="10">
        <v>20000</v>
      </c>
      <c r="G1313" s="10"/>
      <c r="H1313" s="10">
        <v>1939.96</v>
      </c>
      <c r="I1313" s="10"/>
      <c r="J1313" s="10">
        <v>15936</v>
      </c>
      <c r="K1313" s="10">
        <v>156.26</v>
      </c>
      <c r="L1313" s="10">
        <v>1019.55</v>
      </c>
      <c r="M1313" s="10">
        <v>390.65</v>
      </c>
      <c r="N1313" s="10">
        <v>2548.86</v>
      </c>
      <c r="O1313" s="10">
        <v>625.04</v>
      </c>
      <c r="P1313" s="10">
        <v>4078.18</v>
      </c>
    </row>
    <row r="1314" spans="1:16">
      <c r="A1314" s="13" t="s">
        <v>1322</v>
      </c>
      <c r="B1314" s="11">
        <v>8</v>
      </c>
      <c r="C1314" s="11">
        <v>26</v>
      </c>
      <c r="D1314" s="11"/>
      <c r="E1314" s="11">
        <v>18669</v>
      </c>
      <c r="F1314" s="11">
        <v>20000</v>
      </c>
      <c r="G1314" s="11"/>
      <c r="H1314" s="11">
        <v>1998.16</v>
      </c>
      <c r="I1314" s="11"/>
      <c r="J1314" s="11">
        <v>16253</v>
      </c>
      <c r="K1314" s="11">
        <v>159.36000000000001</v>
      </c>
      <c r="L1314" s="11">
        <v>1209.49</v>
      </c>
      <c r="M1314" s="11">
        <v>398.4</v>
      </c>
      <c r="N1314" s="11">
        <v>3023.73</v>
      </c>
      <c r="O1314" s="11">
        <v>637.44000000000005</v>
      </c>
      <c r="P1314" s="11">
        <v>4837.97</v>
      </c>
    </row>
    <row r="1315" spans="1:16">
      <c r="A1315" s="13" t="s">
        <v>1323</v>
      </c>
      <c r="B1315" s="10">
        <v>9</v>
      </c>
      <c r="C1315" s="10">
        <v>27</v>
      </c>
      <c r="D1315" s="10"/>
      <c r="E1315" s="10">
        <v>18669</v>
      </c>
      <c r="F1315" s="10">
        <v>20000</v>
      </c>
      <c r="G1315" s="10">
        <v>900</v>
      </c>
      <c r="H1315" s="10">
        <v>2958.1</v>
      </c>
      <c r="I1315" s="10"/>
      <c r="J1315" s="10">
        <v>15676</v>
      </c>
      <c r="K1315" s="10">
        <v>162.53</v>
      </c>
      <c r="L1315" s="10">
        <v>1408.31</v>
      </c>
      <c r="M1315" s="10">
        <v>406.33</v>
      </c>
      <c r="N1315" s="10">
        <v>3520.77</v>
      </c>
      <c r="O1315" s="10">
        <v>650.12</v>
      </c>
      <c r="P1315" s="10">
        <v>5633.23</v>
      </c>
    </row>
    <row r="1316" spans="1:16">
      <c r="A1316" s="13" t="s">
        <v>1324</v>
      </c>
      <c r="B1316" s="11">
        <v>10</v>
      </c>
      <c r="C1316" s="11">
        <v>28</v>
      </c>
      <c r="D1316" s="11"/>
      <c r="E1316" s="11">
        <v>18669</v>
      </c>
      <c r="F1316" s="11">
        <v>20000</v>
      </c>
      <c r="G1316" s="11"/>
      <c r="H1316" s="11">
        <v>3046.84</v>
      </c>
      <c r="I1316" s="11"/>
      <c r="J1316" s="11">
        <v>15987</v>
      </c>
      <c r="K1316" s="11">
        <v>156.76</v>
      </c>
      <c r="L1316" s="11">
        <v>1607.32</v>
      </c>
      <c r="M1316" s="11">
        <v>391.9</v>
      </c>
      <c r="N1316" s="11">
        <v>4018.29</v>
      </c>
      <c r="O1316" s="11">
        <v>627.04</v>
      </c>
      <c r="P1316" s="11">
        <v>6429.26</v>
      </c>
    </row>
    <row r="1317" spans="1:16">
      <c r="A1317" s="13" t="s">
        <v>1325</v>
      </c>
      <c r="B1317" s="10">
        <v>11</v>
      </c>
      <c r="C1317" s="10">
        <v>29</v>
      </c>
      <c r="D1317" s="10"/>
      <c r="E1317" s="10">
        <v>18669</v>
      </c>
      <c r="F1317" s="10">
        <v>20000</v>
      </c>
      <c r="G1317" s="10"/>
      <c r="H1317" s="10">
        <v>3138.25</v>
      </c>
      <c r="I1317" s="10"/>
      <c r="J1317" s="10">
        <v>16305</v>
      </c>
      <c r="K1317" s="10">
        <v>159.87</v>
      </c>
      <c r="L1317" s="10">
        <v>1815.4</v>
      </c>
      <c r="M1317" s="10">
        <v>399.68</v>
      </c>
      <c r="N1317" s="10">
        <v>4538.51</v>
      </c>
      <c r="O1317" s="10">
        <v>639.48</v>
      </c>
      <c r="P1317" s="10">
        <v>7261.62</v>
      </c>
    </row>
    <row r="1318" spans="1:16">
      <c r="A1318" s="13" t="s">
        <v>1326</v>
      </c>
      <c r="B1318" s="11">
        <v>12</v>
      </c>
      <c r="C1318" s="11">
        <v>30</v>
      </c>
      <c r="D1318" s="11"/>
      <c r="E1318" s="11">
        <v>18669</v>
      </c>
      <c r="F1318" s="11">
        <v>20000</v>
      </c>
      <c r="G1318" s="11">
        <v>900</v>
      </c>
      <c r="H1318" s="11">
        <v>4132.3999999999996</v>
      </c>
      <c r="I1318" s="11"/>
      <c r="J1318" s="11">
        <v>15729</v>
      </c>
      <c r="K1318" s="11">
        <v>163.05000000000001</v>
      </c>
      <c r="L1318" s="11">
        <v>2032.92</v>
      </c>
      <c r="M1318" s="11">
        <v>407.63</v>
      </c>
      <c r="N1318" s="11">
        <v>5082.29</v>
      </c>
      <c r="O1318" s="11">
        <v>652.20000000000005</v>
      </c>
      <c r="P1318" s="11">
        <v>8131.67</v>
      </c>
    </row>
    <row r="1319" spans="1:16">
      <c r="A1319" s="13" t="s">
        <v>1327</v>
      </c>
      <c r="B1319" s="10">
        <v>13</v>
      </c>
      <c r="C1319" s="10">
        <v>31</v>
      </c>
      <c r="D1319" s="10"/>
      <c r="E1319" s="10">
        <v>18669</v>
      </c>
      <c r="F1319" s="10">
        <v>20000</v>
      </c>
      <c r="G1319" s="10"/>
      <c r="H1319" s="10">
        <v>4256.37</v>
      </c>
      <c r="I1319" s="10"/>
      <c r="J1319" s="10">
        <v>16041</v>
      </c>
      <c r="K1319" s="10">
        <v>157.29</v>
      </c>
      <c r="L1319" s="10">
        <v>2251.19</v>
      </c>
      <c r="M1319" s="10">
        <v>393.23</v>
      </c>
      <c r="N1319" s="10">
        <v>5627.99</v>
      </c>
      <c r="O1319" s="10">
        <v>629.16</v>
      </c>
      <c r="P1319" s="10">
        <v>9004.7800000000007</v>
      </c>
    </row>
    <row r="1320" spans="1:16">
      <c r="A1320" s="13" t="s">
        <v>1328</v>
      </c>
      <c r="B1320" s="11">
        <v>14</v>
      </c>
      <c r="C1320" s="11">
        <v>32</v>
      </c>
      <c r="D1320" s="11"/>
      <c r="E1320" s="11">
        <v>18669</v>
      </c>
      <c r="F1320" s="11">
        <v>20000</v>
      </c>
      <c r="G1320" s="11"/>
      <c r="H1320" s="11">
        <v>4384.0600000000004</v>
      </c>
      <c r="I1320" s="11"/>
      <c r="J1320" s="11">
        <v>16360</v>
      </c>
      <c r="K1320" s="11">
        <v>160.41</v>
      </c>
      <c r="L1320" s="11">
        <v>2479.14</v>
      </c>
      <c r="M1320" s="11">
        <v>401.03</v>
      </c>
      <c r="N1320" s="11">
        <v>6197.85</v>
      </c>
      <c r="O1320" s="11">
        <v>641.64</v>
      </c>
      <c r="P1320" s="11">
        <v>9916.56</v>
      </c>
    </row>
    <row r="1321" spans="1:16">
      <c r="A1321" s="13" t="s">
        <v>1329</v>
      </c>
      <c r="B1321" s="10">
        <v>15</v>
      </c>
      <c r="C1321" s="10">
        <v>33</v>
      </c>
      <c r="D1321" s="10"/>
      <c r="E1321" s="10">
        <v>18669</v>
      </c>
      <c r="F1321" s="10">
        <v>20000</v>
      </c>
      <c r="G1321" s="10">
        <v>900</v>
      </c>
      <c r="H1321" s="10">
        <v>5415.58</v>
      </c>
      <c r="I1321" s="10"/>
      <c r="J1321" s="10">
        <v>15785</v>
      </c>
      <c r="K1321" s="10">
        <v>163.6</v>
      </c>
      <c r="L1321" s="10">
        <v>2717.11</v>
      </c>
      <c r="M1321" s="10">
        <v>409</v>
      </c>
      <c r="N1321" s="10">
        <v>6792.79</v>
      </c>
      <c r="O1321" s="10">
        <v>654.4</v>
      </c>
      <c r="P1321" s="10">
        <v>10868.46</v>
      </c>
    </row>
    <row r="1322" spans="1:16">
      <c r="A1322" s="13" t="s">
        <v>1330</v>
      </c>
      <c r="B1322" s="11">
        <v>16</v>
      </c>
      <c r="C1322" s="11">
        <v>34</v>
      </c>
      <c r="D1322" s="11"/>
      <c r="E1322" s="11">
        <v>18669</v>
      </c>
      <c r="F1322" s="11">
        <v>20000</v>
      </c>
      <c r="G1322" s="11"/>
      <c r="H1322" s="11">
        <v>5578.05</v>
      </c>
      <c r="I1322" s="11"/>
      <c r="J1322" s="11">
        <v>16098</v>
      </c>
      <c r="K1322" s="11">
        <v>157.85</v>
      </c>
      <c r="L1322" s="11">
        <v>2956.48</v>
      </c>
      <c r="M1322" s="11">
        <v>394.63</v>
      </c>
      <c r="N1322" s="11">
        <v>7391.2</v>
      </c>
      <c r="O1322" s="11">
        <v>631.4</v>
      </c>
      <c r="P1322" s="11">
        <v>11825.91</v>
      </c>
    </row>
    <row r="1323" spans="1:16">
      <c r="A1323" s="13" t="s">
        <v>1331</v>
      </c>
      <c r="B1323" s="10">
        <v>17</v>
      </c>
      <c r="C1323" s="10">
        <v>35</v>
      </c>
      <c r="D1323" s="10"/>
      <c r="E1323" s="10">
        <v>18669</v>
      </c>
      <c r="F1323" s="10">
        <v>20000</v>
      </c>
      <c r="G1323" s="10"/>
      <c r="H1323" s="10">
        <v>5745.39</v>
      </c>
      <c r="I1323" s="10"/>
      <c r="J1323" s="10">
        <v>16417</v>
      </c>
      <c r="K1323" s="10">
        <v>160.97999999999999</v>
      </c>
      <c r="L1323" s="10">
        <v>3206.15</v>
      </c>
      <c r="M1323" s="10">
        <v>402.45</v>
      </c>
      <c r="N1323" s="10">
        <v>8015.38</v>
      </c>
      <c r="O1323" s="10">
        <v>643.91999999999996</v>
      </c>
      <c r="P1323" s="10">
        <v>12824.61</v>
      </c>
    </row>
    <row r="1324" spans="1:16">
      <c r="A1324" s="13" t="s">
        <v>1332</v>
      </c>
      <c r="B1324" s="11">
        <v>18</v>
      </c>
      <c r="C1324" s="11">
        <v>36</v>
      </c>
      <c r="D1324" s="11"/>
      <c r="E1324" s="11">
        <v>18669</v>
      </c>
      <c r="F1324" s="11">
        <v>20000</v>
      </c>
      <c r="G1324" s="11">
        <v>900</v>
      </c>
      <c r="H1324" s="11">
        <v>6817.75</v>
      </c>
      <c r="I1324" s="11"/>
      <c r="J1324" s="11">
        <v>15843</v>
      </c>
      <c r="K1324" s="11">
        <v>164.17</v>
      </c>
      <c r="L1324" s="11">
        <v>3466.51</v>
      </c>
      <c r="M1324" s="11">
        <v>410.43</v>
      </c>
      <c r="N1324" s="11">
        <v>8666.27</v>
      </c>
      <c r="O1324" s="11">
        <v>656.68</v>
      </c>
      <c r="P1324" s="11">
        <v>13866.03</v>
      </c>
    </row>
    <row r="1325" spans="1:16">
      <c r="A1325" s="13" t="s">
        <v>1333</v>
      </c>
      <c r="B1325" s="10">
        <v>19</v>
      </c>
      <c r="C1325" s="10">
        <v>37</v>
      </c>
      <c r="D1325" s="10"/>
      <c r="E1325" s="10">
        <v>18669</v>
      </c>
      <c r="F1325" s="10">
        <v>20000</v>
      </c>
      <c r="G1325" s="10"/>
      <c r="H1325" s="10">
        <v>7022.29</v>
      </c>
      <c r="I1325" s="10"/>
      <c r="J1325" s="10">
        <v>16156</v>
      </c>
      <c r="K1325" s="10">
        <v>158.41999999999999</v>
      </c>
      <c r="L1325" s="10">
        <v>3728.92</v>
      </c>
      <c r="M1325" s="10">
        <v>396.05</v>
      </c>
      <c r="N1325" s="10">
        <v>9322.31</v>
      </c>
      <c r="O1325" s="10">
        <v>633.67999999999995</v>
      </c>
      <c r="P1325" s="10">
        <v>14915.69</v>
      </c>
    </row>
    <row r="1326" spans="1:16">
      <c r="A1326" s="13" t="s">
        <v>1334</v>
      </c>
      <c r="B1326" s="11">
        <v>20</v>
      </c>
      <c r="C1326" s="11">
        <v>38</v>
      </c>
      <c r="D1326" s="11"/>
      <c r="E1326" s="11">
        <v>18669</v>
      </c>
      <c r="F1326" s="11">
        <v>20000</v>
      </c>
      <c r="G1326" s="11"/>
      <c r="H1326" s="11">
        <v>7232.95</v>
      </c>
      <c r="I1326" s="11"/>
      <c r="J1326" s="11">
        <v>16476</v>
      </c>
      <c r="K1326" s="11">
        <v>161.56</v>
      </c>
      <c r="L1326" s="11">
        <v>4002.35</v>
      </c>
      <c r="M1326" s="11">
        <v>403.9</v>
      </c>
      <c r="N1326" s="11">
        <v>10005.870000000001</v>
      </c>
      <c r="O1326" s="11">
        <v>646.24</v>
      </c>
      <c r="P1326" s="11">
        <v>16009.4</v>
      </c>
    </row>
    <row r="1327" spans="1:16">
      <c r="A1327" s="13" t="s">
        <v>1335</v>
      </c>
      <c r="B1327" s="10">
        <v>21</v>
      </c>
      <c r="C1327" s="10">
        <v>39</v>
      </c>
      <c r="D1327" s="10"/>
      <c r="E1327" s="10">
        <v>18669</v>
      </c>
      <c r="F1327" s="10">
        <v>20000</v>
      </c>
      <c r="G1327" s="10">
        <v>900</v>
      </c>
      <c r="H1327" s="10">
        <v>8349.94</v>
      </c>
      <c r="I1327" s="10"/>
      <c r="J1327" s="10">
        <v>15902</v>
      </c>
      <c r="K1327" s="10">
        <v>164.76</v>
      </c>
      <c r="L1327" s="10">
        <v>4287.18</v>
      </c>
      <c r="M1327" s="10">
        <v>411.9</v>
      </c>
      <c r="N1327" s="10">
        <v>10717.95</v>
      </c>
      <c r="O1327" s="10">
        <v>659.04</v>
      </c>
      <c r="P1327" s="10">
        <v>17148.72</v>
      </c>
    </row>
    <row r="1328" spans="1:16">
      <c r="A1328" s="13" t="s">
        <v>1336</v>
      </c>
      <c r="B1328" s="11">
        <v>22</v>
      </c>
      <c r="C1328" s="11">
        <v>40</v>
      </c>
      <c r="D1328" s="11"/>
      <c r="E1328" s="11">
        <v>18669</v>
      </c>
      <c r="F1328" s="11">
        <v>20000</v>
      </c>
      <c r="G1328" s="11"/>
      <c r="H1328" s="11">
        <v>8600.44</v>
      </c>
      <c r="I1328" s="11"/>
      <c r="J1328" s="11">
        <v>16215</v>
      </c>
      <c r="K1328" s="11">
        <v>159.02000000000001</v>
      </c>
      <c r="L1328" s="11">
        <v>4574.82</v>
      </c>
      <c r="M1328" s="11">
        <v>397.55</v>
      </c>
      <c r="N1328" s="11">
        <v>11437.04</v>
      </c>
      <c r="O1328" s="11">
        <v>636.08000000000004</v>
      </c>
      <c r="P1328" s="11">
        <v>18299.259999999998</v>
      </c>
    </row>
    <row r="1329" spans="1:16">
      <c r="A1329" s="13" t="s">
        <v>1337</v>
      </c>
      <c r="B1329" s="10">
        <v>23</v>
      </c>
      <c r="C1329" s="10">
        <v>41</v>
      </c>
      <c r="D1329" s="10"/>
      <c r="E1329" s="10">
        <v>18669</v>
      </c>
      <c r="F1329" s="10">
        <v>20000</v>
      </c>
      <c r="G1329" s="10"/>
      <c r="H1329" s="10">
        <v>8858.4500000000007</v>
      </c>
      <c r="I1329" s="10"/>
      <c r="J1329" s="10">
        <v>16535</v>
      </c>
      <c r="K1329" s="10">
        <v>162.15</v>
      </c>
      <c r="L1329" s="10">
        <v>4874.21</v>
      </c>
      <c r="M1329" s="10">
        <v>405.38</v>
      </c>
      <c r="N1329" s="10">
        <v>12185.53</v>
      </c>
      <c r="O1329" s="10">
        <v>648.6</v>
      </c>
      <c r="P1329" s="10">
        <v>19496.84</v>
      </c>
    </row>
    <row r="1330" spans="1:16">
      <c r="A1330" s="13" t="s">
        <v>1338</v>
      </c>
      <c r="B1330" s="11">
        <v>24</v>
      </c>
      <c r="C1330" s="11">
        <v>42</v>
      </c>
      <c r="D1330" s="11"/>
      <c r="E1330" s="11">
        <v>18669</v>
      </c>
      <c r="F1330" s="11">
        <v>20000</v>
      </c>
      <c r="G1330" s="11">
        <v>900</v>
      </c>
      <c r="H1330" s="11">
        <v>10024.209999999999</v>
      </c>
      <c r="I1330" s="11"/>
      <c r="J1330" s="11">
        <v>15962</v>
      </c>
      <c r="K1330" s="11">
        <v>165.35</v>
      </c>
      <c r="L1330" s="11">
        <v>5185.79</v>
      </c>
      <c r="M1330" s="11">
        <v>413.38</v>
      </c>
      <c r="N1330" s="11">
        <v>12964.47</v>
      </c>
      <c r="O1330" s="11">
        <v>661.4</v>
      </c>
      <c r="P1330" s="11">
        <v>20743.150000000001</v>
      </c>
    </row>
    <row r="1331" spans="1:16">
      <c r="A1331" s="13" t="s">
        <v>1339</v>
      </c>
      <c r="B1331" s="10">
        <v>25</v>
      </c>
      <c r="C1331" s="10">
        <v>43</v>
      </c>
      <c r="D1331" s="10"/>
      <c r="E1331" s="10">
        <v>18669</v>
      </c>
      <c r="F1331" s="10">
        <v>20000</v>
      </c>
      <c r="G1331" s="10"/>
      <c r="H1331" s="10">
        <v>10324.93</v>
      </c>
      <c r="I1331" s="10"/>
      <c r="J1331" s="10">
        <v>16275</v>
      </c>
      <c r="K1331" s="10">
        <v>159.62</v>
      </c>
      <c r="L1331" s="10">
        <v>5500.98</v>
      </c>
      <c r="M1331" s="10">
        <v>399.05</v>
      </c>
      <c r="N1331" s="10">
        <v>13752.45</v>
      </c>
      <c r="O1331" s="10">
        <v>638.48</v>
      </c>
      <c r="P1331" s="10">
        <v>22003.919999999998</v>
      </c>
    </row>
    <row r="1332" spans="1:16">
      <c r="A1332" s="13" t="s">
        <v>1340</v>
      </c>
      <c r="B1332" s="11">
        <v>26</v>
      </c>
      <c r="C1332" s="11">
        <v>44</v>
      </c>
      <c r="D1332" s="11"/>
      <c r="E1332" s="11">
        <v>18669</v>
      </c>
      <c r="F1332" s="11">
        <v>20000</v>
      </c>
      <c r="G1332" s="11"/>
      <c r="H1332" s="11">
        <v>10634.68</v>
      </c>
      <c r="I1332" s="11"/>
      <c r="J1332" s="11">
        <v>16595</v>
      </c>
      <c r="K1332" s="11">
        <v>162.75</v>
      </c>
      <c r="L1332" s="11">
        <v>5828.76</v>
      </c>
      <c r="M1332" s="11">
        <v>406.88</v>
      </c>
      <c r="N1332" s="11">
        <v>14571.9</v>
      </c>
      <c r="O1332" s="11">
        <v>651</v>
      </c>
      <c r="P1332" s="11">
        <v>23315.040000000001</v>
      </c>
    </row>
    <row r="1333" spans="1:16">
      <c r="A1333" s="13" t="s">
        <v>1341</v>
      </c>
      <c r="B1333" s="10">
        <v>27</v>
      </c>
      <c r="C1333" s="10">
        <v>45</v>
      </c>
      <c r="D1333" s="10"/>
      <c r="E1333" s="10">
        <v>18669</v>
      </c>
      <c r="F1333" s="10">
        <v>20000</v>
      </c>
      <c r="G1333" s="10">
        <v>900</v>
      </c>
      <c r="H1333" s="10">
        <v>11853.72</v>
      </c>
      <c r="I1333" s="10"/>
      <c r="J1333" s="10">
        <v>16021</v>
      </c>
      <c r="K1333" s="10">
        <v>165.95</v>
      </c>
      <c r="L1333" s="10">
        <v>6169.57</v>
      </c>
      <c r="M1333" s="10">
        <v>414.88</v>
      </c>
      <c r="N1333" s="10">
        <v>15423.93</v>
      </c>
      <c r="O1333" s="10">
        <v>663.8</v>
      </c>
      <c r="P1333" s="10">
        <v>24678.29</v>
      </c>
    </row>
    <row r="1334" spans="1:16">
      <c r="A1334" s="13" t="s">
        <v>1342</v>
      </c>
      <c r="B1334" s="11">
        <v>28</v>
      </c>
      <c r="C1334" s="11">
        <v>46</v>
      </c>
      <c r="D1334" s="11"/>
      <c r="E1334" s="11">
        <v>18669</v>
      </c>
      <c r="F1334" s="11">
        <v>20000</v>
      </c>
      <c r="G1334" s="11"/>
      <c r="H1334" s="11">
        <v>12209.33</v>
      </c>
      <c r="I1334" s="11"/>
      <c r="J1334" s="11">
        <v>16334</v>
      </c>
      <c r="K1334" s="11">
        <v>160.21</v>
      </c>
      <c r="L1334" s="11">
        <v>6514.87</v>
      </c>
      <c r="M1334" s="11">
        <v>400.53</v>
      </c>
      <c r="N1334" s="11">
        <v>16287.17</v>
      </c>
      <c r="O1334" s="11">
        <v>640.84</v>
      </c>
      <c r="P1334" s="11">
        <v>26059.48</v>
      </c>
    </row>
    <row r="1335" spans="1:16">
      <c r="A1335" s="13" t="s">
        <v>1343</v>
      </c>
      <c r="B1335" s="10">
        <v>29</v>
      </c>
      <c r="C1335" s="10">
        <v>47</v>
      </c>
      <c r="D1335" s="10"/>
      <c r="E1335" s="10">
        <v>18669</v>
      </c>
      <c r="F1335" s="10">
        <v>20000</v>
      </c>
      <c r="G1335" s="10"/>
      <c r="H1335" s="10">
        <v>12575.61</v>
      </c>
      <c r="I1335" s="10"/>
      <c r="J1335" s="10">
        <v>16652</v>
      </c>
      <c r="K1335" s="10">
        <v>163.34</v>
      </c>
      <c r="L1335" s="10">
        <v>6873.66</v>
      </c>
      <c r="M1335" s="10">
        <v>408.35</v>
      </c>
      <c r="N1335" s="10">
        <v>17184.14</v>
      </c>
      <c r="O1335" s="10">
        <v>653.36</v>
      </c>
      <c r="P1335" s="10">
        <v>27494.62</v>
      </c>
    </row>
    <row r="1336" spans="1:16">
      <c r="A1336" s="13" t="s">
        <v>1344</v>
      </c>
      <c r="B1336" s="11">
        <v>30</v>
      </c>
      <c r="C1336" s="11">
        <v>48</v>
      </c>
      <c r="D1336" s="11"/>
      <c r="E1336" s="11">
        <v>18669</v>
      </c>
      <c r="F1336" s="11">
        <v>20000</v>
      </c>
      <c r="G1336" s="11">
        <v>900</v>
      </c>
      <c r="H1336" s="11">
        <v>13852.88</v>
      </c>
      <c r="I1336" s="11"/>
      <c r="J1336" s="11">
        <v>16078</v>
      </c>
      <c r="K1336" s="11">
        <v>166.52</v>
      </c>
      <c r="L1336" s="11">
        <v>7246.39</v>
      </c>
      <c r="M1336" s="11">
        <v>416.3</v>
      </c>
      <c r="N1336" s="11">
        <v>18115.96</v>
      </c>
      <c r="O1336" s="11">
        <v>666.08</v>
      </c>
      <c r="P1336" s="11">
        <v>28985.54</v>
      </c>
    </row>
    <row r="1337" spans="1:16">
      <c r="A1337" s="13" t="s">
        <v>1345</v>
      </c>
      <c r="B1337" s="10">
        <v>31</v>
      </c>
      <c r="C1337" s="10">
        <v>49</v>
      </c>
      <c r="D1337" s="10"/>
      <c r="E1337" s="10">
        <v>18669</v>
      </c>
      <c r="F1337" s="10">
        <v>20000</v>
      </c>
      <c r="G1337" s="10"/>
      <c r="H1337" s="10">
        <v>14268.47</v>
      </c>
      <c r="I1337" s="10"/>
      <c r="J1337" s="10">
        <v>16389</v>
      </c>
      <c r="K1337" s="10">
        <v>160.78</v>
      </c>
      <c r="L1337" s="10">
        <v>7624.56</v>
      </c>
      <c r="M1337" s="10">
        <v>401.95</v>
      </c>
      <c r="N1337" s="10">
        <v>19061.39</v>
      </c>
      <c r="O1337" s="10">
        <v>643.12</v>
      </c>
      <c r="P1337" s="10">
        <v>30498.23</v>
      </c>
    </row>
    <row r="1338" spans="1:16">
      <c r="A1338" s="13" t="s">
        <v>1346</v>
      </c>
      <c r="B1338" s="11">
        <v>32</v>
      </c>
      <c r="C1338" s="11">
        <v>50</v>
      </c>
      <c r="D1338" s="11"/>
      <c r="E1338" s="11">
        <v>18669</v>
      </c>
      <c r="F1338" s="11">
        <v>20000</v>
      </c>
      <c r="G1338" s="11"/>
      <c r="H1338" s="11">
        <v>14696.52</v>
      </c>
      <c r="I1338" s="11"/>
      <c r="J1338" s="11">
        <v>16706</v>
      </c>
      <c r="K1338" s="11">
        <v>163.89</v>
      </c>
      <c r="L1338" s="11">
        <v>8017.18</v>
      </c>
      <c r="M1338" s="11">
        <v>409.73</v>
      </c>
      <c r="N1338" s="11">
        <v>20042.96</v>
      </c>
      <c r="O1338" s="11">
        <v>655.56</v>
      </c>
      <c r="P1338" s="11">
        <v>32068.73</v>
      </c>
    </row>
    <row r="1339" spans="1:16">
      <c r="A1339" s="13" t="s">
        <v>1347</v>
      </c>
      <c r="B1339" s="10">
        <v>33</v>
      </c>
      <c r="C1339" s="10">
        <v>51</v>
      </c>
      <c r="D1339" s="10"/>
      <c r="E1339" s="10">
        <v>18669</v>
      </c>
      <c r="F1339" s="10">
        <v>20000</v>
      </c>
      <c r="G1339" s="10">
        <v>900</v>
      </c>
      <c r="H1339" s="10">
        <v>16037.42</v>
      </c>
      <c r="I1339" s="10"/>
      <c r="J1339" s="10">
        <v>16130</v>
      </c>
      <c r="K1339" s="10">
        <v>167.06</v>
      </c>
      <c r="L1339" s="10">
        <v>8424.76</v>
      </c>
      <c r="M1339" s="10">
        <v>417.65</v>
      </c>
      <c r="N1339" s="10">
        <v>21061.9</v>
      </c>
      <c r="O1339" s="10">
        <v>668.24</v>
      </c>
      <c r="P1339" s="10">
        <v>33699.040000000001</v>
      </c>
    </row>
    <row r="1340" spans="1:16">
      <c r="A1340" s="13" t="s">
        <v>1348</v>
      </c>
      <c r="B1340" s="11">
        <v>34</v>
      </c>
      <c r="C1340" s="11">
        <v>52</v>
      </c>
      <c r="D1340" s="11"/>
      <c r="E1340" s="11">
        <v>18669</v>
      </c>
      <c r="F1340" s="11">
        <v>20000</v>
      </c>
      <c r="G1340" s="11"/>
      <c r="H1340" s="11">
        <v>16518.54</v>
      </c>
      <c r="I1340" s="11"/>
      <c r="J1340" s="11">
        <v>16439</v>
      </c>
      <c r="K1340" s="11">
        <v>161.30000000000001</v>
      </c>
      <c r="L1340" s="11">
        <v>8838.7999999999993</v>
      </c>
      <c r="M1340" s="11">
        <v>403.25</v>
      </c>
      <c r="N1340" s="11">
        <v>22097</v>
      </c>
      <c r="O1340" s="11">
        <v>645.20000000000005</v>
      </c>
      <c r="P1340" s="11">
        <v>35355.21</v>
      </c>
    </row>
    <row r="1341" spans="1:16">
      <c r="A1341" s="13" t="s">
        <v>1349</v>
      </c>
      <c r="B1341" s="10">
        <v>35</v>
      </c>
      <c r="C1341" s="10">
        <v>53</v>
      </c>
      <c r="D1341" s="10"/>
      <c r="E1341" s="10">
        <v>18669</v>
      </c>
      <c r="F1341" s="10">
        <v>20000</v>
      </c>
      <c r="G1341" s="10"/>
      <c r="H1341" s="10">
        <v>17014.099999999999</v>
      </c>
      <c r="I1341" s="10"/>
      <c r="J1341" s="10">
        <v>16754</v>
      </c>
      <c r="K1341" s="10">
        <v>164.39</v>
      </c>
      <c r="L1341" s="10">
        <v>9268.36</v>
      </c>
      <c r="M1341" s="10">
        <v>410.98</v>
      </c>
      <c r="N1341" s="10">
        <v>23170.89</v>
      </c>
      <c r="O1341" s="10">
        <v>657.56</v>
      </c>
      <c r="P1341" s="10">
        <v>37073.42</v>
      </c>
    </row>
    <row r="1342" spans="1:16">
      <c r="A1342" s="13" t="s">
        <v>1350</v>
      </c>
      <c r="B1342" s="11">
        <v>36</v>
      </c>
      <c r="C1342" s="11">
        <v>54</v>
      </c>
      <c r="D1342" s="11"/>
      <c r="E1342" s="11">
        <v>18669</v>
      </c>
      <c r="F1342" s="11">
        <v>20000</v>
      </c>
      <c r="G1342" s="11">
        <v>900</v>
      </c>
      <c r="H1342" s="11">
        <v>18424.52</v>
      </c>
      <c r="I1342" s="11"/>
      <c r="J1342" s="11">
        <v>16175</v>
      </c>
      <c r="K1342" s="11">
        <v>167.54</v>
      </c>
      <c r="L1342" s="11">
        <v>9713.9500000000007</v>
      </c>
      <c r="M1342" s="11">
        <v>418.85</v>
      </c>
      <c r="N1342" s="11">
        <v>24284.87</v>
      </c>
      <c r="O1342" s="11">
        <v>670.16</v>
      </c>
      <c r="P1342" s="11">
        <v>38855.79</v>
      </c>
    </row>
    <row r="1343" spans="1:16">
      <c r="A1343" s="13" t="s">
        <v>1351</v>
      </c>
      <c r="B1343" s="10">
        <v>37</v>
      </c>
      <c r="C1343" s="10">
        <v>55</v>
      </c>
      <c r="D1343" s="10"/>
      <c r="E1343" s="10">
        <v>18669</v>
      </c>
      <c r="F1343" s="10">
        <v>20000</v>
      </c>
      <c r="G1343" s="10"/>
      <c r="H1343" s="10">
        <v>18977.259999999998</v>
      </c>
      <c r="I1343" s="10"/>
      <c r="J1343" s="10">
        <v>16481</v>
      </c>
      <c r="K1343" s="10">
        <v>161.75</v>
      </c>
      <c r="L1343" s="10">
        <v>10167.120000000001</v>
      </c>
      <c r="M1343" s="10">
        <v>404.38</v>
      </c>
      <c r="N1343" s="10">
        <v>25417.79</v>
      </c>
      <c r="O1343" s="10">
        <v>647</v>
      </c>
      <c r="P1343" s="10">
        <v>40668.46</v>
      </c>
    </row>
    <row r="1344" spans="1:16">
      <c r="A1344" s="13" t="s">
        <v>1352</v>
      </c>
      <c r="B1344" s="11">
        <v>38</v>
      </c>
      <c r="C1344" s="11">
        <v>56</v>
      </c>
      <c r="D1344" s="11"/>
      <c r="E1344" s="11">
        <v>18669</v>
      </c>
      <c r="F1344" s="11">
        <v>20000</v>
      </c>
      <c r="G1344" s="11"/>
      <c r="H1344" s="11">
        <v>19546.57</v>
      </c>
      <c r="I1344" s="11"/>
      <c r="J1344" s="11">
        <v>16792</v>
      </c>
      <c r="K1344" s="11">
        <v>164.81</v>
      </c>
      <c r="L1344" s="11">
        <v>10636.94</v>
      </c>
      <c r="M1344" s="11">
        <v>412.03</v>
      </c>
      <c r="N1344" s="11">
        <v>26592.35</v>
      </c>
      <c r="O1344" s="11">
        <v>659.24</v>
      </c>
      <c r="P1344" s="11">
        <v>42547.75</v>
      </c>
    </row>
    <row r="1345" spans="1:16">
      <c r="A1345" s="13" t="s">
        <v>1353</v>
      </c>
      <c r="B1345" s="10">
        <v>39</v>
      </c>
      <c r="C1345" s="10">
        <v>57</v>
      </c>
      <c r="D1345" s="10"/>
      <c r="E1345" s="10">
        <v>18669</v>
      </c>
      <c r="F1345" s="10">
        <v>20000</v>
      </c>
      <c r="G1345" s="10">
        <v>900</v>
      </c>
      <c r="H1345" s="10">
        <v>21032.97</v>
      </c>
      <c r="I1345" s="10"/>
      <c r="J1345" s="10">
        <v>16209</v>
      </c>
      <c r="K1345" s="10">
        <v>167.92</v>
      </c>
      <c r="L1345" s="10">
        <v>11123.97</v>
      </c>
      <c r="M1345" s="10">
        <v>419.8</v>
      </c>
      <c r="N1345" s="10">
        <v>27809.919999999998</v>
      </c>
      <c r="O1345" s="10">
        <v>671.68</v>
      </c>
      <c r="P1345" s="10">
        <v>44495.87</v>
      </c>
    </row>
    <row r="1346" spans="1:16">
      <c r="A1346" s="13" t="s">
        <v>1354</v>
      </c>
      <c r="B1346" s="11">
        <v>40</v>
      </c>
      <c r="C1346" s="11">
        <v>58</v>
      </c>
      <c r="D1346" s="11"/>
      <c r="E1346" s="11">
        <v>18669</v>
      </c>
      <c r="F1346" s="11">
        <v>20000</v>
      </c>
      <c r="G1346" s="11"/>
      <c r="H1346" s="11">
        <v>21663.96</v>
      </c>
      <c r="I1346" s="11"/>
      <c r="J1346" s="11">
        <v>16508</v>
      </c>
      <c r="K1346" s="11">
        <v>162.09</v>
      </c>
      <c r="L1346" s="11">
        <v>11619.78</v>
      </c>
      <c r="M1346" s="11">
        <v>405.23</v>
      </c>
      <c r="N1346" s="11">
        <v>29049.439999999999</v>
      </c>
      <c r="O1346" s="11">
        <v>648.36</v>
      </c>
      <c r="P1346" s="11">
        <v>46479.1</v>
      </c>
    </row>
    <row r="1347" spans="1:16">
      <c r="A1347" s="13" t="s">
        <v>1355</v>
      </c>
      <c r="B1347" s="10">
        <v>41</v>
      </c>
      <c r="C1347" s="10">
        <v>59</v>
      </c>
      <c r="D1347" s="10"/>
      <c r="E1347" s="10">
        <v>18669</v>
      </c>
      <c r="F1347" s="10">
        <v>20000</v>
      </c>
      <c r="G1347" s="10"/>
      <c r="H1347" s="10">
        <v>22313.88</v>
      </c>
      <c r="I1347" s="10"/>
      <c r="J1347" s="10">
        <v>16814</v>
      </c>
      <c r="K1347" s="10">
        <v>165.08</v>
      </c>
      <c r="L1347" s="10">
        <v>12133.45</v>
      </c>
      <c r="M1347" s="10">
        <v>412.7</v>
      </c>
      <c r="N1347" s="10">
        <v>30333.62</v>
      </c>
      <c r="O1347" s="10">
        <v>660.32</v>
      </c>
      <c r="P1347" s="10">
        <v>48533.8</v>
      </c>
    </row>
    <row r="1348" spans="1:16">
      <c r="A1348" s="13" t="s">
        <v>1356</v>
      </c>
      <c r="B1348" s="11">
        <v>42</v>
      </c>
      <c r="C1348" s="11">
        <v>60</v>
      </c>
      <c r="D1348" s="11"/>
      <c r="E1348" s="11">
        <v>18669</v>
      </c>
      <c r="F1348" s="11">
        <v>20000</v>
      </c>
      <c r="G1348" s="11">
        <v>900</v>
      </c>
      <c r="H1348" s="11">
        <v>23883.3</v>
      </c>
      <c r="I1348" s="11"/>
      <c r="J1348" s="11">
        <v>16225</v>
      </c>
      <c r="K1348" s="11">
        <v>168.14</v>
      </c>
      <c r="L1348" s="11">
        <v>12665.59</v>
      </c>
      <c r="M1348" s="11">
        <v>420.35</v>
      </c>
      <c r="N1348" s="11">
        <v>31663.98</v>
      </c>
      <c r="O1348" s="11">
        <v>672.56</v>
      </c>
      <c r="P1348" s="11">
        <v>50662.37</v>
      </c>
    </row>
    <row r="1349" spans="1:16">
      <c r="A1349" s="13" t="s">
        <v>1357</v>
      </c>
      <c r="B1349" s="10">
        <v>43</v>
      </c>
      <c r="C1349" s="10">
        <v>61</v>
      </c>
      <c r="D1349" s="10"/>
      <c r="E1349" s="10">
        <v>18669</v>
      </c>
      <c r="F1349" s="10">
        <v>20000</v>
      </c>
      <c r="G1349" s="10"/>
      <c r="H1349" s="10">
        <v>24599.79</v>
      </c>
      <c r="I1349" s="10"/>
      <c r="J1349" s="10">
        <v>16516</v>
      </c>
      <c r="K1349" s="10">
        <v>162.25</v>
      </c>
      <c r="L1349" s="10">
        <v>13207.81</v>
      </c>
      <c r="M1349" s="10">
        <v>405.63</v>
      </c>
      <c r="N1349" s="10">
        <v>33019.53</v>
      </c>
      <c r="O1349" s="10">
        <v>649</v>
      </c>
      <c r="P1349" s="10">
        <v>52831.24</v>
      </c>
    </row>
    <row r="1350" spans="1:16">
      <c r="A1350" s="13" t="s">
        <v>1358</v>
      </c>
      <c r="B1350" s="11">
        <v>44</v>
      </c>
      <c r="C1350" s="11">
        <v>62</v>
      </c>
      <c r="D1350" s="11"/>
      <c r="E1350" s="11">
        <v>18669</v>
      </c>
      <c r="F1350" s="11">
        <v>20000</v>
      </c>
      <c r="G1350" s="11"/>
      <c r="H1350" s="11">
        <v>25337.79</v>
      </c>
      <c r="I1350" s="11"/>
      <c r="J1350" s="11">
        <v>16813</v>
      </c>
      <c r="K1350" s="11">
        <v>165.16</v>
      </c>
      <c r="L1350" s="11">
        <v>13769.2</v>
      </c>
      <c r="M1350" s="11">
        <v>412.9</v>
      </c>
      <c r="N1350" s="11">
        <v>34423.01</v>
      </c>
      <c r="O1350" s="11">
        <v>660.64</v>
      </c>
      <c r="P1350" s="11">
        <v>55076.82</v>
      </c>
    </row>
    <row r="1351" spans="1:16">
      <c r="A1351" s="13" t="s">
        <v>1359</v>
      </c>
      <c r="B1351" s="10">
        <v>45</v>
      </c>
      <c r="C1351" s="10">
        <v>63</v>
      </c>
      <c r="D1351" s="10"/>
      <c r="E1351" s="10">
        <v>18669</v>
      </c>
      <c r="F1351" s="10">
        <v>20000</v>
      </c>
      <c r="G1351" s="10">
        <v>900</v>
      </c>
      <c r="H1351" s="10">
        <v>26997.919999999998</v>
      </c>
      <c r="I1351" s="10"/>
      <c r="J1351" s="10">
        <v>16215</v>
      </c>
      <c r="K1351" s="10">
        <v>168.13</v>
      </c>
      <c r="L1351" s="10">
        <v>14350.41</v>
      </c>
      <c r="M1351" s="10">
        <v>420.33</v>
      </c>
      <c r="N1351" s="10">
        <v>35876.03</v>
      </c>
      <c r="O1351" s="10">
        <v>672.52</v>
      </c>
      <c r="P1351" s="10">
        <v>57401.64</v>
      </c>
    </row>
    <row r="1352" spans="1:16">
      <c r="A1352" s="13" t="s">
        <v>1360</v>
      </c>
      <c r="B1352" s="11">
        <v>46</v>
      </c>
      <c r="C1352" s="11">
        <v>64</v>
      </c>
      <c r="D1352" s="11"/>
      <c r="E1352" s="11">
        <v>18669</v>
      </c>
      <c r="F1352" s="11">
        <v>20000</v>
      </c>
      <c r="G1352" s="11"/>
      <c r="H1352" s="11">
        <v>27807.86</v>
      </c>
      <c r="I1352" s="11"/>
      <c r="J1352" s="11">
        <v>16494</v>
      </c>
      <c r="K1352" s="11">
        <v>162.15</v>
      </c>
      <c r="L1352" s="11">
        <v>14943.07</v>
      </c>
      <c r="M1352" s="11">
        <v>405.38</v>
      </c>
      <c r="N1352" s="11">
        <v>37357.68</v>
      </c>
      <c r="O1352" s="11">
        <v>648.6</v>
      </c>
      <c r="P1352" s="11">
        <v>59772.29</v>
      </c>
    </row>
    <row r="1353" spans="1:16">
      <c r="A1353" s="13" t="s">
        <v>1361</v>
      </c>
      <c r="B1353" s="10">
        <v>47</v>
      </c>
      <c r="C1353" s="10">
        <v>65</v>
      </c>
      <c r="D1353" s="10"/>
      <c r="E1353" s="10">
        <v>18669</v>
      </c>
      <c r="F1353" s="10">
        <v>20000</v>
      </c>
      <c r="G1353" s="10"/>
      <c r="H1353" s="10">
        <v>28642.09</v>
      </c>
      <c r="I1353" s="10"/>
      <c r="J1353" s="10">
        <v>16778</v>
      </c>
      <c r="K1353" s="10">
        <v>164.94</v>
      </c>
      <c r="L1353" s="10">
        <v>15556.31</v>
      </c>
      <c r="M1353" s="10">
        <v>412.35</v>
      </c>
      <c r="N1353" s="10">
        <v>38890.76</v>
      </c>
      <c r="O1353" s="10">
        <v>659.76</v>
      </c>
      <c r="P1353" s="10">
        <v>62225.22</v>
      </c>
    </row>
    <row r="1354" spans="1:16">
      <c r="A1354" s="13" t="s">
        <v>1362</v>
      </c>
      <c r="B1354" s="11">
        <v>48</v>
      </c>
      <c r="C1354" s="11">
        <v>66</v>
      </c>
      <c r="D1354" s="11"/>
      <c r="E1354" s="11">
        <v>18669</v>
      </c>
      <c r="F1354" s="11">
        <v>20000</v>
      </c>
      <c r="G1354" s="11">
        <v>900</v>
      </c>
      <c r="H1354" s="11">
        <v>30401.360000000001</v>
      </c>
      <c r="I1354" s="11"/>
      <c r="J1354" s="11">
        <v>16166</v>
      </c>
      <c r="K1354" s="11">
        <v>167.78</v>
      </c>
      <c r="L1354" s="11">
        <v>16190.77</v>
      </c>
      <c r="M1354" s="11">
        <v>419.45</v>
      </c>
      <c r="N1354" s="11">
        <v>40476.94</v>
      </c>
      <c r="O1354" s="11">
        <v>671.12</v>
      </c>
      <c r="P1354" s="11">
        <v>64763.1</v>
      </c>
    </row>
    <row r="1355" spans="1:16">
      <c r="A1355" s="13" t="s">
        <v>1363</v>
      </c>
      <c r="B1355" s="10">
        <v>49</v>
      </c>
      <c r="C1355" s="10">
        <v>67</v>
      </c>
      <c r="D1355" s="10"/>
      <c r="E1355" s="10">
        <v>18669</v>
      </c>
      <c r="F1355" s="10">
        <v>20000</v>
      </c>
      <c r="G1355" s="10"/>
      <c r="H1355" s="10">
        <v>31313.4</v>
      </c>
      <c r="I1355" s="10"/>
      <c r="J1355" s="10">
        <v>16428</v>
      </c>
      <c r="K1355" s="10">
        <v>161.66</v>
      </c>
      <c r="L1355" s="10">
        <v>16838.16</v>
      </c>
      <c r="M1355" s="10">
        <v>404.15</v>
      </c>
      <c r="N1355" s="10">
        <v>42095.39</v>
      </c>
      <c r="O1355" s="10">
        <v>646.64</v>
      </c>
      <c r="P1355" s="10">
        <v>67352.63</v>
      </c>
    </row>
    <row r="1356" spans="1:16">
      <c r="A1356" s="13" t="s">
        <v>1364</v>
      </c>
      <c r="B1356" s="11">
        <v>50</v>
      </c>
      <c r="C1356" s="11">
        <v>68</v>
      </c>
      <c r="D1356" s="11"/>
      <c r="E1356" s="11">
        <v>18669</v>
      </c>
      <c r="F1356" s="11">
        <v>20000</v>
      </c>
      <c r="G1356" s="11"/>
      <c r="H1356" s="11">
        <v>32252.799999999999</v>
      </c>
      <c r="I1356" s="11"/>
      <c r="J1356" s="11">
        <v>16692</v>
      </c>
      <c r="K1356" s="11">
        <v>164.28</v>
      </c>
      <c r="L1356" s="11">
        <v>17507.580000000002</v>
      </c>
      <c r="M1356" s="11">
        <v>410.7</v>
      </c>
      <c r="N1356" s="11">
        <v>43768.959999999999</v>
      </c>
      <c r="O1356" s="11">
        <v>657.12</v>
      </c>
      <c r="P1356" s="11">
        <v>70030.33</v>
      </c>
    </row>
    <row r="1357" spans="1:16">
      <c r="A1357" s="13" t="s">
        <v>1365</v>
      </c>
      <c r="B1357" s="10">
        <v>51</v>
      </c>
      <c r="C1357" s="10">
        <v>69</v>
      </c>
      <c r="D1357" s="10"/>
      <c r="E1357" s="10">
        <v>18669</v>
      </c>
      <c r="F1357" s="10">
        <v>20000</v>
      </c>
      <c r="G1357" s="10">
        <v>900</v>
      </c>
      <c r="H1357" s="10">
        <v>34120.379999999997</v>
      </c>
      <c r="I1357" s="10"/>
      <c r="J1357" s="10">
        <v>16061</v>
      </c>
      <c r="K1357" s="10">
        <v>166.92</v>
      </c>
      <c r="L1357" s="10">
        <v>18199.73</v>
      </c>
      <c r="M1357" s="10">
        <v>417.3</v>
      </c>
      <c r="N1357" s="10">
        <v>45499.32</v>
      </c>
      <c r="O1357" s="10">
        <v>667.68</v>
      </c>
      <c r="P1357" s="10">
        <v>72798.92</v>
      </c>
    </row>
    <row r="1358" spans="1:16">
      <c r="A1358" s="13" t="s">
        <v>1366</v>
      </c>
      <c r="B1358" s="11">
        <v>52</v>
      </c>
      <c r="C1358" s="11">
        <v>70</v>
      </c>
      <c r="D1358" s="11"/>
      <c r="E1358" s="11">
        <v>18669</v>
      </c>
      <c r="F1358" s="11">
        <v>20000</v>
      </c>
      <c r="G1358" s="11"/>
      <c r="H1358" s="11">
        <v>35144</v>
      </c>
      <c r="I1358" s="11"/>
      <c r="J1358" s="11">
        <v>16295</v>
      </c>
      <c r="K1358" s="11">
        <v>160.61000000000001</v>
      </c>
      <c r="L1358" s="11">
        <v>18906.330000000002</v>
      </c>
      <c r="M1358" s="11">
        <v>401.53</v>
      </c>
      <c r="N1358" s="11">
        <v>47265.83</v>
      </c>
      <c r="O1358" s="11">
        <v>642.44000000000005</v>
      </c>
      <c r="P1358" s="11">
        <v>75625.33</v>
      </c>
    </row>
    <row r="1359" spans="1:16">
      <c r="A1359" s="13" t="s">
        <v>1367</v>
      </c>
      <c r="B1359" s="10">
        <v>53</v>
      </c>
      <c r="C1359" s="10">
        <v>71</v>
      </c>
      <c r="D1359" s="10"/>
      <c r="E1359" s="10">
        <v>18669</v>
      </c>
      <c r="F1359" s="10">
        <v>20000</v>
      </c>
      <c r="G1359" s="10"/>
      <c r="H1359" s="10">
        <v>36198.32</v>
      </c>
      <c r="I1359" s="10"/>
      <c r="J1359" s="10">
        <v>16531</v>
      </c>
      <c r="K1359" s="10">
        <v>162.94999999999999</v>
      </c>
      <c r="L1359" s="10">
        <v>19636.47</v>
      </c>
      <c r="M1359" s="10">
        <v>407.38</v>
      </c>
      <c r="N1359" s="10">
        <v>49091.18</v>
      </c>
      <c r="O1359" s="10">
        <v>651.79999999999995</v>
      </c>
      <c r="P1359" s="10">
        <v>78545.89</v>
      </c>
    </row>
    <row r="1360" spans="1:16">
      <c r="A1360" s="13" t="s">
        <v>1368</v>
      </c>
      <c r="B1360" s="11">
        <v>54</v>
      </c>
      <c r="C1360" s="11">
        <v>72</v>
      </c>
      <c r="D1360" s="11"/>
      <c r="E1360" s="11">
        <v>18669</v>
      </c>
      <c r="F1360" s="11">
        <v>20000</v>
      </c>
      <c r="G1360" s="11">
        <v>900</v>
      </c>
      <c r="H1360" s="11">
        <v>38184.269999999997</v>
      </c>
      <c r="I1360" s="11"/>
      <c r="J1360" s="11">
        <v>15868</v>
      </c>
      <c r="K1360" s="11">
        <v>165.31</v>
      </c>
      <c r="L1360" s="11">
        <v>20390.88</v>
      </c>
      <c r="M1360" s="11">
        <v>413.28</v>
      </c>
      <c r="N1360" s="11">
        <v>50977.19</v>
      </c>
      <c r="O1360" s="11">
        <v>661.24</v>
      </c>
      <c r="P1360" s="11">
        <v>81563.5</v>
      </c>
    </row>
    <row r="1361" spans="1:16">
      <c r="A1361" s="13" t="s">
        <v>1369</v>
      </c>
      <c r="B1361" s="10">
        <v>55</v>
      </c>
      <c r="C1361" s="10">
        <v>73</v>
      </c>
      <c r="D1361" s="10"/>
      <c r="E1361" s="10">
        <v>18669</v>
      </c>
      <c r="F1361" s="10">
        <v>20000</v>
      </c>
      <c r="G1361" s="10"/>
      <c r="H1361" s="10">
        <v>39329.79</v>
      </c>
      <c r="I1361" s="10"/>
      <c r="J1361" s="10">
        <v>16061</v>
      </c>
      <c r="K1361" s="10">
        <v>158.68</v>
      </c>
      <c r="L1361" s="10">
        <v>21161.279999999999</v>
      </c>
      <c r="M1361" s="10">
        <v>396.7</v>
      </c>
      <c r="N1361" s="10">
        <v>52903.199999999997</v>
      </c>
      <c r="O1361" s="10">
        <v>634.72</v>
      </c>
      <c r="P1361" s="10">
        <v>84645.13</v>
      </c>
    </row>
    <row r="1362" spans="1:16">
      <c r="A1362" s="13" t="s">
        <v>1370</v>
      </c>
      <c r="B1362" s="11">
        <v>56</v>
      </c>
      <c r="C1362" s="11">
        <v>74</v>
      </c>
      <c r="D1362" s="11"/>
      <c r="E1362" s="11">
        <v>18669</v>
      </c>
      <c r="F1362" s="11">
        <v>20000</v>
      </c>
      <c r="G1362" s="11"/>
      <c r="H1362" s="11">
        <v>40509.69</v>
      </c>
      <c r="I1362" s="11"/>
      <c r="J1362" s="11">
        <v>16252</v>
      </c>
      <c r="K1362" s="11">
        <v>160.61000000000001</v>
      </c>
      <c r="L1362" s="11">
        <v>21956.73</v>
      </c>
      <c r="M1362" s="11">
        <v>401.53</v>
      </c>
      <c r="N1362" s="11">
        <v>54891.83</v>
      </c>
      <c r="O1362" s="11">
        <v>642.44000000000005</v>
      </c>
      <c r="P1362" s="11">
        <v>87826.92</v>
      </c>
    </row>
    <row r="1363" spans="1:16">
      <c r="A1363" s="13" t="s">
        <v>1371</v>
      </c>
      <c r="B1363" s="10">
        <v>57</v>
      </c>
      <c r="C1363" s="10">
        <v>75</v>
      </c>
      <c r="D1363" s="10"/>
      <c r="E1363" s="10">
        <v>18669</v>
      </c>
      <c r="F1363" s="10">
        <v>20000</v>
      </c>
      <c r="G1363" s="10">
        <v>900</v>
      </c>
      <c r="H1363" s="10">
        <v>42624.98</v>
      </c>
      <c r="I1363" s="10"/>
      <c r="J1363" s="10">
        <v>15539</v>
      </c>
      <c r="K1363" s="10">
        <v>162.52000000000001</v>
      </c>
      <c r="L1363" s="10">
        <v>22777.95</v>
      </c>
      <c r="M1363" s="10">
        <v>406.3</v>
      </c>
      <c r="N1363" s="10">
        <v>56944.88</v>
      </c>
      <c r="O1363" s="10">
        <v>650.08000000000004</v>
      </c>
      <c r="P1363" s="10">
        <v>91111.81</v>
      </c>
    </row>
    <row r="1364" spans="1:16">
      <c r="A1364" s="13" t="s">
        <v>1372</v>
      </c>
      <c r="B1364" s="11">
        <v>58</v>
      </c>
      <c r="C1364" s="11">
        <v>76</v>
      </c>
      <c r="D1364" s="11"/>
      <c r="E1364" s="11">
        <v>18669</v>
      </c>
      <c r="F1364" s="11">
        <v>20000</v>
      </c>
      <c r="G1364" s="11"/>
      <c r="H1364" s="11">
        <v>43903.73</v>
      </c>
      <c r="I1364" s="11"/>
      <c r="J1364" s="11">
        <v>15667</v>
      </c>
      <c r="K1364" s="11">
        <v>155.38999999999999</v>
      </c>
      <c r="L1364" s="11">
        <v>23616.68</v>
      </c>
      <c r="M1364" s="11">
        <v>388.48</v>
      </c>
      <c r="N1364" s="11">
        <v>59041.7</v>
      </c>
      <c r="O1364" s="11">
        <v>621.55999999999995</v>
      </c>
      <c r="P1364" s="11">
        <v>94466.72</v>
      </c>
    </row>
    <row r="1365" spans="1:16">
      <c r="A1365" s="13" t="s">
        <v>1373</v>
      </c>
      <c r="B1365" s="10">
        <v>59</v>
      </c>
      <c r="C1365" s="10">
        <v>77</v>
      </c>
      <c r="D1365" s="10"/>
      <c r="E1365" s="10">
        <v>18669</v>
      </c>
      <c r="F1365" s="10">
        <v>20000</v>
      </c>
      <c r="G1365" s="10"/>
      <c r="H1365" s="10">
        <v>45220.84</v>
      </c>
      <c r="I1365" s="10"/>
      <c r="J1365" s="10">
        <v>15784</v>
      </c>
      <c r="K1365" s="10">
        <v>156.66999999999999</v>
      </c>
      <c r="L1365" s="10">
        <v>24481.85</v>
      </c>
      <c r="M1365" s="10">
        <v>391.68</v>
      </c>
      <c r="N1365" s="10">
        <v>61204.63</v>
      </c>
      <c r="O1365" s="10">
        <v>626.67999999999995</v>
      </c>
      <c r="P1365" s="10">
        <v>97927.4</v>
      </c>
    </row>
    <row r="1366" spans="1:16">
      <c r="A1366" s="13" t="s">
        <v>1374</v>
      </c>
      <c r="B1366" s="11">
        <v>60</v>
      </c>
      <c r="C1366" s="11">
        <v>78</v>
      </c>
      <c r="D1366" s="11"/>
      <c r="E1366" s="11">
        <v>18669</v>
      </c>
      <c r="F1366" s="11">
        <v>20000</v>
      </c>
      <c r="G1366" s="11">
        <v>900</v>
      </c>
      <c r="H1366" s="11">
        <v>47477.46</v>
      </c>
      <c r="I1366" s="11"/>
      <c r="J1366" s="11">
        <v>14989</v>
      </c>
      <c r="K1366" s="11">
        <v>157.84</v>
      </c>
      <c r="L1366" s="11">
        <v>25374.15</v>
      </c>
      <c r="M1366" s="11">
        <v>394.6</v>
      </c>
      <c r="N1366" s="11">
        <v>63435.37</v>
      </c>
      <c r="O1366" s="11">
        <v>631.36</v>
      </c>
      <c r="P1366" s="11">
        <v>101496.59</v>
      </c>
    </row>
    <row r="1367" spans="1:16">
      <c r="A1367" s="13" t="s">
        <v>1375</v>
      </c>
      <c r="B1367" s="10">
        <v>61</v>
      </c>
      <c r="C1367" s="10">
        <v>79</v>
      </c>
      <c r="D1367" s="10"/>
      <c r="E1367" s="10">
        <v>18669</v>
      </c>
      <c r="F1367" s="10">
        <v>20000</v>
      </c>
      <c r="G1367" s="10"/>
      <c r="H1367" s="10">
        <v>48901.79</v>
      </c>
      <c r="I1367" s="10"/>
      <c r="J1367" s="10">
        <v>15009</v>
      </c>
      <c r="K1367" s="10">
        <v>149.88999999999999</v>
      </c>
      <c r="L1367" s="10">
        <v>26285.26</v>
      </c>
      <c r="M1367" s="10">
        <v>374.73</v>
      </c>
      <c r="N1367" s="10">
        <v>65713.149999999994</v>
      </c>
      <c r="O1367" s="10">
        <v>599.55999999999995</v>
      </c>
      <c r="P1367" s="10">
        <v>105141.04</v>
      </c>
    </row>
    <row r="1368" spans="1:16">
      <c r="A1368" s="13" t="s">
        <v>1376</v>
      </c>
      <c r="B1368" s="11">
        <v>62</v>
      </c>
      <c r="C1368" s="11">
        <v>80</v>
      </c>
      <c r="D1368" s="11"/>
      <c r="E1368" s="11">
        <v>18669</v>
      </c>
      <c r="F1368" s="11">
        <v>20000</v>
      </c>
      <c r="G1368" s="11"/>
      <c r="H1368" s="11">
        <v>50368.84</v>
      </c>
      <c r="I1368" s="11">
        <v>15000</v>
      </c>
      <c r="J1368" s="11">
        <v>15000</v>
      </c>
      <c r="K1368" s="11">
        <v>150.09</v>
      </c>
      <c r="L1368" s="11">
        <v>27223.91</v>
      </c>
      <c r="M1368" s="11">
        <v>375.23</v>
      </c>
      <c r="N1368" s="11">
        <v>68059.77</v>
      </c>
      <c r="O1368" s="11">
        <v>600.36</v>
      </c>
      <c r="P1368" s="11">
        <v>108895.64</v>
      </c>
    </row>
    <row r="1369" spans="1:16" ht="54">
      <c r="B1369" s="9" t="s">
        <v>27</v>
      </c>
      <c r="C1369" s="9" t="s">
        <v>13</v>
      </c>
      <c r="D1369" s="9" t="s">
        <v>14</v>
      </c>
      <c r="E1369" s="9" t="s">
        <v>15</v>
      </c>
      <c r="F1369" s="9" t="s">
        <v>16</v>
      </c>
      <c r="G1369" s="9" t="s">
        <v>17</v>
      </c>
      <c r="H1369" s="9" t="s">
        <v>18</v>
      </c>
      <c r="I1369" s="9" t="s">
        <v>19</v>
      </c>
      <c r="J1369" s="9" t="s">
        <v>20</v>
      </c>
      <c r="K1369" s="9" t="s">
        <v>21</v>
      </c>
      <c r="L1369" s="9" t="s">
        <v>22</v>
      </c>
      <c r="M1369" s="9" t="s">
        <v>23</v>
      </c>
      <c r="N1369" s="9" t="s">
        <v>24</v>
      </c>
      <c r="O1369" s="9" t="s">
        <v>25</v>
      </c>
      <c r="P1369" s="9" t="s">
        <v>26</v>
      </c>
    </row>
    <row r="1370" spans="1:16">
      <c r="A1370" s="13" t="s">
        <v>1377</v>
      </c>
      <c r="B1370" s="10">
        <v>1</v>
      </c>
      <c r="C1370" s="10">
        <v>20</v>
      </c>
      <c r="D1370" s="10">
        <v>6248</v>
      </c>
      <c r="E1370" s="10">
        <v>6248</v>
      </c>
      <c r="F1370" s="10">
        <v>20000</v>
      </c>
      <c r="G1370" s="10"/>
      <c r="H1370" s="10"/>
      <c r="I1370" s="10"/>
      <c r="J1370" s="10">
        <v>4061.2</v>
      </c>
      <c r="K1370" s="10">
        <v>46.86</v>
      </c>
      <c r="L1370" s="10">
        <v>46.86</v>
      </c>
      <c r="M1370" s="10">
        <v>117.15</v>
      </c>
      <c r="N1370" s="10">
        <v>117.15</v>
      </c>
      <c r="O1370" s="10">
        <v>187.44</v>
      </c>
      <c r="P1370" s="10">
        <v>187.44</v>
      </c>
    </row>
    <row r="1371" spans="1:16">
      <c r="A1371" s="13" t="s">
        <v>1378</v>
      </c>
      <c r="B1371" s="11">
        <v>2</v>
      </c>
      <c r="C1371" s="11">
        <v>21</v>
      </c>
      <c r="D1371" s="11">
        <v>6248</v>
      </c>
      <c r="E1371" s="11">
        <v>12496</v>
      </c>
      <c r="F1371" s="11">
        <v>20000</v>
      </c>
      <c r="G1371" s="11"/>
      <c r="H1371" s="11"/>
      <c r="I1371" s="11"/>
      <c r="J1371" s="11">
        <v>10245</v>
      </c>
      <c r="K1371" s="11">
        <v>103.95</v>
      </c>
      <c r="L1371" s="11">
        <v>152.22</v>
      </c>
      <c r="M1371" s="11">
        <v>259.88</v>
      </c>
      <c r="N1371" s="11">
        <v>380.54</v>
      </c>
      <c r="O1371" s="11">
        <v>415.81</v>
      </c>
      <c r="P1371" s="11">
        <v>608.87</v>
      </c>
    </row>
    <row r="1372" spans="1:16">
      <c r="A1372" s="13" t="s">
        <v>1379</v>
      </c>
      <c r="B1372" s="10">
        <v>3</v>
      </c>
      <c r="C1372" s="10">
        <v>22</v>
      </c>
      <c r="D1372" s="10">
        <v>6248</v>
      </c>
      <c r="E1372" s="10">
        <v>18744</v>
      </c>
      <c r="F1372" s="10">
        <v>20000</v>
      </c>
      <c r="G1372" s="10">
        <v>900</v>
      </c>
      <c r="H1372" s="10">
        <v>900</v>
      </c>
      <c r="I1372" s="10"/>
      <c r="J1372" s="10">
        <v>15644</v>
      </c>
      <c r="K1372" s="10">
        <v>162.21</v>
      </c>
      <c r="L1372" s="10">
        <v>319</v>
      </c>
      <c r="M1372" s="10">
        <v>405.53</v>
      </c>
      <c r="N1372" s="10">
        <v>797.49</v>
      </c>
      <c r="O1372" s="10">
        <v>648.85</v>
      </c>
      <c r="P1372" s="10">
        <v>1275.99</v>
      </c>
    </row>
    <row r="1373" spans="1:16">
      <c r="A1373" s="13" t="s">
        <v>1380</v>
      </c>
      <c r="B1373" s="11">
        <v>4</v>
      </c>
      <c r="C1373" s="11">
        <v>23</v>
      </c>
      <c r="D1373" s="11"/>
      <c r="E1373" s="11">
        <v>18744</v>
      </c>
      <c r="F1373" s="11">
        <v>20000</v>
      </c>
      <c r="G1373" s="11"/>
      <c r="H1373" s="11">
        <v>927</v>
      </c>
      <c r="I1373" s="11"/>
      <c r="J1373" s="11">
        <v>15955</v>
      </c>
      <c r="K1373" s="11">
        <v>156.44</v>
      </c>
      <c r="L1373" s="11">
        <v>485.01</v>
      </c>
      <c r="M1373" s="11">
        <v>391.1</v>
      </c>
      <c r="N1373" s="11">
        <v>1212.52</v>
      </c>
      <c r="O1373" s="11">
        <v>625.76</v>
      </c>
      <c r="P1373" s="11">
        <v>1940.02</v>
      </c>
    </row>
    <row r="1374" spans="1:16">
      <c r="A1374" s="13" t="s">
        <v>1381</v>
      </c>
      <c r="B1374" s="10">
        <v>5</v>
      </c>
      <c r="C1374" s="10">
        <v>24</v>
      </c>
      <c r="D1374" s="10"/>
      <c r="E1374" s="10">
        <v>18744</v>
      </c>
      <c r="F1374" s="10">
        <v>20000</v>
      </c>
      <c r="G1374" s="10"/>
      <c r="H1374" s="10">
        <v>954.81</v>
      </c>
      <c r="I1374" s="10"/>
      <c r="J1374" s="10">
        <v>16272</v>
      </c>
      <c r="K1374" s="10">
        <v>159.55000000000001</v>
      </c>
      <c r="L1374" s="10">
        <v>659.11</v>
      </c>
      <c r="M1374" s="10">
        <v>398.88</v>
      </c>
      <c r="N1374" s="10">
        <v>1647.77</v>
      </c>
      <c r="O1374" s="10">
        <v>638.20000000000005</v>
      </c>
      <c r="P1374" s="10">
        <v>2636.43</v>
      </c>
    </row>
    <row r="1375" spans="1:16">
      <c r="A1375" s="13" t="s">
        <v>1382</v>
      </c>
      <c r="B1375" s="11">
        <v>6</v>
      </c>
      <c r="C1375" s="11">
        <v>25</v>
      </c>
      <c r="D1375" s="11"/>
      <c r="E1375" s="11">
        <v>18744</v>
      </c>
      <c r="F1375" s="11">
        <v>20000</v>
      </c>
      <c r="G1375" s="11">
        <v>900</v>
      </c>
      <c r="H1375" s="11">
        <v>1883.45</v>
      </c>
      <c r="I1375" s="11"/>
      <c r="J1375" s="11">
        <v>15695</v>
      </c>
      <c r="K1375" s="11">
        <v>162.72</v>
      </c>
      <c r="L1375" s="11">
        <v>841.6</v>
      </c>
      <c r="M1375" s="11">
        <v>406.8</v>
      </c>
      <c r="N1375" s="11">
        <v>2104</v>
      </c>
      <c r="O1375" s="11">
        <v>650.88</v>
      </c>
      <c r="P1375" s="11">
        <v>3366.4</v>
      </c>
    </row>
    <row r="1376" spans="1:16">
      <c r="A1376" s="13" t="s">
        <v>1383</v>
      </c>
      <c r="B1376" s="10">
        <v>7</v>
      </c>
      <c r="C1376" s="10">
        <v>26</v>
      </c>
      <c r="D1376" s="10"/>
      <c r="E1376" s="10">
        <v>18744</v>
      </c>
      <c r="F1376" s="10">
        <v>20000</v>
      </c>
      <c r="G1376" s="10"/>
      <c r="H1376" s="10">
        <v>1939.96</v>
      </c>
      <c r="I1376" s="10"/>
      <c r="J1376" s="10">
        <v>16007</v>
      </c>
      <c r="K1376" s="10">
        <v>156.94999999999999</v>
      </c>
      <c r="L1376" s="10">
        <v>1023.8</v>
      </c>
      <c r="M1376" s="10">
        <v>392.38</v>
      </c>
      <c r="N1376" s="10">
        <v>2559.4899999999998</v>
      </c>
      <c r="O1376" s="10">
        <v>627.79999999999995</v>
      </c>
      <c r="P1376" s="10">
        <v>4095.19</v>
      </c>
    </row>
    <row r="1377" spans="1:16">
      <c r="A1377" s="13" t="s">
        <v>1384</v>
      </c>
      <c r="B1377" s="11">
        <v>8</v>
      </c>
      <c r="C1377" s="11">
        <v>27</v>
      </c>
      <c r="D1377" s="11"/>
      <c r="E1377" s="11">
        <v>18744</v>
      </c>
      <c r="F1377" s="11">
        <v>20000</v>
      </c>
      <c r="G1377" s="11"/>
      <c r="H1377" s="11">
        <v>1998.16</v>
      </c>
      <c r="I1377" s="11"/>
      <c r="J1377" s="11">
        <v>16325</v>
      </c>
      <c r="K1377" s="11">
        <v>160.07</v>
      </c>
      <c r="L1377" s="11">
        <v>1214.58</v>
      </c>
      <c r="M1377" s="11">
        <v>400.18</v>
      </c>
      <c r="N1377" s="11">
        <v>3036.45</v>
      </c>
      <c r="O1377" s="11">
        <v>640.28</v>
      </c>
      <c r="P1377" s="11">
        <v>4858.33</v>
      </c>
    </row>
    <row r="1378" spans="1:16">
      <c r="A1378" s="13" t="s">
        <v>1385</v>
      </c>
      <c r="B1378" s="10">
        <v>9</v>
      </c>
      <c r="C1378" s="10">
        <v>28</v>
      </c>
      <c r="D1378" s="10"/>
      <c r="E1378" s="10">
        <v>18744</v>
      </c>
      <c r="F1378" s="10">
        <v>20000</v>
      </c>
      <c r="G1378" s="10">
        <v>900</v>
      </c>
      <c r="H1378" s="10">
        <v>2958.1</v>
      </c>
      <c r="I1378" s="10"/>
      <c r="J1378" s="10">
        <v>15750</v>
      </c>
      <c r="K1378" s="10">
        <v>163.25</v>
      </c>
      <c r="L1378" s="10">
        <v>1414.27</v>
      </c>
      <c r="M1378" s="10">
        <v>408.13</v>
      </c>
      <c r="N1378" s="10">
        <v>3535.67</v>
      </c>
      <c r="O1378" s="10">
        <v>653</v>
      </c>
      <c r="P1378" s="10">
        <v>5657.08</v>
      </c>
    </row>
    <row r="1379" spans="1:16">
      <c r="A1379" s="13" t="s">
        <v>1386</v>
      </c>
      <c r="B1379" s="11">
        <v>10</v>
      </c>
      <c r="C1379" s="11">
        <v>29</v>
      </c>
      <c r="D1379" s="11"/>
      <c r="E1379" s="11">
        <v>18744</v>
      </c>
      <c r="F1379" s="11">
        <v>20000</v>
      </c>
      <c r="G1379" s="11"/>
      <c r="H1379" s="11">
        <v>3046.84</v>
      </c>
      <c r="I1379" s="11"/>
      <c r="J1379" s="11">
        <v>16062</v>
      </c>
      <c r="K1379" s="11">
        <v>157.5</v>
      </c>
      <c r="L1379" s="11">
        <v>1614.2</v>
      </c>
      <c r="M1379" s="11">
        <v>393.75</v>
      </c>
      <c r="N1379" s="11">
        <v>4035.49</v>
      </c>
      <c r="O1379" s="11">
        <v>630</v>
      </c>
      <c r="P1379" s="11">
        <v>6456.79</v>
      </c>
    </row>
    <row r="1380" spans="1:16">
      <c r="A1380" s="13" t="s">
        <v>1387</v>
      </c>
      <c r="B1380" s="10">
        <v>11</v>
      </c>
      <c r="C1380" s="10">
        <v>30</v>
      </c>
      <c r="D1380" s="10"/>
      <c r="E1380" s="10">
        <v>18744</v>
      </c>
      <c r="F1380" s="10">
        <v>20000</v>
      </c>
      <c r="G1380" s="10"/>
      <c r="H1380" s="10">
        <v>3138.25</v>
      </c>
      <c r="I1380" s="10"/>
      <c r="J1380" s="10">
        <v>16382</v>
      </c>
      <c r="K1380" s="10">
        <v>160.62</v>
      </c>
      <c r="L1380" s="10">
        <v>1823.24</v>
      </c>
      <c r="M1380" s="10">
        <v>401.55</v>
      </c>
      <c r="N1380" s="10">
        <v>4558.1099999999997</v>
      </c>
      <c r="O1380" s="10">
        <v>642.48</v>
      </c>
      <c r="P1380" s="10">
        <v>7292.97</v>
      </c>
    </row>
    <row r="1381" spans="1:16">
      <c r="A1381" s="13" t="s">
        <v>1388</v>
      </c>
      <c r="B1381" s="11">
        <v>12</v>
      </c>
      <c r="C1381" s="11">
        <v>31</v>
      </c>
      <c r="D1381" s="11"/>
      <c r="E1381" s="11">
        <v>18744</v>
      </c>
      <c r="F1381" s="11">
        <v>20000</v>
      </c>
      <c r="G1381" s="11">
        <v>900</v>
      </c>
      <c r="H1381" s="11">
        <v>4132.3999999999996</v>
      </c>
      <c r="I1381" s="11"/>
      <c r="J1381" s="11">
        <v>15807</v>
      </c>
      <c r="K1381" s="11">
        <v>163.82</v>
      </c>
      <c r="L1381" s="11">
        <v>2041.76</v>
      </c>
      <c r="M1381" s="11">
        <v>409.55</v>
      </c>
      <c r="N1381" s="11">
        <v>5104.3999999999996</v>
      </c>
      <c r="O1381" s="11">
        <v>655.28</v>
      </c>
      <c r="P1381" s="11">
        <v>8167.04</v>
      </c>
    </row>
    <row r="1382" spans="1:16">
      <c r="A1382" s="13" t="s">
        <v>1389</v>
      </c>
      <c r="B1382" s="10">
        <v>13</v>
      </c>
      <c r="C1382" s="10">
        <v>32</v>
      </c>
      <c r="D1382" s="10"/>
      <c r="E1382" s="10">
        <v>18744</v>
      </c>
      <c r="F1382" s="10">
        <v>20000</v>
      </c>
      <c r="G1382" s="10"/>
      <c r="H1382" s="10">
        <v>4256.37</v>
      </c>
      <c r="I1382" s="10"/>
      <c r="J1382" s="10">
        <v>16121</v>
      </c>
      <c r="K1382" s="10">
        <v>158.07</v>
      </c>
      <c r="L1382" s="10">
        <v>2261.08</v>
      </c>
      <c r="M1382" s="10">
        <v>395.18</v>
      </c>
      <c r="N1382" s="10">
        <v>5652.71</v>
      </c>
      <c r="O1382" s="10">
        <v>632.28</v>
      </c>
      <c r="P1382" s="10">
        <v>9044.33</v>
      </c>
    </row>
    <row r="1383" spans="1:16">
      <c r="A1383" s="13" t="s">
        <v>1390</v>
      </c>
      <c r="B1383" s="11">
        <v>14</v>
      </c>
      <c r="C1383" s="11">
        <v>33</v>
      </c>
      <c r="D1383" s="11"/>
      <c r="E1383" s="11">
        <v>18744</v>
      </c>
      <c r="F1383" s="11">
        <v>20000</v>
      </c>
      <c r="G1383" s="11"/>
      <c r="H1383" s="11">
        <v>4384.0600000000004</v>
      </c>
      <c r="I1383" s="11"/>
      <c r="J1383" s="11">
        <v>16441</v>
      </c>
      <c r="K1383" s="11">
        <v>161.21</v>
      </c>
      <c r="L1383" s="11">
        <v>2490.13</v>
      </c>
      <c r="M1383" s="11">
        <v>403.03</v>
      </c>
      <c r="N1383" s="11">
        <v>6225.31</v>
      </c>
      <c r="O1383" s="11">
        <v>644.84</v>
      </c>
      <c r="P1383" s="11">
        <v>9960.5</v>
      </c>
    </row>
    <row r="1384" spans="1:16">
      <c r="A1384" s="13" t="s">
        <v>1391</v>
      </c>
      <c r="B1384" s="10">
        <v>15</v>
      </c>
      <c r="C1384" s="10">
        <v>34</v>
      </c>
      <c r="D1384" s="10"/>
      <c r="E1384" s="10">
        <v>18744</v>
      </c>
      <c r="F1384" s="10">
        <v>20000</v>
      </c>
      <c r="G1384" s="10">
        <v>900</v>
      </c>
      <c r="H1384" s="10">
        <v>5415.58</v>
      </c>
      <c r="I1384" s="10"/>
      <c r="J1384" s="10">
        <v>15868</v>
      </c>
      <c r="K1384" s="10">
        <v>164.41</v>
      </c>
      <c r="L1384" s="10">
        <v>2729.24</v>
      </c>
      <c r="M1384" s="10">
        <v>411.03</v>
      </c>
      <c r="N1384" s="10">
        <v>6823.1</v>
      </c>
      <c r="O1384" s="10">
        <v>657.64</v>
      </c>
      <c r="P1384" s="10">
        <v>10916.96</v>
      </c>
    </row>
    <row r="1385" spans="1:16">
      <c r="A1385" s="13" t="s">
        <v>1392</v>
      </c>
      <c r="B1385" s="11">
        <v>16</v>
      </c>
      <c r="C1385" s="11">
        <v>35</v>
      </c>
      <c r="D1385" s="11"/>
      <c r="E1385" s="11">
        <v>18744</v>
      </c>
      <c r="F1385" s="11">
        <v>20000</v>
      </c>
      <c r="G1385" s="11"/>
      <c r="H1385" s="11">
        <v>5578.05</v>
      </c>
      <c r="I1385" s="11"/>
      <c r="J1385" s="11">
        <v>16182</v>
      </c>
      <c r="K1385" s="11">
        <v>158.68</v>
      </c>
      <c r="L1385" s="11">
        <v>2969.8</v>
      </c>
      <c r="M1385" s="11">
        <v>396.7</v>
      </c>
      <c r="N1385" s="11">
        <v>7424.49</v>
      </c>
      <c r="O1385" s="11">
        <v>634.72</v>
      </c>
      <c r="P1385" s="11">
        <v>11879.19</v>
      </c>
    </row>
    <row r="1386" spans="1:16">
      <c r="A1386" s="13" t="s">
        <v>1393</v>
      </c>
      <c r="B1386" s="10">
        <v>17</v>
      </c>
      <c r="C1386" s="10">
        <v>36</v>
      </c>
      <c r="D1386" s="10"/>
      <c r="E1386" s="10">
        <v>18744</v>
      </c>
      <c r="F1386" s="10">
        <v>20000</v>
      </c>
      <c r="G1386" s="10"/>
      <c r="H1386" s="10">
        <v>5745.39</v>
      </c>
      <c r="I1386" s="10"/>
      <c r="J1386" s="10">
        <v>16503</v>
      </c>
      <c r="K1386" s="10">
        <v>161.82</v>
      </c>
      <c r="L1386" s="10">
        <v>3220.71</v>
      </c>
      <c r="M1386" s="10">
        <v>404.55</v>
      </c>
      <c r="N1386" s="10">
        <v>8051.78</v>
      </c>
      <c r="O1386" s="10">
        <v>647.28</v>
      </c>
      <c r="P1386" s="10">
        <v>12882.84</v>
      </c>
    </row>
    <row r="1387" spans="1:16">
      <c r="A1387" s="13" t="s">
        <v>1394</v>
      </c>
      <c r="B1387" s="11">
        <v>18</v>
      </c>
      <c r="C1387" s="11">
        <v>37</v>
      </c>
      <c r="D1387" s="11"/>
      <c r="E1387" s="11">
        <v>18744</v>
      </c>
      <c r="F1387" s="11">
        <v>20000</v>
      </c>
      <c r="G1387" s="11">
        <v>900</v>
      </c>
      <c r="H1387" s="11">
        <v>6817.75</v>
      </c>
      <c r="I1387" s="11"/>
      <c r="J1387" s="11">
        <v>15930</v>
      </c>
      <c r="K1387" s="11">
        <v>165.03</v>
      </c>
      <c r="L1387" s="11">
        <v>3482.36</v>
      </c>
      <c r="M1387" s="11">
        <v>412.58</v>
      </c>
      <c r="N1387" s="11">
        <v>8705.9</v>
      </c>
      <c r="O1387" s="11">
        <v>660.12</v>
      </c>
      <c r="P1387" s="11">
        <v>13929.45</v>
      </c>
    </row>
    <row r="1388" spans="1:16">
      <c r="A1388" s="13" t="s">
        <v>1395</v>
      </c>
      <c r="B1388" s="10">
        <v>19</v>
      </c>
      <c r="C1388" s="10">
        <v>38</v>
      </c>
      <c r="D1388" s="10"/>
      <c r="E1388" s="10">
        <v>18744</v>
      </c>
      <c r="F1388" s="10">
        <v>20000</v>
      </c>
      <c r="G1388" s="10"/>
      <c r="H1388" s="10">
        <v>7022.29</v>
      </c>
      <c r="I1388" s="10"/>
      <c r="J1388" s="10">
        <v>16245</v>
      </c>
      <c r="K1388" s="10">
        <v>159.30000000000001</v>
      </c>
      <c r="L1388" s="10">
        <v>3746.13</v>
      </c>
      <c r="M1388" s="10">
        <v>398.25</v>
      </c>
      <c r="N1388" s="10">
        <v>9365.33</v>
      </c>
      <c r="O1388" s="10">
        <v>637.20000000000005</v>
      </c>
      <c r="P1388" s="10">
        <v>14984.53</v>
      </c>
    </row>
    <row r="1389" spans="1:16">
      <c r="A1389" s="13" t="s">
        <v>1396</v>
      </c>
      <c r="B1389" s="11">
        <v>20</v>
      </c>
      <c r="C1389" s="11">
        <v>39</v>
      </c>
      <c r="D1389" s="11"/>
      <c r="E1389" s="11">
        <v>18744</v>
      </c>
      <c r="F1389" s="11">
        <v>20000</v>
      </c>
      <c r="G1389" s="11"/>
      <c r="H1389" s="11">
        <v>7232.95</v>
      </c>
      <c r="I1389" s="11"/>
      <c r="J1389" s="11">
        <v>16566</v>
      </c>
      <c r="K1389" s="11">
        <v>162.44999999999999</v>
      </c>
      <c r="L1389" s="11">
        <v>4020.97</v>
      </c>
      <c r="M1389" s="11">
        <v>406.13</v>
      </c>
      <c r="N1389" s="11">
        <v>10052.42</v>
      </c>
      <c r="O1389" s="11">
        <v>649.79999999999995</v>
      </c>
      <c r="P1389" s="11">
        <v>16083.87</v>
      </c>
    </row>
    <row r="1390" spans="1:16">
      <c r="A1390" s="13" t="s">
        <v>1397</v>
      </c>
      <c r="B1390" s="10">
        <v>21</v>
      </c>
      <c r="C1390" s="10">
        <v>40</v>
      </c>
      <c r="D1390" s="10"/>
      <c r="E1390" s="10">
        <v>18744</v>
      </c>
      <c r="F1390" s="10">
        <v>20000</v>
      </c>
      <c r="G1390" s="10">
        <v>900</v>
      </c>
      <c r="H1390" s="10">
        <v>8349.94</v>
      </c>
      <c r="I1390" s="10"/>
      <c r="J1390" s="10">
        <v>15994</v>
      </c>
      <c r="K1390" s="10">
        <v>165.66</v>
      </c>
      <c r="L1390" s="10">
        <v>4307.26</v>
      </c>
      <c r="M1390" s="10">
        <v>414.15</v>
      </c>
      <c r="N1390" s="10">
        <v>10768.14</v>
      </c>
      <c r="O1390" s="10">
        <v>662.64</v>
      </c>
      <c r="P1390" s="10">
        <v>17229.02</v>
      </c>
    </row>
    <row r="1391" spans="1:16">
      <c r="A1391" s="13" t="s">
        <v>1398</v>
      </c>
      <c r="B1391" s="11">
        <v>22</v>
      </c>
      <c r="C1391" s="11">
        <v>41</v>
      </c>
      <c r="D1391" s="11"/>
      <c r="E1391" s="11">
        <v>18744</v>
      </c>
      <c r="F1391" s="11">
        <v>20000</v>
      </c>
      <c r="G1391" s="11"/>
      <c r="H1391" s="11">
        <v>8600.44</v>
      </c>
      <c r="I1391" s="11"/>
      <c r="J1391" s="11">
        <v>16309</v>
      </c>
      <c r="K1391" s="11">
        <v>159.94</v>
      </c>
      <c r="L1391" s="11">
        <v>4596.41</v>
      </c>
      <c r="M1391" s="11">
        <v>399.85</v>
      </c>
      <c r="N1391" s="11">
        <v>11491.03</v>
      </c>
      <c r="O1391" s="11">
        <v>639.76</v>
      </c>
      <c r="P1391" s="11">
        <v>18385.650000000001</v>
      </c>
    </row>
    <row r="1392" spans="1:16">
      <c r="A1392" s="13" t="s">
        <v>1399</v>
      </c>
      <c r="B1392" s="10">
        <v>23</v>
      </c>
      <c r="C1392" s="10">
        <v>42</v>
      </c>
      <c r="D1392" s="10"/>
      <c r="E1392" s="10">
        <v>18744</v>
      </c>
      <c r="F1392" s="10">
        <v>20000</v>
      </c>
      <c r="G1392" s="10"/>
      <c r="H1392" s="10">
        <v>8858.4500000000007</v>
      </c>
      <c r="I1392" s="10"/>
      <c r="J1392" s="10">
        <v>16631</v>
      </c>
      <c r="K1392" s="10">
        <v>163.09</v>
      </c>
      <c r="L1392" s="10">
        <v>4897.3999999999996</v>
      </c>
      <c r="M1392" s="10">
        <v>407.73</v>
      </c>
      <c r="N1392" s="10">
        <v>12243.49</v>
      </c>
      <c r="O1392" s="10">
        <v>652.36</v>
      </c>
      <c r="P1392" s="10">
        <v>19589.580000000002</v>
      </c>
    </row>
    <row r="1393" spans="1:16">
      <c r="A1393" s="13" t="s">
        <v>1400</v>
      </c>
      <c r="B1393" s="11">
        <v>24</v>
      </c>
      <c r="C1393" s="11">
        <v>43</v>
      </c>
      <c r="D1393" s="11"/>
      <c r="E1393" s="11">
        <v>18744</v>
      </c>
      <c r="F1393" s="11">
        <v>20000</v>
      </c>
      <c r="G1393" s="11">
        <v>900</v>
      </c>
      <c r="H1393" s="11">
        <v>10024.209999999999</v>
      </c>
      <c r="I1393" s="11"/>
      <c r="J1393" s="11">
        <v>16059</v>
      </c>
      <c r="K1393" s="11">
        <v>166.31</v>
      </c>
      <c r="L1393" s="11">
        <v>5210.63</v>
      </c>
      <c r="M1393" s="11">
        <v>415.78</v>
      </c>
      <c r="N1393" s="11">
        <v>13026.57</v>
      </c>
      <c r="O1393" s="11">
        <v>665.24</v>
      </c>
      <c r="P1393" s="11">
        <v>20842.509999999998</v>
      </c>
    </row>
    <row r="1394" spans="1:16">
      <c r="A1394" s="13" t="s">
        <v>1401</v>
      </c>
      <c r="B1394" s="10">
        <v>25</v>
      </c>
      <c r="C1394" s="10">
        <v>44</v>
      </c>
      <c r="D1394" s="10"/>
      <c r="E1394" s="10">
        <v>18744</v>
      </c>
      <c r="F1394" s="10">
        <v>20000</v>
      </c>
      <c r="G1394" s="10"/>
      <c r="H1394" s="10">
        <v>10324.93</v>
      </c>
      <c r="I1394" s="10"/>
      <c r="J1394" s="10">
        <v>16374</v>
      </c>
      <c r="K1394" s="10">
        <v>160.59</v>
      </c>
      <c r="L1394" s="10">
        <v>5527.54</v>
      </c>
      <c r="M1394" s="10">
        <v>401.48</v>
      </c>
      <c r="N1394" s="10">
        <v>13818.84</v>
      </c>
      <c r="O1394" s="10">
        <v>642.36</v>
      </c>
      <c r="P1394" s="10">
        <v>22110.15</v>
      </c>
    </row>
    <row r="1395" spans="1:16">
      <c r="A1395" s="13" t="s">
        <v>1402</v>
      </c>
      <c r="B1395" s="11">
        <v>26</v>
      </c>
      <c r="C1395" s="11">
        <v>45</v>
      </c>
      <c r="D1395" s="11"/>
      <c r="E1395" s="11">
        <v>18744</v>
      </c>
      <c r="F1395" s="11">
        <v>20000</v>
      </c>
      <c r="G1395" s="11"/>
      <c r="H1395" s="11">
        <v>10634.68</v>
      </c>
      <c r="I1395" s="11"/>
      <c r="J1395" s="11">
        <v>16695</v>
      </c>
      <c r="K1395" s="11">
        <v>163.74</v>
      </c>
      <c r="L1395" s="11">
        <v>5857.1</v>
      </c>
      <c r="M1395" s="11">
        <v>409.35</v>
      </c>
      <c r="N1395" s="11">
        <v>14642.76</v>
      </c>
      <c r="O1395" s="11">
        <v>654.96</v>
      </c>
      <c r="P1395" s="11">
        <v>23428.41</v>
      </c>
    </row>
    <row r="1396" spans="1:16">
      <c r="A1396" s="13" t="s">
        <v>1403</v>
      </c>
      <c r="B1396" s="10">
        <v>27</v>
      </c>
      <c r="C1396" s="10">
        <v>46</v>
      </c>
      <c r="D1396" s="10"/>
      <c r="E1396" s="10">
        <v>18744</v>
      </c>
      <c r="F1396" s="10">
        <v>20000</v>
      </c>
      <c r="G1396" s="10">
        <v>900</v>
      </c>
      <c r="H1396" s="10">
        <v>11853.72</v>
      </c>
      <c r="I1396" s="10"/>
      <c r="J1396" s="10">
        <v>16122</v>
      </c>
      <c r="K1396" s="10">
        <v>166.95</v>
      </c>
      <c r="L1396" s="10">
        <v>6199.77</v>
      </c>
      <c r="M1396" s="10">
        <v>417.38</v>
      </c>
      <c r="N1396" s="10">
        <v>15499.41</v>
      </c>
      <c r="O1396" s="10">
        <v>667.8</v>
      </c>
      <c r="P1396" s="10">
        <v>24799.06</v>
      </c>
    </row>
    <row r="1397" spans="1:16">
      <c r="A1397" s="13" t="s">
        <v>1404</v>
      </c>
      <c r="B1397" s="11">
        <v>28</v>
      </c>
      <c r="C1397" s="11">
        <v>47</v>
      </c>
      <c r="D1397" s="11"/>
      <c r="E1397" s="11">
        <v>18744</v>
      </c>
      <c r="F1397" s="11">
        <v>20000</v>
      </c>
      <c r="G1397" s="11"/>
      <c r="H1397" s="11">
        <v>12209.33</v>
      </c>
      <c r="I1397" s="11"/>
      <c r="J1397" s="11">
        <v>16437</v>
      </c>
      <c r="K1397" s="11">
        <v>161.22</v>
      </c>
      <c r="L1397" s="11">
        <v>6546.98</v>
      </c>
      <c r="M1397" s="11">
        <v>403.05</v>
      </c>
      <c r="N1397" s="11">
        <v>16367.45</v>
      </c>
      <c r="O1397" s="11">
        <v>644.88</v>
      </c>
      <c r="P1397" s="11">
        <v>26187.91</v>
      </c>
    </row>
    <row r="1398" spans="1:16">
      <c r="A1398" s="13" t="s">
        <v>1405</v>
      </c>
      <c r="B1398" s="10">
        <v>29</v>
      </c>
      <c r="C1398" s="10">
        <v>48</v>
      </c>
      <c r="D1398" s="10"/>
      <c r="E1398" s="10">
        <v>18744</v>
      </c>
      <c r="F1398" s="10">
        <v>20000</v>
      </c>
      <c r="G1398" s="10"/>
      <c r="H1398" s="10">
        <v>12575.61</v>
      </c>
      <c r="I1398" s="10"/>
      <c r="J1398" s="10">
        <v>16757</v>
      </c>
      <c r="K1398" s="10">
        <v>164.37</v>
      </c>
      <c r="L1398" s="10">
        <v>6907.76</v>
      </c>
      <c r="M1398" s="10">
        <v>410.93</v>
      </c>
      <c r="N1398" s="10">
        <v>17269.39</v>
      </c>
      <c r="O1398" s="10">
        <v>657.48</v>
      </c>
      <c r="P1398" s="10">
        <v>27631.03</v>
      </c>
    </row>
    <row r="1399" spans="1:16">
      <c r="A1399" s="13" t="s">
        <v>1406</v>
      </c>
      <c r="B1399" s="11">
        <v>30</v>
      </c>
      <c r="C1399" s="11">
        <v>49</v>
      </c>
      <c r="D1399" s="11"/>
      <c r="E1399" s="11">
        <v>18744</v>
      </c>
      <c r="F1399" s="11">
        <v>20000</v>
      </c>
      <c r="G1399" s="11">
        <v>900</v>
      </c>
      <c r="H1399" s="11">
        <v>13852.88</v>
      </c>
      <c r="I1399" s="11"/>
      <c r="J1399" s="11">
        <v>16184</v>
      </c>
      <c r="K1399" s="11">
        <v>167.57</v>
      </c>
      <c r="L1399" s="11">
        <v>7282.56</v>
      </c>
      <c r="M1399" s="11">
        <v>418.93</v>
      </c>
      <c r="N1399" s="11">
        <v>18206.400000000001</v>
      </c>
      <c r="O1399" s="11">
        <v>670.28</v>
      </c>
      <c r="P1399" s="11">
        <v>29130.240000000002</v>
      </c>
    </row>
    <row r="1400" spans="1:16">
      <c r="A1400" s="13" t="s">
        <v>1407</v>
      </c>
      <c r="B1400" s="10">
        <v>31</v>
      </c>
      <c r="C1400" s="10">
        <v>50</v>
      </c>
      <c r="D1400" s="10"/>
      <c r="E1400" s="10">
        <v>18744</v>
      </c>
      <c r="F1400" s="10">
        <v>20000</v>
      </c>
      <c r="G1400" s="10"/>
      <c r="H1400" s="10">
        <v>14268.47</v>
      </c>
      <c r="I1400" s="10"/>
      <c r="J1400" s="10">
        <v>16496</v>
      </c>
      <c r="K1400" s="10">
        <v>161.84</v>
      </c>
      <c r="L1400" s="10">
        <v>7662.88</v>
      </c>
      <c r="M1400" s="10">
        <v>404.6</v>
      </c>
      <c r="N1400" s="10">
        <v>19157.189999999999</v>
      </c>
      <c r="O1400" s="10">
        <v>647.36</v>
      </c>
      <c r="P1400" s="10">
        <v>30651.51</v>
      </c>
    </row>
    <row r="1401" spans="1:16">
      <c r="A1401" s="13" t="s">
        <v>1408</v>
      </c>
      <c r="B1401" s="11">
        <v>32</v>
      </c>
      <c r="C1401" s="11">
        <v>51</v>
      </c>
      <c r="D1401" s="11"/>
      <c r="E1401" s="11">
        <v>18744</v>
      </c>
      <c r="F1401" s="11">
        <v>20000</v>
      </c>
      <c r="G1401" s="11"/>
      <c r="H1401" s="11">
        <v>14696.52</v>
      </c>
      <c r="I1401" s="11"/>
      <c r="J1401" s="11">
        <v>16815</v>
      </c>
      <c r="K1401" s="11">
        <v>164.96</v>
      </c>
      <c r="L1401" s="11">
        <v>8057.72</v>
      </c>
      <c r="M1401" s="11">
        <v>412.4</v>
      </c>
      <c r="N1401" s="11">
        <v>20144.310000000001</v>
      </c>
      <c r="O1401" s="11">
        <v>659.84</v>
      </c>
      <c r="P1401" s="11">
        <v>32230.89</v>
      </c>
    </row>
    <row r="1402" spans="1:16">
      <c r="A1402" s="13" t="s">
        <v>1409</v>
      </c>
      <c r="B1402" s="10">
        <v>33</v>
      </c>
      <c r="C1402" s="10">
        <v>52</v>
      </c>
      <c r="D1402" s="10"/>
      <c r="E1402" s="10">
        <v>18744</v>
      </c>
      <c r="F1402" s="10">
        <v>20000</v>
      </c>
      <c r="G1402" s="10">
        <v>900</v>
      </c>
      <c r="H1402" s="10">
        <v>16037.42</v>
      </c>
      <c r="I1402" s="10"/>
      <c r="J1402" s="10">
        <v>16241</v>
      </c>
      <c r="K1402" s="10">
        <v>168.15</v>
      </c>
      <c r="L1402" s="10">
        <v>8467.61</v>
      </c>
      <c r="M1402" s="10">
        <v>420.38</v>
      </c>
      <c r="N1402" s="10">
        <v>21169.01</v>
      </c>
      <c r="O1402" s="10">
        <v>672.6</v>
      </c>
      <c r="P1402" s="10">
        <v>33870.42</v>
      </c>
    </row>
    <row r="1403" spans="1:16">
      <c r="A1403" s="13" t="s">
        <v>1410</v>
      </c>
      <c r="B1403" s="11">
        <v>34</v>
      </c>
      <c r="C1403" s="11">
        <v>53</v>
      </c>
      <c r="D1403" s="11"/>
      <c r="E1403" s="11">
        <v>18744</v>
      </c>
      <c r="F1403" s="11">
        <v>20000</v>
      </c>
      <c r="G1403" s="11"/>
      <c r="H1403" s="11">
        <v>16518.54</v>
      </c>
      <c r="I1403" s="11"/>
      <c r="J1403" s="11">
        <v>16551</v>
      </c>
      <c r="K1403" s="11">
        <v>162.41</v>
      </c>
      <c r="L1403" s="11">
        <v>8884.0400000000009</v>
      </c>
      <c r="M1403" s="11">
        <v>406.03</v>
      </c>
      <c r="N1403" s="11">
        <v>22210.11</v>
      </c>
      <c r="O1403" s="11">
        <v>649.64</v>
      </c>
      <c r="P1403" s="11">
        <v>35536.17</v>
      </c>
    </row>
    <row r="1404" spans="1:16">
      <c r="A1404" s="13" t="s">
        <v>1411</v>
      </c>
      <c r="B1404" s="10">
        <v>35</v>
      </c>
      <c r="C1404" s="10">
        <v>54</v>
      </c>
      <c r="D1404" s="10"/>
      <c r="E1404" s="10">
        <v>18744</v>
      </c>
      <c r="F1404" s="10">
        <v>20000</v>
      </c>
      <c r="G1404" s="10"/>
      <c r="H1404" s="10">
        <v>17014.099999999999</v>
      </c>
      <c r="I1404" s="10"/>
      <c r="J1404" s="10">
        <v>16867</v>
      </c>
      <c r="K1404" s="10">
        <v>165.51</v>
      </c>
      <c r="L1404" s="10">
        <v>9316.07</v>
      </c>
      <c r="M1404" s="10">
        <v>413.78</v>
      </c>
      <c r="N1404" s="10">
        <v>23290.19</v>
      </c>
      <c r="O1404" s="10">
        <v>662.04</v>
      </c>
      <c r="P1404" s="10">
        <v>37264.300000000003</v>
      </c>
    </row>
    <row r="1405" spans="1:16">
      <c r="A1405" s="13" t="s">
        <v>1412</v>
      </c>
      <c r="B1405" s="11">
        <v>36</v>
      </c>
      <c r="C1405" s="11">
        <v>55</v>
      </c>
      <c r="D1405" s="11"/>
      <c r="E1405" s="11">
        <v>18744</v>
      </c>
      <c r="F1405" s="11">
        <v>20000</v>
      </c>
      <c r="G1405" s="11">
        <v>900</v>
      </c>
      <c r="H1405" s="11">
        <v>18424.52</v>
      </c>
      <c r="I1405" s="11"/>
      <c r="J1405" s="11">
        <v>16289</v>
      </c>
      <c r="K1405" s="11">
        <v>168.67</v>
      </c>
      <c r="L1405" s="11">
        <v>9764.23</v>
      </c>
      <c r="M1405" s="11">
        <v>421.68</v>
      </c>
      <c r="N1405" s="11">
        <v>24410.57</v>
      </c>
      <c r="O1405" s="11">
        <v>674.68</v>
      </c>
      <c r="P1405" s="11">
        <v>39056.910000000003</v>
      </c>
    </row>
    <row r="1406" spans="1:16">
      <c r="A1406" s="13" t="s">
        <v>1413</v>
      </c>
      <c r="B1406" s="10">
        <v>37</v>
      </c>
      <c r="C1406" s="10">
        <v>56</v>
      </c>
      <c r="D1406" s="10"/>
      <c r="E1406" s="10">
        <v>18744</v>
      </c>
      <c r="F1406" s="10">
        <v>20000</v>
      </c>
      <c r="G1406" s="10"/>
      <c r="H1406" s="10">
        <v>18977.259999999998</v>
      </c>
      <c r="I1406" s="10"/>
      <c r="J1406" s="10">
        <v>16596</v>
      </c>
      <c r="K1406" s="10">
        <v>162.88999999999999</v>
      </c>
      <c r="L1406" s="10">
        <v>10220.040000000001</v>
      </c>
      <c r="M1406" s="10">
        <v>407.23</v>
      </c>
      <c r="N1406" s="10">
        <v>25550.11</v>
      </c>
      <c r="O1406" s="10">
        <v>651.55999999999995</v>
      </c>
      <c r="P1406" s="10">
        <v>40880.18</v>
      </c>
    </row>
    <row r="1407" spans="1:16">
      <c r="A1407" s="13" t="s">
        <v>1414</v>
      </c>
      <c r="B1407" s="11">
        <v>38</v>
      </c>
      <c r="C1407" s="11">
        <v>57</v>
      </c>
      <c r="D1407" s="11"/>
      <c r="E1407" s="11">
        <v>18744</v>
      </c>
      <c r="F1407" s="11">
        <v>20000</v>
      </c>
      <c r="G1407" s="11"/>
      <c r="H1407" s="11">
        <v>19546.57</v>
      </c>
      <c r="I1407" s="11"/>
      <c r="J1407" s="11">
        <v>16908</v>
      </c>
      <c r="K1407" s="11">
        <v>165.96</v>
      </c>
      <c r="L1407" s="11">
        <v>10692.61</v>
      </c>
      <c r="M1407" s="11">
        <v>414.9</v>
      </c>
      <c r="N1407" s="11">
        <v>26731.51</v>
      </c>
      <c r="O1407" s="11">
        <v>663.84</v>
      </c>
      <c r="P1407" s="11">
        <v>42770.42</v>
      </c>
    </row>
    <row r="1408" spans="1:16">
      <c r="A1408" s="13" t="s">
        <v>1415</v>
      </c>
      <c r="B1408" s="10">
        <v>39</v>
      </c>
      <c r="C1408" s="10">
        <v>58</v>
      </c>
      <c r="D1408" s="10"/>
      <c r="E1408" s="10">
        <v>18744</v>
      </c>
      <c r="F1408" s="10">
        <v>20000</v>
      </c>
      <c r="G1408" s="10">
        <v>900</v>
      </c>
      <c r="H1408" s="10">
        <v>21032.97</v>
      </c>
      <c r="I1408" s="10"/>
      <c r="J1408" s="10">
        <v>16326</v>
      </c>
      <c r="K1408" s="10">
        <v>169.08</v>
      </c>
      <c r="L1408" s="10">
        <v>11182.46</v>
      </c>
      <c r="M1408" s="10">
        <v>422.7</v>
      </c>
      <c r="N1408" s="10">
        <v>27956.16</v>
      </c>
      <c r="O1408" s="10">
        <v>676.32</v>
      </c>
      <c r="P1408" s="10">
        <v>44729.85</v>
      </c>
    </row>
    <row r="1409" spans="1:16">
      <c r="A1409" s="13" t="s">
        <v>1416</v>
      </c>
      <c r="B1409" s="11">
        <v>40</v>
      </c>
      <c r="C1409" s="11">
        <v>59</v>
      </c>
      <c r="D1409" s="11"/>
      <c r="E1409" s="11">
        <v>18744</v>
      </c>
      <c r="F1409" s="11">
        <v>20000</v>
      </c>
      <c r="G1409" s="11"/>
      <c r="H1409" s="11">
        <v>21663.96</v>
      </c>
      <c r="I1409" s="11"/>
      <c r="J1409" s="11">
        <v>16626</v>
      </c>
      <c r="K1409" s="11">
        <v>163.26</v>
      </c>
      <c r="L1409" s="11">
        <v>11681.2</v>
      </c>
      <c r="M1409" s="11">
        <v>408.15</v>
      </c>
      <c r="N1409" s="11">
        <v>29202.99</v>
      </c>
      <c r="O1409" s="11">
        <v>653.04</v>
      </c>
      <c r="P1409" s="11">
        <v>46724.79</v>
      </c>
    </row>
    <row r="1410" spans="1:16">
      <c r="A1410" s="13" t="s">
        <v>1417</v>
      </c>
      <c r="B1410" s="10">
        <v>41</v>
      </c>
      <c r="C1410" s="10">
        <v>60</v>
      </c>
      <c r="D1410" s="10"/>
      <c r="E1410" s="10">
        <v>18744</v>
      </c>
      <c r="F1410" s="10">
        <v>20000</v>
      </c>
      <c r="G1410" s="10"/>
      <c r="H1410" s="10">
        <v>22313.88</v>
      </c>
      <c r="I1410" s="10"/>
      <c r="J1410" s="10">
        <v>16932</v>
      </c>
      <c r="K1410" s="10">
        <v>166.26</v>
      </c>
      <c r="L1410" s="10">
        <v>12197.89</v>
      </c>
      <c r="M1410" s="10">
        <v>415.65</v>
      </c>
      <c r="N1410" s="10">
        <v>30494.73</v>
      </c>
      <c r="O1410" s="10">
        <v>665.04</v>
      </c>
      <c r="P1410" s="10">
        <v>48791.57</v>
      </c>
    </row>
    <row r="1411" spans="1:16">
      <c r="A1411" s="13" t="s">
        <v>1418</v>
      </c>
      <c r="B1411" s="11">
        <v>42</v>
      </c>
      <c r="C1411" s="11">
        <v>61</v>
      </c>
      <c r="D1411" s="11"/>
      <c r="E1411" s="11">
        <v>18744</v>
      </c>
      <c r="F1411" s="11">
        <v>20000</v>
      </c>
      <c r="G1411" s="11">
        <v>900</v>
      </c>
      <c r="H1411" s="11">
        <v>23883.3</v>
      </c>
      <c r="I1411" s="11"/>
      <c r="J1411" s="11">
        <v>16344</v>
      </c>
      <c r="K1411" s="11">
        <v>169.32</v>
      </c>
      <c r="L1411" s="11">
        <v>12733.15</v>
      </c>
      <c r="M1411" s="11">
        <v>423.3</v>
      </c>
      <c r="N1411" s="11">
        <v>31832.87</v>
      </c>
      <c r="O1411" s="11">
        <v>677.28</v>
      </c>
      <c r="P1411" s="11">
        <v>50932.6</v>
      </c>
    </row>
    <row r="1412" spans="1:16">
      <c r="A1412" s="13" t="s">
        <v>1419</v>
      </c>
      <c r="B1412" s="10">
        <v>43</v>
      </c>
      <c r="C1412" s="10">
        <v>62</v>
      </c>
      <c r="D1412" s="10"/>
      <c r="E1412" s="10">
        <v>18744</v>
      </c>
      <c r="F1412" s="10">
        <v>20000</v>
      </c>
      <c r="G1412" s="10"/>
      <c r="H1412" s="10">
        <v>24599.79</v>
      </c>
      <c r="I1412" s="10"/>
      <c r="J1412" s="10">
        <v>16635</v>
      </c>
      <c r="K1412" s="10">
        <v>163.44</v>
      </c>
      <c r="L1412" s="10">
        <v>13278.58</v>
      </c>
      <c r="M1412" s="10">
        <v>408.6</v>
      </c>
      <c r="N1412" s="10">
        <v>33196.46</v>
      </c>
      <c r="O1412" s="10">
        <v>653.76</v>
      </c>
      <c r="P1412" s="10">
        <v>53114.34</v>
      </c>
    </row>
    <row r="1413" spans="1:16">
      <c r="A1413" s="13" t="s">
        <v>1420</v>
      </c>
      <c r="B1413" s="11">
        <v>44</v>
      </c>
      <c r="C1413" s="11">
        <v>63</v>
      </c>
      <c r="D1413" s="11"/>
      <c r="E1413" s="11">
        <v>18744</v>
      </c>
      <c r="F1413" s="11">
        <v>20000</v>
      </c>
      <c r="G1413" s="11"/>
      <c r="H1413" s="11">
        <v>25337.79</v>
      </c>
      <c r="I1413" s="11"/>
      <c r="J1413" s="11">
        <v>16932</v>
      </c>
      <c r="K1413" s="11">
        <v>166.35</v>
      </c>
      <c r="L1413" s="11">
        <v>13843.29</v>
      </c>
      <c r="M1413" s="11">
        <v>415.88</v>
      </c>
      <c r="N1413" s="11">
        <v>34608.230000000003</v>
      </c>
      <c r="O1413" s="11">
        <v>665.4</v>
      </c>
      <c r="P1413" s="11">
        <v>55373.17</v>
      </c>
    </row>
    <row r="1414" spans="1:16">
      <c r="A1414" s="13" t="s">
        <v>1421</v>
      </c>
      <c r="B1414" s="10">
        <v>45</v>
      </c>
      <c r="C1414" s="10">
        <v>64</v>
      </c>
      <c r="D1414" s="10"/>
      <c r="E1414" s="10">
        <v>18744</v>
      </c>
      <c r="F1414" s="10">
        <v>20000</v>
      </c>
      <c r="G1414" s="10">
        <v>900</v>
      </c>
      <c r="H1414" s="10">
        <v>26997.919999999998</v>
      </c>
      <c r="I1414" s="10"/>
      <c r="J1414" s="10">
        <v>16335</v>
      </c>
      <c r="K1414" s="10">
        <v>169.32</v>
      </c>
      <c r="L1414" s="10">
        <v>14427.91</v>
      </c>
      <c r="M1414" s="10">
        <v>423.3</v>
      </c>
      <c r="N1414" s="10">
        <v>36069.78</v>
      </c>
      <c r="O1414" s="10">
        <v>677.28</v>
      </c>
      <c r="P1414" s="10">
        <v>57711.64</v>
      </c>
    </row>
    <row r="1415" spans="1:16">
      <c r="A1415" s="13" t="s">
        <v>1422</v>
      </c>
      <c r="B1415" s="11">
        <v>46</v>
      </c>
      <c r="C1415" s="11">
        <v>65</v>
      </c>
      <c r="D1415" s="11"/>
      <c r="E1415" s="11">
        <v>18744</v>
      </c>
      <c r="F1415" s="11">
        <v>20000</v>
      </c>
      <c r="G1415" s="11"/>
      <c r="H1415" s="11">
        <v>27807.86</v>
      </c>
      <c r="I1415" s="11"/>
      <c r="J1415" s="11">
        <v>16613</v>
      </c>
      <c r="K1415" s="11">
        <v>163.35</v>
      </c>
      <c r="L1415" s="11">
        <v>15024.1</v>
      </c>
      <c r="M1415" s="11">
        <v>408.38</v>
      </c>
      <c r="N1415" s="11">
        <v>37560.239999999998</v>
      </c>
      <c r="O1415" s="11">
        <v>653.4</v>
      </c>
      <c r="P1415" s="11">
        <v>60096.39</v>
      </c>
    </row>
    <row r="1416" spans="1:16">
      <c r="A1416" s="13" t="s">
        <v>1423</v>
      </c>
      <c r="B1416" s="10">
        <v>47</v>
      </c>
      <c r="C1416" s="10">
        <v>66</v>
      </c>
      <c r="D1416" s="10"/>
      <c r="E1416" s="10">
        <v>18744</v>
      </c>
      <c r="F1416" s="10">
        <v>20000</v>
      </c>
      <c r="G1416" s="10"/>
      <c r="H1416" s="10">
        <v>28642.09</v>
      </c>
      <c r="I1416" s="10"/>
      <c r="J1416" s="10">
        <v>16896</v>
      </c>
      <c r="K1416" s="10">
        <v>166.13</v>
      </c>
      <c r="L1416" s="10">
        <v>15640.95</v>
      </c>
      <c r="M1416" s="10">
        <v>415.33</v>
      </c>
      <c r="N1416" s="10">
        <v>39102.379999999997</v>
      </c>
      <c r="O1416" s="10">
        <v>664.52</v>
      </c>
      <c r="P1416" s="10">
        <v>62563.8</v>
      </c>
    </row>
    <row r="1417" spans="1:16">
      <c r="A1417" s="13" t="s">
        <v>1424</v>
      </c>
      <c r="B1417" s="11">
        <v>48</v>
      </c>
      <c r="C1417" s="11">
        <v>67</v>
      </c>
      <c r="D1417" s="11"/>
      <c r="E1417" s="11">
        <v>18744</v>
      </c>
      <c r="F1417" s="11">
        <v>20000</v>
      </c>
      <c r="G1417" s="11">
        <v>900</v>
      </c>
      <c r="H1417" s="11">
        <v>30401.360000000001</v>
      </c>
      <c r="I1417" s="11"/>
      <c r="J1417" s="11">
        <v>16284</v>
      </c>
      <c r="K1417" s="11">
        <v>168.96</v>
      </c>
      <c r="L1417" s="11">
        <v>16279.14</v>
      </c>
      <c r="M1417" s="11">
        <v>422.4</v>
      </c>
      <c r="N1417" s="11">
        <v>40697.85</v>
      </c>
      <c r="O1417" s="11">
        <v>675.84</v>
      </c>
      <c r="P1417" s="11">
        <v>65116.56</v>
      </c>
    </row>
    <row r="1418" spans="1:16">
      <c r="A1418" s="13" t="s">
        <v>1425</v>
      </c>
      <c r="B1418" s="10">
        <v>49</v>
      </c>
      <c r="C1418" s="10">
        <v>68</v>
      </c>
      <c r="D1418" s="10"/>
      <c r="E1418" s="10">
        <v>18744</v>
      </c>
      <c r="F1418" s="10">
        <v>20000</v>
      </c>
      <c r="G1418" s="10"/>
      <c r="H1418" s="10">
        <v>31313.4</v>
      </c>
      <c r="I1418" s="10"/>
      <c r="J1418" s="10">
        <v>16543</v>
      </c>
      <c r="K1418" s="10">
        <v>162.84</v>
      </c>
      <c r="L1418" s="10">
        <v>16930.349999999999</v>
      </c>
      <c r="M1418" s="10">
        <v>407.1</v>
      </c>
      <c r="N1418" s="10">
        <v>42325.88</v>
      </c>
      <c r="O1418" s="10">
        <v>651.36</v>
      </c>
      <c r="P1418" s="10">
        <v>67721.41</v>
      </c>
    </row>
    <row r="1419" spans="1:16">
      <c r="A1419" s="13" t="s">
        <v>1426</v>
      </c>
      <c r="B1419" s="11">
        <v>50</v>
      </c>
      <c r="C1419" s="11">
        <v>69</v>
      </c>
      <c r="D1419" s="11"/>
      <c r="E1419" s="11">
        <v>18744</v>
      </c>
      <c r="F1419" s="11">
        <v>20000</v>
      </c>
      <c r="G1419" s="11"/>
      <c r="H1419" s="11">
        <v>32252.799999999999</v>
      </c>
      <c r="I1419" s="11"/>
      <c r="J1419" s="11">
        <v>16805</v>
      </c>
      <c r="K1419" s="11">
        <v>165.43</v>
      </c>
      <c r="L1419" s="11">
        <v>17603.689999999999</v>
      </c>
      <c r="M1419" s="11">
        <v>413.58</v>
      </c>
      <c r="N1419" s="11">
        <v>44009.24</v>
      </c>
      <c r="O1419" s="11">
        <v>661.72</v>
      </c>
      <c r="P1419" s="11">
        <v>70414.78</v>
      </c>
    </row>
    <row r="1420" spans="1:16">
      <c r="A1420" s="13" t="s">
        <v>1427</v>
      </c>
      <c r="B1420" s="10">
        <v>51</v>
      </c>
      <c r="C1420" s="10">
        <v>70</v>
      </c>
      <c r="D1420" s="10"/>
      <c r="E1420" s="10">
        <v>18744</v>
      </c>
      <c r="F1420" s="10">
        <v>20000</v>
      </c>
      <c r="G1420" s="10">
        <v>900</v>
      </c>
      <c r="H1420" s="10">
        <v>34120.379999999997</v>
      </c>
      <c r="I1420" s="10"/>
      <c r="J1420" s="10">
        <v>16172</v>
      </c>
      <c r="K1420" s="10">
        <v>168.05</v>
      </c>
      <c r="L1420" s="10">
        <v>18299.86</v>
      </c>
      <c r="M1420" s="10">
        <v>420.13</v>
      </c>
      <c r="N1420" s="10">
        <v>45749.64</v>
      </c>
      <c r="O1420" s="10">
        <v>672.2</v>
      </c>
      <c r="P1420" s="10">
        <v>73199.42</v>
      </c>
    </row>
    <row r="1421" spans="1:16">
      <c r="A1421" s="13" t="s">
        <v>1428</v>
      </c>
      <c r="B1421" s="11">
        <v>52</v>
      </c>
      <c r="C1421" s="11">
        <v>71</v>
      </c>
      <c r="D1421" s="11"/>
      <c r="E1421" s="11">
        <v>18744</v>
      </c>
      <c r="F1421" s="11">
        <v>20000</v>
      </c>
      <c r="G1421" s="11"/>
      <c r="H1421" s="11">
        <v>35144</v>
      </c>
      <c r="I1421" s="11"/>
      <c r="J1421" s="11">
        <v>16402</v>
      </c>
      <c r="K1421" s="11">
        <v>161.72</v>
      </c>
      <c r="L1421" s="11">
        <v>19010.57</v>
      </c>
      <c r="M1421" s="11">
        <v>404.3</v>
      </c>
      <c r="N1421" s="11">
        <v>47526.43</v>
      </c>
      <c r="O1421" s="11">
        <v>646.88</v>
      </c>
      <c r="P1421" s="11">
        <v>76042.28</v>
      </c>
    </row>
    <row r="1422" spans="1:16">
      <c r="A1422" s="13" t="s">
        <v>1429</v>
      </c>
      <c r="B1422" s="10">
        <v>53</v>
      </c>
      <c r="C1422" s="10">
        <v>72</v>
      </c>
      <c r="D1422" s="10"/>
      <c r="E1422" s="10">
        <v>18744</v>
      </c>
      <c r="F1422" s="10">
        <v>20000</v>
      </c>
      <c r="G1422" s="10"/>
      <c r="H1422" s="10">
        <v>36198.32</v>
      </c>
      <c r="I1422" s="10"/>
      <c r="J1422" s="10">
        <v>16633</v>
      </c>
      <c r="K1422" s="10">
        <v>164.02</v>
      </c>
      <c r="L1422" s="10">
        <v>19744.91</v>
      </c>
      <c r="M1422" s="10">
        <v>410.05</v>
      </c>
      <c r="N1422" s="10">
        <v>49362.27</v>
      </c>
      <c r="O1422" s="10">
        <v>656.08</v>
      </c>
      <c r="P1422" s="10">
        <v>78979.63</v>
      </c>
    </row>
    <row r="1423" spans="1:16">
      <c r="A1423" s="13" t="s">
        <v>1430</v>
      </c>
      <c r="B1423" s="11">
        <v>54</v>
      </c>
      <c r="C1423" s="11">
        <v>73</v>
      </c>
      <c r="D1423" s="11"/>
      <c r="E1423" s="11">
        <v>18744</v>
      </c>
      <c r="F1423" s="11">
        <v>20000</v>
      </c>
      <c r="G1423" s="11">
        <v>900</v>
      </c>
      <c r="H1423" s="11">
        <v>38184.269999999997</v>
      </c>
      <c r="I1423" s="11"/>
      <c r="J1423" s="11">
        <v>15965</v>
      </c>
      <c r="K1423" s="11">
        <v>166.33</v>
      </c>
      <c r="L1423" s="11">
        <v>20503.59</v>
      </c>
      <c r="M1423" s="11">
        <v>415.83</v>
      </c>
      <c r="N1423" s="11">
        <v>51258.96</v>
      </c>
      <c r="O1423" s="11">
        <v>665.32</v>
      </c>
      <c r="P1423" s="11">
        <v>82014.34</v>
      </c>
    </row>
    <row r="1424" spans="1:16">
      <c r="A1424" s="13" t="s">
        <v>1431</v>
      </c>
      <c r="B1424" s="10">
        <v>55</v>
      </c>
      <c r="C1424" s="10">
        <v>74</v>
      </c>
      <c r="D1424" s="10"/>
      <c r="E1424" s="10">
        <v>18744</v>
      </c>
      <c r="F1424" s="10">
        <v>20000</v>
      </c>
      <c r="G1424" s="10"/>
      <c r="H1424" s="10">
        <v>39329.79</v>
      </c>
      <c r="I1424" s="10"/>
      <c r="J1424" s="10">
        <v>16151</v>
      </c>
      <c r="K1424" s="10">
        <v>159.65</v>
      </c>
      <c r="L1424" s="10">
        <v>21278.34</v>
      </c>
      <c r="M1424" s="10">
        <v>399.13</v>
      </c>
      <c r="N1424" s="10">
        <v>53195.86</v>
      </c>
      <c r="O1424" s="10">
        <v>638.6</v>
      </c>
      <c r="P1424" s="10">
        <v>85113.37</v>
      </c>
    </row>
    <row r="1425" spans="1:16">
      <c r="A1425" s="13" t="s">
        <v>1432</v>
      </c>
      <c r="B1425" s="11">
        <v>56</v>
      </c>
      <c r="C1425" s="11">
        <v>75</v>
      </c>
      <c r="D1425" s="11"/>
      <c r="E1425" s="11">
        <v>18744</v>
      </c>
      <c r="F1425" s="11">
        <v>20000</v>
      </c>
      <c r="G1425" s="11"/>
      <c r="H1425" s="11">
        <v>40509.69</v>
      </c>
      <c r="I1425" s="11"/>
      <c r="J1425" s="11">
        <v>16332</v>
      </c>
      <c r="K1425" s="11">
        <v>161.51</v>
      </c>
      <c r="L1425" s="11">
        <v>22078.2</v>
      </c>
      <c r="M1425" s="11">
        <v>403.78</v>
      </c>
      <c r="N1425" s="11">
        <v>55195.51</v>
      </c>
      <c r="O1425" s="11">
        <v>646.04</v>
      </c>
      <c r="P1425" s="11">
        <v>88312.81</v>
      </c>
    </row>
    <row r="1426" spans="1:16">
      <c r="A1426" s="13" t="s">
        <v>1433</v>
      </c>
      <c r="B1426" s="10">
        <v>57</v>
      </c>
      <c r="C1426" s="10">
        <v>76</v>
      </c>
      <c r="D1426" s="10"/>
      <c r="E1426" s="10">
        <v>18744</v>
      </c>
      <c r="F1426" s="10">
        <v>20000</v>
      </c>
      <c r="G1426" s="10">
        <v>900</v>
      </c>
      <c r="H1426" s="10">
        <v>42624.98</v>
      </c>
      <c r="I1426" s="10"/>
      <c r="J1426" s="10">
        <v>15610</v>
      </c>
      <c r="K1426" s="10">
        <v>163.32</v>
      </c>
      <c r="L1426" s="10">
        <v>22903.87</v>
      </c>
      <c r="M1426" s="10">
        <v>408.3</v>
      </c>
      <c r="N1426" s="10">
        <v>57259.67</v>
      </c>
      <c r="O1426" s="10">
        <v>653.28</v>
      </c>
      <c r="P1426" s="10">
        <v>91615.48</v>
      </c>
    </row>
    <row r="1427" spans="1:16">
      <c r="A1427" s="13" t="s">
        <v>1434</v>
      </c>
      <c r="B1427" s="11">
        <v>58</v>
      </c>
      <c r="C1427" s="11">
        <v>77</v>
      </c>
      <c r="D1427" s="11"/>
      <c r="E1427" s="11">
        <v>18744</v>
      </c>
      <c r="F1427" s="11">
        <v>20000</v>
      </c>
      <c r="G1427" s="11"/>
      <c r="H1427" s="11">
        <v>43903.73</v>
      </c>
      <c r="I1427" s="11"/>
      <c r="J1427" s="11">
        <v>15724</v>
      </c>
      <c r="K1427" s="11">
        <v>156.1</v>
      </c>
      <c r="L1427" s="11">
        <v>23747.09</v>
      </c>
      <c r="M1427" s="11">
        <v>390.25</v>
      </c>
      <c r="N1427" s="11">
        <v>59367.71</v>
      </c>
      <c r="O1427" s="11">
        <v>624.4</v>
      </c>
      <c r="P1427" s="11">
        <v>94988.34</v>
      </c>
    </row>
    <row r="1428" spans="1:16">
      <c r="A1428" s="13" t="s">
        <v>1435</v>
      </c>
      <c r="B1428" s="10">
        <v>59</v>
      </c>
      <c r="C1428" s="10">
        <v>78</v>
      </c>
      <c r="D1428" s="10"/>
      <c r="E1428" s="10">
        <v>18744</v>
      </c>
      <c r="F1428" s="10">
        <v>20000</v>
      </c>
      <c r="G1428" s="10"/>
      <c r="H1428" s="10">
        <v>45220.84</v>
      </c>
      <c r="I1428" s="10"/>
      <c r="J1428" s="10">
        <v>15824</v>
      </c>
      <c r="K1428" s="10">
        <v>157.24</v>
      </c>
      <c r="L1428" s="10">
        <v>24616.74</v>
      </c>
      <c r="M1428" s="10">
        <v>393.1</v>
      </c>
      <c r="N1428" s="10">
        <v>61541.84</v>
      </c>
      <c r="O1428" s="10">
        <v>628.96</v>
      </c>
      <c r="P1428" s="10">
        <v>98466.95</v>
      </c>
    </row>
    <row r="1429" spans="1:16">
      <c r="A1429" s="13" t="s">
        <v>1436</v>
      </c>
      <c r="B1429" s="11">
        <v>60</v>
      </c>
      <c r="C1429" s="11">
        <v>79</v>
      </c>
      <c r="D1429" s="11"/>
      <c r="E1429" s="11">
        <v>18744</v>
      </c>
      <c r="F1429" s="11">
        <v>20000</v>
      </c>
      <c r="G1429" s="11">
        <v>900</v>
      </c>
      <c r="H1429" s="11">
        <v>47477.46</v>
      </c>
      <c r="I1429" s="11"/>
      <c r="J1429" s="11">
        <v>15009</v>
      </c>
      <c r="K1429" s="11">
        <v>158.24</v>
      </c>
      <c r="L1429" s="11">
        <v>25513.48</v>
      </c>
      <c r="M1429" s="11">
        <v>395.6</v>
      </c>
      <c r="N1429" s="11">
        <v>63783.7</v>
      </c>
      <c r="O1429" s="11">
        <v>632.96</v>
      </c>
      <c r="P1429" s="11">
        <v>102053.92</v>
      </c>
    </row>
    <row r="1430" spans="1:16">
      <c r="A1430" s="13" t="s">
        <v>1437</v>
      </c>
      <c r="B1430" s="10">
        <v>61</v>
      </c>
      <c r="C1430" s="10">
        <v>80</v>
      </c>
      <c r="D1430" s="10"/>
      <c r="E1430" s="10">
        <v>18744</v>
      </c>
      <c r="F1430" s="10">
        <v>20000</v>
      </c>
      <c r="G1430" s="10"/>
      <c r="H1430" s="10">
        <v>48901.79</v>
      </c>
      <c r="I1430" s="10">
        <v>15000</v>
      </c>
      <c r="J1430" s="10">
        <v>15000</v>
      </c>
      <c r="K1430" s="10">
        <v>150.09</v>
      </c>
      <c r="L1430" s="10">
        <v>26428.97</v>
      </c>
      <c r="M1430" s="10">
        <v>375.23</v>
      </c>
      <c r="N1430" s="10">
        <v>66072.44</v>
      </c>
      <c r="O1430" s="10">
        <v>600.36</v>
      </c>
      <c r="P1430" s="10">
        <v>105715.9</v>
      </c>
    </row>
    <row r="1431" spans="1:16" ht="54">
      <c r="B1431" s="9" t="s">
        <v>27</v>
      </c>
      <c r="C1431" s="9" t="s">
        <v>13</v>
      </c>
      <c r="D1431" s="9" t="s">
        <v>14</v>
      </c>
      <c r="E1431" s="9" t="s">
        <v>15</v>
      </c>
      <c r="F1431" s="9" t="s">
        <v>16</v>
      </c>
      <c r="G1431" s="9" t="s">
        <v>17</v>
      </c>
      <c r="H1431" s="9" t="s">
        <v>18</v>
      </c>
      <c r="I1431" s="9" t="s">
        <v>19</v>
      </c>
      <c r="J1431" s="9" t="s">
        <v>20</v>
      </c>
      <c r="K1431" s="9" t="s">
        <v>21</v>
      </c>
      <c r="L1431" s="9" t="s">
        <v>22</v>
      </c>
      <c r="M1431" s="9" t="s">
        <v>23</v>
      </c>
      <c r="N1431" s="9" t="s">
        <v>24</v>
      </c>
      <c r="O1431" s="9" t="s">
        <v>25</v>
      </c>
      <c r="P1431" s="9" t="s">
        <v>26</v>
      </c>
    </row>
    <row r="1432" spans="1:16">
      <c r="A1432" s="13" t="s">
        <v>1438</v>
      </c>
      <c r="B1432" s="10">
        <v>1</v>
      </c>
      <c r="C1432" s="10">
        <v>21</v>
      </c>
      <c r="D1432" s="10">
        <v>6272</v>
      </c>
      <c r="E1432" s="10">
        <v>6272</v>
      </c>
      <c r="F1432" s="10">
        <v>20000</v>
      </c>
      <c r="G1432" s="10"/>
      <c r="H1432" s="10"/>
      <c r="I1432" s="10"/>
      <c r="J1432" s="10">
        <v>4076.8</v>
      </c>
      <c r="K1432" s="10">
        <v>47.04</v>
      </c>
      <c r="L1432" s="10">
        <v>47.04</v>
      </c>
      <c r="M1432" s="10">
        <v>117.6</v>
      </c>
      <c r="N1432" s="10">
        <v>117.6</v>
      </c>
      <c r="O1432" s="10">
        <v>188.16</v>
      </c>
      <c r="P1432" s="10">
        <v>188.16</v>
      </c>
    </row>
    <row r="1433" spans="1:16">
      <c r="A1433" s="13" t="s">
        <v>1439</v>
      </c>
      <c r="B1433" s="11">
        <v>2</v>
      </c>
      <c r="C1433" s="11">
        <v>22</v>
      </c>
      <c r="D1433" s="11">
        <v>6272</v>
      </c>
      <c r="E1433" s="11">
        <v>12544</v>
      </c>
      <c r="F1433" s="11">
        <v>20000</v>
      </c>
      <c r="G1433" s="11"/>
      <c r="H1433" s="11"/>
      <c r="I1433" s="11"/>
      <c r="J1433" s="11">
        <v>10284</v>
      </c>
      <c r="K1433" s="11">
        <v>104.35</v>
      </c>
      <c r="L1433" s="11">
        <v>152.80000000000001</v>
      </c>
      <c r="M1433" s="11">
        <v>260.87</v>
      </c>
      <c r="N1433" s="11">
        <v>382</v>
      </c>
      <c r="O1433" s="11">
        <v>417.39</v>
      </c>
      <c r="P1433" s="11">
        <v>611.20000000000005</v>
      </c>
    </row>
    <row r="1434" spans="1:16">
      <c r="A1434" s="13" t="s">
        <v>1440</v>
      </c>
      <c r="B1434" s="10">
        <v>3</v>
      </c>
      <c r="C1434" s="10">
        <v>23</v>
      </c>
      <c r="D1434" s="10">
        <v>6272</v>
      </c>
      <c r="E1434" s="10">
        <v>18816</v>
      </c>
      <c r="F1434" s="10">
        <v>20000</v>
      </c>
      <c r="G1434" s="10">
        <v>900</v>
      </c>
      <c r="H1434" s="10">
        <v>900</v>
      </c>
      <c r="I1434" s="10"/>
      <c r="J1434" s="10">
        <v>15707</v>
      </c>
      <c r="K1434" s="10">
        <v>162.84</v>
      </c>
      <c r="L1434" s="10">
        <v>320.22000000000003</v>
      </c>
      <c r="M1434" s="10">
        <v>407.1</v>
      </c>
      <c r="N1434" s="10">
        <v>800.55</v>
      </c>
      <c r="O1434" s="10">
        <v>651.35</v>
      </c>
      <c r="P1434" s="10">
        <v>1280.8800000000001</v>
      </c>
    </row>
    <row r="1435" spans="1:16">
      <c r="A1435" s="13" t="s">
        <v>1441</v>
      </c>
      <c r="B1435" s="11">
        <v>4</v>
      </c>
      <c r="C1435" s="11">
        <v>24</v>
      </c>
      <c r="D1435" s="11"/>
      <c r="E1435" s="11">
        <v>18816</v>
      </c>
      <c r="F1435" s="11">
        <v>20000</v>
      </c>
      <c r="G1435" s="11"/>
      <c r="H1435" s="11">
        <v>927</v>
      </c>
      <c r="I1435" s="11"/>
      <c r="J1435" s="11">
        <v>16019</v>
      </c>
      <c r="K1435" s="11">
        <v>157.07</v>
      </c>
      <c r="L1435" s="11">
        <v>486.9</v>
      </c>
      <c r="M1435" s="11">
        <v>392.68</v>
      </c>
      <c r="N1435" s="11">
        <v>1217.24</v>
      </c>
      <c r="O1435" s="11">
        <v>628.28</v>
      </c>
      <c r="P1435" s="11">
        <v>1947.59</v>
      </c>
    </row>
    <row r="1436" spans="1:16">
      <c r="A1436" s="13" t="s">
        <v>1442</v>
      </c>
      <c r="B1436" s="10">
        <v>5</v>
      </c>
      <c r="C1436" s="10">
        <v>25</v>
      </c>
      <c r="D1436" s="10"/>
      <c r="E1436" s="10">
        <v>18816</v>
      </c>
      <c r="F1436" s="10">
        <v>20000</v>
      </c>
      <c r="G1436" s="10"/>
      <c r="H1436" s="10">
        <v>954.81</v>
      </c>
      <c r="I1436" s="10"/>
      <c r="J1436" s="10">
        <v>16338</v>
      </c>
      <c r="K1436" s="10">
        <v>160.19</v>
      </c>
      <c r="L1436" s="10">
        <v>661.69</v>
      </c>
      <c r="M1436" s="10">
        <v>400.48</v>
      </c>
      <c r="N1436" s="10">
        <v>1654.24</v>
      </c>
      <c r="O1436" s="10">
        <v>640.76</v>
      </c>
      <c r="P1436" s="10">
        <v>2646.78</v>
      </c>
    </row>
    <row r="1437" spans="1:16">
      <c r="A1437" s="13" t="s">
        <v>1443</v>
      </c>
      <c r="B1437" s="11">
        <v>6</v>
      </c>
      <c r="C1437" s="11">
        <v>26</v>
      </c>
      <c r="D1437" s="11"/>
      <c r="E1437" s="11">
        <v>18816</v>
      </c>
      <c r="F1437" s="11">
        <v>20000</v>
      </c>
      <c r="G1437" s="11">
        <v>900</v>
      </c>
      <c r="H1437" s="11">
        <v>1883.45</v>
      </c>
      <c r="I1437" s="11"/>
      <c r="J1437" s="11">
        <v>15763</v>
      </c>
      <c r="K1437" s="11">
        <v>163.38</v>
      </c>
      <c r="L1437" s="11">
        <v>844.93</v>
      </c>
      <c r="M1437" s="11">
        <v>408.45</v>
      </c>
      <c r="N1437" s="11">
        <v>2112.31</v>
      </c>
      <c r="O1437" s="11">
        <v>653.52</v>
      </c>
      <c r="P1437" s="11">
        <v>3379.7</v>
      </c>
    </row>
    <row r="1438" spans="1:16">
      <c r="A1438" s="13" t="s">
        <v>1444</v>
      </c>
      <c r="B1438" s="10">
        <v>7</v>
      </c>
      <c r="C1438" s="10">
        <v>27</v>
      </c>
      <c r="D1438" s="10"/>
      <c r="E1438" s="10">
        <v>18816</v>
      </c>
      <c r="F1438" s="10">
        <v>20000</v>
      </c>
      <c r="G1438" s="10"/>
      <c r="H1438" s="10">
        <v>1939.96</v>
      </c>
      <c r="I1438" s="10"/>
      <c r="J1438" s="10">
        <v>16076</v>
      </c>
      <c r="K1438" s="10">
        <v>157.63</v>
      </c>
      <c r="L1438" s="10">
        <v>1027.9000000000001</v>
      </c>
      <c r="M1438" s="10">
        <v>394.08</v>
      </c>
      <c r="N1438" s="10">
        <v>2569.7600000000002</v>
      </c>
      <c r="O1438" s="10">
        <v>630.52</v>
      </c>
      <c r="P1438" s="10">
        <v>4111.6099999999997</v>
      </c>
    </row>
    <row r="1439" spans="1:16">
      <c r="A1439" s="13" t="s">
        <v>1445</v>
      </c>
      <c r="B1439" s="11">
        <v>8</v>
      </c>
      <c r="C1439" s="11">
        <v>28</v>
      </c>
      <c r="D1439" s="11"/>
      <c r="E1439" s="11">
        <v>18816</v>
      </c>
      <c r="F1439" s="11">
        <v>20000</v>
      </c>
      <c r="G1439" s="11"/>
      <c r="H1439" s="11">
        <v>1998.16</v>
      </c>
      <c r="I1439" s="11"/>
      <c r="J1439" s="11">
        <v>16395</v>
      </c>
      <c r="K1439" s="11">
        <v>160.76</v>
      </c>
      <c r="L1439" s="11">
        <v>1219.5</v>
      </c>
      <c r="M1439" s="11">
        <v>401.9</v>
      </c>
      <c r="N1439" s="11">
        <v>3048.75</v>
      </c>
      <c r="O1439" s="11">
        <v>643.04</v>
      </c>
      <c r="P1439" s="11">
        <v>4878</v>
      </c>
    </row>
    <row r="1440" spans="1:16">
      <c r="A1440" s="13" t="s">
        <v>1446</v>
      </c>
      <c r="B1440" s="10">
        <v>9</v>
      </c>
      <c r="C1440" s="10">
        <v>29</v>
      </c>
      <c r="D1440" s="10"/>
      <c r="E1440" s="10">
        <v>18816</v>
      </c>
      <c r="F1440" s="10">
        <v>20000</v>
      </c>
      <c r="G1440" s="10">
        <v>900</v>
      </c>
      <c r="H1440" s="10">
        <v>2958.1</v>
      </c>
      <c r="I1440" s="10"/>
      <c r="J1440" s="10">
        <v>15821</v>
      </c>
      <c r="K1440" s="10">
        <v>163.95</v>
      </c>
      <c r="L1440" s="10">
        <v>1420.04</v>
      </c>
      <c r="M1440" s="10">
        <v>409.88</v>
      </c>
      <c r="N1440" s="10">
        <v>3550.09</v>
      </c>
      <c r="O1440" s="10">
        <v>655.8</v>
      </c>
      <c r="P1440" s="10">
        <v>5680.14</v>
      </c>
    </row>
    <row r="1441" spans="1:16">
      <c r="A1441" s="13" t="s">
        <v>1447</v>
      </c>
      <c r="B1441" s="11">
        <v>10</v>
      </c>
      <c r="C1441" s="11">
        <v>30</v>
      </c>
      <c r="D1441" s="11"/>
      <c r="E1441" s="11">
        <v>18816</v>
      </c>
      <c r="F1441" s="11">
        <v>20000</v>
      </c>
      <c r="G1441" s="11"/>
      <c r="H1441" s="11">
        <v>3046.84</v>
      </c>
      <c r="I1441" s="11"/>
      <c r="J1441" s="11">
        <v>16136</v>
      </c>
      <c r="K1441" s="11">
        <v>158.21</v>
      </c>
      <c r="L1441" s="11">
        <v>1620.85</v>
      </c>
      <c r="M1441" s="11">
        <v>395.53</v>
      </c>
      <c r="N1441" s="11">
        <v>4052.12</v>
      </c>
      <c r="O1441" s="11">
        <v>632.84</v>
      </c>
      <c r="P1441" s="11">
        <v>6483.39</v>
      </c>
    </row>
    <row r="1442" spans="1:16">
      <c r="A1442" s="13" t="s">
        <v>1448</v>
      </c>
      <c r="B1442" s="10">
        <v>11</v>
      </c>
      <c r="C1442" s="10">
        <v>31</v>
      </c>
      <c r="D1442" s="10"/>
      <c r="E1442" s="10">
        <v>18816</v>
      </c>
      <c r="F1442" s="10">
        <v>20000</v>
      </c>
      <c r="G1442" s="10"/>
      <c r="H1442" s="10">
        <v>3138.25</v>
      </c>
      <c r="I1442" s="10"/>
      <c r="J1442" s="10">
        <v>16456</v>
      </c>
      <c r="K1442" s="10">
        <v>161.36000000000001</v>
      </c>
      <c r="L1442" s="10">
        <v>1830.83</v>
      </c>
      <c r="M1442" s="10">
        <v>403.4</v>
      </c>
      <c r="N1442" s="10">
        <v>4577.08</v>
      </c>
      <c r="O1442" s="10">
        <v>645.44000000000005</v>
      </c>
      <c r="P1442" s="10">
        <v>7323.33</v>
      </c>
    </row>
    <row r="1443" spans="1:16">
      <c r="A1443" s="13" t="s">
        <v>1449</v>
      </c>
      <c r="B1443" s="11">
        <v>12</v>
      </c>
      <c r="C1443" s="11">
        <v>32</v>
      </c>
      <c r="D1443" s="11"/>
      <c r="E1443" s="11">
        <v>18816</v>
      </c>
      <c r="F1443" s="11">
        <v>20000</v>
      </c>
      <c r="G1443" s="11">
        <v>900</v>
      </c>
      <c r="H1443" s="11">
        <v>4132.3999999999996</v>
      </c>
      <c r="I1443" s="11"/>
      <c r="J1443" s="11">
        <v>15883</v>
      </c>
      <c r="K1443" s="11">
        <v>164.56</v>
      </c>
      <c r="L1443" s="11">
        <v>2050.3200000000002</v>
      </c>
      <c r="M1443" s="11">
        <v>411.4</v>
      </c>
      <c r="N1443" s="11">
        <v>5125.79</v>
      </c>
      <c r="O1443" s="11">
        <v>658.24</v>
      </c>
      <c r="P1443" s="11">
        <v>8201.27</v>
      </c>
    </row>
    <row r="1444" spans="1:16">
      <c r="A1444" s="13" t="s">
        <v>1450</v>
      </c>
      <c r="B1444" s="10">
        <v>13</v>
      </c>
      <c r="C1444" s="10">
        <v>33</v>
      </c>
      <c r="D1444" s="10"/>
      <c r="E1444" s="10">
        <v>18816</v>
      </c>
      <c r="F1444" s="10">
        <v>20000</v>
      </c>
      <c r="G1444" s="10"/>
      <c r="H1444" s="10">
        <v>4256.37</v>
      </c>
      <c r="I1444" s="10"/>
      <c r="J1444" s="10">
        <v>16198</v>
      </c>
      <c r="K1444" s="10">
        <v>158.83000000000001</v>
      </c>
      <c r="L1444" s="10">
        <v>2270.66</v>
      </c>
      <c r="M1444" s="10">
        <v>397.08</v>
      </c>
      <c r="N1444" s="10">
        <v>5676.64</v>
      </c>
      <c r="O1444" s="10">
        <v>635.32000000000005</v>
      </c>
      <c r="P1444" s="10">
        <v>9082.6299999999992</v>
      </c>
    </row>
    <row r="1445" spans="1:16">
      <c r="A1445" s="13" t="s">
        <v>1451</v>
      </c>
      <c r="B1445" s="11">
        <v>14</v>
      </c>
      <c r="C1445" s="11">
        <v>34</v>
      </c>
      <c r="D1445" s="11"/>
      <c r="E1445" s="11">
        <v>18816</v>
      </c>
      <c r="F1445" s="11">
        <v>20000</v>
      </c>
      <c r="G1445" s="11"/>
      <c r="H1445" s="11">
        <v>4384.0600000000004</v>
      </c>
      <c r="I1445" s="11"/>
      <c r="J1445" s="11">
        <v>16520</v>
      </c>
      <c r="K1445" s="11">
        <v>161.97999999999999</v>
      </c>
      <c r="L1445" s="11">
        <v>2500.7600000000002</v>
      </c>
      <c r="M1445" s="11">
        <v>404.95</v>
      </c>
      <c r="N1445" s="11">
        <v>6251.89</v>
      </c>
      <c r="O1445" s="11">
        <v>647.91999999999996</v>
      </c>
      <c r="P1445" s="11">
        <v>10003.02</v>
      </c>
    </row>
    <row r="1446" spans="1:16">
      <c r="A1446" s="13" t="s">
        <v>1452</v>
      </c>
      <c r="B1446" s="10">
        <v>15</v>
      </c>
      <c r="C1446" s="10">
        <v>35</v>
      </c>
      <c r="D1446" s="10"/>
      <c r="E1446" s="10">
        <v>18816</v>
      </c>
      <c r="F1446" s="10">
        <v>20000</v>
      </c>
      <c r="G1446" s="10">
        <v>900</v>
      </c>
      <c r="H1446" s="10">
        <v>5415.58</v>
      </c>
      <c r="I1446" s="10"/>
      <c r="J1446" s="10">
        <v>15948</v>
      </c>
      <c r="K1446" s="10">
        <v>165.2</v>
      </c>
      <c r="L1446" s="10">
        <v>2740.98</v>
      </c>
      <c r="M1446" s="10">
        <v>413</v>
      </c>
      <c r="N1446" s="10">
        <v>6852.45</v>
      </c>
      <c r="O1446" s="10">
        <v>660.8</v>
      </c>
      <c r="P1446" s="10">
        <v>10963.92</v>
      </c>
    </row>
    <row r="1447" spans="1:16">
      <c r="A1447" s="13" t="s">
        <v>1453</v>
      </c>
      <c r="B1447" s="11">
        <v>16</v>
      </c>
      <c r="C1447" s="11">
        <v>36</v>
      </c>
      <c r="D1447" s="11"/>
      <c r="E1447" s="11">
        <v>18816</v>
      </c>
      <c r="F1447" s="11">
        <v>20000</v>
      </c>
      <c r="G1447" s="11"/>
      <c r="H1447" s="11">
        <v>5578.05</v>
      </c>
      <c r="I1447" s="11"/>
      <c r="J1447" s="11">
        <v>16264</v>
      </c>
      <c r="K1447" s="11">
        <v>159.47999999999999</v>
      </c>
      <c r="L1447" s="11">
        <v>2982.69</v>
      </c>
      <c r="M1447" s="11">
        <v>398.7</v>
      </c>
      <c r="N1447" s="11">
        <v>7456.72</v>
      </c>
      <c r="O1447" s="11">
        <v>637.91999999999996</v>
      </c>
      <c r="P1447" s="11">
        <v>11930.75</v>
      </c>
    </row>
    <row r="1448" spans="1:16">
      <c r="A1448" s="13" t="s">
        <v>1454</v>
      </c>
      <c r="B1448" s="10">
        <v>17</v>
      </c>
      <c r="C1448" s="10">
        <v>37</v>
      </c>
      <c r="D1448" s="10"/>
      <c r="E1448" s="10">
        <v>18816</v>
      </c>
      <c r="F1448" s="10">
        <v>20000</v>
      </c>
      <c r="G1448" s="10"/>
      <c r="H1448" s="10">
        <v>5745.39</v>
      </c>
      <c r="I1448" s="10"/>
      <c r="J1448" s="10">
        <v>16586</v>
      </c>
      <c r="K1448" s="10">
        <v>162.63999999999999</v>
      </c>
      <c r="L1448" s="10">
        <v>3234.81</v>
      </c>
      <c r="M1448" s="10">
        <v>406.6</v>
      </c>
      <c r="N1448" s="10">
        <v>8087.02</v>
      </c>
      <c r="O1448" s="10">
        <v>650.55999999999995</v>
      </c>
      <c r="P1448" s="10">
        <v>12939.24</v>
      </c>
    </row>
    <row r="1449" spans="1:16">
      <c r="A1449" s="13" t="s">
        <v>1455</v>
      </c>
      <c r="B1449" s="11">
        <v>18</v>
      </c>
      <c r="C1449" s="11">
        <v>38</v>
      </c>
      <c r="D1449" s="11"/>
      <c r="E1449" s="11">
        <v>18816</v>
      </c>
      <c r="F1449" s="11">
        <v>20000</v>
      </c>
      <c r="G1449" s="11">
        <v>900</v>
      </c>
      <c r="H1449" s="11">
        <v>6817.75</v>
      </c>
      <c r="I1449" s="11"/>
      <c r="J1449" s="11">
        <v>16015</v>
      </c>
      <c r="K1449" s="11">
        <v>165.86</v>
      </c>
      <c r="L1449" s="11">
        <v>3497.71</v>
      </c>
      <c r="M1449" s="11">
        <v>414.65</v>
      </c>
      <c r="N1449" s="11">
        <v>8744.2800000000007</v>
      </c>
      <c r="O1449" s="11">
        <v>663.44</v>
      </c>
      <c r="P1449" s="11">
        <v>13990.85</v>
      </c>
    </row>
    <row r="1450" spans="1:16">
      <c r="A1450" s="13" t="s">
        <v>1456</v>
      </c>
      <c r="B1450" s="10">
        <v>19</v>
      </c>
      <c r="C1450" s="10">
        <v>39</v>
      </c>
      <c r="D1450" s="10"/>
      <c r="E1450" s="10">
        <v>18816</v>
      </c>
      <c r="F1450" s="10">
        <v>20000</v>
      </c>
      <c r="G1450" s="10"/>
      <c r="H1450" s="10">
        <v>7022.29</v>
      </c>
      <c r="I1450" s="10"/>
      <c r="J1450" s="10">
        <v>16331</v>
      </c>
      <c r="K1450" s="10">
        <v>160.15</v>
      </c>
      <c r="L1450" s="10">
        <v>3762.79</v>
      </c>
      <c r="M1450" s="10">
        <v>400.38</v>
      </c>
      <c r="N1450" s="10">
        <v>9406.99</v>
      </c>
      <c r="O1450" s="10">
        <v>640.6</v>
      </c>
      <c r="P1450" s="10">
        <v>15051.18</v>
      </c>
    </row>
    <row r="1451" spans="1:16">
      <c r="A1451" s="13" t="s">
        <v>1457</v>
      </c>
      <c r="B1451" s="11">
        <v>20</v>
      </c>
      <c r="C1451" s="11">
        <v>40</v>
      </c>
      <c r="D1451" s="11"/>
      <c r="E1451" s="11">
        <v>18816</v>
      </c>
      <c r="F1451" s="11">
        <v>20000</v>
      </c>
      <c r="G1451" s="11"/>
      <c r="H1451" s="11">
        <v>7232.95</v>
      </c>
      <c r="I1451" s="11"/>
      <c r="J1451" s="11">
        <v>16654</v>
      </c>
      <c r="K1451" s="11">
        <v>163.31</v>
      </c>
      <c r="L1451" s="11">
        <v>4038.99</v>
      </c>
      <c r="M1451" s="11">
        <v>408.28</v>
      </c>
      <c r="N1451" s="11">
        <v>10097.469999999999</v>
      </c>
      <c r="O1451" s="11">
        <v>653.24</v>
      </c>
      <c r="P1451" s="11">
        <v>16155.95</v>
      </c>
    </row>
    <row r="1452" spans="1:16">
      <c r="A1452" s="13" t="s">
        <v>1458</v>
      </c>
      <c r="B1452" s="10">
        <v>21</v>
      </c>
      <c r="C1452" s="10">
        <v>41</v>
      </c>
      <c r="D1452" s="10"/>
      <c r="E1452" s="10">
        <v>18816</v>
      </c>
      <c r="F1452" s="10">
        <v>20000</v>
      </c>
      <c r="G1452" s="10">
        <v>900</v>
      </c>
      <c r="H1452" s="10">
        <v>8349.94</v>
      </c>
      <c r="I1452" s="10"/>
      <c r="J1452" s="10">
        <v>16083</v>
      </c>
      <c r="K1452" s="10">
        <v>166.54</v>
      </c>
      <c r="L1452" s="10">
        <v>4326.7</v>
      </c>
      <c r="M1452" s="10">
        <v>416.35</v>
      </c>
      <c r="N1452" s="10">
        <v>10816.74</v>
      </c>
      <c r="O1452" s="10">
        <v>666.16</v>
      </c>
      <c r="P1452" s="10">
        <v>17306.79</v>
      </c>
    </row>
    <row r="1453" spans="1:16">
      <c r="A1453" s="13" t="s">
        <v>1459</v>
      </c>
      <c r="B1453" s="11">
        <v>22</v>
      </c>
      <c r="C1453" s="11">
        <v>42</v>
      </c>
      <c r="D1453" s="11"/>
      <c r="E1453" s="11">
        <v>18816</v>
      </c>
      <c r="F1453" s="11">
        <v>20000</v>
      </c>
      <c r="G1453" s="11"/>
      <c r="H1453" s="11">
        <v>8600.44</v>
      </c>
      <c r="I1453" s="11"/>
      <c r="J1453" s="11">
        <v>16400</v>
      </c>
      <c r="K1453" s="11">
        <v>160.83000000000001</v>
      </c>
      <c r="L1453" s="11">
        <v>4617.33</v>
      </c>
      <c r="M1453" s="11">
        <v>402.08</v>
      </c>
      <c r="N1453" s="11">
        <v>11543.32</v>
      </c>
      <c r="O1453" s="11">
        <v>643.32000000000005</v>
      </c>
      <c r="P1453" s="11">
        <v>18469.32</v>
      </c>
    </row>
    <row r="1454" spans="1:16">
      <c r="A1454" s="13" t="s">
        <v>1460</v>
      </c>
      <c r="B1454" s="10">
        <v>23</v>
      </c>
      <c r="C1454" s="10">
        <v>43</v>
      </c>
      <c r="D1454" s="10"/>
      <c r="E1454" s="10">
        <v>18816</v>
      </c>
      <c r="F1454" s="10">
        <v>20000</v>
      </c>
      <c r="G1454" s="10"/>
      <c r="H1454" s="10">
        <v>8858.4500000000007</v>
      </c>
      <c r="I1454" s="10"/>
      <c r="J1454" s="10">
        <v>16723</v>
      </c>
      <c r="K1454" s="10">
        <v>164</v>
      </c>
      <c r="L1454" s="10">
        <v>4919.8500000000004</v>
      </c>
      <c r="M1454" s="10">
        <v>410</v>
      </c>
      <c r="N1454" s="10">
        <v>12299.62</v>
      </c>
      <c r="O1454" s="10">
        <v>656</v>
      </c>
      <c r="P1454" s="10">
        <v>19679.39</v>
      </c>
    </row>
    <row r="1455" spans="1:16">
      <c r="A1455" s="13" t="s">
        <v>1461</v>
      </c>
      <c r="B1455" s="11">
        <v>24</v>
      </c>
      <c r="C1455" s="11">
        <v>44</v>
      </c>
      <c r="D1455" s="11"/>
      <c r="E1455" s="11">
        <v>18816</v>
      </c>
      <c r="F1455" s="11">
        <v>20000</v>
      </c>
      <c r="G1455" s="11">
        <v>900</v>
      </c>
      <c r="H1455" s="11">
        <v>10024.209999999999</v>
      </c>
      <c r="I1455" s="11"/>
      <c r="J1455" s="11">
        <v>16152</v>
      </c>
      <c r="K1455" s="11">
        <v>167.23</v>
      </c>
      <c r="L1455" s="11">
        <v>5234.67</v>
      </c>
      <c r="M1455" s="11">
        <v>418.08</v>
      </c>
      <c r="N1455" s="11">
        <v>13086.69</v>
      </c>
      <c r="O1455" s="11">
        <v>668.92</v>
      </c>
      <c r="P1455" s="11">
        <v>20938.7</v>
      </c>
    </row>
    <row r="1456" spans="1:16">
      <c r="A1456" s="13" t="s">
        <v>1462</v>
      </c>
      <c r="B1456" s="10">
        <v>25</v>
      </c>
      <c r="C1456" s="10">
        <v>45</v>
      </c>
      <c r="D1456" s="10"/>
      <c r="E1456" s="10">
        <v>18816</v>
      </c>
      <c r="F1456" s="10">
        <v>20000</v>
      </c>
      <c r="G1456" s="10"/>
      <c r="H1456" s="10">
        <v>10324.93</v>
      </c>
      <c r="I1456" s="10"/>
      <c r="J1456" s="10">
        <v>16468</v>
      </c>
      <c r="K1456" s="10">
        <v>161.52000000000001</v>
      </c>
      <c r="L1456" s="10">
        <v>5553.23</v>
      </c>
      <c r="M1456" s="10">
        <v>403.8</v>
      </c>
      <c r="N1456" s="10">
        <v>13883.09</v>
      </c>
      <c r="O1456" s="10">
        <v>646.08000000000004</v>
      </c>
      <c r="P1456" s="10">
        <v>22212.94</v>
      </c>
    </row>
    <row r="1457" spans="1:16">
      <c r="A1457" s="13" t="s">
        <v>1463</v>
      </c>
      <c r="B1457" s="11">
        <v>26</v>
      </c>
      <c r="C1457" s="11">
        <v>46</v>
      </c>
      <c r="D1457" s="11"/>
      <c r="E1457" s="11">
        <v>18816</v>
      </c>
      <c r="F1457" s="11">
        <v>20000</v>
      </c>
      <c r="G1457" s="11"/>
      <c r="H1457" s="11">
        <v>10634.68</v>
      </c>
      <c r="I1457" s="11"/>
      <c r="J1457" s="11">
        <v>16791</v>
      </c>
      <c r="K1457" s="11">
        <v>164.68</v>
      </c>
      <c r="L1457" s="11">
        <v>5884.51</v>
      </c>
      <c r="M1457" s="11">
        <v>411.7</v>
      </c>
      <c r="N1457" s="11">
        <v>14711.28</v>
      </c>
      <c r="O1457" s="11">
        <v>658.72</v>
      </c>
      <c r="P1457" s="11">
        <v>23538.05</v>
      </c>
    </row>
    <row r="1458" spans="1:16">
      <c r="A1458" s="13" t="s">
        <v>1464</v>
      </c>
      <c r="B1458" s="10">
        <v>27</v>
      </c>
      <c r="C1458" s="10">
        <v>47</v>
      </c>
      <c r="D1458" s="10"/>
      <c r="E1458" s="10">
        <v>18816</v>
      </c>
      <c r="F1458" s="10">
        <v>20000</v>
      </c>
      <c r="G1458" s="10">
        <v>900</v>
      </c>
      <c r="H1458" s="10">
        <v>11853.72</v>
      </c>
      <c r="I1458" s="10"/>
      <c r="J1458" s="10">
        <v>16220</v>
      </c>
      <c r="K1458" s="10">
        <v>167.91</v>
      </c>
      <c r="L1458" s="10">
        <v>6228.96</v>
      </c>
      <c r="M1458" s="10">
        <v>419.78</v>
      </c>
      <c r="N1458" s="10">
        <v>15572.39</v>
      </c>
      <c r="O1458" s="10">
        <v>671.64</v>
      </c>
      <c r="P1458" s="10">
        <v>24915.83</v>
      </c>
    </row>
    <row r="1459" spans="1:16">
      <c r="A1459" s="13" t="s">
        <v>1465</v>
      </c>
      <c r="B1459" s="11">
        <v>28</v>
      </c>
      <c r="C1459" s="11">
        <v>48</v>
      </c>
      <c r="D1459" s="11"/>
      <c r="E1459" s="11">
        <v>18816</v>
      </c>
      <c r="F1459" s="11">
        <v>20000</v>
      </c>
      <c r="G1459" s="11"/>
      <c r="H1459" s="11">
        <v>12209.33</v>
      </c>
      <c r="I1459" s="11"/>
      <c r="J1459" s="11">
        <v>16536</v>
      </c>
      <c r="K1459" s="11">
        <v>162.19999999999999</v>
      </c>
      <c r="L1459" s="11">
        <v>6578.03</v>
      </c>
      <c r="M1459" s="11">
        <v>405.5</v>
      </c>
      <c r="N1459" s="11">
        <v>16445.060000000001</v>
      </c>
      <c r="O1459" s="11">
        <v>648.79999999999995</v>
      </c>
      <c r="P1459" s="11">
        <v>26312.1</v>
      </c>
    </row>
    <row r="1460" spans="1:16">
      <c r="A1460" s="13" t="s">
        <v>1466</v>
      </c>
      <c r="B1460" s="10">
        <v>29</v>
      </c>
      <c r="C1460" s="10">
        <v>49</v>
      </c>
      <c r="D1460" s="10"/>
      <c r="E1460" s="10">
        <v>18816</v>
      </c>
      <c r="F1460" s="10">
        <v>20000</v>
      </c>
      <c r="G1460" s="10"/>
      <c r="H1460" s="10">
        <v>12575.61</v>
      </c>
      <c r="I1460" s="10"/>
      <c r="J1460" s="10">
        <v>16857</v>
      </c>
      <c r="K1460" s="10">
        <v>165.36</v>
      </c>
      <c r="L1460" s="10">
        <v>6940.73</v>
      </c>
      <c r="M1460" s="10">
        <v>413.4</v>
      </c>
      <c r="N1460" s="10">
        <v>17351.82</v>
      </c>
      <c r="O1460" s="10">
        <v>661.44</v>
      </c>
      <c r="P1460" s="10">
        <v>27762.9</v>
      </c>
    </row>
    <row r="1461" spans="1:16">
      <c r="A1461" s="13" t="s">
        <v>1467</v>
      </c>
      <c r="B1461" s="11">
        <v>30</v>
      </c>
      <c r="C1461" s="11">
        <v>50</v>
      </c>
      <c r="D1461" s="11"/>
      <c r="E1461" s="11">
        <v>18816</v>
      </c>
      <c r="F1461" s="11">
        <v>20000</v>
      </c>
      <c r="G1461" s="11">
        <v>900</v>
      </c>
      <c r="H1461" s="11">
        <v>13852.88</v>
      </c>
      <c r="I1461" s="11"/>
      <c r="J1461" s="11">
        <v>16286</v>
      </c>
      <c r="K1461" s="11">
        <v>168.57</v>
      </c>
      <c r="L1461" s="11">
        <v>7317.52</v>
      </c>
      <c r="M1461" s="11">
        <v>421.43</v>
      </c>
      <c r="N1461" s="11">
        <v>18293.8</v>
      </c>
      <c r="O1461" s="11">
        <v>674.28</v>
      </c>
      <c r="P1461" s="11">
        <v>29270.07</v>
      </c>
    </row>
    <row r="1462" spans="1:16">
      <c r="A1462" s="13" t="s">
        <v>1468</v>
      </c>
      <c r="B1462" s="10">
        <v>31</v>
      </c>
      <c r="C1462" s="10">
        <v>51</v>
      </c>
      <c r="D1462" s="10"/>
      <c r="E1462" s="10">
        <v>18816</v>
      </c>
      <c r="F1462" s="10">
        <v>20000</v>
      </c>
      <c r="G1462" s="10"/>
      <c r="H1462" s="10">
        <v>14268.47</v>
      </c>
      <c r="I1462" s="10"/>
      <c r="J1462" s="10">
        <v>16600</v>
      </c>
      <c r="K1462" s="10">
        <v>162.86000000000001</v>
      </c>
      <c r="L1462" s="10">
        <v>7699.9</v>
      </c>
      <c r="M1462" s="10">
        <v>407.15</v>
      </c>
      <c r="N1462" s="10">
        <v>19249.759999999998</v>
      </c>
      <c r="O1462" s="10">
        <v>651.44000000000005</v>
      </c>
      <c r="P1462" s="10">
        <v>30799.61</v>
      </c>
    </row>
    <row r="1463" spans="1:16">
      <c r="A1463" s="13" t="s">
        <v>1469</v>
      </c>
      <c r="B1463" s="11">
        <v>32</v>
      </c>
      <c r="C1463" s="11">
        <v>52</v>
      </c>
      <c r="D1463" s="11"/>
      <c r="E1463" s="11">
        <v>18816</v>
      </c>
      <c r="F1463" s="11">
        <v>20000</v>
      </c>
      <c r="G1463" s="11"/>
      <c r="H1463" s="11">
        <v>14696.52</v>
      </c>
      <c r="I1463" s="11"/>
      <c r="J1463" s="11">
        <v>16920</v>
      </c>
      <c r="K1463" s="11">
        <v>166</v>
      </c>
      <c r="L1463" s="11">
        <v>8096.9</v>
      </c>
      <c r="M1463" s="11">
        <v>415</v>
      </c>
      <c r="N1463" s="11">
        <v>20242.25</v>
      </c>
      <c r="O1463" s="11">
        <v>664</v>
      </c>
      <c r="P1463" s="11">
        <v>32387.599999999999</v>
      </c>
    </row>
    <row r="1464" spans="1:16">
      <c r="A1464" s="13" t="s">
        <v>1470</v>
      </c>
      <c r="B1464" s="10">
        <v>33</v>
      </c>
      <c r="C1464" s="10">
        <v>53</v>
      </c>
      <c r="D1464" s="10"/>
      <c r="E1464" s="10">
        <v>18816</v>
      </c>
      <c r="F1464" s="10">
        <v>20000</v>
      </c>
      <c r="G1464" s="10">
        <v>900</v>
      </c>
      <c r="H1464" s="10">
        <v>16037.42</v>
      </c>
      <c r="I1464" s="10"/>
      <c r="J1464" s="10">
        <v>16346</v>
      </c>
      <c r="K1464" s="10">
        <v>169.2</v>
      </c>
      <c r="L1464" s="10">
        <v>8509.01</v>
      </c>
      <c r="M1464" s="10">
        <v>423</v>
      </c>
      <c r="N1464" s="10">
        <v>21272.52</v>
      </c>
      <c r="O1464" s="10">
        <v>676.8</v>
      </c>
      <c r="P1464" s="10">
        <v>34036.03</v>
      </c>
    </row>
    <row r="1465" spans="1:16">
      <c r="A1465" s="13" t="s">
        <v>1471</v>
      </c>
      <c r="B1465" s="11">
        <v>34</v>
      </c>
      <c r="C1465" s="11">
        <v>54</v>
      </c>
      <c r="D1465" s="11"/>
      <c r="E1465" s="11">
        <v>18816</v>
      </c>
      <c r="F1465" s="11">
        <v>20000</v>
      </c>
      <c r="G1465" s="11"/>
      <c r="H1465" s="11">
        <v>16518.54</v>
      </c>
      <c r="I1465" s="11"/>
      <c r="J1465" s="11">
        <v>16657</v>
      </c>
      <c r="K1465" s="11">
        <v>163.46</v>
      </c>
      <c r="L1465" s="11">
        <v>8927.74</v>
      </c>
      <c r="M1465" s="11">
        <v>408.65</v>
      </c>
      <c r="N1465" s="11">
        <v>22319.34</v>
      </c>
      <c r="O1465" s="11">
        <v>653.84</v>
      </c>
      <c r="P1465" s="11">
        <v>35710.949999999997</v>
      </c>
    </row>
    <row r="1466" spans="1:16">
      <c r="A1466" s="13" t="s">
        <v>1472</v>
      </c>
      <c r="B1466" s="10">
        <v>35</v>
      </c>
      <c r="C1466" s="10">
        <v>55</v>
      </c>
      <c r="D1466" s="10"/>
      <c r="E1466" s="10">
        <v>18816</v>
      </c>
      <c r="F1466" s="10">
        <v>20000</v>
      </c>
      <c r="G1466" s="10"/>
      <c r="H1466" s="10">
        <v>17014.099999999999</v>
      </c>
      <c r="I1466" s="10"/>
      <c r="J1466" s="10">
        <v>16975</v>
      </c>
      <c r="K1466" s="10">
        <v>166.57</v>
      </c>
      <c r="L1466" s="10">
        <v>9362.14</v>
      </c>
      <c r="M1466" s="10">
        <v>416.43</v>
      </c>
      <c r="N1466" s="10">
        <v>23405.35</v>
      </c>
      <c r="O1466" s="10">
        <v>666.28</v>
      </c>
      <c r="P1466" s="10">
        <v>37448.559999999998</v>
      </c>
    </row>
    <row r="1467" spans="1:16">
      <c r="A1467" s="13" t="s">
        <v>1473</v>
      </c>
      <c r="B1467" s="11">
        <v>36</v>
      </c>
      <c r="C1467" s="11">
        <v>56</v>
      </c>
      <c r="D1467" s="11"/>
      <c r="E1467" s="11">
        <v>18816</v>
      </c>
      <c r="F1467" s="11">
        <v>20000</v>
      </c>
      <c r="G1467" s="11">
        <v>900</v>
      </c>
      <c r="H1467" s="11">
        <v>18424.52</v>
      </c>
      <c r="I1467" s="11"/>
      <c r="J1467" s="11">
        <v>16398</v>
      </c>
      <c r="K1467" s="11">
        <v>169.75</v>
      </c>
      <c r="L1467" s="11">
        <v>9812.75</v>
      </c>
      <c r="M1467" s="11">
        <v>424.38</v>
      </c>
      <c r="N1467" s="11">
        <v>24531.89</v>
      </c>
      <c r="O1467" s="11">
        <v>679</v>
      </c>
      <c r="P1467" s="11">
        <v>39251.019999999997</v>
      </c>
    </row>
    <row r="1468" spans="1:16">
      <c r="A1468" s="13" t="s">
        <v>1474</v>
      </c>
      <c r="B1468" s="10">
        <v>37</v>
      </c>
      <c r="C1468" s="10">
        <v>57</v>
      </c>
      <c r="D1468" s="10"/>
      <c r="E1468" s="10">
        <v>18816</v>
      </c>
      <c r="F1468" s="10">
        <v>20000</v>
      </c>
      <c r="G1468" s="10"/>
      <c r="H1468" s="10">
        <v>18977.259999999998</v>
      </c>
      <c r="I1468" s="10"/>
      <c r="J1468" s="10">
        <v>16705</v>
      </c>
      <c r="K1468" s="10">
        <v>163.98</v>
      </c>
      <c r="L1468" s="10">
        <v>10271.120000000001</v>
      </c>
      <c r="M1468" s="10">
        <v>409.95</v>
      </c>
      <c r="N1468" s="10">
        <v>25677.79</v>
      </c>
      <c r="O1468" s="10">
        <v>655.92</v>
      </c>
      <c r="P1468" s="10">
        <v>41084.47</v>
      </c>
    </row>
    <row r="1469" spans="1:16">
      <c r="A1469" s="13" t="s">
        <v>1475</v>
      </c>
      <c r="B1469" s="11">
        <v>38</v>
      </c>
      <c r="C1469" s="11">
        <v>58</v>
      </c>
      <c r="D1469" s="11"/>
      <c r="E1469" s="11">
        <v>18816</v>
      </c>
      <c r="F1469" s="11">
        <v>20000</v>
      </c>
      <c r="G1469" s="11"/>
      <c r="H1469" s="11">
        <v>19546.57</v>
      </c>
      <c r="I1469" s="11"/>
      <c r="J1469" s="11">
        <v>17018</v>
      </c>
      <c r="K1469" s="11">
        <v>167.05</v>
      </c>
      <c r="L1469" s="11">
        <v>10746.3</v>
      </c>
      <c r="M1469" s="11">
        <v>417.63</v>
      </c>
      <c r="N1469" s="11">
        <v>26865.75</v>
      </c>
      <c r="O1469" s="11">
        <v>668.2</v>
      </c>
      <c r="P1469" s="11">
        <v>42985.2</v>
      </c>
    </row>
    <row r="1470" spans="1:16">
      <c r="A1470" s="13" t="s">
        <v>1476</v>
      </c>
      <c r="B1470" s="10">
        <v>39</v>
      </c>
      <c r="C1470" s="10">
        <v>59</v>
      </c>
      <c r="D1470" s="10"/>
      <c r="E1470" s="10">
        <v>18816</v>
      </c>
      <c r="F1470" s="10">
        <v>20000</v>
      </c>
      <c r="G1470" s="10">
        <v>900</v>
      </c>
      <c r="H1470" s="10">
        <v>21032.97</v>
      </c>
      <c r="I1470" s="10"/>
      <c r="J1470" s="10">
        <v>16438</v>
      </c>
      <c r="K1470" s="10">
        <v>170.18</v>
      </c>
      <c r="L1470" s="10">
        <v>11238.87</v>
      </c>
      <c r="M1470" s="10">
        <v>425.45</v>
      </c>
      <c r="N1470" s="10">
        <v>28097.17</v>
      </c>
      <c r="O1470" s="10">
        <v>680.72</v>
      </c>
      <c r="P1470" s="10">
        <v>44955.48</v>
      </c>
    </row>
    <row r="1471" spans="1:16">
      <c r="A1471" s="13" t="s">
        <v>1477</v>
      </c>
      <c r="B1471" s="11">
        <v>40</v>
      </c>
      <c r="C1471" s="11">
        <v>60</v>
      </c>
      <c r="D1471" s="11"/>
      <c r="E1471" s="11">
        <v>18816</v>
      </c>
      <c r="F1471" s="11">
        <v>20000</v>
      </c>
      <c r="G1471" s="11"/>
      <c r="H1471" s="11">
        <v>21663.96</v>
      </c>
      <c r="I1471" s="11"/>
      <c r="J1471" s="11">
        <v>16738</v>
      </c>
      <c r="K1471" s="11">
        <v>164.38</v>
      </c>
      <c r="L1471" s="11">
        <v>11740.42</v>
      </c>
      <c r="M1471" s="11">
        <v>410.95</v>
      </c>
      <c r="N1471" s="11">
        <v>29351.040000000001</v>
      </c>
      <c r="O1471" s="11">
        <v>657.52</v>
      </c>
      <c r="P1471" s="11">
        <v>46961.66</v>
      </c>
    </row>
    <row r="1472" spans="1:16">
      <c r="A1472" s="13" t="s">
        <v>1478</v>
      </c>
      <c r="B1472" s="10">
        <v>41</v>
      </c>
      <c r="C1472" s="10">
        <v>61</v>
      </c>
      <c r="D1472" s="10"/>
      <c r="E1472" s="10">
        <v>18816</v>
      </c>
      <c r="F1472" s="10">
        <v>20000</v>
      </c>
      <c r="G1472" s="10"/>
      <c r="H1472" s="10">
        <v>22313.88</v>
      </c>
      <c r="I1472" s="10"/>
      <c r="J1472" s="10">
        <v>17044</v>
      </c>
      <c r="K1472" s="10">
        <v>167.38</v>
      </c>
      <c r="L1472" s="10">
        <v>12260.01</v>
      </c>
      <c r="M1472" s="10">
        <v>418.45</v>
      </c>
      <c r="N1472" s="10">
        <v>30650.02</v>
      </c>
      <c r="O1472" s="10">
        <v>669.52</v>
      </c>
      <c r="P1472" s="10">
        <v>49040.03</v>
      </c>
    </row>
    <row r="1473" spans="1:16">
      <c r="A1473" s="13" t="s">
        <v>1479</v>
      </c>
      <c r="B1473" s="11">
        <v>42</v>
      </c>
      <c r="C1473" s="11">
        <v>62</v>
      </c>
      <c r="D1473" s="11"/>
      <c r="E1473" s="11">
        <v>18816</v>
      </c>
      <c r="F1473" s="11">
        <v>20000</v>
      </c>
      <c r="G1473" s="11">
        <v>900</v>
      </c>
      <c r="H1473" s="11">
        <v>23883.3</v>
      </c>
      <c r="I1473" s="11"/>
      <c r="J1473" s="11">
        <v>16457</v>
      </c>
      <c r="K1473" s="11">
        <v>170.44</v>
      </c>
      <c r="L1473" s="11">
        <v>12798.25</v>
      </c>
      <c r="M1473" s="11">
        <v>426.1</v>
      </c>
      <c r="N1473" s="11">
        <v>31995.62</v>
      </c>
      <c r="O1473" s="11">
        <v>681.76</v>
      </c>
      <c r="P1473" s="11">
        <v>51192.99</v>
      </c>
    </row>
    <row r="1474" spans="1:16">
      <c r="A1474" s="13" t="s">
        <v>1480</v>
      </c>
      <c r="B1474" s="10">
        <v>43</v>
      </c>
      <c r="C1474" s="10">
        <v>63</v>
      </c>
      <c r="D1474" s="10"/>
      <c r="E1474" s="10">
        <v>18816</v>
      </c>
      <c r="F1474" s="10">
        <v>20000</v>
      </c>
      <c r="G1474" s="10"/>
      <c r="H1474" s="10">
        <v>24599.79</v>
      </c>
      <c r="I1474" s="10"/>
      <c r="J1474" s="10">
        <v>16748</v>
      </c>
      <c r="K1474" s="10">
        <v>164.57</v>
      </c>
      <c r="L1474" s="10">
        <v>13346.77</v>
      </c>
      <c r="M1474" s="10">
        <v>411.43</v>
      </c>
      <c r="N1474" s="10">
        <v>33366.910000000003</v>
      </c>
      <c r="O1474" s="10">
        <v>658.28</v>
      </c>
      <c r="P1474" s="10">
        <v>53387.06</v>
      </c>
    </row>
    <row r="1475" spans="1:16">
      <c r="A1475" s="13" t="s">
        <v>1481</v>
      </c>
      <c r="B1475" s="11">
        <v>44</v>
      </c>
      <c r="C1475" s="11">
        <v>64</v>
      </c>
      <c r="D1475" s="11"/>
      <c r="E1475" s="11">
        <v>18816</v>
      </c>
      <c r="F1475" s="11">
        <v>20000</v>
      </c>
      <c r="G1475" s="11"/>
      <c r="H1475" s="11">
        <v>25337.79</v>
      </c>
      <c r="I1475" s="11"/>
      <c r="J1475" s="11">
        <v>17044</v>
      </c>
      <c r="K1475" s="11">
        <v>167.48</v>
      </c>
      <c r="L1475" s="11">
        <v>13914.65</v>
      </c>
      <c r="M1475" s="11">
        <v>418.7</v>
      </c>
      <c r="N1475" s="11">
        <v>34786.620000000003</v>
      </c>
      <c r="O1475" s="11">
        <v>669.92</v>
      </c>
      <c r="P1475" s="11">
        <v>55658.59</v>
      </c>
    </row>
    <row r="1476" spans="1:16">
      <c r="A1476" s="13" t="s">
        <v>1482</v>
      </c>
      <c r="B1476" s="10">
        <v>45</v>
      </c>
      <c r="C1476" s="10">
        <v>65</v>
      </c>
      <c r="D1476" s="10"/>
      <c r="E1476" s="10">
        <v>18816</v>
      </c>
      <c r="F1476" s="10">
        <v>20000</v>
      </c>
      <c r="G1476" s="10">
        <v>900</v>
      </c>
      <c r="H1476" s="10">
        <v>26997.919999999998</v>
      </c>
      <c r="I1476" s="10"/>
      <c r="J1476" s="10">
        <v>16447</v>
      </c>
      <c r="K1476" s="10">
        <v>170.44</v>
      </c>
      <c r="L1476" s="10">
        <v>14502.53</v>
      </c>
      <c r="M1476" s="10">
        <v>426.1</v>
      </c>
      <c r="N1476" s="10">
        <v>36256.32</v>
      </c>
      <c r="O1476" s="10">
        <v>681.76</v>
      </c>
      <c r="P1476" s="10">
        <v>58010.11</v>
      </c>
    </row>
    <row r="1477" spans="1:16">
      <c r="A1477" s="13" t="s">
        <v>1483</v>
      </c>
      <c r="B1477" s="11">
        <v>46</v>
      </c>
      <c r="C1477" s="11">
        <v>66</v>
      </c>
      <c r="D1477" s="11"/>
      <c r="E1477" s="11">
        <v>18816</v>
      </c>
      <c r="F1477" s="11">
        <v>20000</v>
      </c>
      <c r="G1477" s="11"/>
      <c r="H1477" s="11">
        <v>27807.86</v>
      </c>
      <c r="I1477" s="11"/>
      <c r="J1477" s="11">
        <v>16724</v>
      </c>
      <c r="K1477" s="11">
        <v>164.47</v>
      </c>
      <c r="L1477" s="11">
        <v>15102.07</v>
      </c>
      <c r="M1477" s="11">
        <v>411.18</v>
      </c>
      <c r="N1477" s="11">
        <v>37755.18</v>
      </c>
      <c r="O1477" s="11">
        <v>657.88</v>
      </c>
      <c r="P1477" s="11">
        <v>60408.3</v>
      </c>
    </row>
    <row r="1478" spans="1:16">
      <c r="A1478" s="13" t="s">
        <v>1484</v>
      </c>
      <c r="B1478" s="10">
        <v>47</v>
      </c>
      <c r="C1478" s="10">
        <v>67</v>
      </c>
      <c r="D1478" s="10"/>
      <c r="E1478" s="10">
        <v>18816</v>
      </c>
      <c r="F1478" s="10">
        <v>20000</v>
      </c>
      <c r="G1478" s="10"/>
      <c r="H1478" s="10">
        <v>28642.09</v>
      </c>
      <c r="I1478" s="10"/>
      <c r="J1478" s="10">
        <v>17006</v>
      </c>
      <c r="K1478" s="10">
        <v>167.24</v>
      </c>
      <c r="L1478" s="10">
        <v>15722.38</v>
      </c>
      <c r="M1478" s="10">
        <v>418.1</v>
      </c>
      <c r="N1478" s="10">
        <v>39305.94</v>
      </c>
      <c r="O1478" s="10">
        <v>668.96</v>
      </c>
      <c r="P1478" s="10">
        <v>62889.5</v>
      </c>
    </row>
    <row r="1479" spans="1:16">
      <c r="A1479" s="13" t="s">
        <v>1485</v>
      </c>
      <c r="B1479" s="11">
        <v>48</v>
      </c>
      <c r="C1479" s="11">
        <v>68</v>
      </c>
      <c r="D1479" s="11"/>
      <c r="E1479" s="11">
        <v>18816</v>
      </c>
      <c r="F1479" s="11">
        <v>20000</v>
      </c>
      <c r="G1479" s="11">
        <v>900</v>
      </c>
      <c r="H1479" s="11">
        <v>30401.360000000001</v>
      </c>
      <c r="I1479" s="11"/>
      <c r="J1479" s="11">
        <v>16393</v>
      </c>
      <c r="K1479" s="11">
        <v>170.06</v>
      </c>
      <c r="L1479" s="11">
        <v>16364.11</v>
      </c>
      <c r="M1479" s="11">
        <v>425.15</v>
      </c>
      <c r="N1479" s="11">
        <v>40910.269999999997</v>
      </c>
      <c r="O1479" s="11">
        <v>680.24</v>
      </c>
      <c r="P1479" s="11">
        <v>65456.43</v>
      </c>
    </row>
    <row r="1480" spans="1:16">
      <c r="A1480" s="13" t="s">
        <v>1486</v>
      </c>
      <c r="B1480" s="10">
        <v>49</v>
      </c>
      <c r="C1480" s="10">
        <v>69</v>
      </c>
      <c r="D1480" s="10"/>
      <c r="E1480" s="10">
        <v>18816</v>
      </c>
      <c r="F1480" s="10">
        <v>20000</v>
      </c>
      <c r="G1480" s="10"/>
      <c r="H1480" s="10">
        <v>31313.4</v>
      </c>
      <c r="I1480" s="10"/>
      <c r="J1480" s="10">
        <v>16649</v>
      </c>
      <c r="K1480" s="10">
        <v>163.93</v>
      </c>
      <c r="L1480" s="10">
        <v>17018.96</v>
      </c>
      <c r="M1480" s="10">
        <v>409.83</v>
      </c>
      <c r="N1480" s="10">
        <v>42547.4</v>
      </c>
      <c r="O1480" s="10">
        <v>655.72</v>
      </c>
      <c r="P1480" s="10">
        <v>68075.839999999997</v>
      </c>
    </row>
    <row r="1481" spans="1:16">
      <c r="A1481" s="13" t="s">
        <v>1487</v>
      </c>
      <c r="B1481" s="11">
        <v>50</v>
      </c>
      <c r="C1481" s="11">
        <v>70</v>
      </c>
      <c r="D1481" s="11"/>
      <c r="E1481" s="11">
        <v>18816</v>
      </c>
      <c r="F1481" s="11">
        <v>20000</v>
      </c>
      <c r="G1481" s="11"/>
      <c r="H1481" s="11">
        <v>32252.799999999999</v>
      </c>
      <c r="I1481" s="11"/>
      <c r="J1481" s="11">
        <v>16909</v>
      </c>
      <c r="K1481" s="11">
        <v>166.49</v>
      </c>
      <c r="L1481" s="11">
        <v>17696.02</v>
      </c>
      <c r="M1481" s="11">
        <v>416.23</v>
      </c>
      <c r="N1481" s="11">
        <v>44240.05</v>
      </c>
      <c r="O1481" s="11">
        <v>665.96</v>
      </c>
      <c r="P1481" s="11">
        <v>70784.08</v>
      </c>
    </row>
    <row r="1482" spans="1:16">
      <c r="A1482" s="13" t="s">
        <v>1488</v>
      </c>
      <c r="B1482" s="10">
        <v>51</v>
      </c>
      <c r="C1482" s="10">
        <v>71</v>
      </c>
      <c r="D1482" s="10"/>
      <c r="E1482" s="10">
        <v>18816</v>
      </c>
      <c r="F1482" s="10">
        <v>20000</v>
      </c>
      <c r="G1482" s="10">
        <v>900</v>
      </c>
      <c r="H1482" s="10">
        <v>34120.379999999997</v>
      </c>
      <c r="I1482" s="10"/>
      <c r="J1482" s="10">
        <v>16272</v>
      </c>
      <c r="K1482" s="10">
        <v>169.09</v>
      </c>
      <c r="L1482" s="10">
        <v>18395.990000000002</v>
      </c>
      <c r="M1482" s="10">
        <v>422.73</v>
      </c>
      <c r="N1482" s="10">
        <v>45989.98</v>
      </c>
      <c r="O1482" s="10">
        <v>676.36</v>
      </c>
      <c r="P1482" s="10">
        <v>73583.960000000006</v>
      </c>
    </row>
    <row r="1483" spans="1:16">
      <c r="A1483" s="13" t="s">
        <v>1489</v>
      </c>
      <c r="B1483" s="11">
        <v>52</v>
      </c>
      <c r="C1483" s="11">
        <v>72</v>
      </c>
      <c r="D1483" s="11"/>
      <c r="E1483" s="11">
        <v>18816</v>
      </c>
      <c r="F1483" s="11">
        <v>20000</v>
      </c>
      <c r="G1483" s="11"/>
      <c r="H1483" s="11">
        <v>35144</v>
      </c>
      <c r="I1483" s="11"/>
      <c r="J1483" s="11">
        <v>16497</v>
      </c>
      <c r="K1483" s="11">
        <v>162.72</v>
      </c>
      <c r="L1483" s="11">
        <v>19110.59</v>
      </c>
      <c r="M1483" s="11">
        <v>406.8</v>
      </c>
      <c r="N1483" s="11">
        <v>47776.47</v>
      </c>
      <c r="O1483" s="11">
        <v>650.88</v>
      </c>
      <c r="P1483" s="11">
        <v>76442.36</v>
      </c>
    </row>
    <row r="1484" spans="1:16">
      <c r="A1484" s="13" t="s">
        <v>1490</v>
      </c>
      <c r="B1484" s="10">
        <v>53</v>
      </c>
      <c r="C1484" s="10">
        <v>73</v>
      </c>
      <c r="D1484" s="10"/>
      <c r="E1484" s="10">
        <v>18816</v>
      </c>
      <c r="F1484" s="10">
        <v>20000</v>
      </c>
      <c r="G1484" s="10"/>
      <c r="H1484" s="10">
        <v>36198.32</v>
      </c>
      <c r="I1484" s="10"/>
      <c r="J1484" s="10">
        <v>16723</v>
      </c>
      <c r="K1484" s="10">
        <v>164.97</v>
      </c>
      <c r="L1484" s="10">
        <v>19848.88</v>
      </c>
      <c r="M1484" s="10">
        <v>412.43</v>
      </c>
      <c r="N1484" s="10">
        <v>49622.19</v>
      </c>
      <c r="O1484" s="10">
        <v>659.88</v>
      </c>
      <c r="P1484" s="10">
        <v>79395.509999999995</v>
      </c>
    </row>
    <row r="1485" spans="1:16">
      <c r="A1485" s="13" t="s">
        <v>1491</v>
      </c>
      <c r="B1485" s="11">
        <v>54</v>
      </c>
      <c r="C1485" s="11">
        <v>74</v>
      </c>
      <c r="D1485" s="11"/>
      <c r="E1485" s="11">
        <v>18816</v>
      </c>
      <c r="F1485" s="11">
        <v>20000</v>
      </c>
      <c r="G1485" s="11">
        <v>900</v>
      </c>
      <c r="H1485" s="11">
        <v>38184.269999999997</v>
      </c>
      <c r="I1485" s="11"/>
      <c r="J1485" s="11">
        <v>16050</v>
      </c>
      <c r="K1485" s="11">
        <v>167.23</v>
      </c>
      <c r="L1485" s="11">
        <v>20611.57</v>
      </c>
      <c r="M1485" s="11">
        <v>418.08</v>
      </c>
      <c r="N1485" s="11">
        <v>51528.93</v>
      </c>
      <c r="O1485" s="11">
        <v>668.92</v>
      </c>
      <c r="P1485" s="11">
        <v>82446.3</v>
      </c>
    </row>
    <row r="1486" spans="1:16">
      <c r="A1486" s="13" t="s">
        <v>1492</v>
      </c>
      <c r="B1486" s="10">
        <v>55</v>
      </c>
      <c r="C1486" s="10">
        <v>75</v>
      </c>
      <c r="D1486" s="10"/>
      <c r="E1486" s="10">
        <v>18816</v>
      </c>
      <c r="F1486" s="10">
        <v>20000</v>
      </c>
      <c r="G1486" s="10"/>
      <c r="H1486" s="10">
        <v>39329.79</v>
      </c>
      <c r="I1486" s="10"/>
      <c r="J1486" s="10">
        <v>16225</v>
      </c>
      <c r="K1486" s="10">
        <v>160.5</v>
      </c>
      <c r="L1486" s="10">
        <v>21390.42</v>
      </c>
      <c r="M1486" s="10">
        <v>401.25</v>
      </c>
      <c r="N1486" s="10">
        <v>53476.05</v>
      </c>
      <c r="O1486" s="10">
        <v>642</v>
      </c>
      <c r="P1486" s="10">
        <v>85561.68</v>
      </c>
    </row>
    <row r="1487" spans="1:16">
      <c r="A1487" s="13" t="s">
        <v>1493</v>
      </c>
      <c r="B1487" s="11">
        <v>56</v>
      </c>
      <c r="C1487" s="11">
        <v>76</v>
      </c>
      <c r="D1487" s="11"/>
      <c r="E1487" s="11">
        <v>18816</v>
      </c>
      <c r="F1487" s="11">
        <v>20000</v>
      </c>
      <c r="G1487" s="11"/>
      <c r="H1487" s="11">
        <v>40509.69</v>
      </c>
      <c r="I1487" s="11"/>
      <c r="J1487" s="11">
        <v>16397</v>
      </c>
      <c r="K1487" s="11">
        <v>162.25</v>
      </c>
      <c r="L1487" s="11">
        <v>22194.38</v>
      </c>
      <c r="M1487" s="11">
        <v>405.63</v>
      </c>
      <c r="N1487" s="11">
        <v>55485.96</v>
      </c>
      <c r="O1487" s="11">
        <v>649</v>
      </c>
      <c r="P1487" s="11">
        <v>88777.53</v>
      </c>
    </row>
    <row r="1488" spans="1:16">
      <c r="A1488" s="13" t="s">
        <v>1494</v>
      </c>
      <c r="B1488" s="10">
        <v>57</v>
      </c>
      <c r="C1488" s="10">
        <v>77</v>
      </c>
      <c r="D1488" s="10"/>
      <c r="E1488" s="10">
        <v>18816</v>
      </c>
      <c r="F1488" s="10">
        <v>20000</v>
      </c>
      <c r="G1488" s="10">
        <v>900</v>
      </c>
      <c r="H1488" s="10">
        <v>42624.98</v>
      </c>
      <c r="I1488" s="10"/>
      <c r="J1488" s="10">
        <v>15663</v>
      </c>
      <c r="K1488" s="10">
        <v>163.97</v>
      </c>
      <c r="L1488" s="10">
        <v>23024.19</v>
      </c>
      <c r="M1488" s="10">
        <v>409.93</v>
      </c>
      <c r="N1488" s="10">
        <v>57560.46</v>
      </c>
      <c r="O1488" s="10">
        <v>655.88</v>
      </c>
      <c r="P1488" s="10">
        <v>92096.74</v>
      </c>
    </row>
    <row r="1489" spans="1:16">
      <c r="A1489" s="13" t="s">
        <v>1495</v>
      </c>
      <c r="B1489" s="11">
        <v>58</v>
      </c>
      <c r="C1489" s="11">
        <v>78</v>
      </c>
      <c r="D1489" s="11"/>
      <c r="E1489" s="11">
        <v>18816</v>
      </c>
      <c r="F1489" s="11">
        <v>20000</v>
      </c>
      <c r="G1489" s="11"/>
      <c r="H1489" s="11">
        <v>43903.73</v>
      </c>
      <c r="I1489" s="11"/>
      <c r="J1489" s="11">
        <v>15759</v>
      </c>
      <c r="K1489" s="11">
        <v>156.63</v>
      </c>
      <c r="L1489" s="11">
        <v>23871.54</v>
      </c>
      <c r="M1489" s="11">
        <v>391.58</v>
      </c>
      <c r="N1489" s="11">
        <v>59678.85</v>
      </c>
      <c r="O1489" s="11">
        <v>626.52</v>
      </c>
      <c r="P1489" s="11">
        <v>95486.16</v>
      </c>
    </row>
    <row r="1490" spans="1:16">
      <c r="A1490" s="13" t="s">
        <v>1496</v>
      </c>
      <c r="B1490" s="10">
        <v>59</v>
      </c>
      <c r="C1490" s="10">
        <v>79</v>
      </c>
      <c r="D1490" s="10"/>
      <c r="E1490" s="10">
        <v>18816</v>
      </c>
      <c r="F1490" s="10">
        <v>20000</v>
      </c>
      <c r="G1490" s="10"/>
      <c r="H1490" s="10">
        <v>45220.84</v>
      </c>
      <c r="I1490" s="10"/>
      <c r="J1490" s="10">
        <v>15839</v>
      </c>
      <c r="K1490" s="10">
        <v>157.59</v>
      </c>
      <c r="L1490" s="10">
        <v>24745.279999999999</v>
      </c>
      <c r="M1490" s="10">
        <v>393.98</v>
      </c>
      <c r="N1490" s="10">
        <v>61863.19</v>
      </c>
      <c r="O1490" s="10">
        <v>630.36</v>
      </c>
      <c r="P1490" s="10">
        <v>98981.11</v>
      </c>
    </row>
    <row r="1491" spans="1:16">
      <c r="A1491" s="13" t="s">
        <v>1497</v>
      </c>
      <c r="B1491" s="11">
        <v>60</v>
      </c>
      <c r="C1491" s="11">
        <v>80</v>
      </c>
      <c r="D1491" s="11"/>
      <c r="E1491" s="11">
        <v>18816</v>
      </c>
      <c r="F1491" s="11">
        <v>20000</v>
      </c>
      <c r="G1491" s="11">
        <v>900</v>
      </c>
      <c r="H1491" s="11">
        <v>47477.46</v>
      </c>
      <c r="I1491" s="11">
        <v>15000</v>
      </c>
      <c r="J1491" s="11">
        <v>15900</v>
      </c>
      <c r="K1491" s="11">
        <v>158.38999999999999</v>
      </c>
      <c r="L1491" s="11">
        <v>25646.03</v>
      </c>
      <c r="M1491" s="11">
        <v>395.98</v>
      </c>
      <c r="N1491" s="11">
        <v>64115.06</v>
      </c>
      <c r="O1491" s="11">
        <v>633.55999999999995</v>
      </c>
      <c r="P1491" s="11">
        <v>102584.1</v>
      </c>
    </row>
    <row r="1492" spans="1:16" ht="54">
      <c r="B1492" s="9" t="s">
        <v>27</v>
      </c>
      <c r="C1492" s="9" t="s">
        <v>13</v>
      </c>
      <c r="D1492" s="9" t="s">
        <v>14</v>
      </c>
      <c r="E1492" s="9" t="s">
        <v>15</v>
      </c>
      <c r="F1492" s="9" t="s">
        <v>16</v>
      </c>
      <c r="G1492" s="9" t="s">
        <v>17</v>
      </c>
      <c r="H1492" s="9" t="s">
        <v>18</v>
      </c>
      <c r="I1492" s="9" t="s">
        <v>19</v>
      </c>
      <c r="J1492" s="9" t="s">
        <v>20</v>
      </c>
      <c r="K1492" s="9" t="s">
        <v>21</v>
      </c>
      <c r="L1492" s="9" t="s">
        <v>22</v>
      </c>
      <c r="M1492" s="9" t="s">
        <v>23</v>
      </c>
      <c r="N1492" s="9" t="s">
        <v>24</v>
      </c>
      <c r="O1492" s="9" t="s">
        <v>25</v>
      </c>
      <c r="P1492" s="9" t="s">
        <v>26</v>
      </c>
    </row>
    <row r="1493" spans="1:16">
      <c r="A1493" s="13" t="s">
        <v>1498</v>
      </c>
      <c r="B1493" s="10">
        <v>1</v>
      </c>
      <c r="C1493" s="10">
        <v>22</v>
      </c>
      <c r="D1493" s="10">
        <v>6241</v>
      </c>
      <c r="E1493" s="10">
        <v>6241</v>
      </c>
      <c r="F1493" s="10">
        <v>20000</v>
      </c>
      <c r="G1493" s="10"/>
      <c r="H1493" s="10"/>
      <c r="I1493" s="10"/>
      <c r="J1493" s="10">
        <v>4056.65</v>
      </c>
      <c r="K1493" s="10">
        <v>46.81</v>
      </c>
      <c r="L1493" s="10">
        <v>46.81</v>
      </c>
      <c r="M1493" s="10">
        <v>117.02</v>
      </c>
      <c r="N1493" s="10">
        <v>117.02</v>
      </c>
      <c r="O1493" s="10">
        <v>187.23</v>
      </c>
      <c r="P1493" s="10">
        <v>187.23</v>
      </c>
    </row>
    <row r="1494" spans="1:16">
      <c r="A1494" s="13" t="s">
        <v>1499</v>
      </c>
      <c r="B1494" s="11">
        <v>2</v>
      </c>
      <c r="C1494" s="11">
        <v>23</v>
      </c>
      <c r="D1494" s="11">
        <v>6241</v>
      </c>
      <c r="E1494" s="11">
        <v>12482</v>
      </c>
      <c r="F1494" s="11">
        <v>20000</v>
      </c>
      <c r="G1494" s="11"/>
      <c r="H1494" s="11"/>
      <c r="I1494" s="11"/>
      <c r="J1494" s="11">
        <v>10234</v>
      </c>
      <c r="K1494" s="11">
        <v>103.84</v>
      </c>
      <c r="L1494" s="11">
        <v>152.05000000000001</v>
      </c>
      <c r="M1494" s="11">
        <v>259.60000000000002</v>
      </c>
      <c r="N1494" s="11">
        <v>380.13</v>
      </c>
      <c r="O1494" s="11">
        <v>415.36</v>
      </c>
      <c r="P1494" s="11">
        <v>608.20000000000005</v>
      </c>
    </row>
    <row r="1495" spans="1:16">
      <c r="A1495" s="13" t="s">
        <v>1500</v>
      </c>
      <c r="B1495" s="10">
        <v>3</v>
      </c>
      <c r="C1495" s="10">
        <v>24</v>
      </c>
      <c r="D1495" s="10">
        <v>6241</v>
      </c>
      <c r="E1495" s="10">
        <v>18723</v>
      </c>
      <c r="F1495" s="10">
        <v>20000</v>
      </c>
      <c r="G1495" s="10">
        <v>900</v>
      </c>
      <c r="H1495" s="10">
        <v>900</v>
      </c>
      <c r="I1495" s="10"/>
      <c r="J1495" s="10">
        <v>15626</v>
      </c>
      <c r="K1495" s="10">
        <v>162.03</v>
      </c>
      <c r="L1495" s="10">
        <v>318.64</v>
      </c>
      <c r="M1495" s="10">
        <v>405.07</v>
      </c>
      <c r="N1495" s="10">
        <v>796.6</v>
      </c>
      <c r="O1495" s="10">
        <v>648.12</v>
      </c>
      <c r="P1495" s="10">
        <v>1274.56</v>
      </c>
    </row>
    <row r="1496" spans="1:16">
      <c r="A1496" s="13" t="s">
        <v>1501</v>
      </c>
      <c r="B1496" s="11">
        <v>4</v>
      </c>
      <c r="C1496" s="11">
        <v>25</v>
      </c>
      <c r="D1496" s="11"/>
      <c r="E1496" s="11">
        <v>18723</v>
      </c>
      <c r="F1496" s="11">
        <v>20000</v>
      </c>
      <c r="G1496" s="11"/>
      <c r="H1496" s="11">
        <v>927</v>
      </c>
      <c r="I1496" s="11"/>
      <c r="J1496" s="11">
        <v>15936</v>
      </c>
      <c r="K1496" s="11">
        <v>156.26</v>
      </c>
      <c r="L1496" s="11">
        <v>484.46</v>
      </c>
      <c r="M1496" s="11">
        <v>390.65</v>
      </c>
      <c r="N1496" s="11">
        <v>1211.1500000000001</v>
      </c>
      <c r="O1496" s="11">
        <v>625.04</v>
      </c>
      <c r="P1496" s="11">
        <v>1937.84</v>
      </c>
    </row>
    <row r="1497" spans="1:16">
      <c r="A1497" s="13" t="s">
        <v>1502</v>
      </c>
      <c r="B1497" s="10">
        <v>5</v>
      </c>
      <c r="C1497" s="10">
        <v>26</v>
      </c>
      <c r="D1497" s="10"/>
      <c r="E1497" s="10">
        <v>18723</v>
      </c>
      <c r="F1497" s="10">
        <v>20000</v>
      </c>
      <c r="G1497" s="10"/>
      <c r="H1497" s="10">
        <v>954.81</v>
      </c>
      <c r="I1497" s="10"/>
      <c r="J1497" s="10">
        <v>16253</v>
      </c>
      <c r="K1497" s="10">
        <v>159.36000000000001</v>
      </c>
      <c r="L1497" s="10">
        <v>658.35</v>
      </c>
      <c r="M1497" s="10">
        <v>398.4</v>
      </c>
      <c r="N1497" s="10">
        <v>1645.89</v>
      </c>
      <c r="O1497" s="10">
        <v>637.44000000000005</v>
      </c>
      <c r="P1497" s="10">
        <v>2633.42</v>
      </c>
    </row>
    <row r="1498" spans="1:16">
      <c r="A1498" s="13" t="s">
        <v>1503</v>
      </c>
      <c r="B1498" s="11">
        <v>6</v>
      </c>
      <c r="C1498" s="11">
        <v>27</v>
      </c>
      <c r="D1498" s="11"/>
      <c r="E1498" s="11">
        <v>18723</v>
      </c>
      <c r="F1498" s="11">
        <v>20000</v>
      </c>
      <c r="G1498" s="11">
        <v>900</v>
      </c>
      <c r="H1498" s="11">
        <v>1883.45</v>
      </c>
      <c r="I1498" s="11"/>
      <c r="J1498" s="11">
        <v>15676</v>
      </c>
      <c r="K1498" s="11">
        <v>162.53</v>
      </c>
      <c r="L1498" s="11">
        <v>840.63</v>
      </c>
      <c r="M1498" s="11">
        <v>406.33</v>
      </c>
      <c r="N1498" s="11">
        <v>2101.59</v>
      </c>
      <c r="O1498" s="11">
        <v>650.12</v>
      </c>
      <c r="P1498" s="11">
        <v>3362.54</v>
      </c>
    </row>
    <row r="1499" spans="1:16">
      <c r="A1499" s="13" t="s">
        <v>1504</v>
      </c>
      <c r="B1499" s="10">
        <v>7</v>
      </c>
      <c r="C1499" s="10">
        <v>28</v>
      </c>
      <c r="D1499" s="10"/>
      <c r="E1499" s="10">
        <v>18723</v>
      </c>
      <c r="F1499" s="10">
        <v>20000</v>
      </c>
      <c r="G1499" s="10"/>
      <c r="H1499" s="10">
        <v>1939.96</v>
      </c>
      <c r="I1499" s="10"/>
      <c r="J1499" s="10">
        <v>15987</v>
      </c>
      <c r="K1499" s="10">
        <v>156.76</v>
      </c>
      <c r="L1499" s="10">
        <v>1022.61</v>
      </c>
      <c r="M1499" s="10">
        <v>391.9</v>
      </c>
      <c r="N1499" s="10">
        <v>2556.5300000000002</v>
      </c>
      <c r="O1499" s="10">
        <v>627.04</v>
      </c>
      <c r="P1499" s="10">
        <v>4090.46</v>
      </c>
    </row>
    <row r="1500" spans="1:16">
      <c r="A1500" s="13" t="s">
        <v>1505</v>
      </c>
      <c r="B1500" s="11">
        <v>8</v>
      </c>
      <c r="C1500" s="11">
        <v>29</v>
      </c>
      <c r="D1500" s="11"/>
      <c r="E1500" s="11">
        <v>18723</v>
      </c>
      <c r="F1500" s="11">
        <v>20000</v>
      </c>
      <c r="G1500" s="11"/>
      <c r="H1500" s="11">
        <v>1998.16</v>
      </c>
      <c r="I1500" s="11"/>
      <c r="J1500" s="11">
        <v>16305</v>
      </c>
      <c r="K1500" s="11">
        <v>159.87</v>
      </c>
      <c r="L1500" s="11">
        <v>1213.1600000000001</v>
      </c>
      <c r="M1500" s="11">
        <v>399.68</v>
      </c>
      <c r="N1500" s="11">
        <v>3032.91</v>
      </c>
      <c r="O1500" s="11">
        <v>639.48</v>
      </c>
      <c r="P1500" s="11">
        <v>4852.6499999999996</v>
      </c>
    </row>
    <row r="1501" spans="1:16">
      <c r="A1501" s="13" t="s">
        <v>1506</v>
      </c>
      <c r="B1501" s="10">
        <v>9</v>
      </c>
      <c r="C1501" s="10">
        <v>30</v>
      </c>
      <c r="D1501" s="10"/>
      <c r="E1501" s="10">
        <v>18723</v>
      </c>
      <c r="F1501" s="10">
        <v>20000</v>
      </c>
      <c r="G1501" s="10">
        <v>900</v>
      </c>
      <c r="H1501" s="10">
        <v>2958.1</v>
      </c>
      <c r="I1501" s="10"/>
      <c r="J1501" s="10">
        <v>15729</v>
      </c>
      <c r="K1501" s="10">
        <v>163.05000000000001</v>
      </c>
      <c r="L1501" s="10">
        <v>1412.61</v>
      </c>
      <c r="M1501" s="10">
        <v>407.63</v>
      </c>
      <c r="N1501" s="10">
        <v>3531.52</v>
      </c>
      <c r="O1501" s="10">
        <v>652.20000000000005</v>
      </c>
      <c r="P1501" s="10">
        <v>5650.43</v>
      </c>
    </row>
    <row r="1502" spans="1:16">
      <c r="A1502" s="13" t="s">
        <v>1507</v>
      </c>
      <c r="B1502" s="11">
        <v>10</v>
      </c>
      <c r="C1502" s="11">
        <v>31</v>
      </c>
      <c r="D1502" s="11"/>
      <c r="E1502" s="11">
        <v>18723</v>
      </c>
      <c r="F1502" s="11">
        <v>20000</v>
      </c>
      <c r="G1502" s="11"/>
      <c r="H1502" s="11">
        <v>3046.84</v>
      </c>
      <c r="I1502" s="11"/>
      <c r="J1502" s="11">
        <v>16041</v>
      </c>
      <c r="K1502" s="11">
        <v>157.29</v>
      </c>
      <c r="L1502" s="11">
        <v>1612.28</v>
      </c>
      <c r="M1502" s="11">
        <v>393.23</v>
      </c>
      <c r="N1502" s="11">
        <v>4030.69</v>
      </c>
      <c r="O1502" s="11">
        <v>629.16</v>
      </c>
      <c r="P1502" s="11">
        <v>6449.1</v>
      </c>
    </row>
    <row r="1503" spans="1:16">
      <c r="A1503" s="13" t="s">
        <v>1508</v>
      </c>
      <c r="B1503" s="10">
        <v>11</v>
      </c>
      <c r="C1503" s="10">
        <v>32</v>
      </c>
      <c r="D1503" s="10"/>
      <c r="E1503" s="10">
        <v>18723</v>
      </c>
      <c r="F1503" s="10">
        <v>20000</v>
      </c>
      <c r="G1503" s="10"/>
      <c r="H1503" s="10">
        <v>3138.25</v>
      </c>
      <c r="I1503" s="10"/>
      <c r="J1503" s="10">
        <v>16360</v>
      </c>
      <c r="K1503" s="10">
        <v>160.41</v>
      </c>
      <c r="L1503" s="10">
        <v>1821.05</v>
      </c>
      <c r="M1503" s="10">
        <v>401.03</v>
      </c>
      <c r="N1503" s="10">
        <v>4552.63</v>
      </c>
      <c r="O1503" s="10">
        <v>641.64</v>
      </c>
      <c r="P1503" s="10">
        <v>7284.21</v>
      </c>
    </row>
    <row r="1504" spans="1:16">
      <c r="A1504" s="13" t="s">
        <v>1509</v>
      </c>
      <c r="B1504" s="11">
        <v>12</v>
      </c>
      <c r="C1504" s="11">
        <v>33</v>
      </c>
      <c r="D1504" s="11"/>
      <c r="E1504" s="11">
        <v>18723</v>
      </c>
      <c r="F1504" s="11">
        <v>20000</v>
      </c>
      <c r="G1504" s="11">
        <v>900</v>
      </c>
      <c r="H1504" s="11">
        <v>4132.3999999999996</v>
      </c>
      <c r="I1504" s="11"/>
      <c r="J1504" s="11">
        <v>15785</v>
      </c>
      <c r="K1504" s="11">
        <v>163.6</v>
      </c>
      <c r="L1504" s="11">
        <v>2039.29</v>
      </c>
      <c r="M1504" s="11">
        <v>409</v>
      </c>
      <c r="N1504" s="11">
        <v>5098.21</v>
      </c>
      <c r="O1504" s="11">
        <v>654.4</v>
      </c>
      <c r="P1504" s="11">
        <v>8157.14</v>
      </c>
    </row>
    <row r="1505" spans="1:16">
      <c r="A1505" s="13" t="s">
        <v>1510</v>
      </c>
      <c r="B1505" s="10">
        <v>13</v>
      </c>
      <c r="C1505" s="10">
        <v>34</v>
      </c>
      <c r="D1505" s="10"/>
      <c r="E1505" s="10">
        <v>18723</v>
      </c>
      <c r="F1505" s="10">
        <v>20000</v>
      </c>
      <c r="G1505" s="10"/>
      <c r="H1505" s="10">
        <v>4256.37</v>
      </c>
      <c r="I1505" s="10"/>
      <c r="J1505" s="10">
        <v>16098</v>
      </c>
      <c r="K1505" s="10">
        <v>157.85</v>
      </c>
      <c r="L1505" s="10">
        <v>2258.31</v>
      </c>
      <c r="M1505" s="10">
        <v>394.63</v>
      </c>
      <c r="N1505" s="10">
        <v>5645.78</v>
      </c>
      <c r="O1505" s="10">
        <v>631.4</v>
      </c>
      <c r="P1505" s="10">
        <v>9033.26</v>
      </c>
    </row>
    <row r="1506" spans="1:16">
      <c r="A1506" s="13" t="s">
        <v>1511</v>
      </c>
      <c r="B1506" s="11">
        <v>14</v>
      </c>
      <c r="C1506" s="11">
        <v>35</v>
      </c>
      <c r="D1506" s="11"/>
      <c r="E1506" s="11">
        <v>18723</v>
      </c>
      <c r="F1506" s="11">
        <v>20000</v>
      </c>
      <c r="G1506" s="11"/>
      <c r="H1506" s="11">
        <v>4384.0600000000004</v>
      </c>
      <c r="I1506" s="11"/>
      <c r="J1506" s="11">
        <v>16417</v>
      </c>
      <c r="K1506" s="11">
        <v>160.97999999999999</v>
      </c>
      <c r="L1506" s="11">
        <v>2487.04</v>
      </c>
      <c r="M1506" s="11">
        <v>402.45</v>
      </c>
      <c r="N1506" s="11">
        <v>6217.61</v>
      </c>
      <c r="O1506" s="11">
        <v>643.91999999999996</v>
      </c>
      <c r="P1506" s="11">
        <v>9948.17</v>
      </c>
    </row>
    <row r="1507" spans="1:16">
      <c r="A1507" s="13" t="s">
        <v>1512</v>
      </c>
      <c r="B1507" s="10">
        <v>15</v>
      </c>
      <c r="C1507" s="10">
        <v>36</v>
      </c>
      <c r="D1507" s="10"/>
      <c r="E1507" s="10">
        <v>18723</v>
      </c>
      <c r="F1507" s="10">
        <v>20000</v>
      </c>
      <c r="G1507" s="10">
        <v>900</v>
      </c>
      <c r="H1507" s="10">
        <v>5415.58</v>
      </c>
      <c r="I1507" s="10"/>
      <c r="J1507" s="10">
        <v>15843</v>
      </c>
      <c r="K1507" s="10">
        <v>164.17</v>
      </c>
      <c r="L1507" s="10">
        <v>2725.82</v>
      </c>
      <c r="M1507" s="10">
        <v>410.43</v>
      </c>
      <c r="N1507" s="10">
        <v>6814.56</v>
      </c>
      <c r="O1507" s="10">
        <v>656.68</v>
      </c>
      <c r="P1507" s="10">
        <v>10903.3</v>
      </c>
    </row>
    <row r="1508" spans="1:16">
      <c r="A1508" s="13" t="s">
        <v>1513</v>
      </c>
      <c r="B1508" s="11">
        <v>16</v>
      </c>
      <c r="C1508" s="11">
        <v>37</v>
      </c>
      <c r="D1508" s="11"/>
      <c r="E1508" s="11">
        <v>18723</v>
      </c>
      <c r="F1508" s="11">
        <v>20000</v>
      </c>
      <c r="G1508" s="11"/>
      <c r="H1508" s="11">
        <v>5578.05</v>
      </c>
      <c r="I1508" s="11"/>
      <c r="J1508" s="11">
        <v>16156</v>
      </c>
      <c r="K1508" s="11">
        <v>158.41999999999999</v>
      </c>
      <c r="L1508" s="11">
        <v>2966.02</v>
      </c>
      <c r="M1508" s="11">
        <v>396.05</v>
      </c>
      <c r="N1508" s="11">
        <v>7415.05</v>
      </c>
      <c r="O1508" s="11">
        <v>633.67999999999995</v>
      </c>
      <c r="P1508" s="11">
        <v>11864.08</v>
      </c>
    </row>
    <row r="1509" spans="1:16">
      <c r="A1509" s="13" t="s">
        <v>1514</v>
      </c>
      <c r="B1509" s="10">
        <v>17</v>
      </c>
      <c r="C1509" s="10">
        <v>38</v>
      </c>
      <c r="D1509" s="10"/>
      <c r="E1509" s="10">
        <v>18723</v>
      </c>
      <c r="F1509" s="10">
        <v>20000</v>
      </c>
      <c r="G1509" s="10"/>
      <c r="H1509" s="10">
        <v>5745.39</v>
      </c>
      <c r="I1509" s="10"/>
      <c r="J1509" s="10">
        <v>16476</v>
      </c>
      <c r="K1509" s="10">
        <v>161.56</v>
      </c>
      <c r="L1509" s="10">
        <v>3216.56</v>
      </c>
      <c r="M1509" s="10">
        <v>403.9</v>
      </c>
      <c r="N1509" s="10">
        <v>8041.4</v>
      </c>
      <c r="O1509" s="10">
        <v>646.24</v>
      </c>
      <c r="P1509" s="10">
        <v>12866.24</v>
      </c>
    </row>
    <row r="1510" spans="1:16">
      <c r="A1510" s="13" t="s">
        <v>1515</v>
      </c>
      <c r="B1510" s="11">
        <v>18</v>
      </c>
      <c r="C1510" s="11">
        <v>39</v>
      </c>
      <c r="D1510" s="11"/>
      <c r="E1510" s="11">
        <v>18723</v>
      </c>
      <c r="F1510" s="11">
        <v>20000</v>
      </c>
      <c r="G1510" s="11">
        <v>900</v>
      </c>
      <c r="H1510" s="11">
        <v>6817.75</v>
      </c>
      <c r="I1510" s="11"/>
      <c r="J1510" s="11">
        <v>15902</v>
      </c>
      <c r="K1510" s="11">
        <v>164.76</v>
      </c>
      <c r="L1510" s="11">
        <v>3477.82</v>
      </c>
      <c r="M1510" s="11">
        <v>411.9</v>
      </c>
      <c r="N1510" s="11">
        <v>8694.5400000000009</v>
      </c>
      <c r="O1510" s="11">
        <v>659.04</v>
      </c>
      <c r="P1510" s="11">
        <v>13911.27</v>
      </c>
    </row>
    <row r="1511" spans="1:16">
      <c r="A1511" s="13" t="s">
        <v>1516</v>
      </c>
      <c r="B1511" s="10">
        <v>19</v>
      </c>
      <c r="C1511" s="10">
        <v>40</v>
      </c>
      <c r="D1511" s="10"/>
      <c r="E1511" s="10">
        <v>18723</v>
      </c>
      <c r="F1511" s="10">
        <v>20000</v>
      </c>
      <c r="G1511" s="10"/>
      <c r="H1511" s="10">
        <v>7022.29</v>
      </c>
      <c r="I1511" s="10"/>
      <c r="J1511" s="10">
        <v>16215</v>
      </c>
      <c r="K1511" s="10">
        <v>159.02000000000001</v>
      </c>
      <c r="L1511" s="10">
        <v>3741.17</v>
      </c>
      <c r="M1511" s="10">
        <v>397.55</v>
      </c>
      <c r="N1511" s="10">
        <v>9352.93</v>
      </c>
      <c r="O1511" s="10">
        <v>636.08000000000004</v>
      </c>
      <c r="P1511" s="10">
        <v>14964.69</v>
      </c>
    </row>
    <row r="1512" spans="1:16">
      <c r="A1512" s="13" t="s">
        <v>1517</v>
      </c>
      <c r="B1512" s="11">
        <v>20</v>
      </c>
      <c r="C1512" s="11">
        <v>41</v>
      </c>
      <c r="D1512" s="11"/>
      <c r="E1512" s="11">
        <v>18723</v>
      </c>
      <c r="F1512" s="11">
        <v>20000</v>
      </c>
      <c r="G1512" s="11"/>
      <c r="H1512" s="11">
        <v>7232.95</v>
      </c>
      <c r="I1512" s="11"/>
      <c r="J1512" s="11">
        <v>16535</v>
      </c>
      <c r="K1512" s="11">
        <v>162.15</v>
      </c>
      <c r="L1512" s="11">
        <v>4015.56</v>
      </c>
      <c r="M1512" s="11">
        <v>405.38</v>
      </c>
      <c r="N1512" s="11">
        <v>10038.89</v>
      </c>
      <c r="O1512" s="11">
        <v>648.6</v>
      </c>
      <c r="P1512" s="11">
        <v>16062.23</v>
      </c>
    </row>
    <row r="1513" spans="1:16">
      <c r="A1513" s="13" t="s">
        <v>1518</v>
      </c>
      <c r="B1513" s="10">
        <v>21</v>
      </c>
      <c r="C1513" s="10">
        <v>42</v>
      </c>
      <c r="D1513" s="10"/>
      <c r="E1513" s="10">
        <v>18723</v>
      </c>
      <c r="F1513" s="10">
        <v>20000</v>
      </c>
      <c r="G1513" s="10">
        <v>900</v>
      </c>
      <c r="H1513" s="10">
        <v>8349.94</v>
      </c>
      <c r="I1513" s="10"/>
      <c r="J1513" s="10">
        <v>15962</v>
      </c>
      <c r="K1513" s="10">
        <v>165.35</v>
      </c>
      <c r="L1513" s="10">
        <v>4301.37</v>
      </c>
      <c r="M1513" s="10">
        <v>413.38</v>
      </c>
      <c r="N1513" s="10">
        <v>10753.43</v>
      </c>
      <c r="O1513" s="10">
        <v>661.4</v>
      </c>
      <c r="P1513" s="10">
        <v>17205.490000000002</v>
      </c>
    </row>
    <row r="1514" spans="1:16">
      <c r="A1514" s="13" t="s">
        <v>1519</v>
      </c>
      <c r="B1514" s="11">
        <v>22</v>
      </c>
      <c r="C1514" s="11">
        <v>43</v>
      </c>
      <c r="D1514" s="11"/>
      <c r="E1514" s="11">
        <v>18723</v>
      </c>
      <c r="F1514" s="11">
        <v>20000</v>
      </c>
      <c r="G1514" s="11"/>
      <c r="H1514" s="11">
        <v>8600.44</v>
      </c>
      <c r="I1514" s="11"/>
      <c r="J1514" s="11">
        <v>16275</v>
      </c>
      <c r="K1514" s="11">
        <v>159.62</v>
      </c>
      <c r="L1514" s="11">
        <v>4590.03</v>
      </c>
      <c r="M1514" s="11">
        <v>399.05</v>
      </c>
      <c r="N1514" s="11">
        <v>11475.09</v>
      </c>
      <c r="O1514" s="11">
        <v>638.48</v>
      </c>
      <c r="P1514" s="11">
        <v>18360.14</v>
      </c>
    </row>
    <row r="1515" spans="1:16">
      <c r="A1515" s="13" t="s">
        <v>1520</v>
      </c>
      <c r="B1515" s="10">
        <v>23</v>
      </c>
      <c r="C1515" s="10">
        <v>44</v>
      </c>
      <c r="D1515" s="10"/>
      <c r="E1515" s="10">
        <v>18723</v>
      </c>
      <c r="F1515" s="10">
        <v>20000</v>
      </c>
      <c r="G1515" s="10"/>
      <c r="H1515" s="10">
        <v>8858.4500000000007</v>
      </c>
      <c r="I1515" s="10"/>
      <c r="J1515" s="10">
        <v>16595</v>
      </c>
      <c r="K1515" s="10">
        <v>162.75</v>
      </c>
      <c r="L1515" s="10">
        <v>4890.49</v>
      </c>
      <c r="M1515" s="10">
        <v>406.88</v>
      </c>
      <c r="N1515" s="10">
        <v>12226.21</v>
      </c>
      <c r="O1515" s="10">
        <v>651</v>
      </c>
      <c r="P1515" s="10">
        <v>19561.939999999999</v>
      </c>
    </row>
    <row r="1516" spans="1:16">
      <c r="A1516" s="13" t="s">
        <v>1521</v>
      </c>
      <c r="B1516" s="11">
        <v>24</v>
      </c>
      <c r="C1516" s="11">
        <v>45</v>
      </c>
      <c r="D1516" s="11"/>
      <c r="E1516" s="11">
        <v>18723</v>
      </c>
      <c r="F1516" s="11">
        <v>20000</v>
      </c>
      <c r="G1516" s="11">
        <v>900</v>
      </c>
      <c r="H1516" s="11">
        <v>10024.209999999999</v>
      </c>
      <c r="I1516" s="11"/>
      <c r="J1516" s="11">
        <v>16021</v>
      </c>
      <c r="K1516" s="11">
        <v>165.95</v>
      </c>
      <c r="L1516" s="11">
        <v>5203.1499999999996</v>
      </c>
      <c r="M1516" s="11">
        <v>414.88</v>
      </c>
      <c r="N1516" s="11">
        <v>13007.87</v>
      </c>
      <c r="O1516" s="11">
        <v>663.8</v>
      </c>
      <c r="P1516" s="11">
        <v>20812.599999999999</v>
      </c>
    </row>
    <row r="1517" spans="1:16">
      <c r="A1517" s="13" t="s">
        <v>1522</v>
      </c>
      <c r="B1517" s="10">
        <v>25</v>
      </c>
      <c r="C1517" s="10">
        <v>46</v>
      </c>
      <c r="D1517" s="10"/>
      <c r="E1517" s="10">
        <v>18723</v>
      </c>
      <c r="F1517" s="10">
        <v>20000</v>
      </c>
      <c r="G1517" s="10"/>
      <c r="H1517" s="10">
        <v>10324.93</v>
      </c>
      <c r="I1517" s="10"/>
      <c r="J1517" s="10">
        <v>16334</v>
      </c>
      <c r="K1517" s="10">
        <v>160.21</v>
      </c>
      <c r="L1517" s="10">
        <v>5519.45</v>
      </c>
      <c r="M1517" s="10">
        <v>400.53</v>
      </c>
      <c r="N1517" s="10">
        <v>13798.64</v>
      </c>
      <c r="O1517" s="10">
        <v>640.84</v>
      </c>
      <c r="P1517" s="10">
        <v>22077.82</v>
      </c>
    </row>
    <row r="1518" spans="1:16">
      <c r="A1518" s="13" t="s">
        <v>1523</v>
      </c>
      <c r="B1518" s="11">
        <v>26</v>
      </c>
      <c r="C1518" s="11">
        <v>47</v>
      </c>
      <c r="D1518" s="11"/>
      <c r="E1518" s="11">
        <v>18723</v>
      </c>
      <c r="F1518" s="11">
        <v>20000</v>
      </c>
      <c r="G1518" s="11"/>
      <c r="H1518" s="11">
        <v>10634.68</v>
      </c>
      <c r="I1518" s="11"/>
      <c r="J1518" s="11">
        <v>16652</v>
      </c>
      <c r="K1518" s="11">
        <v>163.34</v>
      </c>
      <c r="L1518" s="11">
        <v>5848.38</v>
      </c>
      <c r="M1518" s="11">
        <v>408.35</v>
      </c>
      <c r="N1518" s="11">
        <v>14620.94</v>
      </c>
      <c r="O1518" s="11">
        <v>653.36</v>
      </c>
      <c r="P1518" s="11">
        <v>23393.51</v>
      </c>
    </row>
    <row r="1519" spans="1:16">
      <c r="A1519" s="13" t="s">
        <v>1524</v>
      </c>
      <c r="B1519" s="10">
        <v>27</v>
      </c>
      <c r="C1519" s="10">
        <v>48</v>
      </c>
      <c r="D1519" s="10"/>
      <c r="E1519" s="10">
        <v>18723</v>
      </c>
      <c r="F1519" s="10">
        <v>20000</v>
      </c>
      <c r="G1519" s="10">
        <v>900</v>
      </c>
      <c r="H1519" s="10">
        <v>11853.72</v>
      </c>
      <c r="I1519" s="10"/>
      <c r="J1519" s="10">
        <v>16078</v>
      </c>
      <c r="K1519" s="10">
        <v>166.52</v>
      </c>
      <c r="L1519" s="10">
        <v>6190.35</v>
      </c>
      <c r="M1519" s="10">
        <v>416.3</v>
      </c>
      <c r="N1519" s="10">
        <v>15475.87</v>
      </c>
      <c r="O1519" s="10">
        <v>666.08</v>
      </c>
      <c r="P1519" s="10">
        <v>24761.4</v>
      </c>
    </row>
    <row r="1520" spans="1:16">
      <c r="A1520" s="13" t="s">
        <v>1525</v>
      </c>
      <c r="B1520" s="11">
        <v>28</v>
      </c>
      <c r="C1520" s="11">
        <v>49</v>
      </c>
      <c r="D1520" s="11"/>
      <c r="E1520" s="11">
        <v>18723</v>
      </c>
      <c r="F1520" s="11">
        <v>20000</v>
      </c>
      <c r="G1520" s="11"/>
      <c r="H1520" s="11">
        <v>12209.33</v>
      </c>
      <c r="I1520" s="11"/>
      <c r="J1520" s="11">
        <v>16389</v>
      </c>
      <c r="K1520" s="11">
        <v>160.78</v>
      </c>
      <c r="L1520" s="11">
        <v>6536.84</v>
      </c>
      <c r="M1520" s="11">
        <v>401.95</v>
      </c>
      <c r="N1520" s="11">
        <v>16342.1</v>
      </c>
      <c r="O1520" s="11">
        <v>643.12</v>
      </c>
      <c r="P1520" s="11">
        <v>26147.360000000001</v>
      </c>
    </row>
    <row r="1521" spans="1:16">
      <c r="A1521" s="13" t="s">
        <v>1526</v>
      </c>
      <c r="B1521" s="10">
        <v>29</v>
      </c>
      <c r="C1521" s="10">
        <v>50</v>
      </c>
      <c r="D1521" s="10"/>
      <c r="E1521" s="10">
        <v>18723</v>
      </c>
      <c r="F1521" s="10">
        <v>20000</v>
      </c>
      <c r="G1521" s="10"/>
      <c r="H1521" s="10">
        <v>12575.61</v>
      </c>
      <c r="I1521" s="10"/>
      <c r="J1521" s="10">
        <v>16706</v>
      </c>
      <c r="K1521" s="10">
        <v>163.89</v>
      </c>
      <c r="L1521" s="10">
        <v>6896.84</v>
      </c>
      <c r="M1521" s="10">
        <v>409.73</v>
      </c>
      <c r="N1521" s="10">
        <v>17242.09</v>
      </c>
      <c r="O1521" s="10">
        <v>655.56</v>
      </c>
      <c r="P1521" s="10">
        <v>27587.34</v>
      </c>
    </row>
    <row r="1522" spans="1:16">
      <c r="A1522" s="13" t="s">
        <v>1527</v>
      </c>
      <c r="B1522" s="11">
        <v>30</v>
      </c>
      <c r="C1522" s="11">
        <v>51</v>
      </c>
      <c r="D1522" s="11"/>
      <c r="E1522" s="11">
        <v>18723</v>
      </c>
      <c r="F1522" s="11">
        <v>20000</v>
      </c>
      <c r="G1522" s="11">
        <v>900</v>
      </c>
      <c r="H1522" s="11">
        <v>13852.88</v>
      </c>
      <c r="I1522" s="11"/>
      <c r="J1522" s="11">
        <v>16130</v>
      </c>
      <c r="K1522" s="11">
        <v>167.06</v>
      </c>
      <c r="L1522" s="11">
        <v>7270.8</v>
      </c>
      <c r="M1522" s="11">
        <v>417.65</v>
      </c>
      <c r="N1522" s="11">
        <v>18177</v>
      </c>
      <c r="O1522" s="11">
        <v>668.24</v>
      </c>
      <c r="P1522" s="11">
        <v>29083.200000000001</v>
      </c>
    </row>
    <row r="1523" spans="1:16">
      <c r="A1523" s="13" t="s">
        <v>1528</v>
      </c>
      <c r="B1523" s="10">
        <v>31</v>
      </c>
      <c r="C1523" s="10">
        <v>52</v>
      </c>
      <c r="D1523" s="10"/>
      <c r="E1523" s="10">
        <v>18723</v>
      </c>
      <c r="F1523" s="10">
        <v>20000</v>
      </c>
      <c r="G1523" s="10"/>
      <c r="H1523" s="10">
        <v>14268.47</v>
      </c>
      <c r="I1523" s="10"/>
      <c r="J1523" s="10">
        <v>16439</v>
      </c>
      <c r="K1523" s="10">
        <v>161.30000000000001</v>
      </c>
      <c r="L1523" s="10">
        <v>7650.22</v>
      </c>
      <c r="M1523" s="10">
        <v>403.25</v>
      </c>
      <c r="N1523" s="10">
        <v>19125.560000000001</v>
      </c>
      <c r="O1523" s="10">
        <v>645.20000000000005</v>
      </c>
      <c r="P1523" s="10">
        <v>30600.9</v>
      </c>
    </row>
    <row r="1524" spans="1:16">
      <c r="A1524" s="13" t="s">
        <v>1529</v>
      </c>
      <c r="B1524" s="11">
        <v>32</v>
      </c>
      <c r="C1524" s="11">
        <v>53</v>
      </c>
      <c r="D1524" s="11"/>
      <c r="E1524" s="11">
        <v>18723</v>
      </c>
      <c r="F1524" s="11">
        <v>20000</v>
      </c>
      <c r="G1524" s="11"/>
      <c r="H1524" s="11">
        <v>14696.52</v>
      </c>
      <c r="I1524" s="11"/>
      <c r="J1524" s="11">
        <v>16754</v>
      </c>
      <c r="K1524" s="11">
        <v>164.39</v>
      </c>
      <c r="L1524" s="11">
        <v>8044.12</v>
      </c>
      <c r="M1524" s="11">
        <v>410.98</v>
      </c>
      <c r="N1524" s="11">
        <v>20110.3</v>
      </c>
      <c r="O1524" s="11">
        <v>657.56</v>
      </c>
      <c r="P1524" s="11">
        <v>32176.48</v>
      </c>
    </row>
    <row r="1525" spans="1:16">
      <c r="A1525" s="13" t="s">
        <v>1530</v>
      </c>
      <c r="B1525" s="10">
        <v>33</v>
      </c>
      <c r="C1525" s="10">
        <v>54</v>
      </c>
      <c r="D1525" s="10"/>
      <c r="E1525" s="10">
        <v>18723</v>
      </c>
      <c r="F1525" s="10">
        <v>20000</v>
      </c>
      <c r="G1525" s="10">
        <v>900</v>
      </c>
      <c r="H1525" s="10">
        <v>16037.42</v>
      </c>
      <c r="I1525" s="10"/>
      <c r="J1525" s="10">
        <v>16175</v>
      </c>
      <c r="K1525" s="10">
        <v>167.54</v>
      </c>
      <c r="L1525" s="10">
        <v>8452.98</v>
      </c>
      <c r="M1525" s="10">
        <v>418.85</v>
      </c>
      <c r="N1525" s="10">
        <v>21132.46</v>
      </c>
      <c r="O1525" s="10">
        <v>670.16</v>
      </c>
      <c r="P1525" s="10">
        <v>33811.94</v>
      </c>
    </row>
    <row r="1526" spans="1:16">
      <c r="A1526" s="13" t="s">
        <v>1531</v>
      </c>
      <c r="B1526" s="11">
        <v>34</v>
      </c>
      <c r="C1526" s="11">
        <v>55</v>
      </c>
      <c r="D1526" s="11"/>
      <c r="E1526" s="11">
        <v>18723</v>
      </c>
      <c r="F1526" s="11">
        <v>20000</v>
      </c>
      <c r="G1526" s="11"/>
      <c r="H1526" s="11">
        <v>16518.54</v>
      </c>
      <c r="I1526" s="11"/>
      <c r="J1526" s="11">
        <v>16481</v>
      </c>
      <c r="K1526" s="11">
        <v>161.75</v>
      </c>
      <c r="L1526" s="11">
        <v>8868.32</v>
      </c>
      <c r="M1526" s="11">
        <v>404.38</v>
      </c>
      <c r="N1526" s="11">
        <v>22170.81</v>
      </c>
      <c r="O1526" s="11">
        <v>647</v>
      </c>
      <c r="P1526" s="11">
        <v>35473.300000000003</v>
      </c>
    </row>
    <row r="1527" spans="1:16">
      <c r="A1527" s="13" t="s">
        <v>1532</v>
      </c>
      <c r="B1527" s="10">
        <v>35</v>
      </c>
      <c r="C1527" s="10">
        <v>56</v>
      </c>
      <c r="D1527" s="10"/>
      <c r="E1527" s="10">
        <v>18723</v>
      </c>
      <c r="F1527" s="10">
        <v>20000</v>
      </c>
      <c r="G1527" s="10"/>
      <c r="H1527" s="10">
        <v>17014.099999999999</v>
      </c>
      <c r="I1527" s="10"/>
      <c r="J1527" s="10">
        <v>16792</v>
      </c>
      <c r="K1527" s="10">
        <v>164.81</v>
      </c>
      <c r="L1527" s="10">
        <v>9299.18</v>
      </c>
      <c r="M1527" s="10">
        <v>412.03</v>
      </c>
      <c r="N1527" s="10">
        <v>23247.96</v>
      </c>
      <c r="O1527" s="10">
        <v>659.24</v>
      </c>
      <c r="P1527" s="10">
        <v>37196.730000000003</v>
      </c>
    </row>
    <row r="1528" spans="1:16">
      <c r="A1528" s="13" t="s">
        <v>1533</v>
      </c>
      <c r="B1528" s="11">
        <v>36</v>
      </c>
      <c r="C1528" s="11">
        <v>57</v>
      </c>
      <c r="D1528" s="11"/>
      <c r="E1528" s="11">
        <v>18723</v>
      </c>
      <c r="F1528" s="11">
        <v>20000</v>
      </c>
      <c r="G1528" s="11">
        <v>900</v>
      </c>
      <c r="H1528" s="11">
        <v>18424.52</v>
      </c>
      <c r="I1528" s="11"/>
      <c r="J1528" s="11">
        <v>16209</v>
      </c>
      <c r="K1528" s="11">
        <v>167.92</v>
      </c>
      <c r="L1528" s="11">
        <v>9746.08</v>
      </c>
      <c r="M1528" s="11">
        <v>419.8</v>
      </c>
      <c r="N1528" s="11">
        <v>24365.200000000001</v>
      </c>
      <c r="O1528" s="11">
        <v>671.68</v>
      </c>
      <c r="P1528" s="11">
        <v>38984.32</v>
      </c>
    </row>
    <row r="1529" spans="1:16">
      <c r="A1529" s="13" t="s">
        <v>1534</v>
      </c>
      <c r="B1529" s="10">
        <v>37</v>
      </c>
      <c r="C1529" s="10">
        <v>58</v>
      </c>
      <c r="D1529" s="10"/>
      <c r="E1529" s="10">
        <v>18723</v>
      </c>
      <c r="F1529" s="10">
        <v>20000</v>
      </c>
      <c r="G1529" s="10"/>
      <c r="H1529" s="10">
        <v>18977.259999999998</v>
      </c>
      <c r="I1529" s="10"/>
      <c r="J1529" s="10">
        <v>16508</v>
      </c>
      <c r="K1529" s="10">
        <v>162.09</v>
      </c>
      <c r="L1529" s="10">
        <v>10200.549999999999</v>
      </c>
      <c r="M1529" s="10">
        <v>405.23</v>
      </c>
      <c r="N1529" s="10">
        <v>25501.38</v>
      </c>
      <c r="O1529" s="10">
        <v>648.36</v>
      </c>
      <c r="P1529" s="10">
        <v>40802.21</v>
      </c>
    </row>
    <row r="1530" spans="1:16">
      <c r="A1530" s="13" t="s">
        <v>1535</v>
      </c>
      <c r="B1530" s="11">
        <v>38</v>
      </c>
      <c r="C1530" s="11">
        <v>59</v>
      </c>
      <c r="D1530" s="11"/>
      <c r="E1530" s="11">
        <v>18723</v>
      </c>
      <c r="F1530" s="11">
        <v>20000</v>
      </c>
      <c r="G1530" s="11"/>
      <c r="H1530" s="11">
        <v>19546.57</v>
      </c>
      <c r="I1530" s="11"/>
      <c r="J1530" s="11">
        <v>16814</v>
      </c>
      <c r="K1530" s="11">
        <v>165.08</v>
      </c>
      <c r="L1530" s="11">
        <v>10671.65</v>
      </c>
      <c r="M1530" s="11">
        <v>412.7</v>
      </c>
      <c r="N1530" s="11">
        <v>26679.119999999999</v>
      </c>
      <c r="O1530" s="11">
        <v>660.32</v>
      </c>
      <c r="P1530" s="11">
        <v>42686.59</v>
      </c>
    </row>
    <row r="1531" spans="1:16">
      <c r="A1531" s="13" t="s">
        <v>1536</v>
      </c>
      <c r="B1531" s="10">
        <v>39</v>
      </c>
      <c r="C1531" s="10">
        <v>60</v>
      </c>
      <c r="D1531" s="10"/>
      <c r="E1531" s="10">
        <v>18723</v>
      </c>
      <c r="F1531" s="10">
        <v>20000</v>
      </c>
      <c r="G1531" s="10">
        <v>900</v>
      </c>
      <c r="H1531" s="10">
        <v>21032.97</v>
      </c>
      <c r="I1531" s="10"/>
      <c r="J1531" s="10">
        <v>16225</v>
      </c>
      <c r="K1531" s="10">
        <v>168.14</v>
      </c>
      <c r="L1531" s="10">
        <v>11159.94</v>
      </c>
      <c r="M1531" s="10">
        <v>420.35</v>
      </c>
      <c r="N1531" s="10">
        <v>27899.84</v>
      </c>
      <c r="O1531" s="10">
        <v>672.56</v>
      </c>
      <c r="P1531" s="10">
        <v>44639.75</v>
      </c>
    </row>
    <row r="1532" spans="1:16">
      <c r="A1532" s="13" t="s">
        <v>1537</v>
      </c>
      <c r="B1532" s="11">
        <v>40</v>
      </c>
      <c r="C1532" s="11">
        <v>61</v>
      </c>
      <c r="D1532" s="11"/>
      <c r="E1532" s="11">
        <v>18723</v>
      </c>
      <c r="F1532" s="11">
        <v>20000</v>
      </c>
      <c r="G1532" s="11"/>
      <c r="H1532" s="11">
        <v>21663.96</v>
      </c>
      <c r="I1532" s="11"/>
      <c r="J1532" s="11">
        <v>16516</v>
      </c>
      <c r="K1532" s="11">
        <v>162.25</v>
      </c>
      <c r="L1532" s="11">
        <v>11656.99</v>
      </c>
      <c r="M1532" s="11">
        <v>405.63</v>
      </c>
      <c r="N1532" s="11">
        <v>29142.46</v>
      </c>
      <c r="O1532" s="11">
        <v>649</v>
      </c>
      <c r="P1532" s="11">
        <v>46627.94</v>
      </c>
    </row>
    <row r="1533" spans="1:16">
      <c r="A1533" s="13" t="s">
        <v>1538</v>
      </c>
      <c r="B1533" s="10">
        <v>41</v>
      </c>
      <c r="C1533" s="10">
        <v>62</v>
      </c>
      <c r="D1533" s="10"/>
      <c r="E1533" s="10">
        <v>18723</v>
      </c>
      <c r="F1533" s="10">
        <v>20000</v>
      </c>
      <c r="G1533" s="10"/>
      <c r="H1533" s="10">
        <v>22313.88</v>
      </c>
      <c r="I1533" s="10"/>
      <c r="J1533" s="10">
        <v>16813</v>
      </c>
      <c r="K1533" s="10">
        <v>165.16</v>
      </c>
      <c r="L1533" s="10">
        <v>12171.86</v>
      </c>
      <c r="M1533" s="10">
        <v>412.9</v>
      </c>
      <c r="N1533" s="10">
        <v>30429.64</v>
      </c>
      <c r="O1533" s="10">
        <v>660.64</v>
      </c>
      <c r="P1533" s="10">
        <v>48687.42</v>
      </c>
    </row>
    <row r="1534" spans="1:16">
      <c r="A1534" s="13" t="s">
        <v>1539</v>
      </c>
      <c r="B1534" s="11">
        <v>42</v>
      </c>
      <c r="C1534" s="11">
        <v>63</v>
      </c>
      <c r="D1534" s="11"/>
      <c r="E1534" s="11">
        <v>18723</v>
      </c>
      <c r="F1534" s="11">
        <v>20000</v>
      </c>
      <c r="G1534" s="11">
        <v>900</v>
      </c>
      <c r="H1534" s="11">
        <v>23883.3</v>
      </c>
      <c r="I1534" s="11"/>
      <c r="J1534" s="11">
        <v>16215</v>
      </c>
      <c r="K1534" s="11">
        <v>168.13</v>
      </c>
      <c r="L1534" s="11">
        <v>12705.14</v>
      </c>
      <c r="M1534" s="11">
        <v>420.33</v>
      </c>
      <c r="N1534" s="11">
        <v>31762.85</v>
      </c>
      <c r="O1534" s="11">
        <v>672.52</v>
      </c>
      <c r="P1534" s="11">
        <v>50820.56</v>
      </c>
    </row>
    <row r="1535" spans="1:16">
      <c r="A1535" s="13" t="s">
        <v>1540</v>
      </c>
      <c r="B1535" s="10">
        <v>43</v>
      </c>
      <c r="C1535" s="10">
        <v>64</v>
      </c>
      <c r="D1535" s="10"/>
      <c r="E1535" s="10">
        <v>18723</v>
      </c>
      <c r="F1535" s="10">
        <v>20000</v>
      </c>
      <c r="G1535" s="10"/>
      <c r="H1535" s="10">
        <v>24599.79</v>
      </c>
      <c r="I1535" s="10"/>
      <c r="J1535" s="10">
        <v>16494</v>
      </c>
      <c r="K1535" s="10">
        <v>162.15</v>
      </c>
      <c r="L1535" s="10">
        <v>13248.45</v>
      </c>
      <c r="M1535" s="10">
        <v>405.38</v>
      </c>
      <c r="N1535" s="10">
        <v>33121.11</v>
      </c>
      <c r="O1535" s="10">
        <v>648.6</v>
      </c>
      <c r="P1535" s="10">
        <v>52993.78</v>
      </c>
    </row>
    <row r="1536" spans="1:16">
      <c r="A1536" s="13" t="s">
        <v>1541</v>
      </c>
      <c r="B1536" s="11">
        <v>44</v>
      </c>
      <c r="C1536" s="11">
        <v>65</v>
      </c>
      <c r="D1536" s="11"/>
      <c r="E1536" s="11">
        <v>18723</v>
      </c>
      <c r="F1536" s="11">
        <v>20000</v>
      </c>
      <c r="G1536" s="11"/>
      <c r="H1536" s="11">
        <v>25337.79</v>
      </c>
      <c r="I1536" s="11"/>
      <c r="J1536" s="11">
        <v>16778</v>
      </c>
      <c r="K1536" s="11">
        <v>164.94</v>
      </c>
      <c r="L1536" s="11">
        <v>13810.84</v>
      </c>
      <c r="M1536" s="11">
        <v>412.35</v>
      </c>
      <c r="N1536" s="11">
        <v>34527.1</v>
      </c>
      <c r="O1536" s="11">
        <v>659.76</v>
      </c>
      <c r="P1536" s="11">
        <v>55243.35</v>
      </c>
    </row>
    <row r="1537" spans="1:16">
      <c r="A1537" s="13" t="s">
        <v>1542</v>
      </c>
      <c r="B1537" s="10">
        <v>45</v>
      </c>
      <c r="C1537" s="10">
        <v>66</v>
      </c>
      <c r="D1537" s="10"/>
      <c r="E1537" s="10">
        <v>18723</v>
      </c>
      <c r="F1537" s="10">
        <v>20000</v>
      </c>
      <c r="G1537" s="10">
        <v>900</v>
      </c>
      <c r="H1537" s="10">
        <v>26997.919999999998</v>
      </c>
      <c r="I1537" s="10"/>
      <c r="J1537" s="10">
        <v>16166</v>
      </c>
      <c r="K1537" s="10">
        <v>167.78</v>
      </c>
      <c r="L1537" s="10">
        <v>14392.94</v>
      </c>
      <c r="M1537" s="10">
        <v>419.45</v>
      </c>
      <c r="N1537" s="10">
        <v>35982.36</v>
      </c>
      <c r="O1537" s="10">
        <v>671.12</v>
      </c>
      <c r="P1537" s="10">
        <v>57571.77</v>
      </c>
    </row>
    <row r="1538" spans="1:16">
      <c r="A1538" s="13" t="s">
        <v>1543</v>
      </c>
      <c r="B1538" s="11">
        <v>46</v>
      </c>
      <c r="C1538" s="11">
        <v>67</v>
      </c>
      <c r="D1538" s="11"/>
      <c r="E1538" s="11">
        <v>18723</v>
      </c>
      <c r="F1538" s="11">
        <v>20000</v>
      </c>
      <c r="G1538" s="11"/>
      <c r="H1538" s="11">
        <v>27807.86</v>
      </c>
      <c r="I1538" s="11"/>
      <c r="J1538" s="11">
        <v>16428</v>
      </c>
      <c r="K1538" s="11">
        <v>161.66</v>
      </c>
      <c r="L1538" s="11">
        <v>14986.39</v>
      </c>
      <c r="M1538" s="11">
        <v>404.15</v>
      </c>
      <c r="N1538" s="11">
        <v>37465.980000000003</v>
      </c>
      <c r="O1538" s="11">
        <v>646.64</v>
      </c>
      <c r="P1538" s="11">
        <v>59945.57</v>
      </c>
    </row>
    <row r="1539" spans="1:16">
      <c r="A1539" s="13" t="s">
        <v>1544</v>
      </c>
      <c r="B1539" s="10">
        <v>47</v>
      </c>
      <c r="C1539" s="10">
        <v>68</v>
      </c>
      <c r="D1539" s="10"/>
      <c r="E1539" s="10">
        <v>18723</v>
      </c>
      <c r="F1539" s="10">
        <v>20000</v>
      </c>
      <c r="G1539" s="10"/>
      <c r="H1539" s="10">
        <v>28642.09</v>
      </c>
      <c r="I1539" s="10"/>
      <c r="J1539" s="10">
        <v>16692</v>
      </c>
      <c r="K1539" s="10">
        <v>164.28</v>
      </c>
      <c r="L1539" s="10">
        <v>15600.26</v>
      </c>
      <c r="M1539" s="10">
        <v>410.7</v>
      </c>
      <c r="N1539" s="10">
        <v>39000.660000000003</v>
      </c>
      <c r="O1539" s="10">
        <v>657.12</v>
      </c>
      <c r="P1539" s="10">
        <v>62401.05</v>
      </c>
    </row>
    <row r="1540" spans="1:16">
      <c r="A1540" s="13" t="s">
        <v>1545</v>
      </c>
      <c r="B1540" s="11">
        <v>48</v>
      </c>
      <c r="C1540" s="11">
        <v>69</v>
      </c>
      <c r="D1540" s="11"/>
      <c r="E1540" s="11">
        <v>18723</v>
      </c>
      <c r="F1540" s="11">
        <v>20000</v>
      </c>
      <c r="G1540" s="11">
        <v>900</v>
      </c>
      <c r="H1540" s="11">
        <v>30401.360000000001</v>
      </c>
      <c r="I1540" s="11"/>
      <c r="J1540" s="11">
        <v>16061</v>
      </c>
      <c r="K1540" s="11">
        <v>166.92</v>
      </c>
      <c r="L1540" s="11">
        <v>16235.19</v>
      </c>
      <c r="M1540" s="11">
        <v>417.3</v>
      </c>
      <c r="N1540" s="11">
        <v>40587.980000000003</v>
      </c>
      <c r="O1540" s="11">
        <v>667.68</v>
      </c>
      <c r="P1540" s="11">
        <v>64940.77</v>
      </c>
    </row>
    <row r="1541" spans="1:16">
      <c r="A1541" s="13" t="s">
        <v>1546</v>
      </c>
      <c r="B1541" s="10">
        <v>49</v>
      </c>
      <c r="C1541" s="10">
        <v>70</v>
      </c>
      <c r="D1541" s="10"/>
      <c r="E1541" s="10">
        <v>18723</v>
      </c>
      <c r="F1541" s="10">
        <v>20000</v>
      </c>
      <c r="G1541" s="10"/>
      <c r="H1541" s="10">
        <v>31313.4</v>
      </c>
      <c r="I1541" s="10"/>
      <c r="J1541" s="10">
        <v>16295</v>
      </c>
      <c r="K1541" s="10">
        <v>160.61000000000001</v>
      </c>
      <c r="L1541" s="10">
        <v>16882.86</v>
      </c>
      <c r="M1541" s="10">
        <v>401.53</v>
      </c>
      <c r="N1541" s="10">
        <v>42207.14</v>
      </c>
      <c r="O1541" s="10">
        <v>642.44000000000005</v>
      </c>
      <c r="P1541" s="10">
        <v>67531.429999999993</v>
      </c>
    </row>
    <row r="1542" spans="1:16">
      <c r="A1542" s="13" t="s">
        <v>1547</v>
      </c>
      <c r="B1542" s="11">
        <v>50</v>
      </c>
      <c r="C1542" s="11">
        <v>71</v>
      </c>
      <c r="D1542" s="11"/>
      <c r="E1542" s="11">
        <v>18723</v>
      </c>
      <c r="F1542" s="11">
        <v>20000</v>
      </c>
      <c r="G1542" s="11"/>
      <c r="H1542" s="11">
        <v>32252.799999999999</v>
      </c>
      <c r="I1542" s="11"/>
      <c r="J1542" s="11">
        <v>16531</v>
      </c>
      <c r="K1542" s="11">
        <v>162.94999999999999</v>
      </c>
      <c r="L1542" s="11">
        <v>17552.29</v>
      </c>
      <c r="M1542" s="11">
        <v>407.38</v>
      </c>
      <c r="N1542" s="11">
        <v>43880.73</v>
      </c>
      <c r="O1542" s="11">
        <v>651.79999999999995</v>
      </c>
      <c r="P1542" s="11">
        <v>70209.17</v>
      </c>
    </row>
    <row r="1543" spans="1:16">
      <c r="A1543" s="13" t="s">
        <v>1548</v>
      </c>
      <c r="B1543" s="10">
        <v>51</v>
      </c>
      <c r="C1543" s="10">
        <v>72</v>
      </c>
      <c r="D1543" s="10"/>
      <c r="E1543" s="10">
        <v>18723</v>
      </c>
      <c r="F1543" s="10">
        <v>20000</v>
      </c>
      <c r="G1543" s="10">
        <v>900</v>
      </c>
      <c r="H1543" s="10">
        <v>34120.379999999997</v>
      </c>
      <c r="I1543" s="10"/>
      <c r="J1543" s="10">
        <v>15868</v>
      </c>
      <c r="K1543" s="10">
        <v>165.31</v>
      </c>
      <c r="L1543" s="10">
        <v>18244.169999999998</v>
      </c>
      <c r="M1543" s="10">
        <v>413.28</v>
      </c>
      <c r="N1543" s="10">
        <v>45610.43</v>
      </c>
      <c r="O1543" s="10">
        <v>661.24</v>
      </c>
      <c r="P1543" s="10">
        <v>72976.69</v>
      </c>
    </row>
    <row r="1544" spans="1:16">
      <c r="A1544" s="13" t="s">
        <v>1549</v>
      </c>
      <c r="B1544" s="11">
        <v>52</v>
      </c>
      <c r="C1544" s="11">
        <v>73</v>
      </c>
      <c r="D1544" s="11"/>
      <c r="E1544" s="11">
        <v>18723</v>
      </c>
      <c r="F1544" s="11">
        <v>20000</v>
      </c>
      <c r="G1544" s="11"/>
      <c r="H1544" s="11">
        <v>35144</v>
      </c>
      <c r="I1544" s="11"/>
      <c r="J1544" s="11">
        <v>16061</v>
      </c>
      <c r="K1544" s="11">
        <v>158.68</v>
      </c>
      <c r="L1544" s="11">
        <v>18950.18</v>
      </c>
      <c r="M1544" s="11">
        <v>396.7</v>
      </c>
      <c r="N1544" s="11">
        <v>47375.44</v>
      </c>
      <c r="O1544" s="11">
        <v>634.72</v>
      </c>
      <c r="P1544" s="11">
        <v>75800.710000000006</v>
      </c>
    </row>
    <row r="1545" spans="1:16">
      <c r="A1545" s="13" t="s">
        <v>1550</v>
      </c>
      <c r="B1545" s="10">
        <v>53</v>
      </c>
      <c r="C1545" s="10">
        <v>74</v>
      </c>
      <c r="D1545" s="10"/>
      <c r="E1545" s="10">
        <v>18723</v>
      </c>
      <c r="F1545" s="10">
        <v>20000</v>
      </c>
      <c r="G1545" s="10"/>
      <c r="H1545" s="10">
        <v>36198.32</v>
      </c>
      <c r="I1545" s="10"/>
      <c r="J1545" s="10">
        <v>16252</v>
      </c>
      <c r="K1545" s="10">
        <v>160.61000000000001</v>
      </c>
      <c r="L1545" s="10">
        <v>19679.29</v>
      </c>
      <c r="M1545" s="10">
        <v>401.53</v>
      </c>
      <c r="N1545" s="10">
        <v>49198.23</v>
      </c>
      <c r="O1545" s="10">
        <v>642.44000000000005</v>
      </c>
      <c r="P1545" s="10">
        <v>78717.17</v>
      </c>
    </row>
    <row r="1546" spans="1:16">
      <c r="A1546" s="13" t="s">
        <v>1551</v>
      </c>
      <c r="B1546" s="11">
        <v>54</v>
      </c>
      <c r="C1546" s="11">
        <v>75</v>
      </c>
      <c r="D1546" s="11"/>
      <c r="E1546" s="11">
        <v>18723</v>
      </c>
      <c r="F1546" s="11">
        <v>20000</v>
      </c>
      <c r="G1546" s="11">
        <v>900</v>
      </c>
      <c r="H1546" s="11">
        <v>38184.269999999997</v>
      </c>
      <c r="I1546" s="11"/>
      <c r="J1546" s="11">
        <v>15539</v>
      </c>
      <c r="K1546" s="11">
        <v>162.52000000000001</v>
      </c>
      <c r="L1546" s="11">
        <v>20432.189999999999</v>
      </c>
      <c r="M1546" s="11">
        <v>406.3</v>
      </c>
      <c r="N1546" s="11">
        <v>51080.480000000003</v>
      </c>
      <c r="O1546" s="11">
        <v>650.08000000000004</v>
      </c>
      <c r="P1546" s="11">
        <v>81728.759999999995</v>
      </c>
    </row>
    <row r="1547" spans="1:16">
      <c r="A1547" s="13" t="s">
        <v>1552</v>
      </c>
      <c r="B1547" s="10">
        <v>55</v>
      </c>
      <c r="C1547" s="10">
        <v>76</v>
      </c>
      <c r="D1547" s="10"/>
      <c r="E1547" s="10">
        <v>18723</v>
      </c>
      <c r="F1547" s="10">
        <v>20000</v>
      </c>
      <c r="G1547" s="10"/>
      <c r="H1547" s="10">
        <v>39329.79</v>
      </c>
      <c r="I1547" s="10"/>
      <c r="J1547" s="10">
        <v>15667</v>
      </c>
      <c r="K1547" s="10">
        <v>155.38999999999999</v>
      </c>
      <c r="L1547" s="10">
        <v>21200.55</v>
      </c>
      <c r="M1547" s="10">
        <v>388.48</v>
      </c>
      <c r="N1547" s="10">
        <v>53001.37</v>
      </c>
      <c r="O1547" s="10">
        <v>621.55999999999995</v>
      </c>
      <c r="P1547" s="10">
        <v>84802.19</v>
      </c>
    </row>
    <row r="1548" spans="1:16">
      <c r="A1548" s="13" t="s">
        <v>1553</v>
      </c>
      <c r="B1548" s="11">
        <v>56</v>
      </c>
      <c r="C1548" s="11">
        <v>77</v>
      </c>
      <c r="D1548" s="11"/>
      <c r="E1548" s="11">
        <v>18723</v>
      </c>
      <c r="F1548" s="11">
        <v>20000</v>
      </c>
      <c r="G1548" s="11"/>
      <c r="H1548" s="11">
        <v>40509.69</v>
      </c>
      <c r="I1548" s="11"/>
      <c r="J1548" s="11">
        <v>15784</v>
      </c>
      <c r="K1548" s="11">
        <v>156.66999999999999</v>
      </c>
      <c r="L1548" s="11">
        <v>21993.23</v>
      </c>
      <c r="M1548" s="11">
        <v>391.68</v>
      </c>
      <c r="N1548" s="11">
        <v>54983.08</v>
      </c>
      <c r="O1548" s="11">
        <v>626.67999999999995</v>
      </c>
      <c r="P1548" s="11">
        <v>87972.93</v>
      </c>
    </row>
    <row r="1549" spans="1:16">
      <c r="A1549" s="13" t="s">
        <v>1554</v>
      </c>
      <c r="B1549" s="10">
        <v>57</v>
      </c>
      <c r="C1549" s="10">
        <v>78</v>
      </c>
      <c r="D1549" s="10"/>
      <c r="E1549" s="10">
        <v>18723</v>
      </c>
      <c r="F1549" s="10">
        <v>20000</v>
      </c>
      <c r="G1549" s="10">
        <v>900</v>
      </c>
      <c r="H1549" s="10">
        <v>42624.98</v>
      </c>
      <c r="I1549" s="10"/>
      <c r="J1549" s="10">
        <v>14989</v>
      </c>
      <c r="K1549" s="10">
        <v>157.84</v>
      </c>
      <c r="L1549" s="10">
        <v>22810.87</v>
      </c>
      <c r="M1549" s="10">
        <v>394.6</v>
      </c>
      <c r="N1549" s="10">
        <v>57027.18</v>
      </c>
      <c r="O1549" s="10">
        <v>631.36</v>
      </c>
      <c r="P1549" s="10">
        <v>91243.48</v>
      </c>
    </row>
    <row r="1550" spans="1:16">
      <c r="A1550" s="13" t="s">
        <v>1555</v>
      </c>
      <c r="B1550" s="11">
        <v>58</v>
      </c>
      <c r="C1550" s="11">
        <v>79</v>
      </c>
      <c r="D1550" s="11"/>
      <c r="E1550" s="11">
        <v>18723</v>
      </c>
      <c r="F1550" s="11">
        <v>20000</v>
      </c>
      <c r="G1550" s="11"/>
      <c r="H1550" s="11">
        <v>43903.73</v>
      </c>
      <c r="I1550" s="11"/>
      <c r="J1550" s="11">
        <v>15009</v>
      </c>
      <c r="K1550" s="11">
        <v>149.88999999999999</v>
      </c>
      <c r="L1550" s="11">
        <v>23645.09</v>
      </c>
      <c r="M1550" s="11">
        <v>374.73</v>
      </c>
      <c r="N1550" s="11">
        <v>59112.72</v>
      </c>
      <c r="O1550" s="11">
        <v>599.55999999999995</v>
      </c>
      <c r="P1550" s="11">
        <v>94580.35</v>
      </c>
    </row>
    <row r="1551" spans="1:16">
      <c r="A1551" s="13" t="s">
        <v>1556</v>
      </c>
      <c r="B1551" s="10">
        <v>59</v>
      </c>
      <c r="C1551" s="10">
        <v>80</v>
      </c>
      <c r="D1551" s="10"/>
      <c r="E1551" s="10">
        <v>18723</v>
      </c>
      <c r="F1551" s="10">
        <v>20000</v>
      </c>
      <c r="G1551" s="10"/>
      <c r="H1551" s="10">
        <v>45220.84</v>
      </c>
      <c r="I1551" s="10">
        <v>15000</v>
      </c>
      <c r="J1551" s="10">
        <v>15000</v>
      </c>
      <c r="K1551" s="10">
        <v>150.09</v>
      </c>
      <c r="L1551" s="10">
        <v>24504.53</v>
      </c>
      <c r="M1551" s="10">
        <v>375.23</v>
      </c>
      <c r="N1551" s="10">
        <v>61261.32</v>
      </c>
      <c r="O1551" s="10">
        <v>600.36</v>
      </c>
      <c r="P1551" s="10">
        <v>98018.12</v>
      </c>
    </row>
    <row r="1552" spans="1:16" ht="54">
      <c r="B1552" s="9" t="s">
        <v>27</v>
      </c>
      <c r="C1552" s="9" t="s">
        <v>13</v>
      </c>
      <c r="D1552" s="9" t="s">
        <v>14</v>
      </c>
      <c r="E1552" s="9" t="s">
        <v>15</v>
      </c>
      <c r="F1552" s="9" t="s">
        <v>16</v>
      </c>
      <c r="G1552" s="9" t="s">
        <v>17</v>
      </c>
      <c r="H1552" s="9" t="s">
        <v>18</v>
      </c>
      <c r="I1552" s="9" t="s">
        <v>19</v>
      </c>
      <c r="J1552" s="9" t="s">
        <v>20</v>
      </c>
      <c r="K1552" s="9" t="s">
        <v>21</v>
      </c>
      <c r="L1552" s="9" t="s">
        <v>22</v>
      </c>
      <c r="M1552" s="9" t="s">
        <v>23</v>
      </c>
      <c r="N1552" s="9" t="s">
        <v>24</v>
      </c>
      <c r="O1552" s="9" t="s">
        <v>25</v>
      </c>
      <c r="P1552" s="9" t="s">
        <v>26</v>
      </c>
    </row>
    <row r="1553" spans="1:16">
      <c r="A1553" s="13" t="s">
        <v>1557</v>
      </c>
      <c r="B1553" s="10">
        <v>1</v>
      </c>
      <c r="C1553" s="10">
        <v>23</v>
      </c>
      <c r="D1553" s="10">
        <v>6267</v>
      </c>
      <c r="E1553" s="10">
        <v>6267</v>
      </c>
      <c r="F1553" s="10">
        <v>20000</v>
      </c>
      <c r="G1553" s="10"/>
      <c r="H1553" s="10"/>
      <c r="I1553" s="10"/>
      <c r="J1553" s="10">
        <v>4073.55</v>
      </c>
      <c r="K1553" s="10">
        <v>47</v>
      </c>
      <c r="L1553" s="10">
        <v>47</v>
      </c>
      <c r="M1553" s="10">
        <v>117.51</v>
      </c>
      <c r="N1553" s="10">
        <v>117.51</v>
      </c>
      <c r="O1553" s="10">
        <v>188.01</v>
      </c>
      <c r="P1553" s="10">
        <v>188.01</v>
      </c>
    </row>
    <row r="1554" spans="1:16">
      <c r="A1554" s="13" t="s">
        <v>1558</v>
      </c>
      <c r="B1554" s="11">
        <v>2</v>
      </c>
      <c r="C1554" s="11">
        <v>24</v>
      </c>
      <c r="D1554" s="11">
        <v>6267</v>
      </c>
      <c r="E1554" s="11">
        <v>12534</v>
      </c>
      <c r="F1554" s="11">
        <v>20000</v>
      </c>
      <c r="G1554" s="11"/>
      <c r="H1554" s="11"/>
      <c r="I1554" s="11"/>
      <c r="J1554" s="11">
        <v>10277</v>
      </c>
      <c r="K1554" s="11">
        <v>104.27</v>
      </c>
      <c r="L1554" s="11">
        <v>152.69</v>
      </c>
      <c r="M1554" s="11">
        <v>260.68</v>
      </c>
      <c r="N1554" s="11">
        <v>381.71</v>
      </c>
      <c r="O1554" s="11">
        <v>417.09</v>
      </c>
      <c r="P1554" s="11">
        <v>610.74</v>
      </c>
    </row>
    <row r="1555" spans="1:16">
      <c r="A1555" s="13" t="s">
        <v>1559</v>
      </c>
      <c r="B1555" s="10">
        <v>3</v>
      </c>
      <c r="C1555" s="10">
        <v>25</v>
      </c>
      <c r="D1555" s="10">
        <v>6267</v>
      </c>
      <c r="E1555" s="10">
        <v>18801</v>
      </c>
      <c r="F1555" s="10">
        <v>20000</v>
      </c>
      <c r="G1555" s="10">
        <v>900</v>
      </c>
      <c r="H1555" s="10">
        <v>900</v>
      </c>
      <c r="I1555" s="10"/>
      <c r="J1555" s="10">
        <v>15695</v>
      </c>
      <c r="K1555" s="10">
        <v>162.71</v>
      </c>
      <c r="L1555" s="10">
        <v>319.98</v>
      </c>
      <c r="M1555" s="10">
        <v>406.78</v>
      </c>
      <c r="N1555" s="10">
        <v>799.95</v>
      </c>
      <c r="O1555" s="10">
        <v>650.85</v>
      </c>
      <c r="P1555" s="10">
        <v>1279.92</v>
      </c>
    </row>
    <row r="1556" spans="1:16">
      <c r="A1556" s="13" t="s">
        <v>1560</v>
      </c>
      <c r="B1556" s="11">
        <v>4</v>
      </c>
      <c r="C1556" s="11">
        <v>26</v>
      </c>
      <c r="D1556" s="11"/>
      <c r="E1556" s="11">
        <v>18801</v>
      </c>
      <c r="F1556" s="11">
        <v>20000</v>
      </c>
      <c r="G1556" s="11"/>
      <c r="H1556" s="11">
        <v>927</v>
      </c>
      <c r="I1556" s="11"/>
      <c r="J1556" s="11">
        <v>16007</v>
      </c>
      <c r="K1556" s="11">
        <v>156.94999999999999</v>
      </c>
      <c r="L1556" s="11">
        <v>486.53</v>
      </c>
      <c r="M1556" s="11">
        <v>392.38</v>
      </c>
      <c r="N1556" s="11">
        <v>1216.32</v>
      </c>
      <c r="O1556" s="11">
        <v>627.79999999999995</v>
      </c>
      <c r="P1556" s="11">
        <v>1946.11</v>
      </c>
    </row>
    <row r="1557" spans="1:16">
      <c r="A1557" s="13" t="s">
        <v>1561</v>
      </c>
      <c r="B1557" s="10">
        <v>5</v>
      </c>
      <c r="C1557" s="10">
        <v>27</v>
      </c>
      <c r="D1557" s="10"/>
      <c r="E1557" s="10">
        <v>18801</v>
      </c>
      <c r="F1557" s="10">
        <v>20000</v>
      </c>
      <c r="G1557" s="10"/>
      <c r="H1557" s="10">
        <v>954.81</v>
      </c>
      <c r="I1557" s="10"/>
      <c r="J1557" s="10">
        <v>16325</v>
      </c>
      <c r="K1557" s="10">
        <v>160.07</v>
      </c>
      <c r="L1557" s="10">
        <v>661.19</v>
      </c>
      <c r="M1557" s="10">
        <v>400.18</v>
      </c>
      <c r="N1557" s="10">
        <v>1652.99</v>
      </c>
      <c r="O1557" s="10">
        <v>640.28</v>
      </c>
      <c r="P1557" s="10">
        <v>2644.78</v>
      </c>
    </row>
    <row r="1558" spans="1:16">
      <c r="A1558" s="13" t="s">
        <v>1562</v>
      </c>
      <c r="B1558" s="11">
        <v>6</v>
      </c>
      <c r="C1558" s="11">
        <v>28</v>
      </c>
      <c r="D1558" s="11"/>
      <c r="E1558" s="11">
        <v>18801</v>
      </c>
      <c r="F1558" s="11">
        <v>20000</v>
      </c>
      <c r="G1558" s="11">
        <v>900</v>
      </c>
      <c r="H1558" s="11">
        <v>1883.45</v>
      </c>
      <c r="I1558" s="11"/>
      <c r="J1558" s="11">
        <v>15750</v>
      </c>
      <c r="K1558" s="11">
        <v>163.25</v>
      </c>
      <c r="L1558" s="11">
        <v>844.28</v>
      </c>
      <c r="M1558" s="11">
        <v>408.13</v>
      </c>
      <c r="N1558" s="11">
        <v>2110.6999999999998</v>
      </c>
      <c r="O1558" s="11">
        <v>653</v>
      </c>
      <c r="P1558" s="11">
        <v>3377.12</v>
      </c>
    </row>
    <row r="1559" spans="1:16">
      <c r="A1559" s="13" t="s">
        <v>1563</v>
      </c>
      <c r="B1559" s="10">
        <v>7</v>
      </c>
      <c r="C1559" s="10">
        <v>29</v>
      </c>
      <c r="D1559" s="10"/>
      <c r="E1559" s="10">
        <v>18801</v>
      </c>
      <c r="F1559" s="10">
        <v>20000</v>
      </c>
      <c r="G1559" s="10"/>
      <c r="H1559" s="10">
        <v>1939.96</v>
      </c>
      <c r="I1559" s="10"/>
      <c r="J1559" s="10">
        <v>16062</v>
      </c>
      <c r="K1559" s="10">
        <v>157.5</v>
      </c>
      <c r="L1559" s="10">
        <v>1027.1099999999999</v>
      </c>
      <c r="M1559" s="10">
        <v>393.75</v>
      </c>
      <c r="N1559" s="10">
        <v>2567.77</v>
      </c>
      <c r="O1559" s="10">
        <v>630</v>
      </c>
      <c r="P1559" s="10">
        <v>4108.43</v>
      </c>
    </row>
    <row r="1560" spans="1:16">
      <c r="A1560" s="13" t="s">
        <v>1564</v>
      </c>
      <c r="B1560" s="11">
        <v>8</v>
      </c>
      <c r="C1560" s="11">
        <v>30</v>
      </c>
      <c r="D1560" s="11"/>
      <c r="E1560" s="11">
        <v>18801</v>
      </c>
      <c r="F1560" s="11">
        <v>20000</v>
      </c>
      <c r="G1560" s="11"/>
      <c r="H1560" s="11">
        <v>1998.16</v>
      </c>
      <c r="I1560" s="11"/>
      <c r="J1560" s="11">
        <v>16382</v>
      </c>
      <c r="K1560" s="11">
        <v>160.62</v>
      </c>
      <c r="L1560" s="11">
        <v>1218.54</v>
      </c>
      <c r="M1560" s="11">
        <v>401.55</v>
      </c>
      <c r="N1560" s="11">
        <v>3046.35</v>
      </c>
      <c r="O1560" s="11">
        <v>642.48</v>
      </c>
      <c r="P1560" s="11">
        <v>4874.17</v>
      </c>
    </row>
    <row r="1561" spans="1:16">
      <c r="A1561" s="13" t="s">
        <v>1565</v>
      </c>
      <c r="B1561" s="10">
        <v>9</v>
      </c>
      <c r="C1561" s="10">
        <v>31</v>
      </c>
      <c r="D1561" s="10"/>
      <c r="E1561" s="10">
        <v>18801</v>
      </c>
      <c r="F1561" s="10">
        <v>20000</v>
      </c>
      <c r="G1561" s="10">
        <v>900</v>
      </c>
      <c r="H1561" s="10">
        <v>2958.1</v>
      </c>
      <c r="I1561" s="10"/>
      <c r="J1561" s="10">
        <v>15807</v>
      </c>
      <c r="K1561" s="10">
        <v>163.82</v>
      </c>
      <c r="L1561" s="10">
        <v>1418.92</v>
      </c>
      <c r="M1561" s="10">
        <v>409.55</v>
      </c>
      <c r="N1561" s="10">
        <v>3547.3</v>
      </c>
      <c r="O1561" s="10">
        <v>655.28</v>
      </c>
      <c r="P1561" s="10">
        <v>5675.67</v>
      </c>
    </row>
    <row r="1562" spans="1:16">
      <c r="A1562" s="13" t="s">
        <v>1566</v>
      </c>
      <c r="B1562" s="11">
        <v>10</v>
      </c>
      <c r="C1562" s="11">
        <v>32</v>
      </c>
      <c r="D1562" s="11"/>
      <c r="E1562" s="11">
        <v>18801</v>
      </c>
      <c r="F1562" s="11">
        <v>20000</v>
      </c>
      <c r="G1562" s="11"/>
      <c r="H1562" s="11">
        <v>3046.84</v>
      </c>
      <c r="I1562" s="11"/>
      <c r="J1562" s="11">
        <v>16121</v>
      </c>
      <c r="K1562" s="11">
        <v>158.07</v>
      </c>
      <c r="L1562" s="11">
        <v>1619.56</v>
      </c>
      <c r="M1562" s="11">
        <v>395.18</v>
      </c>
      <c r="N1562" s="11">
        <v>4048.89</v>
      </c>
      <c r="O1562" s="11">
        <v>632.28</v>
      </c>
      <c r="P1562" s="11">
        <v>6478.22</v>
      </c>
    </row>
    <row r="1563" spans="1:16">
      <c r="A1563" s="13" t="s">
        <v>1567</v>
      </c>
      <c r="B1563" s="10">
        <v>11</v>
      </c>
      <c r="C1563" s="10">
        <v>33</v>
      </c>
      <c r="D1563" s="10"/>
      <c r="E1563" s="10">
        <v>18801</v>
      </c>
      <c r="F1563" s="10">
        <v>20000</v>
      </c>
      <c r="G1563" s="10"/>
      <c r="H1563" s="10">
        <v>3138.25</v>
      </c>
      <c r="I1563" s="10"/>
      <c r="J1563" s="10">
        <v>16441</v>
      </c>
      <c r="K1563" s="10">
        <v>161.21</v>
      </c>
      <c r="L1563" s="10">
        <v>1829.35</v>
      </c>
      <c r="M1563" s="10">
        <v>403.03</v>
      </c>
      <c r="N1563" s="10">
        <v>4573.38</v>
      </c>
      <c r="O1563" s="10">
        <v>644.84</v>
      </c>
      <c r="P1563" s="10">
        <v>7317.41</v>
      </c>
    </row>
    <row r="1564" spans="1:16">
      <c r="A1564" s="13" t="s">
        <v>1568</v>
      </c>
      <c r="B1564" s="11">
        <v>12</v>
      </c>
      <c r="C1564" s="11">
        <v>34</v>
      </c>
      <c r="D1564" s="11"/>
      <c r="E1564" s="11">
        <v>18801</v>
      </c>
      <c r="F1564" s="11">
        <v>20000</v>
      </c>
      <c r="G1564" s="11">
        <v>900</v>
      </c>
      <c r="H1564" s="11">
        <v>4132.3999999999996</v>
      </c>
      <c r="I1564" s="11"/>
      <c r="J1564" s="11">
        <v>15868</v>
      </c>
      <c r="K1564" s="11">
        <v>164.41</v>
      </c>
      <c r="L1564" s="11">
        <v>2048.64</v>
      </c>
      <c r="M1564" s="11">
        <v>411.03</v>
      </c>
      <c r="N1564" s="11">
        <v>5121.6099999999997</v>
      </c>
      <c r="O1564" s="11">
        <v>657.64</v>
      </c>
      <c r="P1564" s="11">
        <v>8194.57</v>
      </c>
    </row>
    <row r="1565" spans="1:16">
      <c r="A1565" s="13" t="s">
        <v>1569</v>
      </c>
      <c r="B1565" s="10">
        <v>13</v>
      </c>
      <c r="C1565" s="10">
        <v>35</v>
      </c>
      <c r="D1565" s="10"/>
      <c r="E1565" s="10">
        <v>18801</v>
      </c>
      <c r="F1565" s="10">
        <v>20000</v>
      </c>
      <c r="G1565" s="10"/>
      <c r="H1565" s="10">
        <v>4256.37</v>
      </c>
      <c r="I1565" s="10"/>
      <c r="J1565" s="10">
        <v>16182</v>
      </c>
      <c r="K1565" s="10">
        <v>158.68</v>
      </c>
      <c r="L1565" s="10">
        <v>2268.7800000000002</v>
      </c>
      <c r="M1565" s="10">
        <v>396.7</v>
      </c>
      <c r="N1565" s="10">
        <v>5671.96</v>
      </c>
      <c r="O1565" s="10">
        <v>634.72</v>
      </c>
      <c r="P1565" s="10">
        <v>9075.1299999999992</v>
      </c>
    </row>
    <row r="1566" spans="1:16">
      <c r="A1566" s="13" t="s">
        <v>1570</v>
      </c>
      <c r="B1566" s="11">
        <v>14</v>
      </c>
      <c r="C1566" s="11">
        <v>36</v>
      </c>
      <c r="D1566" s="11"/>
      <c r="E1566" s="11">
        <v>18801</v>
      </c>
      <c r="F1566" s="11">
        <v>20000</v>
      </c>
      <c r="G1566" s="11"/>
      <c r="H1566" s="11">
        <v>4384.0600000000004</v>
      </c>
      <c r="I1566" s="11"/>
      <c r="J1566" s="11">
        <v>16503</v>
      </c>
      <c r="K1566" s="11">
        <v>161.82</v>
      </c>
      <c r="L1566" s="11">
        <v>2498.67</v>
      </c>
      <c r="M1566" s="11">
        <v>404.55</v>
      </c>
      <c r="N1566" s="11">
        <v>6246.66</v>
      </c>
      <c r="O1566" s="11">
        <v>647.28</v>
      </c>
      <c r="P1566" s="11">
        <v>9994.66</v>
      </c>
    </row>
    <row r="1567" spans="1:16">
      <c r="A1567" s="13" t="s">
        <v>1571</v>
      </c>
      <c r="B1567" s="10">
        <v>15</v>
      </c>
      <c r="C1567" s="10">
        <v>37</v>
      </c>
      <c r="D1567" s="10"/>
      <c r="E1567" s="10">
        <v>18801</v>
      </c>
      <c r="F1567" s="10">
        <v>20000</v>
      </c>
      <c r="G1567" s="10">
        <v>900</v>
      </c>
      <c r="H1567" s="10">
        <v>5415.58</v>
      </c>
      <c r="I1567" s="10"/>
      <c r="J1567" s="10">
        <v>15930</v>
      </c>
      <c r="K1567" s="10">
        <v>165.03</v>
      </c>
      <c r="L1567" s="10">
        <v>2738.66</v>
      </c>
      <c r="M1567" s="10">
        <v>412.58</v>
      </c>
      <c r="N1567" s="10">
        <v>6846.64</v>
      </c>
      <c r="O1567" s="10">
        <v>660.12</v>
      </c>
      <c r="P1567" s="10">
        <v>10954.62</v>
      </c>
    </row>
    <row r="1568" spans="1:16">
      <c r="A1568" s="13" t="s">
        <v>1572</v>
      </c>
      <c r="B1568" s="11">
        <v>16</v>
      </c>
      <c r="C1568" s="11">
        <v>38</v>
      </c>
      <c r="D1568" s="11"/>
      <c r="E1568" s="11">
        <v>18801</v>
      </c>
      <c r="F1568" s="11">
        <v>20000</v>
      </c>
      <c r="G1568" s="11"/>
      <c r="H1568" s="11">
        <v>5578.05</v>
      </c>
      <c r="I1568" s="11"/>
      <c r="J1568" s="11">
        <v>16245</v>
      </c>
      <c r="K1568" s="11">
        <v>159.30000000000001</v>
      </c>
      <c r="L1568" s="11">
        <v>2980.12</v>
      </c>
      <c r="M1568" s="11">
        <v>398.25</v>
      </c>
      <c r="N1568" s="11">
        <v>7450.29</v>
      </c>
      <c r="O1568" s="11">
        <v>637.20000000000005</v>
      </c>
      <c r="P1568" s="11">
        <v>11920.46</v>
      </c>
    </row>
    <row r="1569" spans="1:16">
      <c r="A1569" s="13" t="s">
        <v>1573</v>
      </c>
      <c r="B1569" s="10">
        <v>17</v>
      </c>
      <c r="C1569" s="10">
        <v>39</v>
      </c>
      <c r="D1569" s="10"/>
      <c r="E1569" s="10">
        <v>18801</v>
      </c>
      <c r="F1569" s="10">
        <v>20000</v>
      </c>
      <c r="G1569" s="10"/>
      <c r="H1569" s="10">
        <v>5745.39</v>
      </c>
      <c r="I1569" s="10"/>
      <c r="J1569" s="10">
        <v>16566</v>
      </c>
      <c r="K1569" s="10">
        <v>162.44999999999999</v>
      </c>
      <c r="L1569" s="10">
        <v>3231.97</v>
      </c>
      <c r="M1569" s="10">
        <v>406.13</v>
      </c>
      <c r="N1569" s="10">
        <v>8079.92</v>
      </c>
      <c r="O1569" s="10">
        <v>649.79999999999995</v>
      </c>
      <c r="P1569" s="10">
        <v>12927.88</v>
      </c>
    </row>
    <row r="1570" spans="1:16">
      <c r="A1570" s="13" t="s">
        <v>1574</v>
      </c>
      <c r="B1570" s="11">
        <v>18</v>
      </c>
      <c r="C1570" s="11">
        <v>40</v>
      </c>
      <c r="D1570" s="11"/>
      <c r="E1570" s="11">
        <v>18801</v>
      </c>
      <c r="F1570" s="11">
        <v>20000</v>
      </c>
      <c r="G1570" s="11">
        <v>900</v>
      </c>
      <c r="H1570" s="11">
        <v>6817.75</v>
      </c>
      <c r="I1570" s="11"/>
      <c r="J1570" s="11">
        <v>15994</v>
      </c>
      <c r="K1570" s="11">
        <v>165.66</v>
      </c>
      <c r="L1570" s="11">
        <v>3494.59</v>
      </c>
      <c r="M1570" s="11">
        <v>414.15</v>
      </c>
      <c r="N1570" s="11">
        <v>8736.4699999999993</v>
      </c>
      <c r="O1570" s="11">
        <v>662.64</v>
      </c>
      <c r="P1570" s="11">
        <v>13978.35</v>
      </c>
    </row>
    <row r="1571" spans="1:16">
      <c r="A1571" s="13" t="s">
        <v>1575</v>
      </c>
      <c r="B1571" s="10">
        <v>19</v>
      </c>
      <c r="C1571" s="10">
        <v>41</v>
      </c>
      <c r="D1571" s="10"/>
      <c r="E1571" s="10">
        <v>18801</v>
      </c>
      <c r="F1571" s="10">
        <v>20000</v>
      </c>
      <c r="G1571" s="10"/>
      <c r="H1571" s="10">
        <v>7022.29</v>
      </c>
      <c r="I1571" s="10"/>
      <c r="J1571" s="10">
        <v>16309</v>
      </c>
      <c r="K1571" s="10">
        <v>159.94</v>
      </c>
      <c r="L1571" s="10">
        <v>3759.37</v>
      </c>
      <c r="M1571" s="10">
        <v>399.85</v>
      </c>
      <c r="N1571" s="10">
        <v>9398.41</v>
      </c>
      <c r="O1571" s="10">
        <v>639.76</v>
      </c>
      <c r="P1571" s="10">
        <v>15037.46</v>
      </c>
    </row>
    <row r="1572" spans="1:16">
      <c r="A1572" s="13" t="s">
        <v>1576</v>
      </c>
      <c r="B1572" s="11">
        <v>20</v>
      </c>
      <c r="C1572" s="11">
        <v>42</v>
      </c>
      <c r="D1572" s="11"/>
      <c r="E1572" s="11">
        <v>18801</v>
      </c>
      <c r="F1572" s="11">
        <v>20000</v>
      </c>
      <c r="G1572" s="11"/>
      <c r="H1572" s="11">
        <v>7232.95</v>
      </c>
      <c r="I1572" s="11"/>
      <c r="J1572" s="11">
        <v>16631</v>
      </c>
      <c r="K1572" s="11">
        <v>163.09</v>
      </c>
      <c r="L1572" s="11">
        <v>4035.24</v>
      </c>
      <c r="M1572" s="11">
        <v>407.73</v>
      </c>
      <c r="N1572" s="11">
        <v>10088.09</v>
      </c>
      <c r="O1572" s="11">
        <v>652.36</v>
      </c>
      <c r="P1572" s="11">
        <v>16140.95</v>
      </c>
    </row>
    <row r="1573" spans="1:16">
      <c r="A1573" s="13" t="s">
        <v>1577</v>
      </c>
      <c r="B1573" s="10">
        <v>21</v>
      </c>
      <c r="C1573" s="10">
        <v>43</v>
      </c>
      <c r="D1573" s="10"/>
      <c r="E1573" s="10">
        <v>18801</v>
      </c>
      <c r="F1573" s="10">
        <v>20000</v>
      </c>
      <c r="G1573" s="10">
        <v>900</v>
      </c>
      <c r="H1573" s="10">
        <v>8349.94</v>
      </c>
      <c r="I1573" s="10"/>
      <c r="J1573" s="10">
        <v>16059</v>
      </c>
      <c r="K1573" s="10">
        <v>166.31</v>
      </c>
      <c r="L1573" s="10">
        <v>4322.6000000000004</v>
      </c>
      <c r="M1573" s="10">
        <v>415.78</v>
      </c>
      <c r="N1573" s="10">
        <v>10806.51</v>
      </c>
      <c r="O1573" s="10">
        <v>665.24</v>
      </c>
      <c r="P1573" s="10">
        <v>17290.41</v>
      </c>
    </row>
    <row r="1574" spans="1:16">
      <c r="A1574" s="13" t="s">
        <v>1578</v>
      </c>
      <c r="B1574" s="11">
        <v>22</v>
      </c>
      <c r="C1574" s="11">
        <v>44</v>
      </c>
      <c r="D1574" s="11"/>
      <c r="E1574" s="11">
        <v>18801</v>
      </c>
      <c r="F1574" s="11">
        <v>20000</v>
      </c>
      <c r="G1574" s="11"/>
      <c r="H1574" s="11">
        <v>8600.44</v>
      </c>
      <c r="I1574" s="11"/>
      <c r="J1574" s="11">
        <v>16374</v>
      </c>
      <c r="K1574" s="11">
        <v>160.59</v>
      </c>
      <c r="L1574" s="11">
        <v>4612.87</v>
      </c>
      <c r="M1574" s="11">
        <v>401.48</v>
      </c>
      <c r="N1574" s="11">
        <v>11532.18</v>
      </c>
      <c r="O1574" s="11">
        <v>642.36</v>
      </c>
      <c r="P1574" s="11">
        <v>18451.490000000002</v>
      </c>
    </row>
    <row r="1575" spans="1:16">
      <c r="A1575" s="13" t="s">
        <v>1579</v>
      </c>
      <c r="B1575" s="10">
        <v>23</v>
      </c>
      <c r="C1575" s="10">
        <v>45</v>
      </c>
      <c r="D1575" s="10"/>
      <c r="E1575" s="10">
        <v>18801</v>
      </c>
      <c r="F1575" s="10">
        <v>20000</v>
      </c>
      <c r="G1575" s="10"/>
      <c r="H1575" s="10">
        <v>8858.4500000000007</v>
      </c>
      <c r="I1575" s="10"/>
      <c r="J1575" s="10">
        <v>16695</v>
      </c>
      <c r="K1575" s="10">
        <v>163.74</v>
      </c>
      <c r="L1575" s="10">
        <v>4915</v>
      </c>
      <c r="M1575" s="10">
        <v>409.35</v>
      </c>
      <c r="N1575" s="10">
        <v>12287.49</v>
      </c>
      <c r="O1575" s="10">
        <v>654.96</v>
      </c>
      <c r="P1575" s="10">
        <v>19659.990000000002</v>
      </c>
    </row>
    <row r="1576" spans="1:16">
      <c r="A1576" s="13" t="s">
        <v>1580</v>
      </c>
      <c r="B1576" s="11">
        <v>24</v>
      </c>
      <c r="C1576" s="11">
        <v>46</v>
      </c>
      <c r="D1576" s="11"/>
      <c r="E1576" s="11">
        <v>18801</v>
      </c>
      <c r="F1576" s="11">
        <v>20000</v>
      </c>
      <c r="G1576" s="11">
        <v>900</v>
      </c>
      <c r="H1576" s="11">
        <v>10024.209999999999</v>
      </c>
      <c r="I1576" s="11"/>
      <c r="J1576" s="11">
        <v>16122</v>
      </c>
      <c r="K1576" s="11">
        <v>166.95</v>
      </c>
      <c r="L1576" s="11">
        <v>5229.3999999999996</v>
      </c>
      <c r="M1576" s="11">
        <v>417.38</v>
      </c>
      <c r="N1576" s="11">
        <v>13073.49</v>
      </c>
      <c r="O1576" s="11">
        <v>667.8</v>
      </c>
      <c r="P1576" s="11">
        <v>20917.59</v>
      </c>
    </row>
    <row r="1577" spans="1:16">
      <c r="A1577" s="13" t="s">
        <v>1581</v>
      </c>
      <c r="B1577" s="10">
        <v>25</v>
      </c>
      <c r="C1577" s="10">
        <v>47</v>
      </c>
      <c r="D1577" s="10"/>
      <c r="E1577" s="10">
        <v>18801</v>
      </c>
      <c r="F1577" s="10">
        <v>20000</v>
      </c>
      <c r="G1577" s="10"/>
      <c r="H1577" s="10">
        <v>10324.93</v>
      </c>
      <c r="I1577" s="10"/>
      <c r="J1577" s="10">
        <v>16437</v>
      </c>
      <c r="K1577" s="10">
        <v>161.22</v>
      </c>
      <c r="L1577" s="10">
        <v>5547.5</v>
      </c>
      <c r="M1577" s="10">
        <v>403.05</v>
      </c>
      <c r="N1577" s="10">
        <v>13868.75</v>
      </c>
      <c r="O1577" s="10">
        <v>644.88</v>
      </c>
      <c r="P1577" s="10">
        <v>22190</v>
      </c>
    </row>
    <row r="1578" spans="1:16">
      <c r="A1578" s="13" t="s">
        <v>1582</v>
      </c>
      <c r="B1578" s="11">
        <v>26</v>
      </c>
      <c r="C1578" s="11">
        <v>48</v>
      </c>
      <c r="D1578" s="11"/>
      <c r="E1578" s="11">
        <v>18801</v>
      </c>
      <c r="F1578" s="11">
        <v>20000</v>
      </c>
      <c r="G1578" s="11"/>
      <c r="H1578" s="11">
        <v>10634.68</v>
      </c>
      <c r="I1578" s="11"/>
      <c r="J1578" s="11">
        <v>16757</v>
      </c>
      <c r="K1578" s="11">
        <v>164.37</v>
      </c>
      <c r="L1578" s="11">
        <v>5878.29</v>
      </c>
      <c r="M1578" s="11">
        <v>410.93</v>
      </c>
      <c r="N1578" s="11">
        <v>14695.74</v>
      </c>
      <c r="O1578" s="11">
        <v>657.48</v>
      </c>
      <c r="P1578" s="11">
        <v>23513.18</v>
      </c>
    </row>
    <row r="1579" spans="1:16">
      <c r="A1579" s="13" t="s">
        <v>1583</v>
      </c>
      <c r="B1579" s="10">
        <v>27</v>
      </c>
      <c r="C1579" s="10">
        <v>49</v>
      </c>
      <c r="D1579" s="10"/>
      <c r="E1579" s="10">
        <v>18801</v>
      </c>
      <c r="F1579" s="10">
        <v>20000</v>
      </c>
      <c r="G1579" s="10">
        <v>900</v>
      </c>
      <c r="H1579" s="10">
        <v>11853.72</v>
      </c>
      <c r="I1579" s="10"/>
      <c r="J1579" s="10">
        <v>16184</v>
      </c>
      <c r="K1579" s="10">
        <v>167.57</v>
      </c>
      <c r="L1579" s="10">
        <v>6222.21</v>
      </c>
      <c r="M1579" s="10">
        <v>418.93</v>
      </c>
      <c r="N1579" s="10">
        <v>15555.53</v>
      </c>
      <c r="O1579" s="10">
        <v>670.28</v>
      </c>
      <c r="P1579" s="10">
        <v>24888.85</v>
      </c>
    </row>
    <row r="1580" spans="1:16">
      <c r="A1580" s="13" t="s">
        <v>1584</v>
      </c>
      <c r="B1580" s="11">
        <v>28</v>
      </c>
      <c r="C1580" s="11">
        <v>50</v>
      </c>
      <c r="D1580" s="11"/>
      <c r="E1580" s="11">
        <v>18801</v>
      </c>
      <c r="F1580" s="11">
        <v>20000</v>
      </c>
      <c r="G1580" s="11"/>
      <c r="H1580" s="11">
        <v>12209.33</v>
      </c>
      <c r="I1580" s="11"/>
      <c r="J1580" s="11">
        <v>16496</v>
      </c>
      <c r="K1580" s="11">
        <v>161.84</v>
      </c>
      <c r="L1580" s="11">
        <v>6570.72</v>
      </c>
      <c r="M1580" s="11">
        <v>404.6</v>
      </c>
      <c r="N1580" s="11">
        <v>16426.8</v>
      </c>
      <c r="O1580" s="11">
        <v>647.36</v>
      </c>
      <c r="P1580" s="11">
        <v>26282.880000000001</v>
      </c>
    </row>
    <row r="1581" spans="1:16">
      <c r="A1581" s="13" t="s">
        <v>1585</v>
      </c>
      <c r="B1581" s="10">
        <v>29</v>
      </c>
      <c r="C1581" s="10">
        <v>51</v>
      </c>
      <c r="D1581" s="10"/>
      <c r="E1581" s="10">
        <v>18801</v>
      </c>
      <c r="F1581" s="10">
        <v>20000</v>
      </c>
      <c r="G1581" s="10"/>
      <c r="H1581" s="10">
        <v>12575.61</v>
      </c>
      <c r="I1581" s="10"/>
      <c r="J1581" s="10">
        <v>16815</v>
      </c>
      <c r="K1581" s="10">
        <v>164.96</v>
      </c>
      <c r="L1581" s="10">
        <v>6932.8</v>
      </c>
      <c r="M1581" s="10">
        <v>412.4</v>
      </c>
      <c r="N1581" s="10">
        <v>17332</v>
      </c>
      <c r="O1581" s="10">
        <v>659.84</v>
      </c>
      <c r="P1581" s="10">
        <v>27731.21</v>
      </c>
    </row>
    <row r="1582" spans="1:16">
      <c r="A1582" s="13" t="s">
        <v>1586</v>
      </c>
      <c r="B1582" s="11">
        <v>30</v>
      </c>
      <c r="C1582" s="11">
        <v>52</v>
      </c>
      <c r="D1582" s="11"/>
      <c r="E1582" s="11">
        <v>18801</v>
      </c>
      <c r="F1582" s="11">
        <v>20000</v>
      </c>
      <c r="G1582" s="11">
        <v>900</v>
      </c>
      <c r="H1582" s="11">
        <v>13852.88</v>
      </c>
      <c r="I1582" s="11"/>
      <c r="J1582" s="11">
        <v>16241</v>
      </c>
      <c r="K1582" s="11">
        <v>168.15</v>
      </c>
      <c r="L1582" s="11">
        <v>7308.94</v>
      </c>
      <c r="M1582" s="11">
        <v>420.38</v>
      </c>
      <c r="N1582" s="11">
        <v>18272.34</v>
      </c>
      <c r="O1582" s="11">
        <v>672.6</v>
      </c>
      <c r="P1582" s="11">
        <v>29235.74</v>
      </c>
    </row>
    <row r="1583" spans="1:16">
      <c r="A1583" s="13" t="s">
        <v>1587</v>
      </c>
      <c r="B1583" s="10">
        <v>31</v>
      </c>
      <c r="C1583" s="10">
        <v>53</v>
      </c>
      <c r="D1583" s="10"/>
      <c r="E1583" s="10">
        <v>18801</v>
      </c>
      <c r="F1583" s="10">
        <v>20000</v>
      </c>
      <c r="G1583" s="10"/>
      <c r="H1583" s="10">
        <v>14268.47</v>
      </c>
      <c r="I1583" s="10"/>
      <c r="J1583" s="10">
        <v>16551</v>
      </c>
      <c r="K1583" s="10">
        <v>162.41</v>
      </c>
      <c r="L1583" s="10">
        <v>7690.61</v>
      </c>
      <c r="M1583" s="10">
        <v>406.03</v>
      </c>
      <c r="N1583" s="10">
        <v>19226.53</v>
      </c>
      <c r="O1583" s="10">
        <v>649.64</v>
      </c>
      <c r="P1583" s="10">
        <v>30762.45</v>
      </c>
    </row>
    <row r="1584" spans="1:16">
      <c r="A1584" s="13" t="s">
        <v>1588</v>
      </c>
      <c r="B1584" s="11">
        <v>32</v>
      </c>
      <c r="C1584" s="11">
        <v>54</v>
      </c>
      <c r="D1584" s="11"/>
      <c r="E1584" s="11">
        <v>18801</v>
      </c>
      <c r="F1584" s="11">
        <v>20000</v>
      </c>
      <c r="G1584" s="11"/>
      <c r="H1584" s="11">
        <v>14696.52</v>
      </c>
      <c r="I1584" s="11"/>
      <c r="J1584" s="11">
        <v>16867</v>
      </c>
      <c r="K1584" s="11">
        <v>165.51</v>
      </c>
      <c r="L1584" s="11">
        <v>8086.84</v>
      </c>
      <c r="M1584" s="11">
        <v>413.78</v>
      </c>
      <c r="N1584" s="11">
        <v>20217.099999999999</v>
      </c>
      <c r="O1584" s="11">
        <v>662.04</v>
      </c>
      <c r="P1584" s="11">
        <v>32347.37</v>
      </c>
    </row>
    <row r="1585" spans="1:16">
      <c r="A1585" s="13" t="s">
        <v>1589</v>
      </c>
      <c r="B1585" s="10">
        <v>33</v>
      </c>
      <c r="C1585" s="10">
        <v>55</v>
      </c>
      <c r="D1585" s="10"/>
      <c r="E1585" s="10">
        <v>18801</v>
      </c>
      <c r="F1585" s="10">
        <v>20000</v>
      </c>
      <c r="G1585" s="10">
        <v>900</v>
      </c>
      <c r="H1585" s="10">
        <v>16037.42</v>
      </c>
      <c r="I1585" s="10"/>
      <c r="J1585" s="10">
        <v>16289</v>
      </c>
      <c r="K1585" s="10">
        <v>168.67</v>
      </c>
      <c r="L1585" s="10">
        <v>8498.1200000000008</v>
      </c>
      <c r="M1585" s="10">
        <v>421.68</v>
      </c>
      <c r="N1585" s="10">
        <v>21245.29</v>
      </c>
      <c r="O1585" s="10">
        <v>674.68</v>
      </c>
      <c r="P1585" s="10">
        <v>33992.47</v>
      </c>
    </row>
    <row r="1586" spans="1:16">
      <c r="A1586" s="13" t="s">
        <v>1590</v>
      </c>
      <c r="B1586" s="11">
        <v>34</v>
      </c>
      <c r="C1586" s="11">
        <v>56</v>
      </c>
      <c r="D1586" s="11"/>
      <c r="E1586" s="11">
        <v>18801</v>
      </c>
      <c r="F1586" s="11">
        <v>20000</v>
      </c>
      <c r="G1586" s="11"/>
      <c r="H1586" s="11">
        <v>16518.54</v>
      </c>
      <c r="I1586" s="11"/>
      <c r="J1586" s="11">
        <v>16596</v>
      </c>
      <c r="K1586" s="11">
        <v>162.88999999999999</v>
      </c>
      <c r="L1586" s="11">
        <v>8915.9500000000007</v>
      </c>
      <c r="M1586" s="11">
        <v>407.23</v>
      </c>
      <c r="N1586" s="11">
        <v>22289.88</v>
      </c>
      <c r="O1586" s="11">
        <v>651.55999999999995</v>
      </c>
      <c r="P1586" s="11">
        <v>35663.800000000003</v>
      </c>
    </row>
    <row r="1587" spans="1:16">
      <c r="A1587" s="13" t="s">
        <v>1591</v>
      </c>
      <c r="B1587" s="10">
        <v>35</v>
      </c>
      <c r="C1587" s="10">
        <v>57</v>
      </c>
      <c r="D1587" s="10"/>
      <c r="E1587" s="10">
        <v>18801</v>
      </c>
      <c r="F1587" s="10">
        <v>20000</v>
      </c>
      <c r="G1587" s="10"/>
      <c r="H1587" s="10">
        <v>17014.099999999999</v>
      </c>
      <c r="I1587" s="10"/>
      <c r="J1587" s="10">
        <v>16908</v>
      </c>
      <c r="K1587" s="10">
        <v>165.96</v>
      </c>
      <c r="L1587" s="10">
        <v>9349.39</v>
      </c>
      <c r="M1587" s="10">
        <v>414.9</v>
      </c>
      <c r="N1587" s="10">
        <v>23373.47</v>
      </c>
      <c r="O1587" s="10">
        <v>663.84</v>
      </c>
      <c r="P1587" s="10">
        <v>37397.56</v>
      </c>
    </row>
    <row r="1588" spans="1:16">
      <c r="A1588" s="13" t="s">
        <v>1592</v>
      </c>
      <c r="B1588" s="11">
        <v>36</v>
      </c>
      <c r="C1588" s="11">
        <v>58</v>
      </c>
      <c r="D1588" s="11"/>
      <c r="E1588" s="11">
        <v>18801</v>
      </c>
      <c r="F1588" s="11">
        <v>20000</v>
      </c>
      <c r="G1588" s="11">
        <v>900</v>
      </c>
      <c r="H1588" s="11">
        <v>18424.52</v>
      </c>
      <c r="I1588" s="11"/>
      <c r="J1588" s="11">
        <v>16326</v>
      </c>
      <c r="K1588" s="11">
        <v>169.08</v>
      </c>
      <c r="L1588" s="11">
        <v>9798.9500000000007</v>
      </c>
      <c r="M1588" s="11">
        <v>422.7</v>
      </c>
      <c r="N1588" s="11">
        <v>24497.38</v>
      </c>
      <c r="O1588" s="11">
        <v>676.32</v>
      </c>
      <c r="P1588" s="11">
        <v>39195.800000000003</v>
      </c>
    </row>
    <row r="1589" spans="1:16">
      <c r="A1589" s="13" t="s">
        <v>1593</v>
      </c>
      <c r="B1589" s="10">
        <v>37</v>
      </c>
      <c r="C1589" s="10">
        <v>59</v>
      </c>
      <c r="D1589" s="10"/>
      <c r="E1589" s="10">
        <v>18801</v>
      </c>
      <c r="F1589" s="10">
        <v>20000</v>
      </c>
      <c r="G1589" s="10"/>
      <c r="H1589" s="10">
        <v>18977.259999999998</v>
      </c>
      <c r="I1589" s="10"/>
      <c r="J1589" s="10">
        <v>16626</v>
      </c>
      <c r="K1589" s="10">
        <v>163.26</v>
      </c>
      <c r="L1589" s="10">
        <v>10256.18</v>
      </c>
      <c r="M1589" s="10">
        <v>408.15</v>
      </c>
      <c r="N1589" s="10">
        <v>25640.45</v>
      </c>
      <c r="O1589" s="10">
        <v>653.04</v>
      </c>
      <c r="P1589" s="10">
        <v>41024.720000000001</v>
      </c>
    </row>
    <row r="1590" spans="1:16">
      <c r="A1590" s="13" t="s">
        <v>1594</v>
      </c>
      <c r="B1590" s="11">
        <v>38</v>
      </c>
      <c r="C1590" s="11">
        <v>60</v>
      </c>
      <c r="D1590" s="11"/>
      <c r="E1590" s="11">
        <v>18801</v>
      </c>
      <c r="F1590" s="11">
        <v>20000</v>
      </c>
      <c r="G1590" s="11"/>
      <c r="H1590" s="11">
        <v>19546.57</v>
      </c>
      <c r="I1590" s="11"/>
      <c r="J1590" s="11">
        <v>16932</v>
      </c>
      <c r="K1590" s="11">
        <v>166.26</v>
      </c>
      <c r="L1590" s="11">
        <v>10730.12</v>
      </c>
      <c r="M1590" s="11">
        <v>415.65</v>
      </c>
      <c r="N1590" s="11">
        <v>26825.31</v>
      </c>
      <c r="O1590" s="11">
        <v>665.04</v>
      </c>
      <c r="P1590" s="11">
        <v>42920.5</v>
      </c>
    </row>
    <row r="1591" spans="1:16">
      <c r="A1591" s="13" t="s">
        <v>1595</v>
      </c>
      <c r="B1591" s="10">
        <v>39</v>
      </c>
      <c r="C1591" s="10">
        <v>61</v>
      </c>
      <c r="D1591" s="10"/>
      <c r="E1591" s="10">
        <v>18801</v>
      </c>
      <c r="F1591" s="10">
        <v>20000</v>
      </c>
      <c r="G1591" s="10">
        <v>900</v>
      </c>
      <c r="H1591" s="10">
        <v>21032.97</v>
      </c>
      <c r="I1591" s="10"/>
      <c r="J1591" s="10">
        <v>16344</v>
      </c>
      <c r="K1591" s="10">
        <v>169.32</v>
      </c>
      <c r="L1591" s="10">
        <v>11221.35</v>
      </c>
      <c r="M1591" s="10">
        <v>423.3</v>
      </c>
      <c r="N1591" s="10">
        <v>28053.37</v>
      </c>
      <c r="O1591" s="10">
        <v>677.28</v>
      </c>
      <c r="P1591" s="10">
        <v>44885.39</v>
      </c>
    </row>
    <row r="1592" spans="1:16">
      <c r="A1592" s="13" t="s">
        <v>1596</v>
      </c>
      <c r="B1592" s="11">
        <v>40</v>
      </c>
      <c r="C1592" s="11">
        <v>62</v>
      </c>
      <c r="D1592" s="11"/>
      <c r="E1592" s="11">
        <v>18801</v>
      </c>
      <c r="F1592" s="11">
        <v>20000</v>
      </c>
      <c r="G1592" s="11"/>
      <c r="H1592" s="11">
        <v>21663.96</v>
      </c>
      <c r="I1592" s="11"/>
      <c r="J1592" s="11">
        <v>16635</v>
      </c>
      <c r="K1592" s="11">
        <v>163.44</v>
      </c>
      <c r="L1592" s="11">
        <v>11721.43</v>
      </c>
      <c r="M1592" s="11">
        <v>408.6</v>
      </c>
      <c r="N1592" s="11">
        <v>29303.57</v>
      </c>
      <c r="O1592" s="11">
        <v>653.76</v>
      </c>
      <c r="P1592" s="11">
        <v>46885.72</v>
      </c>
    </row>
    <row r="1593" spans="1:16">
      <c r="A1593" s="13" t="s">
        <v>1597</v>
      </c>
      <c r="B1593" s="10">
        <v>41</v>
      </c>
      <c r="C1593" s="10">
        <v>63</v>
      </c>
      <c r="D1593" s="10"/>
      <c r="E1593" s="10">
        <v>18801</v>
      </c>
      <c r="F1593" s="10">
        <v>20000</v>
      </c>
      <c r="G1593" s="10"/>
      <c r="H1593" s="10">
        <v>22313.88</v>
      </c>
      <c r="I1593" s="10"/>
      <c r="J1593" s="10">
        <v>16932</v>
      </c>
      <c r="K1593" s="10">
        <v>166.35</v>
      </c>
      <c r="L1593" s="10">
        <v>12239.42</v>
      </c>
      <c r="M1593" s="10">
        <v>415.88</v>
      </c>
      <c r="N1593" s="10">
        <v>30598.55</v>
      </c>
      <c r="O1593" s="10">
        <v>665.4</v>
      </c>
      <c r="P1593" s="10">
        <v>48957.69</v>
      </c>
    </row>
    <row r="1594" spans="1:16">
      <c r="A1594" s="13" t="s">
        <v>1598</v>
      </c>
      <c r="B1594" s="11">
        <v>42</v>
      </c>
      <c r="C1594" s="11">
        <v>64</v>
      </c>
      <c r="D1594" s="11"/>
      <c r="E1594" s="11">
        <v>18801</v>
      </c>
      <c r="F1594" s="11">
        <v>20000</v>
      </c>
      <c r="G1594" s="11">
        <v>900</v>
      </c>
      <c r="H1594" s="11">
        <v>23883.3</v>
      </c>
      <c r="I1594" s="11"/>
      <c r="J1594" s="11">
        <v>16335</v>
      </c>
      <c r="K1594" s="11">
        <v>169.32</v>
      </c>
      <c r="L1594" s="11">
        <v>12775.92</v>
      </c>
      <c r="M1594" s="11">
        <v>423.3</v>
      </c>
      <c r="N1594" s="11">
        <v>31939.81</v>
      </c>
      <c r="O1594" s="11">
        <v>677.28</v>
      </c>
      <c r="P1594" s="11">
        <v>51103.7</v>
      </c>
    </row>
    <row r="1595" spans="1:16">
      <c r="A1595" s="13" t="s">
        <v>1599</v>
      </c>
      <c r="B1595" s="10">
        <v>43</v>
      </c>
      <c r="C1595" s="10">
        <v>65</v>
      </c>
      <c r="D1595" s="10"/>
      <c r="E1595" s="10">
        <v>18801</v>
      </c>
      <c r="F1595" s="10">
        <v>20000</v>
      </c>
      <c r="G1595" s="10"/>
      <c r="H1595" s="10">
        <v>24599.79</v>
      </c>
      <c r="I1595" s="10"/>
      <c r="J1595" s="10">
        <v>16613</v>
      </c>
      <c r="K1595" s="10">
        <v>163.35</v>
      </c>
      <c r="L1595" s="10">
        <v>13322.55</v>
      </c>
      <c r="M1595" s="10">
        <v>408.38</v>
      </c>
      <c r="N1595" s="10">
        <v>33306.379999999997</v>
      </c>
      <c r="O1595" s="10">
        <v>653.4</v>
      </c>
      <c r="P1595" s="10">
        <v>53290.21</v>
      </c>
    </row>
    <row r="1596" spans="1:16">
      <c r="A1596" s="13" t="s">
        <v>1600</v>
      </c>
      <c r="B1596" s="11">
        <v>44</v>
      </c>
      <c r="C1596" s="11">
        <v>66</v>
      </c>
      <c r="D1596" s="11"/>
      <c r="E1596" s="11">
        <v>18801</v>
      </c>
      <c r="F1596" s="11">
        <v>20000</v>
      </c>
      <c r="G1596" s="11"/>
      <c r="H1596" s="11">
        <v>25337.79</v>
      </c>
      <c r="I1596" s="11"/>
      <c r="J1596" s="11">
        <v>16896</v>
      </c>
      <c r="K1596" s="11">
        <v>166.13</v>
      </c>
      <c r="L1596" s="11">
        <v>13888.36</v>
      </c>
      <c r="M1596" s="11">
        <v>415.33</v>
      </c>
      <c r="N1596" s="11">
        <v>34720.9</v>
      </c>
      <c r="O1596" s="11">
        <v>664.52</v>
      </c>
      <c r="P1596" s="11">
        <v>55553.440000000002</v>
      </c>
    </row>
    <row r="1597" spans="1:16">
      <c r="A1597" s="13" t="s">
        <v>1601</v>
      </c>
      <c r="B1597" s="10">
        <v>45</v>
      </c>
      <c r="C1597" s="10">
        <v>67</v>
      </c>
      <c r="D1597" s="10"/>
      <c r="E1597" s="10">
        <v>18801</v>
      </c>
      <c r="F1597" s="10">
        <v>20000</v>
      </c>
      <c r="G1597" s="10">
        <v>900</v>
      </c>
      <c r="H1597" s="10">
        <v>26997.919999999998</v>
      </c>
      <c r="I1597" s="10"/>
      <c r="J1597" s="10">
        <v>16284</v>
      </c>
      <c r="K1597" s="10">
        <v>168.96</v>
      </c>
      <c r="L1597" s="10">
        <v>14473.97</v>
      </c>
      <c r="M1597" s="10">
        <v>422.4</v>
      </c>
      <c r="N1597" s="10">
        <v>36184.92</v>
      </c>
      <c r="O1597" s="10">
        <v>675.84</v>
      </c>
      <c r="P1597" s="10">
        <v>57895.88</v>
      </c>
    </row>
    <row r="1598" spans="1:16">
      <c r="A1598" s="13" t="s">
        <v>1602</v>
      </c>
      <c r="B1598" s="11">
        <v>46</v>
      </c>
      <c r="C1598" s="11">
        <v>68</v>
      </c>
      <c r="D1598" s="11"/>
      <c r="E1598" s="11">
        <v>18801</v>
      </c>
      <c r="F1598" s="11">
        <v>20000</v>
      </c>
      <c r="G1598" s="11"/>
      <c r="H1598" s="11">
        <v>27807.86</v>
      </c>
      <c r="I1598" s="11"/>
      <c r="J1598" s="11">
        <v>16543</v>
      </c>
      <c r="K1598" s="11">
        <v>162.84</v>
      </c>
      <c r="L1598" s="11">
        <v>15071.03</v>
      </c>
      <c r="M1598" s="11">
        <v>407.1</v>
      </c>
      <c r="N1598" s="11">
        <v>37677.57</v>
      </c>
      <c r="O1598" s="11">
        <v>651.36</v>
      </c>
      <c r="P1598" s="11">
        <v>60284.12</v>
      </c>
    </row>
    <row r="1599" spans="1:16">
      <c r="A1599" s="13" t="s">
        <v>1603</v>
      </c>
      <c r="B1599" s="10">
        <v>47</v>
      </c>
      <c r="C1599" s="10">
        <v>69</v>
      </c>
      <c r="D1599" s="10"/>
      <c r="E1599" s="10">
        <v>18801</v>
      </c>
      <c r="F1599" s="10">
        <v>20000</v>
      </c>
      <c r="G1599" s="10"/>
      <c r="H1599" s="10">
        <v>28642.09</v>
      </c>
      <c r="I1599" s="10"/>
      <c r="J1599" s="10">
        <v>16805</v>
      </c>
      <c r="K1599" s="10">
        <v>165.43</v>
      </c>
      <c r="L1599" s="10">
        <v>15688.59</v>
      </c>
      <c r="M1599" s="10">
        <v>413.58</v>
      </c>
      <c r="N1599" s="10">
        <v>39221.47</v>
      </c>
      <c r="O1599" s="10">
        <v>661.72</v>
      </c>
      <c r="P1599" s="10">
        <v>62754.36</v>
      </c>
    </row>
    <row r="1600" spans="1:16">
      <c r="A1600" s="13" t="s">
        <v>1604</v>
      </c>
      <c r="B1600" s="11">
        <v>48</v>
      </c>
      <c r="C1600" s="11">
        <v>70</v>
      </c>
      <c r="D1600" s="11"/>
      <c r="E1600" s="11">
        <v>18801</v>
      </c>
      <c r="F1600" s="11">
        <v>20000</v>
      </c>
      <c r="G1600" s="11">
        <v>900</v>
      </c>
      <c r="H1600" s="11">
        <v>30401.360000000001</v>
      </c>
      <c r="I1600" s="11"/>
      <c r="J1600" s="11">
        <v>16172</v>
      </c>
      <c r="K1600" s="11">
        <v>168.05</v>
      </c>
      <c r="L1600" s="11">
        <v>16327.3</v>
      </c>
      <c r="M1600" s="11">
        <v>420.13</v>
      </c>
      <c r="N1600" s="11">
        <v>40818.239999999998</v>
      </c>
      <c r="O1600" s="11">
        <v>672.2</v>
      </c>
      <c r="P1600" s="11">
        <v>65309.19</v>
      </c>
    </row>
    <row r="1601" spans="1:16">
      <c r="A1601" s="13" t="s">
        <v>1605</v>
      </c>
      <c r="B1601" s="10">
        <v>49</v>
      </c>
      <c r="C1601" s="10">
        <v>71</v>
      </c>
      <c r="D1601" s="10"/>
      <c r="E1601" s="10">
        <v>18801</v>
      </c>
      <c r="F1601" s="10">
        <v>20000</v>
      </c>
      <c r="G1601" s="10"/>
      <c r="H1601" s="10">
        <v>31313.4</v>
      </c>
      <c r="I1601" s="10"/>
      <c r="J1601" s="10">
        <v>16402</v>
      </c>
      <c r="K1601" s="10">
        <v>161.72</v>
      </c>
      <c r="L1601" s="10">
        <v>16978.84</v>
      </c>
      <c r="M1601" s="10">
        <v>404.3</v>
      </c>
      <c r="N1601" s="10">
        <v>42447.09</v>
      </c>
      <c r="O1601" s="10">
        <v>646.88</v>
      </c>
      <c r="P1601" s="10">
        <v>67915.34</v>
      </c>
    </row>
    <row r="1602" spans="1:16">
      <c r="A1602" s="13" t="s">
        <v>1606</v>
      </c>
      <c r="B1602" s="11">
        <v>50</v>
      </c>
      <c r="C1602" s="11">
        <v>72</v>
      </c>
      <c r="D1602" s="11"/>
      <c r="E1602" s="11">
        <v>18801</v>
      </c>
      <c r="F1602" s="11">
        <v>20000</v>
      </c>
      <c r="G1602" s="11"/>
      <c r="H1602" s="11">
        <v>32252.799999999999</v>
      </c>
      <c r="I1602" s="11"/>
      <c r="J1602" s="11">
        <v>16633</v>
      </c>
      <c r="K1602" s="11">
        <v>164.02</v>
      </c>
      <c r="L1602" s="11">
        <v>17652.22</v>
      </c>
      <c r="M1602" s="11">
        <v>410.05</v>
      </c>
      <c r="N1602" s="11">
        <v>44130.55</v>
      </c>
      <c r="O1602" s="11">
        <v>656.08</v>
      </c>
      <c r="P1602" s="11">
        <v>70608.89</v>
      </c>
    </row>
    <row r="1603" spans="1:16">
      <c r="A1603" s="13" t="s">
        <v>1607</v>
      </c>
      <c r="B1603" s="10">
        <v>51</v>
      </c>
      <c r="C1603" s="10">
        <v>73</v>
      </c>
      <c r="D1603" s="10"/>
      <c r="E1603" s="10">
        <v>18801</v>
      </c>
      <c r="F1603" s="10">
        <v>20000</v>
      </c>
      <c r="G1603" s="10">
        <v>900</v>
      </c>
      <c r="H1603" s="10">
        <v>34120.379999999997</v>
      </c>
      <c r="I1603" s="10"/>
      <c r="J1603" s="10">
        <v>15965</v>
      </c>
      <c r="K1603" s="10">
        <v>166.33</v>
      </c>
      <c r="L1603" s="10">
        <v>18348.12</v>
      </c>
      <c r="M1603" s="10">
        <v>415.83</v>
      </c>
      <c r="N1603" s="10">
        <v>45870.29</v>
      </c>
      <c r="O1603" s="10">
        <v>665.32</v>
      </c>
      <c r="P1603" s="10">
        <v>73392.47</v>
      </c>
    </row>
    <row r="1604" spans="1:16">
      <c r="A1604" s="13" t="s">
        <v>1608</v>
      </c>
      <c r="B1604" s="11">
        <v>52</v>
      </c>
      <c r="C1604" s="11">
        <v>74</v>
      </c>
      <c r="D1604" s="11"/>
      <c r="E1604" s="11">
        <v>18801</v>
      </c>
      <c r="F1604" s="11">
        <v>20000</v>
      </c>
      <c r="G1604" s="11"/>
      <c r="H1604" s="11">
        <v>35144</v>
      </c>
      <c r="I1604" s="11"/>
      <c r="J1604" s="11">
        <v>16151</v>
      </c>
      <c r="K1604" s="11">
        <v>159.65</v>
      </c>
      <c r="L1604" s="11">
        <v>19058.21</v>
      </c>
      <c r="M1604" s="11">
        <v>399.13</v>
      </c>
      <c r="N1604" s="11">
        <v>47645.53</v>
      </c>
      <c r="O1604" s="11">
        <v>638.6</v>
      </c>
      <c r="P1604" s="11">
        <v>76232.850000000006</v>
      </c>
    </row>
    <row r="1605" spans="1:16">
      <c r="A1605" s="13" t="s">
        <v>1609</v>
      </c>
      <c r="B1605" s="10">
        <v>53</v>
      </c>
      <c r="C1605" s="10">
        <v>75</v>
      </c>
      <c r="D1605" s="10"/>
      <c r="E1605" s="10">
        <v>18801</v>
      </c>
      <c r="F1605" s="10">
        <v>20000</v>
      </c>
      <c r="G1605" s="10"/>
      <c r="H1605" s="10">
        <v>36198.32</v>
      </c>
      <c r="I1605" s="10"/>
      <c r="J1605" s="10">
        <v>16332</v>
      </c>
      <c r="K1605" s="10">
        <v>161.51</v>
      </c>
      <c r="L1605" s="10">
        <v>19791.47</v>
      </c>
      <c r="M1605" s="10">
        <v>403.78</v>
      </c>
      <c r="N1605" s="10">
        <v>49478.67</v>
      </c>
      <c r="O1605" s="10">
        <v>646.04</v>
      </c>
      <c r="P1605" s="10">
        <v>79165.87</v>
      </c>
    </row>
    <row r="1606" spans="1:16">
      <c r="A1606" s="13" t="s">
        <v>1610</v>
      </c>
      <c r="B1606" s="11">
        <v>54</v>
      </c>
      <c r="C1606" s="11">
        <v>76</v>
      </c>
      <c r="D1606" s="11"/>
      <c r="E1606" s="11">
        <v>18801</v>
      </c>
      <c r="F1606" s="11">
        <v>20000</v>
      </c>
      <c r="G1606" s="11">
        <v>900</v>
      </c>
      <c r="H1606" s="11">
        <v>38184.269999999997</v>
      </c>
      <c r="I1606" s="11"/>
      <c r="J1606" s="11">
        <v>15610</v>
      </c>
      <c r="K1606" s="11">
        <v>163.32</v>
      </c>
      <c r="L1606" s="11">
        <v>20548.53</v>
      </c>
      <c r="M1606" s="11">
        <v>408.3</v>
      </c>
      <c r="N1606" s="11">
        <v>51371.33</v>
      </c>
      <c r="O1606" s="11">
        <v>653.28</v>
      </c>
      <c r="P1606" s="11">
        <v>82194.13</v>
      </c>
    </row>
    <row r="1607" spans="1:16">
      <c r="A1607" s="13" t="s">
        <v>1611</v>
      </c>
      <c r="B1607" s="10">
        <v>55</v>
      </c>
      <c r="C1607" s="10">
        <v>77</v>
      </c>
      <c r="D1607" s="10"/>
      <c r="E1607" s="10">
        <v>18801</v>
      </c>
      <c r="F1607" s="10">
        <v>20000</v>
      </c>
      <c r="G1607" s="10"/>
      <c r="H1607" s="10">
        <v>39329.79</v>
      </c>
      <c r="I1607" s="10"/>
      <c r="J1607" s="10">
        <v>15724</v>
      </c>
      <c r="K1607" s="10">
        <v>156.1</v>
      </c>
      <c r="L1607" s="10">
        <v>21321.09</v>
      </c>
      <c r="M1607" s="10">
        <v>390.25</v>
      </c>
      <c r="N1607" s="10">
        <v>53302.720000000001</v>
      </c>
      <c r="O1607" s="10">
        <v>624.4</v>
      </c>
      <c r="P1607" s="10">
        <v>85284.35</v>
      </c>
    </row>
    <row r="1608" spans="1:16">
      <c r="A1608" s="13" t="s">
        <v>1612</v>
      </c>
      <c r="B1608" s="11">
        <v>56</v>
      </c>
      <c r="C1608" s="11">
        <v>78</v>
      </c>
      <c r="D1608" s="11"/>
      <c r="E1608" s="11">
        <v>18801</v>
      </c>
      <c r="F1608" s="11">
        <v>20000</v>
      </c>
      <c r="G1608" s="11"/>
      <c r="H1608" s="11">
        <v>40509.69</v>
      </c>
      <c r="I1608" s="11"/>
      <c r="J1608" s="11">
        <v>15824</v>
      </c>
      <c r="K1608" s="11">
        <v>157.24</v>
      </c>
      <c r="L1608" s="11">
        <v>22117.96</v>
      </c>
      <c r="M1608" s="11">
        <v>393.1</v>
      </c>
      <c r="N1608" s="11">
        <v>55294.9</v>
      </c>
      <c r="O1608" s="11">
        <v>628.96</v>
      </c>
      <c r="P1608" s="11">
        <v>88471.84</v>
      </c>
    </row>
    <row r="1609" spans="1:16">
      <c r="A1609" s="13" t="s">
        <v>1613</v>
      </c>
      <c r="B1609" s="10">
        <v>57</v>
      </c>
      <c r="C1609" s="10">
        <v>79</v>
      </c>
      <c r="D1609" s="10"/>
      <c r="E1609" s="10">
        <v>18801</v>
      </c>
      <c r="F1609" s="10">
        <v>20000</v>
      </c>
      <c r="G1609" s="10">
        <v>900</v>
      </c>
      <c r="H1609" s="10">
        <v>42624.98</v>
      </c>
      <c r="I1609" s="10"/>
      <c r="J1609" s="10">
        <v>15009</v>
      </c>
      <c r="K1609" s="10">
        <v>158.24</v>
      </c>
      <c r="L1609" s="10">
        <v>22939.74</v>
      </c>
      <c r="M1609" s="10">
        <v>395.6</v>
      </c>
      <c r="N1609" s="10">
        <v>57349.35</v>
      </c>
      <c r="O1609" s="10">
        <v>632.96</v>
      </c>
      <c r="P1609" s="10">
        <v>91758.96</v>
      </c>
    </row>
    <row r="1610" spans="1:16">
      <c r="A1610" s="13" t="s">
        <v>1614</v>
      </c>
      <c r="B1610" s="11">
        <v>58</v>
      </c>
      <c r="C1610" s="11">
        <v>80</v>
      </c>
      <c r="D1610" s="11"/>
      <c r="E1610" s="11">
        <v>18801</v>
      </c>
      <c r="F1610" s="11">
        <v>20000</v>
      </c>
      <c r="G1610" s="11"/>
      <c r="H1610" s="11">
        <v>43903.73</v>
      </c>
      <c r="I1610" s="11">
        <v>15000</v>
      </c>
      <c r="J1610" s="11">
        <v>15000</v>
      </c>
      <c r="K1610" s="11">
        <v>150.09</v>
      </c>
      <c r="L1610" s="11">
        <v>23778.02</v>
      </c>
      <c r="M1610" s="11">
        <v>375.23</v>
      </c>
      <c r="N1610" s="11">
        <v>59445.05</v>
      </c>
      <c r="O1610" s="11">
        <v>600.36</v>
      </c>
      <c r="P1610" s="11">
        <v>95112.09</v>
      </c>
    </row>
    <row r="1611" spans="1:16" ht="54">
      <c r="B1611" s="9" t="s">
        <v>27</v>
      </c>
      <c r="C1611" s="9" t="s">
        <v>13</v>
      </c>
      <c r="D1611" s="9" t="s">
        <v>14</v>
      </c>
      <c r="E1611" s="9" t="s">
        <v>15</v>
      </c>
      <c r="F1611" s="9" t="s">
        <v>16</v>
      </c>
      <c r="G1611" s="9" t="s">
        <v>17</v>
      </c>
      <c r="H1611" s="9" t="s">
        <v>18</v>
      </c>
      <c r="I1611" s="9" t="s">
        <v>19</v>
      </c>
      <c r="J1611" s="9" t="s">
        <v>20</v>
      </c>
      <c r="K1611" s="9" t="s">
        <v>21</v>
      </c>
      <c r="L1611" s="9" t="s">
        <v>22</v>
      </c>
      <c r="M1611" s="9" t="s">
        <v>23</v>
      </c>
      <c r="N1611" s="9" t="s">
        <v>24</v>
      </c>
      <c r="O1611" s="9" t="s">
        <v>25</v>
      </c>
      <c r="P1611" s="9" t="s">
        <v>26</v>
      </c>
    </row>
    <row r="1612" spans="1:16">
      <c r="A1612" s="13" t="s">
        <v>1615</v>
      </c>
      <c r="B1612" s="10">
        <v>1</v>
      </c>
      <c r="C1612" s="10">
        <v>24</v>
      </c>
      <c r="D1612" s="10">
        <v>6293</v>
      </c>
      <c r="E1612" s="10">
        <v>6293</v>
      </c>
      <c r="F1612" s="10">
        <v>20000</v>
      </c>
      <c r="G1612" s="10"/>
      <c r="H1612" s="10"/>
      <c r="I1612" s="10"/>
      <c r="J1612" s="10">
        <v>4090.45</v>
      </c>
      <c r="K1612" s="10">
        <v>47.2</v>
      </c>
      <c r="L1612" s="10">
        <v>47.2</v>
      </c>
      <c r="M1612" s="10">
        <v>117.99</v>
      </c>
      <c r="N1612" s="10">
        <v>117.99</v>
      </c>
      <c r="O1612" s="10">
        <v>188.79</v>
      </c>
      <c r="P1612" s="10">
        <v>188.79</v>
      </c>
    </row>
    <row r="1613" spans="1:16">
      <c r="A1613" s="13" t="s">
        <v>1616</v>
      </c>
      <c r="B1613" s="11">
        <v>2</v>
      </c>
      <c r="C1613" s="11">
        <v>25</v>
      </c>
      <c r="D1613" s="11">
        <v>6293</v>
      </c>
      <c r="E1613" s="11">
        <v>12586</v>
      </c>
      <c r="F1613" s="11">
        <v>20000</v>
      </c>
      <c r="G1613" s="11"/>
      <c r="H1613" s="11"/>
      <c r="I1613" s="11"/>
      <c r="J1613" s="11">
        <v>10318</v>
      </c>
      <c r="K1613" s="11">
        <v>104.7</v>
      </c>
      <c r="L1613" s="11">
        <v>153.31</v>
      </c>
      <c r="M1613" s="11">
        <v>261.74</v>
      </c>
      <c r="N1613" s="11">
        <v>383.28</v>
      </c>
      <c r="O1613" s="11">
        <v>418.79</v>
      </c>
      <c r="P1613" s="11">
        <v>613.24</v>
      </c>
    </row>
    <row r="1614" spans="1:16">
      <c r="A1614" s="13" t="s">
        <v>1617</v>
      </c>
      <c r="B1614" s="10">
        <v>3</v>
      </c>
      <c r="C1614" s="10">
        <v>26</v>
      </c>
      <c r="D1614" s="10">
        <v>6293</v>
      </c>
      <c r="E1614" s="10">
        <v>18879</v>
      </c>
      <c r="F1614" s="10">
        <v>20000</v>
      </c>
      <c r="G1614" s="10">
        <v>900</v>
      </c>
      <c r="H1614" s="10">
        <v>900</v>
      </c>
      <c r="I1614" s="10"/>
      <c r="J1614" s="10">
        <v>15763</v>
      </c>
      <c r="K1614" s="10">
        <v>163.38</v>
      </c>
      <c r="L1614" s="10">
        <v>321.29000000000002</v>
      </c>
      <c r="M1614" s="10">
        <v>408.44</v>
      </c>
      <c r="N1614" s="10">
        <v>803.22</v>
      </c>
      <c r="O1614" s="10">
        <v>653.51</v>
      </c>
      <c r="P1614" s="10">
        <v>1285.1500000000001</v>
      </c>
    </row>
    <row r="1615" spans="1:16">
      <c r="A1615" s="13" t="s">
        <v>1618</v>
      </c>
      <c r="B1615" s="11">
        <v>4</v>
      </c>
      <c r="C1615" s="11">
        <v>27</v>
      </c>
      <c r="D1615" s="11"/>
      <c r="E1615" s="11">
        <v>18879</v>
      </c>
      <c r="F1615" s="11">
        <v>20000</v>
      </c>
      <c r="G1615" s="11"/>
      <c r="H1615" s="11">
        <v>927</v>
      </c>
      <c r="I1615" s="11"/>
      <c r="J1615" s="11">
        <v>16076</v>
      </c>
      <c r="K1615" s="11">
        <v>157.63</v>
      </c>
      <c r="L1615" s="11">
        <v>488.56</v>
      </c>
      <c r="M1615" s="11">
        <v>394.08</v>
      </c>
      <c r="N1615" s="11">
        <v>1221.3900000000001</v>
      </c>
      <c r="O1615" s="11">
        <v>630.52</v>
      </c>
      <c r="P1615" s="11">
        <v>1954.22</v>
      </c>
    </row>
    <row r="1616" spans="1:16">
      <c r="A1616" s="13" t="s">
        <v>1619</v>
      </c>
      <c r="B1616" s="10">
        <v>5</v>
      </c>
      <c r="C1616" s="10">
        <v>28</v>
      </c>
      <c r="D1616" s="10"/>
      <c r="E1616" s="10">
        <v>18879</v>
      </c>
      <c r="F1616" s="10">
        <v>20000</v>
      </c>
      <c r="G1616" s="10"/>
      <c r="H1616" s="10">
        <v>954.81</v>
      </c>
      <c r="I1616" s="10"/>
      <c r="J1616" s="10">
        <v>16395</v>
      </c>
      <c r="K1616" s="10">
        <v>160.76</v>
      </c>
      <c r="L1616" s="10">
        <v>663.97</v>
      </c>
      <c r="M1616" s="10">
        <v>401.9</v>
      </c>
      <c r="N1616" s="10">
        <v>1659.93</v>
      </c>
      <c r="O1616" s="10">
        <v>643.04</v>
      </c>
      <c r="P1616" s="10">
        <v>2655.89</v>
      </c>
    </row>
    <row r="1617" spans="1:16">
      <c r="A1617" s="13" t="s">
        <v>1620</v>
      </c>
      <c r="B1617" s="11">
        <v>6</v>
      </c>
      <c r="C1617" s="11">
        <v>29</v>
      </c>
      <c r="D1617" s="11"/>
      <c r="E1617" s="11">
        <v>18879</v>
      </c>
      <c r="F1617" s="11">
        <v>20000</v>
      </c>
      <c r="G1617" s="11">
        <v>900</v>
      </c>
      <c r="H1617" s="11">
        <v>1883.45</v>
      </c>
      <c r="I1617" s="11"/>
      <c r="J1617" s="11">
        <v>15821</v>
      </c>
      <c r="K1617" s="11">
        <v>163.95</v>
      </c>
      <c r="L1617" s="11">
        <v>847.84</v>
      </c>
      <c r="M1617" s="11">
        <v>409.88</v>
      </c>
      <c r="N1617" s="11">
        <v>2119.6</v>
      </c>
      <c r="O1617" s="11">
        <v>655.8</v>
      </c>
      <c r="P1617" s="11">
        <v>3391.36</v>
      </c>
    </row>
    <row r="1618" spans="1:16">
      <c r="A1618" s="13" t="s">
        <v>1621</v>
      </c>
      <c r="B1618" s="10">
        <v>7</v>
      </c>
      <c r="C1618" s="10">
        <v>30</v>
      </c>
      <c r="D1618" s="10"/>
      <c r="E1618" s="10">
        <v>18879</v>
      </c>
      <c r="F1618" s="10">
        <v>20000</v>
      </c>
      <c r="G1618" s="10"/>
      <c r="H1618" s="10">
        <v>1939.96</v>
      </c>
      <c r="I1618" s="10"/>
      <c r="J1618" s="10">
        <v>16136</v>
      </c>
      <c r="K1618" s="10">
        <v>158.21</v>
      </c>
      <c r="L1618" s="10">
        <v>1031.49</v>
      </c>
      <c r="M1618" s="10">
        <v>395.53</v>
      </c>
      <c r="N1618" s="10">
        <v>2578.7199999999998</v>
      </c>
      <c r="O1618" s="10">
        <v>632.84</v>
      </c>
      <c r="P1618" s="10">
        <v>4125.95</v>
      </c>
    </row>
    <row r="1619" spans="1:16">
      <c r="A1619" s="13" t="s">
        <v>1622</v>
      </c>
      <c r="B1619" s="11">
        <v>8</v>
      </c>
      <c r="C1619" s="11">
        <v>31</v>
      </c>
      <c r="D1619" s="11"/>
      <c r="E1619" s="11">
        <v>18879</v>
      </c>
      <c r="F1619" s="11">
        <v>20000</v>
      </c>
      <c r="G1619" s="11"/>
      <c r="H1619" s="11">
        <v>1998.16</v>
      </c>
      <c r="I1619" s="11"/>
      <c r="J1619" s="11">
        <v>16456</v>
      </c>
      <c r="K1619" s="11">
        <v>161.36000000000001</v>
      </c>
      <c r="L1619" s="11">
        <v>1223.79</v>
      </c>
      <c r="M1619" s="11">
        <v>403.4</v>
      </c>
      <c r="N1619" s="11">
        <v>3059.48</v>
      </c>
      <c r="O1619" s="11">
        <v>645.44000000000005</v>
      </c>
      <c r="P1619" s="11">
        <v>4895.16</v>
      </c>
    </row>
    <row r="1620" spans="1:16">
      <c r="A1620" s="13" t="s">
        <v>1623</v>
      </c>
      <c r="B1620" s="10">
        <v>9</v>
      </c>
      <c r="C1620" s="10">
        <v>32</v>
      </c>
      <c r="D1620" s="10"/>
      <c r="E1620" s="10">
        <v>18879</v>
      </c>
      <c r="F1620" s="10">
        <v>20000</v>
      </c>
      <c r="G1620" s="10">
        <v>900</v>
      </c>
      <c r="H1620" s="10">
        <v>2958.1</v>
      </c>
      <c r="I1620" s="10"/>
      <c r="J1620" s="10">
        <v>15883</v>
      </c>
      <c r="K1620" s="10">
        <v>164.56</v>
      </c>
      <c r="L1620" s="10">
        <v>1425.06</v>
      </c>
      <c r="M1620" s="10">
        <v>411.4</v>
      </c>
      <c r="N1620" s="10">
        <v>3562.66</v>
      </c>
      <c r="O1620" s="10">
        <v>658.24</v>
      </c>
      <c r="P1620" s="10">
        <v>5700.26</v>
      </c>
    </row>
    <row r="1621" spans="1:16">
      <c r="A1621" s="13" t="s">
        <v>1624</v>
      </c>
      <c r="B1621" s="11">
        <v>10</v>
      </c>
      <c r="C1621" s="11">
        <v>33</v>
      </c>
      <c r="D1621" s="11"/>
      <c r="E1621" s="11">
        <v>18879</v>
      </c>
      <c r="F1621" s="11">
        <v>20000</v>
      </c>
      <c r="G1621" s="11"/>
      <c r="H1621" s="11">
        <v>3046.84</v>
      </c>
      <c r="I1621" s="11"/>
      <c r="J1621" s="11">
        <v>16198</v>
      </c>
      <c r="K1621" s="11">
        <v>158.83000000000001</v>
      </c>
      <c r="L1621" s="11">
        <v>1626.65</v>
      </c>
      <c r="M1621" s="11">
        <v>397.08</v>
      </c>
      <c r="N1621" s="11">
        <v>4066.62</v>
      </c>
      <c r="O1621" s="11">
        <v>635.32000000000005</v>
      </c>
      <c r="P1621" s="11">
        <v>6506.59</v>
      </c>
    </row>
    <row r="1622" spans="1:16">
      <c r="A1622" s="13" t="s">
        <v>1625</v>
      </c>
      <c r="B1622" s="10">
        <v>11</v>
      </c>
      <c r="C1622" s="10">
        <v>34</v>
      </c>
      <c r="D1622" s="10"/>
      <c r="E1622" s="10">
        <v>18879</v>
      </c>
      <c r="F1622" s="10">
        <v>20000</v>
      </c>
      <c r="G1622" s="10"/>
      <c r="H1622" s="10">
        <v>3138.25</v>
      </c>
      <c r="I1622" s="10"/>
      <c r="J1622" s="10">
        <v>16520</v>
      </c>
      <c r="K1622" s="10">
        <v>161.97999999999999</v>
      </c>
      <c r="L1622" s="10">
        <v>1837.43</v>
      </c>
      <c r="M1622" s="10">
        <v>404.95</v>
      </c>
      <c r="N1622" s="10">
        <v>4593.57</v>
      </c>
      <c r="O1622" s="10">
        <v>647.91999999999996</v>
      </c>
      <c r="P1622" s="10">
        <v>7349.7</v>
      </c>
    </row>
    <row r="1623" spans="1:16">
      <c r="A1623" s="13" t="s">
        <v>1626</v>
      </c>
      <c r="B1623" s="11">
        <v>12</v>
      </c>
      <c r="C1623" s="11">
        <v>35</v>
      </c>
      <c r="D1623" s="11"/>
      <c r="E1623" s="11">
        <v>18879</v>
      </c>
      <c r="F1623" s="11">
        <v>20000</v>
      </c>
      <c r="G1623" s="11">
        <v>900</v>
      </c>
      <c r="H1623" s="11">
        <v>4132.3999999999996</v>
      </c>
      <c r="I1623" s="11"/>
      <c r="J1623" s="11">
        <v>15948</v>
      </c>
      <c r="K1623" s="11">
        <v>165.2</v>
      </c>
      <c r="L1623" s="11">
        <v>2057.75</v>
      </c>
      <c r="M1623" s="11">
        <v>413</v>
      </c>
      <c r="N1623" s="11">
        <v>5144.37</v>
      </c>
      <c r="O1623" s="11">
        <v>660.8</v>
      </c>
      <c r="P1623" s="11">
        <v>8231</v>
      </c>
    </row>
    <row r="1624" spans="1:16">
      <c r="A1624" s="13" t="s">
        <v>1627</v>
      </c>
      <c r="B1624" s="10">
        <v>13</v>
      </c>
      <c r="C1624" s="10">
        <v>36</v>
      </c>
      <c r="D1624" s="10"/>
      <c r="E1624" s="10">
        <v>18879</v>
      </c>
      <c r="F1624" s="10">
        <v>20000</v>
      </c>
      <c r="G1624" s="10"/>
      <c r="H1624" s="10">
        <v>4256.37</v>
      </c>
      <c r="I1624" s="10"/>
      <c r="J1624" s="10">
        <v>16264</v>
      </c>
      <c r="K1624" s="10">
        <v>159.47999999999999</v>
      </c>
      <c r="L1624" s="10">
        <v>2278.96</v>
      </c>
      <c r="M1624" s="10">
        <v>398.7</v>
      </c>
      <c r="N1624" s="10">
        <v>5697.4</v>
      </c>
      <c r="O1624" s="10">
        <v>637.91999999999996</v>
      </c>
      <c r="P1624" s="10">
        <v>9115.85</v>
      </c>
    </row>
    <row r="1625" spans="1:16">
      <c r="A1625" s="13" t="s">
        <v>1628</v>
      </c>
      <c r="B1625" s="11">
        <v>14</v>
      </c>
      <c r="C1625" s="11">
        <v>37</v>
      </c>
      <c r="D1625" s="11"/>
      <c r="E1625" s="11">
        <v>18879</v>
      </c>
      <c r="F1625" s="11">
        <v>20000</v>
      </c>
      <c r="G1625" s="11"/>
      <c r="H1625" s="11">
        <v>4384.0600000000004</v>
      </c>
      <c r="I1625" s="11"/>
      <c r="J1625" s="11">
        <v>16586</v>
      </c>
      <c r="K1625" s="11">
        <v>162.63999999999999</v>
      </c>
      <c r="L1625" s="11">
        <v>2509.9699999999998</v>
      </c>
      <c r="M1625" s="11">
        <v>406.6</v>
      </c>
      <c r="N1625" s="11">
        <v>6274.93</v>
      </c>
      <c r="O1625" s="11">
        <v>650.55999999999995</v>
      </c>
      <c r="P1625" s="11">
        <v>10039.879999999999</v>
      </c>
    </row>
    <row r="1626" spans="1:16">
      <c r="A1626" s="13" t="s">
        <v>1629</v>
      </c>
      <c r="B1626" s="10">
        <v>15</v>
      </c>
      <c r="C1626" s="10">
        <v>38</v>
      </c>
      <c r="D1626" s="10"/>
      <c r="E1626" s="10">
        <v>18879</v>
      </c>
      <c r="F1626" s="10">
        <v>20000</v>
      </c>
      <c r="G1626" s="10">
        <v>900</v>
      </c>
      <c r="H1626" s="10">
        <v>5415.58</v>
      </c>
      <c r="I1626" s="10"/>
      <c r="J1626" s="10">
        <v>16015</v>
      </c>
      <c r="K1626" s="10">
        <v>165.86</v>
      </c>
      <c r="L1626" s="10">
        <v>2751.13</v>
      </c>
      <c r="M1626" s="10">
        <v>414.65</v>
      </c>
      <c r="N1626" s="10">
        <v>6877.82</v>
      </c>
      <c r="O1626" s="10">
        <v>663.44</v>
      </c>
      <c r="P1626" s="10">
        <v>11004.52</v>
      </c>
    </row>
    <row r="1627" spans="1:16">
      <c r="A1627" s="13" t="s">
        <v>1630</v>
      </c>
      <c r="B1627" s="11">
        <v>16</v>
      </c>
      <c r="C1627" s="11">
        <v>39</v>
      </c>
      <c r="D1627" s="11"/>
      <c r="E1627" s="11">
        <v>18879</v>
      </c>
      <c r="F1627" s="11">
        <v>20000</v>
      </c>
      <c r="G1627" s="11"/>
      <c r="H1627" s="11">
        <v>5578.05</v>
      </c>
      <c r="I1627" s="11"/>
      <c r="J1627" s="11">
        <v>16331</v>
      </c>
      <c r="K1627" s="11">
        <v>160.15</v>
      </c>
      <c r="L1627" s="11">
        <v>2993.81</v>
      </c>
      <c r="M1627" s="11">
        <v>400.38</v>
      </c>
      <c r="N1627" s="11">
        <v>7484.53</v>
      </c>
      <c r="O1627" s="11">
        <v>640.6</v>
      </c>
      <c r="P1627" s="11">
        <v>11975.25</v>
      </c>
    </row>
    <row r="1628" spans="1:16">
      <c r="A1628" s="13" t="s">
        <v>1631</v>
      </c>
      <c r="B1628" s="10">
        <v>17</v>
      </c>
      <c r="C1628" s="10">
        <v>40</v>
      </c>
      <c r="D1628" s="10"/>
      <c r="E1628" s="10">
        <v>18879</v>
      </c>
      <c r="F1628" s="10">
        <v>20000</v>
      </c>
      <c r="G1628" s="10"/>
      <c r="H1628" s="10">
        <v>5745.39</v>
      </c>
      <c r="I1628" s="10"/>
      <c r="J1628" s="10">
        <v>16654</v>
      </c>
      <c r="K1628" s="10">
        <v>163.31</v>
      </c>
      <c r="L1628" s="10">
        <v>3246.94</v>
      </c>
      <c r="M1628" s="10">
        <v>408.28</v>
      </c>
      <c r="N1628" s="10">
        <v>8117.34</v>
      </c>
      <c r="O1628" s="10">
        <v>653.24</v>
      </c>
      <c r="P1628" s="10">
        <v>12987.75</v>
      </c>
    </row>
    <row r="1629" spans="1:16">
      <c r="A1629" s="13" t="s">
        <v>1632</v>
      </c>
      <c r="B1629" s="11">
        <v>18</v>
      </c>
      <c r="C1629" s="11">
        <v>41</v>
      </c>
      <c r="D1629" s="11"/>
      <c r="E1629" s="11">
        <v>18879</v>
      </c>
      <c r="F1629" s="11">
        <v>20000</v>
      </c>
      <c r="G1629" s="11">
        <v>900</v>
      </c>
      <c r="H1629" s="11">
        <v>6817.75</v>
      </c>
      <c r="I1629" s="11"/>
      <c r="J1629" s="11">
        <v>16083</v>
      </c>
      <c r="K1629" s="11">
        <v>166.54</v>
      </c>
      <c r="L1629" s="11">
        <v>3510.89</v>
      </c>
      <c r="M1629" s="11">
        <v>416.35</v>
      </c>
      <c r="N1629" s="11">
        <v>8777.2099999999991</v>
      </c>
      <c r="O1629" s="11">
        <v>666.16</v>
      </c>
      <c r="P1629" s="11">
        <v>14043.54</v>
      </c>
    </row>
    <row r="1630" spans="1:16">
      <c r="A1630" s="13" t="s">
        <v>1633</v>
      </c>
      <c r="B1630" s="10">
        <v>19</v>
      </c>
      <c r="C1630" s="10">
        <v>42</v>
      </c>
      <c r="D1630" s="10"/>
      <c r="E1630" s="10">
        <v>18879</v>
      </c>
      <c r="F1630" s="10">
        <v>20000</v>
      </c>
      <c r="G1630" s="10"/>
      <c r="H1630" s="10">
        <v>7022.29</v>
      </c>
      <c r="I1630" s="10"/>
      <c r="J1630" s="10">
        <v>16400</v>
      </c>
      <c r="K1630" s="10">
        <v>160.83000000000001</v>
      </c>
      <c r="L1630" s="10">
        <v>3777.04</v>
      </c>
      <c r="M1630" s="10">
        <v>402.08</v>
      </c>
      <c r="N1630" s="10">
        <v>9442.61</v>
      </c>
      <c r="O1630" s="10">
        <v>643.32000000000005</v>
      </c>
      <c r="P1630" s="10">
        <v>15108.17</v>
      </c>
    </row>
    <row r="1631" spans="1:16">
      <c r="A1631" s="13" t="s">
        <v>1634</v>
      </c>
      <c r="B1631" s="11">
        <v>20</v>
      </c>
      <c r="C1631" s="11">
        <v>43</v>
      </c>
      <c r="D1631" s="11"/>
      <c r="E1631" s="11">
        <v>18879</v>
      </c>
      <c r="F1631" s="11">
        <v>20000</v>
      </c>
      <c r="G1631" s="11"/>
      <c r="H1631" s="11">
        <v>7232.95</v>
      </c>
      <c r="I1631" s="11"/>
      <c r="J1631" s="11">
        <v>16723</v>
      </c>
      <c r="K1631" s="11">
        <v>164</v>
      </c>
      <c r="L1631" s="11">
        <v>4054.35</v>
      </c>
      <c r="M1631" s="11">
        <v>410</v>
      </c>
      <c r="N1631" s="11">
        <v>10135.879999999999</v>
      </c>
      <c r="O1631" s="11">
        <v>656</v>
      </c>
      <c r="P1631" s="11">
        <v>16217.41</v>
      </c>
    </row>
    <row r="1632" spans="1:16">
      <c r="A1632" s="13" t="s">
        <v>1635</v>
      </c>
      <c r="B1632" s="10">
        <v>21</v>
      </c>
      <c r="C1632" s="10">
        <v>44</v>
      </c>
      <c r="D1632" s="10"/>
      <c r="E1632" s="10">
        <v>18879</v>
      </c>
      <c r="F1632" s="10">
        <v>20000</v>
      </c>
      <c r="G1632" s="10">
        <v>900</v>
      </c>
      <c r="H1632" s="10">
        <v>8349.94</v>
      </c>
      <c r="I1632" s="10"/>
      <c r="J1632" s="10">
        <v>16152</v>
      </c>
      <c r="K1632" s="10">
        <v>167.23</v>
      </c>
      <c r="L1632" s="10">
        <v>4343.21</v>
      </c>
      <c r="M1632" s="10">
        <v>418.08</v>
      </c>
      <c r="N1632" s="10">
        <v>10858.04</v>
      </c>
      <c r="O1632" s="10">
        <v>668.92</v>
      </c>
      <c r="P1632" s="10">
        <v>17372.86</v>
      </c>
    </row>
    <row r="1633" spans="1:16">
      <c r="A1633" s="13" t="s">
        <v>1636</v>
      </c>
      <c r="B1633" s="11">
        <v>22</v>
      </c>
      <c r="C1633" s="11">
        <v>45</v>
      </c>
      <c r="D1633" s="11"/>
      <c r="E1633" s="11">
        <v>18879</v>
      </c>
      <c r="F1633" s="11">
        <v>20000</v>
      </c>
      <c r="G1633" s="11"/>
      <c r="H1633" s="11">
        <v>8600.44</v>
      </c>
      <c r="I1633" s="11"/>
      <c r="J1633" s="11">
        <v>16468</v>
      </c>
      <c r="K1633" s="11">
        <v>161.52000000000001</v>
      </c>
      <c r="L1633" s="11">
        <v>4635.03</v>
      </c>
      <c r="M1633" s="11">
        <v>403.8</v>
      </c>
      <c r="N1633" s="11">
        <v>11587.58</v>
      </c>
      <c r="O1633" s="11">
        <v>646.08000000000004</v>
      </c>
      <c r="P1633" s="11">
        <v>18540.12</v>
      </c>
    </row>
    <row r="1634" spans="1:16">
      <c r="A1634" s="13" t="s">
        <v>1637</v>
      </c>
      <c r="B1634" s="10">
        <v>23</v>
      </c>
      <c r="C1634" s="10">
        <v>46</v>
      </c>
      <c r="D1634" s="10"/>
      <c r="E1634" s="10">
        <v>18879</v>
      </c>
      <c r="F1634" s="10">
        <v>20000</v>
      </c>
      <c r="G1634" s="10"/>
      <c r="H1634" s="10">
        <v>8858.4500000000007</v>
      </c>
      <c r="I1634" s="10"/>
      <c r="J1634" s="10">
        <v>16791</v>
      </c>
      <c r="K1634" s="10">
        <v>164.68</v>
      </c>
      <c r="L1634" s="10">
        <v>4938.76</v>
      </c>
      <c r="M1634" s="10">
        <v>411.7</v>
      </c>
      <c r="N1634" s="10">
        <v>12346.9</v>
      </c>
      <c r="O1634" s="10">
        <v>658.72</v>
      </c>
      <c r="P1634" s="10">
        <v>19755.05</v>
      </c>
    </row>
    <row r="1635" spans="1:16">
      <c r="A1635" s="13" t="s">
        <v>1638</v>
      </c>
      <c r="B1635" s="11">
        <v>24</v>
      </c>
      <c r="C1635" s="11">
        <v>47</v>
      </c>
      <c r="D1635" s="11"/>
      <c r="E1635" s="11">
        <v>18879</v>
      </c>
      <c r="F1635" s="11">
        <v>20000</v>
      </c>
      <c r="G1635" s="11">
        <v>900</v>
      </c>
      <c r="H1635" s="11">
        <v>10024.209999999999</v>
      </c>
      <c r="I1635" s="11"/>
      <c r="J1635" s="11">
        <v>16220</v>
      </c>
      <c r="K1635" s="11">
        <v>167.91</v>
      </c>
      <c r="L1635" s="11">
        <v>5254.83</v>
      </c>
      <c r="M1635" s="11">
        <v>419.78</v>
      </c>
      <c r="N1635" s="11">
        <v>13137.09</v>
      </c>
      <c r="O1635" s="11">
        <v>671.64</v>
      </c>
      <c r="P1635" s="11">
        <v>21019.34</v>
      </c>
    </row>
    <row r="1636" spans="1:16">
      <c r="A1636" s="13" t="s">
        <v>1639</v>
      </c>
      <c r="B1636" s="10">
        <v>25</v>
      </c>
      <c r="C1636" s="10">
        <v>48</v>
      </c>
      <c r="D1636" s="10"/>
      <c r="E1636" s="10">
        <v>18879</v>
      </c>
      <c r="F1636" s="10">
        <v>20000</v>
      </c>
      <c r="G1636" s="10"/>
      <c r="H1636" s="10">
        <v>10324.93</v>
      </c>
      <c r="I1636" s="10"/>
      <c r="J1636" s="10">
        <v>16536</v>
      </c>
      <c r="K1636" s="10">
        <v>162.19999999999999</v>
      </c>
      <c r="L1636" s="10">
        <v>5574.68</v>
      </c>
      <c r="M1636" s="10">
        <v>405.5</v>
      </c>
      <c r="N1636" s="10">
        <v>13936.7</v>
      </c>
      <c r="O1636" s="10">
        <v>648.79999999999995</v>
      </c>
      <c r="P1636" s="10">
        <v>22298.720000000001</v>
      </c>
    </row>
    <row r="1637" spans="1:16">
      <c r="A1637" s="13" t="s">
        <v>1640</v>
      </c>
      <c r="B1637" s="11">
        <v>26</v>
      </c>
      <c r="C1637" s="11">
        <v>49</v>
      </c>
      <c r="D1637" s="11"/>
      <c r="E1637" s="11">
        <v>18879</v>
      </c>
      <c r="F1637" s="11">
        <v>20000</v>
      </c>
      <c r="G1637" s="11"/>
      <c r="H1637" s="11">
        <v>10634.68</v>
      </c>
      <c r="I1637" s="11"/>
      <c r="J1637" s="11">
        <v>16857</v>
      </c>
      <c r="K1637" s="11">
        <v>165.36</v>
      </c>
      <c r="L1637" s="11">
        <v>5907.28</v>
      </c>
      <c r="M1637" s="11">
        <v>413.4</v>
      </c>
      <c r="N1637" s="11">
        <v>14768.2</v>
      </c>
      <c r="O1637" s="11">
        <v>661.44</v>
      </c>
      <c r="P1637" s="11">
        <v>23629.119999999999</v>
      </c>
    </row>
    <row r="1638" spans="1:16">
      <c r="A1638" s="13" t="s">
        <v>1641</v>
      </c>
      <c r="B1638" s="10">
        <v>27</v>
      </c>
      <c r="C1638" s="10">
        <v>50</v>
      </c>
      <c r="D1638" s="10"/>
      <c r="E1638" s="10">
        <v>18879</v>
      </c>
      <c r="F1638" s="10">
        <v>20000</v>
      </c>
      <c r="G1638" s="10">
        <v>900</v>
      </c>
      <c r="H1638" s="10">
        <v>11853.72</v>
      </c>
      <c r="I1638" s="10"/>
      <c r="J1638" s="10">
        <v>16286</v>
      </c>
      <c r="K1638" s="10">
        <v>168.57</v>
      </c>
      <c r="L1638" s="10">
        <v>6253.07</v>
      </c>
      <c r="M1638" s="10">
        <v>421.43</v>
      </c>
      <c r="N1638" s="10">
        <v>15632.67</v>
      </c>
      <c r="O1638" s="10">
        <v>674.28</v>
      </c>
      <c r="P1638" s="10">
        <v>25012.27</v>
      </c>
    </row>
    <row r="1639" spans="1:16">
      <c r="A1639" s="13" t="s">
        <v>1642</v>
      </c>
      <c r="B1639" s="11">
        <v>28</v>
      </c>
      <c r="C1639" s="11">
        <v>51</v>
      </c>
      <c r="D1639" s="11"/>
      <c r="E1639" s="11">
        <v>18879</v>
      </c>
      <c r="F1639" s="11">
        <v>20000</v>
      </c>
      <c r="G1639" s="11"/>
      <c r="H1639" s="11">
        <v>12209.33</v>
      </c>
      <c r="I1639" s="11"/>
      <c r="J1639" s="11">
        <v>16600</v>
      </c>
      <c r="K1639" s="11">
        <v>162.86000000000001</v>
      </c>
      <c r="L1639" s="11">
        <v>6603.52</v>
      </c>
      <c r="M1639" s="11">
        <v>407.15</v>
      </c>
      <c r="N1639" s="11">
        <v>16508.8</v>
      </c>
      <c r="O1639" s="11">
        <v>651.44000000000005</v>
      </c>
      <c r="P1639" s="11">
        <v>26414.080000000002</v>
      </c>
    </row>
    <row r="1640" spans="1:16">
      <c r="A1640" s="13" t="s">
        <v>1643</v>
      </c>
      <c r="B1640" s="10">
        <v>29</v>
      </c>
      <c r="C1640" s="10">
        <v>52</v>
      </c>
      <c r="D1640" s="10"/>
      <c r="E1640" s="10">
        <v>18879</v>
      </c>
      <c r="F1640" s="10">
        <v>20000</v>
      </c>
      <c r="G1640" s="10"/>
      <c r="H1640" s="10">
        <v>12575.61</v>
      </c>
      <c r="I1640" s="10"/>
      <c r="J1640" s="10">
        <v>16920</v>
      </c>
      <c r="K1640" s="10">
        <v>166</v>
      </c>
      <c r="L1640" s="10">
        <v>6967.63</v>
      </c>
      <c r="M1640" s="10">
        <v>415</v>
      </c>
      <c r="N1640" s="10">
        <v>17419.060000000001</v>
      </c>
      <c r="O1640" s="10">
        <v>664</v>
      </c>
      <c r="P1640" s="10">
        <v>27870.5</v>
      </c>
    </row>
    <row r="1641" spans="1:16">
      <c r="A1641" s="13" t="s">
        <v>1644</v>
      </c>
      <c r="B1641" s="11">
        <v>30</v>
      </c>
      <c r="C1641" s="11">
        <v>53</v>
      </c>
      <c r="D1641" s="11"/>
      <c r="E1641" s="11">
        <v>18879</v>
      </c>
      <c r="F1641" s="11">
        <v>20000</v>
      </c>
      <c r="G1641" s="11">
        <v>900</v>
      </c>
      <c r="H1641" s="11">
        <v>13852.88</v>
      </c>
      <c r="I1641" s="11"/>
      <c r="J1641" s="11">
        <v>16346</v>
      </c>
      <c r="K1641" s="11">
        <v>169.2</v>
      </c>
      <c r="L1641" s="11">
        <v>7345.85</v>
      </c>
      <c r="M1641" s="11">
        <v>423</v>
      </c>
      <c r="N1641" s="11">
        <v>18364.64</v>
      </c>
      <c r="O1641" s="11">
        <v>676.8</v>
      </c>
      <c r="P1641" s="11">
        <v>29383.42</v>
      </c>
    </row>
    <row r="1642" spans="1:16">
      <c r="A1642" s="13" t="s">
        <v>1645</v>
      </c>
      <c r="B1642" s="10">
        <v>31</v>
      </c>
      <c r="C1642" s="10">
        <v>54</v>
      </c>
      <c r="D1642" s="10"/>
      <c r="E1642" s="10">
        <v>18879</v>
      </c>
      <c r="F1642" s="10">
        <v>20000</v>
      </c>
      <c r="G1642" s="10"/>
      <c r="H1642" s="10">
        <v>14268.47</v>
      </c>
      <c r="I1642" s="10"/>
      <c r="J1642" s="10">
        <v>16657</v>
      </c>
      <c r="K1642" s="10">
        <v>163.46</v>
      </c>
      <c r="L1642" s="10">
        <v>7729.69</v>
      </c>
      <c r="M1642" s="10">
        <v>408.65</v>
      </c>
      <c r="N1642" s="10">
        <v>19324.23</v>
      </c>
      <c r="O1642" s="10">
        <v>653.84</v>
      </c>
      <c r="P1642" s="10">
        <v>30918.76</v>
      </c>
    </row>
    <row r="1643" spans="1:16">
      <c r="A1643" s="13" t="s">
        <v>1646</v>
      </c>
      <c r="B1643" s="11">
        <v>32</v>
      </c>
      <c r="C1643" s="11">
        <v>55</v>
      </c>
      <c r="D1643" s="11"/>
      <c r="E1643" s="11">
        <v>18879</v>
      </c>
      <c r="F1643" s="11">
        <v>20000</v>
      </c>
      <c r="G1643" s="11"/>
      <c r="H1643" s="11">
        <v>14696.52</v>
      </c>
      <c r="I1643" s="11"/>
      <c r="J1643" s="11">
        <v>16975</v>
      </c>
      <c r="K1643" s="11">
        <v>166.57</v>
      </c>
      <c r="L1643" s="11">
        <v>8128.15</v>
      </c>
      <c r="M1643" s="11">
        <v>416.43</v>
      </c>
      <c r="N1643" s="11">
        <v>20320.38</v>
      </c>
      <c r="O1643" s="11">
        <v>666.28</v>
      </c>
      <c r="P1643" s="11">
        <v>32512.6</v>
      </c>
    </row>
    <row r="1644" spans="1:16">
      <c r="A1644" s="13" t="s">
        <v>1647</v>
      </c>
      <c r="B1644" s="10">
        <v>33</v>
      </c>
      <c r="C1644" s="10">
        <v>56</v>
      </c>
      <c r="D1644" s="10"/>
      <c r="E1644" s="10">
        <v>18879</v>
      </c>
      <c r="F1644" s="10">
        <v>20000</v>
      </c>
      <c r="G1644" s="10">
        <v>900</v>
      </c>
      <c r="H1644" s="10">
        <v>16037.42</v>
      </c>
      <c r="I1644" s="10"/>
      <c r="J1644" s="10">
        <v>16398</v>
      </c>
      <c r="K1644" s="10">
        <v>169.75</v>
      </c>
      <c r="L1644" s="10">
        <v>8541.75</v>
      </c>
      <c r="M1644" s="10">
        <v>424.38</v>
      </c>
      <c r="N1644" s="10">
        <v>21354.36</v>
      </c>
      <c r="O1644" s="10">
        <v>679</v>
      </c>
      <c r="P1644" s="10">
        <v>34166.980000000003</v>
      </c>
    </row>
    <row r="1645" spans="1:16">
      <c r="A1645" s="13" t="s">
        <v>1648</v>
      </c>
      <c r="B1645" s="11">
        <v>34</v>
      </c>
      <c r="C1645" s="11">
        <v>57</v>
      </c>
      <c r="D1645" s="11"/>
      <c r="E1645" s="11">
        <v>18879</v>
      </c>
      <c r="F1645" s="11">
        <v>20000</v>
      </c>
      <c r="G1645" s="11"/>
      <c r="H1645" s="11">
        <v>16518.54</v>
      </c>
      <c r="I1645" s="11"/>
      <c r="J1645" s="11">
        <v>16705</v>
      </c>
      <c r="K1645" s="11">
        <v>163.98</v>
      </c>
      <c r="L1645" s="11">
        <v>8961.98</v>
      </c>
      <c r="M1645" s="11">
        <v>409.95</v>
      </c>
      <c r="N1645" s="11">
        <v>22404.94</v>
      </c>
      <c r="O1645" s="11">
        <v>655.92</v>
      </c>
      <c r="P1645" s="11">
        <v>35847.910000000003</v>
      </c>
    </row>
    <row r="1646" spans="1:16">
      <c r="A1646" s="13" t="s">
        <v>1649</v>
      </c>
      <c r="B1646" s="10">
        <v>35</v>
      </c>
      <c r="C1646" s="10">
        <v>58</v>
      </c>
      <c r="D1646" s="10"/>
      <c r="E1646" s="10">
        <v>18879</v>
      </c>
      <c r="F1646" s="10">
        <v>20000</v>
      </c>
      <c r="G1646" s="10"/>
      <c r="H1646" s="10">
        <v>17014.099999999999</v>
      </c>
      <c r="I1646" s="10"/>
      <c r="J1646" s="10">
        <v>17018</v>
      </c>
      <c r="K1646" s="10">
        <v>167.05</v>
      </c>
      <c r="L1646" s="10">
        <v>9397.89</v>
      </c>
      <c r="M1646" s="10">
        <v>417.63</v>
      </c>
      <c r="N1646" s="10">
        <v>23494.720000000001</v>
      </c>
      <c r="O1646" s="10">
        <v>668.2</v>
      </c>
      <c r="P1646" s="10">
        <v>37591.550000000003</v>
      </c>
    </row>
    <row r="1647" spans="1:16">
      <c r="A1647" s="13" t="s">
        <v>1650</v>
      </c>
      <c r="B1647" s="11">
        <v>36</v>
      </c>
      <c r="C1647" s="11">
        <v>59</v>
      </c>
      <c r="D1647" s="11"/>
      <c r="E1647" s="11">
        <v>18879</v>
      </c>
      <c r="F1647" s="11">
        <v>20000</v>
      </c>
      <c r="G1647" s="11">
        <v>900</v>
      </c>
      <c r="H1647" s="11">
        <v>18424.52</v>
      </c>
      <c r="I1647" s="11"/>
      <c r="J1647" s="11">
        <v>16438</v>
      </c>
      <c r="K1647" s="11">
        <v>170.18</v>
      </c>
      <c r="L1647" s="11">
        <v>9850</v>
      </c>
      <c r="M1647" s="11">
        <v>425.45</v>
      </c>
      <c r="N1647" s="11">
        <v>24625.01</v>
      </c>
      <c r="O1647" s="11">
        <v>680.72</v>
      </c>
      <c r="P1647" s="11">
        <v>39400.01</v>
      </c>
    </row>
    <row r="1648" spans="1:16">
      <c r="A1648" s="13" t="s">
        <v>1651</v>
      </c>
      <c r="B1648" s="10">
        <v>37</v>
      </c>
      <c r="C1648" s="10">
        <v>60</v>
      </c>
      <c r="D1648" s="10"/>
      <c r="E1648" s="10">
        <v>18879</v>
      </c>
      <c r="F1648" s="10">
        <v>20000</v>
      </c>
      <c r="G1648" s="10"/>
      <c r="H1648" s="10">
        <v>18977.259999999998</v>
      </c>
      <c r="I1648" s="10"/>
      <c r="J1648" s="10">
        <v>16738</v>
      </c>
      <c r="K1648" s="10">
        <v>164.38</v>
      </c>
      <c r="L1648" s="10">
        <v>10309.879999999999</v>
      </c>
      <c r="M1648" s="10">
        <v>410.95</v>
      </c>
      <c r="N1648" s="10">
        <v>25774.71</v>
      </c>
      <c r="O1648" s="10">
        <v>657.52</v>
      </c>
      <c r="P1648" s="10">
        <v>41239.54</v>
      </c>
    </row>
    <row r="1649" spans="1:16">
      <c r="A1649" s="13" t="s">
        <v>1652</v>
      </c>
      <c r="B1649" s="11">
        <v>38</v>
      </c>
      <c r="C1649" s="11">
        <v>61</v>
      </c>
      <c r="D1649" s="11"/>
      <c r="E1649" s="11">
        <v>18879</v>
      </c>
      <c r="F1649" s="11">
        <v>20000</v>
      </c>
      <c r="G1649" s="11"/>
      <c r="H1649" s="11">
        <v>19546.57</v>
      </c>
      <c r="I1649" s="11"/>
      <c r="J1649" s="11">
        <v>17044</v>
      </c>
      <c r="K1649" s="11">
        <v>167.38</v>
      </c>
      <c r="L1649" s="11">
        <v>10786.56</v>
      </c>
      <c r="M1649" s="11">
        <v>418.45</v>
      </c>
      <c r="N1649" s="11">
        <v>26966.400000000001</v>
      </c>
      <c r="O1649" s="11">
        <v>669.52</v>
      </c>
      <c r="P1649" s="11">
        <v>43146.239999999998</v>
      </c>
    </row>
    <row r="1650" spans="1:16">
      <c r="A1650" s="13" t="s">
        <v>1653</v>
      </c>
      <c r="B1650" s="10">
        <v>39</v>
      </c>
      <c r="C1650" s="10">
        <v>62</v>
      </c>
      <c r="D1650" s="10"/>
      <c r="E1650" s="10">
        <v>18879</v>
      </c>
      <c r="F1650" s="10">
        <v>20000</v>
      </c>
      <c r="G1650" s="10">
        <v>900</v>
      </c>
      <c r="H1650" s="10">
        <v>21032.97</v>
      </c>
      <c r="I1650" s="10"/>
      <c r="J1650" s="10">
        <v>16457</v>
      </c>
      <c r="K1650" s="10">
        <v>170.44</v>
      </c>
      <c r="L1650" s="10">
        <v>11280.6</v>
      </c>
      <c r="M1650" s="10">
        <v>426.1</v>
      </c>
      <c r="N1650" s="10">
        <v>28201.49</v>
      </c>
      <c r="O1650" s="10">
        <v>681.76</v>
      </c>
      <c r="P1650" s="10">
        <v>45122.39</v>
      </c>
    </row>
    <row r="1651" spans="1:16">
      <c r="A1651" s="13" t="s">
        <v>1654</v>
      </c>
      <c r="B1651" s="11">
        <v>40</v>
      </c>
      <c r="C1651" s="11">
        <v>63</v>
      </c>
      <c r="D1651" s="11"/>
      <c r="E1651" s="11">
        <v>18879</v>
      </c>
      <c r="F1651" s="11">
        <v>20000</v>
      </c>
      <c r="G1651" s="11"/>
      <c r="H1651" s="11">
        <v>21663.96</v>
      </c>
      <c r="I1651" s="11"/>
      <c r="J1651" s="11">
        <v>16748</v>
      </c>
      <c r="K1651" s="11">
        <v>164.57</v>
      </c>
      <c r="L1651" s="11">
        <v>11783.58</v>
      </c>
      <c r="M1651" s="11">
        <v>411.43</v>
      </c>
      <c r="N1651" s="11">
        <v>29458.959999999999</v>
      </c>
      <c r="O1651" s="11">
        <v>658.28</v>
      </c>
      <c r="P1651" s="11">
        <v>47134.34</v>
      </c>
    </row>
    <row r="1652" spans="1:16">
      <c r="A1652" s="13" t="s">
        <v>1655</v>
      </c>
      <c r="B1652" s="10">
        <v>41</v>
      </c>
      <c r="C1652" s="10">
        <v>64</v>
      </c>
      <c r="D1652" s="10"/>
      <c r="E1652" s="10">
        <v>18879</v>
      </c>
      <c r="F1652" s="10">
        <v>20000</v>
      </c>
      <c r="G1652" s="10"/>
      <c r="H1652" s="10">
        <v>22313.88</v>
      </c>
      <c r="I1652" s="10"/>
      <c r="J1652" s="10">
        <v>17044</v>
      </c>
      <c r="K1652" s="10">
        <v>167.48</v>
      </c>
      <c r="L1652" s="10">
        <v>12304.57</v>
      </c>
      <c r="M1652" s="10">
        <v>418.7</v>
      </c>
      <c r="N1652" s="10">
        <v>30761.43</v>
      </c>
      <c r="O1652" s="10">
        <v>669.92</v>
      </c>
      <c r="P1652" s="10">
        <v>49218.29</v>
      </c>
    </row>
    <row r="1653" spans="1:16">
      <c r="A1653" s="13" t="s">
        <v>1656</v>
      </c>
      <c r="B1653" s="11">
        <v>42</v>
      </c>
      <c r="C1653" s="11">
        <v>65</v>
      </c>
      <c r="D1653" s="11"/>
      <c r="E1653" s="11">
        <v>18879</v>
      </c>
      <c r="F1653" s="11">
        <v>20000</v>
      </c>
      <c r="G1653" s="11">
        <v>900</v>
      </c>
      <c r="H1653" s="11">
        <v>23883.3</v>
      </c>
      <c r="I1653" s="11"/>
      <c r="J1653" s="11">
        <v>16447</v>
      </c>
      <c r="K1653" s="11">
        <v>170.44</v>
      </c>
      <c r="L1653" s="11">
        <v>12844.15</v>
      </c>
      <c r="M1653" s="11">
        <v>426.1</v>
      </c>
      <c r="N1653" s="11">
        <v>32110.37</v>
      </c>
      <c r="O1653" s="11">
        <v>681.76</v>
      </c>
      <c r="P1653" s="11">
        <v>51376.6</v>
      </c>
    </row>
    <row r="1654" spans="1:16">
      <c r="A1654" s="13" t="s">
        <v>1657</v>
      </c>
      <c r="B1654" s="10">
        <v>43</v>
      </c>
      <c r="C1654" s="10">
        <v>66</v>
      </c>
      <c r="D1654" s="10"/>
      <c r="E1654" s="10">
        <v>18879</v>
      </c>
      <c r="F1654" s="10">
        <v>20000</v>
      </c>
      <c r="G1654" s="10"/>
      <c r="H1654" s="10">
        <v>24599.79</v>
      </c>
      <c r="I1654" s="10"/>
      <c r="J1654" s="10">
        <v>16724</v>
      </c>
      <c r="K1654" s="10">
        <v>164.47</v>
      </c>
      <c r="L1654" s="10">
        <v>13393.94</v>
      </c>
      <c r="M1654" s="10">
        <v>411.18</v>
      </c>
      <c r="N1654" s="10">
        <v>33484.86</v>
      </c>
      <c r="O1654" s="10">
        <v>657.88</v>
      </c>
      <c r="P1654" s="10">
        <v>53575.78</v>
      </c>
    </row>
    <row r="1655" spans="1:16">
      <c r="A1655" s="13" t="s">
        <v>1658</v>
      </c>
      <c r="B1655" s="11">
        <v>44</v>
      </c>
      <c r="C1655" s="11">
        <v>67</v>
      </c>
      <c r="D1655" s="11"/>
      <c r="E1655" s="11">
        <v>18879</v>
      </c>
      <c r="F1655" s="11">
        <v>20000</v>
      </c>
      <c r="G1655" s="11"/>
      <c r="H1655" s="11">
        <v>25337.79</v>
      </c>
      <c r="I1655" s="11"/>
      <c r="J1655" s="11">
        <v>17006</v>
      </c>
      <c r="K1655" s="11">
        <v>167.24</v>
      </c>
      <c r="L1655" s="11">
        <v>13963</v>
      </c>
      <c r="M1655" s="11">
        <v>418.1</v>
      </c>
      <c r="N1655" s="11">
        <v>34907.51</v>
      </c>
      <c r="O1655" s="11">
        <v>668.96</v>
      </c>
      <c r="P1655" s="11">
        <v>55852.01</v>
      </c>
    </row>
    <row r="1656" spans="1:16">
      <c r="A1656" s="13" t="s">
        <v>1659</v>
      </c>
      <c r="B1656" s="10">
        <v>45</v>
      </c>
      <c r="C1656" s="10">
        <v>68</v>
      </c>
      <c r="D1656" s="10"/>
      <c r="E1656" s="10">
        <v>18879</v>
      </c>
      <c r="F1656" s="10">
        <v>20000</v>
      </c>
      <c r="G1656" s="10">
        <v>900</v>
      </c>
      <c r="H1656" s="10">
        <v>26997.919999999998</v>
      </c>
      <c r="I1656" s="10"/>
      <c r="J1656" s="10">
        <v>16393</v>
      </c>
      <c r="K1656" s="10">
        <v>170.06</v>
      </c>
      <c r="L1656" s="10">
        <v>14551.95</v>
      </c>
      <c r="M1656" s="10">
        <v>425.15</v>
      </c>
      <c r="N1656" s="10">
        <v>36379.879999999997</v>
      </c>
      <c r="O1656" s="10">
        <v>680.24</v>
      </c>
      <c r="P1656" s="10">
        <v>58207.81</v>
      </c>
    </row>
    <row r="1657" spans="1:16">
      <c r="A1657" s="13" t="s">
        <v>1660</v>
      </c>
      <c r="B1657" s="11">
        <v>46</v>
      </c>
      <c r="C1657" s="11">
        <v>69</v>
      </c>
      <c r="D1657" s="11"/>
      <c r="E1657" s="11">
        <v>18879</v>
      </c>
      <c r="F1657" s="11">
        <v>20000</v>
      </c>
      <c r="G1657" s="11"/>
      <c r="H1657" s="11">
        <v>27807.86</v>
      </c>
      <c r="I1657" s="11"/>
      <c r="J1657" s="11">
        <v>16649</v>
      </c>
      <c r="K1657" s="11">
        <v>163.93</v>
      </c>
      <c r="L1657" s="11">
        <v>15152.44</v>
      </c>
      <c r="M1657" s="11">
        <v>409.83</v>
      </c>
      <c r="N1657" s="11">
        <v>37881.1</v>
      </c>
      <c r="O1657" s="11">
        <v>655.72</v>
      </c>
      <c r="P1657" s="11">
        <v>60609.760000000002</v>
      </c>
    </row>
    <row r="1658" spans="1:16">
      <c r="A1658" s="13" t="s">
        <v>1661</v>
      </c>
      <c r="B1658" s="10">
        <v>47</v>
      </c>
      <c r="C1658" s="10">
        <v>70</v>
      </c>
      <c r="D1658" s="10"/>
      <c r="E1658" s="10">
        <v>18879</v>
      </c>
      <c r="F1658" s="10">
        <v>20000</v>
      </c>
      <c r="G1658" s="10"/>
      <c r="H1658" s="10">
        <v>28642.09</v>
      </c>
      <c r="I1658" s="10"/>
      <c r="J1658" s="10">
        <v>16909</v>
      </c>
      <c r="K1658" s="10">
        <v>166.49</v>
      </c>
      <c r="L1658" s="10">
        <v>15773.5</v>
      </c>
      <c r="M1658" s="10">
        <v>416.23</v>
      </c>
      <c r="N1658" s="10">
        <v>39433.760000000002</v>
      </c>
      <c r="O1658" s="10">
        <v>665.96</v>
      </c>
      <c r="P1658" s="10">
        <v>63094.02</v>
      </c>
    </row>
    <row r="1659" spans="1:16">
      <c r="A1659" s="13" t="s">
        <v>1662</v>
      </c>
      <c r="B1659" s="11">
        <v>48</v>
      </c>
      <c r="C1659" s="11">
        <v>71</v>
      </c>
      <c r="D1659" s="11"/>
      <c r="E1659" s="11">
        <v>18879</v>
      </c>
      <c r="F1659" s="11">
        <v>20000</v>
      </c>
      <c r="G1659" s="11">
        <v>900</v>
      </c>
      <c r="H1659" s="11">
        <v>30401.360000000001</v>
      </c>
      <c r="I1659" s="11"/>
      <c r="J1659" s="11">
        <v>16272</v>
      </c>
      <c r="K1659" s="11">
        <v>169.09</v>
      </c>
      <c r="L1659" s="11">
        <v>16415.8</v>
      </c>
      <c r="M1659" s="11">
        <v>422.73</v>
      </c>
      <c r="N1659" s="11">
        <v>41039.5</v>
      </c>
      <c r="O1659" s="11">
        <v>676.36</v>
      </c>
      <c r="P1659" s="11">
        <v>65663.199999999997</v>
      </c>
    </row>
    <row r="1660" spans="1:16">
      <c r="A1660" s="13" t="s">
        <v>1663</v>
      </c>
      <c r="B1660" s="10">
        <v>49</v>
      </c>
      <c r="C1660" s="10">
        <v>72</v>
      </c>
      <c r="D1660" s="10"/>
      <c r="E1660" s="10">
        <v>18879</v>
      </c>
      <c r="F1660" s="10">
        <v>20000</v>
      </c>
      <c r="G1660" s="10"/>
      <c r="H1660" s="10">
        <v>31313.4</v>
      </c>
      <c r="I1660" s="10"/>
      <c r="J1660" s="10">
        <v>16497</v>
      </c>
      <c r="K1660" s="10">
        <v>162.72</v>
      </c>
      <c r="L1660" s="10">
        <v>17070.990000000002</v>
      </c>
      <c r="M1660" s="10">
        <v>406.8</v>
      </c>
      <c r="N1660" s="10">
        <v>42677.48</v>
      </c>
      <c r="O1660" s="10">
        <v>650.88</v>
      </c>
      <c r="P1660" s="10">
        <v>68283.97</v>
      </c>
    </row>
    <row r="1661" spans="1:16">
      <c r="A1661" s="13" t="s">
        <v>1664</v>
      </c>
      <c r="B1661" s="11">
        <v>50</v>
      </c>
      <c r="C1661" s="11">
        <v>73</v>
      </c>
      <c r="D1661" s="11"/>
      <c r="E1661" s="11">
        <v>18879</v>
      </c>
      <c r="F1661" s="11">
        <v>20000</v>
      </c>
      <c r="G1661" s="11"/>
      <c r="H1661" s="11">
        <v>32252.799999999999</v>
      </c>
      <c r="I1661" s="11"/>
      <c r="J1661" s="11">
        <v>16723</v>
      </c>
      <c r="K1661" s="11">
        <v>164.97</v>
      </c>
      <c r="L1661" s="11">
        <v>17748.09</v>
      </c>
      <c r="M1661" s="11">
        <v>412.43</v>
      </c>
      <c r="N1661" s="11">
        <v>44370.23</v>
      </c>
      <c r="O1661" s="11">
        <v>659.88</v>
      </c>
      <c r="P1661" s="11">
        <v>70992.37</v>
      </c>
    </row>
    <row r="1662" spans="1:16">
      <c r="A1662" s="13" t="s">
        <v>1665</v>
      </c>
      <c r="B1662" s="10">
        <v>51</v>
      </c>
      <c r="C1662" s="10">
        <v>74</v>
      </c>
      <c r="D1662" s="10"/>
      <c r="E1662" s="10">
        <v>18879</v>
      </c>
      <c r="F1662" s="10">
        <v>20000</v>
      </c>
      <c r="G1662" s="10">
        <v>900</v>
      </c>
      <c r="H1662" s="10">
        <v>34120.379999999997</v>
      </c>
      <c r="I1662" s="10"/>
      <c r="J1662" s="10">
        <v>16050</v>
      </c>
      <c r="K1662" s="10">
        <v>167.23</v>
      </c>
      <c r="L1662" s="10">
        <v>18447.77</v>
      </c>
      <c r="M1662" s="10">
        <v>418.08</v>
      </c>
      <c r="N1662" s="10">
        <v>46119.42</v>
      </c>
      <c r="O1662" s="10">
        <v>668.92</v>
      </c>
      <c r="P1662" s="10">
        <v>73791.06</v>
      </c>
    </row>
    <row r="1663" spans="1:16">
      <c r="A1663" s="13" t="s">
        <v>1666</v>
      </c>
      <c r="B1663" s="11">
        <v>52</v>
      </c>
      <c r="C1663" s="11">
        <v>75</v>
      </c>
      <c r="D1663" s="11"/>
      <c r="E1663" s="11">
        <v>18879</v>
      </c>
      <c r="F1663" s="11">
        <v>20000</v>
      </c>
      <c r="G1663" s="11"/>
      <c r="H1663" s="11">
        <v>35144</v>
      </c>
      <c r="I1663" s="11"/>
      <c r="J1663" s="11">
        <v>16225</v>
      </c>
      <c r="K1663" s="11">
        <v>160.5</v>
      </c>
      <c r="L1663" s="11">
        <v>19161.7</v>
      </c>
      <c r="M1663" s="11">
        <v>401.25</v>
      </c>
      <c r="N1663" s="11">
        <v>47904.25</v>
      </c>
      <c r="O1663" s="11">
        <v>642</v>
      </c>
      <c r="P1663" s="11">
        <v>76646.8</v>
      </c>
    </row>
    <row r="1664" spans="1:16">
      <c r="A1664" s="13" t="s">
        <v>1667</v>
      </c>
      <c r="B1664" s="10">
        <v>53</v>
      </c>
      <c r="C1664" s="10">
        <v>76</v>
      </c>
      <c r="D1664" s="10"/>
      <c r="E1664" s="10">
        <v>18879</v>
      </c>
      <c r="F1664" s="10">
        <v>20000</v>
      </c>
      <c r="G1664" s="10"/>
      <c r="H1664" s="10">
        <v>36198.32</v>
      </c>
      <c r="I1664" s="10"/>
      <c r="J1664" s="10">
        <v>16397</v>
      </c>
      <c r="K1664" s="10">
        <v>162.25</v>
      </c>
      <c r="L1664" s="10">
        <v>19898.8</v>
      </c>
      <c r="M1664" s="10">
        <v>405.63</v>
      </c>
      <c r="N1664" s="10">
        <v>49747</v>
      </c>
      <c r="O1664" s="10">
        <v>649</v>
      </c>
      <c r="P1664" s="10">
        <v>79595.199999999997</v>
      </c>
    </row>
    <row r="1665" spans="1:16">
      <c r="A1665" s="13" t="s">
        <v>1668</v>
      </c>
      <c r="B1665" s="11">
        <v>54</v>
      </c>
      <c r="C1665" s="11">
        <v>77</v>
      </c>
      <c r="D1665" s="11"/>
      <c r="E1665" s="11">
        <v>18879</v>
      </c>
      <c r="F1665" s="11">
        <v>20000</v>
      </c>
      <c r="G1665" s="11">
        <v>900</v>
      </c>
      <c r="H1665" s="11">
        <v>38184.269999999997</v>
      </c>
      <c r="I1665" s="11"/>
      <c r="J1665" s="11">
        <v>15663</v>
      </c>
      <c r="K1665" s="11">
        <v>163.97</v>
      </c>
      <c r="L1665" s="11">
        <v>20659.73</v>
      </c>
      <c r="M1665" s="11">
        <v>409.93</v>
      </c>
      <c r="N1665" s="11">
        <v>51649.34</v>
      </c>
      <c r="O1665" s="11">
        <v>655.88</v>
      </c>
      <c r="P1665" s="11">
        <v>82638.94</v>
      </c>
    </row>
    <row r="1666" spans="1:16">
      <c r="A1666" s="13" t="s">
        <v>1669</v>
      </c>
      <c r="B1666" s="10">
        <v>55</v>
      </c>
      <c r="C1666" s="10">
        <v>78</v>
      </c>
      <c r="D1666" s="10"/>
      <c r="E1666" s="10">
        <v>18879</v>
      </c>
      <c r="F1666" s="10">
        <v>20000</v>
      </c>
      <c r="G1666" s="10"/>
      <c r="H1666" s="10">
        <v>39329.79</v>
      </c>
      <c r="I1666" s="10"/>
      <c r="J1666" s="10">
        <v>15759</v>
      </c>
      <c r="K1666" s="10">
        <v>156.63</v>
      </c>
      <c r="L1666" s="10">
        <v>21436.16</v>
      </c>
      <c r="M1666" s="10">
        <v>391.58</v>
      </c>
      <c r="N1666" s="10">
        <v>53590.39</v>
      </c>
      <c r="O1666" s="10">
        <v>626.52</v>
      </c>
      <c r="P1666" s="10">
        <v>85744.62</v>
      </c>
    </row>
    <row r="1667" spans="1:16">
      <c r="A1667" s="13" t="s">
        <v>1670</v>
      </c>
      <c r="B1667" s="11">
        <v>56</v>
      </c>
      <c r="C1667" s="11">
        <v>79</v>
      </c>
      <c r="D1667" s="11"/>
      <c r="E1667" s="11">
        <v>18879</v>
      </c>
      <c r="F1667" s="11">
        <v>20000</v>
      </c>
      <c r="G1667" s="11"/>
      <c r="H1667" s="11">
        <v>40509.69</v>
      </c>
      <c r="I1667" s="11"/>
      <c r="J1667" s="11">
        <v>15839</v>
      </c>
      <c r="K1667" s="11">
        <v>157.59</v>
      </c>
      <c r="L1667" s="11">
        <v>22236.83</v>
      </c>
      <c r="M1667" s="11">
        <v>393.98</v>
      </c>
      <c r="N1667" s="11">
        <v>55592.08</v>
      </c>
      <c r="O1667" s="11">
        <v>630.36</v>
      </c>
      <c r="P1667" s="11">
        <v>88947.32</v>
      </c>
    </row>
    <row r="1668" spans="1:16">
      <c r="A1668" s="13" t="s">
        <v>1671</v>
      </c>
      <c r="B1668" s="10">
        <v>57</v>
      </c>
      <c r="C1668" s="10">
        <v>80</v>
      </c>
      <c r="D1668" s="10"/>
      <c r="E1668" s="10">
        <v>18879</v>
      </c>
      <c r="F1668" s="10">
        <v>20000</v>
      </c>
      <c r="G1668" s="10">
        <v>900</v>
      </c>
      <c r="H1668" s="10">
        <v>42624.98</v>
      </c>
      <c r="I1668" s="10">
        <v>15000</v>
      </c>
      <c r="J1668" s="10">
        <v>15900</v>
      </c>
      <c r="K1668" s="10">
        <v>158.38999999999999</v>
      </c>
      <c r="L1668" s="10">
        <v>23062.33</v>
      </c>
      <c r="M1668" s="10">
        <v>395.98</v>
      </c>
      <c r="N1668" s="10">
        <v>57655.81</v>
      </c>
      <c r="O1668" s="10">
        <v>633.55999999999995</v>
      </c>
      <c r="P1668" s="10">
        <v>92249.3</v>
      </c>
    </row>
    <row r="1669" spans="1:16" ht="54">
      <c r="B1669" s="9" t="s">
        <v>27</v>
      </c>
      <c r="C1669" s="9" t="s">
        <v>13</v>
      </c>
      <c r="D1669" s="9" t="s">
        <v>14</v>
      </c>
      <c r="E1669" s="9" t="s">
        <v>15</v>
      </c>
      <c r="F1669" s="9" t="s">
        <v>16</v>
      </c>
      <c r="G1669" s="9" t="s">
        <v>17</v>
      </c>
      <c r="H1669" s="9" t="s">
        <v>18</v>
      </c>
      <c r="I1669" s="9" t="s">
        <v>19</v>
      </c>
      <c r="J1669" s="9" t="s">
        <v>20</v>
      </c>
      <c r="K1669" s="9" t="s">
        <v>21</v>
      </c>
      <c r="L1669" s="9" t="s">
        <v>22</v>
      </c>
      <c r="M1669" s="9" t="s">
        <v>23</v>
      </c>
      <c r="N1669" s="9" t="s">
        <v>24</v>
      </c>
      <c r="O1669" s="9" t="s">
        <v>25</v>
      </c>
      <c r="P1669" s="9" t="s">
        <v>26</v>
      </c>
    </row>
    <row r="1670" spans="1:16">
      <c r="A1670" s="13" t="s">
        <v>1672</v>
      </c>
      <c r="B1670" s="10">
        <v>1</v>
      </c>
      <c r="C1670" s="10">
        <v>25</v>
      </c>
      <c r="D1670" s="10">
        <v>6260</v>
      </c>
      <c r="E1670" s="10">
        <v>6260</v>
      </c>
      <c r="F1670" s="10">
        <v>20000</v>
      </c>
      <c r="G1670" s="10"/>
      <c r="H1670" s="10"/>
      <c r="I1670" s="10"/>
      <c r="J1670" s="10">
        <v>4069</v>
      </c>
      <c r="K1670" s="10">
        <v>46.95</v>
      </c>
      <c r="L1670" s="10">
        <v>46.95</v>
      </c>
      <c r="M1670" s="10">
        <v>117.38</v>
      </c>
      <c r="N1670" s="10">
        <v>117.38</v>
      </c>
      <c r="O1670" s="10">
        <v>187.8</v>
      </c>
      <c r="P1670" s="10">
        <v>187.8</v>
      </c>
    </row>
    <row r="1671" spans="1:16">
      <c r="A1671" s="13" t="s">
        <v>1673</v>
      </c>
      <c r="B1671" s="11">
        <v>2</v>
      </c>
      <c r="C1671" s="11">
        <v>26</v>
      </c>
      <c r="D1671" s="11">
        <v>6260</v>
      </c>
      <c r="E1671" s="11">
        <v>12520</v>
      </c>
      <c r="F1671" s="11">
        <v>20000</v>
      </c>
      <c r="G1671" s="11"/>
      <c r="H1671" s="11"/>
      <c r="I1671" s="11"/>
      <c r="J1671" s="11">
        <v>10265</v>
      </c>
      <c r="K1671" s="11">
        <v>104.15</v>
      </c>
      <c r="L1671" s="11">
        <v>152.51</v>
      </c>
      <c r="M1671" s="11">
        <v>260.38</v>
      </c>
      <c r="N1671" s="11">
        <v>381.27</v>
      </c>
      <c r="O1671" s="11">
        <v>416.6</v>
      </c>
      <c r="P1671" s="11">
        <v>610.03</v>
      </c>
    </row>
    <row r="1672" spans="1:16">
      <c r="A1672" s="13" t="s">
        <v>1674</v>
      </c>
      <c r="B1672" s="10">
        <v>3</v>
      </c>
      <c r="C1672" s="10">
        <v>27</v>
      </c>
      <c r="D1672" s="10">
        <v>6260</v>
      </c>
      <c r="E1672" s="10">
        <v>18780</v>
      </c>
      <c r="F1672" s="10">
        <v>20000</v>
      </c>
      <c r="G1672" s="10">
        <v>900</v>
      </c>
      <c r="H1672" s="10">
        <v>900</v>
      </c>
      <c r="I1672" s="10"/>
      <c r="J1672" s="10">
        <v>15676</v>
      </c>
      <c r="K1672" s="10">
        <v>162.52000000000001</v>
      </c>
      <c r="L1672" s="10">
        <v>319.60000000000002</v>
      </c>
      <c r="M1672" s="10">
        <v>406.3</v>
      </c>
      <c r="N1672" s="10">
        <v>799.01</v>
      </c>
      <c r="O1672" s="10">
        <v>650.08000000000004</v>
      </c>
      <c r="P1672" s="10">
        <v>1278.42</v>
      </c>
    </row>
    <row r="1673" spans="1:16">
      <c r="A1673" s="13" t="s">
        <v>1675</v>
      </c>
      <c r="B1673" s="11">
        <v>4</v>
      </c>
      <c r="C1673" s="11">
        <v>28</v>
      </c>
      <c r="D1673" s="11"/>
      <c r="E1673" s="11">
        <v>18780</v>
      </c>
      <c r="F1673" s="11">
        <v>20000</v>
      </c>
      <c r="G1673" s="11"/>
      <c r="H1673" s="11">
        <v>927</v>
      </c>
      <c r="I1673" s="11"/>
      <c r="J1673" s="11">
        <v>15987</v>
      </c>
      <c r="K1673" s="11">
        <v>156.76</v>
      </c>
      <c r="L1673" s="11">
        <v>485.95</v>
      </c>
      <c r="M1673" s="11">
        <v>391.9</v>
      </c>
      <c r="N1673" s="11">
        <v>1214.8800000000001</v>
      </c>
      <c r="O1673" s="11">
        <v>627.04</v>
      </c>
      <c r="P1673" s="11">
        <v>1943.81</v>
      </c>
    </row>
    <row r="1674" spans="1:16">
      <c r="A1674" s="13" t="s">
        <v>1676</v>
      </c>
      <c r="B1674" s="10">
        <v>5</v>
      </c>
      <c r="C1674" s="10">
        <v>29</v>
      </c>
      <c r="D1674" s="10"/>
      <c r="E1674" s="10">
        <v>18780</v>
      </c>
      <c r="F1674" s="10">
        <v>20000</v>
      </c>
      <c r="G1674" s="10"/>
      <c r="H1674" s="10">
        <v>954.81</v>
      </c>
      <c r="I1674" s="10"/>
      <c r="J1674" s="10">
        <v>16305</v>
      </c>
      <c r="K1674" s="10">
        <v>159.87</v>
      </c>
      <c r="L1674" s="10">
        <v>660.4</v>
      </c>
      <c r="M1674" s="10">
        <v>399.68</v>
      </c>
      <c r="N1674" s="10">
        <v>1651</v>
      </c>
      <c r="O1674" s="10">
        <v>639.48</v>
      </c>
      <c r="P1674" s="10">
        <v>2641.6</v>
      </c>
    </row>
    <row r="1675" spans="1:16">
      <c r="A1675" s="13" t="s">
        <v>1677</v>
      </c>
      <c r="B1675" s="11">
        <v>6</v>
      </c>
      <c r="C1675" s="11">
        <v>30</v>
      </c>
      <c r="D1675" s="11"/>
      <c r="E1675" s="11">
        <v>18780</v>
      </c>
      <c r="F1675" s="11">
        <v>20000</v>
      </c>
      <c r="G1675" s="11">
        <v>900</v>
      </c>
      <c r="H1675" s="11">
        <v>1883.45</v>
      </c>
      <c r="I1675" s="11"/>
      <c r="J1675" s="11">
        <v>15729</v>
      </c>
      <c r="K1675" s="11">
        <v>163.05000000000001</v>
      </c>
      <c r="L1675" s="11">
        <v>843.26</v>
      </c>
      <c r="M1675" s="11">
        <v>407.63</v>
      </c>
      <c r="N1675" s="11">
        <v>2108.16</v>
      </c>
      <c r="O1675" s="11">
        <v>652.20000000000005</v>
      </c>
      <c r="P1675" s="11">
        <v>3373.05</v>
      </c>
    </row>
    <row r="1676" spans="1:16">
      <c r="A1676" s="13" t="s">
        <v>1678</v>
      </c>
      <c r="B1676" s="10">
        <v>7</v>
      </c>
      <c r="C1676" s="10">
        <v>31</v>
      </c>
      <c r="D1676" s="10"/>
      <c r="E1676" s="10">
        <v>18780</v>
      </c>
      <c r="F1676" s="10">
        <v>20000</v>
      </c>
      <c r="G1676" s="10"/>
      <c r="H1676" s="10">
        <v>1939.96</v>
      </c>
      <c r="I1676" s="10"/>
      <c r="J1676" s="10">
        <v>16041</v>
      </c>
      <c r="K1676" s="10">
        <v>157.29</v>
      </c>
      <c r="L1676" s="10">
        <v>1025.8499999999999</v>
      </c>
      <c r="M1676" s="10">
        <v>393.23</v>
      </c>
      <c r="N1676" s="10">
        <v>2564.63</v>
      </c>
      <c r="O1676" s="10">
        <v>629.16</v>
      </c>
      <c r="P1676" s="10">
        <v>4103.3999999999996</v>
      </c>
    </row>
    <row r="1677" spans="1:16">
      <c r="A1677" s="13" t="s">
        <v>1679</v>
      </c>
      <c r="B1677" s="11">
        <v>8</v>
      </c>
      <c r="C1677" s="11">
        <v>32</v>
      </c>
      <c r="D1677" s="11"/>
      <c r="E1677" s="11">
        <v>18780</v>
      </c>
      <c r="F1677" s="11">
        <v>20000</v>
      </c>
      <c r="G1677" s="11"/>
      <c r="H1677" s="11">
        <v>1998.16</v>
      </c>
      <c r="I1677" s="11"/>
      <c r="J1677" s="11">
        <v>16360</v>
      </c>
      <c r="K1677" s="11">
        <v>160.41</v>
      </c>
      <c r="L1677" s="11">
        <v>1217.04</v>
      </c>
      <c r="M1677" s="11">
        <v>401.03</v>
      </c>
      <c r="N1677" s="11">
        <v>3042.59</v>
      </c>
      <c r="O1677" s="11">
        <v>641.64</v>
      </c>
      <c r="P1677" s="11">
        <v>4868.1400000000003</v>
      </c>
    </row>
    <row r="1678" spans="1:16">
      <c r="A1678" s="13" t="s">
        <v>1680</v>
      </c>
      <c r="B1678" s="10">
        <v>9</v>
      </c>
      <c r="C1678" s="10">
        <v>33</v>
      </c>
      <c r="D1678" s="10"/>
      <c r="E1678" s="10">
        <v>18780</v>
      </c>
      <c r="F1678" s="10">
        <v>20000</v>
      </c>
      <c r="G1678" s="10">
        <v>900</v>
      </c>
      <c r="H1678" s="10">
        <v>2958.1</v>
      </c>
      <c r="I1678" s="10"/>
      <c r="J1678" s="10">
        <v>15785</v>
      </c>
      <c r="K1678" s="10">
        <v>163.6</v>
      </c>
      <c r="L1678" s="10">
        <v>1417.15</v>
      </c>
      <c r="M1678" s="10">
        <v>409</v>
      </c>
      <c r="N1678" s="10">
        <v>3542.87</v>
      </c>
      <c r="O1678" s="10">
        <v>654.4</v>
      </c>
      <c r="P1678" s="10">
        <v>5668.59</v>
      </c>
    </row>
    <row r="1679" spans="1:16">
      <c r="A1679" s="13" t="s">
        <v>1681</v>
      </c>
      <c r="B1679" s="11">
        <v>10</v>
      </c>
      <c r="C1679" s="11">
        <v>34</v>
      </c>
      <c r="D1679" s="11"/>
      <c r="E1679" s="11">
        <v>18780</v>
      </c>
      <c r="F1679" s="11">
        <v>20000</v>
      </c>
      <c r="G1679" s="11"/>
      <c r="H1679" s="11">
        <v>3046.84</v>
      </c>
      <c r="I1679" s="11"/>
      <c r="J1679" s="11">
        <v>16098</v>
      </c>
      <c r="K1679" s="11">
        <v>157.85</v>
      </c>
      <c r="L1679" s="11">
        <v>1617.51</v>
      </c>
      <c r="M1679" s="11">
        <v>394.63</v>
      </c>
      <c r="N1679" s="11">
        <v>4043.78</v>
      </c>
      <c r="O1679" s="11">
        <v>631.4</v>
      </c>
      <c r="P1679" s="11">
        <v>6470.05</v>
      </c>
    </row>
    <row r="1680" spans="1:16">
      <c r="A1680" s="13" t="s">
        <v>1682</v>
      </c>
      <c r="B1680" s="10">
        <v>11</v>
      </c>
      <c r="C1680" s="10">
        <v>35</v>
      </c>
      <c r="D1680" s="10"/>
      <c r="E1680" s="10">
        <v>18780</v>
      </c>
      <c r="F1680" s="10">
        <v>20000</v>
      </c>
      <c r="G1680" s="10"/>
      <c r="H1680" s="10">
        <v>3138.25</v>
      </c>
      <c r="I1680" s="10"/>
      <c r="J1680" s="10">
        <v>16417</v>
      </c>
      <c r="K1680" s="10">
        <v>160.97999999999999</v>
      </c>
      <c r="L1680" s="10">
        <v>1827.02</v>
      </c>
      <c r="M1680" s="10">
        <v>402.45</v>
      </c>
      <c r="N1680" s="10">
        <v>4567.54</v>
      </c>
      <c r="O1680" s="10">
        <v>643.91999999999996</v>
      </c>
      <c r="P1680" s="10">
        <v>7308.07</v>
      </c>
    </row>
    <row r="1681" spans="1:16">
      <c r="A1681" s="13" t="s">
        <v>1683</v>
      </c>
      <c r="B1681" s="11">
        <v>12</v>
      </c>
      <c r="C1681" s="11">
        <v>36</v>
      </c>
      <c r="D1681" s="11"/>
      <c r="E1681" s="11">
        <v>18780</v>
      </c>
      <c r="F1681" s="11">
        <v>20000</v>
      </c>
      <c r="G1681" s="11">
        <v>900</v>
      </c>
      <c r="H1681" s="11">
        <v>4132.3999999999996</v>
      </c>
      <c r="I1681" s="11"/>
      <c r="J1681" s="11">
        <v>15843</v>
      </c>
      <c r="K1681" s="11">
        <v>164.17</v>
      </c>
      <c r="L1681" s="11">
        <v>2046</v>
      </c>
      <c r="M1681" s="11">
        <v>410.43</v>
      </c>
      <c r="N1681" s="11">
        <v>5114.99</v>
      </c>
      <c r="O1681" s="11">
        <v>656.68</v>
      </c>
      <c r="P1681" s="11">
        <v>8183.99</v>
      </c>
    </row>
    <row r="1682" spans="1:16">
      <c r="A1682" s="13" t="s">
        <v>1684</v>
      </c>
      <c r="B1682" s="10">
        <v>13</v>
      </c>
      <c r="C1682" s="10">
        <v>37</v>
      </c>
      <c r="D1682" s="10"/>
      <c r="E1682" s="10">
        <v>18780</v>
      </c>
      <c r="F1682" s="10">
        <v>20000</v>
      </c>
      <c r="G1682" s="10"/>
      <c r="H1682" s="10">
        <v>4256.37</v>
      </c>
      <c r="I1682" s="10"/>
      <c r="J1682" s="10">
        <v>16156</v>
      </c>
      <c r="K1682" s="10">
        <v>158.41999999999999</v>
      </c>
      <c r="L1682" s="10">
        <v>2265.8000000000002</v>
      </c>
      <c r="M1682" s="10">
        <v>396.05</v>
      </c>
      <c r="N1682" s="10">
        <v>5664.49</v>
      </c>
      <c r="O1682" s="10">
        <v>633.67999999999995</v>
      </c>
      <c r="P1682" s="10">
        <v>9063.19</v>
      </c>
    </row>
    <row r="1683" spans="1:16">
      <c r="A1683" s="13" t="s">
        <v>1685</v>
      </c>
      <c r="B1683" s="11">
        <v>14</v>
      </c>
      <c r="C1683" s="11">
        <v>38</v>
      </c>
      <c r="D1683" s="11"/>
      <c r="E1683" s="11">
        <v>18780</v>
      </c>
      <c r="F1683" s="11">
        <v>20000</v>
      </c>
      <c r="G1683" s="11"/>
      <c r="H1683" s="11">
        <v>4384.0600000000004</v>
      </c>
      <c r="I1683" s="11"/>
      <c r="J1683" s="11">
        <v>16476</v>
      </c>
      <c r="K1683" s="11">
        <v>161.56</v>
      </c>
      <c r="L1683" s="11">
        <v>2495.33</v>
      </c>
      <c r="M1683" s="11">
        <v>403.9</v>
      </c>
      <c r="N1683" s="11">
        <v>6238.33</v>
      </c>
      <c r="O1683" s="11">
        <v>646.24</v>
      </c>
      <c r="P1683" s="11">
        <v>9981.32</v>
      </c>
    </row>
    <row r="1684" spans="1:16">
      <c r="A1684" s="13" t="s">
        <v>1686</v>
      </c>
      <c r="B1684" s="10">
        <v>15</v>
      </c>
      <c r="C1684" s="10">
        <v>39</v>
      </c>
      <c r="D1684" s="10"/>
      <c r="E1684" s="10">
        <v>18780</v>
      </c>
      <c r="F1684" s="10">
        <v>20000</v>
      </c>
      <c r="G1684" s="10">
        <v>900</v>
      </c>
      <c r="H1684" s="10">
        <v>5415.58</v>
      </c>
      <c r="I1684" s="10"/>
      <c r="J1684" s="10">
        <v>15902</v>
      </c>
      <c r="K1684" s="10">
        <v>164.76</v>
      </c>
      <c r="L1684" s="10">
        <v>2734.95</v>
      </c>
      <c r="M1684" s="10">
        <v>411.9</v>
      </c>
      <c r="N1684" s="10">
        <v>6837.38</v>
      </c>
      <c r="O1684" s="10">
        <v>659.04</v>
      </c>
      <c r="P1684" s="10">
        <v>10939.8</v>
      </c>
    </row>
    <row r="1685" spans="1:16">
      <c r="A1685" s="13" t="s">
        <v>1687</v>
      </c>
      <c r="B1685" s="11">
        <v>16</v>
      </c>
      <c r="C1685" s="11">
        <v>40</v>
      </c>
      <c r="D1685" s="11"/>
      <c r="E1685" s="11">
        <v>18780</v>
      </c>
      <c r="F1685" s="11">
        <v>20000</v>
      </c>
      <c r="G1685" s="11"/>
      <c r="H1685" s="11">
        <v>5578.05</v>
      </c>
      <c r="I1685" s="11"/>
      <c r="J1685" s="11">
        <v>16215</v>
      </c>
      <c r="K1685" s="11">
        <v>159.02000000000001</v>
      </c>
      <c r="L1685" s="11">
        <v>2976.02</v>
      </c>
      <c r="M1685" s="11">
        <v>397.55</v>
      </c>
      <c r="N1685" s="11">
        <v>7440.05</v>
      </c>
      <c r="O1685" s="11">
        <v>636.08000000000004</v>
      </c>
      <c r="P1685" s="11">
        <v>11904.08</v>
      </c>
    </row>
    <row r="1686" spans="1:16">
      <c r="A1686" s="13" t="s">
        <v>1688</v>
      </c>
      <c r="B1686" s="10">
        <v>17</v>
      </c>
      <c r="C1686" s="10">
        <v>41</v>
      </c>
      <c r="D1686" s="10"/>
      <c r="E1686" s="10">
        <v>18780</v>
      </c>
      <c r="F1686" s="10">
        <v>20000</v>
      </c>
      <c r="G1686" s="10"/>
      <c r="H1686" s="10">
        <v>5745.39</v>
      </c>
      <c r="I1686" s="10"/>
      <c r="J1686" s="10">
        <v>16535</v>
      </c>
      <c r="K1686" s="10">
        <v>162.15</v>
      </c>
      <c r="L1686" s="10">
        <v>3227.45</v>
      </c>
      <c r="M1686" s="10">
        <v>405.38</v>
      </c>
      <c r="N1686" s="10">
        <v>8068.63</v>
      </c>
      <c r="O1686" s="10">
        <v>648.6</v>
      </c>
      <c r="P1686" s="10">
        <v>12909.8</v>
      </c>
    </row>
    <row r="1687" spans="1:16">
      <c r="A1687" s="13" t="s">
        <v>1689</v>
      </c>
      <c r="B1687" s="11">
        <v>18</v>
      </c>
      <c r="C1687" s="11">
        <v>42</v>
      </c>
      <c r="D1687" s="11"/>
      <c r="E1687" s="11">
        <v>18780</v>
      </c>
      <c r="F1687" s="11">
        <v>20000</v>
      </c>
      <c r="G1687" s="11">
        <v>900</v>
      </c>
      <c r="H1687" s="11">
        <v>6817.75</v>
      </c>
      <c r="I1687" s="11"/>
      <c r="J1687" s="11">
        <v>15962</v>
      </c>
      <c r="K1687" s="11">
        <v>165.35</v>
      </c>
      <c r="L1687" s="11">
        <v>3489.62</v>
      </c>
      <c r="M1687" s="11">
        <v>413.38</v>
      </c>
      <c r="N1687" s="11">
        <v>8724.06</v>
      </c>
      <c r="O1687" s="11">
        <v>661.4</v>
      </c>
      <c r="P1687" s="11">
        <v>13958.49</v>
      </c>
    </row>
    <row r="1688" spans="1:16">
      <c r="A1688" s="13" t="s">
        <v>1690</v>
      </c>
      <c r="B1688" s="10">
        <v>19</v>
      </c>
      <c r="C1688" s="10">
        <v>43</v>
      </c>
      <c r="D1688" s="10"/>
      <c r="E1688" s="10">
        <v>18780</v>
      </c>
      <c r="F1688" s="10">
        <v>20000</v>
      </c>
      <c r="G1688" s="10"/>
      <c r="H1688" s="10">
        <v>7022.29</v>
      </c>
      <c r="I1688" s="10"/>
      <c r="J1688" s="10">
        <v>16275</v>
      </c>
      <c r="K1688" s="10">
        <v>159.62</v>
      </c>
      <c r="L1688" s="10">
        <v>3753.93</v>
      </c>
      <c r="M1688" s="10">
        <v>399.05</v>
      </c>
      <c r="N1688" s="10">
        <v>9384.83</v>
      </c>
      <c r="O1688" s="10">
        <v>638.48</v>
      </c>
      <c r="P1688" s="10">
        <v>15015.73</v>
      </c>
    </row>
    <row r="1689" spans="1:16">
      <c r="A1689" s="13" t="s">
        <v>1691</v>
      </c>
      <c r="B1689" s="11">
        <v>20</v>
      </c>
      <c r="C1689" s="11">
        <v>44</v>
      </c>
      <c r="D1689" s="11"/>
      <c r="E1689" s="11">
        <v>18780</v>
      </c>
      <c r="F1689" s="11">
        <v>20000</v>
      </c>
      <c r="G1689" s="11"/>
      <c r="H1689" s="11">
        <v>7232.95</v>
      </c>
      <c r="I1689" s="11"/>
      <c r="J1689" s="11">
        <v>16595</v>
      </c>
      <c r="K1689" s="11">
        <v>162.75</v>
      </c>
      <c r="L1689" s="11">
        <v>4029.3</v>
      </c>
      <c r="M1689" s="11">
        <v>406.88</v>
      </c>
      <c r="N1689" s="11">
        <v>10073.25</v>
      </c>
      <c r="O1689" s="11">
        <v>651</v>
      </c>
      <c r="P1689" s="11">
        <v>16117.2</v>
      </c>
    </row>
    <row r="1690" spans="1:16">
      <c r="A1690" s="13" t="s">
        <v>1692</v>
      </c>
      <c r="B1690" s="10">
        <v>21</v>
      </c>
      <c r="C1690" s="10">
        <v>45</v>
      </c>
      <c r="D1690" s="10"/>
      <c r="E1690" s="10">
        <v>18780</v>
      </c>
      <c r="F1690" s="10">
        <v>20000</v>
      </c>
      <c r="G1690" s="10">
        <v>900</v>
      </c>
      <c r="H1690" s="10">
        <v>8349.94</v>
      </c>
      <c r="I1690" s="10"/>
      <c r="J1690" s="10">
        <v>16021</v>
      </c>
      <c r="K1690" s="10">
        <v>165.95</v>
      </c>
      <c r="L1690" s="10">
        <v>4316.13</v>
      </c>
      <c r="M1690" s="10">
        <v>414.88</v>
      </c>
      <c r="N1690" s="10">
        <v>10790.32</v>
      </c>
      <c r="O1690" s="10">
        <v>663.8</v>
      </c>
      <c r="P1690" s="10">
        <v>17264.52</v>
      </c>
    </row>
    <row r="1691" spans="1:16">
      <c r="A1691" s="13" t="s">
        <v>1693</v>
      </c>
      <c r="B1691" s="11">
        <v>22</v>
      </c>
      <c r="C1691" s="11">
        <v>46</v>
      </c>
      <c r="D1691" s="11"/>
      <c r="E1691" s="11">
        <v>18780</v>
      </c>
      <c r="F1691" s="11">
        <v>20000</v>
      </c>
      <c r="G1691" s="11"/>
      <c r="H1691" s="11">
        <v>8600.44</v>
      </c>
      <c r="I1691" s="11"/>
      <c r="J1691" s="11">
        <v>16334</v>
      </c>
      <c r="K1691" s="11">
        <v>160.21</v>
      </c>
      <c r="L1691" s="11">
        <v>4605.82</v>
      </c>
      <c r="M1691" s="11">
        <v>400.53</v>
      </c>
      <c r="N1691" s="11">
        <v>11514.56</v>
      </c>
      <c r="O1691" s="11">
        <v>640.84</v>
      </c>
      <c r="P1691" s="11">
        <v>18423.29</v>
      </c>
    </row>
    <row r="1692" spans="1:16">
      <c r="A1692" s="13" t="s">
        <v>1694</v>
      </c>
      <c r="B1692" s="10">
        <v>23</v>
      </c>
      <c r="C1692" s="10">
        <v>47</v>
      </c>
      <c r="D1692" s="10"/>
      <c r="E1692" s="10">
        <v>18780</v>
      </c>
      <c r="F1692" s="10">
        <v>20000</v>
      </c>
      <c r="G1692" s="10"/>
      <c r="H1692" s="10">
        <v>8858.4500000000007</v>
      </c>
      <c r="I1692" s="10"/>
      <c r="J1692" s="10">
        <v>16652</v>
      </c>
      <c r="K1692" s="10">
        <v>163.34</v>
      </c>
      <c r="L1692" s="10">
        <v>4907.34</v>
      </c>
      <c r="M1692" s="10">
        <v>408.35</v>
      </c>
      <c r="N1692" s="10">
        <v>12268.34</v>
      </c>
      <c r="O1692" s="10">
        <v>653.36</v>
      </c>
      <c r="P1692" s="10">
        <v>19629.349999999999</v>
      </c>
    </row>
    <row r="1693" spans="1:16">
      <c r="A1693" s="13" t="s">
        <v>1695</v>
      </c>
      <c r="B1693" s="11">
        <v>24</v>
      </c>
      <c r="C1693" s="11">
        <v>48</v>
      </c>
      <c r="D1693" s="11"/>
      <c r="E1693" s="11">
        <v>18780</v>
      </c>
      <c r="F1693" s="11">
        <v>20000</v>
      </c>
      <c r="G1693" s="11">
        <v>900</v>
      </c>
      <c r="H1693" s="11">
        <v>10024.209999999999</v>
      </c>
      <c r="I1693" s="11"/>
      <c r="J1693" s="11">
        <v>16078</v>
      </c>
      <c r="K1693" s="11">
        <v>166.52</v>
      </c>
      <c r="L1693" s="11">
        <v>5221.08</v>
      </c>
      <c r="M1693" s="11">
        <v>416.3</v>
      </c>
      <c r="N1693" s="11">
        <v>13052.69</v>
      </c>
      <c r="O1693" s="11">
        <v>666.08</v>
      </c>
      <c r="P1693" s="11">
        <v>20884.310000000001</v>
      </c>
    </row>
    <row r="1694" spans="1:16">
      <c r="A1694" s="13" t="s">
        <v>1696</v>
      </c>
      <c r="B1694" s="10">
        <v>25</v>
      </c>
      <c r="C1694" s="10">
        <v>49</v>
      </c>
      <c r="D1694" s="10"/>
      <c r="E1694" s="10">
        <v>18780</v>
      </c>
      <c r="F1694" s="10">
        <v>20000</v>
      </c>
      <c r="G1694" s="10"/>
      <c r="H1694" s="10">
        <v>10324.93</v>
      </c>
      <c r="I1694" s="10"/>
      <c r="J1694" s="10">
        <v>16389</v>
      </c>
      <c r="K1694" s="10">
        <v>160.78</v>
      </c>
      <c r="L1694" s="10">
        <v>5538.49</v>
      </c>
      <c r="M1694" s="10">
        <v>401.95</v>
      </c>
      <c r="N1694" s="10">
        <v>13846.23</v>
      </c>
      <c r="O1694" s="10">
        <v>643.12</v>
      </c>
      <c r="P1694" s="10">
        <v>22153.96</v>
      </c>
    </row>
    <row r="1695" spans="1:16">
      <c r="A1695" s="13" t="s">
        <v>1697</v>
      </c>
      <c r="B1695" s="11">
        <v>26</v>
      </c>
      <c r="C1695" s="11">
        <v>50</v>
      </c>
      <c r="D1695" s="11"/>
      <c r="E1695" s="11">
        <v>18780</v>
      </c>
      <c r="F1695" s="11">
        <v>20000</v>
      </c>
      <c r="G1695" s="11"/>
      <c r="H1695" s="11">
        <v>10634.68</v>
      </c>
      <c r="I1695" s="11"/>
      <c r="J1695" s="11">
        <v>16706</v>
      </c>
      <c r="K1695" s="11">
        <v>163.89</v>
      </c>
      <c r="L1695" s="11">
        <v>5868.53</v>
      </c>
      <c r="M1695" s="11">
        <v>409.73</v>
      </c>
      <c r="N1695" s="11">
        <v>14671.34</v>
      </c>
      <c r="O1695" s="11">
        <v>655.56</v>
      </c>
      <c r="P1695" s="11">
        <v>23474.14</v>
      </c>
    </row>
    <row r="1696" spans="1:16">
      <c r="A1696" s="13" t="s">
        <v>1698</v>
      </c>
      <c r="B1696" s="10">
        <v>27</v>
      </c>
      <c r="C1696" s="10">
        <v>51</v>
      </c>
      <c r="D1696" s="10"/>
      <c r="E1696" s="10">
        <v>18780</v>
      </c>
      <c r="F1696" s="10">
        <v>20000</v>
      </c>
      <c r="G1696" s="10">
        <v>900</v>
      </c>
      <c r="H1696" s="10">
        <v>11853.72</v>
      </c>
      <c r="I1696" s="10"/>
      <c r="J1696" s="10">
        <v>16130</v>
      </c>
      <c r="K1696" s="10">
        <v>167.06</v>
      </c>
      <c r="L1696" s="10">
        <v>6211.65</v>
      </c>
      <c r="M1696" s="10">
        <v>417.65</v>
      </c>
      <c r="N1696" s="10">
        <v>15529.13</v>
      </c>
      <c r="O1696" s="10">
        <v>668.24</v>
      </c>
      <c r="P1696" s="10">
        <v>24846.6</v>
      </c>
    </row>
    <row r="1697" spans="1:16">
      <c r="A1697" s="13" t="s">
        <v>1699</v>
      </c>
      <c r="B1697" s="11">
        <v>28</v>
      </c>
      <c r="C1697" s="11">
        <v>52</v>
      </c>
      <c r="D1697" s="11"/>
      <c r="E1697" s="11">
        <v>18780</v>
      </c>
      <c r="F1697" s="11">
        <v>20000</v>
      </c>
      <c r="G1697" s="11"/>
      <c r="H1697" s="11">
        <v>12209.33</v>
      </c>
      <c r="I1697" s="11"/>
      <c r="J1697" s="11">
        <v>16439</v>
      </c>
      <c r="K1697" s="11">
        <v>161.30000000000001</v>
      </c>
      <c r="L1697" s="11">
        <v>6559.3</v>
      </c>
      <c r="M1697" s="11">
        <v>403.25</v>
      </c>
      <c r="N1697" s="11">
        <v>16398.25</v>
      </c>
      <c r="O1697" s="11">
        <v>645.20000000000005</v>
      </c>
      <c r="P1697" s="11">
        <v>26237.200000000001</v>
      </c>
    </row>
    <row r="1698" spans="1:16">
      <c r="A1698" s="13" t="s">
        <v>1700</v>
      </c>
      <c r="B1698" s="10">
        <v>29</v>
      </c>
      <c r="C1698" s="10">
        <v>53</v>
      </c>
      <c r="D1698" s="10"/>
      <c r="E1698" s="10">
        <v>18780</v>
      </c>
      <c r="F1698" s="10">
        <v>20000</v>
      </c>
      <c r="G1698" s="10"/>
      <c r="H1698" s="10">
        <v>12575.61</v>
      </c>
      <c r="I1698" s="10"/>
      <c r="J1698" s="10">
        <v>16754</v>
      </c>
      <c r="K1698" s="10">
        <v>164.39</v>
      </c>
      <c r="L1698" s="10">
        <v>6920.47</v>
      </c>
      <c r="M1698" s="10">
        <v>410.98</v>
      </c>
      <c r="N1698" s="10">
        <v>17301.169999999998</v>
      </c>
      <c r="O1698" s="10">
        <v>657.56</v>
      </c>
      <c r="P1698" s="10">
        <v>27681.88</v>
      </c>
    </row>
    <row r="1699" spans="1:16">
      <c r="A1699" s="13" t="s">
        <v>1701</v>
      </c>
      <c r="B1699" s="11">
        <v>30</v>
      </c>
      <c r="C1699" s="11">
        <v>54</v>
      </c>
      <c r="D1699" s="11"/>
      <c r="E1699" s="11">
        <v>18780</v>
      </c>
      <c r="F1699" s="11">
        <v>20000</v>
      </c>
      <c r="G1699" s="11">
        <v>900</v>
      </c>
      <c r="H1699" s="11">
        <v>13852.88</v>
      </c>
      <c r="I1699" s="11"/>
      <c r="J1699" s="11">
        <v>16175</v>
      </c>
      <c r="K1699" s="11">
        <v>167.54</v>
      </c>
      <c r="L1699" s="11">
        <v>7295.62</v>
      </c>
      <c r="M1699" s="11">
        <v>418.85</v>
      </c>
      <c r="N1699" s="11">
        <v>18239.060000000001</v>
      </c>
      <c r="O1699" s="11">
        <v>670.16</v>
      </c>
      <c r="P1699" s="11">
        <v>29182.49</v>
      </c>
    </row>
    <row r="1700" spans="1:16">
      <c r="A1700" s="13" t="s">
        <v>1702</v>
      </c>
      <c r="B1700" s="10">
        <v>31</v>
      </c>
      <c r="C1700" s="10">
        <v>55</v>
      </c>
      <c r="D1700" s="10"/>
      <c r="E1700" s="10">
        <v>18780</v>
      </c>
      <c r="F1700" s="10">
        <v>20000</v>
      </c>
      <c r="G1700" s="10"/>
      <c r="H1700" s="10">
        <v>14268.47</v>
      </c>
      <c r="I1700" s="10"/>
      <c r="J1700" s="10">
        <v>16481</v>
      </c>
      <c r="K1700" s="10">
        <v>161.75</v>
      </c>
      <c r="L1700" s="10">
        <v>7676.24</v>
      </c>
      <c r="M1700" s="10">
        <v>404.38</v>
      </c>
      <c r="N1700" s="10">
        <v>19190.61</v>
      </c>
      <c r="O1700" s="10">
        <v>647</v>
      </c>
      <c r="P1700" s="10">
        <v>30704.97</v>
      </c>
    </row>
    <row r="1701" spans="1:16">
      <c r="A1701" s="13" t="s">
        <v>1703</v>
      </c>
      <c r="B1701" s="11">
        <v>32</v>
      </c>
      <c r="C1701" s="11">
        <v>56</v>
      </c>
      <c r="D1701" s="11"/>
      <c r="E1701" s="11">
        <v>18780</v>
      </c>
      <c r="F1701" s="11">
        <v>20000</v>
      </c>
      <c r="G1701" s="11"/>
      <c r="H1701" s="11">
        <v>14696.52</v>
      </c>
      <c r="I1701" s="11"/>
      <c r="J1701" s="11">
        <v>16792</v>
      </c>
      <c r="K1701" s="11">
        <v>164.81</v>
      </c>
      <c r="L1701" s="11">
        <v>8071.34</v>
      </c>
      <c r="M1701" s="11">
        <v>412.03</v>
      </c>
      <c r="N1701" s="11">
        <v>20178.349999999999</v>
      </c>
      <c r="O1701" s="11">
        <v>659.24</v>
      </c>
      <c r="P1701" s="11">
        <v>32285.360000000001</v>
      </c>
    </row>
    <row r="1702" spans="1:16">
      <c r="A1702" s="13" t="s">
        <v>1704</v>
      </c>
      <c r="B1702" s="10">
        <v>33</v>
      </c>
      <c r="C1702" s="10">
        <v>57</v>
      </c>
      <c r="D1702" s="10"/>
      <c r="E1702" s="10">
        <v>18780</v>
      </c>
      <c r="F1702" s="10">
        <v>20000</v>
      </c>
      <c r="G1702" s="10">
        <v>900</v>
      </c>
      <c r="H1702" s="10">
        <v>16037.42</v>
      </c>
      <c r="I1702" s="10"/>
      <c r="J1702" s="10">
        <v>16209</v>
      </c>
      <c r="K1702" s="10">
        <v>167.92</v>
      </c>
      <c r="L1702" s="10">
        <v>8481.4</v>
      </c>
      <c r="M1702" s="10">
        <v>419.8</v>
      </c>
      <c r="N1702" s="10">
        <v>21203.5</v>
      </c>
      <c r="O1702" s="10">
        <v>671.68</v>
      </c>
      <c r="P1702" s="10">
        <v>33925.599999999999</v>
      </c>
    </row>
    <row r="1703" spans="1:16">
      <c r="A1703" s="13" t="s">
        <v>1705</v>
      </c>
      <c r="B1703" s="11">
        <v>34</v>
      </c>
      <c r="C1703" s="11">
        <v>58</v>
      </c>
      <c r="D1703" s="11"/>
      <c r="E1703" s="11">
        <v>18780</v>
      </c>
      <c r="F1703" s="11">
        <v>20000</v>
      </c>
      <c r="G1703" s="11"/>
      <c r="H1703" s="11">
        <v>16518.54</v>
      </c>
      <c r="I1703" s="11"/>
      <c r="J1703" s="11">
        <v>16508</v>
      </c>
      <c r="K1703" s="11">
        <v>162.09</v>
      </c>
      <c r="L1703" s="11">
        <v>8897.93</v>
      </c>
      <c r="M1703" s="11">
        <v>405.23</v>
      </c>
      <c r="N1703" s="11">
        <v>22244.83</v>
      </c>
      <c r="O1703" s="11">
        <v>648.36</v>
      </c>
      <c r="P1703" s="11">
        <v>35591.730000000003</v>
      </c>
    </row>
    <row r="1704" spans="1:16">
      <c r="A1704" s="13" t="s">
        <v>1706</v>
      </c>
      <c r="B1704" s="10">
        <v>35</v>
      </c>
      <c r="C1704" s="10">
        <v>59</v>
      </c>
      <c r="D1704" s="10"/>
      <c r="E1704" s="10">
        <v>18780</v>
      </c>
      <c r="F1704" s="10">
        <v>20000</v>
      </c>
      <c r="G1704" s="10"/>
      <c r="H1704" s="10">
        <v>17014.099999999999</v>
      </c>
      <c r="I1704" s="10"/>
      <c r="J1704" s="10">
        <v>16814</v>
      </c>
      <c r="K1704" s="10">
        <v>165.08</v>
      </c>
      <c r="L1704" s="10">
        <v>9329.9500000000007</v>
      </c>
      <c r="M1704" s="10">
        <v>412.7</v>
      </c>
      <c r="N1704" s="10">
        <v>23324.87</v>
      </c>
      <c r="O1704" s="10">
        <v>660.32</v>
      </c>
      <c r="P1704" s="10">
        <v>37319.800000000003</v>
      </c>
    </row>
    <row r="1705" spans="1:16">
      <c r="A1705" s="13" t="s">
        <v>1707</v>
      </c>
      <c r="B1705" s="11">
        <v>36</v>
      </c>
      <c r="C1705" s="11">
        <v>60</v>
      </c>
      <c r="D1705" s="11"/>
      <c r="E1705" s="11">
        <v>18780</v>
      </c>
      <c r="F1705" s="11">
        <v>20000</v>
      </c>
      <c r="G1705" s="11">
        <v>900</v>
      </c>
      <c r="H1705" s="11">
        <v>18424.52</v>
      </c>
      <c r="I1705" s="11"/>
      <c r="J1705" s="11">
        <v>16225</v>
      </c>
      <c r="K1705" s="11">
        <v>168.14</v>
      </c>
      <c r="L1705" s="11">
        <v>9777.99</v>
      </c>
      <c r="M1705" s="11">
        <v>420.35</v>
      </c>
      <c r="N1705" s="11">
        <v>24444.97</v>
      </c>
      <c r="O1705" s="11">
        <v>672.56</v>
      </c>
      <c r="P1705" s="11">
        <v>39111.949999999997</v>
      </c>
    </row>
    <row r="1706" spans="1:16">
      <c r="A1706" s="13" t="s">
        <v>1708</v>
      </c>
      <c r="B1706" s="10">
        <v>37</v>
      </c>
      <c r="C1706" s="10">
        <v>61</v>
      </c>
      <c r="D1706" s="10"/>
      <c r="E1706" s="10">
        <v>18780</v>
      </c>
      <c r="F1706" s="10">
        <v>20000</v>
      </c>
      <c r="G1706" s="10"/>
      <c r="H1706" s="10">
        <v>18977.259999999998</v>
      </c>
      <c r="I1706" s="10"/>
      <c r="J1706" s="10">
        <v>16516</v>
      </c>
      <c r="K1706" s="10">
        <v>162.25</v>
      </c>
      <c r="L1706" s="10">
        <v>10233.58</v>
      </c>
      <c r="M1706" s="10">
        <v>405.63</v>
      </c>
      <c r="N1706" s="10">
        <v>25583.94</v>
      </c>
      <c r="O1706" s="10">
        <v>649</v>
      </c>
      <c r="P1706" s="10">
        <v>40934.31</v>
      </c>
    </row>
    <row r="1707" spans="1:16">
      <c r="A1707" s="13" t="s">
        <v>1709</v>
      </c>
      <c r="B1707" s="11">
        <v>38</v>
      </c>
      <c r="C1707" s="11">
        <v>62</v>
      </c>
      <c r="D1707" s="11"/>
      <c r="E1707" s="11">
        <v>18780</v>
      </c>
      <c r="F1707" s="11">
        <v>20000</v>
      </c>
      <c r="G1707" s="11"/>
      <c r="H1707" s="11">
        <v>19546.57</v>
      </c>
      <c r="I1707" s="11"/>
      <c r="J1707" s="11">
        <v>16813</v>
      </c>
      <c r="K1707" s="11">
        <v>165.16</v>
      </c>
      <c r="L1707" s="11">
        <v>10705.75</v>
      </c>
      <c r="M1707" s="11">
        <v>412.9</v>
      </c>
      <c r="N1707" s="11">
        <v>26764.36</v>
      </c>
      <c r="O1707" s="11">
        <v>660.64</v>
      </c>
      <c r="P1707" s="11">
        <v>42822.98</v>
      </c>
    </row>
    <row r="1708" spans="1:16">
      <c r="A1708" s="13" t="s">
        <v>1710</v>
      </c>
      <c r="B1708" s="10">
        <v>39</v>
      </c>
      <c r="C1708" s="10">
        <v>63</v>
      </c>
      <c r="D1708" s="10"/>
      <c r="E1708" s="10">
        <v>18780</v>
      </c>
      <c r="F1708" s="10">
        <v>20000</v>
      </c>
      <c r="G1708" s="10">
        <v>900</v>
      </c>
      <c r="H1708" s="10">
        <v>21032.97</v>
      </c>
      <c r="I1708" s="10"/>
      <c r="J1708" s="10">
        <v>16215</v>
      </c>
      <c r="K1708" s="10">
        <v>168.13</v>
      </c>
      <c r="L1708" s="10">
        <v>11195.05</v>
      </c>
      <c r="M1708" s="10">
        <v>420.33</v>
      </c>
      <c r="N1708" s="10">
        <v>27987.62</v>
      </c>
      <c r="O1708" s="10">
        <v>672.52</v>
      </c>
      <c r="P1708" s="10">
        <v>44780.19</v>
      </c>
    </row>
    <row r="1709" spans="1:16">
      <c r="A1709" s="13" t="s">
        <v>1711</v>
      </c>
      <c r="B1709" s="11">
        <v>40</v>
      </c>
      <c r="C1709" s="11">
        <v>64</v>
      </c>
      <c r="D1709" s="11"/>
      <c r="E1709" s="11">
        <v>18780</v>
      </c>
      <c r="F1709" s="11">
        <v>20000</v>
      </c>
      <c r="G1709" s="11"/>
      <c r="H1709" s="11">
        <v>21663.96</v>
      </c>
      <c r="I1709" s="11"/>
      <c r="J1709" s="11">
        <v>16494</v>
      </c>
      <c r="K1709" s="11">
        <v>162.15</v>
      </c>
      <c r="L1709" s="11">
        <v>11693.05</v>
      </c>
      <c r="M1709" s="11">
        <v>405.38</v>
      </c>
      <c r="N1709" s="11">
        <v>29232.62</v>
      </c>
      <c r="O1709" s="11">
        <v>648.6</v>
      </c>
      <c r="P1709" s="11">
        <v>46772.2</v>
      </c>
    </row>
    <row r="1710" spans="1:16">
      <c r="A1710" s="13" t="s">
        <v>1712</v>
      </c>
      <c r="B1710" s="10">
        <v>41</v>
      </c>
      <c r="C1710" s="10">
        <v>65</v>
      </c>
      <c r="D1710" s="10"/>
      <c r="E1710" s="10">
        <v>18780</v>
      </c>
      <c r="F1710" s="10">
        <v>20000</v>
      </c>
      <c r="G1710" s="10"/>
      <c r="H1710" s="10">
        <v>22313.88</v>
      </c>
      <c r="I1710" s="10"/>
      <c r="J1710" s="10">
        <v>16778</v>
      </c>
      <c r="K1710" s="10">
        <v>164.94</v>
      </c>
      <c r="L1710" s="10">
        <v>12208.78</v>
      </c>
      <c r="M1710" s="10">
        <v>412.35</v>
      </c>
      <c r="N1710" s="10">
        <v>30521.95</v>
      </c>
      <c r="O1710" s="10">
        <v>659.76</v>
      </c>
      <c r="P1710" s="10">
        <v>48835.12</v>
      </c>
    </row>
    <row r="1711" spans="1:16">
      <c r="A1711" s="13" t="s">
        <v>1713</v>
      </c>
      <c r="B1711" s="11">
        <v>42</v>
      </c>
      <c r="C1711" s="11">
        <v>66</v>
      </c>
      <c r="D1711" s="11"/>
      <c r="E1711" s="11">
        <v>18780</v>
      </c>
      <c r="F1711" s="11">
        <v>20000</v>
      </c>
      <c r="G1711" s="11">
        <v>900</v>
      </c>
      <c r="H1711" s="11">
        <v>23883.3</v>
      </c>
      <c r="I1711" s="11"/>
      <c r="J1711" s="11">
        <v>16166</v>
      </c>
      <c r="K1711" s="11">
        <v>167.78</v>
      </c>
      <c r="L1711" s="11">
        <v>12742.82</v>
      </c>
      <c r="M1711" s="11">
        <v>419.45</v>
      </c>
      <c r="N1711" s="11">
        <v>31857.06</v>
      </c>
      <c r="O1711" s="11">
        <v>671.12</v>
      </c>
      <c r="P1711" s="11">
        <v>50971.3</v>
      </c>
    </row>
    <row r="1712" spans="1:16">
      <c r="A1712" s="13" t="s">
        <v>1714</v>
      </c>
      <c r="B1712" s="10">
        <v>43</v>
      </c>
      <c r="C1712" s="10">
        <v>67</v>
      </c>
      <c r="D1712" s="10"/>
      <c r="E1712" s="10">
        <v>18780</v>
      </c>
      <c r="F1712" s="10">
        <v>20000</v>
      </c>
      <c r="G1712" s="10"/>
      <c r="H1712" s="10">
        <v>24599.79</v>
      </c>
      <c r="I1712" s="10"/>
      <c r="J1712" s="10">
        <v>16428</v>
      </c>
      <c r="K1712" s="10">
        <v>161.66</v>
      </c>
      <c r="L1712" s="10">
        <v>13286.77</v>
      </c>
      <c r="M1712" s="10">
        <v>404.15</v>
      </c>
      <c r="N1712" s="10">
        <v>33216.92</v>
      </c>
      <c r="O1712" s="10">
        <v>646.64</v>
      </c>
      <c r="P1712" s="10">
        <v>53147.07</v>
      </c>
    </row>
    <row r="1713" spans="1:16">
      <c r="A1713" s="13" t="s">
        <v>1715</v>
      </c>
      <c r="B1713" s="11">
        <v>44</v>
      </c>
      <c r="C1713" s="11">
        <v>68</v>
      </c>
      <c r="D1713" s="11"/>
      <c r="E1713" s="11">
        <v>18780</v>
      </c>
      <c r="F1713" s="11">
        <v>20000</v>
      </c>
      <c r="G1713" s="11"/>
      <c r="H1713" s="11">
        <v>25337.79</v>
      </c>
      <c r="I1713" s="11"/>
      <c r="J1713" s="11">
        <v>16692</v>
      </c>
      <c r="K1713" s="11">
        <v>164.28</v>
      </c>
      <c r="L1713" s="11">
        <v>13849.65</v>
      </c>
      <c r="M1713" s="11">
        <v>410.7</v>
      </c>
      <c r="N1713" s="11">
        <v>34624.129999999997</v>
      </c>
      <c r="O1713" s="11">
        <v>657.12</v>
      </c>
      <c r="P1713" s="11">
        <v>55398.61</v>
      </c>
    </row>
    <row r="1714" spans="1:16">
      <c r="A1714" s="13" t="s">
        <v>1716</v>
      </c>
      <c r="B1714" s="10">
        <v>45</v>
      </c>
      <c r="C1714" s="10">
        <v>69</v>
      </c>
      <c r="D1714" s="10"/>
      <c r="E1714" s="10">
        <v>18780</v>
      </c>
      <c r="F1714" s="10">
        <v>20000</v>
      </c>
      <c r="G1714" s="10">
        <v>900</v>
      </c>
      <c r="H1714" s="10">
        <v>26997.919999999998</v>
      </c>
      <c r="I1714" s="10"/>
      <c r="J1714" s="10">
        <v>16061</v>
      </c>
      <c r="K1714" s="10">
        <v>166.92</v>
      </c>
      <c r="L1714" s="10">
        <v>14432.06</v>
      </c>
      <c r="M1714" s="10">
        <v>417.3</v>
      </c>
      <c r="N1714" s="10">
        <v>36080.15</v>
      </c>
      <c r="O1714" s="10">
        <v>667.68</v>
      </c>
      <c r="P1714" s="10">
        <v>57728.24</v>
      </c>
    </row>
    <row r="1715" spans="1:16">
      <c r="A1715" s="13" t="s">
        <v>1717</v>
      </c>
      <c r="B1715" s="11">
        <v>46</v>
      </c>
      <c r="C1715" s="11">
        <v>70</v>
      </c>
      <c r="D1715" s="11"/>
      <c r="E1715" s="11">
        <v>18780</v>
      </c>
      <c r="F1715" s="11">
        <v>20000</v>
      </c>
      <c r="G1715" s="11"/>
      <c r="H1715" s="11">
        <v>27807.86</v>
      </c>
      <c r="I1715" s="11"/>
      <c r="J1715" s="11">
        <v>16295</v>
      </c>
      <c r="K1715" s="11">
        <v>160.61000000000001</v>
      </c>
      <c r="L1715" s="11">
        <v>15025.63</v>
      </c>
      <c r="M1715" s="11">
        <v>401.53</v>
      </c>
      <c r="N1715" s="11">
        <v>37564.080000000002</v>
      </c>
      <c r="O1715" s="11">
        <v>642.44000000000005</v>
      </c>
      <c r="P1715" s="11">
        <v>60102.53</v>
      </c>
    </row>
    <row r="1716" spans="1:16">
      <c r="A1716" s="13" t="s">
        <v>1718</v>
      </c>
      <c r="B1716" s="10">
        <v>47</v>
      </c>
      <c r="C1716" s="10">
        <v>71</v>
      </c>
      <c r="D1716" s="10"/>
      <c r="E1716" s="10">
        <v>18780</v>
      </c>
      <c r="F1716" s="10">
        <v>20000</v>
      </c>
      <c r="G1716" s="10"/>
      <c r="H1716" s="10">
        <v>28642.09</v>
      </c>
      <c r="I1716" s="10"/>
      <c r="J1716" s="10">
        <v>16531</v>
      </c>
      <c r="K1716" s="10">
        <v>162.94999999999999</v>
      </c>
      <c r="L1716" s="10">
        <v>15639.35</v>
      </c>
      <c r="M1716" s="10">
        <v>407.38</v>
      </c>
      <c r="N1716" s="10">
        <v>39098.379999999997</v>
      </c>
      <c r="O1716" s="10">
        <v>651.79999999999995</v>
      </c>
      <c r="P1716" s="10">
        <v>62557.41</v>
      </c>
    </row>
    <row r="1717" spans="1:16">
      <c r="A1717" s="13" t="s">
        <v>1719</v>
      </c>
      <c r="B1717" s="11">
        <v>48</v>
      </c>
      <c r="C1717" s="11">
        <v>72</v>
      </c>
      <c r="D1717" s="11"/>
      <c r="E1717" s="11">
        <v>18780</v>
      </c>
      <c r="F1717" s="11">
        <v>20000</v>
      </c>
      <c r="G1717" s="11">
        <v>900</v>
      </c>
      <c r="H1717" s="11">
        <v>30401.360000000001</v>
      </c>
      <c r="I1717" s="11"/>
      <c r="J1717" s="11">
        <v>15868</v>
      </c>
      <c r="K1717" s="11">
        <v>165.31</v>
      </c>
      <c r="L1717" s="11">
        <v>16273.84</v>
      </c>
      <c r="M1717" s="11">
        <v>413.28</v>
      </c>
      <c r="N1717" s="11">
        <v>40684.61</v>
      </c>
      <c r="O1717" s="11">
        <v>661.24</v>
      </c>
      <c r="P1717" s="11">
        <v>65095.37</v>
      </c>
    </row>
    <row r="1718" spans="1:16">
      <c r="A1718" s="13" t="s">
        <v>1720</v>
      </c>
      <c r="B1718" s="10">
        <v>49</v>
      </c>
      <c r="C1718" s="10">
        <v>73</v>
      </c>
      <c r="D1718" s="10"/>
      <c r="E1718" s="10">
        <v>18780</v>
      </c>
      <c r="F1718" s="10">
        <v>20000</v>
      </c>
      <c r="G1718" s="10"/>
      <c r="H1718" s="10">
        <v>31313.4</v>
      </c>
      <c r="I1718" s="10"/>
      <c r="J1718" s="10">
        <v>16061</v>
      </c>
      <c r="K1718" s="10">
        <v>158.68</v>
      </c>
      <c r="L1718" s="10">
        <v>16920.740000000002</v>
      </c>
      <c r="M1718" s="10">
        <v>396.7</v>
      </c>
      <c r="N1718" s="10">
        <v>42301.84</v>
      </c>
      <c r="O1718" s="10">
        <v>634.72</v>
      </c>
      <c r="P1718" s="10">
        <v>67682.95</v>
      </c>
    </row>
    <row r="1719" spans="1:16">
      <c r="A1719" s="13" t="s">
        <v>1721</v>
      </c>
      <c r="B1719" s="11">
        <v>50</v>
      </c>
      <c r="C1719" s="11">
        <v>74</v>
      </c>
      <c r="D1719" s="11"/>
      <c r="E1719" s="11">
        <v>18780</v>
      </c>
      <c r="F1719" s="11">
        <v>20000</v>
      </c>
      <c r="G1719" s="11"/>
      <c r="H1719" s="11">
        <v>32252.799999999999</v>
      </c>
      <c r="I1719" s="11"/>
      <c r="J1719" s="11">
        <v>16252</v>
      </c>
      <c r="K1719" s="11">
        <v>160.61000000000001</v>
      </c>
      <c r="L1719" s="11">
        <v>17588.97</v>
      </c>
      <c r="M1719" s="11">
        <v>401.53</v>
      </c>
      <c r="N1719" s="11">
        <v>43972.42</v>
      </c>
      <c r="O1719" s="11">
        <v>642.44000000000005</v>
      </c>
      <c r="P1719" s="11">
        <v>70355.88</v>
      </c>
    </row>
    <row r="1720" spans="1:16">
      <c r="A1720" s="13" t="s">
        <v>1722</v>
      </c>
      <c r="B1720" s="10">
        <v>51</v>
      </c>
      <c r="C1720" s="10">
        <v>75</v>
      </c>
      <c r="D1720" s="10"/>
      <c r="E1720" s="10">
        <v>18780</v>
      </c>
      <c r="F1720" s="10">
        <v>20000</v>
      </c>
      <c r="G1720" s="10">
        <v>900</v>
      </c>
      <c r="H1720" s="10">
        <v>34120.379999999997</v>
      </c>
      <c r="I1720" s="10"/>
      <c r="J1720" s="10">
        <v>15539</v>
      </c>
      <c r="K1720" s="10">
        <v>162.52000000000001</v>
      </c>
      <c r="L1720" s="10">
        <v>18279.16</v>
      </c>
      <c r="M1720" s="10">
        <v>406.3</v>
      </c>
      <c r="N1720" s="10">
        <v>45697.9</v>
      </c>
      <c r="O1720" s="10">
        <v>650.08000000000004</v>
      </c>
      <c r="P1720" s="10">
        <v>73116.639999999999</v>
      </c>
    </row>
    <row r="1721" spans="1:16">
      <c r="A1721" s="13" t="s">
        <v>1723</v>
      </c>
      <c r="B1721" s="11">
        <v>52</v>
      </c>
      <c r="C1721" s="11">
        <v>76</v>
      </c>
      <c r="D1721" s="11"/>
      <c r="E1721" s="11">
        <v>18780</v>
      </c>
      <c r="F1721" s="11">
        <v>20000</v>
      </c>
      <c r="G1721" s="11"/>
      <c r="H1721" s="11">
        <v>35144</v>
      </c>
      <c r="I1721" s="11"/>
      <c r="J1721" s="11">
        <v>15667</v>
      </c>
      <c r="K1721" s="11">
        <v>155.38999999999999</v>
      </c>
      <c r="L1721" s="11">
        <v>18982.919999999998</v>
      </c>
      <c r="M1721" s="11">
        <v>388.48</v>
      </c>
      <c r="N1721" s="11">
        <v>47457.31</v>
      </c>
      <c r="O1721" s="11">
        <v>621.55999999999995</v>
      </c>
      <c r="P1721" s="11">
        <v>75931.7</v>
      </c>
    </row>
    <row r="1722" spans="1:16">
      <c r="A1722" s="13" t="s">
        <v>1724</v>
      </c>
      <c r="B1722" s="10">
        <v>53</v>
      </c>
      <c r="C1722" s="10">
        <v>77</v>
      </c>
      <c r="D1722" s="10"/>
      <c r="E1722" s="10">
        <v>18780</v>
      </c>
      <c r="F1722" s="10">
        <v>20000</v>
      </c>
      <c r="G1722" s="10"/>
      <c r="H1722" s="10">
        <v>36198.32</v>
      </c>
      <c r="I1722" s="10"/>
      <c r="J1722" s="10">
        <v>15784</v>
      </c>
      <c r="K1722" s="10">
        <v>156.66999999999999</v>
      </c>
      <c r="L1722" s="10">
        <v>19709.080000000002</v>
      </c>
      <c r="M1722" s="10">
        <v>391.68</v>
      </c>
      <c r="N1722" s="10">
        <v>49272.7</v>
      </c>
      <c r="O1722" s="10">
        <v>626.67999999999995</v>
      </c>
      <c r="P1722" s="10">
        <v>78836.33</v>
      </c>
    </row>
    <row r="1723" spans="1:16">
      <c r="A1723" s="13" t="s">
        <v>1725</v>
      </c>
      <c r="B1723" s="11">
        <v>54</v>
      </c>
      <c r="C1723" s="11">
        <v>78</v>
      </c>
      <c r="D1723" s="11"/>
      <c r="E1723" s="11">
        <v>18780</v>
      </c>
      <c r="F1723" s="11">
        <v>20000</v>
      </c>
      <c r="G1723" s="11">
        <v>900</v>
      </c>
      <c r="H1723" s="11">
        <v>38184.269999999997</v>
      </c>
      <c r="I1723" s="11"/>
      <c r="J1723" s="11">
        <v>14989</v>
      </c>
      <c r="K1723" s="11">
        <v>157.84</v>
      </c>
      <c r="L1723" s="11">
        <v>20458.189999999999</v>
      </c>
      <c r="M1723" s="11">
        <v>394.6</v>
      </c>
      <c r="N1723" s="11">
        <v>51145.48</v>
      </c>
      <c r="O1723" s="11">
        <v>631.36</v>
      </c>
      <c r="P1723" s="11">
        <v>81832.78</v>
      </c>
    </row>
    <row r="1724" spans="1:16">
      <c r="A1724" s="13" t="s">
        <v>1726</v>
      </c>
      <c r="B1724" s="10">
        <v>55</v>
      </c>
      <c r="C1724" s="10">
        <v>79</v>
      </c>
      <c r="D1724" s="10"/>
      <c r="E1724" s="10">
        <v>18780</v>
      </c>
      <c r="F1724" s="10">
        <v>20000</v>
      </c>
      <c r="G1724" s="10"/>
      <c r="H1724" s="10">
        <v>39329.79</v>
      </c>
      <c r="I1724" s="10"/>
      <c r="J1724" s="10">
        <v>15009</v>
      </c>
      <c r="K1724" s="10">
        <v>149.88999999999999</v>
      </c>
      <c r="L1724" s="10">
        <v>21221.83</v>
      </c>
      <c r="M1724" s="10">
        <v>374.73</v>
      </c>
      <c r="N1724" s="10">
        <v>53054.57</v>
      </c>
      <c r="O1724" s="10">
        <v>599.55999999999995</v>
      </c>
      <c r="P1724" s="10">
        <v>84887.32</v>
      </c>
    </row>
    <row r="1725" spans="1:16">
      <c r="A1725" s="13" t="s">
        <v>1727</v>
      </c>
      <c r="B1725" s="11">
        <v>56</v>
      </c>
      <c r="C1725" s="11">
        <v>80</v>
      </c>
      <c r="D1725" s="11"/>
      <c r="E1725" s="11">
        <v>18780</v>
      </c>
      <c r="F1725" s="11">
        <v>20000</v>
      </c>
      <c r="G1725" s="11"/>
      <c r="H1725" s="11">
        <v>40509.69</v>
      </c>
      <c r="I1725" s="11">
        <v>15000</v>
      </c>
      <c r="J1725" s="11">
        <v>15000</v>
      </c>
      <c r="K1725" s="11">
        <v>150.09</v>
      </c>
      <c r="L1725" s="11">
        <v>22008.57</v>
      </c>
      <c r="M1725" s="11">
        <v>375.23</v>
      </c>
      <c r="N1725" s="11">
        <v>55021.440000000002</v>
      </c>
      <c r="O1725" s="11">
        <v>600.36</v>
      </c>
      <c r="P1725" s="11">
        <v>88034.3</v>
      </c>
    </row>
    <row r="1726" spans="1:16" ht="54">
      <c r="B1726" s="9" t="s">
        <v>27</v>
      </c>
      <c r="C1726" s="9" t="s">
        <v>13</v>
      </c>
      <c r="D1726" s="9" t="s">
        <v>14</v>
      </c>
      <c r="E1726" s="9" t="s">
        <v>15</v>
      </c>
      <c r="F1726" s="9" t="s">
        <v>16</v>
      </c>
      <c r="G1726" s="9" t="s">
        <v>17</v>
      </c>
      <c r="H1726" s="9" t="s">
        <v>18</v>
      </c>
      <c r="I1726" s="9" t="s">
        <v>19</v>
      </c>
      <c r="J1726" s="9" t="s">
        <v>20</v>
      </c>
      <c r="K1726" s="9" t="s">
        <v>21</v>
      </c>
      <c r="L1726" s="9" t="s">
        <v>22</v>
      </c>
      <c r="M1726" s="9" t="s">
        <v>23</v>
      </c>
      <c r="N1726" s="9" t="s">
        <v>24</v>
      </c>
      <c r="O1726" s="9" t="s">
        <v>25</v>
      </c>
      <c r="P1726" s="9" t="s">
        <v>26</v>
      </c>
    </row>
    <row r="1727" spans="1:16">
      <c r="A1727" s="13" t="s">
        <v>1728</v>
      </c>
      <c r="B1727" s="10">
        <v>1</v>
      </c>
      <c r="C1727" s="10">
        <v>26</v>
      </c>
      <c r="D1727" s="10">
        <v>6288</v>
      </c>
      <c r="E1727" s="10">
        <v>6288</v>
      </c>
      <c r="F1727" s="10">
        <v>20000</v>
      </c>
      <c r="G1727" s="10"/>
      <c r="H1727" s="10"/>
      <c r="I1727" s="10"/>
      <c r="J1727" s="10">
        <v>4087.2</v>
      </c>
      <c r="K1727" s="10">
        <v>47.16</v>
      </c>
      <c r="L1727" s="10">
        <v>47.16</v>
      </c>
      <c r="M1727" s="10">
        <v>117.9</v>
      </c>
      <c r="N1727" s="10">
        <v>117.9</v>
      </c>
      <c r="O1727" s="10">
        <v>188.64</v>
      </c>
      <c r="P1727" s="10">
        <v>188.64</v>
      </c>
    </row>
    <row r="1728" spans="1:16">
      <c r="A1728" s="13" t="s">
        <v>1729</v>
      </c>
      <c r="B1728" s="11">
        <v>2</v>
      </c>
      <c r="C1728" s="11">
        <v>27</v>
      </c>
      <c r="D1728" s="11">
        <v>6288</v>
      </c>
      <c r="E1728" s="11">
        <v>12576</v>
      </c>
      <c r="F1728" s="11">
        <v>20000</v>
      </c>
      <c r="G1728" s="11"/>
      <c r="H1728" s="11"/>
      <c r="I1728" s="11"/>
      <c r="J1728" s="11">
        <v>10310</v>
      </c>
      <c r="K1728" s="11">
        <v>104.61</v>
      </c>
      <c r="L1728" s="11">
        <v>153.19</v>
      </c>
      <c r="M1728" s="11">
        <v>261.52999999999997</v>
      </c>
      <c r="N1728" s="11">
        <v>382.97</v>
      </c>
      <c r="O1728" s="11">
        <v>418.45</v>
      </c>
      <c r="P1728" s="11">
        <v>612.75</v>
      </c>
    </row>
    <row r="1729" spans="1:16">
      <c r="A1729" s="13" t="s">
        <v>1730</v>
      </c>
      <c r="B1729" s="10">
        <v>3</v>
      </c>
      <c r="C1729" s="10">
        <v>28</v>
      </c>
      <c r="D1729" s="10">
        <v>6288</v>
      </c>
      <c r="E1729" s="10">
        <v>18864</v>
      </c>
      <c r="F1729" s="10">
        <v>20000</v>
      </c>
      <c r="G1729" s="10">
        <v>900</v>
      </c>
      <c r="H1729" s="10">
        <v>900</v>
      </c>
      <c r="I1729" s="10"/>
      <c r="J1729" s="10">
        <v>15750</v>
      </c>
      <c r="K1729" s="10">
        <v>163.25</v>
      </c>
      <c r="L1729" s="10">
        <v>321.02999999999997</v>
      </c>
      <c r="M1729" s="10">
        <v>408.13</v>
      </c>
      <c r="N1729" s="10">
        <v>802.59</v>
      </c>
      <c r="O1729" s="10">
        <v>653.01</v>
      </c>
      <c r="P1729" s="10">
        <v>1284.1400000000001</v>
      </c>
    </row>
    <row r="1730" spans="1:16">
      <c r="A1730" s="13" t="s">
        <v>1731</v>
      </c>
      <c r="B1730" s="11">
        <v>4</v>
      </c>
      <c r="C1730" s="11">
        <v>29</v>
      </c>
      <c r="D1730" s="11"/>
      <c r="E1730" s="11">
        <v>18864</v>
      </c>
      <c r="F1730" s="11">
        <v>20000</v>
      </c>
      <c r="G1730" s="11"/>
      <c r="H1730" s="11">
        <v>927</v>
      </c>
      <c r="I1730" s="11"/>
      <c r="J1730" s="11">
        <v>16062</v>
      </c>
      <c r="K1730" s="11">
        <v>157.5</v>
      </c>
      <c r="L1730" s="11">
        <v>488.17</v>
      </c>
      <c r="M1730" s="11">
        <v>393.75</v>
      </c>
      <c r="N1730" s="11">
        <v>1220.4100000000001</v>
      </c>
      <c r="O1730" s="11">
        <v>630</v>
      </c>
      <c r="P1730" s="11">
        <v>1952.66</v>
      </c>
    </row>
    <row r="1731" spans="1:16">
      <c r="A1731" s="13" t="s">
        <v>1732</v>
      </c>
      <c r="B1731" s="10">
        <v>5</v>
      </c>
      <c r="C1731" s="10">
        <v>30</v>
      </c>
      <c r="D1731" s="10"/>
      <c r="E1731" s="10">
        <v>18864</v>
      </c>
      <c r="F1731" s="10">
        <v>20000</v>
      </c>
      <c r="G1731" s="10"/>
      <c r="H1731" s="10">
        <v>954.81</v>
      </c>
      <c r="I1731" s="10"/>
      <c r="J1731" s="10">
        <v>16382</v>
      </c>
      <c r="K1731" s="10">
        <v>160.62</v>
      </c>
      <c r="L1731" s="10">
        <v>663.43</v>
      </c>
      <c r="M1731" s="10">
        <v>401.55</v>
      </c>
      <c r="N1731" s="10">
        <v>1658.58</v>
      </c>
      <c r="O1731" s="10">
        <v>642.48</v>
      </c>
      <c r="P1731" s="10">
        <v>2653.72</v>
      </c>
    </row>
    <row r="1732" spans="1:16">
      <c r="A1732" s="13" t="s">
        <v>1733</v>
      </c>
      <c r="B1732" s="11">
        <v>6</v>
      </c>
      <c r="C1732" s="11">
        <v>31</v>
      </c>
      <c r="D1732" s="11"/>
      <c r="E1732" s="11">
        <v>18864</v>
      </c>
      <c r="F1732" s="11">
        <v>20000</v>
      </c>
      <c r="G1732" s="11">
        <v>900</v>
      </c>
      <c r="H1732" s="11">
        <v>1883.45</v>
      </c>
      <c r="I1732" s="11"/>
      <c r="J1732" s="11">
        <v>15807</v>
      </c>
      <c r="K1732" s="11">
        <v>163.82</v>
      </c>
      <c r="L1732" s="11">
        <v>847.15</v>
      </c>
      <c r="M1732" s="11">
        <v>409.55</v>
      </c>
      <c r="N1732" s="11">
        <v>2117.88</v>
      </c>
      <c r="O1732" s="11">
        <v>655.28</v>
      </c>
      <c r="P1732" s="11">
        <v>3388.61</v>
      </c>
    </row>
    <row r="1733" spans="1:16">
      <c r="A1733" s="13" t="s">
        <v>1734</v>
      </c>
      <c r="B1733" s="10">
        <v>7</v>
      </c>
      <c r="C1733" s="10">
        <v>32</v>
      </c>
      <c r="D1733" s="10"/>
      <c r="E1733" s="10">
        <v>18864</v>
      </c>
      <c r="F1733" s="10">
        <v>20000</v>
      </c>
      <c r="G1733" s="10"/>
      <c r="H1733" s="10">
        <v>1939.96</v>
      </c>
      <c r="I1733" s="10"/>
      <c r="J1733" s="10">
        <v>16121</v>
      </c>
      <c r="K1733" s="10">
        <v>158.07</v>
      </c>
      <c r="L1733" s="10">
        <v>1030.6400000000001</v>
      </c>
      <c r="M1733" s="10">
        <v>395.18</v>
      </c>
      <c r="N1733" s="10">
        <v>2576.59</v>
      </c>
      <c r="O1733" s="10">
        <v>632.28</v>
      </c>
      <c r="P1733" s="10">
        <v>4122.55</v>
      </c>
    </row>
    <row r="1734" spans="1:16">
      <c r="A1734" s="13" t="s">
        <v>1735</v>
      </c>
      <c r="B1734" s="11">
        <v>8</v>
      </c>
      <c r="C1734" s="11">
        <v>33</v>
      </c>
      <c r="D1734" s="11"/>
      <c r="E1734" s="11">
        <v>18864</v>
      </c>
      <c r="F1734" s="11">
        <v>20000</v>
      </c>
      <c r="G1734" s="11"/>
      <c r="H1734" s="11">
        <v>1998.16</v>
      </c>
      <c r="I1734" s="11"/>
      <c r="J1734" s="11">
        <v>16441</v>
      </c>
      <c r="K1734" s="11">
        <v>161.21</v>
      </c>
      <c r="L1734" s="11">
        <v>1222.77</v>
      </c>
      <c r="M1734" s="11">
        <v>403.03</v>
      </c>
      <c r="N1734" s="11">
        <v>3056.92</v>
      </c>
      <c r="O1734" s="11">
        <v>644.84</v>
      </c>
      <c r="P1734" s="11">
        <v>4891.07</v>
      </c>
    </row>
    <row r="1735" spans="1:16">
      <c r="A1735" s="13" t="s">
        <v>1736</v>
      </c>
      <c r="B1735" s="10">
        <v>9</v>
      </c>
      <c r="C1735" s="10">
        <v>34</v>
      </c>
      <c r="D1735" s="10"/>
      <c r="E1735" s="10">
        <v>18864</v>
      </c>
      <c r="F1735" s="10">
        <v>20000</v>
      </c>
      <c r="G1735" s="10">
        <v>900</v>
      </c>
      <c r="H1735" s="10">
        <v>2958.1</v>
      </c>
      <c r="I1735" s="10"/>
      <c r="J1735" s="10">
        <v>15868</v>
      </c>
      <c r="K1735" s="10">
        <v>164.41</v>
      </c>
      <c r="L1735" s="10">
        <v>1423.86</v>
      </c>
      <c r="M1735" s="10">
        <v>411.03</v>
      </c>
      <c r="N1735" s="10">
        <v>3559.65</v>
      </c>
      <c r="O1735" s="10">
        <v>657.64</v>
      </c>
      <c r="P1735" s="10">
        <v>5695.44</v>
      </c>
    </row>
    <row r="1736" spans="1:16">
      <c r="A1736" s="13" t="s">
        <v>1737</v>
      </c>
      <c r="B1736" s="11">
        <v>10</v>
      </c>
      <c r="C1736" s="11">
        <v>35</v>
      </c>
      <c r="D1736" s="11"/>
      <c r="E1736" s="11">
        <v>18864</v>
      </c>
      <c r="F1736" s="11">
        <v>20000</v>
      </c>
      <c r="G1736" s="11"/>
      <c r="H1736" s="11">
        <v>3046.84</v>
      </c>
      <c r="I1736" s="11"/>
      <c r="J1736" s="11">
        <v>16182</v>
      </c>
      <c r="K1736" s="11">
        <v>158.68</v>
      </c>
      <c r="L1736" s="11">
        <v>1625.26</v>
      </c>
      <c r="M1736" s="11">
        <v>396.7</v>
      </c>
      <c r="N1736" s="11">
        <v>4063.14</v>
      </c>
      <c r="O1736" s="11">
        <v>634.72</v>
      </c>
      <c r="P1736" s="11">
        <v>6501.02</v>
      </c>
    </row>
    <row r="1737" spans="1:16">
      <c r="A1737" s="13" t="s">
        <v>1738</v>
      </c>
      <c r="B1737" s="10">
        <v>11</v>
      </c>
      <c r="C1737" s="10">
        <v>36</v>
      </c>
      <c r="D1737" s="10"/>
      <c r="E1737" s="10">
        <v>18864</v>
      </c>
      <c r="F1737" s="10">
        <v>20000</v>
      </c>
      <c r="G1737" s="10"/>
      <c r="H1737" s="10">
        <v>3138.25</v>
      </c>
      <c r="I1737" s="10"/>
      <c r="J1737" s="10">
        <v>16503</v>
      </c>
      <c r="K1737" s="10">
        <v>161.82</v>
      </c>
      <c r="L1737" s="10">
        <v>1835.83</v>
      </c>
      <c r="M1737" s="10">
        <v>404.55</v>
      </c>
      <c r="N1737" s="10">
        <v>4589.58</v>
      </c>
      <c r="O1737" s="10">
        <v>647.28</v>
      </c>
      <c r="P1737" s="10">
        <v>7343.33</v>
      </c>
    </row>
    <row r="1738" spans="1:16">
      <c r="A1738" s="13" t="s">
        <v>1739</v>
      </c>
      <c r="B1738" s="11">
        <v>12</v>
      </c>
      <c r="C1738" s="11">
        <v>37</v>
      </c>
      <c r="D1738" s="11"/>
      <c r="E1738" s="11">
        <v>18864</v>
      </c>
      <c r="F1738" s="11">
        <v>20000</v>
      </c>
      <c r="G1738" s="11">
        <v>900</v>
      </c>
      <c r="H1738" s="11">
        <v>4132.3999999999996</v>
      </c>
      <c r="I1738" s="11"/>
      <c r="J1738" s="11">
        <v>15930</v>
      </c>
      <c r="K1738" s="11">
        <v>165.03</v>
      </c>
      <c r="L1738" s="11">
        <v>2055.94</v>
      </c>
      <c r="M1738" s="11">
        <v>412.58</v>
      </c>
      <c r="N1738" s="11">
        <v>5139.8500000000004</v>
      </c>
      <c r="O1738" s="11">
        <v>660.12</v>
      </c>
      <c r="P1738" s="11">
        <v>8223.75</v>
      </c>
    </row>
    <row r="1739" spans="1:16">
      <c r="A1739" s="13" t="s">
        <v>1740</v>
      </c>
      <c r="B1739" s="10">
        <v>13</v>
      </c>
      <c r="C1739" s="10">
        <v>38</v>
      </c>
      <c r="D1739" s="10"/>
      <c r="E1739" s="10">
        <v>18864</v>
      </c>
      <c r="F1739" s="10">
        <v>20000</v>
      </c>
      <c r="G1739" s="10"/>
      <c r="H1739" s="10">
        <v>4256.37</v>
      </c>
      <c r="I1739" s="10"/>
      <c r="J1739" s="10">
        <v>16245</v>
      </c>
      <c r="K1739" s="10">
        <v>159.30000000000001</v>
      </c>
      <c r="L1739" s="10">
        <v>2276.92</v>
      </c>
      <c r="M1739" s="10">
        <v>398.25</v>
      </c>
      <c r="N1739" s="10">
        <v>5692.29</v>
      </c>
      <c r="O1739" s="10">
        <v>637.20000000000005</v>
      </c>
      <c r="P1739" s="10">
        <v>9107.67</v>
      </c>
    </row>
    <row r="1740" spans="1:16">
      <c r="A1740" s="13" t="s">
        <v>1741</v>
      </c>
      <c r="B1740" s="11">
        <v>14</v>
      </c>
      <c r="C1740" s="11">
        <v>39</v>
      </c>
      <c r="D1740" s="11"/>
      <c r="E1740" s="11">
        <v>18864</v>
      </c>
      <c r="F1740" s="11">
        <v>20000</v>
      </c>
      <c r="G1740" s="11"/>
      <c r="H1740" s="11">
        <v>4384.0600000000004</v>
      </c>
      <c r="I1740" s="11"/>
      <c r="J1740" s="11">
        <v>16566</v>
      </c>
      <c r="K1740" s="11">
        <v>162.44999999999999</v>
      </c>
      <c r="L1740" s="11">
        <v>2507.67</v>
      </c>
      <c r="M1740" s="11">
        <v>406.13</v>
      </c>
      <c r="N1740" s="11">
        <v>6269.19</v>
      </c>
      <c r="O1740" s="11">
        <v>649.79999999999995</v>
      </c>
      <c r="P1740" s="11">
        <v>10030.700000000001</v>
      </c>
    </row>
    <row r="1741" spans="1:16">
      <c r="A1741" s="13" t="s">
        <v>1742</v>
      </c>
      <c r="B1741" s="10">
        <v>15</v>
      </c>
      <c r="C1741" s="10">
        <v>40</v>
      </c>
      <c r="D1741" s="10"/>
      <c r="E1741" s="10">
        <v>18864</v>
      </c>
      <c r="F1741" s="10">
        <v>20000</v>
      </c>
      <c r="G1741" s="10">
        <v>900</v>
      </c>
      <c r="H1741" s="10">
        <v>5415.58</v>
      </c>
      <c r="I1741" s="10"/>
      <c r="J1741" s="10">
        <v>15994</v>
      </c>
      <c r="K1741" s="10">
        <v>165.66</v>
      </c>
      <c r="L1741" s="10">
        <v>2748.56</v>
      </c>
      <c r="M1741" s="10">
        <v>414.15</v>
      </c>
      <c r="N1741" s="10">
        <v>6871.41</v>
      </c>
      <c r="O1741" s="10">
        <v>662.64</v>
      </c>
      <c r="P1741" s="10">
        <v>10994.26</v>
      </c>
    </row>
    <row r="1742" spans="1:16">
      <c r="A1742" s="13" t="s">
        <v>1743</v>
      </c>
      <c r="B1742" s="11">
        <v>16</v>
      </c>
      <c r="C1742" s="11">
        <v>41</v>
      </c>
      <c r="D1742" s="11"/>
      <c r="E1742" s="11">
        <v>18864</v>
      </c>
      <c r="F1742" s="11">
        <v>20000</v>
      </c>
      <c r="G1742" s="11"/>
      <c r="H1742" s="11">
        <v>5578.05</v>
      </c>
      <c r="I1742" s="11"/>
      <c r="J1742" s="11">
        <v>16309</v>
      </c>
      <c r="K1742" s="11">
        <v>159.94</v>
      </c>
      <c r="L1742" s="11">
        <v>2990.96</v>
      </c>
      <c r="M1742" s="11">
        <v>399.85</v>
      </c>
      <c r="N1742" s="11">
        <v>7477.4</v>
      </c>
      <c r="O1742" s="11">
        <v>639.76</v>
      </c>
      <c r="P1742" s="11">
        <v>11963.85</v>
      </c>
    </row>
    <row r="1743" spans="1:16">
      <c r="A1743" s="13" t="s">
        <v>1744</v>
      </c>
      <c r="B1743" s="10">
        <v>17</v>
      </c>
      <c r="C1743" s="10">
        <v>42</v>
      </c>
      <c r="D1743" s="10"/>
      <c r="E1743" s="10">
        <v>18864</v>
      </c>
      <c r="F1743" s="10">
        <v>20000</v>
      </c>
      <c r="G1743" s="10"/>
      <c r="H1743" s="10">
        <v>5745.39</v>
      </c>
      <c r="I1743" s="10"/>
      <c r="J1743" s="10">
        <v>16631</v>
      </c>
      <c r="K1743" s="10">
        <v>163.09</v>
      </c>
      <c r="L1743" s="10">
        <v>3243.78</v>
      </c>
      <c r="M1743" s="10">
        <v>407.73</v>
      </c>
      <c r="N1743" s="10">
        <v>8109.45</v>
      </c>
      <c r="O1743" s="10">
        <v>652.36</v>
      </c>
      <c r="P1743" s="10">
        <v>12975.12</v>
      </c>
    </row>
    <row r="1744" spans="1:16">
      <c r="A1744" s="13" t="s">
        <v>1745</v>
      </c>
      <c r="B1744" s="11">
        <v>18</v>
      </c>
      <c r="C1744" s="11">
        <v>43</v>
      </c>
      <c r="D1744" s="11"/>
      <c r="E1744" s="11">
        <v>18864</v>
      </c>
      <c r="F1744" s="11">
        <v>20000</v>
      </c>
      <c r="G1744" s="11">
        <v>900</v>
      </c>
      <c r="H1744" s="11">
        <v>6817.75</v>
      </c>
      <c r="I1744" s="11"/>
      <c r="J1744" s="11">
        <v>16059</v>
      </c>
      <c r="K1744" s="11">
        <v>166.31</v>
      </c>
      <c r="L1744" s="11">
        <v>3507.4</v>
      </c>
      <c r="M1744" s="11">
        <v>415.78</v>
      </c>
      <c r="N1744" s="11">
        <v>8768.51</v>
      </c>
      <c r="O1744" s="11">
        <v>665.24</v>
      </c>
      <c r="P1744" s="11">
        <v>14029.61</v>
      </c>
    </row>
    <row r="1745" spans="1:16">
      <c r="A1745" s="13" t="s">
        <v>1746</v>
      </c>
      <c r="B1745" s="10">
        <v>19</v>
      </c>
      <c r="C1745" s="10">
        <v>44</v>
      </c>
      <c r="D1745" s="10"/>
      <c r="E1745" s="10">
        <v>18864</v>
      </c>
      <c r="F1745" s="10">
        <v>20000</v>
      </c>
      <c r="G1745" s="10"/>
      <c r="H1745" s="10">
        <v>7022.29</v>
      </c>
      <c r="I1745" s="10"/>
      <c r="J1745" s="10">
        <v>16374</v>
      </c>
      <c r="K1745" s="10">
        <v>160.59</v>
      </c>
      <c r="L1745" s="10">
        <v>3773.22</v>
      </c>
      <c r="M1745" s="10">
        <v>401.48</v>
      </c>
      <c r="N1745" s="10">
        <v>9433.0400000000009</v>
      </c>
      <c r="O1745" s="10">
        <v>642.36</v>
      </c>
      <c r="P1745" s="10">
        <v>15092.86</v>
      </c>
    </row>
    <row r="1746" spans="1:16">
      <c r="A1746" s="13" t="s">
        <v>1747</v>
      </c>
      <c r="B1746" s="11">
        <v>20</v>
      </c>
      <c r="C1746" s="11">
        <v>45</v>
      </c>
      <c r="D1746" s="11"/>
      <c r="E1746" s="11">
        <v>18864</v>
      </c>
      <c r="F1746" s="11">
        <v>20000</v>
      </c>
      <c r="G1746" s="11"/>
      <c r="H1746" s="11">
        <v>7232.95</v>
      </c>
      <c r="I1746" s="11"/>
      <c r="J1746" s="11">
        <v>16695</v>
      </c>
      <c r="K1746" s="11">
        <v>163.74</v>
      </c>
      <c r="L1746" s="11">
        <v>4050.15</v>
      </c>
      <c r="M1746" s="11">
        <v>409.35</v>
      </c>
      <c r="N1746" s="11">
        <v>10125.379999999999</v>
      </c>
      <c r="O1746" s="11">
        <v>654.96</v>
      </c>
      <c r="P1746" s="11">
        <v>16200.61</v>
      </c>
    </row>
    <row r="1747" spans="1:16">
      <c r="A1747" s="13" t="s">
        <v>1748</v>
      </c>
      <c r="B1747" s="10">
        <v>21</v>
      </c>
      <c r="C1747" s="10">
        <v>46</v>
      </c>
      <c r="D1747" s="10"/>
      <c r="E1747" s="10">
        <v>18864</v>
      </c>
      <c r="F1747" s="10">
        <v>20000</v>
      </c>
      <c r="G1747" s="10">
        <v>900</v>
      </c>
      <c r="H1747" s="10">
        <v>8349.94</v>
      </c>
      <c r="I1747" s="10"/>
      <c r="J1747" s="10">
        <v>16122</v>
      </c>
      <c r="K1747" s="10">
        <v>166.95</v>
      </c>
      <c r="L1747" s="10">
        <v>4338.6099999999997</v>
      </c>
      <c r="M1747" s="10">
        <v>417.38</v>
      </c>
      <c r="N1747" s="10">
        <v>10846.52</v>
      </c>
      <c r="O1747" s="10">
        <v>667.8</v>
      </c>
      <c r="P1747" s="10">
        <v>17354.43</v>
      </c>
    </row>
    <row r="1748" spans="1:16">
      <c r="A1748" s="13" t="s">
        <v>1749</v>
      </c>
      <c r="B1748" s="11">
        <v>22</v>
      </c>
      <c r="C1748" s="11">
        <v>47</v>
      </c>
      <c r="D1748" s="11"/>
      <c r="E1748" s="11">
        <v>18864</v>
      </c>
      <c r="F1748" s="11">
        <v>20000</v>
      </c>
      <c r="G1748" s="11"/>
      <c r="H1748" s="11">
        <v>8600.44</v>
      </c>
      <c r="I1748" s="11"/>
      <c r="J1748" s="11">
        <v>16437</v>
      </c>
      <c r="K1748" s="11">
        <v>161.22</v>
      </c>
      <c r="L1748" s="11">
        <v>4629.9799999999996</v>
      </c>
      <c r="M1748" s="11">
        <v>403.05</v>
      </c>
      <c r="N1748" s="11">
        <v>11574.96</v>
      </c>
      <c r="O1748" s="11">
        <v>644.88</v>
      </c>
      <c r="P1748" s="11">
        <v>18519.939999999999</v>
      </c>
    </row>
    <row r="1749" spans="1:16">
      <c r="A1749" s="13" t="s">
        <v>1750</v>
      </c>
      <c r="B1749" s="10">
        <v>23</v>
      </c>
      <c r="C1749" s="10">
        <v>48</v>
      </c>
      <c r="D1749" s="10"/>
      <c r="E1749" s="10">
        <v>18864</v>
      </c>
      <c r="F1749" s="10">
        <v>20000</v>
      </c>
      <c r="G1749" s="10"/>
      <c r="H1749" s="10">
        <v>8858.4500000000007</v>
      </c>
      <c r="I1749" s="10"/>
      <c r="J1749" s="10">
        <v>16757</v>
      </c>
      <c r="K1749" s="10">
        <v>164.37</v>
      </c>
      <c r="L1749" s="10">
        <v>4933.25</v>
      </c>
      <c r="M1749" s="10">
        <v>410.93</v>
      </c>
      <c r="N1749" s="10">
        <v>12333.14</v>
      </c>
      <c r="O1749" s="10">
        <v>657.48</v>
      </c>
      <c r="P1749" s="10">
        <v>19733.02</v>
      </c>
    </row>
    <row r="1750" spans="1:16">
      <c r="A1750" s="13" t="s">
        <v>1751</v>
      </c>
      <c r="B1750" s="11">
        <v>24</v>
      </c>
      <c r="C1750" s="11">
        <v>49</v>
      </c>
      <c r="D1750" s="11"/>
      <c r="E1750" s="11">
        <v>18864</v>
      </c>
      <c r="F1750" s="11">
        <v>20000</v>
      </c>
      <c r="G1750" s="11">
        <v>900</v>
      </c>
      <c r="H1750" s="11">
        <v>10024.209999999999</v>
      </c>
      <c r="I1750" s="11"/>
      <c r="J1750" s="11">
        <v>16184</v>
      </c>
      <c r="K1750" s="11">
        <v>167.57</v>
      </c>
      <c r="L1750" s="11">
        <v>5248.82</v>
      </c>
      <c r="M1750" s="11">
        <v>418.93</v>
      </c>
      <c r="N1750" s="11">
        <v>13122.06</v>
      </c>
      <c r="O1750" s="11">
        <v>670.28</v>
      </c>
      <c r="P1750" s="11">
        <v>20995.29</v>
      </c>
    </row>
    <row r="1751" spans="1:16">
      <c r="A1751" s="13" t="s">
        <v>1752</v>
      </c>
      <c r="B1751" s="10">
        <v>25</v>
      </c>
      <c r="C1751" s="10">
        <v>50</v>
      </c>
      <c r="D1751" s="10"/>
      <c r="E1751" s="10">
        <v>18864</v>
      </c>
      <c r="F1751" s="10">
        <v>20000</v>
      </c>
      <c r="G1751" s="10"/>
      <c r="H1751" s="10">
        <v>10324.93</v>
      </c>
      <c r="I1751" s="10"/>
      <c r="J1751" s="10">
        <v>16496</v>
      </c>
      <c r="K1751" s="10">
        <v>161.84</v>
      </c>
      <c r="L1751" s="10">
        <v>5568.13</v>
      </c>
      <c r="M1751" s="10">
        <v>404.6</v>
      </c>
      <c r="N1751" s="10">
        <v>13920.32</v>
      </c>
      <c r="O1751" s="10">
        <v>647.36</v>
      </c>
      <c r="P1751" s="10">
        <v>22272.51</v>
      </c>
    </row>
    <row r="1752" spans="1:16">
      <c r="A1752" s="13" t="s">
        <v>1753</v>
      </c>
      <c r="B1752" s="11">
        <v>26</v>
      </c>
      <c r="C1752" s="11">
        <v>51</v>
      </c>
      <c r="D1752" s="11"/>
      <c r="E1752" s="11">
        <v>18864</v>
      </c>
      <c r="F1752" s="11">
        <v>20000</v>
      </c>
      <c r="G1752" s="11"/>
      <c r="H1752" s="11">
        <v>10634.68</v>
      </c>
      <c r="I1752" s="11"/>
      <c r="J1752" s="11">
        <v>16815</v>
      </c>
      <c r="K1752" s="11">
        <v>164.96</v>
      </c>
      <c r="L1752" s="11">
        <v>5900.13</v>
      </c>
      <c r="M1752" s="11">
        <v>412.4</v>
      </c>
      <c r="N1752" s="11">
        <v>14750.33</v>
      </c>
      <c r="O1752" s="11">
        <v>659.84</v>
      </c>
      <c r="P1752" s="11">
        <v>23600.52</v>
      </c>
    </row>
    <row r="1753" spans="1:16">
      <c r="A1753" s="13" t="s">
        <v>1754</v>
      </c>
      <c r="B1753" s="10">
        <v>27</v>
      </c>
      <c r="C1753" s="10">
        <v>52</v>
      </c>
      <c r="D1753" s="10"/>
      <c r="E1753" s="10">
        <v>18864</v>
      </c>
      <c r="F1753" s="10">
        <v>20000</v>
      </c>
      <c r="G1753" s="10">
        <v>900</v>
      </c>
      <c r="H1753" s="10">
        <v>11853.72</v>
      </c>
      <c r="I1753" s="10"/>
      <c r="J1753" s="10">
        <v>16241</v>
      </c>
      <c r="K1753" s="10">
        <v>168.15</v>
      </c>
      <c r="L1753" s="10">
        <v>6245.28</v>
      </c>
      <c r="M1753" s="10">
        <v>420.38</v>
      </c>
      <c r="N1753" s="10">
        <v>15613.21</v>
      </c>
      <c r="O1753" s="10">
        <v>672.6</v>
      </c>
      <c r="P1753" s="10">
        <v>24981.14</v>
      </c>
    </row>
    <row r="1754" spans="1:16">
      <c r="A1754" s="13" t="s">
        <v>1755</v>
      </c>
      <c r="B1754" s="11">
        <v>28</v>
      </c>
      <c r="C1754" s="11">
        <v>53</v>
      </c>
      <c r="D1754" s="11"/>
      <c r="E1754" s="11">
        <v>18864</v>
      </c>
      <c r="F1754" s="11">
        <v>20000</v>
      </c>
      <c r="G1754" s="11"/>
      <c r="H1754" s="11">
        <v>12209.33</v>
      </c>
      <c r="I1754" s="11"/>
      <c r="J1754" s="11">
        <v>16551</v>
      </c>
      <c r="K1754" s="11">
        <v>162.41</v>
      </c>
      <c r="L1754" s="11">
        <v>6595.05</v>
      </c>
      <c r="M1754" s="11">
        <v>406.03</v>
      </c>
      <c r="N1754" s="11">
        <v>16487.63</v>
      </c>
      <c r="O1754" s="11">
        <v>649.64</v>
      </c>
      <c r="P1754" s="11">
        <v>26380.21</v>
      </c>
    </row>
    <row r="1755" spans="1:16">
      <c r="A1755" s="13" t="s">
        <v>1756</v>
      </c>
      <c r="B1755" s="10">
        <v>29</v>
      </c>
      <c r="C1755" s="10">
        <v>54</v>
      </c>
      <c r="D1755" s="10"/>
      <c r="E1755" s="10">
        <v>18864</v>
      </c>
      <c r="F1755" s="10">
        <v>20000</v>
      </c>
      <c r="G1755" s="10"/>
      <c r="H1755" s="10">
        <v>12575.61</v>
      </c>
      <c r="I1755" s="10"/>
      <c r="J1755" s="10">
        <v>16867</v>
      </c>
      <c r="K1755" s="10">
        <v>165.51</v>
      </c>
      <c r="L1755" s="10">
        <v>6958.41</v>
      </c>
      <c r="M1755" s="10">
        <v>413.78</v>
      </c>
      <c r="N1755" s="10">
        <v>17396.04</v>
      </c>
      <c r="O1755" s="10">
        <v>662.04</v>
      </c>
      <c r="P1755" s="10">
        <v>27833.66</v>
      </c>
    </row>
    <row r="1756" spans="1:16">
      <c r="A1756" s="13" t="s">
        <v>1757</v>
      </c>
      <c r="B1756" s="11">
        <v>30</v>
      </c>
      <c r="C1756" s="11">
        <v>55</v>
      </c>
      <c r="D1756" s="11"/>
      <c r="E1756" s="11">
        <v>18864</v>
      </c>
      <c r="F1756" s="11">
        <v>20000</v>
      </c>
      <c r="G1756" s="11">
        <v>900</v>
      </c>
      <c r="H1756" s="11">
        <v>13852.88</v>
      </c>
      <c r="I1756" s="11"/>
      <c r="J1756" s="11">
        <v>16289</v>
      </c>
      <c r="K1756" s="11">
        <v>168.67</v>
      </c>
      <c r="L1756" s="11">
        <v>7335.84</v>
      </c>
      <c r="M1756" s="11">
        <v>421.68</v>
      </c>
      <c r="N1756" s="11">
        <v>18339.59</v>
      </c>
      <c r="O1756" s="11">
        <v>674.68</v>
      </c>
      <c r="P1756" s="11">
        <v>29343.35</v>
      </c>
    </row>
    <row r="1757" spans="1:16">
      <c r="A1757" s="13" t="s">
        <v>1758</v>
      </c>
      <c r="B1757" s="10">
        <v>31</v>
      </c>
      <c r="C1757" s="10">
        <v>56</v>
      </c>
      <c r="D1757" s="10"/>
      <c r="E1757" s="10">
        <v>18864</v>
      </c>
      <c r="F1757" s="10">
        <v>20000</v>
      </c>
      <c r="G1757" s="10"/>
      <c r="H1757" s="10">
        <v>14268.47</v>
      </c>
      <c r="I1757" s="10"/>
      <c r="J1757" s="10">
        <v>16596</v>
      </c>
      <c r="K1757" s="10">
        <v>162.88999999999999</v>
      </c>
      <c r="L1757" s="10">
        <v>7718.8</v>
      </c>
      <c r="M1757" s="10">
        <v>407.23</v>
      </c>
      <c r="N1757" s="10">
        <v>19297.009999999998</v>
      </c>
      <c r="O1757" s="10">
        <v>651.55999999999995</v>
      </c>
      <c r="P1757" s="10">
        <v>30875.21</v>
      </c>
    </row>
    <row r="1758" spans="1:16">
      <c r="A1758" s="13" t="s">
        <v>1759</v>
      </c>
      <c r="B1758" s="11">
        <v>32</v>
      </c>
      <c r="C1758" s="11">
        <v>57</v>
      </c>
      <c r="D1758" s="11"/>
      <c r="E1758" s="11">
        <v>18864</v>
      </c>
      <c r="F1758" s="11">
        <v>20000</v>
      </c>
      <c r="G1758" s="11"/>
      <c r="H1758" s="11">
        <v>14696.52</v>
      </c>
      <c r="I1758" s="11"/>
      <c r="J1758" s="11">
        <v>16908</v>
      </c>
      <c r="K1758" s="11">
        <v>165.96</v>
      </c>
      <c r="L1758" s="11">
        <v>8116.33</v>
      </c>
      <c r="M1758" s="11">
        <v>414.9</v>
      </c>
      <c r="N1758" s="11">
        <v>20290.82</v>
      </c>
      <c r="O1758" s="11">
        <v>663.84</v>
      </c>
      <c r="P1758" s="11">
        <v>32465.31</v>
      </c>
    </row>
    <row r="1759" spans="1:16">
      <c r="A1759" s="13" t="s">
        <v>1760</v>
      </c>
      <c r="B1759" s="10">
        <v>33</v>
      </c>
      <c r="C1759" s="10">
        <v>58</v>
      </c>
      <c r="D1759" s="10"/>
      <c r="E1759" s="10">
        <v>18864</v>
      </c>
      <c r="F1759" s="10">
        <v>20000</v>
      </c>
      <c r="G1759" s="10">
        <v>900</v>
      </c>
      <c r="H1759" s="10">
        <v>16037.42</v>
      </c>
      <c r="I1759" s="10"/>
      <c r="J1759" s="10">
        <v>16326</v>
      </c>
      <c r="K1759" s="10">
        <v>169.08</v>
      </c>
      <c r="L1759" s="10">
        <v>8528.9</v>
      </c>
      <c r="M1759" s="10">
        <v>422.7</v>
      </c>
      <c r="N1759" s="10">
        <v>21322.240000000002</v>
      </c>
      <c r="O1759" s="10">
        <v>676.32</v>
      </c>
      <c r="P1759" s="10">
        <v>34115.58</v>
      </c>
    </row>
    <row r="1760" spans="1:16">
      <c r="A1760" s="13" t="s">
        <v>1761</v>
      </c>
      <c r="B1760" s="11">
        <v>34</v>
      </c>
      <c r="C1760" s="11">
        <v>59</v>
      </c>
      <c r="D1760" s="11"/>
      <c r="E1760" s="11">
        <v>18864</v>
      </c>
      <c r="F1760" s="11">
        <v>20000</v>
      </c>
      <c r="G1760" s="11"/>
      <c r="H1760" s="11">
        <v>16518.54</v>
      </c>
      <c r="I1760" s="11"/>
      <c r="J1760" s="11">
        <v>16626</v>
      </c>
      <c r="K1760" s="11">
        <v>163.26</v>
      </c>
      <c r="L1760" s="11">
        <v>8948.02</v>
      </c>
      <c r="M1760" s="11">
        <v>408.15</v>
      </c>
      <c r="N1760" s="11">
        <v>22370.06</v>
      </c>
      <c r="O1760" s="11">
        <v>653.04</v>
      </c>
      <c r="P1760" s="11">
        <v>35792.089999999997</v>
      </c>
    </row>
    <row r="1761" spans="1:16">
      <c r="A1761" s="13" t="s">
        <v>1762</v>
      </c>
      <c r="B1761" s="10">
        <v>35</v>
      </c>
      <c r="C1761" s="10">
        <v>60</v>
      </c>
      <c r="D1761" s="10"/>
      <c r="E1761" s="10">
        <v>18864</v>
      </c>
      <c r="F1761" s="10">
        <v>20000</v>
      </c>
      <c r="G1761" s="10"/>
      <c r="H1761" s="10">
        <v>17014.099999999999</v>
      </c>
      <c r="I1761" s="10"/>
      <c r="J1761" s="10">
        <v>16932</v>
      </c>
      <c r="K1761" s="10">
        <v>166.26</v>
      </c>
      <c r="L1761" s="10">
        <v>9382.7199999999993</v>
      </c>
      <c r="M1761" s="10">
        <v>415.65</v>
      </c>
      <c r="N1761" s="10">
        <v>23456.81</v>
      </c>
      <c r="O1761" s="10">
        <v>665.04</v>
      </c>
      <c r="P1761" s="10">
        <v>37530.89</v>
      </c>
    </row>
    <row r="1762" spans="1:16">
      <c r="A1762" s="13" t="s">
        <v>1763</v>
      </c>
      <c r="B1762" s="11">
        <v>36</v>
      </c>
      <c r="C1762" s="11">
        <v>61</v>
      </c>
      <c r="D1762" s="11"/>
      <c r="E1762" s="11">
        <v>18864</v>
      </c>
      <c r="F1762" s="11">
        <v>20000</v>
      </c>
      <c r="G1762" s="11">
        <v>900</v>
      </c>
      <c r="H1762" s="11">
        <v>18424.52</v>
      </c>
      <c r="I1762" s="11"/>
      <c r="J1762" s="11">
        <v>16344</v>
      </c>
      <c r="K1762" s="11">
        <v>169.32</v>
      </c>
      <c r="L1762" s="11">
        <v>9833.5300000000007</v>
      </c>
      <c r="M1762" s="11">
        <v>423.3</v>
      </c>
      <c r="N1762" s="11">
        <v>24583.81</v>
      </c>
      <c r="O1762" s="11">
        <v>677.28</v>
      </c>
      <c r="P1762" s="11">
        <v>39334.1</v>
      </c>
    </row>
    <row r="1763" spans="1:16">
      <c r="A1763" s="13" t="s">
        <v>1764</v>
      </c>
      <c r="B1763" s="10">
        <v>37</v>
      </c>
      <c r="C1763" s="10">
        <v>62</v>
      </c>
      <c r="D1763" s="10"/>
      <c r="E1763" s="10">
        <v>18864</v>
      </c>
      <c r="F1763" s="10">
        <v>20000</v>
      </c>
      <c r="G1763" s="10"/>
      <c r="H1763" s="10">
        <v>18977.259999999998</v>
      </c>
      <c r="I1763" s="10"/>
      <c r="J1763" s="10">
        <v>16635</v>
      </c>
      <c r="K1763" s="10">
        <v>163.44</v>
      </c>
      <c r="L1763" s="10">
        <v>10291.969999999999</v>
      </c>
      <c r="M1763" s="10">
        <v>408.6</v>
      </c>
      <c r="N1763" s="10">
        <v>25729.93</v>
      </c>
      <c r="O1763" s="10">
        <v>653.76</v>
      </c>
      <c r="P1763" s="10">
        <v>41167.879999999997</v>
      </c>
    </row>
    <row r="1764" spans="1:16">
      <c r="A1764" s="13" t="s">
        <v>1765</v>
      </c>
      <c r="B1764" s="11">
        <v>38</v>
      </c>
      <c r="C1764" s="11">
        <v>63</v>
      </c>
      <c r="D1764" s="11"/>
      <c r="E1764" s="11">
        <v>18864</v>
      </c>
      <c r="F1764" s="11">
        <v>20000</v>
      </c>
      <c r="G1764" s="11"/>
      <c r="H1764" s="11">
        <v>19546.57</v>
      </c>
      <c r="I1764" s="11"/>
      <c r="J1764" s="11">
        <v>16932</v>
      </c>
      <c r="K1764" s="11">
        <v>166.35</v>
      </c>
      <c r="L1764" s="11">
        <v>10767.08</v>
      </c>
      <c r="M1764" s="11">
        <v>415.88</v>
      </c>
      <c r="N1764" s="11">
        <v>26917.7</v>
      </c>
      <c r="O1764" s="11">
        <v>665.4</v>
      </c>
      <c r="P1764" s="11">
        <v>43068.32</v>
      </c>
    </row>
    <row r="1765" spans="1:16">
      <c r="A1765" s="13" t="s">
        <v>1766</v>
      </c>
      <c r="B1765" s="10">
        <v>39</v>
      </c>
      <c r="C1765" s="10">
        <v>64</v>
      </c>
      <c r="D1765" s="10"/>
      <c r="E1765" s="10">
        <v>18864</v>
      </c>
      <c r="F1765" s="10">
        <v>20000</v>
      </c>
      <c r="G1765" s="10">
        <v>900</v>
      </c>
      <c r="H1765" s="10">
        <v>21032.97</v>
      </c>
      <c r="I1765" s="10"/>
      <c r="J1765" s="10">
        <v>16335</v>
      </c>
      <c r="K1765" s="10">
        <v>169.32</v>
      </c>
      <c r="L1765" s="10">
        <v>11259.41</v>
      </c>
      <c r="M1765" s="10">
        <v>423.3</v>
      </c>
      <c r="N1765" s="10">
        <v>28148.53</v>
      </c>
      <c r="O1765" s="10">
        <v>677.28</v>
      </c>
      <c r="P1765" s="10">
        <v>45037.65</v>
      </c>
    </row>
    <row r="1766" spans="1:16">
      <c r="A1766" s="13" t="s">
        <v>1767</v>
      </c>
      <c r="B1766" s="11">
        <v>40</v>
      </c>
      <c r="C1766" s="11">
        <v>65</v>
      </c>
      <c r="D1766" s="11"/>
      <c r="E1766" s="11">
        <v>18864</v>
      </c>
      <c r="F1766" s="11">
        <v>20000</v>
      </c>
      <c r="G1766" s="11"/>
      <c r="H1766" s="11">
        <v>21663.96</v>
      </c>
      <c r="I1766" s="11"/>
      <c r="J1766" s="11">
        <v>16613</v>
      </c>
      <c r="K1766" s="11">
        <v>163.35</v>
      </c>
      <c r="L1766" s="11">
        <v>11760.55</v>
      </c>
      <c r="M1766" s="11">
        <v>408.38</v>
      </c>
      <c r="N1766" s="11">
        <v>29401.360000000001</v>
      </c>
      <c r="O1766" s="11">
        <v>653.4</v>
      </c>
      <c r="P1766" s="11">
        <v>47042.18</v>
      </c>
    </row>
    <row r="1767" spans="1:16">
      <c r="A1767" s="13" t="s">
        <v>1768</v>
      </c>
      <c r="B1767" s="10">
        <v>41</v>
      </c>
      <c r="C1767" s="10">
        <v>66</v>
      </c>
      <c r="D1767" s="10"/>
      <c r="E1767" s="10">
        <v>18864</v>
      </c>
      <c r="F1767" s="10">
        <v>20000</v>
      </c>
      <c r="G1767" s="10"/>
      <c r="H1767" s="10">
        <v>22313.88</v>
      </c>
      <c r="I1767" s="10"/>
      <c r="J1767" s="10">
        <v>16896</v>
      </c>
      <c r="K1767" s="10">
        <v>166.13</v>
      </c>
      <c r="L1767" s="10">
        <v>12279.49</v>
      </c>
      <c r="M1767" s="10">
        <v>415.33</v>
      </c>
      <c r="N1767" s="10">
        <v>30698.73</v>
      </c>
      <c r="O1767" s="10">
        <v>664.52</v>
      </c>
      <c r="P1767" s="10">
        <v>49117.97</v>
      </c>
    </row>
    <row r="1768" spans="1:16">
      <c r="A1768" s="13" t="s">
        <v>1769</v>
      </c>
      <c r="B1768" s="11">
        <v>42</v>
      </c>
      <c r="C1768" s="11">
        <v>67</v>
      </c>
      <c r="D1768" s="11"/>
      <c r="E1768" s="11">
        <v>18864</v>
      </c>
      <c r="F1768" s="11">
        <v>20000</v>
      </c>
      <c r="G1768" s="11">
        <v>900</v>
      </c>
      <c r="H1768" s="11">
        <v>23883.3</v>
      </c>
      <c r="I1768" s="11"/>
      <c r="J1768" s="11">
        <v>16284</v>
      </c>
      <c r="K1768" s="11">
        <v>168.96</v>
      </c>
      <c r="L1768" s="11">
        <v>12816.84</v>
      </c>
      <c r="M1768" s="11">
        <v>422.4</v>
      </c>
      <c r="N1768" s="11">
        <v>32042.09</v>
      </c>
      <c r="O1768" s="11">
        <v>675.84</v>
      </c>
      <c r="P1768" s="11">
        <v>51267.34</v>
      </c>
    </row>
    <row r="1769" spans="1:16">
      <c r="A1769" s="13" t="s">
        <v>1770</v>
      </c>
      <c r="B1769" s="10">
        <v>43</v>
      </c>
      <c r="C1769" s="10">
        <v>68</v>
      </c>
      <c r="D1769" s="10"/>
      <c r="E1769" s="10">
        <v>18864</v>
      </c>
      <c r="F1769" s="10">
        <v>20000</v>
      </c>
      <c r="G1769" s="10"/>
      <c r="H1769" s="10">
        <v>24599.79</v>
      </c>
      <c r="I1769" s="10"/>
      <c r="J1769" s="10">
        <v>16543</v>
      </c>
      <c r="K1769" s="10">
        <v>162.84</v>
      </c>
      <c r="L1769" s="10">
        <v>13364.18</v>
      </c>
      <c r="M1769" s="10">
        <v>407.1</v>
      </c>
      <c r="N1769" s="10">
        <v>33410.449999999997</v>
      </c>
      <c r="O1769" s="10">
        <v>651.36</v>
      </c>
      <c r="P1769" s="10">
        <v>53456.72</v>
      </c>
    </row>
    <row r="1770" spans="1:16">
      <c r="A1770" s="13" t="s">
        <v>1771</v>
      </c>
      <c r="B1770" s="11">
        <v>44</v>
      </c>
      <c r="C1770" s="11">
        <v>69</v>
      </c>
      <c r="D1770" s="11"/>
      <c r="E1770" s="11">
        <v>18864</v>
      </c>
      <c r="F1770" s="11">
        <v>20000</v>
      </c>
      <c r="G1770" s="11"/>
      <c r="H1770" s="11">
        <v>25337.79</v>
      </c>
      <c r="I1770" s="11"/>
      <c r="J1770" s="11">
        <v>16805</v>
      </c>
      <c r="K1770" s="11">
        <v>165.43</v>
      </c>
      <c r="L1770" s="11">
        <v>13930.54</v>
      </c>
      <c r="M1770" s="11">
        <v>413.58</v>
      </c>
      <c r="N1770" s="11">
        <v>34826.339999999997</v>
      </c>
      <c r="O1770" s="11">
        <v>661.72</v>
      </c>
      <c r="P1770" s="11">
        <v>55722.15</v>
      </c>
    </row>
    <row r="1771" spans="1:16">
      <c r="A1771" s="13" t="s">
        <v>1772</v>
      </c>
      <c r="B1771" s="10">
        <v>45</v>
      </c>
      <c r="C1771" s="10">
        <v>70</v>
      </c>
      <c r="D1771" s="10"/>
      <c r="E1771" s="10">
        <v>18864</v>
      </c>
      <c r="F1771" s="10">
        <v>20000</v>
      </c>
      <c r="G1771" s="10">
        <v>900</v>
      </c>
      <c r="H1771" s="10">
        <v>26997.919999999998</v>
      </c>
      <c r="I1771" s="10"/>
      <c r="J1771" s="10">
        <v>16172</v>
      </c>
      <c r="K1771" s="10">
        <v>168.05</v>
      </c>
      <c r="L1771" s="10">
        <v>14516.5</v>
      </c>
      <c r="M1771" s="10">
        <v>420.13</v>
      </c>
      <c r="N1771" s="10">
        <v>36291.26</v>
      </c>
      <c r="O1771" s="10">
        <v>672.2</v>
      </c>
      <c r="P1771" s="10">
        <v>58066.01</v>
      </c>
    </row>
    <row r="1772" spans="1:16">
      <c r="A1772" s="13" t="s">
        <v>1773</v>
      </c>
      <c r="B1772" s="11">
        <v>46</v>
      </c>
      <c r="C1772" s="11">
        <v>71</v>
      </c>
      <c r="D1772" s="11"/>
      <c r="E1772" s="11">
        <v>18864</v>
      </c>
      <c r="F1772" s="11">
        <v>20000</v>
      </c>
      <c r="G1772" s="11"/>
      <c r="H1772" s="11">
        <v>27807.86</v>
      </c>
      <c r="I1772" s="11"/>
      <c r="J1772" s="11">
        <v>16402</v>
      </c>
      <c r="K1772" s="11">
        <v>161.72</v>
      </c>
      <c r="L1772" s="11">
        <v>15113.72</v>
      </c>
      <c r="M1772" s="11">
        <v>404.3</v>
      </c>
      <c r="N1772" s="11">
        <v>37784.29</v>
      </c>
      <c r="O1772" s="11">
        <v>646.88</v>
      </c>
      <c r="P1772" s="11">
        <v>60454.87</v>
      </c>
    </row>
    <row r="1773" spans="1:16">
      <c r="A1773" s="13" t="s">
        <v>1774</v>
      </c>
      <c r="B1773" s="10">
        <v>47</v>
      </c>
      <c r="C1773" s="10">
        <v>72</v>
      </c>
      <c r="D1773" s="10"/>
      <c r="E1773" s="10">
        <v>18864</v>
      </c>
      <c r="F1773" s="10">
        <v>20000</v>
      </c>
      <c r="G1773" s="10"/>
      <c r="H1773" s="10">
        <v>28642.09</v>
      </c>
      <c r="I1773" s="10"/>
      <c r="J1773" s="10">
        <v>16633</v>
      </c>
      <c r="K1773" s="10">
        <v>164.02</v>
      </c>
      <c r="L1773" s="10">
        <v>15731.15</v>
      </c>
      <c r="M1773" s="10">
        <v>410.05</v>
      </c>
      <c r="N1773" s="10">
        <v>39327.870000000003</v>
      </c>
      <c r="O1773" s="10">
        <v>656.08</v>
      </c>
      <c r="P1773" s="10">
        <v>62924.6</v>
      </c>
    </row>
    <row r="1774" spans="1:16">
      <c r="A1774" s="13" t="s">
        <v>1775</v>
      </c>
      <c r="B1774" s="11">
        <v>48</v>
      </c>
      <c r="C1774" s="11">
        <v>73</v>
      </c>
      <c r="D1774" s="11"/>
      <c r="E1774" s="11">
        <v>18864</v>
      </c>
      <c r="F1774" s="11">
        <v>20000</v>
      </c>
      <c r="G1774" s="11">
        <v>900</v>
      </c>
      <c r="H1774" s="11">
        <v>30401.360000000001</v>
      </c>
      <c r="I1774" s="11"/>
      <c r="J1774" s="11">
        <v>15965</v>
      </c>
      <c r="K1774" s="11">
        <v>166.33</v>
      </c>
      <c r="L1774" s="11">
        <v>16369.41</v>
      </c>
      <c r="M1774" s="11">
        <v>415.83</v>
      </c>
      <c r="N1774" s="11">
        <v>40923.53</v>
      </c>
      <c r="O1774" s="11">
        <v>665.32</v>
      </c>
      <c r="P1774" s="11">
        <v>65477.66</v>
      </c>
    </row>
    <row r="1775" spans="1:16">
      <c r="A1775" s="13" t="s">
        <v>1776</v>
      </c>
      <c r="B1775" s="10">
        <v>49</v>
      </c>
      <c r="C1775" s="10">
        <v>74</v>
      </c>
      <c r="D1775" s="10"/>
      <c r="E1775" s="10">
        <v>18864</v>
      </c>
      <c r="F1775" s="10">
        <v>20000</v>
      </c>
      <c r="G1775" s="10"/>
      <c r="H1775" s="10">
        <v>31313.4</v>
      </c>
      <c r="I1775" s="10"/>
      <c r="J1775" s="10">
        <v>16151</v>
      </c>
      <c r="K1775" s="10">
        <v>159.65</v>
      </c>
      <c r="L1775" s="10">
        <v>17020.150000000001</v>
      </c>
      <c r="M1775" s="10">
        <v>399.13</v>
      </c>
      <c r="N1775" s="10">
        <v>42550.37</v>
      </c>
      <c r="O1775" s="10">
        <v>638.6</v>
      </c>
      <c r="P1775" s="10">
        <v>68080.58</v>
      </c>
    </row>
    <row r="1776" spans="1:16">
      <c r="A1776" s="13" t="s">
        <v>1777</v>
      </c>
      <c r="B1776" s="11">
        <v>50</v>
      </c>
      <c r="C1776" s="11">
        <v>75</v>
      </c>
      <c r="D1776" s="11"/>
      <c r="E1776" s="11">
        <v>18864</v>
      </c>
      <c r="F1776" s="11">
        <v>20000</v>
      </c>
      <c r="G1776" s="11"/>
      <c r="H1776" s="11">
        <v>32252.799999999999</v>
      </c>
      <c r="I1776" s="11"/>
      <c r="J1776" s="11">
        <v>16332</v>
      </c>
      <c r="K1776" s="11">
        <v>161.51</v>
      </c>
      <c r="L1776" s="11">
        <v>17692.259999999998</v>
      </c>
      <c r="M1776" s="11">
        <v>403.78</v>
      </c>
      <c r="N1776" s="11">
        <v>44230.65</v>
      </c>
      <c r="O1776" s="11">
        <v>646.04</v>
      </c>
      <c r="P1776" s="11">
        <v>70769.039999999994</v>
      </c>
    </row>
    <row r="1777" spans="1:16">
      <c r="A1777" s="13" t="s">
        <v>1778</v>
      </c>
      <c r="B1777" s="10">
        <v>51</v>
      </c>
      <c r="C1777" s="10">
        <v>76</v>
      </c>
      <c r="D1777" s="10"/>
      <c r="E1777" s="10">
        <v>18864</v>
      </c>
      <c r="F1777" s="10">
        <v>20000</v>
      </c>
      <c r="G1777" s="10">
        <v>900</v>
      </c>
      <c r="H1777" s="10">
        <v>34120.379999999997</v>
      </c>
      <c r="I1777" s="10"/>
      <c r="J1777" s="10">
        <v>15610</v>
      </c>
      <c r="K1777" s="10">
        <v>163.32</v>
      </c>
      <c r="L1777" s="10">
        <v>18386.349999999999</v>
      </c>
      <c r="M1777" s="10">
        <v>408.3</v>
      </c>
      <c r="N1777" s="10">
        <v>45965.87</v>
      </c>
      <c r="O1777" s="10">
        <v>653.28</v>
      </c>
      <c r="P1777" s="10">
        <v>73545.39</v>
      </c>
    </row>
    <row r="1778" spans="1:16">
      <c r="A1778" s="13" t="s">
        <v>1779</v>
      </c>
      <c r="B1778" s="11">
        <v>52</v>
      </c>
      <c r="C1778" s="11">
        <v>77</v>
      </c>
      <c r="D1778" s="11"/>
      <c r="E1778" s="11">
        <v>18864</v>
      </c>
      <c r="F1778" s="11">
        <v>20000</v>
      </c>
      <c r="G1778" s="11"/>
      <c r="H1778" s="11">
        <v>35144</v>
      </c>
      <c r="I1778" s="11"/>
      <c r="J1778" s="11">
        <v>15724</v>
      </c>
      <c r="K1778" s="11">
        <v>156.1</v>
      </c>
      <c r="L1778" s="11">
        <v>19094.04</v>
      </c>
      <c r="M1778" s="11">
        <v>390.25</v>
      </c>
      <c r="N1778" s="11">
        <v>47735.1</v>
      </c>
      <c r="O1778" s="11">
        <v>624.4</v>
      </c>
      <c r="P1778" s="11">
        <v>76376.160000000003</v>
      </c>
    </row>
    <row r="1779" spans="1:16">
      <c r="A1779" s="13" t="s">
        <v>1780</v>
      </c>
      <c r="B1779" s="10">
        <v>53</v>
      </c>
      <c r="C1779" s="10">
        <v>78</v>
      </c>
      <c r="D1779" s="10"/>
      <c r="E1779" s="10">
        <v>18864</v>
      </c>
      <c r="F1779" s="10">
        <v>20000</v>
      </c>
      <c r="G1779" s="10"/>
      <c r="H1779" s="10">
        <v>36198.32</v>
      </c>
      <c r="I1779" s="10"/>
      <c r="J1779" s="10">
        <v>15824</v>
      </c>
      <c r="K1779" s="10">
        <v>157.24</v>
      </c>
      <c r="L1779" s="10">
        <v>19824.099999999999</v>
      </c>
      <c r="M1779" s="10">
        <v>393.1</v>
      </c>
      <c r="N1779" s="10">
        <v>49560.25</v>
      </c>
      <c r="O1779" s="10">
        <v>628.96</v>
      </c>
      <c r="P1779" s="10">
        <v>79296.399999999994</v>
      </c>
    </row>
    <row r="1780" spans="1:16">
      <c r="A1780" s="13" t="s">
        <v>1781</v>
      </c>
      <c r="B1780" s="11">
        <v>54</v>
      </c>
      <c r="C1780" s="11">
        <v>79</v>
      </c>
      <c r="D1780" s="11"/>
      <c r="E1780" s="11">
        <v>18864</v>
      </c>
      <c r="F1780" s="11">
        <v>20000</v>
      </c>
      <c r="G1780" s="11">
        <v>900</v>
      </c>
      <c r="H1780" s="11">
        <v>38184.269999999997</v>
      </c>
      <c r="I1780" s="11"/>
      <c r="J1780" s="11">
        <v>15009</v>
      </c>
      <c r="K1780" s="11">
        <v>158.24</v>
      </c>
      <c r="L1780" s="11">
        <v>20577.060000000001</v>
      </c>
      <c r="M1780" s="11">
        <v>395.6</v>
      </c>
      <c r="N1780" s="11">
        <v>51442.66</v>
      </c>
      <c r="O1780" s="11">
        <v>632.96</v>
      </c>
      <c r="P1780" s="11">
        <v>82308.25</v>
      </c>
    </row>
    <row r="1781" spans="1:16">
      <c r="A1781" s="13" t="s">
        <v>1782</v>
      </c>
      <c r="B1781" s="10">
        <v>55</v>
      </c>
      <c r="C1781" s="10">
        <v>80</v>
      </c>
      <c r="D1781" s="10"/>
      <c r="E1781" s="10">
        <v>18864</v>
      </c>
      <c r="F1781" s="10">
        <v>20000</v>
      </c>
      <c r="G1781" s="10"/>
      <c r="H1781" s="10">
        <v>39329.79</v>
      </c>
      <c r="I1781" s="10">
        <v>15000</v>
      </c>
      <c r="J1781" s="10">
        <v>15000</v>
      </c>
      <c r="K1781" s="10">
        <v>150.09</v>
      </c>
      <c r="L1781" s="10">
        <v>21344.46</v>
      </c>
      <c r="M1781" s="10">
        <v>375.23</v>
      </c>
      <c r="N1781" s="10">
        <v>53361.16</v>
      </c>
      <c r="O1781" s="10">
        <v>600.36</v>
      </c>
      <c r="P1781" s="10">
        <v>85377.86</v>
      </c>
    </row>
    <row r="1782" spans="1:16" ht="54">
      <c r="B1782" s="9" t="s">
        <v>27</v>
      </c>
      <c r="C1782" s="9" t="s">
        <v>13</v>
      </c>
      <c r="D1782" s="9" t="s">
        <v>14</v>
      </c>
      <c r="E1782" s="9" t="s">
        <v>15</v>
      </c>
      <c r="F1782" s="9" t="s">
        <v>16</v>
      </c>
      <c r="G1782" s="9" t="s">
        <v>17</v>
      </c>
      <c r="H1782" s="9" t="s">
        <v>18</v>
      </c>
      <c r="I1782" s="9" t="s">
        <v>19</v>
      </c>
      <c r="J1782" s="9" t="s">
        <v>20</v>
      </c>
      <c r="K1782" s="9" t="s">
        <v>21</v>
      </c>
      <c r="L1782" s="9" t="s">
        <v>22</v>
      </c>
      <c r="M1782" s="9" t="s">
        <v>23</v>
      </c>
      <c r="N1782" s="9" t="s">
        <v>24</v>
      </c>
      <c r="O1782" s="9" t="s">
        <v>25</v>
      </c>
      <c r="P1782" s="9" t="s">
        <v>26</v>
      </c>
    </row>
    <row r="1783" spans="1:16">
      <c r="A1783" s="13" t="s">
        <v>1783</v>
      </c>
      <c r="B1783" s="10">
        <v>1</v>
      </c>
      <c r="C1783" s="10">
        <v>27</v>
      </c>
      <c r="D1783" s="10">
        <v>6315</v>
      </c>
      <c r="E1783" s="10">
        <v>6315</v>
      </c>
      <c r="F1783" s="10">
        <v>20000</v>
      </c>
      <c r="G1783" s="10"/>
      <c r="H1783" s="10"/>
      <c r="I1783" s="10"/>
      <c r="J1783" s="10">
        <v>4104.75</v>
      </c>
      <c r="K1783" s="10">
        <v>47.36</v>
      </c>
      <c r="L1783" s="10">
        <v>47.36</v>
      </c>
      <c r="M1783" s="10">
        <v>118.41</v>
      </c>
      <c r="N1783" s="10">
        <v>118.41</v>
      </c>
      <c r="O1783" s="10">
        <v>189.45</v>
      </c>
      <c r="P1783" s="10">
        <v>189.45</v>
      </c>
    </row>
    <row r="1784" spans="1:16">
      <c r="A1784" s="13" t="s">
        <v>1784</v>
      </c>
      <c r="B1784" s="11">
        <v>2</v>
      </c>
      <c r="C1784" s="11">
        <v>28</v>
      </c>
      <c r="D1784" s="11">
        <v>6315</v>
      </c>
      <c r="E1784" s="11">
        <v>12630</v>
      </c>
      <c r="F1784" s="11">
        <v>20000</v>
      </c>
      <c r="G1784" s="11"/>
      <c r="H1784" s="11"/>
      <c r="I1784" s="11"/>
      <c r="J1784" s="11">
        <v>10355</v>
      </c>
      <c r="K1784" s="11">
        <v>105.07</v>
      </c>
      <c r="L1784" s="11">
        <v>153.85</v>
      </c>
      <c r="M1784" s="11">
        <v>262.66000000000003</v>
      </c>
      <c r="N1784" s="11">
        <v>384.62</v>
      </c>
      <c r="O1784" s="11">
        <v>420.26</v>
      </c>
      <c r="P1784" s="11">
        <v>615.39</v>
      </c>
    </row>
    <row r="1785" spans="1:16">
      <c r="A1785" s="13" t="s">
        <v>1785</v>
      </c>
      <c r="B1785" s="10">
        <v>3</v>
      </c>
      <c r="C1785" s="10">
        <v>29</v>
      </c>
      <c r="D1785" s="10">
        <v>6315</v>
      </c>
      <c r="E1785" s="10">
        <v>18945</v>
      </c>
      <c r="F1785" s="10">
        <v>20000</v>
      </c>
      <c r="G1785" s="10">
        <v>900</v>
      </c>
      <c r="H1785" s="10">
        <v>900</v>
      </c>
      <c r="I1785" s="10"/>
      <c r="J1785" s="10">
        <v>15821</v>
      </c>
      <c r="K1785" s="10">
        <v>163.96</v>
      </c>
      <c r="L1785" s="10">
        <v>322.42</v>
      </c>
      <c r="M1785" s="10">
        <v>409.89</v>
      </c>
      <c r="N1785" s="10">
        <v>806.05</v>
      </c>
      <c r="O1785" s="10">
        <v>655.82</v>
      </c>
      <c r="P1785" s="10">
        <v>1289.68</v>
      </c>
    </row>
    <row r="1786" spans="1:16">
      <c r="A1786" s="13" t="s">
        <v>1786</v>
      </c>
      <c r="B1786" s="11">
        <v>4</v>
      </c>
      <c r="C1786" s="11">
        <v>30</v>
      </c>
      <c r="D1786" s="11"/>
      <c r="E1786" s="11">
        <v>18945</v>
      </c>
      <c r="F1786" s="11">
        <v>20000</v>
      </c>
      <c r="G1786" s="11"/>
      <c r="H1786" s="11">
        <v>927</v>
      </c>
      <c r="I1786" s="11"/>
      <c r="J1786" s="11">
        <v>16136</v>
      </c>
      <c r="K1786" s="11">
        <v>158.21</v>
      </c>
      <c r="L1786" s="11">
        <v>490.3</v>
      </c>
      <c r="M1786" s="11">
        <v>395.53</v>
      </c>
      <c r="N1786" s="11">
        <v>1225.75</v>
      </c>
      <c r="O1786" s="11">
        <v>632.84</v>
      </c>
      <c r="P1786" s="11">
        <v>1961.21</v>
      </c>
    </row>
    <row r="1787" spans="1:16">
      <c r="A1787" s="13" t="s">
        <v>1787</v>
      </c>
      <c r="B1787" s="10">
        <v>5</v>
      </c>
      <c r="C1787" s="10">
        <v>31</v>
      </c>
      <c r="D1787" s="10"/>
      <c r="E1787" s="10">
        <v>18945</v>
      </c>
      <c r="F1787" s="10">
        <v>20000</v>
      </c>
      <c r="G1787" s="10"/>
      <c r="H1787" s="10">
        <v>954.81</v>
      </c>
      <c r="I1787" s="10"/>
      <c r="J1787" s="10">
        <v>16456</v>
      </c>
      <c r="K1787" s="10">
        <v>161.36000000000001</v>
      </c>
      <c r="L1787" s="10">
        <v>666.37</v>
      </c>
      <c r="M1787" s="10">
        <v>403.4</v>
      </c>
      <c r="N1787" s="10">
        <v>1665.93</v>
      </c>
      <c r="O1787" s="10">
        <v>645.44000000000005</v>
      </c>
      <c r="P1787" s="10">
        <v>2665.48</v>
      </c>
    </row>
    <row r="1788" spans="1:16">
      <c r="A1788" s="13" t="s">
        <v>1788</v>
      </c>
      <c r="B1788" s="11">
        <v>6</v>
      </c>
      <c r="C1788" s="11">
        <v>32</v>
      </c>
      <c r="D1788" s="11"/>
      <c r="E1788" s="11">
        <v>18945</v>
      </c>
      <c r="F1788" s="11">
        <v>20000</v>
      </c>
      <c r="G1788" s="11">
        <v>900</v>
      </c>
      <c r="H1788" s="11">
        <v>1883.45</v>
      </c>
      <c r="I1788" s="11"/>
      <c r="J1788" s="11">
        <v>15883</v>
      </c>
      <c r="K1788" s="11">
        <v>164.56</v>
      </c>
      <c r="L1788" s="11">
        <v>850.92</v>
      </c>
      <c r="M1788" s="11">
        <v>411.4</v>
      </c>
      <c r="N1788" s="11">
        <v>2127.3000000000002</v>
      </c>
      <c r="O1788" s="11">
        <v>658.24</v>
      </c>
      <c r="P1788" s="11">
        <v>3403.69</v>
      </c>
    </row>
    <row r="1789" spans="1:16">
      <c r="A1789" s="13" t="s">
        <v>1789</v>
      </c>
      <c r="B1789" s="10">
        <v>7</v>
      </c>
      <c r="C1789" s="10">
        <v>33</v>
      </c>
      <c r="D1789" s="10"/>
      <c r="E1789" s="10">
        <v>18945</v>
      </c>
      <c r="F1789" s="10">
        <v>20000</v>
      </c>
      <c r="G1789" s="10"/>
      <c r="H1789" s="10">
        <v>1939.96</v>
      </c>
      <c r="I1789" s="10"/>
      <c r="J1789" s="10">
        <v>16198</v>
      </c>
      <c r="K1789" s="10">
        <v>158.83000000000001</v>
      </c>
      <c r="L1789" s="10">
        <v>1035.28</v>
      </c>
      <c r="M1789" s="10">
        <v>397.08</v>
      </c>
      <c r="N1789" s="10">
        <v>2588.1999999999998</v>
      </c>
      <c r="O1789" s="10">
        <v>635.32000000000005</v>
      </c>
      <c r="P1789" s="10">
        <v>4141.12</v>
      </c>
    </row>
    <row r="1790" spans="1:16">
      <c r="A1790" s="13" t="s">
        <v>1790</v>
      </c>
      <c r="B1790" s="11">
        <v>8</v>
      </c>
      <c r="C1790" s="11">
        <v>34</v>
      </c>
      <c r="D1790" s="11"/>
      <c r="E1790" s="11">
        <v>18945</v>
      </c>
      <c r="F1790" s="11">
        <v>20000</v>
      </c>
      <c r="G1790" s="11"/>
      <c r="H1790" s="11">
        <v>1998.16</v>
      </c>
      <c r="I1790" s="11"/>
      <c r="J1790" s="11">
        <v>16520</v>
      </c>
      <c r="K1790" s="11">
        <v>161.97999999999999</v>
      </c>
      <c r="L1790" s="11">
        <v>1228.32</v>
      </c>
      <c r="M1790" s="11">
        <v>404.95</v>
      </c>
      <c r="N1790" s="11">
        <v>3070.79</v>
      </c>
      <c r="O1790" s="11">
        <v>647.91999999999996</v>
      </c>
      <c r="P1790" s="11">
        <v>4913.2700000000004</v>
      </c>
    </row>
    <row r="1791" spans="1:16">
      <c r="A1791" s="13" t="s">
        <v>1791</v>
      </c>
      <c r="B1791" s="10">
        <v>9</v>
      </c>
      <c r="C1791" s="10">
        <v>35</v>
      </c>
      <c r="D1791" s="10"/>
      <c r="E1791" s="10">
        <v>18945</v>
      </c>
      <c r="F1791" s="10">
        <v>20000</v>
      </c>
      <c r="G1791" s="10">
        <v>900</v>
      </c>
      <c r="H1791" s="10">
        <v>2958.1</v>
      </c>
      <c r="I1791" s="10"/>
      <c r="J1791" s="10">
        <v>15948</v>
      </c>
      <c r="K1791" s="10">
        <v>165.2</v>
      </c>
      <c r="L1791" s="10">
        <v>1430.37</v>
      </c>
      <c r="M1791" s="10">
        <v>413</v>
      </c>
      <c r="N1791" s="10">
        <v>3575.92</v>
      </c>
      <c r="O1791" s="10">
        <v>660.8</v>
      </c>
      <c r="P1791" s="10">
        <v>5721.47</v>
      </c>
    </row>
    <row r="1792" spans="1:16">
      <c r="A1792" s="13" t="s">
        <v>1792</v>
      </c>
      <c r="B1792" s="11">
        <v>10</v>
      </c>
      <c r="C1792" s="11">
        <v>36</v>
      </c>
      <c r="D1792" s="11"/>
      <c r="E1792" s="11">
        <v>18945</v>
      </c>
      <c r="F1792" s="11">
        <v>20000</v>
      </c>
      <c r="G1792" s="11"/>
      <c r="H1792" s="11">
        <v>3046.84</v>
      </c>
      <c r="I1792" s="11"/>
      <c r="J1792" s="11">
        <v>16264</v>
      </c>
      <c r="K1792" s="11">
        <v>159.47999999999999</v>
      </c>
      <c r="L1792" s="11">
        <v>1632.76</v>
      </c>
      <c r="M1792" s="11">
        <v>398.7</v>
      </c>
      <c r="N1792" s="11">
        <v>4081.9</v>
      </c>
      <c r="O1792" s="11">
        <v>637.91999999999996</v>
      </c>
      <c r="P1792" s="11">
        <v>6531.03</v>
      </c>
    </row>
    <row r="1793" spans="1:16">
      <c r="A1793" s="13" t="s">
        <v>1793</v>
      </c>
      <c r="B1793" s="10">
        <v>11</v>
      </c>
      <c r="C1793" s="10">
        <v>37</v>
      </c>
      <c r="D1793" s="10"/>
      <c r="E1793" s="10">
        <v>18945</v>
      </c>
      <c r="F1793" s="10">
        <v>20000</v>
      </c>
      <c r="G1793" s="10"/>
      <c r="H1793" s="10">
        <v>3138.25</v>
      </c>
      <c r="I1793" s="10"/>
      <c r="J1793" s="10">
        <v>16586</v>
      </c>
      <c r="K1793" s="10">
        <v>162.63999999999999</v>
      </c>
      <c r="L1793" s="10">
        <v>1844.38</v>
      </c>
      <c r="M1793" s="10">
        <v>406.6</v>
      </c>
      <c r="N1793" s="10">
        <v>4610.95</v>
      </c>
      <c r="O1793" s="10">
        <v>650.55999999999995</v>
      </c>
      <c r="P1793" s="10">
        <v>7377.52</v>
      </c>
    </row>
    <row r="1794" spans="1:16">
      <c r="A1794" s="13" t="s">
        <v>1794</v>
      </c>
      <c r="B1794" s="11">
        <v>12</v>
      </c>
      <c r="C1794" s="11">
        <v>38</v>
      </c>
      <c r="D1794" s="11"/>
      <c r="E1794" s="11">
        <v>18945</v>
      </c>
      <c r="F1794" s="11">
        <v>20000</v>
      </c>
      <c r="G1794" s="11">
        <v>900</v>
      </c>
      <c r="H1794" s="11">
        <v>4132.3999999999996</v>
      </c>
      <c r="I1794" s="11"/>
      <c r="J1794" s="11">
        <v>16015</v>
      </c>
      <c r="K1794" s="11">
        <v>165.86</v>
      </c>
      <c r="L1794" s="11">
        <v>2065.5700000000002</v>
      </c>
      <c r="M1794" s="11">
        <v>414.65</v>
      </c>
      <c r="N1794" s="11">
        <v>5163.93</v>
      </c>
      <c r="O1794" s="11">
        <v>663.44</v>
      </c>
      <c r="P1794" s="11">
        <v>8262.2900000000009</v>
      </c>
    </row>
    <row r="1795" spans="1:16">
      <c r="A1795" s="13" t="s">
        <v>1795</v>
      </c>
      <c r="B1795" s="10">
        <v>13</v>
      </c>
      <c r="C1795" s="10">
        <v>39</v>
      </c>
      <c r="D1795" s="10"/>
      <c r="E1795" s="10">
        <v>18945</v>
      </c>
      <c r="F1795" s="10">
        <v>20000</v>
      </c>
      <c r="G1795" s="10"/>
      <c r="H1795" s="10">
        <v>4256.37</v>
      </c>
      <c r="I1795" s="10"/>
      <c r="J1795" s="10">
        <v>16331</v>
      </c>
      <c r="K1795" s="10">
        <v>160.15</v>
      </c>
      <c r="L1795" s="10">
        <v>2287.69</v>
      </c>
      <c r="M1795" s="10">
        <v>400.38</v>
      </c>
      <c r="N1795" s="10">
        <v>5719.22</v>
      </c>
      <c r="O1795" s="10">
        <v>640.6</v>
      </c>
      <c r="P1795" s="10">
        <v>9150.76</v>
      </c>
    </row>
    <row r="1796" spans="1:16">
      <c r="A1796" s="13" t="s">
        <v>1796</v>
      </c>
      <c r="B1796" s="11">
        <v>14</v>
      </c>
      <c r="C1796" s="11">
        <v>40</v>
      </c>
      <c r="D1796" s="11"/>
      <c r="E1796" s="11">
        <v>18945</v>
      </c>
      <c r="F1796" s="11">
        <v>20000</v>
      </c>
      <c r="G1796" s="11"/>
      <c r="H1796" s="11">
        <v>4384.0600000000004</v>
      </c>
      <c r="I1796" s="11"/>
      <c r="J1796" s="11">
        <v>16654</v>
      </c>
      <c r="K1796" s="11">
        <v>163.31</v>
      </c>
      <c r="L1796" s="11">
        <v>2519.63</v>
      </c>
      <c r="M1796" s="11">
        <v>408.28</v>
      </c>
      <c r="N1796" s="11">
        <v>6299.08</v>
      </c>
      <c r="O1796" s="11">
        <v>653.24</v>
      </c>
      <c r="P1796" s="11">
        <v>10078.52</v>
      </c>
    </row>
    <row r="1797" spans="1:16">
      <c r="A1797" s="13" t="s">
        <v>1797</v>
      </c>
      <c r="B1797" s="10">
        <v>15</v>
      </c>
      <c r="C1797" s="10">
        <v>41</v>
      </c>
      <c r="D1797" s="10"/>
      <c r="E1797" s="10">
        <v>18945</v>
      </c>
      <c r="F1797" s="10">
        <v>20000</v>
      </c>
      <c r="G1797" s="10">
        <v>900</v>
      </c>
      <c r="H1797" s="10">
        <v>5415.58</v>
      </c>
      <c r="I1797" s="10"/>
      <c r="J1797" s="10">
        <v>16083</v>
      </c>
      <c r="K1797" s="10">
        <v>166.54</v>
      </c>
      <c r="L1797" s="10">
        <v>2761.76</v>
      </c>
      <c r="M1797" s="10">
        <v>416.35</v>
      </c>
      <c r="N1797" s="10">
        <v>6904.4</v>
      </c>
      <c r="O1797" s="10">
        <v>666.16</v>
      </c>
      <c r="P1797" s="10">
        <v>11047.04</v>
      </c>
    </row>
    <row r="1798" spans="1:16">
      <c r="A1798" s="13" t="s">
        <v>1798</v>
      </c>
      <c r="B1798" s="11">
        <v>16</v>
      </c>
      <c r="C1798" s="11">
        <v>42</v>
      </c>
      <c r="D1798" s="11"/>
      <c r="E1798" s="11">
        <v>18945</v>
      </c>
      <c r="F1798" s="11">
        <v>20000</v>
      </c>
      <c r="G1798" s="11"/>
      <c r="H1798" s="11">
        <v>5578.05</v>
      </c>
      <c r="I1798" s="11"/>
      <c r="J1798" s="11">
        <v>16400</v>
      </c>
      <c r="K1798" s="11">
        <v>160.83000000000001</v>
      </c>
      <c r="L1798" s="11">
        <v>3005.44</v>
      </c>
      <c r="M1798" s="11">
        <v>402.08</v>
      </c>
      <c r="N1798" s="11">
        <v>7513.6</v>
      </c>
      <c r="O1798" s="11">
        <v>643.32000000000005</v>
      </c>
      <c r="P1798" s="11">
        <v>12021.77</v>
      </c>
    </row>
    <row r="1799" spans="1:16">
      <c r="A1799" s="13" t="s">
        <v>1799</v>
      </c>
      <c r="B1799" s="10">
        <v>17</v>
      </c>
      <c r="C1799" s="10">
        <v>43</v>
      </c>
      <c r="D1799" s="10"/>
      <c r="E1799" s="10">
        <v>18945</v>
      </c>
      <c r="F1799" s="10">
        <v>20000</v>
      </c>
      <c r="G1799" s="10"/>
      <c r="H1799" s="10">
        <v>5745.39</v>
      </c>
      <c r="I1799" s="10"/>
      <c r="J1799" s="10">
        <v>16723</v>
      </c>
      <c r="K1799" s="10">
        <v>164</v>
      </c>
      <c r="L1799" s="10">
        <v>3259.61</v>
      </c>
      <c r="M1799" s="10">
        <v>410</v>
      </c>
      <c r="N1799" s="10">
        <v>8149.01</v>
      </c>
      <c r="O1799" s="10">
        <v>656</v>
      </c>
      <c r="P1799" s="10">
        <v>13038.42</v>
      </c>
    </row>
    <row r="1800" spans="1:16">
      <c r="A1800" s="13" t="s">
        <v>1800</v>
      </c>
      <c r="B1800" s="11">
        <v>18</v>
      </c>
      <c r="C1800" s="11">
        <v>44</v>
      </c>
      <c r="D1800" s="11"/>
      <c r="E1800" s="11">
        <v>18945</v>
      </c>
      <c r="F1800" s="11">
        <v>20000</v>
      </c>
      <c r="G1800" s="11">
        <v>900</v>
      </c>
      <c r="H1800" s="11">
        <v>6817.75</v>
      </c>
      <c r="I1800" s="11"/>
      <c r="J1800" s="11">
        <v>16152</v>
      </c>
      <c r="K1800" s="11">
        <v>167.23</v>
      </c>
      <c r="L1800" s="11">
        <v>3524.62</v>
      </c>
      <c r="M1800" s="11">
        <v>418.08</v>
      </c>
      <c r="N1800" s="11">
        <v>8811.56</v>
      </c>
      <c r="O1800" s="11">
        <v>668.92</v>
      </c>
      <c r="P1800" s="11">
        <v>14098.49</v>
      </c>
    </row>
    <row r="1801" spans="1:16">
      <c r="A1801" s="13" t="s">
        <v>1801</v>
      </c>
      <c r="B1801" s="10">
        <v>19</v>
      </c>
      <c r="C1801" s="10">
        <v>45</v>
      </c>
      <c r="D1801" s="10"/>
      <c r="E1801" s="10">
        <v>18945</v>
      </c>
      <c r="F1801" s="10">
        <v>20000</v>
      </c>
      <c r="G1801" s="10"/>
      <c r="H1801" s="10">
        <v>7022.29</v>
      </c>
      <c r="I1801" s="10"/>
      <c r="J1801" s="10">
        <v>16468</v>
      </c>
      <c r="K1801" s="10">
        <v>161.52000000000001</v>
      </c>
      <c r="L1801" s="10">
        <v>3791.88</v>
      </c>
      <c r="M1801" s="10">
        <v>403.8</v>
      </c>
      <c r="N1801" s="10">
        <v>9479.7000000000007</v>
      </c>
      <c r="O1801" s="10">
        <v>646.08000000000004</v>
      </c>
      <c r="P1801" s="10">
        <v>15167.53</v>
      </c>
    </row>
    <row r="1802" spans="1:16">
      <c r="A1802" s="13" t="s">
        <v>1802</v>
      </c>
      <c r="B1802" s="11">
        <v>20</v>
      </c>
      <c r="C1802" s="11">
        <v>46</v>
      </c>
      <c r="D1802" s="11"/>
      <c r="E1802" s="11">
        <v>18945</v>
      </c>
      <c r="F1802" s="11">
        <v>20000</v>
      </c>
      <c r="G1802" s="11"/>
      <c r="H1802" s="11">
        <v>7232.95</v>
      </c>
      <c r="I1802" s="11"/>
      <c r="J1802" s="11">
        <v>16791</v>
      </c>
      <c r="K1802" s="11">
        <v>164.68</v>
      </c>
      <c r="L1802" s="11">
        <v>4070.32</v>
      </c>
      <c r="M1802" s="11">
        <v>411.7</v>
      </c>
      <c r="N1802" s="11">
        <v>10175.799999999999</v>
      </c>
      <c r="O1802" s="11">
        <v>658.72</v>
      </c>
      <c r="P1802" s="11">
        <v>16281.27</v>
      </c>
    </row>
    <row r="1803" spans="1:16">
      <c r="A1803" s="13" t="s">
        <v>1803</v>
      </c>
      <c r="B1803" s="10">
        <v>21</v>
      </c>
      <c r="C1803" s="10">
        <v>47</v>
      </c>
      <c r="D1803" s="10"/>
      <c r="E1803" s="10">
        <v>18945</v>
      </c>
      <c r="F1803" s="10">
        <v>20000</v>
      </c>
      <c r="G1803" s="10">
        <v>900</v>
      </c>
      <c r="H1803" s="10">
        <v>8349.94</v>
      </c>
      <c r="I1803" s="10"/>
      <c r="J1803" s="10">
        <v>16220</v>
      </c>
      <c r="K1803" s="10">
        <v>167.91</v>
      </c>
      <c r="L1803" s="10">
        <v>4360.34</v>
      </c>
      <c r="M1803" s="10">
        <v>419.78</v>
      </c>
      <c r="N1803" s="10">
        <v>10900.84</v>
      </c>
      <c r="O1803" s="10">
        <v>671.64</v>
      </c>
      <c r="P1803" s="10">
        <v>17441.349999999999</v>
      </c>
    </row>
    <row r="1804" spans="1:16">
      <c r="A1804" s="13" t="s">
        <v>1804</v>
      </c>
      <c r="B1804" s="11">
        <v>22</v>
      </c>
      <c r="C1804" s="11">
        <v>48</v>
      </c>
      <c r="D1804" s="11"/>
      <c r="E1804" s="11">
        <v>18945</v>
      </c>
      <c r="F1804" s="11">
        <v>20000</v>
      </c>
      <c r="G1804" s="11"/>
      <c r="H1804" s="11">
        <v>8600.44</v>
      </c>
      <c r="I1804" s="11"/>
      <c r="J1804" s="11">
        <v>16536</v>
      </c>
      <c r="K1804" s="11">
        <v>162.19999999999999</v>
      </c>
      <c r="L1804" s="11">
        <v>4653.3500000000004</v>
      </c>
      <c r="M1804" s="11">
        <v>405.5</v>
      </c>
      <c r="N1804" s="11">
        <v>11633.37</v>
      </c>
      <c r="O1804" s="11">
        <v>648.79999999999995</v>
      </c>
      <c r="P1804" s="11">
        <v>18613.39</v>
      </c>
    </row>
    <row r="1805" spans="1:16">
      <c r="A1805" s="13" t="s">
        <v>1805</v>
      </c>
      <c r="B1805" s="10">
        <v>23</v>
      </c>
      <c r="C1805" s="10">
        <v>49</v>
      </c>
      <c r="D1805" s="10"/>
      <c r="E1805" s="10">
        <v>18945</v>
      </c>
      <c r="F1805" s="10">
        <v>20000</v>
      </c>
      <c r="G1805" s="10"/>
      <c r="H1805" s="10">
        <v>8858.4500000000007</v>
      </c>
      <c r="I1805" s="10"/>
      <c r="J1805" s="10">
        <v>16857</v>
      </c>
      <c r="K1805" s="10">
        <v>165.36</v>
      </c>
      <c r="L1805" s="10">
        <v>4958.3100000000004</v>
      </c>
      <c r="M1805" s="10">
        <v>413.4</v>
      </c>
      <c r="N1805" s="10">
        <v>12395.77</v>
      </c>
      <c r="O1805" s="10">
        <v>661.44</v>
      </c>
      <c r="P1805" s="10">
        <v>19833.23</v>
      </c>
    </row>
    <row r="1806" spans="1:16">
      <c r="A1806" s="13" t="s">
        <v>1806</v>
      </c>
      <c r="B1806" s="11">
        <v>24</v>
      </c>
      <c r="C1806" s="11">
        <v>50</v>
      </c>
      <c r="D1806" s="11"/>
      <c r="E1806" s="11">
        <v>18945</v>
      </c>
      <c r="F1806" s="11">
        <v>20000</v>
      </c>
      <c r="G1806" s="11">
        <v>900</v>
      </c>
      <c r="H1806" s="11">
        <v>10024.209999999999</v>
      </c>
      <c r="I1806" s="11"/>
      <c r="J1806" s="11">
        <v>16286</v>
      </c>
      <c r="K1806" s="11">
        <v>168.57</v>
      </c>
      <c r="L1806" s="11">
        <v>5275.63</v>
      </c>
      <c r="M1806" s="11">
        <v>421.43</v>
      </c>
      <c r="N1806" s="11">
        <v>13189.07</v>
      </c>
      <c r="O1806" s="11">
        <v>674.28</v>
      </c>
      <c r="P1806" s="11">
        <v>21102.51</v>
      </c>
    </row>
    <row r="1807" spans="1:16">
      <c r="A1807" s="13" t="s">
        <v>1807</v>
      </c>
      <c r="B1807" s="10">
        <v>25</v>
      </c>
      <c r="C1807" s="10">
        <v>51</v>
      </c>
      <c r="D1807" s="10"/>
      <c r="E1807" s="10">
        <v>18945</v>
      </c>
      <c r="F1807" s="10">
        <v>20000</v>
      </c>
      <c r="G1807" s="10"/>
      <c r="H1807" s="10">
        <v>10324.93</v>
      </c>
      <c r="I1807" s="10"/>
      <c r="J1807" s="10">
        <v>16600</v>
      </c>
      <c r="K1807" s="10">
        <v>162.86000000000001</v>
      </c>
      <c r="L1807" s="10">
        <v>5596.76</v>
      </c>
      <c r="M1807" s="10">
        <v>407.15</v>
      </c>
      <c r="N1807" s="10">
        <v>13991.89</v>
      </c>
      <c r="O1807" s="10">
        <v>651.44000000000005</v>
      </c>
      <c r="P1807" s="10">
        <v>22387.03</v>
      </c>
    </row>
    <row r="1808" spans="1:16">
      <c r="A1808" s="13" t="s">
        <v>1808</v>
      </c>
      <c r="B1808" s="11">
        <v>26</v>
      </c>
      <c r="C1808" s="11">
        <v>52</v>
      </c>
      <c r="D1808" s="11"/>
      <c r="E1808" s="11">
        <v>18945</v>
      </c>
      <c r="F1808" s="11">
        <v>20000</v>
      </c>
      <c r="G1808" s="11"/>
      <c r="H1808" s="11">
        <v>10634.68</v>
      </c>
      <c r="I1808" s="11"/>
      <c r="J1808" s="11">
        <v>16920</v>
      </c>
      <c r="K1808" s="11">
        <v>166</v>
      </c>
      <c r="L1808" s="11">
        <v>5930.66</v>
      </c>
      <c r="M1808" s="11">
        <v>415</v>
      </c>
      <c r="N1808" s="11">
        <v>14826.65</v>
      </c>
      <c r="O1808" s="11">
        <v>664</v>
      </c>
      <c r="P1808" s="11">
        <v>23722.639999999999</v>
      </c>
    </row>
    <row r="1809" spans="1:16">
      <c r="A1809" s="13" t="s">
        <v>1809</v>
      </c>
      <c r="B1809" s="10">
        <v>27</v>
      </c>
      <c r="C1809" s="10">
        <v>53</v>
      </c>
      <c r="D1809" s="10"/>
      <c r="E1809" s="10">
        <v>18945</v>
      </c>
      <c r="F1809" s="10">
        <v>20000</v>
      </c>
      <c r="G1809" s="10">
        <v>900</v>
      </c>
      <c r="H1809" s="10">
        <v>11853.72</v>
      </c>
      <c r="I1809" s="10"/>
      <c r="J1809" s="10">
        <v>16346</v>
      </c>
      <c r="K1809" s="10">
        <v>169.2</v>
      </c>
      <c r="L1809" s="10">
        <v>6277.78</v>
      </c>
      <c r="M1809" s="10">
        <v>423</v>
      </c>
      <c r="N1809" s="10">
        <v>15694.45</v>
      </c>
      <c r="O1809" s="10">
        <v>676.8</v>
      </c>
      <c r="P1809" s="10">
        <v>25111.119999999999</v>
      </c>
    </row>
    <row r="1810" spans="1:16">
      <c r="A1810" s="13" t="s">
        <v>1810</v>
      </c>
      <c r="B1810" s="11">
        <v>28</v>
      </c>
      <c r="C1810" s="11">
        <v>54</v>
      </c>
      <c r="D1810" s="11"/>
      <c r="E1810" s="11">
        <v>18945</v>
      </c>
      <c r="F1810" s="11">
        <v>20000</v>
      </c>
      <c r="G1810" s="11"/>
      <c r="H1810" s="11">
        <v>12209.33</v>
      </c>
      <c r="I1810" s="11"/>
      <c r="J1810" s="11">
        <v>16657</v>
      </c>
      <c r="K1810" s="11">
        <v>163.46</v>
      </c>
      <c r="L1810" s="11">
        <v>6629.57</v>
      </c>
      <c r="M1810" s="11">
        <v>408.65</v>
      </c>
      <c r="N1810" s="11">
        <v>16573.93</v>
      </c>
      <c r="O1810" s="11">
        <v>653.84</v>
      </c>
      <c r="P1810" s="11">
        <v>26518.29</v>
      </c>
    </row>
    <row r="1811" spans="1:16">
      <c r="A1811" s="13" t="s">
        <v>1811</v>
      </c>
      <c r="B1811" s="10">
        <v>29</v>
      </c>
      <c r="C1811" s="10">
        <v>55</v>
      </c>
      <c r="D1811" s="10"/>
      <c r="E1811" s="10">
        <v>18945</v>
      </c>
      <c r="F1811" s="10">
        <v>20000</v>
      </c>
      <c r="G1811" s="10"/>
      <c r="H1811" s="10">
        <v>12575.61</v>
      </c>
      <c r="I1811" s="10"/>
      <c r="J1811" s="10">
        <v>16975</v>
      </c>
      <c r="K1811" s="10">
        <v>166.57</v>
      </c>
      <c r="L1811" s="10">
        <v>6995.03</v>
      </c>
      <c r="M1811" s="10">
        <v>416.43</v>
      </c>
      <c r="N1811" s="10">
        <v>17487.57</v>
      </c>
      <c r="O1811" s="10">
        <v>666.28</v>
      </c>
      <c r="P1811" s="10">
        <v>27980.12</v>
      </c>
    </row>
    <row r="1812" spans="1:16">
      <c r="A1812" s="13" t="s">
        <v>1812</v>
      </c>
      <c r="B1812" s="11">
        <v>30</v>
      </c>
      <c r="C1812" s="11">
        <v>56</v>
      </c>
      <c r="D1812" s="11"/>
      <c r="E1812" s="11">
        <v>18945</v>
      </c>
      <c r="F1812" s="11">
        <v>20000</v>
      </c>
      <c r="G1812" s="11">
        <v>900</v>
      </c>
      <c r="H1812" s="11">
        <v>13852.88</v>
      </c>
      <c r="I1812" s="11"/>
      <c r="J1812" s="11">
        <v>16398</v>
      </c>
      <c r="K1812" s="11">
        <v>169.75</v>
      </c>
      <c r="L1812" s="11">
        <v>7374.63</v>
      </c>
      <c r="M1812" s="11">
        <v>424.38</v>
      </c>
      <c r="N1812" s="11">
        <v>18436.580000000002</v>
      </c>
      <c r="O1812" s="11">
        <v>679</v>
      </c>
      <c r="P1812" s="11">
        <v>29498.52</v>
      </c>
    </row>
    <row r="1813" spans="1:16">
      <c r="A1813" s="13" t="s">
        <v>1813</v>
      </c>
      <c r="B1813" s="10">
        <v>31</v>
      </c>
      <c r="C1813" s="10">
        <v>57</v>
      </c>
      <c r="D1813" s="10"/>
      <c r="E1813" s="10">
        <v>18945</v>
      </c>
      <c r="F1813" s="10">
        <v>20000</v>
      </c>
      <c r="G1813" s="10"/>
      <c r="H1813" s="10">
        <v>14268.47</v>
      </c>
      <c r="I1813" s="10"/>
      <c r="J1813" s="10">
        <v>16705</v>
      </c>
      <c r="K1813" s="10">
        <v>163.98</v>
      </c>
      <c r="L1813" s="10">
        <v>7759.85</v>
      </c>
      <c r="M1813" s="10">
        <v>409.95</v>
      </c>
      <c r="N1813" s="10">
        <v>19399.62</v>
      </c>
      <c r="O1813" s="10">
        <v>655.92</v>
      </c>
      <c r="P1813" s="10">
        <v>31039.4</v>
      </c>
    </row>
    <row r="1814" spans="1:16">
      <c r="A1814" s="13" t="s">
        <v>1814</v>
      </c>
      <c r="B1814" s="11">
        <v>32</v>
      </c>
      <c r="C1814" s="11">
        <v>58</v>
      </c>
      <c r="D1814" s="11"/>
      <c r="E1814" s="11">
        <v>18945</v>
      </c>
      <c r="F1814" s="11">
        <v>20000</v>
      </c>
      <c r="G1814" s="11"/>
      <c r="H1814" s="11">
        <v>14696.52</v>
      </c>
      <c r="I1814" s="11"/>
      <c r="J1814" s="11">
        <v>17018</v>
      </c>
      <c r="K1814" s="11">
        <v>167.05</v>
      </c>
      <c r="L1814" s="11">
        <v>8159.69</v>
      </c>
      <c r="M1814" s="11">
        <v>417.63</v>
      </c>
      <c r="N1814" s="11">
        <v>20399.240000000002</v>
      </c>
      <c r="O1814" s="11">
        <v>668.2</v>
      </c>
      <c r="P1814" s="11">
        <v>32638.78</v>
      </c>
    </row>
    <row r="1815" spans="1:16">
      <c r="A1815" s="13" t="s">
        <v>1815</v>
      </c>
      <c r="B1815" s="10">
        <v>33</v>
      </c>
      <c r="C1815" s="10">
        <v>59</v>
      </c>
      <c r="D1815" s="10"/>
      <c r="E1815" s="10">
        <v>18945</v>
      </c>
      <c r="F1815" s="10">
        <v>20000</v>
      </c>
      <c r="G1815" s="10">
        <v>900</v>
      </c>
      <c r="H1815" s="10">
        <v>16037.42</v>
      </c>
      <c r="I1815" s="10"/>
      <c r="J1815" s="10">
        <v>16438</v>
      </c>
      <c r="K1815" s="10">
        <v>170.18</v>
      </c>
      <c r="L1815" s="10">
        <v>8574.67</v>
      </c>
      <c r="M1815" s="10">
        <v>425.45</v>
      </c>
      <c r="N1815" s="10">
        <v>21436.66</v>
      </c>
      <c r="O1815" s="10">
        <v>680.72</v>
      </c>
      <c r="P1815" s="10">
        <v>34298.660000000003</v>
      </c>
    </row>
    <row r="1816" spans="1:16">
      <c r="A1816" s="13" t="s">
        <v>1816</v>
      </c>
      <c r="B1816" s="11">
        <v>34</v>
      </c>
      <c r="C1816" s="11">
        <v>60</v>
      </c>
      <c r="D1816" s="11"/>
      <c r="E1816" s="11">
        <v>18945</v>
      </c>
      <c r="F1816" s="11">
        <v>20000</v>
      </c>
      <c r="G1816" s="11"/>
      <c r="H1816" s="11">
        <v>16518.54</v>
      </c>
      <c r="I1816" s="11"/>
      <c r="J1816" s="11">
        <v>16738</v>
      </c>
      <c r="K1816" s="11">
        <v>164.38</v>
      </c>
      <c r="L1816" s="11">
        <v>8996.2900000000009</v>
      </c>
      <c r="M1816" s="11">
        <v>410.95</v>
      </c>
      <c r="N1816" s="11">
        <v>22490.71</v>
      </c>
      <c r="O1816" s="11">
        <v>657.52</v>
      </c>
      <c r="P1816" s="11">
        <v>35985.14</v>
      </c>
    </row>
    <row r="1817" spans="1:16">
      <c r="A1817" s="13" t="s">
        <v>1817</v>
      </c>
      <c r="B1817" s="10">
        <v>35</v>
      </c>
      <c r="C1817" s="10">
        <v>61</v>
      </c>
      <c r="D1817" s="10"/>
      <c r="E1817" s="10">
        <v>18945</v>
      </c>
      <c r="F1817" s="10">
        <v>20000</v>
      </c>
      <c r="G1817" s="10"/>
      <c r="H1817" s="10">
        <v>17014.099999999999</v>
      </c>
      <c r="I1817" s="10"/>
      <c r="J1817" s="10">
        <v>17044</v>
      </c>
      <c r="K1817" s="10">
        <v>167.38</v>
      </c>
      <c r="L1817" s="10">
        <v>9433.5499999999993</v>
      </c>
      <c r="M1817" s="10">
        <v>418.45</v>
      </c>
      <c r="N1817" s="10">
        <v>23583.89</v>
      </c>
      <c r="O1817" s="10">
        <v>669.52</v>
      </c>
      <c r="P1817" s="10">
        <v>37734.22</v>
      </c>
    </row>
    <row r="1818" spans="1:16">
      <c r="A1818" s="13" t="s">
        <v>1818</v>
      </c>
      <c r="B1818" s="11">
        <v>36</v>
      </c>
      <c r="C1818" s="11">
        <v>62</v>
      </c>
      <c r="D1818" s="11"/>
      <c r="E1818" s="11">
        <v>18945</v>
      </c>
      <c r="F1818" s="11">
        <v>20000</v>
      </c>
      <c r="G1818" s="11">
        <v>900</v>
      </c>
      <c r="H1818" s="11">
        <v>18424.52</v>
      </c>
      <c r="I1818" s="11"/>
      <c r="J1818" s="11">
        <v>16457</v>
      </c>
      <c r="K1818" s="11">
        <v>170.44</v>
      </c>
      <c r="L1818" s="11">
        <v>9887</v>
      </c>
      <c r="M1818" s="11">
        <v>426.1</v>
      </c>
      <c r="N1818" s="11">
        <v>24717.5</v>
      </c>
      <c r="O1818" s="11">
        <v>681.76</v>
      </c>
      <c r="P1818" s="11">
        <v>39548</v>
      </c>
    </row>
    <row r="1819" spans="1:16">
      <c r="A1819" s="13" t="s">
        <v>1819</v>
      </c>
      <c r="B1819" s="10">
        <v>37</v>
      </c>
      <c r="C1819" s="10">
        <v>63</v>
      </c>
      <c r="D1819" s="10"/>
      <c r="E1819" s="10">
        <v>18945</v>
      </c>
      <c r="F1819" s="10">
        <v>20000</v>
      </c>
      <c r="G1819" s="10"/>
      <c r="H1819" s="10">
        <v>18977.259999999998</v>
      </c>
      <c r="I1819" s="10"/>
      <c r="J1819" s="10">
        <v>16748</v>
      </c>
      <c r="K1819" s="10">
        <v>164.57</v>
      </c>
      <c r="L1819" s="10">
        <v>10348.18</v>
      </c>
      <c r="M1819" s="10">
        <v>411.43</v>
      </c>
      <c r="N1819" s="10">
        <v>25870.45</v>
      </c>
      <c r="O1819" s="10">
        <v>658.28</v>
      </c>
      <c r="P1819" s="10">
        <v>41392.720000000001</v>
      </c>
    </row>
    <row r="1820" spans="1:16">
      <c r="A1820" s="13" t="s">
        <v>1820</v>
      </c>
      <c r="B1820" s="11">
        <v>38</v>
      </c>
      <c r="C1820" s="11">
        <v>64</v>
      </c>
      <c r="D1820" s="11"/>
      <c r="E1820" s="11">
        <v>18945</v>
      </c>
      <c r="F1820" s="11">
        <v>20000</v>
      </c>
      <c r="G1820" s="11"/>
      <c r="H1820" s="11">
        <v>19546.57</v>
      </c>
      <c r="I1820" s="11"/>
      <c r="J1820" s="11">
        <v>17044</v>
      </c>
      <c r="K1820" s="11">
        <v>167.48</v>
      </c>
      <c r="L1820" s="11">
        <v>10826.11</v>
      </c>
      <c r="M1820" s="11">
        <v>418.7</v>
      </c>
      <c r="N1820" s="11">
        <v>27065.27</v>
      </c>
      <c r="O1820" s="11">
        <v>669.92</v>
      </c>
      <c r="P1820" s="11">
        <v>43304.43</v>
      </c>
    </row>
    <row r="1821" spans="1:16">
      <c r="A1821" s="13" t="s">
        <v>1821</v>
      </c>
      <c r="B1821" s="10">
        <v>39</v>
      </c>
      <c r="C1821" s="10">
        <v>65</v>
      </c>
      <c r="D1821" s="10"/>
      <c r="E1821" s="10">
        <v>18945</v>
      </c>
      <c r="F1821" s="10">
        <v>20000</v>
      </c>
      <c r="G1821" s="10">
        <v>900</v>
      </c>
      <c r="H1821" s="10">
        <v>21032.97</v>
      </c>
      <c r="I1821" s="10"/>
      <c r="J1821" s="10">
        <v>16447</v>
      </c>
      <c r="K1821" s="10">
        <v>170.44</v>
      </c>
      <c r="L1821" s="10">
        <v>11321.33</v>
      </c>
      <c r="M1821" s="10">
        <v>426.1</v>
      </c>
      <c r="N1821" s="10">
        <v>28303.32</v>
      </c>
      <c r="O1821" s="10">
        <v>681.76</v>
      </c>
      <c r="P1821" s="10">
        <v>45285.32</v>
      </c>
    </row>
    <row r="1822" spans="1:16">
      <c r="A1822" s="13" t="s">
        <v>1822</v>
      </c>
      <c r="B1822" s="11">
        <v>40</v>
      </c>
      <c r="C1822" s="11">
        <v>66</v>
      </c>
      <c r="D1822" s="11"/>
      <c r="E1822" s="11">
        <v>18945</v>
      </c>
      <c r="F1822" s="11">
        <v>20000</v>
      </c>
      <c r="G1822" s="11"/>
      <c r="H1822" s="11">
        <v>21663.96</v>
      </c>
      <c r="I1822" s="11"/>
      <c r="J1822" s="11">
        <v>16724</v>
      </c>
      <c r="K1822" s="11">
        <v>164.47</v>
      </c>
      <c r="L1822" s="11">
        <v>11825.44</v>
      </c>
      <c r="M1822" s="11">
        <v>411.18</v>
      </c>
      <c r="N1822" s="11">
        <v>29563.599999999999</v>
      </c>
      <c r="O1822" s="11">
        <v>657.88</v>
      </c>
      <c r="P1822" s="11">
        <v>47301.760000000002</v>
      </c>
    </row>
    <row r="1823" spans="1:16">
      <c r="A1823" s="13" t="s">
        <v>1823</v>
      </c>
      <c r="B1823" s="10">
        <v>41</v>
      </c>
      <c r="C1823" s="10">
        <v>67</v>
      </c>
      <c r="D1823" s="10"/>
      <c r="E1823" s="10">
        <v>18945</v>
      </c>
      <c r="F1823" s="10">
        <v>20000</v>
      </c>
      <c r="G1823" s="10"/>
      <c r="H1823" s="10">
        <v>22313.88</v>
      </c>
      <c r="I1823" s="10"/>
      <c r="J1823" s="10">
        <v>17006</v>
      </c>
      <c r="K1823" s="10">
        <v>167.24</v>
      </c>
      <c r="L1823" s="10">
        <v>12347.44</v>
      </c>
      <c r="M1823" s="10">
        <v>418.1</v>
      </c>
      <c r="N1823" s="10">
        <v>30868.61</v>
      </c>
      <c r="O1823" s="10">
        <v>668.96</v>
      </c>
      <c r="P1823" s="10">
        <v>49389.77</v>
      </c>
    </row>
    <row r="1824" spans="1:16">
      <c r="A1824" s="13" t="s">
        <v>1824</v>
      </c>
      <c r="B1824" s="11">
        <v>42</v>
      </c>
      <c r="C1824" s="11">
        <v>68</v>
      </c>
      <c r="D1824" s="11"/>
      <c r="E1824" s="11">
        <v>18945</v>
      </c>
      <c r="F1824" s="11">
        <v>20000</v>
      </c>
      <c r="G1824" s="11">
        <v>900</v>
      </c>
      <c r="H1824" s="11">
        <v>23883.3</v>
      </c>
      <c r="I1824" s="11"/>
      <c r="J1824" s="11">
        <v>16393</v>
      </c>
      <c r="K1824" s="11">
        <v>170.06</v>
      </c>
      <c r="L1824" s="11">
        <v>12887.93</v>
      </c>
      <c r="M1824" s="11">
        <v>425.15</v>
      </c>
      <c r="N1824" s="11">
        <v>32219.81</v>
      </c>
      <c r="O1824" s="11">
        <v>680.24</v>
      </c>
      <c r="P1824" s="11">
        <v>51551.7</v>
      </c>
    </row>
    <row r="1825" spans="1:16">
      <c r="A1825" s="13" t="s">
        <v>1825</v>
      </c>
      <c r="B1825" s="10">
        <v>43</v>
      </c>
      <c r="C1825" s="10">
        <v>69</v>
      </c>
      <c r="D1825" s="10"/>
      <c r="E1825" s="10">
        <v>18945</v>
      </c>
      <c r="F1825" s="10">
        <v>20000</v>
      </c>
      <c r="G1825" s="10"/>
      <c r="H1825" s="10">
        <v>24599.79</v>
      </c>
      <c r="I1825" s="10"/>
      <c r="J1825" s="10">
        <v>16649</v>
      </c>
      <c r="K1825" s="10">
        <v>163.93</v>
      </c>
      <c r="L1825" s="10">
        <v>13438.49</v>
      </c>
      <c r="M1825" s="10">
        <v>409.83</v>
      </c>
      <c r="N1825" s="10">
        <v>33596.230000000003</v>
      </c>
      <c r="O1825" s="10">
        <v>655.72</v>
      </c>
      <c r="P1825" s="10">
        <v>53753.97</v>
      </c>
    </row>
    <row r="1826" spans="1:16">
      <c r="A1826" s="13" t="s">
        <v>1826</v>
      </c>
      <c r="B1826" s="11">
        <v>44</v>
      </c>
      <c r="C1826" s="11">
        <v>70</v>
      </c>
      <c r="D1826" s="11"/>
      <c r="E1826" s="11">
        <v>18945</v>
      </c>
      <c r="F1826" s="11">
        <v>20000</v>
      </c>
      <c r="G1826" s="11"/>
      <c r="H1826" s="11">
        <v>25337.79</v>
      </c>
      <c r="I1826" s="11"/>
      <c r="J1826" s="11">
        <v>16909</v>
      </c>
      <c r="K1826" s="11">
        <v>166.49</v>
      </c>
      <c r="L1826" s="11">
        <v>14008.14</v>
      </c>
      <c r="M1826" s="11">
        <v>416.23</v>
      </c>
      <c r="N1826" s="11">
        <v>35020.35</v>
      </c>
      <c r="O1826" s="11">
        <v>665.96</v>
      </c>
      <c r="P1826" s="11">
        <v>56032.55</v>
      </c>
    </row>
    <row r="1827" spans="1:16">
      <c r="A1827" s="13" t="s">
        <v>1827</v>
      </c>
      <c r="B1827" s="10">
        <v>45</v>
      </c>
      <c r="C1827" s="10">
        <v>71</v>
      </c>
      <c r="D1827" s="10"/>
      <c r="E1827" s="10">
        <v>18945</v>
      </c>
      <c r="F1827" s="10">
        <v>20000</v>
      </c>
      <c r="G1827" s="10">
        <v>900</v>
      </c>
      <c r="H1827" s="10">
        <v>26997.919999999998</v>
      </c>
      <c r="I1827" s="10"/>
      <c r="J1827" s="10">
        <v>16272</v>
      </c>
      <c r="K1827" s="10">
        <v>169.09</v>
      </c>
      <c r="L1827" s="10">
        <v>14597.47</v>
      </c>
      <c r="M1827" s="10">
        <v>422.73</v>
      </c>
      <c r="N1827" s="10">
        <v>36493.68</v>
      </c>
      <c r="O1827" s="10">
        <v>676.36</v>
      </c>
      <c r="P1827" s="10">
        <v>58389.89</v>
      </c>
    </row>
    <row r="1828" spans="1:16">
      <c r="A1828" s="13" t="s">
        <v>1828</v>
      </c>
      <c r="B1828" s="11">
        <v>46</v>
      </c>
      <c r="C1828" s="11">
        <v>72</v>
      </c>
      <c r="D1828" s="11"/>
      <c r="E1828" s="11">
        <v>18945</v>
      </c>
      <c r="F1828" s="11">
        <v>20000</v>
      </c>
      <c r="G1828" s="11"/>
      <c r="H1828" s="11">
        <v>27807.86</v>
      </c>
      <c r="I1828" s="11"/>
      <c r="J1828" s="11">
        <v>16497</v>
      </c>
      <c r="K1828" s="11">
        <v>162.72</v>
      </c>
      <c r="L1828" s="11">
        <v>15198.12</v>
      </c>
      <c r="M1828" s="11">
        <v>406.8</v>
      </c>
      <c r="N1828" s="11">
        <v>37995.29</v>
      </c>
      <c r="O1828" s="11">
        <v>650.88</v>
      </c>
      <c r="P1828" s="11">
        <v>60792.47</v>
      </c>
    </row>
    <row r="1829" spans="1:16">
      <c r="A1829" s="13" t="s">
        <v>1829</v>
      </c>
      <c r="B1829" s="10">
        <v>47</v>
      </c>
      <c r="C1829" s="10">
        <v>73</v>
      </c>
      <c r="D1829" s="10"/>
      <c r="E1829" s="10">
        <v>18945</v>
      </c>
      <c r="F1829" s="10">
        <v>20000</v>
      </c>
      <c r="G1829" s="10"/>
      <c r="H1829" s="10">
        <v>28642.09</v>
      </c>
      <c r="I1829" s="10"/>
      <c r="J1829" s="10">
        <v>16723</v>
      </c>
      <c r="K1829" s="10">
        <v>164.97</v>
      </c>
      <c r="L1829" s="10">
        <v>15819.03</v>
      </c>
      <c r="M1829" s="10">
        <v>412.43</v>
      </c>
      <c r="N1829" s="10">
        <v>39547.58</v>
      </c>
      <c r="O1829" s="10">
        <v>659.88</v>
      </c>
      <c r="P1829" s="10">
        <v>63276.12</v>
      </c>
    </row>
    <row r="1830" spans="1:16">
      <c r="A1830" s="13" t="s">
        <v>1830</v>
      </c>
      <c r="B1830" s="11">
        <v>48</v>
      </c>
      <c r="C1830" s="11">
        <v>74</v>
      </c>
      <c r="D1830" s="11"/>
      <c r="E1830" s="11">
        <v>18945</v>
      </c>
      <c r="F1830" s="11">
        <v>20000</v>
      </c>
      <c r="G1830" s="11">
        <v>900</v>
      </c>
      <c r="H1830" s="11">
        <v>30401.360000000001</v>
      </c>
      <c r="I1830" s="11"/>
      <c r="J1830" s="11">
        <v>16050</v>
      </c>
      <c r="K1830" s="11">
        <v>167.23</v>
      </c>
      <c r="L1830" s="11">
        <v>16460.830000000002</v>
      </c>
      <c r="M1830" s="11">
        <v>418.08</v>
      </c>
      <c r="N1830" s="11">
        <v>41152.080000000002</v>
      </c>
      <c r="O1830" s="11">
        <v>668.92</v>
      </c>
      <c r="P1830" s="11">
        <v>65843.320000000007</v>
      </c>
    </row>
    <row r="1831" spans="1:16">
      <c r="A1831" s="13" t="s">
        <v>1831</v>
      </c>
      <c r="B1831" s="10">
        <v>49</v>
      </c>
      <c r="C1831" s="10">
        <v>75</v>
      </c>
      <c r="D1831" s="10"/>
      <c r="E1831" s="10">
        <v>18945</v>
      </c>
      <c r="F1831" s="10">
        <v>20000</v>
      </c>
      <c r="G1831" s="10"/>
      <c r="H1831" s="10">
        <v>31313.4</v>
      </c>
      <c r="I1831" s="10"/>
      <c r="J1831" s="10">
        <v>16225</v>
      </c>
      <c r="K1831" s="10">
        <v>160.5</v>
      </c>
      <c r="L1831" s="10">
        <v>17115.16</v>
      </c>
      <c r="M1831" s="10">
        <v>401.25</v>
      </c>
      <c r="N1831" s="10">
        <v>42787.89</v>
      </c>
      <c r="O1831" s="10">
        <v>642</v>
      </c>
      <c r="P1831" s="10">
        <v>68460.62</v>
      </c>
    </row>
    <row r="1832" spans="1:16">
      <c r="A1832" s="13" t="s">
        <v>1832</v>
      </c>
      <c r="B1832" s="11">
        <v>50</v>
      </c>
      <c r="C1832" s="11">
        <v>76</v>
      </c>
      <c r="D1832" s="11"/>
      <c r="E1832" s="11">
        <v>18945</v>
      </c>
      <c r="F1832" s="11">
        <v>20000</v>
      </c>
      <c r="G1832" s="11"/>
      <c r="H1832" s="11">
        <v>32252.799999999999</v>
      </c>
      <c r="I1832" s="11"/>
      <c r="J1832" s="11">
        <v>16397</v>
      </c>
      <c r="K1832" s="11">
        <v>162.25</v>
      </c>
      <c r="L1832" s="11">
        <v>17790.86</v>
      </c>
      <c r="M1832" s="11">
        <v>405.63</v>
      </c>
      <c r="N1832" s="11">
        <v>44477.15</v>
      </c>
      <c r="O1832" s="11">
        <v>649</v>
      </c>
      <c r="P1832" s="11">
        <v>71163.44</v>
      </c>
    </row>
    <row r="1833" spans="1:16">
      <c r="A1833" s="13" t="s">
        <v>1833</v>
      </c>
      <c r="B1833" s="10">
        <v>51</v>
      </c>
      <c r="C1833" s="10">
        <v>77</v>
      </c>
      <c r="D1833" s="10"/>
      <c r="E1833" s="10">
        <v>18945</v>
      </c>
      <c r="F1833" s="10">
        <v>20000</v>
      </c>
      <c r="G1833" s="10">
        <v>900</v>
      </c>
      <c r="H1833" s="10">
        <v>34120.379999999997</v>
      </c>
      <c r="I1833" s="10"/>
      <c r="J1833" s="10">
        <v>15663</v>
      </c>
      <c r="K1833" s="10">
        <v>163.97</v>
      </c>
      <c r="L1833" s="10">
        <v>18488.560000000001</v>
      </c>
      <c r="M1833" s="10">
        <v>409.93</v>
      </c>
      <c r="N1833" s="10">
        <v>46221.39</v>
      </c>
      <c r="O1833" s="10">
        <v>655.88</v>
      </c>
      <c r="P1833" s="10">
        <v>73954.23</v>
      </c>
    </row>
    <row r="1834" spans="1:16">
      <c r="A1834" s="13" t="s">
        <v>1834</v>
      </c>
      <c r="B1834" s="11">
        <v>52</v>
      </c>
      <c r="C1834" s="11">
        <v>78</v>
      </c>
      <c r="D1834" s="11"/>
      <c r="E1834" s="11">
        <v>18945</v>
      </c>
      <c r="F1834" s="11">
        <v>20000</v>
      </c>
      <c r="G1834" s="11"/>
      <c r="H1834" s="11">
        <v>35144</v>
      </c>
      <c r="I1834" s="11"/>
      <c r="J1834" s="11">
        <v>15759</v>
      </c>
      <c r="K1834" s="11">
        <v>156.63</v>
      </c>
      <c r="L1834" s="11">
        <v>19199.84</v>
      </c>
      <c r="M1834" s="11">
        <v>391.58</v>
      </c>
      <c r="N1834" s="11">
        <v>47999.61</v>
      </c>
      <c r="O1834" s="11">
        <v>626.52</v>
      </c>
      <c r="P1834" s="11">
        <v>76799.37</v>
      </c>
    </row>
    <row r="1835" spans="1:16">
      <c r="A1835" s="13" t="s">
        <v>1835</v>
      </c>
      <c r="B1835" s="10">
        <v>53</v>
      </c>
      <c r="C1835" s="10">
        <v>79</v>
      </c>
      <c r="D1835" s="10"/>
      <c r="E1835" s="10">
        <v>18945</v>
      </c>
      <c r="F1835" s="10">
        <v>20000</v>
      </c>
      <c r="G1835" s="10"/>
      <c r="H1835" s="10">
        <v>36198.32</v>
      </c>
      <c r="I1835" s="10"/>
      <c r="J1835" s="10">
        <v>15839</v>
      </c>
      <c r="K1835" s="10">
        <v>157.59</v>
      </c>
      <c r="L1835" s="10">
        <v>19933.43</v>
      </c>
      <c r="M1835" s="10">
        <v>393.98</v>
      </c>
      <c r="N1835" s="10">
        <v>49833.57</v>
      </c>
      <c r="O1835" s="10">
        <v>630.36</v>
      </c>
      <c r="P1835" s="10">
        <v>79733.710000000006</v>
      </c>
    </row>
    <row r="1836" spans="1:16">
      <c r="A1836" s="13" t="s">
        <v>1836</v>
      </c>
      <c r="B1836" s="11">
        <v>54</v>
      </c>
      <c r="C1836" s="11">
        <v>80</v>
      </c>
      <c r="D1836" s="11"/>
      <c r="E1836" s="11">
        <v>18945</v>
      </c>
      <c r="F1836" s="11">
        <v>20000</v>
      </c>
      <c r="G1836" s="11">
        <v>900</v>
      </c>
      <c r="H1836" s="11">
        <v>38184.269999999997</v>
      </c>
      <c r="I1836" s="11">
        <v>15000</v>
      </c>
      <c r="J1836" s="11">
        <v>15900</v>
      </c>
      <c r="K1836" s="11">
        <v>158.38999999999999</v>
      </c>
      <c r="L1836" s="11">
        <v>20689.82</v>
      </c>
      <c r="M1836" s="11">
        <v>395.98</v>
      </c>
      <c r="N1836" s="11">
        <v>51724.55</v>
      </c>
      <c r="O1836" s="11">
        <v>633.55999999999995</v>
      </c>
      <c r="P1836" s="11">
        <v>82759.289999999994</v>
      </c>
    </row>
    <row r="1837" spans="1:16" ht="54">
      <c r="B1837" s="9" t="s">
        <v>27</v>
      </c>
      <c r="C1837" s="9" t="s">
        <v>13</v>
      </c>
      <c r="D1837" s="9" t="s">
        <v>14</v>
      </c>
      <c r="E1837" s="9" t="s">
        <v>15</v>
      </c>
      <c r="F1837" s="9" t="s">
        <v>16</v>
      </c>
      <c r="G1837" s="9" t="s">
        <v>17</v>
      </c>
      <c r="H1837" s="9" t="s">
        <v>18</v>
      </c>
      <c r="I1837" s="9" t="s">
        <v>19</v>
      </c>
      <c r="J1837" s="9" t="s">
        <v>20</v>
      </c>
      <c r="K1837" s="9" t="s">
        <v>21</v>
      </c>
      <c r="L1837" s="9" t="s">
        <v>22</v>
      </c>
      <c r="M1837" s="9" t="s">
        <v>23</v>
      </c>
      <c r="N1837" s="9" t="s">
        <v>24</v>
      </c>
      <c r="O1837" s="9" t="s">
        <v>25</v>
      </c>
      <c r="P1837" s="9" t="s">
        <v>26</v>
      </c>
    </row>
    <row r="1838" spans="1:16">
      <c r="A1838" s="13" t="s">
        <v>1837</v>
      </c>
      <c r="B1838" s="10">
        <v>1</v>
      </c>
      <c r="C1838" s="10">
        <v>28</v>
      </c>
      <c r="D1838" s="10">
        <v>6280</v>
      </c>
      <c r="E1838" s="10">
        <v>6280</v>
      </c>
      <c r="F1838" s="10">
        <v>20000</v>
      </c>
      <c r="G1838" s="10"/>
      <c r="H1838" s="10"/>
      <c r="I1838" s="10"/>
      <c r="J1838" s="10">
        <v>4082</v>
      </c>
      <c r="K1838" s="10">
        <v>47.1</v>
      </c>
      <c r="L1838" s="10">
        <v>47.1</v>
      </c>
      <c r="M1838" s="10">
        <v>117.75</v>
      </c>
      <c r="N1838" s="10">
        <v>117.75</v>
      </c>
      <c r="O1838" s="10">
        <v>188.4</v>
      </c>
      <c r="P1838" s="10">
        <v>188.4</v>
      </c>
    </row>
    <row r="1839" spans="1:16">
      <c r="A1839" s="13" t="s">
        <v>1838</v>
      </c>
      <c r="B1839" s="11">
        <v>2</v>
      </c>
      <c r="C1839" s="11">
        <v>29</v>
      </c>
      <c r="D1839" s="11">
        <v>6280</v>
      </c>
      <c r="E1839" s="11">
        <v>12560</v>
      </c>
      <c r="F1839" s="11">
        <v>20000</v>
      </c>
      <c r="G1839" s="11"/>
      <c r="H1839" s="11"/>
      <c r="I1839" s="11"/>
      <c r="J1839" s="11">
        <v>10297</v>
      </c>
      <c r="K1839" s="11">
        <v>104.48</v>
      </c>
      <c r="L1839" s="11">
        <v>152.99</v>
      </c>
      <c r="M1839" s="11">
        <v>261.2</v>
      </c>
      <c r="N1839" s="11">
        <v>382.48</v>
      </c>
      <c r="O1839" s="11">
        <v>417.92</v>
      </c>
      <c r="P1839" s="11">
        <v>611.97</v>
      </c>
    </row>
    <row r="1840" spans="1:16">
      <c r="A1840" s="13" t="s">
        <v>1839</v>
      </c>
      <c r="B1840" s="10">
        <v>3</v>
      </c>
      <c r="C1840" s="10">
        <v>30</v>
      </c>
      <c r="D1840" s="10">
        <v>6280</v>
      </c>
      <c r="E1840" s="10">
        <v>18840</v>
      </c>
      <c r="F1840" s="10">
        <v>20000</v>
      </c>
      <c r="G1840" s="10">
        <v>900</v>
      </c>
      <c r="H1840" s="10">
        <v>900</v>
      </c>
      <c r="I1840" s="10"/>
      <c r="J1840" s="10">
        <v>15729</v>
      </c>
      <c r="K1840" s="10">
        <v>163.04</v>
      </c>
      <c r="L1840" s="10">
        <v>320.62</v>
      </c>
      <c r="M1840" s="10">
        <v>407.6</v>
      </c>
      <c r="N1840" s="10">
        <v>801.56</v>
      </c>
      <c r="O1840" s="10">
        <v>652.16</v>
      </c>
      <c r="P1840" s="10">
        <v>1282.49</v>
      </c>
    </row>
    <row r="1841" spans="1:16">
      <c r="A1841" s="13" t="s">
        <v>1840</v>
      </c>
      <c r="B1841" s="11">
        <v>4</v>
      </c>
      <c r="C1841" s="11">
        <v>31</v>
      </c>
      <c r="D1841" s="11"/>
      <c r="E1841" s="11">
        <v>18840</v>
      </c>
      <c r="F1841" s="11">
        <v>20000</v>
      </c>
      <c r="G1841" s="11"/>
      <c r="H1841" s="11">
        <v>927</v>
      </c>
      <c r="I1841" s="11"/>
      <c r="J1841" s="11">
        <v>16041</v>
      </c>
      <c r="K1841" s="11">
        <v>157.29</v>
      </c>
      <c r="L1841" s="11">
        <v>487.53</v>
      </c>
      <c r="M1841" s="11">
        <v>393.23</v>
      </c>
      <c r="N1841" s="11">
        <v>1218.83</v>
      </c>
      <c r="O1841" s="11">
        <v>629.16</v>
      </c>
      <c r="P1841" s="11">
        <v>1950.13</v>
      </c>
    </row>
    <row r="1842" spans="1:16">
      <c r="A1842" s="13" t="s">
        <v>1841</v>
      </c>
      <c r="B1842" s="10">
        <v>5</v>
      </c>
      <c r="C1842" s="10">
        <v>32</v>
      </c>
      <c r="D1842" s="10"/>
      <c r="E1842" s="10">
        <v>18840</v>
      </c>
      <c r="F1842" s="10">
        <v>20000</v>
      </c>
      <c r="G1842" s="10"/>
      <c r="H1842" s="10">
        <v>954.81</v>
      </c>
      <c r="I1842" s="10"/>
      <c r="J1842" s="10">
        <v>16360</v>
      </c>
      <c r="K1842" s="10">
        <v>160.41</v>
      </c>
      <c r="L1842" s="10">
        <v>662.57</v>
      </c>
      <c r="M1842" s="10">
        <v>401.03</v>
      </c>
      <c r="N1842" s="10">
        <v>1656.42</v>
      </c>
      <c r="O1842" s="10">
        <v>641.64</v>
      </c>
      <c r="P1842" s="10">
        <v>2650.27</v>
      </c>
    </row>
    <row r="1843" spans="1:16">
      <c r="A1843" s="13" t="s">
        <v>1842</v>
      </c>
      <c r="B1843" s="11">
        <v>6</v>
      </c>
      <c r="C1843" s="11">
        <v>33</v>
      </c>
      <c r="D1843" s="11"/>
      <c r="E1843" s="11">
        <v>18840</v>
      </c>
      <c r="F1843" s="11">
        <v>20000</v>
      </c>
      <c r="G1843" s="11">
        <v>900</v>
      </c>
      <c r="H1843" s="11">
        <v>1883.45</v>
      </c>
      <c r="I1843" s="11"/>
      <c r="J1843" s="11">
        <v>15785</v>
      </c>
      <c r="K1843" s="11">
        <v>163.6</v>
      </c>
      <c r="L1843" s="11">
        <v>846.04</v>
      </c>
      <c r="M1843" s="11">
        <v>409</v>
      </c>
      <c r="N1843" s="11">
        <v>2115.11</v>
      </c>
      <c r="O1843" s="11">
        <v>654.4</v>
      </c>
      <c r="P1843" s="11">
        <v>3384.18</v>
      </c>
    </row>
    <row r="1844" spans="1:16">
      <c r="A1844" s="13" t="s">
        <v>1843</v>
      </c>
      <c r="B1844" s="10">
        <v>7</v>
      </c>
      <c r="C1844" s="10">
        <v>34</v>
      </c>
      <c r="D1844" s="10"/>
      <c r="E1844" s="10">
        <v>18840</v>
      </c>
      <c r="F1844" s="10">
        <v>20000</v>
      </c>
      <c r="G1844" s="10"/>
      <c r="H1844" s="10">
        <v>1939.96</v>
      </c>
      <c r="I1844" s="10"/>
      <c r="J1844" s="10">
        <v>16098</v>
      </c>
      <c r="K1844" s="10">
        <v>157.85</v>
      </c>
      <c r="L1844" s="10">
        <v>1029.28</v>
      </c>
      <c r="M1844" s="10">
        <v>394.63</v>
      </c>
      <c r="N1844" s="10">
        <v>2573.19</v>
      </c>
      <c r="O1844" s="10">
        <v>631.4</v>
      </c>
      <c r="P1844" s="10">
        <v>4117.1000000000004</v>
      </c>
    </row>
    <row r="1845" spans="1:16">
      <c r="A1845" s="13" t="s">
        <v>1844</v>
      </c>
      <c r="B1845" s="11">
        <v>8</v>
      </c>
      <c r="C1845" s="11">
        <v>35</v>
      </c>
      <c r="D1845" s="11"/>
      <c r="E1845" s="11">
        <v>18840</v>
      </c>
      <c r="F1845" s="11">
        <v>20000</v>
      </c>
      <c r="G1845" s="11"/>
      <c r="H1845" s="11">
        <v>1998.16</v>
      </c>
      <c r="I1845" s="11"/>
      <c r="J1845" s="11">
        <v>16417</v>
      </c>
      <c r="K1845" s="11">
        <v>160.97999999999999</v>
      </c>
      <c r="L1845" s="11">
        <v>1221.1300000000001</v>
      </c>
      <c r="M1845" s="11">
        <v>402.45</v>
      </c>
      <c r="N1845" s="11">
        <v>3052.84</v>
      </c>
      <c r="O1845" s="11">
        <v>643.91999999999996</v>
      </c>
      <c r="P1845" s="11">
        <v>4884.54</v>
      </c>
    </row>
    <row r="1846" spans="1:16">
      <c r="A1846" s="13" t="s">
        <v>1845</v>
      </c>
      <c r="B1846" s="10">
        <v>9</v>
      </c>
      <c r="C1846" s="10">
        <v>36</v>
      </c>
      <c r="D1846" s="10"/>
      <c r="E1846" s="10">
        <v>18840</v>
      </c>
      <c r="F1846" s="10">
        <v>20000</v>
      </c>
      <c r="G1846" s="10">
        <v>900</v>
      </c>
      <c r="H1846" s="10">
        <v>2958.1</v>
      </c>
      <c r="I1846" s="10"/>
      <c r="J1846" s="10">
        <v>15843</v>
      </c>
      <c r="K1846" s="10">
        <v>164.17</v>
      </c>
      <c r="L1846" s="10">
        <v>1421.94</v>
      </c>
      <c r="M1846" s="10">
        <v>410.43</v>
      </c>
      <c r="N1846" s="10">
        <v>3554.85</v>
      </c>
      <c r="O1846" s="10">
        <v>656.68</v>
      </c>
      <c r="P1846" s="10">
        <v>5687.75</v>
      </c>
    </row>
    <row r="1847" spans="1:16">
      <c r="A1847" s="13" t="s">
        <v>1846</v>
      </c>
      <c r="B1847" s="11">
        <v>10</v>
      </c>
      <c r="C1847" s="11">
        <v>37</v>
      </c>
      <c r="D1847" s="11"/>
      <c r="E1847" s="11">
        <v>18840</v>
      </c>
      <c r="F1847" s="11">
        <v>20000</v>
      </c>
      <c r="G1847" s="11"/>
      <c r="H1847" s="11">
        <v>3046.84</v>
      </c>
      <c r="I1847" s="11"/>
      <c r="J1847" s="11">
        <v>16156</v>
      </c>
      <c r="K1847" s="11">
        <v>158.41999999999999</v>
      </c>
      <c r="L1847" s="11">
        <v>1623.02</v>
      </c>
      <c r="M1847" s="11">
        <v>396.05</v>
      </c>
      <c r="N1847" s="11">
        <v>4057.54</v>
      </c>
      <c r="O1847" s="11">
        <v>633.67999999999995</v>
      </c>
      <c r="P1847" s="11">
        <v>6492.06</v>
      </c>
    </row>
    <row r="1848" spans="1:16">
      <c r="A1848" s="13" t="s">
        <v>1847</v>
      </c>
      <c r="B1848" s="10">
        <v>11</v>
      </c>
      <c r="C1848" s="10">
        <v>38</v>
      </c>
      <c r="D1848" s="10"/>
      <c r="E1848" s="10">
        <v>18840</v>
      </c>
      <c r="F1848" s="10">
        <v>20000</v>
      </c>
      <c r="G1848" s="10"/>
      <c r="H1848" s="10">
        <v>3138.25</v>
      </c>
      <c r="I1848" s="10"/>
      <c r="J1848" s="10">
        <v>16476</v>
      </c>
      <c r="K1848" s="10">
        <v>161.56</v>
      </c>
      <c r="L1848" s="10">
        <v>1833.27</v>
      </c>
      <c r="M1848" s="10">
        <v>403.9</v>
      </c>
      <c r="N1848" s="10">
        <v>4583.17</v>
      </c>
      <c r="O1848" s="10">
        <v>646.24</v>
      </c>
      <c r="P1848" s="10">
        <v>7333.07</v>
      </c>
    </row>
    <row r="1849" spans="1:16">
      <c r="A1849" s="13" t="s">
        <v>1848</v>
      </c>
      <c r="B1849" s="11">
        <v>12</v>
      </c>
      <c r="C1849" s="11">
        <v>39</v>
      </c>
      <c r="D1849" s="11"/>
      <c r="E1849" s="11">
        <v>18840</v>
      </c>
      <c r="F1849" s="11">
        <v>20000</v>
      </c>
      <c r="G1849" s="11">
        <v>900</v>
      </c>
      <c r="H1849" s="11">
        <v>4132.3999999999996</v>
      </c>
      <c r="I1849" s="11"/>
      <c r="J1849" s="11">
        <v>15902</v>
      </c>
      <c r="K1849" s="11">
        <v>164.76</v>
      </c>
      <c r="L1849" s="11">
        <v>2053.02</v>
      </c>
      <c r="M1849" s="11">
        <v>411.9</v>
      </c>
      <c r="N1849" s="11">
        <v>5132.5600000000004</v>
      </c>
      <c r="O1849" s="11">
        <v>659.04</v>
      </c>
      <c r="P1849" s="11">
        <v>8212.1</v>
      </c>
    </row>
    <row r="1850" spans="1:16">
      <c r="A1850" s="13" t="s">
        <v>1849</v>
      </c>
      <c r="B1850" s="10">
        <v>13</v>
      </c>
      <c r="C1850" s="10">
        <v>40</v>
      </c>
      <c r="D1850" s="10"/>
      <c r="E1850" s="10">
        <v>18840</v>
      </c>
      <c r="F1850" s="10">
        <v>20000</v>
      </c>
      <c r="G1850" s="10"/>
      <c r="H1850" s="10">
        <v>4256.37</v>
      </c>
      <c r="I1850" s="10"/>
      <c r="J1850" s="10">
        <v>16215</v>
      </c>
      <c r="K1850" s="10">
        <v>159.02000000000001</v>
      </c>
      <c r="L1850" s="10">
        <v>2273.64</v>
      </c>
      <c r="M1850" s="10">
        <v>397.55</v>
      </c>
      <c r="N1850" s="10">
        <v>5684.09</v>
      </c>
      <c r="O1850" s="10">
        <v>636.08000000000004</v>
      </c>
      <c r="P1850" s="10">
        <v>9094.5400000000009</v>
      </c>
    </row>
    <row r="1851" spans="1:16">
      <c r="A1851" s="13" t="s">
        <v>1850</v>
      </c>
      <c r="B1851" s="11">
        <v>14</v>
      </c>
      <c r="C1851" s="11">
        <v>41</v>
      </c>
      <c r="D1851" s="11"/>
      <c r="E1851" s="11">
        <v>18840</v>
      </c>
      <c r="F1851" s="11">
        <v>20000</v>
      </c>
      <c r="G1851" s="11"/>
      <c r="H1851" s="11">
        <v>4384.0600000000004</v>
      </c>
      <c r="I1851" s="11"/>
      <c r="J1851" s="11">
        <v>16535</v>
      </c>
      <c r="K1851" s="11">
        <v>162.15</v>
      </c>
      <c r="L1851" s="11">
        <v>2503.9899999999998</v>
      </c>
      <c r="M1851" s="11">
        <v>405.38</v>
      </c>
      <c r="N1851" s="11">
        <v>6259.99</v>
      </c>
      <c r="O1851" s="11">
        <v>648.6</v>
      </c>
      <c r="P1851" s="11">
        <v>10015.98</v>
      </c>
    </row>
    <row r="1852" spans="1:16">
      <c r="A1852" s="13" t="s">
        <v>1851</v>
      </c>
      <c r="B1852" s="10">
        <v>15</v>
      </c>
      <c r="C1852" s="10">
        <v>42</v>
      </c>
      <c r="D1852" s="10"/>
      <c r="E1852" s="10">
        <v>18840</v>
      </c>
      <c r="F1852" s="10">
        <v>20000</v>
      </c>
      <c r="G1852" s="10">
        <v>900</v>
      </c>
      <c r="H1852" s="10">
        <v>5415.58</v>
      </c>
      <c r="I1852" s="10"/>
      <c r="J1852" s="10">
        <v>15962</v>
      </c>
      <c r="K1852" s="10">
        <v>165.35</v>
      </c>
      <c r="L1852" s="10">
        <v>2744.46</v>
      </c>
      <c r="M1852" s="10">
        <v>413.38</v>
      </c>
      <c r="N1852" s="10">
        <v>6861.16</v>
      </c>
      <c r="O1852" s="10">
        <v>661.4</v>
      </c>
      <c r="P1852" s="10">
        <v>10977.86</v>
      </c>
    </row>
    <row r="1853" spans="1:16">
      <c r="A1853" s="13" t="s">
        <v>1852</v>
      </c>
      <c r="B1853" s="11">
        <v>16</v>
      </c>
      <c r="C1853" s="11">
        <v>43</v>
      </c>
      <c r="D1853" s="11"/>
      <c r="E1853" s="11">
        <v>18840</v>
      </c>
      <c r="F1853" s="11">
        <v>20000</v>
      </c>
      <c r="G1853" s="11"/>
      <c r="H1853" s="11">
        <v>5578.05</v>
      </c>
      <c r="I1853" s="11"/>
      <c r="J1853" s="11">
        <v>16275</v>
      </c>
      <c r="K1853" s="11">
        <v>159.62</v>
      </c>
      <c r="L1853" s="11">
        <v>2986.42</v>
      </c>
      <c r="M1853" s="11">
        <v>399.05</v>
      </c>
      <c r="N1853" s="11">
        <v>7466.05</v>
      </c>
      <c r="O1853" s="11">
        <v>638.48</v>
      </c>
      <c r="P1853" s="11">
        <v>11945.67</v>
      </c>
    </row>
    <row r="1854" spans="1:16">
      <c r="A1854" s="13" t="s">
        <v>1853</v>
      </c>
      <c r="B1854" s="10">
        <v>17</v>
      </c>
      <c r="C1854" s="10">
        <v>44</v>
      </c>
      <c r="D1854" s="10"/>
      <c r="E1854" s="10">
        <v>18840</v>
      </c>
      <c r="F1854" s="10">
        <v>20000</v>
      </c>
      <c r="G1854" s="10"/>
      <c r="H1854" s="10">
        <v>5745.39</v>
      </c>
      <c r="I1854" s="10"/>
      <c r="J1854" s="10">
        <v>16595</v>
      </c>
      <c r="K1854" s="10">
        <v>162.75</v>
      </c>
      <c r="L1854" s="10">
        <v>3238.76</v>
      </c>
      <c r="M1854" s="10">
        <v>406.88</v>
      </c>
      <c r="N1854" s="10">
        <v>8096.9</v>
      </c>
      <c r="O1854" s="10">
        <v>651</v>
      </c>
      <c r="P1854" s="10">
        <v>12955.04</v>
      </c>
    </row>
    <row r="1855" spans="1:16">
      <c r="A1855" s="13" t="s">
        <v>1854</v>
      </c>
      <c r="B1855" s="11">
        <v>18</v>
      </c>
      <c r="C1855" s="11">
        <v>45</v>
      </c>
      <c r="D1855" s="11"/>
      <c r="E1855" s="11">
        <v>18840</v>
      </c>
      <c r="F1855" s="11">
        <v>20000</v>
      </c>
      <c r="G1855" s="11">
        <v>900</v>
      </c>
      <c r="H1855" s="11">
        <v>6817.75</v>
      </c>
      <c r="I1855" s="11"/>
      <c r="J1855" s="11">
        <v>16021</v>
      </c>
      <c r="K1855" s="11">
        <v>165.95</v>
      </c>
      <c r="L1855" s="11">
        <v>3501.87</v>
      </c>
      <c r="M1855" s="11">
        <v>414.88</v>
      </c>
      <c r="N1855" s="11">
        <v>8754.68</v>
      </c>
      <c r="O1855" s="11">
        <v>663.8</v>
      </c>
      <c r="P1855" s="11">
        <v>14007.49</v>
      </c>
    </row>
    <row r="1856" spans="1:16">
      <c r="A1856" s="13" t="s">
        <v>1855</v>
      </c>
      <c r="B1856" s="10">
        <v>19</v>
      </c>
      <c r="C1856" s="10">
        <v>46</v>
      </c>
      <c r="D1856" s="10"/>
      <c r="E1856" s="10">
        <v>18840</v>
      </c>
      <c r="F1856" s="10">
        <v>20000</v>
      </c>
      <c r="G1856" s="10"/>
      <c r="H1856" s="10">
        <v>7022.29</v>
      </c>
      <c r="I1856" s="10"/>
      <c r="J1856" s="10">
        <v>16334</v>
      </c>
      <c r="K1856" s="10">
        <v>160.21</v>
      </c>
      <c r="L1856" s="10">
        <v>3767.14</v>
      </c>
      <c r="M1856" s="10">
        <v>400.53</v>
      </c>
      <c r="N1856" s="10">
        <v>9417.85</v>
      </c>
      <c r="O1856" s="10">
        <v>640.84</v>
      </c>
      <c r="P1856" s="10">
        <v>15068.56</v>
      </c>
    </row>
    <row r="1857" spans="1:16">
      <c r="A1857" s="13" t="s">
        <v>1856</v>
      </c>
      <c r="B1857" s="11">
        <v>20</v>
      </c>
      <c r="C1857" s="11">
        <v>47</v>
      </c>
      <c r="D1857" s="11"/>
      <c r="E1857" s="11">
        <v>18840</v>
      </c>
      <c r="F1857" s="11">
        <v>20000</v>
      </c>
      <c r="G1857" s="11"/>
      <c r="H1857" s="11">
        <v>7232.95</v>
      </c>
      <c r="I1857" s="11"/>
      <c r="J1857" s="11">
        <v>16652</v>
      </c>
      <c r="K1857" s="11">
        <v>163.34</v>
      </c>
      <c r="L1857" s="11">
        <v>4043.49</v>
      </c>
      <c r="M1857" s="11">
        <v>408.35</v>
      </c>
      <c r="N1857" s="11">
        <v>10108.74</v>
      </c>
      <c r="O1857" s="11">
        <v>653.36</v>
      </c>
      <c r="P1857" s="11">
        <v>16173.98</v>
      </c>
    </row>
    <row r="1858" spans="1:16">
      <c r="A1858" s="13" t="s">
        <v>1857</v>
      </c>
      <c r="B1858" s="10">
        <v>21</v>
      </c>
      <c r="C1858" s="10">
        <v>48</v>
      </c>
      <c r="D1858" s="10"/>
      <c r="E1858" s="10">
        <v>18840</v>
      </c>
      <c r="F1858" s="10">
        <v>20000</v>
      </c>
      <c r="G1858" s="10">
        <v>900</v>
      </c>
      <c r="H1858" s="10">
        <v>8349.94</v>
      </c>
      <c r="I1858" s="10"/>
      <c r="J1858" s="10">
        <v>16078</v>
      </c>
      <c r="K1858" s="10">
        <v>166.52</v>
      </c>
      <c r="L1858" s="10">
        <v>4331.32</v>
      </c>
      <c r="M1858" s="10">
        <v>416.3</v>
      </c>
      <c r="N1858" s="10">
        <v>10828.3</v>
      </c>
      <c r="O1858" s="10">
        <v>666.08</v>
      </c>
      <c r="P1858" s="10">
        <v>17325.28</v>
      </c>
    </row>
    <row r="1859" spans="1:16">
      <c r="A1859" s="13" t="s">
        <v>1858</v>
      </c>
      <c r="B1859" s="11">
        <v>22</v>
      </c>
      <c r="C1859" s="11">
        <v>49</v>
      </c>
      <c r="D1859" s="11"/>
      <c r="E1859" s="11">
        <v>18840</v>
      </c>
      <c r="F1859" s="11">
        <v>20000</v>
      </c>
      <c r="G1859" s="11"/>
      <c r="H1859" s="11">
        <v>8600.44</v>
      </c>
      <c r="I1859" s="11"/>
      <c r="J1859" s="11">
        <v>16389</v>
      </c>
      <c r="K1859" s="11">
        <v>160.78</v>
      </c>
      <c r="L1859" s="11">
        <v>4622.04</v>
      </c>
      <c r="M1859" s="11">
        <v>401.95</v>
      </c>
      <c r="N1859" s="11">
        <v>11555.1</v>
      </c>
      <c r="O1859" s="11">
        <v>643.12</v>
      </c>
      <c r="P1859" s="11">
        <v>18488.150000000001</v>
      </c>
    </row>
    <row r="1860" spans="1:16">
      <c r="A1860" s="13" t="s">
        <v>1859</v>
      </c>
      <c r="B1860" s="10">
        <v>23</v>
      </c>
      <c r="C1860" s="10">
        <v>50</v>
      </c>
      <c r="D1860" s="10"/>
      <c r="E1860" s="10">
        <v>18840</v>
      </c>
      <c r="F1860" s="10">
        <v>20000</v>
      </c>
      <c r="G1860" s="10"/>
      <c r="H1860" s="10">
        <v>8858.4500000000007</v>
      </c>
      <c r="I1860" s="10"/>
      <c r="J1860" s="10">
        <v>16706</v>
      </c>
      <c r="K1860" s="10">
        <v>163.89</v>
      </c>
      <c r="L1860" s="10">
        <v>4924.59</v>
      </c>
      <c r="M1860" s="10">
        <v>409.73</v>
      </c>
      <c r="N1860" s="10">
        <v>12311.47</v>
      </c>
      <c r="O1860" s="10">
        <v>655.56</v>
      </c>
      <c r="P1860" s="10">
        <v>19698.36</v>
      </c>
    </row>
    <row r="1861" spans="1:16">
      <c r="A1861" s="13" t="s">
        <v>1860</v>
      </c>
      <c r="B1861" s="11">
        <v>24</v>
      </c>
      <c r="C1861" s="11">
        <v>51</v>
      </c>
      <c r="D1861" s="11"/>
      <c r="E1861" s="11">
        <v>18840</v>
      </c>
      <c r="F1861" s="11">
        <v>20000</v>
      </c>
      <c r="G1861" s="11">
        <v>900</v>
      </c>
      <c r="H1861" s="11">
        <v>10024.209999999999</v>
      </c>
      <c r="I1861" s="11"/>
      <c r="J1861" s="11">
        <v>16130</v>
      </c>
      <c r="K1861" s="11">
        <v>167.06</v>
      </c>
      <c r="L1861" s="11">
        <v>5239.3900000000003</v>
      </c>
      <c r="M1861" s="11">
        <v>417.65</v>
      </c>
      <c r="N1861" s="11">
        <v>13098.47</v>
      </c>
      <c r="O1861" s="11">
        <v>668.24</v>
      </c>
      <c r="P1861" s="11">
        <v>20957.55</v>
      </c>
    </row>
    <row r="1862" spans="1:16">
      <c r="A1862" s="13" t="s">
        <v>1861</v>
      </c>
      <c r="B1862" s="10">
        <v>25</v>
      </c>
      <c r="C1862" s="10">
        <v>52</v>
      </c>
      <c r="D1862" s="10"/>
      <c r="E1862" s="10">
        <v>18840</v>
      </c>
      <c r="F1862" s="10">
        <v>20000</v>
      </c>
      <c r="G1862" s="10"/>
      <c r="H1862" s="10">
        <v>10324.93</v>
      </c>
      <c r="I1862" s="10"/>
      <c r="J1862" s="10">
        <v>16439</v>
      </c>
      <c r="K1862" s="10">
        <v>161.30000000000001</v>
      </c>
      <c r="L1862" s="10">
        <v>5557.87</v>
      </c>
      <c r="M1862" s="10">
        <v>403.25</v>
      </c>
      <c r="N1862" s="10">
        <v>13894.67</v>
      </c>
      <c r="O1862" s="10">
        <v>645.20000000000005</v>
      </c>
      <c r="P1862" s="10">
        <v>22231.48</v>
      </c>
    </row>
    <row r="1863" spans="1:16">
      <c r="A1863" s="13" t="s">
        <v>1862</v>
      </c>
      <c r="B1863" s="11">
        <v>26</v>
      </c>
      <c r="C1863" s="11">
        <v>53</v>
      </c>
      <c r="D1863" s="11"/>
      <c r="E1863" s="11">
        <v>18840</v>
      </c>
      <c r="F1863" s="11">
        <v>20000</v>
      </c>
      <c r="G1863" s="11"/>
      <c r="H1863" s="11">
        <v>10634.68</v>
      </c>
      <c r="I1863" s="11"/>
      <c r="J1863" s="11">
        <v>16754</v>
      </c>
      <c r="K1863" s="11">
        <v>164.39</v>
      </c>
      <c r="L1863" s="11">
        <v>5888.99</v>
      </c>
      <c r="M1863" s="11">
        <v>410.98</v>
      </c>
      <c r="N1863" s="11">
        <v>14722.49</v>
      </c>
      <c r="O1863" s="11">
        <v>657.56</v>
      </c>
      <c r="P1863" s="11">
        <v>23555.98</v>
      </c>
    </row>
    <row r="1864" spans="1:16">
      <c r="A1864" s="13" t="s">
        <v>1863</v>
      </c>
      <c r="B1864" s="10">
        <v>27</v>
      </c>
      <c r="C1864" s="10">
        <v>54</v>
      </c>
      <c r="D1864" s="10"/>
      <c r="E1864" s="10">
        <v>18840</v>
      </c>
      <c r="F1864" s="10">
        <v>20000</v>
      </c>
      <c r="G1864" s="10">
        <v>900</v>
      </c>
      <c r="H1864" s="10">
        <v>11853.72</v>
      </c>
      <c r="I1864" s="10"/>
      <c r="J1864" s="10">
        <v>16175</v>
      </c>
      <c r="K1864" s="10">
        <v>167.54</v>
      </c>
      <c r="L1864" s="10">
        <v>6233.2</v>
      </c>
      <c r="M1864" s="10">
        <v>418.85</v>
      </c>
      <c r="N1864" s="10">
        <v>15583.01</v>
      </c>
      <c r="O1864" s="10">
        <v>670.16</v>
      </c>
      <c r="P1864" s="10">
        <v>24932.82</v>
      </c>
    </row>
    <row r="1865" spans="1:16">
      <c r="A1865" s="13" t="s">
        <v>1864</v>
      </c>
      <c r="B1865" s="11">
        <v>28</v>
      </c>
      <c r="C1865" s="11">
        <v>55</v>
      </c>
      <c r="D1865" s="11"/>
      <c r="E1865" s="11">
        <v>18840</v>
      </c>
      <c r="F1865" s="11">
        <v>20000</v>
      </c>
      <c r="G1865" s="11"/>
      <c r="H1865" s="11">
        <v>12209.33</v>
      </c>
      <c r="I1865" s="11"/>
      <c r="J1865" s="11">
        <v>16481</v>
      </c>
      <c r="K1865" s="11">
        <v>161.75</v>
      </c>
      <c r="L1865" s="11">
        <v>6581.95</v>
      </c>
      <c r="M1865" s="11">
        <v>404.38</v>
      </c>
      <c r="N1865" s="11">
        <v>16454.88</v>
      </c>
      <c r="O1865" s="11">
        <v>647</v>
      </c>
      <c r="P1865" s="11">
        <v>26327.8</v>
      </c>
    </row>
    <row r="1866" spans="1:16">
      <c r="A1866" s="13" t="s">
        <v>1865</v>
      </c>
      <c r="B1866" s="10">
        <v>29</v>
      </c>
      <c r="C1866" s="10">
        <v>56</v>
      </c>
      <c r="D1866" s="10"/>
      <c r="E1866" s="10">
        <v>18840</v>
      </c>
      <c r="F1866" s="10">
        <v>20000</v>
      </c>
      <c r="G1866" s="10"/>
      <c r="H1866" s="10">
        <v>12575.61</v>
      </c>
      <c r="I1866" s="10"/>
      <c r="J1866" s="10">
        <v>16792</v>
      </c>
      <c r="K1866" s="10">
        <v>164.81</v>
      </c>
      <c r="L1866" s="10">
        <v>6944.22</v>
      </c>
      <c r="M1866" s="10">
        <v>412.03</v>
      </c>
      <c r="N1866" s="10">
        <v>17360.55</v>
      </c>
      <c r="O1866" s="10">
        <v>659.24</v>
      </c>
      <c r="P1866" s="10">
        <v>27776.880000000001</v>
      </c>
    </row>
    <row r="1867" spans="1:16">
      <c r="A1867" s="13" t="s">
        <v>1866</v>
      </c>
      <c r="B1867" s="11">
        <v>30</v>
      </c>
      <c r="C1867" s="11">
        <v>57</v>
      </c>
      <c r="D1867" s="11"/>
      <c r="E1867" s="11">
        <v>18840</v>
      </c>
      <c r="F1867" s="11">
        <v>20000</v>
      </c>
      <c r="G1867" s="11">
        <v>900</v>
      </c>
      <c r="H1867" s="11">
        <v>13852.88</v>
      </c>
      <c r="I1867" s="11"/>
      <c r="J1867" s="11">
        <v>16209</v>
      </c>
      <c r="K1867" s="11">
        <v>167.92</v>
      </c>
      <c r="L1867" s="11">
        <v>7320.47</v>
      </c>
      <c r="M1867" s="11">
        <v>419.8</v>
      </c>
      <c r="N1867" s="11">
        <v>18301.169999999998</v>
      </c>
      <c r="O1867" s="11">
        <v>671.68</v>
      </c>
      <c r="P1867" s="11">
        <v>29281.86</v>
      </c>
    </row>
    <row r="1868" spans="1:16">
      <c r="A1868" s="13" t="s">
        <v>1867</v>
      </c>
      <c r="B1868" s="10">
        <v>31</v>
      </c>
      <c r="C1868" s="10">
        <v>58</v>
      </c>
      <c r="D1868" s="10"/>
      <c r="E1868" s="10">
        <v>18840</v>
      </c>
      <c r="F1868" s="10">
        <v>20000</v>
      </c>
      <c r="G1868" s="10"/>
      <c r="H1868" s="10">
        <v>14268.47</v>
      </c>
      <c r="I1868" s="10"/>
      <c r="J1868" s="10">
        <v>16508</v>
      </c>
      <c r="K1868" s="10">
        <v>162.09</v>
      </c>
      <c r="L1868" s="10">
        <v>7702.17</v>
      </c>
      <c r="M1868" s="10">
        <v>405.23</v>
      </c>
      <c r="N1868" s="10">
        <v>19255.43</v>
      </c>
      <c r="O1868" s="10">
        <v>648.36</v>
      </c>
      <c r="P1868" s="10">
        <v>30808.68</v>
      </c>
    </row>
    <row r="1869" spans="1:16">
      <c r="A1869" s="13" t="s">
        <v>1868</v>
      </c>
      <c r="B1869" s="11">
        <v>32</v>
      </c>
      <c r="C1869" s="11">
        <v>59</v>
      </c>
      <c r="D1869" s="11"/>
      <c r="E1869" s="11">
        <v>18840</v>
      </c>
      <c r="F1869" s="11">
        <v>20000</v>
      </c>
      <c r="G1869" s="11"/>
      <c r="H1869" s="11">
        <v>14696.52</v>
      </c>
      <c r="I1869" s="11"/>
      <c r="J1869" s="11">
        <v>16814</v>
      </c>
      <c r="K1869" s="11">
        <v>165.08</v>
      </c>
      <c r="L1869" s="11">
        <v>8098.32</v>
      </c>
      <c r="M1869" s="11">
        <v>412.7</v>
      </c>
      <c r="N1869" s="11">
        <v>20245.79</v>
      </c>
      <c r="O1869" s="11">
        <v>660.32</v>
      </c>
      <c r="P1869" s="11">
        <v>32393.26</v>
      </c>
    </row>
    <row r="1870" spans="1:16">
      <c r="A1870" s="13" t="s">
        <v>1869</v>
      </c>
      <c r="B1870" s="10">
        <v>33</v>
      </c>
      <c r="C1870" s="10">
        <v>60</v>
      </c>
      <c r="D1870" s="10"/>
      <c r="E1870" s="10">
        <v>18840</v>
      </c>
      <c r="F1870" s="10">
        <v>20000</v>
      </c>
      <c r="G1870" s="10">
        <v>900</v>
      </c>
      <c r="H1870" s="10">
        <v>16037.42</v>
      </c>
      <c r="I1870" s="10"/>
      <c r="J1870" s="10">
        <v>16225</v>
      </c>
      <c r="K1870" s="10">
        <v>168.14</v>
      </c>
      <c r="L1870" s="10">
        <v>8509.4</v>
      </c>
      <c r="M1870" s="10">
        <v>420.35</v>
      </c>
      <c r="N1870" s="10">
        <v>21273.51</v>
      </c>
      <c r="O1870" s="10">
        <v>672.56</v>
      </c>
      <c r="P1870" s="10">
        <v>34037.620000000003</v>
      </c>
    </row>
    <row r="1871" spans="1:16">
      <c r="A1871" s="13" t="s">
        <v>1870</v>
      </c>
      <c r="B1871" s="11">
        <v>34</v>
      </c>
      <c r="C1871" s="11">
        <v>61</v>
      </c>
      <c r="D1871" s="11"/>
      <c r="E1871" s="11">
        <v>18840</v>
      </c>
      <c r="F1871" s="11">
        <v>20000</v>
      </c>
      <c r="G1871" s="11"/>
      <c r="H1871" s="11">
        <v>16518.54</v>
      </c>
      <c r="I1871" s="11"/>
      <c r="J1871" s="11">
        <v>16516</v>
      </c>
      <c r="K1871" s="11">
        <v>162.25</v>
      </c>
      <c r="L1871" s="11">
        <v>8926.94</v>
      </c>
      <c r="M1871" s="11">
        <v>405.63</v>
      </c>
      <c r="N1871" s="11">
        <v>22317.34</v>
      </c>
      <c r="O1871" s="11">
        <v>649</v>
      </c>
      <c r="P1871" s="11">
        <v>35707.75</v>
      </c>
    </row>
    <row r="1872" spans="1:16">
      <c r="A1872" s="13" t="s">
        <v>1871</v>
      </c>
      <c r="B1872" s="10">
        <v>35</v>
      </c>
      <c r="C1872" s="10">
        <v>62</v>
      </c>
      <c r="D1872" s="10"/>
      <c r="E1872" s="10">
        <v>18840</v>
      </c>
      <c r="F1872" s="10">
        <v>20000</v>
      </c>
      <c r="G1872" s="10"/>
      <c r="H1872" s="10">
        <v>17014.099999999999</v>
      </c>
      <c r="I1872" s="10"/>
      <c r="J1872" s="10">
        <v>16813</v>
      </c>
      <c r="K1872" s="10">
        <v>165.16</v>
      </c>
      <c r="L1872" s="10">
        <v>9359.9</v>
      </c>
      <c r="M1872" s="10">
        <v>412.9</v>
      </c>
      <c r="N1872" s="10">
        <v>23399.759999999998</v>
      </c>
      <c r="O1872" s="10">
        <v>660.64</v>
      </c>
      <c r="P1872" s="10">
        <v>37439.620000000003</v>
      </c>
    </row>
    <row r="1873" spans="1:16">
      <c r="A1873" s="13" t="s">
        <v>1872</v>
      </c>
      <c r="B1873" s="11">
        <v>36</v>
      </c>
      <c r="C1873" s="11">
        <v>63</v>
      </c>
      <c r="D1873" s="11"/>
      <c r="E1873" s="11">
        <v>18840</v>
      </c>
      <c r="F1873" s="11">
        <v>20000</v>
      </c>
      <c r="G1873" s="11">
        <v>900</v>
      </c>
      <c r="H1873" s="11">
        <v>18424.52</v>
      </c>
      <c r="I1873" s="11"/>
      <c r="J1873" s="11">
        <v>16215</v>
      </c>
      <c r="K1873" s="11">
        <v>168.13</v>
      </c>
      <c r="L1873" s="11">
        <v>9808.83</v>
      </c>
      <c r="M1873" s="11">
        <v>420.33</v>
      </c>
      <c r="N1873" s="11">
        <v>24522.080000000002</v>
      </c>
      <c r="O1873" s="11">
        <v>672.52</v>
      </c>
      <c r="P1873" s="11">
        <v>39235.33</v>
      </c>
    </row>
    <row r="1874" spans="1:16">
      <c r="A1874" s="13" t="s">
        <v>1873</v>
      </c>
      <c r="B1874" s="10">
        <v>37</v>
      </c>
      <c r="C1874" s="10">
        <v>64</v>
      </c>
      <c r="D1874" s="10"/>
      <c r="E1874" s="10">
        <v>18840</v>
      </c>
      <c r="F1874" s="10">
        <v>20000</v>
      </c>
      <c r="G1874" s="10"/>
      <c r="H1874" s="10">
        <v>18977.259999999998</v>
      </c>
      <c r="I1874" s="10"/>
      <c r="J1874" s="10">
        <v>16494</v>
      </c>
      <c r="K1874" s="10">
        <v>162.15</v>
      </c>
      <c r="L1874" s="10">
        <v>10265.25</v>
      </c>
      <c r="M1874" s="10">
        <v>405.38</v>
      </c>
      <c r="N1874" s="10">
        <v>25663.119999999999</v>
      </c>
      <c r="O1874" s="10">
        <v>648.6</v>
      </c>
      <c r="P1874" s="10">
        <v>41060.99</v>
      </c>
    </row>
    <row r="1875" spans="1:16">
      <c r="A1875" s="13" t="s">
        <v>1874</v>
      </c>
      <c r="B1875" s="11">
        <v>38</v>
      </c>
      <c r="C1875" s="11">
        <v>65</v>
      </c>
      <c r="D1875" s="11"/>
      <c r="E1875" s="11">
        <v>18840</v>
      </c>
      <c r="F1875" s="11">
        <v>20000</v>
      </c>
      <c r="G1875" s="11"/>
      <c r="H1875" s="11">
        <v>19546.57</v>
      </c>
      <c r="I1875" s="11"/>
      <c r="J1875" s="11">
        <v>16778</v>
      </c>
      <c r="K1875" s="11">
        <v>164.94</v>
      </c>
      <c r="L1875" s="11">
        <v>10738.14</v>
      </c>
      <c r="M1875" s="11">
        <v>412.35</v>
      </c>
      <c r="N1875" s="11">
        <v>26845.360000000001</v>
      </c>
      <c r="O1875" s="11">
        <v>659.76</v>
      </c>
      <c r="P1875" s="11">
        <v>42952.58</v>
      </c>
    </row>
    <row r="1876" spans="1:16">
      <c r="A1876" s="13" t="s">
        <v>1875</v>
      </c>
      <c r="B1876" s="10">
        <v>39</v>
      </c>
      <c r="C1876" s="10">
        <v>66</v>
      </c>
      <c r="D1876" s="10"/>
      <c r="E1876" s="10">
        <v>18840</v>
      </c>
      <c r="F1876" s="10">
        <v>20000</v>
      </c>
      <c r="G1876" s="10">
        <v>900</v>
      </c>
      <c r="H1876" s="10">
        <v>21032.97</v>
      </c>
      <c r="I1876" s="10"/>
      <c r="J1876" s="10">
        <v>16166</v>
      </c>
      <c r="K1876" s="10">
        <v>167.78</v>
      </c>
      <c r="L1876" s="10">
        <v>11228.07</v>
      </c>
      <c r="M1876" s="10">
        <v>419.45</v>
      </c>
      <c r="N1876" s="10">
        <v>28070.17</v>
      </c>
      <c r="O1876" s="10">
        <v>671.12</v>
      </c>
      <c r="P1876" s="10">
        <v>44912.27</v>
      </c>
    </row>
    <row r="1877" spans="1:16">
      <c r="A1877" s="13" t="s">
        <v>1876</v>
      </c>
      <c r="B1877" s="11">
        <v>40</v>
      </c>
      <c r="C1877" s="11">
        <v>67</v>
      </c>
      <c r="D1877" s="11"/>
      <c r="E1877" s="11">
        <v>18840</v>
      </c>
      <c r="F1877" s="11">
        <v>20000</v>
      </c>
      <c r="G1877" s="11"/>
      <c r="H1877" s="11">
        <v>21663.96</v>
      </c>
      <c r="I1877" s="11"/>
      <c r="J1877" s="11">
        <v>16428</v>
      </c>
      <c r="K1877" s="11">
        <v>161.66</v>
      </c>
      <c r="L1877" s="11">
        <v>11726.57</v>
      </c>
      <c r="M1877" s="11">
        <v>404.15</v>
      </c>
      <c r="N1877" s="11">
        <v>29316.43</v>
      </c>
      <c r="O1877" s="11">
        <v>646.64</v>
      </c>
      <c r="P1877" s="11">
        <v>46906.28</v>
      </c>
    </row>
    <row r="1878" spans="1:16">
      <c r="A1878" s="13" t="s">
        <v>1877</v>
      </c>
      <c r="B1878" s="10">
        <v>41</v>
      </c>
      <c r="C1878" s="10">
        <v>68</v>
      </c>
      <c r="D1878" s="10"/>
      <c r="E1878" s="10">
        <v>18840</v>
      </c>
      <c r="F1878" s="10">
        <v>20000</v>
      </c>
      <c r="G1878" s="10"/>
      <c r="H1878" s="10">
        <v>22313.88</v>
      </c>
      <c r="I1878" s="10"/>
      <c r="J1878" s="10">
        <v>16692</v>
      </c>
      <c r="K1878" s="10">
        <v>164.28</v>
      </c>
      <c r="L1878" s="10">
        <v>12242.65</v>
      </c>
      <c r="M1878" s="10">
        <v>410.7</v>
      </c>
      <c r="N1878" s="10">
        <v>30606.62</v>
      </c>
      <c r="O1878" s="10">
        <v>657.12</v>
      </c>
      <c r="P1878" s="10">
        <v>48970.59</v>
      </c>
    </row>
    <row r="1879" spans="1:16">
      <c r="A1879" s="13" t="s">
        <v>1878</v>
      </c>
      <c r="B1879" s="11">
        <v>42</v>
      </c>
      <c r="C1879" s="11">
        <v>69</v>
      </c>
      <c r="D1879" s="11"/>
      <c r="E1879" s="11">
        <v>18840</v>
      </c>
      <c r="F1879" s="11">
        <v>20000</v>
      </c>
      <c r="G1879" s="11">
        <v>900</v>
      </c>
      <c r="H1879" s="11">
        <v>23883.3</v>
      </c>
      <c r="I1879" s="11"/>
      <c r="J1879" s="11">
        <v>16061</v>
      </c>
      <c r="K1879" s="11">
        <v>166.92</v>
      </c>
      <c r="L1879" s="11">
        <v>12776.85</v>
      </c>
      <c r="M1879" s="11">
        <v>417.3</v>
      </c>
      <c r="N1879" s="11">
        <v>31942.12</v>
      </c>
      <c r="O1879" s="11">
        <v>667.68</v>
      </c>
      <c r="P1879" s="11">
        <v>51107.39</v>
      </c>
    </row>
    <row r="1880" spans="1:16">
      <c r="A1880" s="13" t="s">
        <v>1879</v>
      </c>
      <c r="B1880" s="10">
        <v>43</v>
      </c>
      <c r="C1880" s="10">
        <v>70</v>
      </c>
      <c r="D1880" s="10"/>
      <c r="E1880" s="10">
        <v>18840</v>
      </c>
      <c r="F1880" s="10">
        <v>20000</v>
      </c>
      <c r="G1880" s="10"/>
      <c r="H1880" s="10">
        <v>24599.79</v>
      </c>
      <c r="I1880" s="10"/>
      <c r="J1880" s="10">
        <v>16295</v>
      </c>
      <c r="K1880" s="10">
        <v>160.61000000000001</v>
      </c>
      <c r="L1880" s="10">
        <v>13320.76</v>
      </c>
      <c r="M1880" s="10">
        <v>401.53</v>
      </c>
      <c r="N1880" s="10">
        <v>33301.910000000003</v>
      </c>
      <c r="O1880" s="10">
        <v>642.44000000000005</v>
      </c>
      <c r="P1880" s="10">
        <v>53283.05</v>
      </c>
    </row>
    <row r="1881" spans="1:16">
      <c r="A1881" s="13" t="s">
        <v>1880</v>
      </c>
      <c r="B1881" s="11">
        <v>44</v>
      </c>
      <c r="C1881" s="11">
        <v>71</v>
      </c>
      <c r="D1881" s="11"/>
      <c r="E1881" s="11">
        <v>18840</v>
      </c>
      <c r="F1881" s="11">
        <v>20000</v>
      </c>
      <c r="G1881" s="11"/>
      <c r="H1881" s="11">
        <v>25337.79</v>
      </c>
      <c r="I1881" s="11"/>
      <c r="J1881" s="11">
        <v>16531</v>
      </c>
      <c r="K1881" s="11">
        <v>162.94999999999999</v>
      </c>
      <c r="L1881" s="11">
        <v>13883.34</v>
      </c>
      <c r="M1881" s="11">
        <v>407.38</v>
      </c>
      <c r="N1881" s="11">
        <v>34708.339999999997</v>
      </c>
      <c r="O1881" s="11">
        <v>651.79999999999995</v>
      </c>
      <c r="P1881" s="11">
        <v>55533.34</v>
      </c>
    </row>
    <row r="1882" spans="1:16">
      <c r="A1882" s="13" t="s">
        <v>1881</v>
      </c>
      <c r="B1882" s="10">
        <v>45</v>
      </c>
      <c r="C1882" s="10">
        <v>72</v>
      </c>
      <c r="D1882" s="10"/>
      <c r="E1882" s="10">
        <v>18840</v>
      </c>
      <c r="F1882" s="10">
        <v>20000</v>
      </c>
      <c r="G1882" s="10">
        <v>900</v>
      </c>
      <c r="H1882" s="10">
        <v>26997.919999999998</v>
      </c>
      <c r="I1882" s="10"/>
      <c r="J1882" s="10">
        <v>15868</v>
      </c>
      <c r="K1882" s="10">
        <v>165.31</v>
      </c>
      <c r="L1882" s="10">
        <v>14465.15</v>
      </c>
      <c r="M1882" s="10">
        <v>413.28</v>
      </c>
      <c r="N1882" s="10">
        <v>36162.86</v>
      </c>
      <c r="O1882" s="10">
        <v>661.24</v>
      </c>
      <c r="P1882" s="10">
        <v>57860.58</v>
      </c>
    </row>
    <row r="1883" spans="1:16">
      <c r="A1883" s="13" t="s">
        <v>1882</v>
      </c>
      <c r="B1883" s="11">
        <v>46</v>
      </c>
      <c r="C1883" s="11">
        <v>73</v>
      </c>
      <c r="D1883" s="11"/>
      <c r="E1883" s="11">
        <v>18840</v>
      </c>
      <c r="F1883" s="11">
        <v>20000</v>
      </c>
      <c r="G1883" s="11"/>
      <c r="H1883" s="11">
        <v>27807.86</v>
      </c>
      <c r="I1883" s="11"/>
      <c r="J1883" s="11">
        <v>16061</v>
      </c>
      <c r="K1883" s="11">
        <v>158.68</v>
      </c>
      <c r="L1883" s="11">
        <v>15057.78</v>
      </c>
      <c r="M1883" s="11">
        <v>396.7</v>
      </c>
      <c r="N1883" s="11">
        <v>37644.449999999997</v>
      </c>
      <c r="O1883" s="11">
        <v>634.72</v>
      </c>
      <c r="P1883" s="11">
        <v>60231.12</v>
      </c>
    </row>
    <row r="1884" spans="1:16">
      <c r="A1884" s="13" t="s">
        <v>1883</v>
      </c>
      <c r="B1884" s="10">
        <v>47</v>
      </c>
      <c r="C1884" s="10">
        <v>74</v>
      </c>
      <c r="D1884" s="10"/>
      <c r="E1884" s="10">
        <v>18840</v>
      </c>
      <c r="F1884" s="10">
        <v>20000</v>
      </c>
      <c r="G1884" s="10"/>
      <c r="H1884" s="10">
        <v>28642.09</v>
      </c>
      <c r="I1884" s="10"/>
      <c r="J1884" s="10">
        <v>16252</v>
      </c>
      <c r="K1884" s="10">
        <v>160.61000000000001</v>
      </c>
      <c r="L1884" s="10">
        <v>15670.12</v>
      </c>
      <c r="M1884" s="10">
        <v>401.53</v>
      </c>
      <c r="N1884" s="10">
        <v>39175.31</v>
      </c>
      <c r="O1884" s="10">
        <v>642.44000000000005</v>
      </c>
      <c r="P1884" s="10">
        <v>62680.49</v>
      </c>
    </row>
    <row r="1885" spans="1:16">
      <c r="A1885" s="13" t="s">
        <v>1884</v>
      </c>
      <c r="B1885" s="11">
        <v>48</v>
      </c>
      <c r="C1885" s="11">
        <v>75</v>
      </c>
      <c r="D1885" s="11"/>
      <c r="E1885" s="11">
        <v>18840</v>
      </c>
      <c r="F1885" s="11">
        <v>20000</v>
      </c>
      <c r="G1885" s="11">
        <v>900</v>
      </c>
      <c r="H1885" s="11">
        <v>30401.360000000001</v>
      </c>
      <c r="I1885" s="11"/>
      <c r="J1885" s="11">
        <v>15539</v>
      </c>
      <c r="K1885" s="11">
        <v>162.52000000000001</v>
      </c>
      <c r="L1885" s="11">
        <v>16302.75</v>
      </c>
      <c r="M1885" s="11">
        <v>406.3</v>
      </c>
      <c r="N1885" s="11">
        <v>40756.870000000003</v>
      </c>
      <c r="O1885" s="11">
        <v>650.08000000000004</v>
      </c>
      <c r="P1885" s="11">
        <v>65210.99</v>
      </c>
    </row>
    <row r="1886" spans="1:16">
      <c r="A1886" s="13" t="s">
        <v>1885</v>
      </c>
      <c r="B1886" s="10">
        <v>49</v>
      </c>
      <c r="C1886" s="10">
        <v>76</v>
      </c>
      <c r="D1886" s="10"/>
      <c r="E1886" s="10">
        <v>18840</v>
      </c>
      <c r="F1886" s="10">
        <v>20000</v>
      </c>
      <c r="G1886" s="10"/>
      <c r="H1886" s="10">
        <v>31313.4</v>
      </c>
      <c r="I1886" s="10"/>
      <c r="J1886" s="10">
        <v>15667</v>
      </c>
      <c r="K1886" s="10">
        <v>155.38999999999999</v>
      </c>
      <c r="L1886" s="10">
        <v>16947.22</v>
      </c>
      <c r="M1886" s="10">
        <v>388.48</v>
      </c>
      <c r="N1886" s="10">
        <v>42368.05</v>
      </c>
      <c r="O1886" s="10">
        <v>621.55999999999995</v>
      </c>
      <c r="P1886" s="10">
        <v>67788.88</v>
      </c>
    </row>
    <row r="1887" spans="1:16">
      <c r="A1887" s="13" t="s">
        <v>1886</v>
      </c>
      <c r="B1887" s="11">
        <v>50</v>
      </c>
      <c r="C1887" s="11">
        <v>77</v>
      </c>
      <c r="D1887" s="11"/>
      <c r="E1887" s="11">
        <v>18840</v>
      </c>
      <c r="F1887" s="11">
        <v>20000</v>
      </c>
      <c r="G1887" s="11"/>
      <c r="H1887" s="11">
        <v>32252.799999999999</v>
      </c>
      <c r="I1887" s="11"/>
      <c r="J1887" s="11">
        <v>15784</v>
      </c>
      <c r="K1887" s="11">
        <v>156.66999999999999</v>
      </c>
      <c r="L1887" s="11">
        <v>17612.310000000001</v>
      </c>
      <c r="M1887" s="11">
        <v>391.68</v>
      </c>
      <c r="N1887" s="11">
        <v>44030.77</v>
      </c>
      <c r="O1887" s="11">
        <v>626.67999999999995</v>
      </c>
      <c r="P1887" s="11">
        <v>70449.22</v>
      </c>
    </row>
    <row r="1888" spans="1:16">
      <c r="A1888" s="13" t="s">
        <v>1887</v>
      </c>
      <c r="B1888" s="10">
        <v>51</v>
      </c>
      <c r="C1888" s="10">
        <v>78</v>
      </c>
      <c r="D1888" s="10"/>
      <c r="E1888" s="10">
        <v>18840</v>
      </c>
      <c r="F1888" s="10">
        <v>20000</v>
      </c>
      <c r="G1888" s="10">
        <v>900</v>
      </c>
      <c r="H1888" s="10">
        <v>34120.379999999997</v>
      </c>
      <c r="I1888" s="10"/>
      <c r="J1888" s="10">
        <v>14989</v>
      </c>
      <c r="K1888" s="10">
        <v>157.84</v>
      </c>
      <c r="L1888" s="10">
        <v>18298.52</v>
      </c>
      <c r="M1888" s="10">
        <v>394.6</v>
      </c>
      <c r="N1888" s="10">
        <v>45746.29</v>
      </c>
      <c r="O1888" s="10">
        <v>631.36</v>
      </c>
      <c r="P1888" s="10">
        <v>73194.06</v>
      </c>
    </row>
    <row r="1889" spans="1:16">
      <c r="A1889" s="13" t="s">
        <v>1888</v>
      </c>
      <c r="B1889" s="11">
        <v>52</v>
      </c>
      <c r="C1889" s="11">
        <v>79</v>
      </c>
      <c r="D1889" s="11"/>
      <c r="E1889" s="11">
        <v>18840</v>
      </c>
      <c r="F1889" s="11">
        <v>20000</v>
      </c>
      <c r="G1889" s="11"/>
      <c r="H1889" s="11">
        <v>35144</v>
      </c>
      <c r="I1889" s="11"/>
      <c r="J1889" s="11">
        <v>15009</v>
      </c>
      <c r="K1889" s="11">
        <v>149.88999999999999</v>
      </c>
      <c r="L1889" s="11">
        <v>18997.36</v>
      </c>
      <c r="M1889" s="11">
        <v>374.73</v>
      </c>
      <c r="N1889" s="11">
        <v>47493.4</v>
      </c>
      <c r="O1889" s="11">
        <v>599.55999999999995</v>
      </c>
      <c r="P1889" s="11">
        <v>75989.440000000002</v>
      </c>
    </row>
    <row r="1890" spans="1:16">
      <c r="A1890" s="13" t="s">
        <v>1889</v>
      </c>
      <c r="B1890" s="10">
        <v>53</v>
      </c>
      <c r="C1890" s="10">
        <v>80</v>
      </c>
      <c r="D1890" s="10"/>
      <c r="E1890" s="10">
        <v>18840</v>
      </c>
      <c r="F1890" s="10">
        <v>20000</v>
      </c>
      <c r="G1890" s="10"/>
      <c r="H1890" s="10">
        <v>36198.32</v>
      </c>
      <c r="I1890" s="10">
        <v>15000</v>
      </c>
      <c r="J1890" s="10">
        <v>15000</v>
      </c>
      <c r="K1890" s="10">
        <v>150.09</v>
      </c>
      <c r="L1890" s="10">
        <v>19717.37</v>
      </c>
      <c r="M1890" s="10">
        <v>375.23</v>
      </c>
      <c r="N1890" s="10">
        <v>49293.43</v>
      </c>
      <c r="O1890" s="10">
        <v>600.36</v>
      </c>
      <c r="P1890" s="10">
        <v>78869.490000000005</v>
      </c>
    </row>
    <row r="1891" spans="1:16" ht="54">
      <c r="B1891" s="9" t="s">
        <v>27</v>
      </c>
      <c r="C1891" s="9" t="s">
        <v>13</v>
      </c>
      <c r="D1891" s="9" t="s">
        <v>14</v>
      </c>
      <c r="E1891" s="9" t="s">
        <v>15</v>
      </c>
      <c r="F1891" s="9" t="s">
        <v>16</v>
      </c>
      <c r="G1891" s="9" t="s">
        <v>17</v>
      </c>
      <c r="H1891" s="9" t="s">
        <v>18</v>
      </c>
      <c r="I1891" s="9" t="s">
        <v>19</v>
      </c>
      <c r="J1891" s="9" t="s">
        <v>20</v>
      </c>
      <c r="K1891" s="9" t="s">
        <v>21</v>
      </c>
      <c r="L1891" s="9" t="s">
        <v>22</v>
      </c>
      <c r="M1891" s="9" t="s">
        <v>23</v>
      </c>
      <c r="N1891" s="9" t="s">
        <v>24</v>
      </c>
      <c r="O1891" s="9" t="s">
        <v>25</v>
      </c>
      <c r="P1891" s="9" t="s">
        <v>26</v>
      </c>
    </row>
    <row r="1892" spans="1:16">
      <c r="A1892" s="13" t="s">
        <v>1890</v>
      </c>
      <c r="B1892" s="10">
        <v>1</v>
      </c>
      <c r="C1892" s="10">
        <v>29</v>
      </c>
      <c r="D1892" s="10">
        <v>6310</v>
      </c>
      <c r="E1892" s="10">
        <v>6310</v>
      </c>
      <c r="F1892" s="10">
        <v>20000</v>
      </c>
      <c r="G1892" s="10"/>
      <c r="H1892" s="10"/>
      <c r="I1892" s="10"/>
      <c r="J1892" s="10">
        <v>4101.5</v>
      </c>
      <c r="K1892" s="10">
        <v>47.33</v>
      </c>
      <c r="L1892" s="10">
        <v>47.33</v>
      </c>
      <c r="M1892" s="10">
        <v>118.31</v>
      </c>
      <c r="N1892" s="10">
        <v>118.31</v>
      </c>
      <c r="O1892" s="10">
        <v>189.3</v>
      </c>
      <c r="P1892" s="10">
        <v>189.3</v>
      </c>
    </row>
    <row r="1893" spans="1:16">
      <c r="A1893" s="13" t="s">
        <v>1891</v>
      </c>
      <c r="B1893" s="11">
        <v>2</v>
      </c>
      <c r="C1893" s="11">
        <v>30</v>
      </c>
      <c r="D1893" s="11">
        <v>6310</v>
      </c>
      <c r="E1893" s="11">
        <v>12620</v>
      </c>
      <c r="F1893" s="11">
        <v>20000</v>
      </c>
      <c r="G1893" s="11"/>
      <c r="H1893" s="11"/>
      <c r="I1893" s="11"/>
      <c r="J1893" s="11">
        <v>10346</v>
      </c>
      <c r="K1893" s="11">
        <v>104.98</v>
      </c>
      <c r="L1893" s="11">
        <v>153.72</v>
      </c>
      <c r="M1893" s="11">
        <v>262.45</v>
      </c>
      <c r="N1893" s="11">
        <v>384.31</v>
      </c>
      <c r="O1893" s="11">
        <v>419.92</v>
      </c>
      <c r="P1893" s="11">
        <v>614.9</v>
      </c>
    </row>
    <row r="1894" spans="1:16">
      <c r="A1894" s="13" t="s">
        <v>1892</v>
      </c>
      <c r="B1894" s="10">
        <v>3</v>
      </c>
      <c r="C1894" s="10">
        <v>31</v>
      </c>
      <c r="D1894" s="10">
        <v>6310</v>
      </c>
      <c r="E1894" s="10">
        <v>18930</v>
      </c>
      <c r="F1894" s="10">
        <v>20000</v>
      </c>
      <c r="G1894" s="10">
        <v>900</v>
      </c>
      <c r="H1894" s="10">
        <v>900</v>
      </c>
      <c r="I1894" s="10"/>
      <c r="J1894" s="10">
        <v>15807</v>
      </c>
      <c r="K1894" s="10">
        <v>163.82</v>
      </c>
      <c r="L1894" s="10">
        <v>322.16000000000003</v>
      </c>
      <c r="M1894" s="10">
        <v>409.55</v>
      </c>
      <c r="N1894" s="10">
        <v>805.39</v>
      </c>
      <c r="O1894" s="10">
        <v>655.28</v>
      </c>
      <c r="P1894" s="10">
        <v>1288.6300000000001</v>
      </c>
    </row>
    <row r="1895" spans="1:16">
      <c r="A1895" s="13" t="s">
        <v>1893</v>
      </c>
      <c r="B1895" s="11">
        <v>4</v>
      </c>
      <c r="C1895" s="11">
        <v>32</v>
      </c>
      <c r="D1895" s="11"/>
      <c r="E1895" s="11">
        <v>18930</v>
      </c>
      <c r="F1895" s="11">
        <v>20000</v>
      </c>
      <c r="G1895" s="11"/>
      <c r="H1895" s="11">
        <v>927</v>
      </c>
      <c r="I1895" s="11"/>
      <c r="J1895" s="11">
        <v>16121</v>
      </c>
      <c r="K1895" s="11">
        <v>158.07</v>
      </c>
      <c r="L1895" s="11">
        <v>489.89</v>
      </c>
      <c r="M1895" s="11">
        <v>395.18</v>
      </c>
      <c r="N1895" s="11">
        <v>1224.73</v>
      </c>
      <c r="O1895" s="11">
        <v>632.28</v>
      </c>
      <c r="P1895" s="11">
        <v>1959.56</v>
      </c>
    </row>
    <row r="1896" spans="1:16">
      <c r="A1896" s="13" t="s">
        <v>1894</v>
      </c>
      <c r="B1896" s="10">
        <v>5</v>
      </c>
      <c r="C1896" s="10">
        <v>33</v>
      </c>
      <c r="D1896" s="10"/>
      <c r="E1896" s="10">
        <v>18930</v>
      </c>
      <c r="F1896" s="10">
        <v>20000</v>
      </c>
      <c r="G1896" s="10"/>
      <c r="H1896" s="10">
        <v>954.81</v>
      </c>
      <c r="I1896" s="10"/>
      <c r="J1896" s="10">
        <v>16441</v>
      </c>
      <c r="K1896" s="10">
        <v>161.21</v>
      </c>
      <c r="L1896" s="10">
        <v>665.8</v>
      </c>
      <c r="M1896" s="10">
        <v>403.03</v>
      </c>
      <c r="N1896" s="10">
        <v>1664.49</v>
      </c>
      <c r="O1896" s="10">
        <v>644.84</v>
      </c>
      <c r="P1896" s="10">
        <v>2663.19</v>
      </c>
    </row>
    <row r="1897" spans="1:16">
      <c r="A1897" s="13" t="s">
        <v>1895</v>
      </c>
      <c r="B1897" s="11">
        <v>6</v>
      </c>
      <c r="C1897" s="11">
        <v>34</v>
      </c>
      <c r="D1897" s="11"/>
      <c r="E1897" s="11">
        <v>18930</v>
      </c>
      <c r="F1897" s="11">
        <v>20000</v>
      </c>
      <c r="G1897" s="11">
        <v>900</v>
      </c>
      <c r="H1897" s="11">
        <v>1883.45</v>
      </c>
      <c r="I1897" s="11"/>
      <c r="J1897" s="11">
        <v>15868</v>
      </c>
      <c r="K1897" s="11">
        <v>164.41</v>
      </c>
      <c r="L1897" s="11">
        <v>850.18</v>
      </c>
      <c r="M1897" s="11">
        <v>411.03</v>
      </c>
      <c r="N1897" s="11">
        <v>2125.4499999999998</v>
      </c>
      <c r="O1897" s="11">
        <v>657.64</v>
      </c>
      <c r="P1897" s="11">
        <v>3400.73</v>
      </c>
    </row>
    <row r="1898" spans="1:16">
      <c r="A1898" s="13" t="s">
        <v>1896</v>
      </c>
      <c r="B1898" s="10">
        <v>7</v>
      </c>
      <c r="C1898" s="10">
        <v>35</v>
      </c>
      <c r="D1898" s="10"/>
      <c r="E1898" s="10">
        <v>18930</v>
      </c>
      <c r="F1898" s="10">
        <v>20000</v>
      </c>
      <c r="G1898" s="10"/>
      <c r="H1898" s="10">
        <v>1939.96</v>
      </c>
      <c r="I1898" s="10"/>
      <c r="J1898" s="10">
        <v>16182</v>
      </c>
      <c r="K1898" s="10">
        <v>158.68</v>
      </c>
      <c r="L1898" s="10">
        <v>1034.3699999999999</v>
      </c>
      <c r="M1898" s="10">
        <v>396.7</v>
      </c>
      <c r="N1898" s="10">
        <v>2585.92</v>
      </c>
      <c r="O1898" s="10">
        <v>634.72</v>
      </c>
      <c r="P1898" s="10">
        <v>4137.47</v>
      </c>
    </row>
    <row r="1899" spans="1:16">
      <c r="A1899" s="13" t="s">
        <v>1897</v>
      </c>
      <c r="B1899" s="11">
        <v>8</v>
      </c>
      <c r="C1899" s="11">
        <v>36</v>
      </c>
      <c r="D1899" s="11"/>
      <c r="E1899" s="11">
        <v>18930</v>
      </c>
      <c r="F1899" s="11">
        <v>20000</v>
      </c>
      <c r="G1899" s="11"/>
      <c r="H1899" s="11">
        <v>1998.16</v>
      </c>
      <c r="I1899" s="11"/>
      <c r="J1899" s="11">
        <v>16503</v>
      </c>
      <c r="K1899" s="11">
        <v>161.82</v>
      </c>
      <c r="L1899" s="11">
        <v>1227.22</v>
      </c>
      <c r="M1899" s="11">
        <v>404.55</v>
      </c>
      <c r="N1899" s="11">
        <v>3068.05</v>
      </c>
      <c r="O1899" s="11">
        <v>647.28</v>
      </c>
      <c r="P1899" s="11">
        <v>4908.87</v>
      </c>
    </row>
    <row r="1900" spans="1:16">
      <c r="A1900" s="13" t="s">
        <v>1898</v>
      </c>
      <c r="B1900" s="10">
        <v>9</v>
      </c>
      <c r="C1900" s="10">
        <v>37</v>
      </c>
      <c r="D1900" s="10"/>
      <c r="E1900" s="10">
        <v>18930</v>
      </c>
      <c r="F1900" s="10">
        <v>20000</v>
      </c>
      <c r="G1900" s="10">
        <v>900</v>
      </c>
      <c r="H1900" s="10">
        <v>2958.1</v>
      </c>
      <c r="I1900" s="10"/>
      <c r="J1900" s="10">
        <v>15930</v>
      </c>
      <c r="K1900" s="10">
        <v>165.03</v>
      </c>
      <c r="L1900" s="10">
        <v>1429.06</v>
      </c>
      <c r="M1900" s="10">
        <v>412.58</v>
      </c>
      <c r="N1900" s="10">
        <v>3572.66</v>
      </c>
      <c r="O1900" s="10">
        <v>660.12</v>
      </c>
      <c r="P1900" s="10">
        <v>5716.26</v>
      </c>
    </row>
    <row r="1901" spans="1:16">
      <c r="A1901" s="13" t="s">
        <v>1899</v>
      </c>
      <c r="B1901" s="11">
        <v>10</v>
      </c>
      <c r="C1901" s="11">
        <v>38</v>
      </c>
      <c r="D1901" s="11"/>
      <c r="E1901" s="11">
        <v>18930</v>
      </c>
      <c r="F1901" s="11">
        <v>20000</v>
      </c>
      <c r="G1901" s="11"/>
      <c r="H1901" s="11">
        <v>3046.84</v>
      </c>
      <c r="I1901" s="11"/>
      <c r="J1901" s="11">
        <v>16245</v>
      </c>
      <c r="K1901" s="11">
        <v>159.30000000000001</v>
      </c>
      <c r="L1901" s="11">
        <v>1631.24</v>
      </c>
      <c r="M1901" s="11">
        <v>398.25</v>
      </c>
      <c r="N1901" s="11">
        <v>4078.09</v>
      </c>
      <c r="O1901" s="11">
        <v>637.20000000000005</v>
      </c>
      <c r="P1901" s="11">
        <v>6524.95</v>
      </c>
    </row>
    <row r="1902" spans="1:16">
      <c r="A1902" s="13" t="s">
        <v>1900</v>
      </c>
      <c r="B1902" s="10">
        <v>11</v>
      </c>
      <c r="C1902" s="10">
        <v>39</v>
      </c>
      <c r="D1902" s="10"/>
      <c r="E1902" s="10">
        <v>18930</v>
      </c>
      <c r="F1902" s="10">
        <v>20000</v>
      </c>
      <c r="G1902" s="10"/>
      <c r="H1902" s="10">
        <v>3138.25</v>
      </c>
      <c r="I1902" s="10"/>
      <c r="J1902" s="10">
        <v>16566</v>
      </c>
      <c r="K1902" s="10">
        <v>162.44999999999999</v>
      </c>
      <c r="L1902" s="10">
        <v>1842.62</v>
      </c>
      <c r="M1902" s="10">
        <v>406.13</v>
      </c>
      <c r="N1902" s="10">
        <v>4606.5600000000004</v>
      </c>
      <c r="O1902" s="10">
        <v>649.79999999999995</v>
      </c>
      <c r="P1902" s="10">
        <v>7370.5</v>
      </c>
    </row>
    <row r="1903" spans="1:16">
      <c r="A1903" s="13" t="s">
        <v>1901</v>
      </c>
      <c r="B1903" s="11">
        <v>12</v>
      </c>
      <c r="C1903" s="11">
        <v>40</v>
      </c>
      <c r="D1903" s="11"/>
      <c r="E1903" s="11">
        <v>18930</v>
      </c>
      <c r="F1903" s="11">
        <v>20000</v>
      </c>
      <c r="G1903" s="11">
        <v>900</v>
      </c>
      <c r="H1903" s="11">
        <v>4132.3999999999996</v>
      </c>
      <c r="I1903" s="11"/>
      <c r="J1903" s="11">
        <v>15994</v>
      </c>
      <c r="K1903" s="11">
        <v>165.66</v>
      </c>
      <c r="L1903" s="11">
        <v>2063.56</v>
      </c>
      <c r="M1903" s="11">
        <v>414.15</v>
      </c>
      <c r="N1903" s="11">
        <v>5158.91</v>
      </c>
      <c r="O1903" s="11">
        <v>662.64</v>
      </c>
      <c r="P1903" s="11">
        <v>8254.25</v>
      </c>
    </row>
    <row r="1904" spans="1:16">
      <c r="A1904" s="13" t="s">
        <v>1902</v>
      </c>
      <c r="B1904" s="10">
        <v>13</v>
      </c>
      <c r="C1904" s="10">
        <v>41</v>
      </c>
      <c r="D1904" s="10"/>
      <c r="E1904" s="10">
        <v>18930</v>
      </c>
      <c r="F1904" s="10">
        <v>20000</v>
      </c>
      <c r="G1904" s="10"/>
      <c r="H1904" s="10">
        <v>4256.37</v>
      </c>
      <c r="I1904" s="10"/>
      <c r="J1904" s="10">
        <v>16309</v>
      </c>
      <c r="K1904" s="10">
        <v>159.94</v>
      </c>
      <c r="L1904" s="10">
        <v>2285.41</v>
      </c>
      <c r="M1904" s="10">
        <v>399.85</v>
      </c>
      <c r="N1904" s="10">
        <v>5713.52</v>
      </c>
      <c r="O1904" s="10">
        <v>639.76</v>
      </c>
      <c r="P1904" s="10">
        <v>9141.64</v>
      </c>
    </row>
    <row r="1905" spans="1:16">
      <c r="A1905" s="13" t="s">
        <v>1903</v>
      </c>
      <c r="B1905" s="11">
        <v>14</v>
      </c>
      <c r="C1905" s="11">
        <v>42</v>
      </c>
      <c r="D1905" s="11"/>
      <c r="E1905" s="11">
        <v>18930</v>
      </c>
      <c r="F1905" s="11">
        <v>20000</v>
      </c>
      <c r="G1905" s="11"/>
      <c r="H1905" s="11">
        <v>4384.0600000000004</v>
      </c>
      <c r="I1905" s="11"/>
      <c r="J1905" s="11">
        <v>16631</v>
      </c>
      <c r="K1905" s="11">
        <v>163.09</v>
      </c>
      <c r="L1905" s="11">
        <v>2517.06</v>
      </c>
      <c r="M1905" s="11">
        <v>407.73</v>
      </c>
      <c r="N1905" s="11">
        <v>6292.65</v>
      </c>
      <c r="O1905" s="11">
        <v>652.36</v>
      </c>
      <c r="P1905" s="11">
        <v>10068.25</v>
      </c>
    </row>
    <row r="1906" spans="1:16">
      <c r="A1906" s="13" t="s">
        <v>1904</v>
      </c>
      <c r="B1906" s="10">
        <v>15</v>
      </c>
      <c r="C1906" s="10">
        <v>43</v>
      </c>
      <c r="D1906" s="10"/>
      <c r="E1906" s="10">
        <v>18930</v>
      </c>
      <c r="F1906" s="10">
        <v>20000</v>
      </c>
      <c r="G1906" s="10">
        <v>900</v>
      </c>
      <c r="H1906" s="10">
        <v>5415.58</v>
      </c>
      <c r="I1906" s="10"/>
      <c r="J1906" s="10">
        <v>16059</v>
      </c>
      <c r="K1906" s="10">
        <v>166.31</v>
      </c>
      <c r="L1906" s="10">
        <v>2758.88</v>
      </c>
      <c r="M1906" s="10">
        <v>415.78</v>
      </c>
      <c r="N1906" s="10">
        <v>6897.21</v>
      </c>
      <c r="O1906" s="10">
        <v>665.24</v>
      </c>
      <c r="P1906" s="10">
        <v>11035.53</v>
      </c>
    </row>
    <row r="1907" spans="1:16">
      <c r="A1907" s="13" t="s">
        <v>1905</v>
      </c>
      <c r="B1907" s="11">
        <v>16</v>
      </c>
      <c r="C1907" s="11">
        <v>44</v>
      </c>
      <c r="D1907" s="11"/>
      <c r="E1907" s="11">
        <v>18930</v>
      </c>
      <c r="F1907" s="11">
        <v>20000</v>
      </c>
      <c r="G1907" s="11"/>
      <c r="H1907" s="11">
        <v>5578.05</v>
      </c>
      <c r="I1907" s="11"/>
      <c r="J1907" s="11">
        <v>16374</v>
      </c>
      <c r="K1907" s="11">
        <v>160.59</v>
      </c>
      <c r="L1907" s="11">
        <v>3002.24</v>
      </c>
      <c r="M1907" s="11">
        <v>401.48</v>
      </c>
      <c r="N1907" s="11">
        <v>7505.6</v>
      </c>
      <c r="O1907" s="11">
        <v>642.36</v>
      </c>
      <c r="P1907" s="11">
        <v>12008.96</v>
      </c>
    </row>
    <row r="1908" spans="1:16">
      <c r="A1908" s="13" t="s">
        <v>1906</v>
      </c>
      <c r="B1908" s="10">
        <v>17</v>
      </c>
      <c r="C1908" s="10">
        <v>45</v>
      </c>
      <c r="D1908" s="10"/>
      <c r="E1908" s="10">
        <v>18930</v>
      </c>
      <c r="F1908" s="10">
        <v>20000</v>
      </c>
      <c r="G1908" s="10"/>
      <c r="H1908" s="10">
        <v>5745.39</v>
      </c>
      <c r="I1908" s="10"/>
      <c r="J1908" s="10">
        <v>16695</v>
      </c>
      <c r="K1908" s="10">
        <v>163.74</v>
      </c>
      <c r="L1908" s="10">
        <v>3256.05</v>
      </c>
      <c r="M1908" s="10">
        <v>409.35</v>
      </c>
      <c r="N1908" s="10">
        <v>8140.12</v>
      </c>
      <c r="O1908" s="10">
        <v>654.96</v>
      </c>
      <c r="P1908" s="10">
        <v>13024.19</v>
      </c>
    </row>
    <row r="1909" spans="1:16">
      <c r="A1909" s="13" t="s">
        <v>1907</v>
      </c>
      <c r="B1909" s="11">
        <v>18</v>
      </c>
      <c r="C1909" s="11">
        <v>46</v>
      </c>
      <c r="D1909" s="11"/>
      <c r="E1909" s="11">
        <v>18930</v>
      </c>
      <c r="F1909" s="11">
        <v>20000</v>
      </c>
      <c r="G1909" s="11">
        <v>900</v>
      </c>
      <c r="H1909" s="11">
        <v>6817.75</v>
      </c>
      <c r="I1909" s="11"/>
      <c r="J1909" s="11">
        <v>16122</v>
      </c>
      <c r="K1909" s="11">
        <v>166.95</v>
      </c>
      <c r="L1909" s="11">
        <v>3520.68</v>
      </c>
      <c r="M1909" s="11">
        <v>417.38</v>
      </c>
      <c r="N1909" s="11">
        <v>8801.7000000000007</v>
      </c>
      <c r="O1909" s="11">
        <v>667.8</v>
      </c>
      <c r="P1909" s="11">
        <v>14082.72</v>
      </c>
    </row>
    <row r="1910" spans="1:16">
      <c r="A1910" s="13" t="s">
        <v>1908</v>
      </c>
      <c r="B1910" s="10">
        <v>19</v>
      </c>
      <c r="C1910" s="10">
        <v>47</v>
      </c>
      <c r="D1910" s="10"/>
      <c r="E1910" s="10">
        <v>18930</v>
      </c>
      <c r="F1910" s="10">
        <v>20000</v>
      </c>
      <c r="G1910" s="10"/>
      <c r="H1910" s="10">
        <v>7022.29</v>
      </c>
      <c r="I1910" s="10"/>
      <c r="J1910" s="10">
        <v>16437</v>
      </c>
      <c r="K1910" s="10">
        <v>161.22</v>
      </c>
      <c r="L1910" s="10">
        <v>3787.52</v>
      </c>
      <c r="M1910" s="10">
        <v>403.05</v>
      </c>
      <c r="N1910" s="10">
        <v>9468.7999999999993</v>
      </c>
      <c r="O1910" s="10">
        <v>644.88</v>
      </c>
      <c r="P1910" s="10">
        <v>15150.08</v>
      </c>
    </row>
    <row r="1911" spans="1:16">
      <c r="A1911" s="13" t="s">
        <v>1909</v>
      </c>
      <c r="B1911" s="11">
        <v>20</v>
      </c>
      <c r="C1911" s="11">
        <v>48</v>
      </c>
      <c r="D1911" s="11"/>
      <c r="E1911" s="11">
        <v>18930</v>
      </c>
      <c r="F1911" s="11">
        <v>20000</v>
      </c>
      <c r="G1911" s="11"/>
      <c r="H1911" s="11">
        <v>7232.95</v>
      </c>
      <c r="I1911" s="11"/>
      <c r="J1911" s="11">
        <v>16757</v>
      </c>
      <c r="K1911" s="11">
        <v>164.37</v>
      </c>
      <c r="L1911" s="11">
        <v>4065.51</v>
      </c>
      <c r="M1911" s="11">
        <v>410.93</v>
      </c>
      <c r="N1911" s="11">
        <v>10163.790000000001</v>
      </c>
      <c r="O1911" s="11">
        <v>657.48</v>
      </c>
      <c r="P1911" s="11">
        <v>16262.06</v>
      </c>
    </row>
    <row r="1912" spans="1:16">
      <c r="A1912" s="13" t="s">
        <v>1910</v>
      </c>
      <c r="B1912" s="10">
        <v>21</v>
      </c>
      <c r="C1912" s="10">
        <v>49</v>
      </c>
      <c r="D1912" s="10"/>
      <c r="E1912" s="10">
        <v>18930</v>
      </c>
      <c r="F1912" s="10">
        <v>20000</v>
      </c>
      <c r="G1912" s="10">
        <v>900</v>
      </c>
      <c r="H1912" s="10">
        <v>8349.94</v>
      </c>
      <c r="I1912" s="10"/>
      <c r="J1912" s="10">
        <v>16184</v>
      </c>
      <c r="K1912" s="10">
        <v>167.57</v>
      </c>
      <c r="L1912" s="10">
        <v>4355.05</v>
      </c>
      <c r="M1912" s="10">
        <v>418.93</v>
      </c>
      <c r="N1912" s="10">
        <v>10887.63</v>
      </c>
      <c r="O1912" s="10">
        <v>670.28</v>
      </c>
      <c r="P1912" s="10">
        <v>17420.2</v>
      </c>
    </row>
    <row r="1913" spans="1:16">
      <c r="A1913" s="13" t="s">
        <v>1911</v>
      </c>
      <c r="B1913" s="11">
        <v>22</v>
      </c>
      <c r="C1913" s="11">
        <v>50</v>
      </c>
      <c r="D1913" s="11"/>
      <c r="E1913" s="11">
        <v>18930</v>
      </c>
      <c r="F1913" s="11">
        <v>20000</v>
      </c>
      <c r="G1913" s="11"/>
      <c r="H1913" s="11">
        <v>8600.44</v>
      </c>
      <c r="I1913" s="11"/>
      <c r="J1913" s="11">
        <v>16496</v>
      </c>
      <c r="K1913" s="11">
        <v>161.84</v>
      </c>
      <c r="L1913" s="11">
        <v>4647.54</v>
      </c>
      <c r="M1913" s="11">
        <v>404.6</v>
      </c>
      <c r="N1913" s="11">
        <v>11618.85</v>
      </c>
      <c r="O1913" s="11">
        <v>647.36</v>
      </c>
      <c r="P1913" s="11">
        <v>18590.169999999998</v>
      </c>
    </row>
    <row r="1914" spans="1:16">
      <c r="A1914" s="13" t="s">
        <v>1912</v>
      </c>
      <c r="B1914" s="10">
        <v>23</v>
      </c>
      <c r="C1914" s="10">
        <v>51</v>
      </c>
      <c r="D1914" s="10"/>
      <c r="E1914" s="10">
        <v>18930</v>
      </c>
      <c r="F1914" s="10">
        <v>20000</v>
      </c>
      <c r="G1914" s="10"/>
      <c r="H1914" s="10">
        <v>8858.4500000000007</v>
      </c>
      <c r="I1914" s="10"/>
      <c r="J1914" s="10">
        <v>16815</v>
      </c>
      <c r="K1914" s="10">
        <v>164.96</v>
      </c>
      <c r="L1914" s="10">
        <v>4951.93</v>
      </c>
      <c r="M1914" s="10">
        <v>412.4</v>
      </c>
      <c r="N1914" s="10">
        <v>12379.82</v>
      </c>
      <c r="O1914" s="10">
        <v>659.84</v>
      </c>
      <c r="P1914" s="10">
        <v>19807.71</v>
      </c>
    </row>
    <row r="1915" spans="1:16">
      <c r="A1915" s="13" t="s">
        <v>1913</v>
      </c>
      <c r="B1915" s="11">
        <v>24</v>
      </c>
      <c r="C1915" s="11">
        <v>52</v>
      </c>
      <c r="D1915" s="11"/>
      <c r="E1915" s="11">
        <v>18930</v>
      </c>
      <c r="F1915" s="11">
        <v>20000</v>
      </c>
      <c r="G1915" s="11">
        <v>900</v>
      </c>
      <c r="H1915" s="11">
        <v>10024.209999999999</v>
      </c>
      <c r="I1915" s="11"/>
      <c r="J1915" s="11">
        <v>16241</v>
      </c>
      <c r="K1915" s="11">
        <v>168.15</v>
      </c>
      <c r="L1915" s="11">
        <v>5268.64</v>
      </c>
      <c r="M1915" s="11">
        <v>420.38</v>
      </c>
      <c r="N1915" s="11">
        <v>13171.59</v>
      </c>
      <c r="O1915" s="11">
        <v>672.6</v>
      </c>
      <c r="P1915" s="11">
        <v>21074.54</v>
      </c>
    </row>
    <row r="1916" spans="1:16">
      <c r="A1916" s="13" t="s">
        <v>1914</v>
      </c>
      <c r="B1916" s="10">
        <v>25</v>
      </c>
      <c r="C1916" s="10">
        <v>53</v>
      </c>
      <c r="D1916" s="10"/>
      <c r="E1916" s="10">
        <v>18930</v>
      </c>
      <c r="F1916" s="10">
        <v>20000</v>
      </c>
      <c r="G1916" s="10"/>
      <c r="H1916" s="10">
        <v>10324.93</v>
      </c>
      <c r="I1916" s="10"/>
      <c r="J1916" s="10">
        <v>16551</v>
      </c>
      <c r="K1916" s="10">
        <v>162.41</v>
      </c>
      <c r="L1916" s="10">
        <v>5589.1</v>
      </c>
      <c r="M1916" s="10">
        <v>406.03</v>
      </c>
      <c r="N1916" s="10">
        <v>13972.76</v>
      </c>
      <c r="O1916" s="10">
        <v>649.64</v>
      </c>
      <c r="P1916" s="10">
        <v>22356.42</v>
      </c>
    </row>
    <row r="1917" spans="1:16">
      <c r="A1917" s="13" t="s">
        <v>1915</v>
      </c>
      <c r="B1917" s="11">
        <v>26</v>
      </c>
      <c r="C1917" s="11">
        <v>54</v>
      </c>
      <c r="D1917" s="11"/>
      <c r="E1917" s="11">
        <v>18930</v>
      </c>
      <c r="F1917" s="11">
        <v>20000</v>
      </c>
      <c r="G1917" s="11"/>
      <c r="H1917" s="11">
        <v>10634.68</v>
      </c>
      <c r="I1917" s="11"/>
      <c r="J1917" s="11">
        <v>16867</v>
      </c>
      <c r="K1917" s="11">
        <v>165.51</v>
      </c>
      <c r="L1917" s="11">
        <v>5922.29</v>
      </c>
      <c r="M1917" s="11">
        <v>413.78</v>
      </c>
      <c r="N1917" s="11">
        <v>14805.72</v>
      </c>
      <c r="O1917" s="11">
        <v>662.04</v>
      </c>
      <c r="P1917" s="11">
        <v>23689.15</v>
      </c>
    </row>
    <row r="1918" spans="1:16">
      <c r="A1918" s="13" t="s">
        <v>1916</v>
      </c>
      <c r="B1918" s="10">
        <v>27</v>
      </c>
      <c r="C1918" s="10">
        <v>55</v>
      </c>
      <c r="D1918" s="10"/>
      <c r="E1918" s="10">
        <v>18930</v>
      </c>
      <c r="F1918" s="10">
        <v>20000</v>
      </c>
      <c r="G1918" s="10">
        <v>900</v>
      </c>
      <c r="H1918" s="10">
        <v>11853.72</v>
      </c>
      <c r="I1918" s="10"/>
      <c r="J1918" s="10">
        <v>16289</v>
      </c>
      <c r="K1918" s="10">
        <v>168.67</v>
      </c>
      <c r="L1918" s="10">
        <v>6268.63</v>
      </c>
      <c r="M1918" s="10">
        <v>421.68</v>
      </c>
      <c r="N1918" s="10">
        <v>15671.57</v>
      </c>
      <c r="O1918" s="10">
        <v>674.68</v>
      </c>
      <c r="P1918" s="10">
        <v>25074.51</v>
      </c>
    </row>
    <row r="1919" spans="1:16">
      <c r="A1919" s="13" t="s">
        <v>1917</v>
      </c>
      <c r="B1919" s="11">
        <v>28</v>
      </c>
      <c r="C1919" s="11">
        <v>56</v>
      </c>
      <c r="D1919" s="11"/>
      <c r="E1919" s="11">
        <v>18930</v>
      </c>
      <c r="F1919" s="11">
        <v>20000</v>
      </c>
      <c r="G1919" s="11"/>
      <c r="H1919" s="11">
        <v>12209.33</v>
      </c>
      <c r="I1919" s="11"/>
      <c r="J1919" s="11">
        <v>16596</v>
      </c>
      <c r="K1919" s="11">
        <v>162.88999999999999</v>
      </c>
      <c r="L1919" s="11">
        <v>6619.58</v>
      </c>
      <c r="M1919" s="11">
        <v>407.23</v>
      </c>
      <c r="N1919" s="11">
        <v>16548.939999999999</v>
      </c>
      <c r="O1919" s="11">
        <v>651.55999999999995</v>
      </c>
      <c r="P1919" s="11">
        <v>26478.3</v>
      </c>
    </row>
    <row r="1920" spans="1:16">
      <c r="A1920" s="13" t="s">
        <v>1918</v>
      </c>
      <c r="B1920" s="10">
        <v>29</v>
      </c>
      <c r="C1920" s="10">
        <v>57</v>
      </c>
      <c r="D1920" s="10"/>
      <c r="E1920" s="10">
        <v>18930</v>
      </c>
      <c r="F1920" s="10">
        <v>20000</v>
      </c>
      <c r="G1920" s="10"/>
      <c r="H1920" s="10">
        <v>12575.61</v>
      </c>
      <c r="I1920" s="10"/>
      <c r="J1920" s="10">
        <v>16908</v>
      </c>
      <c r="K1920" s="10">
        <v>165.96</v>
      </c>
      <c r="L1920" s="10">
        <v>6984.12</v>
      </c>
      <c r="M1920" s="10">
        <v>414.9</v>
      </c>
      <c r="N1920" s="10">
        <v>17460.310000000001</v>
      </c>
      <c r="O1920" s="10">
        <v>663.84</v>
      </c>
      <c r="P1920" s="10">
        <v>27936.49</v>
      </c>
    </row>
    <row r="1921" spans="1:16">
      <c r="A1921" s="13" t="s">
        <v>1919</v>
      </c>
      <c r="B1921" s="11">
        <v>30</v>
      </c>
      <c r="C1921" s="11">
        <v>58</v>
      </c>
      <c r="D1921" s="11"/>
      <c r="E1921" s="11">
        <v>18930</v>
      </c>
      <c r="F1921" s="11">
        <v>20000</v>
      </c>
      <c r="G1921" s="11">
        <v>900</v>
      </c>
      <c r="H1921" s="11">
        <v>13852.88</v>
      </c>
      <c r="I1921" s="11"/>
      <c r="J1921" s="11">
        <v>16326</v>
      </c>
      <c r="K1921" s="11">
        <v>169.08</v>
      </c>
      <c r="L1921" s="11">
        <v>7362.73</v>
      </c>
      <c r="M1921" s="11">
        <v>422.7</v>
      </c>
      <c r="N1921" s="11">
        <v>18406.82</v>
      </c>
      <c r="O1921" s="11">
        <v>676.32</v>
      </c>
      <c r="P1921" s="11">
        <v>29450.91</v>
      </c>
    </row>
    <row r="1922" spans="1:16">
      <c r="A1922" s="13" t="s">
        <v>1920</v>
      </c>
      <c r="B1922" s="10">
        <v>31</v>
      </c>
      <c r="C1922" s="10">
        <v>59</v>
      </c>
      <c r="D1922" s="10"/>
      <c r="E1922" s="10">
        <v>18930</v>
      </c>
      <c r="F1922" s="10">
        <v>20000</v>
      </c>
      <c r="G1922" s="10"/>
      <c r="H1922" s="10">
        <v>14268.47</v>
      </c>
      <c r="I1922" s="10"/>
      <c r="J1922" s="10">
        <v>16626</v>
      </c>
      <c r="K1922" s="10">
        <v>163.26</v>
      </c>
      <c r="L1922" s="10">
        <v>7746.87</v>
      </c>
      <c r="M1922" s="10">
        <v>408.15</v>
      </c>
      <c r="N1922" s="10">
        <v>19367.169999999998</v>
      </c>
      <c r="O1922" s="10">
        <v>653.04</v>
      </c>
      <c r="P1922" s="10">
        <v>30987.47</v>
      </c>
    </row>
    <row r="1923" spans="1:16">
      <c r="A1923" s="13" t="s">
        <v>1921</v>
      </c>
      <c r="B1923" s="11">
        <v>32</v>
      </c>
      <c r="C1923" s="11">
        <v>60</v>
      </c>
      <c r="D1923" s="11"/>
      <c r="E1923" s="11">
        <v>18930</v>
      </c>
      <c r="F1923" s="11">
        <v>20000</v>
      </c>
      <c r="G1923" s="11"/>
      <c r="H1923" s="11">
        <v>14696.52</v>
      </c>
      <c r="I1923" s="11"/>
      <c r="J1923" s="11">
        <v>16932</v>
      </c>
      <c r="K1923" s="11">
        <v>166.26</v>
      </c>
      <c r="L1923" s="11">
        <v>8145.53</v>
      </c>
      <c r="M1923" s="11">
        <v>415.65</v>
      </c>
      <c r="N1923" s="11">
        <v>20363.84</v>
      </c>
      <c r="O1923" s="11">
        <v>665.04</v>
      </c>
      <c r="P1923" s="11">
        <v>32582.14</v>
      </c>
    </row>
    <row r="1924" spans="1:16">
      <c r="A1924" s="13" t="s">
        <v>1922</v>
      </c>
      <c r="B1924" s="10">
        <v>33</v>
      </c>
      <c r="C1924" s="10">
        <v>61</v>
      </c>
      <c r="D1924" s="10"/>
      <c r="E1924" s="10">
        <v>18930</v>
      </c>
      <c r="F1924" s="10">
        <v>20000</v>
      </c>
      <c r="G1924" s="10">
        <v>900</v>
      </c>
      <c r="H1924" s="10">
        <v>16037.42</v>
      </c>
      <c r="I1924" s="10"/>
      <c r="J1924" s="10">
        <v>16344</v>
      </c>
      <c r="K1924" s="10">
        <v>169.32</v>
      </c>
      <c r="L1924" s="10">
        <v>8559.2199999999993</v>
      </c>
      <c r="M1924" s="10">
        <v>423.3</v>
      </c>
      <c r="N1924" s="10">
        <v>21398.05</v>
      </c>
      <c r="O1924" s="10">
        <v>677.28</v>
      </c>
      <c r="P1924" s="10">
        <v>34236.879999999997</v>
      </c>
    </row>
    <row r="1925" spans="1:16">
      <c r="A1925" s="13" t="s">
        <v>1923</v>
      </c>
      <c r="B1925" s="11">
        <v>34</v>
      </c>
      <c r="C1925" s="11">
        <v>62</v>
      </c>
      <c r="D1925" s="11"/>
      <c r="E1925" s="11">
        <v>18930</v>
      </c>
      <c r="F1925" s="11">
        <v>20000</v>
      </c>
      <c r="G1925" s="11"/>
      <c r="H1925" s="11">
        <v>16518.54</v>
      </c>
      <c r="I1925" s="11"/>
      <c r="J1925" s="11">
        <v>16635</v>
      </c>
      <c r="K1925" s="11">
        <v>163.44</v>
      </c>
      <c r="L1925" s="11">
        <v>8979.44</v>
      </c>
      <c r="M1925" s="11">
        <v>408.6</v>
      </c>
      <c r="N1925" s="11">
        <v>22448.59</v>
      </c>
      <c r="O1925" s="11">
        <v>653.76</v>
      </c>
      <c r="P1925" s="11">
        <v>35917.75</v>
      </c>
    </row>
    <row r="1926" spans="1:16">
      <c r="A1926" s="13" t="s">
        <v>1924</v>
      </c>
      <c r="B1926" s="10">
        <v>35</v>
      </c>
      <c r="C1926" s="10">
        <v>63</v>
      </c>
      <c r="D1926" s="10"/>
      <c r="E1926" s="10">
        <v>18930</v>
      </c>
      <c r="F1926" s="10">
        <v>20000</v>
      </c>
      <c r="G1926" s="10"/>
      <c r="H1926" s="10">
        <v>17014.099999999999</v>
      </c>
      <c r="I1926" s="10"/>
      <c r="J1926" s="10">
        <v>16932</v>
      </c>
      <c r="K1926" s="10">
        <v>166.35</v>
      </c>
      <c r="L1926" s="10">
        <v>9415.17</v>
      </c>
      <c r="M1926" s="10">
        <v>415.88</v>
      </c>
      <c r="N1926" s="10">
        <v>23537.919999999998</v>
      </c>
      <c r="O1926" s="10">
        <v>665.4</v>
      </c>
      <c r="P1926" s="10">
        <v>37660.68</v>
      </c>
    </row>
    <row r="1927" spans="1:16">
      <c r="A1927" s="13" t="s">
        <v>1925</v>
      </c>
      <c r="B1927" s="11">
        <v>36</v>
      </c>
      <c r="C1927" s="11">
        <v>64</v>
      </c>
      <c r="D1927" s="11"/>
      <c r="E1927" s="11">
        <v>18930</v>
      </c>
      <c r="F1927" s="11">
        <v>20000</v>
      </c>
      <c r="G1927" s="11">
        <v>900</v>
      </c>
      <c r="H1927" s="11">
        <v>18424.52</v>
      </c>
      <c r="I1927" s="11"/>
      <c r="J1927" s="11">
        <v>16335</v>
      </c>
      <c r="K1927" s="11">
        <v>169.32</v>
      </c>
      <c r="L1927" s="11">
        <v>9866.9500000000007</v>
      </c>
      <c r="M1927" s="11">
        <v>423.3</v>
      </c>
      <c r="N1927" s="11">
        <v>24667.360000000001</v>
      </c>
      <c r="O1927" s="11">
        <v>677.28</v>
      </c>
      <c r="P1927" s="11">
        <v>39467.78</v>
      </c>
    </row>
    <row r="1928" spans="1:16">
      <c r="A1928" s="13" t="s">
        <v>1926</v>
      </c>
      <c r="B1928" s="10">
        <v>37</v>
      </c>
      <c r="C1928" s="10">
        <v>65</v>
      </c>
      <c r="D1928" s="10"/>
      <c r="E1928" s="10">
        <v>18930</v>
      </c>
      <c r="F1928" s="10">
        <v>20000</v>
      </c>
      <c r="G1928" s="10"/>
      <c r="H1928" s="10">
        <v>18977.259999999998</v>
      </c>
      <c r="I1928" s="10"/>
      <c r="J1928" s="10">
        <v>16613</v>
      </c>
      <c r="K1928" s="10">
        <v>163.35</v>
      </c>
      <c r="L1928" s="10">
        <v>10326.299999999999</v>
      </c>
      <c r="M1928" s="10">
        <v>408.38</v>
      </c>
      <c r="N1928" s="10">
        <v>25815.759999999998</v>
      </c>
      <c r="O1928" s="10">
        <v>653.4</v>
      </c>
      <c r="P1928" s="10">
        <v>41305.21</v>
      </c>
    </row>
    <row r="1929" spans="1:16">
      <c r="A1929" s="13" t="s">
        <v>1927</v>
      </c>
      <c r="B1929" s="11">
        <v>38</v>
      </c>
      <c r="C1929" s="11">
        <v>66</v>
      </c>
      <c r="D1929" s="11"/>
      <c r="E1929" s="11">
        <v>18930</v>
      </c>
      <c r="F1929" s="11">
        <v>20000</v>
      </c>
      <c r="G1929" s="11"/>
      <c r="H1929" s="11">
        <v>19546.57</v>
      </c>
      <c r="I1929" s="11"/>
      <c r="J1929" s="11">
        <v>16896</v>
      </c>
      <c r="K1929" s="11">
        <v>166.13</v>
      </c>
      <c r="L1929" s="11">
        <v>10802.22</v>
      </c>
      <c r="M1929" s="11">
        <v>415.33</v>
      </c>
      <c r="N1929" s="11">
        <v>27005.56</v>
      </c>
      <c r="O1929" s="11">
        <v>664.52</v>
      </c>
      <c r="P1929" s="11">
        <v>43208.89</v>
      </c>
    </row>
    <row r="1930" spans="1:16">
      <c r="A1930" s="13" t="s">
        <v>1928</v>
      </c>
      <c r="B1930" s="10">
        <v>39</v>
      </c>
      <c r="C1930" s="10">
        <v>67</v>
      </c>
      <c r="D1930" s="10"/>
      <c r="E1930" s="10">
        <v>18930</v>
      </c>
      <c r="F1930" s="10">
        <v>20000</v>
      </c>
      <c r="G1930" s="10">
        <v>900</v>
      </c>
      <c r="H1930" s="10">
        <v>21032.97</v>
      </c>
      <c r="I1930" s="10"/>
      <c r="J1930" s="10">
        <v>16284</v>
      </c>
      <c r="K1930" s="10">
        <v>168.96</v>
      </c>
      <c r="L1930" s="10">
        <v>11295.25</v>
      </c>
      <c r="M1930" s="10">
        <v>422.4</v>
      </c>
      <c r="N1930" s="10">
        <v>28238.12</v>
      </c>
      <c r="O1930" s="10">
        <v>675.84</v>
      </c>
      <c r="P1930" s="10">
        <v>45181</v>
      </c>
    </row>
    <row r="1931" spans="1:16">
      <c r="A1931" s="13" t="s">
        <v>1929</v>
      </c>
      <c r="B1931" s="11">
        <v>40</v>
      </c>
      <c r="C1931" s="11">
        <v>68</v>
      </c>
      <c r="D1931" s="11"/>
      <c r="E1931" s="11">
        <v>18930</v>
      </c>
      <c r="F1931" s="11">
        <v>20000</v>
      </c>
      <c r="G1931" s="11"/>
      <c r="H1931" s="11">
        <v>21663.96</v>
      </c>
      <c r="I1931" s="11"/>
      <c r="J1931" s="11">
        <v>16543</v>
      </c>
      <c r="K1931" s="11">
        <v>162.84</v>
      </c>
      <c r="L1931" s="11">
        <v>11796.95</v>
      </c>
      <c r="M1931" s="11">
        <v>407.1</v>
      </c>
      <c r="N1931" s="11">
        <v>29492.37</v>
      </c>
      <c r="O1931" s="11">
        <v>651.36</v>
      </c>
      <c r="P1931" s="11">
        <v>47187.79</v>
      </c>
    </row>
    <row r="1932" spans="1:16">
      <c r="A1932" s="13" t="s">
        <v>1930</v>
      </c>
      <c r="B1932" s="10">
        <v>41</v>
      </c>
      <c r="C1932" s="10">
        <v>69</v>
      </c>
      <c r="D1932" s="10"/>
      <c r="E1932" s="10">
        <v>18930</v>
      </c>
      <c r="F1932" s="10">
        <v>20000</v>
      </c>
      <c r="G1932" s="10"/>
      <c r="H1932" s="10">
        <v>22313.88</v>
      </c>
      <c r="I1932" s="10"/>
      <c r="J1932" s="10">
        <v>16805</v>
      </c>
      <c r="K1932" s="10">
        <v>165.43</v>
      </c>
      <c r="L1932" s="10">
        <v>12316.29</v>
      </c>
      <c r="M1932" s="10">
        <v>413.58</v>
      </c>
      <c r="N1932" s="10">
        <v>30790.71</v>
      </c>
      <c r="O1932" s="10">
        <v>661.72</v>
      </c>
      <c r="P1932" s="10">
        <v>49265.14</v>
      </c>
    </row>
    <row r="1933" spans="1:16">
      <c r="A1933" s="13" t="s">
        <v>1931</v>
      </c>
      <c r="B1933" s="11">
        <v>42</v>
      </c>
      <c r="C1933" s="11">
        <v>70</v>
      </c>
      <c r="D1933" s="11"/>
      <c r="E1933" s="11">
        <v>18930</v>
      </c>
      <c r="F1933" s="11">
        <v>20000</v>
      </c>
      <c r="G1933" s="11">
        <v>900</v>
      </c>
      <c r="H1933" s="11">
        <v>23883.3</v>
      </c>
      <c r="I1933" s="11"/>
      <c r="J1933" s="11">
        <v>16172</v>
      </c>
      <c r="K1933" s="11">
        <v>168.05</v>
      </c>
      <c r="L1933" s="11">
        <v>12853.82</v>
      </c>
      <c r="M1933" s="11">
        <v>420.13</v>
      </c>
      <c r="N1933" s="11">
        <v>32134.560000000001</v>
      </c>
      <c r="O1933" s="11">
        <v>672.2</v>
      </c>
      <c r="P1933" s="11">
        <v>51415.29</v>
      </c>
    </row>
    <row r="1934" spans="1:16">
      <c r="A1934" s="13" t="s">
        <v>1932</v>
      </c>
      <c r="B1934" s="10">
        <v>43</v>
      </c>
      <c r="C1934" s="10">
        <v>71</v>
      </c>
      <c r="D1934" s="10"/>
      <c r="E1934" s="10">
        <v>18930</v>
      </c>
      <c r="F1934" s="10">
        <v>20000</v>
      </c>
      <c r="G1934" s="10"/>
      <c r="H1934" s="10">
        <v>24599.79</v>
      </c>
      <c r="I1934" s="10"/>
      <c r="J1934" s="10">
        <v>16402</v>
      </c>
      <c r="K1934" s="10">
        <v>161.72</v>
      </c>
      <c r="L1934" s="10">
        <v>13401.16</v>
      </c>
      <c r="M1934" s="10">
        <v>404.3</v>
      </c>
      <c r="N1934" s="10">
        <v>33502.9</v>
      </c>
      <c r="O1934" s="10">
        <v>646.88</v>
      </c>
      <c r="P1934" s="10">
        <v>53604.63</v>
      </c>
    </row>
    <row r="1935" spans="1:16">
      <c r="A1935" s="13" t="s">
        <v>1933</v>
      </c>
      <c r="B1935" s="11">
        <v>44</v>
      </c>
      <c r="C1935" s="11">
        <v>72</v>
      </c>
      <c r="D1935" s="11"/>
      <c r="E1935" s="11">
        <v>18930</v>
      </c>
      <c r="F1935" s="11">
        <v>20000</v>
      </c>
      <c r="G1935" s="11"/>
      <c r="H1935" s="11">
        <v>25337.79</v>
      </c>
      <c r="I1935" s="11"/>
      <c r="J1935" s="11">
        <v>16633</v>
      </c>
      <c r="K1935" s="11">
        <v>164.02</v>
      </c>
      <c r="L1935" s="11">
        <v>13967.21</v>
      </c>
      <c r="M1935" s="11">
        <v>410.05</v>
      </c>
      <c r="N1935" s="11">
        <v>34918.03</v>
      </c>
      <c r="O1935" s="11">
        <v>656.08</v>
      </c>
      <c r="P1935" s="11">
        <v>55868.85</v>
      </c>
    </row>
    <row r="1936" spans="1:16">
      <c r="A1936" s="13" t="s">
        <v>1934</v>
      </c>
      <c r="B1936" s="10">
        <v>45</v>
      </c>
      <c r="C1936" s="10">
        <v>73</v>
      </c>
      <c r="D1936" s="10"/>
      <c r="E1936" s="10">
        <v>18930</v>
      </c>
      <c r="F1936" s="10">
        <v>20000</v>
      </c>
      <c r="G1936" s="10">
        <v>900</v>
      </c>
      <c r="H1936" s="10">
        <v>26997.919999999998</v>
      </c>
      <c r="I1936" s="10"/>
      <c r="J1936" s="10">
        <v>15965</v>
      </c>
      <c r="K1936" s="10">
        <v>166.33</v>
      </c>
      <c r="L1936" s="10">
        <v>14552.56</v>
      </c>
      <c r="M1936" s="10">
        <v>415.83</v>
      </c>
      <c r="N1936" s="10">
        <v>36381.4</v>
      </c>
      <c r="O1936" s="10">
        <v>665.32</v>
      </c>
      <c r="P1936" s="10">
        <v>58210.239999999998</v>
      </c>
    </row>
    <row r="1937" spans="1:16">
      <c r="A1937" s="13" t="s">
        <v>1935</v>
      </c>
      <c r="B1937" s="11">
        <v>46</v>
      </c>
      <c r="C1937" s="11">
        <v>74</v>
      </c>
      <c r="D1937" s="11"/>
      <c r="E1937" s="11">
        <v>18930</v>
      </c>
      <c r="F1937" s="11">
        <v>20000</v>
      </c>
      <c r="G1937" s="11"/>
      <c r="H1937" s="11">
        <v>27807.86</v>
      </c>
      <c r="I1937" s="11"/>
      <c r="J1937" s="11">
        <v>16151</v>
      </c>
      <c r="K1937" s="11">
        <v>159.65</v>
      </c>
      <c r="L1937" s="11">
        <v>15148.79</v>
      </c>
      <c r="M1937" s="11">
        <v>399.13</v>
      </c>
      <c r="N1937" s="11">
        <v>37871.97</v>
      </c>
      <c r="O1937" s="11">
        <v>638.6</v>
      </c>
      <c r="P1937" s="11">
        <v>60595.15</v>
      </c>
    </row>
    <row r="1938" spans="1:16">
      <c r="A1938" s="13" t="s">
        <v>1936</v>
      </c>
      <c r="B1938" s="10">
        <v>47</v>
      </c>
      <c r="C1938" s="10">
        <v>75</v>
      </c>
      <c r="D1938" s="10"/>
      <c r="E1938" s="10">
        <v>18930</v>
      </c>
      <c r="F1938" s="10">
        <v>20000</v>
      </c>
      <c r="G1938" s="10"/>
      <c r="H1938" s="10">
        <v>28642.09</v>
      </c>
      <c r="I1938" s="10"/>
      <c r="J1938" s="10">
        <v>16332</v>
      </c>
      <c r="K1938" s="10">
        <v>161.51</v>
      </c>
      <c r="L1938" s="10">
        <v>15764.76</v>
      </c>
      <c r="M1938" s="10">
        <v>403.78</v>
      </c>
      <c r="N1938" s="10">
        <v>39411.9</v>
      </c>
      <c r="O1938" s="10">
        <v>646.04</v>
      </c>
      <c r="P1938" s="10">
        <v>63059.040000000001</v>
      </c>
    </row>
    <row r="1939" spans="1:16">
      <c r="A1939" s="13" t="s">
        <v>1937</v>
      </c>
      <c r="B1939" s="11">
        <v>48</v>
      </c>
      <c r="C1939" s="11">
        <v>76</v>
      </c>
      <c r="D1939" s="11"/>
      <c r="E1939" s="11">
        <v>18930</v>
      </c>
      <c r="F1939" s="11">
        <v>20000</v>
      </c>
      <c r="G1939" s="11">
        <v>900</v>
      </c>
      <c r="H1939" s="11">
        <v>30401.360000000001</v>
      </c>
      <c r="I1939" s="11"/>
      <c r="J1939" s="11">
        <v>15610</v>
      </c>
      <c r="K1939" s="11">
        <v>163.32</v>
      </c>
      <c r="L1939" s="11">
        <v>16401.02</v>
      </c>
      <c r="M1939" s="11">
        <v>408.3</v>
      </c>
      <c r="N1939" s="11">
        <v>41002.559999999998</v>
      </c>
      <c r="O1939" s="11">
        <v>653.28</v>
      </c>
      <c r="P1939" s="11">
        <v>65604.09</v>
      </c>
    </row>
    <row r="1940" spans="1:16">
      <c r="A1940" s="13" t="s">
        <v>1938</v>
      </c>
      <c r="B1940" s="10">
        <v>49</v>
      </c>
      <c r="C1940" s="10">
        <v>77</v>
      </c>
      <c r="D1940" s="10"/>
      <c r="E1940" s="10">
        <v>18930</v>
      </c>
      <c r="F1940" s="10">
        <v>20000</v>
      </c>
      <c r="G1940" s="10"/>
      <c r="H1940" s="10">
        <v>31313.4</v>
      </c>
      <c r="I1940" s="10"/>
      <c r="J1940" s="10">
        <v>15724</v>
      </c>
      <c r="K1940" s="10">
        <v>156.1</v>
      </c>
      <c r="L1940" s="10">
        <v>17049.150000000001</v>
      </c>
      <c r="M1940" s="10">
        <v>390.25</v>
      </c>
      <c r="N1940" s="10">
        <v>42622.879999999997</v>
      </c>
      <c r="O1940" s="10">
        <v>624.4</v>
      </c>
      <c r="P1940" s="10">
        <v>68196.61</v>
      </c>
    </row>
    <row r="1941" spans="1:16">
      <c r="A1941" s="13" t="s">
        <v>1939</v>
      </c>
      <c r="B1941" s="11">
        <v>50</v>
      </c>
      <c r="C1941" s="11">
        <v>78</v>
      </c>
      <c r="D1941" s="11"/>
      <c r="E1941" s="11">
        <v>18930</v>
      </c>
      <c r="F1941" s="11">
        <v>20000</v>
      </c>
      <c r="G1941" s="11"/>
      <c r="H1941" s="11">
        <v>32252.799999999999</v>
      </c>
      <c r="I1941" s="11"/>
      <c r="J1941" s="11">
        <v>15824</v>
      </c>
      <c r="K1941" s="11">
        <v>157.24</v>
      </c>
      <c r="L1941" s="11">
        <v>17717.87</v>
      </c>
      <c r="M1941" s="11">
        <v>393.1</v>
      </c>
      <c r="N1941" s="11">
        <v>44294.67</v>
      </c>
      <c r="O1941" s="11">
        <v>628.96</v>
      </c>
      <c r="P1941" s="11">
        <v>70871.47</v>
      </c>
    </row>
    <row r="1942" spans="1:16">
      <c r="A1942" s="13" t="s">
        <v>1940</v>
      </c>
      <c r="B1942" s="10">
        <v>51</v>
      </c>
      <c r="C1942" s="10">
        <v>79</v>
      </c>
      <c r="D1942" s="10"/>
      <c r="E1942" s="10">
        <v>18930</v>
      </c>
      <c r="F1942" s="10">
        <v>20000</v>
      </c>
      <c r="G1942" s="10">
        <v>900</v>
      </c>
      <c r="H1942" s="10">
        <v>34120.379999999997</v>
      </c>
      <c r="I1942" s="10"/>
      <c r="J1942" s="10">
        <v>15009</v>
      </c>
      <c r="K1942" s="10">
        <v>158.24</v>
      </c>
      <c r="L1942" s="10">
        <v>18407.64</v>
      </c>
      <c r="M1942" s="10">
        <v>395.6</v>
      </c>
      <c r="N1942" s="10">
        <v>46019.11</v>
      </c>
      <c r="O1942" s="10">
        <v>632.96</v>
      </c>
      <c r="P1942" s="10">
        <v>73630.58</v>
      </c>
    </row>
    <row r="1943" spans="1:16">
      <c r="A1943" s="13" t="s">
        <v>1941</v>
      </c>
      <c r="B1943" s="11">
        <v>52</v>
      </c>
      <c r="C1943" s="11">
        <v>80</v>
      </c>
      <c r="D1943" s="11"/>
      <c r="E1943" s="11">
        <v>18930</v>
      </c>
      <c r="F1943" s="11">
        <v>20000</v>
      </c>
      <c r="G1943" s="11"/>
      <c r="H1943" s="11">
        <v>35144</v>
      </c>
      <c r="I1943" s="11">
        <v>15000</v>
      </c>
      <c r="J1943" s="11">
        <v>15000</v>
      </c>
      <c r="K1943" s="11">
        <v>150.09</v>
      </c>
      <c r="L1943" s="11">
        <v>19109.96</v>
      </c>
      <c r="M1943" s="11">
        <v>375.23</v>
      </c>
      <c r="N1943" s="11">
        <v>47774.91</v>
      </c>
      <c r="O1943" s="11">
        <v>600.36</v>
      </c>
      <c r="P1943" s="11">
        <v>76439.850000000006</v>
      </c>
    </row>
    <row r="1944" spans="1:16" ht="54">
      <c r="B1944" s="9" t="s">
        <v>27</v>
      </c>
      <c r="C1944" s="9" t="s">
        <v>13</v>
      </c>
      <c r="D1944" s="9" t="s">
        <v>14</v>
      </c>
      <c r="E1944" s="9" t="s">
        <v>15</v>
      </c>
      <c r="F1944" s="9" t="s">
        <v>16</v>
      </c>
      <c r="G1944" s="9" t="s">
        <v>17</v>
      </c>
      <c r="H1944" s="9" t="s">
        <v>18</v>
      </c>
      <c r="I1944" s="9" t="s">
        <v>19</v>
      </c>
      <c r="J1944" s="9" t="s">
        <v>20</v>
      </c>
      <c r="K1944" s="9" t="s">
        <v>21</v>
      </c>
      <c r="L1944" s="9" t="s">
        <v>22</v>
      </c>
      <c r="M1944" s="9" t="s">
        <v>23</v>
      </c>
      <c r="N1944" s="9" t="s">
        <v>24</v>
      </c>
      <c r="O1944" s="9" t="s">
        <v>25</v>
      </c>
      <c r="P1944" s="9" t="s">
        <v>26</v>
      </c>
    </row>
    <row r="1945" spans="1:16">
      <c r="A1945" s="13" t="s">
        <v>1942</v>
      </c>
      <c r="B1945" s="10">
        <v>1</v>
      </c>
      <c r="C1945" s="10">
        <v>30</v>
      </c>
      <c r="D1945" s="10">
        <v>6339</v>
      </c>
      <c r="E1945" s="10">
        <v>6339</v>
      </c>
      <c r="F1945" s="10">
        <v>20000</v>
      </c>
      <c r="G1945" s="10"/>
      <c r="H1945" s="10"/>
      <c r="I1945" s="10"/>
      <c r="J1945" s="10">
        <v>4120.3500000000004</v>
      </c>
      <c r="K1945" s="10">
        <v>47.54</v>
      </c>
      <c r="L1945" s="10">
        <v>47.54</v>
      </c>
      <c r="M1945" s="10">
        <v>118.86</v>
      </c>
      <c r="N1945" s="10">
        <v>118.86</v>
      </c>
      <c r="O1945" s="10">
        <v>190.17</v>
      </c>
      <c r="P1945" s="10">
        <v>190.17</v>
      </c>
    </row>
    <row r="1946" spans="1:16">
      <c r="A1946" s="13" t="s">
        <v>1943</v>
      </c>
      <c r="B1946" s="11">
        <v>2</v>
      </c>
      <c r="C1946" s="11">
        <v>31</v>
      </c>
      <c r="D1946" s="11">
        <v>6339</v>
      </c>
      <c r="E1946" s="11">
        <v>12678</v>
      </c>
      <c r="F1946" s="11">
        <v>20000</v>
      </c>
      <c r="G1946" s="11"/>
      <c r="H1946" s="11"/>
      <c r="I1946" s="11"/>
      <c r="J1946" s="11">
        <v>10393</v>
      </c>
      <c r="K1946" s="11">
        <v>105.46</v>
      </c>
      <c r="L1946" s="11">
        <v>154.43</v>
      </c>
      <c r="M1946" s="11">
        <v>263.64999999999998</v>
      </c>
      <c r="N1946" s="11">
        <v>386.07</v>
      </c>
      <c r="O1946" s="11">
        <v>421.84</v>
      </c>
      <c r="P1946" s="11">
        <v>617.72</v>
      </c>
    </row>
    <row r="1947" spans="1:16">
      <c r="A1947" s="13" t="s">
        <v>1944</v>
      </c>
      <c r="B1947" s="10">
        <v>3</v>
      </c>
      <c r="C1947" s="10">
        <v>32</v>
      </c>
      <c r="D1947" s="10">
        <v>6339</v>
      </c>
      <c r="E1947" s="10">
        <v>19017</v>
      </c>
      <c r="F1947" s="10">
        <v>20000</v>
      </c>
      <c r="G1947" s="10">
        <v>900</v>
      </c>
      <c r="H1947" s="10">
        <v>900</v>
      </c>
      <c r="I1947" s="10"/>
      <c r="J1947" s="10">
        <v>15883</v>
      </c>
      <c r="K1947" s="10">
        <v>164.56</v>
      </c>
      <c r="L1947" s="10">
        <v>323.62</v>
      </c>
      <c r="M1947" s="10">
        <v>411.4</v>
      </c>
      <c r="N1947" s="10">
        <v>809.06</v>
      </c>
      <c r="O1947" s="10">
        <v>658.24</v>
      </c>
      <c r="P1947" s="10">
        <v>1294.49</v>
      </c>
    </row>
    <row r="1948" spans="1:16">
      <c r="A1948" s="13" t="s">
        <v>1945</v>
      </c>
      <c r="B1948" s="11">
        <v>4</v>
      </c>
      <c r="C1948" s="11">
        <v>33</v>
      </c>
      <c r="D1948" s="11"/>
      <c r="E1948" s="11">
        <v>19017</v>
      </c>
      <c r="F1948" s="11">
        <v>20000</v>
      </c>
      <c r="G1948" s="11"/>
      <c r="H1948" s="11">
        <v>927</v>
      </c>
      <c r="I1948" s="11"/>
      <c r="J1948" s="11">
        <v>16198</v>
      </c>
      <c r="K1948" s="11">
        <v>158.83000000000001</v>
      </c>
      <c r="L1948" s="11">
        <v>492.16</v>
      </c>
      <c r="M1948" s="11">
        <v>397.08</v>
      </c>
      <c r="N1948" s="11">
        <v>1230.4100000000001</v>
      </c>
      <c r="O1948" s="11">
        <v>635.32000000000005</v>
      </c>
      <c r="P1948" s="11">
        <v>1968.65</v>
      </c>
    </row>
    <row r="1949" spans="1:16">
      <c r="A1949" s="13" t="s">
        <v>1946</v>
      </c>
      <c r="B1949" s="10">
        <v>5</v>
      </c>
      <c r="C1949" s="10">
        <v>34</v>
      </c>
      <c r="D1949" s="10"/>
      <c r="E1949" s="10">
        <v>19017</v>
      </c>
      <c r="F1949" s="10">
        <v>20000</v>
      </c>
      <c r="G1949" s="10"/>
      <c r="H1949" s="10">
        <v>954.81</v>
      </c>
      <c r="I1949" s="10"/>
      <c r="J1949" s="10">
        <v>16520</v>
      </c>
      <c r="K1949" s="10">
        <v>161.97999999999999</v>
      </c>
      <c r="L1949" s="10">
        <v>668.91</v>
      </c>
      <c r="M1949" s="10">
        <v>404.95</v>
      </c>
      <c r="N1949" s="10">
        <v>1672.27</v>
      </c>
      <c r="O1949" s="10">
        <v>647.91999999999996</v>
      </c>
      <c r="P1949" s="10">
        <v>2675.63</v>
      </c>
    </row>
    <row r="1950" spans="1:16">
      <c r="A1950" s="13" t="s">
        <v>1947</v>
      </c>
      <c r="B1950" s="11">
        <v>6</v>
      </c>
      <c r="C1950" s="11">
        <v>35</v>
      </c>
      <c r="D1950" s="11"/>
      <c r="E1950" s="11">
        <v>19017</v>
      </c>
      <c r="F1950" s="11">
        <v>20000</v>
      </c>
      <c r="G1950" s="11">
        <v>900</v>
      </c>
      <c r="H1950" s="11">
        <v>1883.45</v>
      </c>
      <c r="I1950" s="11"/>
      <c r="J1950" s="11">
        <v>15948</v>
      </c>
      <c r="K1950" s="11">
        <v>165.2</v>
      </c>
      <c r="L1950" s="11">
        <v>854.17</v>
      </c>
      <c r="M1950" s="11">
        <v>413</v>
      </c>
      <c r="N1950" s="11">
        <v>2135.44</v>
      </c>
      <c r="O1950" s="11">
        <v>660.8</v>
      </c>
      <c r="P1950" s="11">
        <v>3416.7</v>
      </c>
    </row>
    <row r="1951" spans="1:16">
      <c r="A1951" s="13" t="s">
        <v>1948</v>
      </c>
      <c r="B1951" s="10">
        <v>7</v>
      </c>
      <c r="C1951" s="10">
        <v>36</v>
      </c>
      <c r="D1951" s="10"/>
      <c r="E1951" s="10">
        <v>19017</v>
      </c>
      <c r="F1951" s="10">
        <v>20000</v>
      </c>
      <c r="G1951" s="10"/>
      <c r="H1951" s="10">
        <v>1939.96</v>
      </c>
      <c r="I1951" s="10"/>
      <c r="J1951" s="10">
        <v>16264</v>
      </c>
      <c r="K1951" s="10">
        <v>159.47999999999999</v>
      </c>
      <c r="L1951" s="10">
        <v>1039.28</v>
      </c>
      <c r="M1951" s="10">
        <v>398.7</v>
      </c>
      <c r="N1951" s="10">
        <v>2598.1999999999998</v>
      </c>
      <c r="O1951" s="10">
        <v>637.91999999999996</v>
      </c>
      <c r="P1951" s="10">
        <v>4157.12</v>
      </c>
    </row>
    <row r="1952" spans="1:16">
      <c r="A1952" s="13" t="s">
        <v>1949</v>
      </c>
      <c r="B1952" s="11">
        <v>8</v>
      </c>
      <c r="C1952" s="11">
        <v>37</v>
      </c>
      <c r="D1952" s="11"/>
      <c r="E1952" s="11">
        <v>19017</v>
      </c>
      <c r="F1952" s="11">
        <v>20000</v>
      </c>
      <c r="G1952" s="11"/>
      <c r="H1952" s="11">
        <v>1998.16</v>
      </c>
      <c r="I1952" s="11"/>
      <c r="J1952" s="11">
        <v>16586</v>
      </c>
      <c r="K1952" s="11">
        <v>162.63999999999999</v>
      </c>
      <c r="L1952" s="11">
        <v>1233.0999999999999</v>
      </c>
      <c r="M1952" s="11">
        <v>406.6</v>
      </c>
      <c r="N1952" s="11">
        <v>3082.75</v>
      </c>
      <c r="O1952" s="11">
        <v>650.55999999999995</v>
      </c>
      <c r="P1952" s="11">
        <v>4932.3900000000003</v>
      </c>
    </row>
    <row r="1953" spans="1:16">
      <c r="A1953" s="13" t="s">
        <v>1950</v>
      </c>
      <c r="B1953" s="10">
        <v>9</v>
      </c>
      <c r="C1953" s="10">
        <v>38</v>
      </c>
      <c r="D1953" s="10"/>
      <c r="E1953" s="10">
        <v>19017</v>
      </c>
      <c r="F1953" s="10">
        <v>20000</v>
      </c>
      <c r="G1953" s="10">
        <v>900</v>
      </c>
      <c r="H1953" s="10">
        <v>2958.1</v>
      </c>
      <c r="I1953" s="10"/>
      <c r="J1953" s="10">
        <v>16015</v>
      </c>
      <c r="K1953" s="10">
        <v>165.86</v>
      </c>
      <c r="L1953" s="10">
        <v>1435.95</v>
      </c>
      <c r="M1953" s="10">
        <v>414.65</v>
      </c>
      <c r="N1953" s="10">
        <v>3589.88</v>
      </c>
      <c r="O1953" s="10">
        <v>663.44</v>
      </c>
      <c r="P1953" s="10">
        <v>5743.8</v>
      </c>
    </row>
    <row r="1954" spans="1:16">
      <c r="A1954" s="13" t="s">
        <v>1951</v>
      </c>
      <c r="B1954" s="11">
        <v>10</v>
      </c>
      <c r="C1954" s="11">
        <v>39</v>
      </c>
      <c r="D1954" s="11"/>
      <c r="E1954" s="11">
        <v>19017</v>
      </c>
      <c r="F1954" s="11">
        <v>20000</v>
      </c>
      <c r="G1954" s="11"/>
      <c r="H1954" s="11">
        <v>3046.84</v>
      </c>
      <c r="I1954" s="11"/>
      <c r="J1954" s="11">
        <v>16331</v>
      </c>
      <c r="K1954" s="11">
        <v>160.15</v>
      </c>
      <c r="L1954" s="11">
        <v>1639.18</v>
      </c>
      <c r="M1954" s="11">
        <v>400.38</v>
      </c>
      <c r="N1954" s="11">
        <v>4097.95</v>
      </c>
      <c r="O1954" s="11">
        <v>640.6</v>
      </c>
      <c r="P1954" s="11">
        <v>6556.72</v>
      </c>
    </row>
    <row r="1955" spans="1:16">
      <c r="A1955" s="13" t="s">
        <v>1952</v>
      </c>
      <c r="B1955" s="10">
        <v>11</v>
      </c>
      <c r="C1955" s="10">
        <v>40</v>
      </c>
      <c r="D1955" s="10"/>
      <c r="E1955" s="10">
        <v>19017</v>
      </c>
      <c r="F1955" s="10">
        <v>20000</v>
      </c>
      <c r="G1955" s="10"/>
      <c r="H1955" s="10">
        <v>3138.25</v>
      </c>
      <c r="I1955" s="10"/>
      <c r="J1955" s="10">
        <v>16654</v>
      </c>
      <c r="K1955" s="10">
        <v>163.31</v>
      </c>
      <c r="L1955" s="10">
        <v>1851.66</v>
      </c>
      <c r="M1955" s="10">
        <v>408.28</v>
      </c>
      <c r="N1955" s="10">
        <v>4629.16</v>
      </c>
      <c r="O1955" s="10">
        <v>653.24</v>
      </c>
      <c r="P1955" s="10">
        <v>7406.66</v>
      </c>
    </row>
    <row r="1956" spans="1:16">
      <c r="A1956" s="13" t="s">
        <v>1953</v>
      </c>
      <c r="B1956" s="11">
        <v>12</v>
      </c>
      <c r="C1956" s="11">
        <v>41</v>
      </c>
      <c r="D1956" s="11"/>
      <c r="E1956" s="11">
        <v>19017</v>
      </c>
      <c r="F1956" s="11">
        <v>20000</v>
      </c>
      <c r="G1956" s="11">
        <v>900</v>
      </c>
      <c r="H1956" s="11">
        <v>4132.3999999999996</v>
      </c>
      <c r="I1956" s="11"/>
      <c r="J1956" s="11">
        <v>16083</v>
      </c>
      <c r="K1956" s="11">
        <v>166.54</v>
      </c>
      <c r="L1956" s="11">
        <v>2073.75</v>
      </c>
      <c r="M1956" s="11">
        <v>416.35</v>
      </c>
      <c r="N1956" s="11">
        <v>5184.3900000000003</v>
      </c>
      <c r="O1956" s="11">
        <v>666.16</v>
      </c>
      <c r="P1956" s="11">
        <v>8295.02</v>
      </c>
    </row>
    <row r="1957" spans="1:16">
      <c r="A1957" s="13" t="s">
        <v>1954</v>
      </c>
      <c r="B1957" s="10">
        <v>13</v>
      </c>
      <c r="C1957" s="10">
        <v>42</v>
      </c>
      <c r="D1957" s="10"/>
      <c r="E1957" s="10">
        <v>19017</v>
      </c>
      <c r="F1957" s="10">
        <v>20000</v>
      </c>
      <c r="G1957" s="10"/>
      <c r="H1957" s="10">
        <v>4256.37</v>
      </c>
      <c r="I1957" s="10"/>
      <c r="J1957" s="10">
        <v>16400</v>
      </c>
      <c r="K1957" s="10">
        <v>160.83000000000001</v>
      </c>
      <c r="L1957" s="10">
        <v>2296.8000000000002</v>
      </c>
      <c r="M1957" s="10">
        <v>402.08</v>
      </c>
      <c r="N1957" s="10">
        <v>5741.99</v>
      </c>
      <c r="O1957" s="10">
        <v>643.32000000000005</v>
      </c>
      <c r="P1957" s="10">
        <v>9187.19</v>
      </c>
    </row>
    <row r="1958" spans="1:16">
      <c r="A1958" s="13" t="s">
        <v>1955</v>
      </c>
      <c r="B1958" s="11">
        <v>14</v>
      </c>
      <c r="C1958" s="11">
        <v>43</v>
      </c>
      <c r="D1958" s="11"/>
      <c r="E1958" s="11">
        <v>19017</v>
      </c>
      <c r="F1958" s="11">
        <v>20000</v>
      </c>
      <c r="G1958" s="11"/>
      <c r="H1958" s="11">
        <v>4384.0600000000004</v>
      </c>
      <c r="I1958" s="11"/>
      <c r="J1958" s="11">
        <v>16723</v>
      </c>
      <c r="K1958" s="11">
        <v>164</v>
      </c>
      <c r="L1958" s="11">
        <v>2529.6999999999998</v>
      </c>
      <c r="M1958" s="11">
        <v>410</v>
      </c>
      <c r="N1958" s="11">
        <v>6324.25</v>
      </c>
      <c r="O1958" s="11">
        <v>656</v>
      </c>
      <c r="P1958" s="11">
        <v>10118.81</v>
      </c>
    </row>
    <row r="1959" spans="1:16">
      <c r="A1959" s="13" t="s">
        <v>1956</v>
      </c>
      <c r="B1959" s="10">
        <v>15</v>
      </c>
      <c r="C1959" s="10">
        <v>44</v>
      </c>
      <c r="D1959" s="10"/>
      <c r="E1959" s="10">
        <v>19017</v>
      </c>
      <c r="F1959" s="10">
        <v>20000</v>
      </c>
      <c r="G1959" s="10">
        <v>900</v>
      </c>
      <c r="H1959" s="10">
        <v>5415.58</v>
      </c>
      <c r="I1959" s="10"/>
      <c r="J1959" s="10">
        <v>16152</v>
      </c>
      <c r="K1959" s="10">
        <v>167.23</v>
      </c>
      <c r="L1959" s="10">
        <v>2772.82</v>
      </c>
      <c r="M1959" s="10">
        <v>418.08</v>
      </c>
      <c r="N1959" s="10">
        <v>6932.06</v>
      </c>
      <c r="O1959" s="10">
        <v>668.92</v>
      </c>
      <c r="P1959" s="10">
        <v>11091.29</v>
      </c>
    </row>
    <row r="1960" spans="1:16">
      <c r="A1960" s="13" t="s">
        <v>1957</v>
      </c>
      <c r="B1960" s="11">
        <v>16</v>
      </c>
      <c r="C1960" s="11">
        <v>45</v>
      </c>
      <c r="D1960" s="11"/>
      <c r="E1960" s="11">
        <v>19017</v>
      </c>
      <c r="F1960" s="11">
        <v>20000</v>
      </c>
      <c r="G1960" s="11"/>
      <c r="H1960" s="11">
        <v>5578.05</v>
      </c>
      <c r="I1960" s="11"/>
      <c r="J1960" s="11">
        <v>16468</v>
      </c>
      <c r="K1960" s="11">
        <v>161.52000000000001</v>
      </c>
      <c r="L1960" s="11">
        <v>3017.53</v>
      </c>
      <c r="M1960" s="11">
        <v>403.8</v>
      </c>
      <c r="N1960" s="11">
        <v>7543.82</v>
      </c>
      <c r="O1960" s="11">
        <v>646.08000000000004</v>
      </c>
      <c r="P1960" s="11">
        <v>12070.11</v>
      </c>
    </row>
    <row r="1961" spans="1:16">
      <c r="A1961" s="13" t="s">
        <v>1958</v>
      </c>
      <c r="B1961" s="10">
        <v>17</v>
      </c>
      <c r="C1961" s="10">
        <v>46</v>
      </c>
      <c r="D1961" s="10"/>
      <c r="E1961" s="10">
        <v>19017</v>
      </c>
      <c r="F1961" s="10">
        <v>20000</v>
      </c>
      <c r="G1961" s="10"/>
      <c r="H1961" s="10">
        <v>5745.39</v>
      </c>
      <c r="I1961" s="10"/>
      <c r="J1961" s="10">
        <v>16791</v>
      </c>
      <c r="K1961" s="10">
        <v>164.68</v>
      </c>
      <c r="L1961" s="10">
        <v>3272.73</v>
      </c>
      <c r="M1961" s="10">
        <v>411.7</v>
      </c>
      <c r="N1961" s="10">
        <v>8181.83</v>
      </c>
      <c r="O1961" s="10">
        <v>658.72</v>
      </c>
      <c r="P1961" s="10">
        <v>13090.93</v>
      </c>
    </row>
    <row r="1962" spans="1:16">
      <c r="A1962" s="13" t="s">
        <v>1959</v>
      </c>
      <c r="B1962" s="11">
        <v>18</v>
      </c>
      <c r="C1962" s="11">
        <v>47</v>
      </c>
      <c r="D1962" s="11"/>
      <c r="E1962" s="11">
        <v>19017</v>
      </c>
      <c r="F1962" s="11">
        <v>20000</v>
      </c>
      <c r="G1962" s="11">
        <v>900</v>
      </c>
      <c r="H1962" s="11">
        <v>6817.75</v>
      </c>
      <c r="I1962" s="11"/>
      <c r="J1962" s="11">
        <v>16220</v>
      </c>
      <c r="K1962" s="11">
        <v>167.91</v>
      </c>
      <c r="L1962" s="11">
        <v>3538.83</v>
      </c>
      <c r="M1962" s="11">
        <v>419.78</v>
      </c>
      <c r="N1962" s="11">
        <v>8847.06</v>
      </c>
      <c r="O1962" s="11">
        <v>671.64</v>
      </c>
      <c r="P1962" s="11">
        <v>14155.3</v>
      </c>
    </row>
    <row r="1963" spans="1:16">
      <c r="A1963" s="13" t="s">
        <v>1960</v>
      </c>
      <c r="B1963" s="10">
        <v>19</v>
      </c>
      <c r="C1963" s="10">
        <v>48</v>
      </c>
      <c r="D1963" s="10"/>
      <c r="E1963" s="10">
        <v>19017</v>
      </c>
      <c r="F1963" s="10">
        <v>20000</v>
      </c>
      <c r="G1963" s="10"/>
      <c r="H1963" s="10">
        <v>7022.29</v>
      </c>
      <c r="I1963" s="10"/>
      <c r="J1963" s="10">
        <v>16536</v>
      </c>
      <c r="K1963" s="10">
        <v>162.19999999999999</v>
      </c>
      <c r="L1963" s="10">
        <v>3807.19</v>
      </c>
      <c r="M1963" s="10">
        <v>405.5</v>
      </c>
      <c r="N1963" s="10">
        <v>9517.9699999999993</v>
      </c>
      <c r="O1963" s="10">
        <v>648.79999999999995</v>
      </c>
      <c r="P1963" s="10">
        <v>15228.76</v>
      </c>
    </row>
    <row r="1964" spans="1:16">
      <c r="A1964" s="13" t="s">
        <v>1961</v>
      </c>
      <c r="B1964" s="11">
        <v>20</v>
      </c>
      <c r="C1964" s="11">
        <v>49</v>
      </c>
      <c r="D1964" s="11"/>
      <c r="E1964" s="11">
        <v>19017</v>
      </c>
      <c r="F1964" s="11">
        <v>20000</v>
      </c>
      <c r="G1964" s="11"/>
      <c r="H1964" s="11">
        <v>7232.95</v>
      </c>
      <c r="I1964" s="11"/>
      <c r="J1964" s="11">
        <v>16857</v>
      </c>
      <c r="K1964" s="11">
        <v>165.36</v>
      </c>
      <c r="L1964" s="11">
        <v>4086.77</v>
      </c>
      <c r="M1964" s="11">
        <v>413.4</v>
      </c>
      <c r="N1964" s="11">
        <v>10216.91</v>
      </c>
      <c r="O1964" s="11">
        <v>661.44</v>
      </c>
      <c r="P1964" s="11">
        <v>16347.06</v>
      </c>
    </row>
    <row r="1965" spans="1:16">
      <c r="A1965" s="13" t="s">
        <v>1962</v>
      </c>
      <c r="B1965" s="10">
        <v>21</v>
      </c>
      <c r="C1965" s="10">
        <v>50</v>
      </c>
      <c r="D1965" s="10"/>
      <c r="E1965" s="10">
        <v>19017</v>
      </c>
      <c r="F1965" s="10">
        <v>20000</v>
      </c>
      <c r="G1965" s="10">
        <v>900</v>
      </c>
      <c r="H1965" s="10">
        <v>8349.94</v>
      </c>
      <c r="I1965" s="10"/>
      <c r="J1965" s="10">
        <v>16286</v>
      </c>
      <c r="K1965" s="10">
        <v>168.57</v>
      </c>
      <c r="L1965" s="10">
        <v>4377.9399999999996</v>
      </c>
      <c r="M1965" s="10">
        <v>421.43</v>
      </c>
      <c r="N1965" s="10">
        <v>10944.85</v>
      </c>
      <c r="O1965" s="10">
        <v>674.28</v>
      </c>
      <c r="P1965" s="10">
        <v>17511.75</v>
      </c>
    </row>
    <row r="1966" spans="1:16">
      <c r="A1966" s="13" t="s">
        <v>1963</v>
      </c>
      <c r="B1966" s="11">
        <v>22</v>
      </c>
      <c r="C1966" s="11">
        <v>51</v>
      </c>
      <c r="D1966" s="11"/>
      <c r="E1966" s="11">
        <v>19017</v>
      </c>
      <c r="F1966" s="11">
        <v>20000</v>
      </c>
      <c r="G1966" s="11"/>
      <c r="H1966" s="11">
        <v>8600.44</v>
      </c>
      <c r="I1966" s="11"/>
      <c r="J1966" s="11">
        <v>16600</v>
      </c>
      <c r="K1966" s="11">
        <v>162.86000000000001</v>
      </c>
      <c r="L1966" s="11">
        <v>4672.1400000000003</v>
      </c>
      <c r="M1966" s="11">
        <v>407.15</v>
      </c>
      <c r="N1966" s="11">
        <v>11680.34</v>
      </c>
      <c r="O1966" s="11">
        <v>651.44000000000005</v>
      </c>
      <c r="P1966" s="11">
        <v>18688.55</v>
      </c>
    </row>
    <row r="1967" spans="1:16">
      <c r="A1967" s="13" t="s">
        <v>1964</v>
      </c>
      <c r="B1967" s="10">
        <v>23</v>
      </c>
      <c r="C1967" s="10">
        <v>52</v>
      </c>
      <c r="D1967" s="10"/>
      <c r="E1967" s="10">
        <v>19017</v>
      </c>
      <c r="F1967" s="10">
        <v>20000</v>
      </c>
      <c r="G1967" s="10"/>
      <c r="H1967" s="10">
        <v>8858.4500000000007</v>
      </c>
      <c r="I1967" s="10"/>
      <c r="J1967" s="10">
        <v>16920</v>
      </c>
      <c r="K1967" s="10">
        <v>166</v>
      </c>
      <c r="L1967" s="10">
        <v>4978.3</v>
      </c>
      <c r="M1967" s="10">
        <v>415</v>
      </c>
      <c r="N1967" s="10">
        <v>12445.75</v>
      </c>
      <c r="O1967" s="10">
        <v>664</v>
      </c>
      <c r="P1967" s="10">
        <v>19913.2</v>
      </c>
    </row>
    <row r="1968" spans="1:16">
      <c r="A1968" s="13" t="s">
        <v>1965</v>
      </c>
      <c r="B1968" s="11">
        <v>24</v>
      </c>
      <c r="C1968" s="11">
        <v>53</v>
      </c>
      <c r="D1968" s="11"/>
      <c r="E1968" s="11">
        <v>19017</v>
      </c>
      <c r="F1968" s="11">
        <v>20000</v>
      </c>
      <c r="G1968" s="11">
        <v>900</v>
      </c>
      <c r="H1968" s="11">
        <v>10024.209999999999</v>
      </c>
      <c r="I1968" s="11"/>
      <c r="J1968" s="11">
        <v>16346</v>
      </c>
      <c r="K1968" s="11">
        <v>169.2</v>
      </c>
      <c r="L1968" s="11">
        <v>5296.85</v>
      </c>
      <c r="M1968" s="11">
        <v>423</v>
      </c>
      <c r="N1968" s="11">
        <v>13242.12</v>
      </c>
      <c r="O1968" s="11">
        <v>676.8</v>
      </c>
      <c r="P1968" s="11">
        <v>21187.4</v>
      </c>
    </row>
    <row r="1969" spans="1:16">
      <c r="A1969" s="13" t="s">
        <v>1966</v>
      </c>
      <c r="B1969" s="10">
        <v>25</v>
      </c>
      <c r="C1969" s="10">
        <v>54</v>
      </c>
      <c r="D1969" s="10"/>
      <c r="E1969" s="10">
        <v>19017</v>
      </c>
      <c r="F1969" s="10">
        <v>20000</v>
      </c>
      <c r="G1969" s="10"/>
      <c r="H1969" s="10">
        <v>10324.93</v>
      </c>
      <c r="I1969" s="10"/>
      <c r="J1969" s="10">
        <v>16657</v>
      </c>
      <c r="K1969" s="10">
        <v>163.46</v>
      </c>
      <c r="L1969" s="10">
        <v>5619.22</v>
      </c>
      <c r="M1969" s="10">
        <v>408.65</v>
      </c>
      <c r="N1969" s="10">
        <v>14048.04</v>
      </c>
      <c r="O1969" s="10">
        <v>653.84</v>
      </c>
      <c r="P1969" s="10">
        <v>22476.86</v>
      </c>
    </row>
    <row r="1970" spans="1:16">
      <c r="A1970" s="13" t="s">
        <v>1967</v>
      </c>
      <c r="B1970" s="11">
        <v>26</v>
      </c>
      <c r="C1970" s="11">
        <v>55</v>
      </c>
      <c r="D1970" s="11"/>
      <c r="E1970" s="11">
        <v>19017</v>
      </c>
      <c r="F1970" s="11">
        <v>20000</v>
      </c>
      <c r="G1970" s="11"/>
      <c r="H1970" s="11">
        <v>10634.68</v>
      </c>
      <c r="I1970" s="11"/>
      <c r="J1970" s="11">
        <v>16975</v>
      </c>
      <c r="K1970" s="11">
        <v>166.57</v>
      </c>
      <c r="L1970" s="11">
        <v>5954.36</v>
      </c>
      <c r="M1970" s="11">
        <v>416.43</v>
      </c>
      <c r="N1970" s="11">
        <v>14885.9</v>
      </c>
      <c r="O1970" s="11">
        <v>666.28</v>
      </c>
      <c r="P1970" s="11">
        <v>23817.45</v>
      </c>
    </row>
    <row r="1971" spans="1:16">
      <c r="A1971" s="13" t="s">
        <v>1968</v>
      </c>
      <c r="B1971" s="10">
        <v>27</v>
      </c>
      <c r="C1971" s="10">
        <v>56</v>
      </c>
      <c r="D1971" s="10"/>
      <c r="E1971" s="10">
        <v>19017</v>
      </c>
      <c r="F1971" s="10">
        <v>20000</v>
      </c>
      <c r="G1971" s="10">
        <v>900</v>
      </c>
      <c r="H1971" s="10">
        <v>11853.72</v>
      </c>
      <c r="I1971" s="10"/>
      <c r="J1971" s="10">
        <v>16398</v>
      </c>
      <c r="K1971" s="10">
        <v>169.75</v>
      </c>
      <c r="L1971" s="10">
        <v>6302.74</v>
      </c>
      <c r="M1971" s="10">
        <v>424.38</v>
      </c>
      <c r="N1971" s="10">
        <v>15756.86</v>
      </c>
      <c r="O1971" s="10">
        <v>679</v>
      </c>
      <c r="P1971" s="10">
        <v>25210.97</v>
      </c>
    </row>
    <row r="1972" spans="1:16">
      <c r="A1972" s="13" t="s">
        <v>1969</v>
      </c>
      <c r="B1972" s="11">
        <v>28</v>
      </c>
      <c r="C1972" s="11">
        <v>57</v>
      </c>
      <c r="D1972" s="11"/>
      <c r="E1972" s="11">
        <v>19017</v>
      </c>
      <c r="F1972" s="11">
        <v>20000</v>
      </c>
      <c r="G1972" s="11"/>
      <c r="H1972" s="11">
        <v>12209.33</v>
      </c>
      <c r="I1972" s="11"/>
      <c r="J1972" s="11">
        <v>16705</v>
      </c>
      <c r="K1972" s="11">
        <v>163.98</v>
      </c>
      <c r="L1972" s="11">
        <v>6655.8</v>
      </c>
      <c r="M1972" s="11">
        <v>409.95</v>
      </c>
      <c r="N1972" s="11">
        <v>16639.509999999998</v>
      </c>
      <c r="O1972" s="11">
        <v>655.92</v>
      </c>
      <c r="P1972" s="11">
        <v>26623.22</v>
      </c>
    </row>
    <row r="1973" spans="1:16">
      <c r="A1973" s="13" t="s">
        <v>1970</v>
      </c>
      <c r="B1973" s="10">
        <v>29</v>
      </c>
      <c r="C1973" s="10">
        <v>58</v>
      </c>
      <c r="D1973" s="10"/>
      <c r="E1973" s="10">
        <v>19017</v>
      </c>
      <c r="F1973" s="10">
        <v>20000</v>
      </c>
      <c r="G1973" s="10"/>
      <c r="H1973" s="10">
        <v>12575.61</v>
      </c>
      <c r="I1973" s="10"/>
      <c r="J1973" s="10">
        <v>17018</v>
      </c>
      <c r="K1973" s="10">
        <v>167.05</v>
      </c>
      <c r="L1973" s="10">
        <v>7022.53</v>
      </c>
      <c r="M1973" s="10">
        <v>417.63</v>
      </c>
      <c r="N1973" s="10">
        <v>17556.32</v>
      </c>
      <c r="O1973" s="10">
        <v>668.2</v>
      </c>
      <c r="P1973" s="10">
        <v>28090.12</v>
      </c>
    </row>
    <row r="1974" spans="1:16">
      <c r="A1974" s="13" t="s">
        <v>1971</v>
      </c>
      <c r="B1974" s="11">
        <v>30</v>
      </c>
      <c r="C1974" s="11">
        <v>59</v>
      </c>
      <c r="D1974" s="11"/>
      <c r="E1974" s="11">
        <v>19017</v>
      </c>
      <c r="F1974" s="11">
        <v>20000</v>
      </c>
      <c r="G1974" s="11">
        <v>900</v>
      </c>
      <c r="H1974" s="11">
        <v>13852.88</v>
      </c>
      <c r="I1974" s="11"/>
      <c r="J1974" s="11">
        <v>16438</v>
      </c>
      <c r="K1974" s="11">
        <v>170.18</v>
      </c>
      <c r="L1974" s="11">
        <v>7403.38</v>
      </c>
      <c r="M1974" s="11">
        <v>425.45</v>
      </c>
      <c r="N1974" s="11">
        <v>18508.46</v>
      </c>
      <c r="O1974" s="11">
        <v>680.72</v>
      </c>
      <c r="P1974" s="11">
        <v>29613.54</v>
      </c>
    </row>
    <row r="1975" spans="1:16">
      <c r="A1975" s="13" t="s">
        <v>1972</v>
      </c>
      <c r="B1975" s="10">
        <v>31</v>
      </c>
      <c r="C1975" s="10">
        <v>60</v>
      </c>
      <c r="D1975" s="10"/>
      <c r="E1975" s="10">
        <v>19017</v>
      </c>
      <c r="F1975" s="10">
        <v>20000</v>
      </c>
      <c r="G1975" s="10"/>
      <c r="H1975" s="10">
        <v>14268.47</v>
      </c>
      <c r="I1975" s="10"/>
      <c r="J1975" s="10">
        <v>16738</v>
      </c>
      <c r="K1975" s="10">
        <v>164.38</v>
      </c>
      <c r="L1975" s="10">
        <v>7789.87</v>
      </c>
      <c r="M1975" s="10">
        <v>410.95</v>
      </c>
      <c r="N1975" s="10">
        <v>19474.669999999998</v>
      </c>
      <c r="O1975" s="10">
        <v>657.52</v>
      </c>
      <c r="P1975" s="10">
        <v>31159.47</v>
      </c>
    </row>
    <row r="1976" spans="1:16">
      <c r="A1976" s="13" t="s">
        <v>1973</v>
      </c>
      <c r="B1976" s="11">
        <v>32</v>
      </c>
      <c r="C1976" s="11">
        <v>61</v>
      </c>
      <c r="D1976" s="11"/>
      <c r="E1976" s="11">
        <v>19017</v>
      </c>
      <c r="F1976" s="11">
        <v>20000</v>
      </c>
      <c r="G1976" s="11"/>
      <c r="H1976" s="11">
        <v>14696.52</v>
      </c>
      <c r="I1976" s="11"/>
      <c r="J1976" s="11">
        <v>17044</v>
      </c>
      <c r="K1976" s="11">
        <v>167.38</v>
      </c>
      <c r="L1976" s="11">
        <v>8190.94</v>
      </c>
      <c r="M1976" s="11">
        <v>418.45</v>
      </c>
      <c r="N1976" s="11">
        <v>20477.36</v>
      </c>
      <c r="O1976" s="11">
        <v>669.52</v>
      </c>
      <c r="P1976" s="11">
        <v>32763.77</v>
      </c>
    </row>
    <row r="1977" spans="1:16">
      <c r="A1977" s="13" t="s">
        <v>1974</v>
      </c>
      <c r="B1977" s="10">
        <v>33</v>
      </c>
      <c r="C1977" s="10">
        <v>62</v>
      </c>
      <c r="D1977" s="10"/>
      <c r="E1977" s="10">
        <v>19017</v>
      </c>
      <c r="F1977" s="10">
        <v>20000</v>
      </c>
      <c r="G1977" s="10">
        <v>900</v>
      </c>
      <c r="H1977" s="10">
        <v>16037.42</v>
      </c>
      <c r="I1977" s="10"/>
      <c r="J1977" s="10">
        <v>16457</v>
      </c>
      <c r="K1977" s="10">
        <v>170.44</v>
      </c>
      <c r="L1977" s="10">
        <v>8607.11</v>
      </c>
      <c r="M1977" s="10">
        <v>426.1</v>
      </c>
      <c r="N1977" s="10">
        <v>21517.78</v>
      </c>
      <c r="O1977" s="10">
        <v>681.76</v>
      </c>
      <c r="P1977" s="10">
        <v>34428.44</v>
      </c>
    </row>
    <row r="1978" spans="1:16">
      <c r="A1978" s="13" t="s">
        <v>1975</v>
      </c>
      <c r="B1978" s="11">
        <v>34</v>
      </c>
      <c r="C1978" s="11">
        <v>63</v>
      </c>
      <c r="D1978" s="11"/>
      <c r="E1978" s="11">
        <v>19017</v>
      </c>
      <c r="F1978" s="11">
        <v>20000</v>
      </c>
      <c r="G1978" s="11"/>
      <c r="H1978" s="11">
        <v>16518.54</v>
      </c>
      <c r="I1978" s="11"/>
      <c r="J1978" s="11">
        <v>16748</v>
      </c>
      <c r="K1978" s="11">
        <v>164.57</v>
      </c>
      <c r="L1978" s="11">
        <v>9029.89</v>
      </c>
      <c r="M1978" s="11">
        <v>411.43</v>
      </c>
      <c r="N1978" s="11">
        <v>22574.73</v>
      </c>
      <c r="O1978" s="11">
        <v>658.28</v>
      </c>
      <c r="P1978" s="11">
        <v>36119.58</v>
      </c>
    </row>
    <row r="1979" spans="1:16">
      <c r="A1979" s="13" t="s">
        <v>1976</v>
      </c>
      <c r="B1979" s="10">
        <v>35</v>
      </c>
      <c r="C1979" s="10">
        <v>64</v>
      </c>
      <c r="D1979" s="10"/>
      <c r="E1979" s="10">
        <v>19017</v>
      </c>
      <c r="F1979" s="10">
        <v>20000</v>
      </c>
      <c r="G1979" s="10"/>
      <c r="H1979" s="10">
        <v>17014.099999999999</v>
      </c>
      <c r="I1979" s="10"/>
      <c r="J1979" s="10">
        <v>17044</v>
      </c>
      <c r="K1979" s="10">
        <v>167.48</v>
      </c>
      <c r="L1979" s="10">
        <v>9468.27</v>
      </c>
      <c r="M1979" s="10">
        <v>418.7</v>
      </c>
      <c r="N1979" s="10">
        <v>23670.68</v>
      </c>
      <c r="O1979" s="10">
        <v>669.92</v>
      </c>
      <c r="P1979" s="10">
        <v>37873.08</v>
      </c>
    </row>
    <row r="1980" spans="1:16">
      <c r="A1980" s="13" t="s">
        <v>1977</v>
      </c>
      <c r="B1980" s="11">
        <v>36</v>
      </c>
      <c r="C1980" s="11">
        <v>65</v>
      </c>
      <c r="D1980" s="11"/>
      <c r="E1980" s="11">
        <v>19017</v>
      </c>
      <c r="F1980" s="11">
        <v>20000</v>
      </c>
      <c r="G1980" s="11">
        <v>900</v>
      </c>
      <c r="H1980" s="11">
        <v>18424.52</v>
      </c>
      <c r="I1980" s="11"/>
      <c r="J1980" s="11">
        <v>16447</v>
      </c>
      <c r="K1980" s="11">
        <v>170.44</v>
      </c>
      <c r="L1980" s="11">
        <v>9922.76</v>
      </c>
      <c r="M1980" s="11">
        <v>426.1</v>
      </c>
      <c r="N1980" s="11">
        <v>24806.9</v>
      </c>
      <c r="O1980" s="11">
        <v>681.76</v>
      </c>
      <c r="P1980" s="11">
        <v>39691.040000000001</v>
      </c>
    </row>
    <row r="1981" spans="1:16">
      <c r="A1981" s="13" t="s">
        <v>1978</v>
      </c>
      <c r="B1981" s="10">
        <v>37</v>
      </c>
      <c r="C1981" s="10">
        <v>66</v>
      </c>
      <c r="D1981" s="10"/>
      <c r="E1981" s="10">
        <v>19017</v>
      </c>
      <c r="F1981" s="10">
        <v>20000</v>
      </c>
      <c r="G1981" s="10"/>
      <c r="H1981" s="10">
        <v>18977.259999999998</v>
      </c>
      <c r="I1981" s="10"/>
      <c r="J1981" s="10">
        <v>16724</v>
      </c>
      <c r="K1981" s="10">
        <v>164.47</v>
      </c>
      <c r="L1981" s="10">
        <v>10384.91</v>
      </c>
      <c r="M1981" s="10">
        <v>411.18</v>
      </c>
      <c r="N1981" s="10">
        <v>25962.28</v>
      </c>
      <c r="O1981" s="10">
        <v>657.88</v>
      </c>
      <c r="P1981" s="10">
        <v>41539.65</v>
      </c>
    </row>
    <row r="1982" spans="1:16">
      <c r="A1982" s="13" t="s">
        <v>1979</v>
      </c>
      <c r="B1982" s="11">
        <v>38</v>
      </c>
      <c r="C1982" s="11">
        <v>67</v>
      </c>
      <c r="D1982" s="11"/>
      <c r="E1982" s="11">
        <v>19017</v>
      </c>
      <c r="F1982" s="11">
        <v>20000</v>
      </c>
      <c r="G1982" s="11"/>
      <c r="H1982" s="11">
        <v>19546.57</v>
      </c>
      <c r="I1982" s="11"/>
      <c r="J1982" s="11">
        <v>17006</v>
      </c>
      <c r="K1982" s="11">
        <v>167.24</v>
      </c>
      <c r="L1982" s="11">
        <v>10863.7</v>
      </c>
      <c r="M1982" s="11">
        <v>418.1</v>
      </c>
      <c r="N1982" s="11">
        <v>27159.25</v>
      </c>
      <c r="O1982" s="11">
        <v>668.96</v>
      </c>
      <c r="P1982" s="11">
        <v>43454.8</v>
      </c>
    </row>
    <row r="1983" spans="1:16">
      <c r="A1983" s="13" t="s">
        <v>1980</v>
      </c>
      <c r="B1983" s="10">
        <v>39</v>
      </c>
      <c r="C1983" s="10">
        <v>68</v>
      </c>
      <c r="D1983" s="10"/>
      <c r="E1983" s="10">
        <v>19017</v>
      </c>
      <c r="F1983" s="10">
        <v>20000</v>
      </c>
      <c r="G1983" s="10">
        <v>900</v>
      </c>
      <c r="H1983" s="10">
        <v>21032.97</v>
      </c>
      <c r="I1983" s="10"/>
      <c r="J1983" s="10">
        <v>16393</v>
      </c>
      <c r="K1983" s="10">
        <v>170.06</v>
      </c>
      <c r="L1983" s="10">
        <v>11359.67</v>
      </c>
      <c r="M1983" s="10">
        <v>425.15</v>
      </c>
      <c r="N1983" s="10">
        <v>28399.17</v>
      </c>
      <c r="O1983" s="10">
        <v>680.24</v>
      </c>
      <c r="P1983" s="10">
        <v>45438.68</v>
      </c>
    </row>
    <row r="1984" spans="1:16">
      <c r="A1984" s="13" t="s">
        <v>1981</v>
      </c>
      <c r="B1984" s="11">
        <v>40</v>
      </c>
      <c r="C1984" s="11">
        <v>69</v>
      </c>
      <c r="D1984" s="11"/>
      <c r="E1984" s="11">
        <v>19017</v>
      </c>
      <c r="F1984" s="11">
        <v>20000</v>
      </c>
      <c r="G1984" s="11"/>
      <c r="H1984" s="11">
        <v>21663.96</v>
      </c>
      <c r="I1984" s="11"/>
      <c r="J1984" s="11">
        <v>16649</v>
      </c>
      <c r="K1984" s="11">
        <v>163.93</v>
      </c>
      <c r="L1984" s="11">
        <v>11864.39</v>
      </c>
      <c r="M1984" s="11">
        <v>409.83</v>
      </c>
      <c r="N1984" s="11">
        <v>29660.97</v>
      </c>
      <c r="O1984" s="11">
        <v>655.72</v>
      </c>
      <c r="P1984" s="11">
        <v>47457.56</v>
      </c>
    </row>
    <row r="1985" spans="1:16">
      <c r="A1985" s="13" t="s">
        <v>1982</v>
      </c>
      <c r="B1985" s="10">
        <v>41</v>
      </c>
      <c r="C1985" s="10">
        <v>70</v>
      </c>
      <c r="D1985" s="10"/>
      <c r="E1985" s="10">
        <v>19017</v>
      </c>
      <c r="F1985" s="10">
        <v>20000</v>
      </c>
      <c r="G1985" s="10"/>
      <c r="H1985" s="10">
        <v>22313.88</v>
      </c>
      <c r="I1985" s="10"/>
      <c r="J1985" s="10">
        <v>16909</v>
      </c>
      <c r="K1985" s="10">
        <v>166.49</v>
      </c>
      <c r="L1985" s="10">
        <v>12386.81</v>
      </c>
      <c r="M1985" s="10">
        <v>416.23</v>
      </c>
      <c r="N1985" s="10">
        <v>30967.03</v>
      </c>
      <c r="O1985" s="10">
        <v>665.96</v>
      </c>
      <c r="P1985" s="10">
        <v>49547.25</v>
      </c>
    </row>
    <row r="1986" spans="1:16">
      <c r="A1986" s="13" t="s">
        <v>1983</v>
      </c>
      <c r="B1986" s="11">
        <v>42</v>
      </c>
      <c r="C1986" s="11">
        <v>71</v>
      </c>
      <c r="D1986" s="11"/>
      <c r="E1986" s="11">
        <v>19017</v>
      </c>
      <c r="F1986" s="11">
        <v>20000</v>
      </c>
      <c r="G1986" s="11">
        <v>900</v>
      </c>
      <c r="H1986" s="11">
        <v>23883.3</v>
      </c>
      <c r="I1986" s="11"/>
      <c r="J1986" s="11">
        <v>16272</v>
      </c>
      <c r="K1986" s="11">
        <v>169.09</v>
      </c>
      <c r="L1986" s="11">
        <v>12927.51</v>
      </c>
      <c r="M1986" s="11">
        <v>422.73</v>
      </c>
      <c r="N1986" s="11">
        <v>32318.77</v>
      </c>
      <c r="O1986" s="11">
        <v>676.36</v>
      </c>
      <c r="P1986" s="11">
        <v>51710.02</v>
      </c>
    </row>
    <row r="1987" spans="1:16">
      <c r="A1987" s="13" t="s">
        <v>1984</v>
      </c>
      <c r="B1987" s="10">
        <v>43</v>
      </c>
      <c r="C1987" s="10">
        <v>72</v>
      </c>
      <c r="D1987" s="10"/>
      <c r="E1987" s="10">
        <v>19017</v>
      </c>
      <c r="F1987" s="10">
        <v>20000</v>
      </c>
      <c r="G1987" s="10"/>
      <c r="H1987" s="10">
        <v>24599.79</v>
      </c>
      <c r="I1987" s="10"/>
      <c r="J1987" s="10">
        <v>16497</v>
      </c>
      <c r="K1987" s="10">
        <v>162.72</v>
      </c>
      <c r="L1987" s="10">
        <v>13478.05</v>
      </c>
      <c r="M1987" s="10">
        <v>406.8</v>
      </c>
      <c r="N1987" s="10">
        <v>33695.129999999997</v>
      </c>
      <c r="O1987" s="10">
        <v>650.88</v>
      </c>
      <c r="P1987" s="10">
        <v>53912.2</v>
      </c>
    </row>
    <row r="1988" spans="1:16">
      <c r="A1988" s="13" t="s">
        <v>1985</v>
      </c>
      <c r="B1988" s="11">
        <v>44</v>
      </c>
      <c r="C1988" s="11">
        <v>73</v>
      </c>
      <c r="D1988" s="11"/>
      <c r="E1988" s="11">
        <v>19017</v>
      </c>
      <c r="F1988" s="11">
        <v>20000</v>
      </c>
      <c r="G1988" s="11"/>
      <c r="H1988" s="11">
        <v>25337.79</v>
      </c>
      <c r="I1988" s="11"/>
      <c r="J1988" s="11">
        <v>16723</v>
      </c>
      <c r="K1988" s="11">
        <v>164.97</v>
      </c>
      <c r="L1988" s="11">
        <v>14047.36</v>
      </c>
      <c r="M1988" s="11">
        <v>412.43</v>
      </c>
      <c r="N1988" s="11">
        <v>35118.410000000003</v>
      </c>
      <c r="O1988" s="11">
        <v>659.88</v>
      </c>
      <c r="P1988" s="11">
        <v>56189.45</v>
      </c>
    </row>
    <row r="1989" spans="1:16">
      <c r="A1989" s="13" t="s">
        <v>1986</v>
      </c>
      <c r="B1989" s="10">
        <v>45</v>
      </c>
      <c r="C1989" s="10">
        <v>74</v>
      </c>
      <c r="D1989" s="10"/>
      <c r="E1989" s="10">
        <v>19017</v>
      </c>
      <c r="F1989" s="10">
        <v>20000</v>
      </c>
      <c r="G1989" s="10">
        <v>900</v>
      </c>
      <c r="H1989" s="10">
        <v>26997.919999999998</v>
      </c>
      <c r="I1989" s="10"/>
      <c r="J1989" s="10">
        <v>16050</v>
      </c>
      <c r="K1989" s="10">
        <v>167.23</v>
      </c>
      <c r="L1989" s="10">
        <v>14636.01</v>
      </c>
      <c r="M1989" s="10">
        <v>418.08</v>
      </c>
      <c r="N1989" s="10">
        <v>36590.03</v>
      </c>
      <c r="O1989" s="10">
        <v>668.92</v>
      </c>
      <c r="P1989" s="10">
        <v>58544.05</v>
      </c>
    </row>
    <row r="1990" spans="1:16">
      <c r="A1990" s="13" t="s">
        <v>1987</v>
      </c>
      <c r="B1990" s="11">
        <v>46</v>
      </c>
      <c r="C1990" s="11">
        <v>75</v>
      </c>
      <c r="D1990" s="11"/>
      <c r="E1990" s="11">
        <v>19017</v>
      </c>
      <c r="F1990" s="11">
        <v>20000</v>
      </c>
      <c r="G1990" s="11"/>
      <c r="H1990" s="11">
        <v>27807.86</v>
      </c>
      <c r="I1990" s="11"/>
      <c r="J1990" s="11">
        <v>16225</v>
      </c>
      <c r="K1990" s="11">
        <v>160.5</v>
      </c>
      <c r="L1990" s="11">
        <v>15235.59</v>
      </c>
      <c r="M1990" s="11">
        <v>401.25</v>
      </c>
      <c r="N1990" s="11">
        <v>38088.99</v>
      </c>
      <c r="O1990" s="11">
        <v>642</v>
      </c>
      <c r="P1990" s="11">
        <v>60942.38</v>
      </c>
    </row>
    <row r="1991" spans="1:16">
      <c r="A1991" s="13" t="s">
        <v>1988</v>
      </c>
      <c r="B1991" s="10">
        <v>47</v>
      </c>
      <c r="C1991" s="10">
        <v>76</v>
      </c>
      <c r="D1991" s="10"/>
      <c r="E1991" s="10">
        <v>19017</v>
      </c>
      <c r="F1991" s="10">
        <v>20000</v>
      </c>
      <c r="G1991" s="10"/>
      <c r="H1991" s="10">
        <v>28642.09</v>
      </c>
      <c r="I1991" s="10"/>
      <c r="J1991" s="10">
        <v>16397</v>
      </c>
      <c r="K1991" s="10">
        <v>162.25</v>
      </c>
      <c r="L1991" s="10">
        <v>15854.91</v>
      </c>
      <c r="M1991" s="10">
        <v>405.63</v>
      </c>
      <c r="N1991" s="10">
        <v>39637.279999999999</v>
      </c>
      <c r="O1991" s="10">
        <v>649</v>
      </c>
      <c r="P1991" s="10">
        <v>63419.65</v>
      </c>
    </row>
    <row r="1992" spans="1:16">
      <c r="A1992" s="13" t="s">
        <v>1989</v>
      </c>
      <c r="B1992" s="11">
        <v>48</v>
      </c>
      <c r="C1992" s="11">
        <v>77</v>
      </c>
      <c r="D1992" s="11"/>
      <c r="E1992" s="11">
        <v>19017</v>
      </c>
      <c r="F1992" s="11">
        <v>20000</v>
      </c>
      <c r="G1992" s="11">
        <v>900</v>
      </c>
      <c r="H1992" s="11">
        <v>30401.360000000001</v>
      </c>
      <c r="I1992" s="11"/>
      <c r="J1992" s="11">
        <v>15663</v>
      </c>
      <c r="K1992" s="11">
        <v>163.97</v>
      </c>
      <c r="L1992" s="11">
        <v>16494.53</v>
      </c>
      <c r="M1992" s="11">
        <v>409.93</v>
      </c>
      <c r="N1992" s="11">
        <v>41236.32</v>
      </c>
      <c r="O1992" s="11">
        <v>655.88</v>
      </c>
      <c r="P1992" s="11">
        <v>65978.12</v>
      </c>
    </row>
    <row r="1993" spans="1:16">
      <c r="A1993" s="13" t="s">
        <v>1990</v>
      </c>
      <c r="B1993" s="10">
        <v>49</v>
      </c>
      <c r="C1993" s="10">
        <v>78</v>
      </c>
      <c r="D1993" s="10"/>
      <c r="E1993" s="10">
        <v>19017</v>
      </c>
      <c r="F1993" s="10">
        <v>20000</v>
      </c>
      <c r="G1993" s="10"/>
      <c r="H1993" s="10">
        <v>31313.4</v>
      </c>
      <c r="I1993" s="10"/>
      <c r="J1993" s="10">
        <v>15759</v>
      </c>
      <c r="K1993" s="10">
        <v>156.63</v>
      </c>
      <c r="L1993" s="10">
        <v>17146</v>
      </c>
      <c r="M1993" s="10">
        <v>391.58</v>
      </c>
      <c r="N1993" s="10">
        <v>42864.99</v>
      </c>
      <c r="O1993" s="10">
        <v>626.52</v>
      </c>
      <c r="P1993" s="10">
        <v>68583.98</v>
      </c>
    </row>
    <row r="1994" spans="1:16">
      <c r="A1994" s="13" t="s">
        <v>1991</v>
      </c>
      <c r="B1994" s="11">
        <v>50</v>
      </c>
      <c r="C1994" s="11">
        <v>79</v>
      </c>
      <c r="D1994" s="11"/>
      <c r="E1994" s="11">
        <v>19017</v>
      </c>
      <c r="F1994" s="11">
        <v>20000</v>
      </c>
      <c r="G1994" s="11"/>
      <c r="H1994" s="11">
        <v>32252.799999999999</v>
      </c>
      <c r="I1994" s="11"/>
      <c r="J1994" s="11">
        <v>15839</v>
      </c>
      <c r="K1994" s="11">
        <v>157.59</v>
      </c>
      <c r="L1994" s="11">
        <v>17817.96</v>
      </c>
      <c r="M1994" s="11">
        <v>393.98</v>
      </c>
      <c r="N1994" s="11">
        <v>44544.91</v>
      </c>
      <c r="O1994" s="11">
        <v>630.36</v>
      </c>
      <c r="P1994" s="11">
        <v>71271.86</v>
      </c>
    </row>
    <row r="1995" spans="1:16">
      <c r="A1995" s="13" t="s">
        <v>1992</v>
      </c>
      <c r="B1995" s="10">
        <v>51</v>
      </c>
      <c r="C1995" s="10">
        <v>80</v>
      </c>
      <c r="D1995" s="10"/>
      <c r="E1995" s="10">
        <v>19017</v>
      </c>
      <c r="F1995" s="10">
        <v>20000</v>
      </c>
      <c r="G1995" s="10">
        <v>900</v>
      </c>
      <c r="H1995" s="10">
        <v>34120.379999999997</v>
      </c>
      <c r="I1995" s="10">
        <v>15000</v>
      </c>
      <c r="J1995" s="10">
        <v>15900</v>
      </c>
      <c r="K1995" s="10">
        <v>158.38999999999999</v>
      </c>
      <c r="L1995" s="10">
        <v>18510.89</v>
      </c>
      <c r="M1995" s="10">
        <v>395.98</v>
      </c>
      <c r="N1995" s="10">
        <v>46277.23</v>
      </c>
      <c r="O1995" s="10">
        <v>633.55999999999995</v>
      </c>
      <c r="P1995" s="10">
        <v>74043.58</v>
      </c>
    </row>
    <row r="1996" spans="1:16" ht="54">
      <c r="B1996" s="9" t="s">
        <v>27</v>
      </c>
      <c r="C1996" s="9" t="s">
        <v>13</v>
      </c>
      <c r="D1996" s="9" t="s">
        <v>14</v>
      </c>
      <c r="E1996" s="9" t="s">
        <v>15</v>
      </c>
      <c r="F1996" s="9" t="s">
        <v>16</v>
      </c>
      <c r="G1996" s="9" t="s">
        <v>17</v>
      </c>
      <c r="H1996" s="9" t="s">
        <v>18</v>
      </c>
      <c r="I1996" s="9" t="s">
        <v>19</v>
      </c>
      <c r="J1996" s="9" t="s">
        <v>20</v>
      </c>
      <c r="K1996" s="9" t="s">
        <v>21</v>
      </c>
      <c r="L1996" s="9" t="s">
        <v>22</v>
      </c>
      <c r="M1996" s="9" t="s">
        <v>23</v>
      </c>
      <c r="N1996" s="9" t="s">
        <v>24</v>
      </c>
      <c r="O1996" s="9" t="s">
        <v>25</v>
      </c>
      <c r="P1996" s="9" t="s">
        <v>26</v>
      </c>
    </row>
    <row r="1997" spans="1:16">
      <c r="A1997" s="13" t="s">
        <v>1993</v>
      </c>
      <c r="B1997" s="10">
        <v>1</v>
      </c>
      <c r="C1997" s="10">
        <v>31</v>
      </c>
      <c r="D1997" s="10">
        <v>6302</v>
      </c>
      <c r="E1997" s="10">
        <v>6302</v>
      </c>
      <c r="F1997" s="10">
        <v>20000</v>
      </c>
      <c r="G1997" s="10"/>
      <c r="H1997" s="10"/>
      <c r="I1997" s="10"/>
      <c r="J1997" s="10">
        <v>4096.3</v>
      </c>
      <c r="K1997" s="10">
        <v>47.27</v>
      </c>
      <c r="L1997" s="10">
        <v>47.27</v>
      </c>
      <c r="M1997" s="10">
        <v>118.16</v>
      </c>
      <c r="N1997" s="10">
        <v>118.16</v>
      </c>
      <c r="O1997" s="10">
        <v>189.06</v>
      </c>
      <c r="P1997" s="10">
        <v>189.06</v>
      </c>
    </row>
    <row r="1998" spans="1:16">
      <c r="A1998" s="13" t="s">
        <v>1994</v>
      </c>
      <c r="B1998" s="11">
        <v>2</v>
      </c>
      <c r="C1998" s="11">
        <v>32</v>
      </c>
      <c r="D1998" s="11">
        <v>6302</v>
      </c>
      <c r="E1998" s="11">
        <v>12604</v>
      </c>
      <c r="F1998" s="11">
        <v>20000</v>
      </c>
      <c r="G1998" s="11"/>
      <c r="H1998" s="11"/>
      <c r="I1998" s="11"/>
      <c r="J1998" s="11">
        <v>10332</v>
      </c>
      <c r="K1998" s="11">
        <v>104.84</v>
      </c>
      <c r="L1998" s="11">
        <v>153.52000000000001</v>
      </c>
      <c r="M1998" s="11">
        <v>262.10000000000002</v>
      </c>
      <c r="N1998" s="11">
        <v>383.8</v>
      </c>
      <c r="O1998" s="11">
        <v>419.35</v>
      </c>
      <c r="P1998" s="11">
        <v>614.08000000000004</v>
      </c>
    </row>
    <row r="1999" spans="1:16">
      <c r="A1999" s="13" t="s">
        <v>1995</v>
      </c>
      <c r="B1999" s="10">
        <v>3</v>
      </c>
      <c r="C1999" s="10">
        <v>33</v>
      </c>
      <c r="D1999" s="10">
        <v>6302</v>
      </c>
      <c r="E1999" s="10">
        <v>18906</v>
      </c>
      <c r="F1999" s="10">
        <v>20000</v>
      </c>
      <c r="G1999" s="10">
        <v>900</v>
      </c>
      <c r="H1999" s="10">
        <v>900</v>
      </c>
      <c r="I1999" s="10"/>
      <c r="J1999" s="10">
        <v>15785</v>
      </c>
      <c r="K1999" s="10">
        <v>163.6</v>
      </c>
      <c r="L1999" s="10">
        <v>321.72000000000003</v>
      </c>
      <c r="M1999" s="10">
        <v>409</v>
      </c>
      <c r="N1999" s="10">
        <v>804.31</v>
      </c>
      <c r="O1999" s="10">
        <v>654.39</v>
      </c>
      <c r="P1999" s="10">
        <v>1286.9000000000001</v>
      </c>
    </row>
    <row r="2000" spans="1:16">
      <c r="A2000" s="13" t="s">
        <v>1996</v>
      </c>
      <c r="B2000" s="11">
        <v>4</v>
      </c>
      <c r="C2000" s="11">
        <v>34</v>
      </c>
      <c r="D2000" s="11"/>
      <c r="E2000" s="11">
        <v>18906</v>
      </c>
      <c r="F2000" s="11">
        <v>20000</v>
      </c>
      <c r="G2000" s="11"/>
      <c r="H2000" s="11">
        <v>927</v>
      </c>
      <c r="I2000" s="11"/>
      <c r="J2000" s="11">
        <v>16098</v>
      </c>
      <c r="K2000" s="11">
        <v>157.85</v>
      </c>
      <c r="L2000" s="11">
        <v>489.23</v>
      </c>
      <c r="M2000" s="11">
        <v>394.63</v>
      </c>
      <c r="N2000" s="11">
        <v>1223.07</v>
      </c>
      <c r="O2000" s="11">
        <v>631.4</v>
      </c>
      <c r="P2000" s="11">
        <v>1956.91</v>
      </c>
    </row>
    <row r="2001" spans="1:16">
      <c r="A2001" s="13" t="s">
        <v>1997</v>
      </c>
      <c r="B2001" s="10">
        <v>5</v>
      </c>
      <c r="C2001" s="10">
        <v>35</v>
      </c>
      <c r="D2001" s="10"/>
      <c r="E2001" s="10">
        <v>18906</v>
      </c>
      <c r="F2001" s="10">
        <v>20000</v>
      </c>
      <c r="G2001" s="10"/>
      <c r="H2001" s="10">
        <v>954.81</v>
      </c>
      <c r="I2001" s="10"/>
      <c r="J2001" s="10">
        <v>16417</v>
      </c>
      <c r="K2001" s="10">
        <v>160.97999999999999</v>
      </c>
      <c r="L2001" s="10">
        <v>664.88</v>
      </c>
      <c r="M2001" s="10">
        <v>402.45</v>
      </c>
      <c r="N2001" s="10">
        <v>1662.21</v>
      </c>
      <c r="O2001" s="10">
        <v>643.91999999999996</v>
      </c>
      <c r="P2001" s="10">
        <v>2659.53</v>
      </c>
    </row>
    <row r="2002" spans="1:16">
      <c r="A2002" s="13" t="s">
        <v>1998</v>
      </c>
      <c r="B2002" s="11">
        <v>6</v>
      </c>
      <c r="C2002" s="11">
        <v>36</v>
      </c>
      <c r="D2002" s="11"/>
      <c r="E2002" s="11">
        <v>18906</v>
      </c>
      <c r="F2002" s="11">
        <v>20000</v>
      </c>
      <c r="G2002" s="11">
        <v>900</v>
      </c>
      <c r="H2002" s="11">
        <v>1883.45</v>
      </c>
      <c r="I2002" s="11"/>
      <c r="J2002" s="11">
        <v>15843</v>
      </c>
      <c r="K2002" s="11">
        <v>164.17</v>
      </c>
      <c r="L2002" s="11">
        <v>849</v>
      </c>
      <c r="M2002" s="11">
        <v>410.43</v>
      </c>
      <c r="N2002" s="11">
        <v>2122.5</v>
      </c>
      <c r="O2002" s="11">
        <v>656.68</v>
      </c>
      <c r="P2002" s="11">
        <v>3396</v>
      </c>
    </row>
    <row r="2003" spans="1:16">
      <c r="A2003" s="13" t="s">
        <v>1999</v>
      </c>
      <c r="B2003" s="10">
        <v>7</v>
      </c>
      <c r="C2003" s="10">
        <v>37</v>
      </c>
      <c r="D2003" s="10"/>
      <c r="E2003" s="10">
        <v>18906</v>
      </c>
      <c r="F2003" s="10">
        <v>20000</v>
      </c>
      <c r="G2003" s="10"/>
      <c r="H2003" s="10">
        <v>1939.96</v>
      </c>
      <c r="I2003" s="10"/>
      <c r="J2003" s="10">
        <v>16156</v>
      </c>
      <c r="K2003" s="10">
        <v>158.41999999999999</v>
      </c>
      <c r="L2003" s="10">
        <v>1032.8900000000001</v>
      </c>
      <c r="M2003" s="10">
        <v>396.05</v>
      </c>
      <c r="N2003" s="10">
        <v>2582.2199999999998</v>
      </c>
      <c r="O2003" s="10">
        <v>633.67999999999995</v>
      </c>
      <c r="P2003" s="10">
        <v>4131.5600000000004</v>
      </c>
    </row>
    <row r="2004" spans="1:16">
      <c r="A2004" s="13" t="s">
        <v>2000</v>
      </c>
      <c r="B2004" s="11">
        <v>8</v>
      </c>
      <c r="C2004" s="11">
        <v>38</v>
      </c>
      <c r="D2004" s="11"/>
      <c r="E2004" s="11">
        <v>18906</v>
      </c>
      <c r="F2004" s="11">
        <v>20000</v>
      </c>
      <c r="G2004" s="11"/>
      <c r="H2004" s="11">
        <v>1998.16</v>
      </c>
      <c r="I2004" s="11"/>
      <c r="J2004" s="11">
        <v>16476</v>
      </c>
      <c r="K2004" s="11">
        <v>161.56</v>
      </c>
      <c r="L2004" s="11">
        <v>1225.44</v>
      </c>
      <c r="M2004" s="11">
        <v>403.9</v>
      </c>
      <c r="N2004" s="11">
        <v>3063.59</v>
      </c>
      <c r="O2004" s="11">
        <v>646.24</v>
      </c>
      <c r="P2004" s="11">
        <v>4901.75</v>
      </c>
    </row>
    <row r="2005" spans="1:16">
      <c r="A2005" s="13" t="s">
        <v>2001</v>
      </c>
      <c r="B2005" s="10">
        <v>9</v>
      </c>
      <c r="C2005" s="10">
        <v>39</v>
      </c>
      <c r="D2005" s="10"/>
      <c r="E2005" s="10">
        <v>18906</v>
      </c>
      <c r="F2005" s="10">
        <v>20000</v>
      </c>
      <c r="G2005" s="10">
        <v>900</v>
      </c>
      <c r="H2005" s="10">
        <v>2958.1</v>
      </c>
      <c r="I2005" s="10"/>
      <c r="J2005" s="10">
        <v>15902</v>
      </c>
      <c r="K2005" s="10">
        <v>164.76</v>
      </c>
      <c r="L2005" s="10">
        <v>1426.96</v>
      </c>
      <c r="M2005" s="10">
        <v>411.9</v>
      </c>
      <c r="N2005" s="10">
        <v>3567.4</v>
      </c>
      <c r="O2005" s="10">
        <v>659.04</v>
      </c>
      <c r="P2005" s="10">
        <v>5707.84</v>
      </c>
    </row>
    <row r="2006" spans="1:16">
      <c r="A2006" s="13" t="s">
        <v>2002</v>
      </c>
      <c r="B2006" s="11">
        <v>10</v>
      </c>
      <c r="C2006" s="11">
        <v>40</v>
      </c>
      <c r="D2006" s="11"/>
      <c r="E2006" s="11">
        <v>18906</v>
      </c>
      <c r="F2006" s="11">
        <v>20000</v>
      </c>
      <c r="G2006" s="11"/>
      <c r="H2006" s="11">
        <v>3046.84</v>
      </c>
      <c r="I2006" s="11"/>
      <c r="J2006" s="11">
        <v>16215</v>
      </c>
      <c r="K2006" s="11">
        <v>159.02000000000001</v>
      </c>
      <c r="L2006" s="11">
        <v>1628.79</v>
      </c>
      <c r="M2006" s="11">
        <v>397.55</v>
      </c>
      <c r="N2006" s="11">
        <v>4071.97</v>
      </c>
      <c r="O2006" s="11">
        <v>636.08000000000004</v>
      </c>
      <c r="P2006" s="11">
        <v>6515.15</v>
      </c>
    </row>
    <row r="2007" spans="1:16">
      <c r="A2007" s="13" t="s">
        <v>2003</v>
      </c>
      <c r="B2007" s="10">
        <v>11</v>
      </c>
      <c r="C2007" s="10">
        <v>41</v>
      </c>
      <c r="D2007" s="10"/>
      <c r="E2007" s="10">
        <v>18906</v>
      </c>
      <c r="F2007" s="10">
        <v>20000</v>
      </c>
      <c r="G2007" s="10"/>
      <c r="H2007" s="10">
        <v>3138.25</v>
      </c>
      <c r="I2007" s="10"/>
      <c r="J2007" s="10">
        <v>16535</v>
      </c>
      <c r="K2007" s="10">
        <v>162.15</v>
      </c>
      <c r="L2007" s="10">
        <v>1839.8</v>
      </c>
      <c r="M2007" s="10">
        <v>405.38</v>
      </c>
      <c r="N2007" s="10">
        <v>4599.5</v>
      </c>
      <c r="O2007" s="10">
        <v>648.6</v>
      </c>
      <c r="P2007" s="10">
        <v>7359.21</v>
      </c>
    </row>
    <row r="2008" spans="1:16">
      <c r="A2008" s="13" t="s">
        <v>2004</v>
      </c>
      <c r="B2008" s="11">
        <v>12</v>
      </c>
      <c r="C2008" s="11">
        <v>42</v>
      </c>
      <c r="D2008" s="11"/>
      <c r="E2008" s="11">
        <v>18906</v>
      </c>
      <c r="F2008" s="11">
        <v>20000</v>
      </c>
      <c r="G2008" s="11">
        <v>900</v>
      </c>
      <c r="H2008" s="11">
        <v>4132.3999999999996</v>
      </c>
      <c r="I2008" s="11"/>
      <c r="J2008" s="11">
        <v>15962</v>
      </c>
      <c r="K2008" s="11">
        <v>165.35</v>
      </c>
      <c r="L2008" s="11">
        <v>2060.35</v>
      </c>
      <c r="M2008" s="11">
        <v>413.38</v>
      </c>
      <c r="N2008" s="11">
        <v>5150.8599999999997</v>
      </c>
      <c r="O2008" s="11">
        <v>661.4</v>
      </c>
      <c r="P2008" s="11">
        <v>8241.3799999999992</v>
      </c>
    </row>
    <row r="2009" spans="1:16">
      <c r="A2009" s="13" t="s">
        <v>2005</v>
      </c>
      <c r="B2009" s="10">
        <v>13</v>
      </c>
      <c r="C2009" s="10">
        <v>43</v>
      </c>
      <c r="D2009" s="10"/>
      <c r="E2009" s="10">
        <v>18906</v>
      </c>
      <c r="F2009" s="10">
        <v>20000</v>
      </c>
      <c r="G2009" s="10"/>
      <c r="H2009" s="10">
        <v>4256.37</v>
      </c>
      <c r="I2009" s="10"/>
      <c r="J2009" s="10">
        <v>16275</v>
      </c>
      <c r="K2009" s="10">
        <v>159.62</v>
      </c>
      <c r="L2009" s="10">
        <v>2281.7800000000002</v>
      </c>
      <c r="M2009" s="10">
        <v>399.05</v>
      </c>
      <c r="N2009" s="10">
        <v>5704.44</v>
      </c>
      <c r="O2009" s="10">
        <v>638.48</v>
      </c>
      <c r="P2009" s="10">
        <v>9127.1</v>
      </c>
    </row>
    <row r="2010" spans="1:16">
      <c r="A2010" s="13" t="s">
        <v>2006</v>
      </c>
      <c r="B2010" s="11">
        <v>14</v>
      </c>
      <c r="C2010" s="11">
        <v>44</v>
      </c>
      <c r="D2010" s="11"/>
      <c r="E2010" s="11">
        <v>18906</v>
      </c>
      <c r="F2010" s="11">
        <v>20000</v>
      </c>
      <c r="G2010" s="11"/>
      <c r="H2010" s="11">
        <v>4384.0600000000004</v>
      </c>
      <c r="I2010" s="11"/>
      <c r="J2010" s="11">
        <v>16595</v>
      </c>
      <c r="K2010" s="11">
        <v>162.75</v>
      </c>
      <c r="L2010" s="11">
        <v>2512.98</v>
      </c>
      <c r="M2010" s="11">
        <v>406.88</v>
      </c>
      <c r="N2010" s="11">
        <v>6282.45</v>
      </c>
      <c r="O2010" s="11">
        <v>651</v>
      </c>
      <c r="P2010" s="11">
        <v>10051.92</v>
      </c>
    </row>
    <row r="2011" spans="1:16">
      <c r="A2011" s="13" t="s">
        <v>2007</v>
      </c>
      <c r="B2011" s="10">
        <v>15</v>
      </c>
      <c r="C2011" s="10">
        <v>45</v>
      </c>
      <c r="D2011" s="10"/>
      <c r="E2011" s="10">
        <v>18906</v>
      </c>
      <c r="F2011" s="10">
        <v>20000</v>
      </c>
      <c r="G2011" s="10">
        <v>900</v>
      </c>
      <c r="H2011" s="10">
        <v>5415.58</v>
      </c>
      <c r="I2011" s="10"/>
      <c r="J2011" s="10">
        <v>16021</v>
      </c>
      <c r="K2011" s="10">
        <v>165.95</v>
      </c>
      <c r="L2011" s="10">
        <v>2754.32</v>
      </c>
      <c r="M2011" s="10">
        <v>414.88</v>
      </c>
      <c r="N2011" s="10">
        <v>6885.8</v>
      </c>
      <c r="O2011" s="10">
        <v>663.8</v>
      </c>
      <c r="P2011" s="10">
        <v>11017.28</v>
      </c>
    </row>
    <row r="2012" spans="1:16">
      <c r="A2012" s="13" t="s">
        <v>2008</v>
      </c>
      <c r="B2012" s="11">
        <v>16</v>
      </c>
      <c r="C2012" s="11">
        <v>46</v>
      </c>
      <c r="D2012" s="11"/>
      <c r="E2012" s="11">
        <v>18906</v>
      </c>
      <c r="F2012" s="11">
        <v>20000</v>
      </c>
      <c r="G2012" s="11"/>
      <c r="H2012" s="11">
        <v>5578.05</v>
      </c>
      <c r="I2012" s="11"/>
      <c r="J2012" s="11">
        <v>16334</v>
      </c>
      <c r="K2012" s="11">
        <v>160.21</v>
      </c>
      <c r="L2012" s="11">
        <v>2997.16</v>
      </c>
      <c r="M2012" s="11">
        <v>400.53</v>
      </c>
      <c r="N2012" s="11">
        <v>7492.9</v>
      </c>
      <c r="O2012" s="11">
        <v>640.84</v>
      </c>
      <c r="P2012" s="11">
        <v>11988.63</v>
      </c>
    </row>
    <row r="2013" spans="1:16">
      <c r="A2013" s="13" t="s">
        <v>2009</v>
      </c>
      <c r="B2013" s="10">
        <v>17</v>
      </c>
      <c r="C2013" s="10">
        <v>47</v>
      </c>
      <c r="D2013" s="10"/>
      <c r="E2013" s="10">
        <v>18906</v>
      </c>
      <c r="F2013" s="10">
        <v>20000</v>
      </c>
      <c r="G2013" s="10"/>
      <c r="H2013" s="10">
        <v>5745.39</v>
      </c>
      <c r="I2013" s="10"/>
      <c r="J2013" s="10">
        <v>16652</v>
      </c>
      <c r="K2013" s="10">
        <v>163.34</v>
      </c>
      <c r="L2013" s="10">
        <v>3250.41</v>
      </c>
      <c r="M2013" s="10">
        <v>408.35</v>
      </c>
      <c r="N2013" s="10">
        <v>8126.03</v>
      </c>
      <c r="O2013" s="10">
        <v>653.36</v>
      </c>
      <c r="P2013" s="10">
        <v>13001.65</v>
      </c>
    </row>
    <row r="2014" spans="1:16">
      <c r="A2014" s="13" t="s">
        <v>2010</v>
      </c>
      <c r="B2014" s="11">
        <v>18</v>
      </c>
      <c r="C2014" s="11">
        <v>48</v>
      </c>
      <c r="D2014" s="11"/>
      <c r="E2014" s="11">
        <v>18906</v>
      </c>
      <c r="F2014" s="11">
        <v>20000</v>
      </c>
      <c r="G2014" s="11">
        <v>900</v>
      </c>
      <c r="H2014" s="11">
        <v>6817.75</v>
      </c>
      <c r="I2014" s="11"/>
      <c r="J2014" s="11">
        <v>16078</v>
      </c>
      <c r="K2014" s="11">
        <v>166.52</v>
      </c>
      <c r="L2014" s="11">
        <v>3514.45</v>
      </c>
      <c r="M2014" s="11">
        <v>416.3</v>
      </c>
      <c r="N2014" s="11">
        <v>8786.11</v>
      </c>
      <c r="O2014" s="11">
        <v>666.08</v>
      </c>
      <c r="P2014" s="11">
        <v>14057.78</v>
      </c>
    </row>
    <row r="2015" spans="1:16">
      <c r="A2015" s="13" t="s">
        <v>2011</v>
      </c>
      <c r="B2015" s="10">
        <v>19</v>
      </c>
      <c r="C2015" s="10">
        <v>49</v>
      </c>
      <c r="D2015" s="10"/>
      <c r="E2015" s="10">
        <v>18906</v>
      </c>
      <c r="F2015" s="10">
        <v>20000</v>
      </c>
      <c r="G2015" s="10"/>
      <c r="H2015" s="10">
        <v>7022.29</v>
      </c>
      <c r="I2015" s="10"/>
      <c r="J2015" s="10">
        <v>16389</v>
      </c>
      <c r="K2015" s="10">
        <v>160.78</v>
      </c>
      <c r="L2015" s="10">
        <v>3780.66</v>
      </c>
      <c r="M2015" s="10">
        <v>401.95</v>
      </c>
      <c r="N2015" s="10">
        <v>9451.65</v>
      </c>
      <c r="O2015" s="10">
        <v>643.12</v>
      </c>
      <c r="P2015" s="10">
        <v>15122.64</v>
      </c>
    </row>
    <row r="2016" spans="1:16">
      <c r="A2016" s="13" t="s">
        <v>2012</v>
      </c>
      <c r="B2016" s="11">
        <v>20</v>
      </c>
      <c r="C2016" s="11">
        <v>50</v>
      </c>
      <c r="D2016" s="11"/>
      <c r="E2016" s="11">
        <v>18906</v>
      </c>
      <c r="F2016" s="11">
        <v>20000</v>
      </c>
      <c r="G2016" s="11"/>
      <c r="H2016" s="11">
        <v>7232.95</v>
      </c>
      <c r="I2016" s="11"/>
      <c r="J2016" s="11">
        <v>16706</v>
      </c>
      <c r="K2016" s="11">
        <v>163.89</v>
      </c>
      <c r="L2016" s="11">
        <v>4057.97</v>
      </c>
      <c r="M2016" s="11">
        <v>409.73</v>
      </c>
      <c r="N2016" s="11">
        <v>10144.92</v>
      </c>
      <c r="O2016" s="11">
        <v>655.56</v>
      </c>
      <c r="P2016" s="11">
        <v>16231.87</v>
      </c>
    </row>
    <row r="2017" spans="1:16">
      <c r="A2017" s="13" t="s">
        <v>2013</v>
      </c>
      <c r="B2017" s="10">
        <v>21</v>
      </c>
      <c r="C2017" s="10">
        <v>51</v>
      </c>
      <c r="D2017" s="10"/>
      <c r="E2017" s="10">
        <v>18906</v>
      </c>
      <c r="F2017" s="10">
        <v>20000</v>
      </c>
      <c r="G2017" s="10">
        <v>900</v>
      </c>
      <c r="H2017" s="10">
        <v>8349.94</v>
      </c>
      <c r="I2017" s="10"/>
      <c r="J2017" s="10">
        <v>16130</v>
      </c>
      <c r="K2017" s="10">
        <v>167.06</v>
      </c>
      <c r="L2017" s="10">
        <v>4346.7700000000004</v>
      </c>
      <c r="M2017" s="10">
        <v>417.65</v>
      </c>
      <c r="N2017" s="10">
        <v>10866.92</v>
      </c>
      <c r="O2017" s="10">
        <v>668.24</v>
      </c>
      <c r="P2017" s="10">
        <v>17387.07</v>
      </c>
    </row>
    <row r="2018" spans="1:16">
      <c r="A2018" s="13" t="s">
        <v>2014</v>
      </c>
      <c r="B2018" s="11">
        <v>22</v>
      </c>
      <c r="C2018" s="11">
        <v>52</v>
      </c>
      <c r="D2018" s="11"/>
      <c r="E2018" s="11">
        <v>18906</v>
      </c>
      <c r="F2018" s="11">
        <v>20000</v>
      </c>
      <c r="G2018" s="11"/>
      <c r="H2018" s="11">
        <v>8600.44</v>
      </c>
      <c r="I2018" s="11"/>
      <c r="J2018" s="11">
        <v>16439</v>
      </c>
      <c r="K2018" s="11">
        <v>161.30000000000001</v>
      </c>
      <c r="L2018" s="11">
        <v>4638.47</v>
      </c>
      <c r="M2018" s="11">
        <v>403.25</v>
      </c>
      <c r="N2018" s="11">
        <v>11596.18</v>
      </c>
      <c r="O2018" s="11">
        <v>645.20000000000005</v>
      </c>
      <c r="P2018" s="11">
        <v>18553.88</v>
      </c>
    </row>
    <row r="2019" spans="1:16">
      <c r="A2019" s="13" t="s">
        <v>2015</v>
      </c>
      <c r="B2019" s="10">
        <v>23</v>
      </c>
      <c r="C2019" s="10">
        <v>53</v>
      </c>
      <c r="D2019" s="10"/>
      <c r="E2019" s="10">
        <v>18906</v>
      </c>
      <c r="F2019" s="10">
        <v>20000</v>
      </c>
      <c r="G2019" s="10"/>
      <c r="H2019" s="10">
        <v>8858.4500000000007</v>
      </c>
      <c r="I2019" s="10"/>
      <c r="J2019" s="10">
        <v>16754</v>
      </c>
      <c r="K2019" s="10">
        <v>164.39</v>
      </c>
      <c r="L2019" s="10">
        <v>4942.01</v>
      </c>
      <c r="M2019" s="10">
        <v>410.98</v>
      </c>
      <c r="N2019" s="10">
        <v>12355.04</v>
      </c>
      <c r="O2019" s="10">
        <v>657.56</v>
      </c>
      <c r="P2019" s="10">
        <v>19768.060000000001</v>
      </c>
    </row>
    <row r="2020" spans="1:16">
      <c r="A2020" s="13" t="s">
        <v>2016</v>
      </c>
      <c r="B2020" s="11">
        <v>24</v>
      </c>
      <c r="C2020" s="11">
        <v>54</v>
      </c>
      <c r="D2020" s="11"/>
      <c r="E2020" s="11">
        <v>18906</v>
      </c>
      <c r="F2020" s="11">
        <v>20000</v>
      </c>
      <c r="G2020" s="11">
        <v>900</v>
      </c>
      <c r="H2020" s="11">
        <v>10024.209999999999</v>
      </c>
      <c r="I2020" s="11"/>
      <c r="J2020" s="11">
        <v>16175</v>
      </c>
      <c r="K2020" s="11">
        <v>167.54</v>
      </c>
      <c r="L2020" s="11">
        <v>5257.82</v>
      </c>
      <c r="M2020" s="11">
        <v>418.85</v>
      </c>
      <c r="N2020" s="11">
        <v>13144.54</v>
      </c>
      <c r="O2020" s="11">
        <v>670.16</v>
      </c>
      <c r="P2020" s="11">
        <v>21031.26</v>
      </c>
    </row>
    <row r="2021" spans="1:16">
      <c r="A2021" s="13" t="s">
        <v>2017</v>
      </c>
      <c r="B2021" s="10">
        <v>25</v>
      </c>
      <c r="C2021" s="10">
        <v>55</v>
      </c>
      <c r="D2021" s="10"/>
      <c r="E2021" s="10">
        <v>18906</v>
      </c>
      <c r="F2021" s="10">
        <v>20000</v>
      </c>
      <c r="G2021" s="10"/>
      <c r="H2021" s="10">
        <v>10324.93</v>
      </c>
      <c r="I2021" s="10"/>
      <c r="J2021" s="10">
        <v>16481</v>
      </c>
      <c r="K2021" s="10">
        <v>161.75</v>
      </c>
      <c r="L2021" s="10">
        <v>5577.3</v>
      </c>
      <c r="M2021" s="10">
        <v>404.38</v>
      </c>
      <c r="N2021" s="10">
        <v>13943.25</v>
      </c>
      <c r="O2021" s="10">
        <v>647</v>
      </c>
      <c r="P2021" s="10">
        <v>22309.200000000001</v>
      </c>
    </row>
    <row r="2022" spans="1:16">
      <c r="A2022" s="13" t="s">
        <v>2018</v>
      </c>
      <c r="B2022" s="11">
        <v>26</v>
      </c>
      <c r="C2022" s="11">
        <v>56</v>
      </c>
      <c r="D2022" s="11"/>
      <c r="E2022" s="11">
        <v>18906</v>
      </c>
      <c r="F2022" s="11">
        <v>20000</v>
      </c>
      <c r="G2022" s="11"/>
      <c r="H2022" s="11">
        <v>10634.68</v>
      </c>
      <c r="I2022" s="11"/>
      <c r="J2022" s="11">
        <v>16792</v>
      </c>
      <c r="K2022" s="11">
        <v>164.81</v>
      </c>
      <c r="L2022" s="11">
        <v>5909.43</v>
      </c>
      <c r="M2022" s="11">
        <v>412.03</v>
      </c>
      <c r="N2022" s="11">
        <v>14773.57</v>
      </c>
      <c r="O2022" s="11">
        <v>659.24</v>
      </c>
      <c r="P2022" s="11">
        <v>23637.72</v>
      </c>
    </row>
    <row r="2023" spans="1:16">
      <c r="A2023" s="13" t="s">
        <v>2019</v>
      </c>
      <c r="B2023" s="10">
        <v>27</v>
      </c>
      <c r="C2023" s="10">
        <v>57</v>
      </c>
      <c r="D2023" s="10"/>
      <c r="E2023" s="10">
        <v>18906</v>
      </c>
      <c r="F2023" s="10">
        <v>20000</v>
      </c>
      <c r="G2023" s="10">
        <v>900</v>
      </c>
      <c r="H2023" s="10">
        <v>11853.72</v>
      </c>
      <c r="I2023" s="10"/>
      <c r="J2023" s="10">
        <v>16209</v>
      </c>
      <c r="K2023" s="10">
        <v>167.92</v>
      </c>
      <c r="L2023" s="10">
        <v>6254.63</v>
      </c>
      <c r="M2023" s="10">
        <v>419.8</v>
      </c>
      <c r="N2023" s="10">
        <v>15636.58</v>
      </c>
      <c r="O2023" s="10">
        <v>671.68</v>
      </c>
      <c r="P2023" s="10">
        <v>25018.53</v>
      </c>
    </row>
    <row r="2024" spans="1:16">
      <c r="A2024" s="13" t="s">
        <v>2020</v>
      </c>
      <c r="B2024" s="11">
        <v>28</v>
      </c>
      <c r="C2024" s="11">
        <v>58</v>
      </c>
      <c r="D2024" s="11"/>
      <c r="E2024" s="11">
        <v>18906</v>
      </c>
      <c r="F2024" s="11">
        <v>20000</v>
      </c>
      <c r="G2024" s="11"/>
      <c r="H2024" s="11">
        <v>12209.33</v>
      </c>
      <c r="I2024" s="11"/>
      <c r="J2024" s="11">
        <v>16508</v>
      </c>
      <c r="K2024" s="11">
        <v>162.09</v>
      </c>
      <c r="L2024" s="11">
        <v>6604.36</v>
      </c>
      <c r="M2024" s="11">
        <v>405.23</v>
      </c>
      <c r="N2024" s="11">
        <v>16510.900000000001</v>
      </c>
      <c r="O2024" s="11">
        <v>648.36</v>
      </c>
      <c r="P2024" s="11">
        <v>26417.439999999999</v>
      </c>
    </row>
    <row r="2025" spans="1:16">
      <c r="A2025" s="13" t="s">
        <v>2021</v>
      </c>
      <c r="B2025" s="10">
        <v>29</v>
      </c>
      <c r="C2025" s="10">
        <v>59</v>
      </c>
      <c r="D2025" s="10"/>
      <c r="E2025" s="10">
        <v>18906</v>
      </c>
      <c r="F2025" s="10">
        <v>20000</v>
      </c>
      <c r="G2025" s="10"/>
      <c r="H2025" s="10">
        <v>12575.61</v>
      </c>
      <c r="I2025" s="10"/>
      <c r="J2025" s="10">
        <v>16814</v>
      </c>
      <c r="K2025" s="10">
        <v>165.08</v>
      </c>
      <c r="L2025" s="10">
        <v>6967.57</v>
      </c>
      <c r="M2025" s="10">
        <v>412.7</v>
      </c>
      <c r="N2025" s="10">
        <v>17418.93</v>
      </c>
      <c r="O2025" s="10">
        <v>660.32</v>
      </c>
      <c r="P2025" s="10">
        <v>27870.29</v>
      </c>
    </row>
    <row r="2026" spans="1:16">
      <c r="A2026" s="13" t="s">
        <v>2022</v>
      </c>
      <c r="B2026" s="11">
        <v>30</v>
      </c>
      <c r="C2026" s="11">
        <v>60</v>
      </c>
      <c r="D2026" s="11"/>
      <c r="E2026" s="11">
        <v>18906</v>
      </c>
      <c r="F2026" s="11">
        <v>20000</v>
      </c>
      <c r="G2026" s="11">
        <v>900</v>
      </c>
      <c r="H2026" s="11">
        <v>13852.88</v>
      </c>
      <c r="I2026" s="11"/>
      <c r="J2026" s="11">
        <v>16225</v>
      </c>
      <c r="K2026" s="11">
        <v>168.14</v>
      </c>
      <c r="L2026" s="11">
        <v>7344.74</v>
      </c>
      <c r="M2026" s="11">
        <v>420.35</v>
      </c>
      <c r="N2026" s="11">
        <v>18361.849999999999</v>
      </c>
      <c r="O2026" s="11">
        <v>672.56</v>
      </c>
      <c r="P2026" s="11">
        <v>29378.95</v>
      </c>
    </row>
    <row r="2027" spans="1:16">
      <c r="A2027" s="13" t="s">
        <v>2023</v>
      </c>
      <c r="B2027" s="10">
        <v>31</v>
      </c>
      <c r="C2027" s="10">
        <v>61</v>
      </c>
      <c r="D2027" s="10"/>
      <c r="E2027" s="10">
        <v>18906</v>
      </c>
      <c r="F2027" s="10">
        <v>20000</v>
      </c>
      <c r="G2027" s="10"/>
      <c r="H2027" s="10">
        <v>14268.47</v>
      </c>
      <c r="I2027" s="10"/>
      <c r="J2027" s="10">
        <v>16516</v>
      </c>
      <c r="K2027" s="10">
        <v>162.25</v>
      </c>
      <c r="L2027" s="10">
        <v>7727.33</v>
      </c>
      <c r="M2027" s="10">
        <v>405.63</v>
      </c>
      <c r="N2027" s="10">
        <v>19318.330000000002</v>
      </c>
      <c r="O2027" s="10">
        <v>649</v>
      </c>
      <c r="P2027" s="10">
        <v>30909.32</v>
      </c>
    </row>
    <row r="2028" spans="1:16">
      <c r="A2028" s="13" t="s">
        <v>2024</v>
      </c>
      <c r="B2028" s="11">
        <v>32</v>
      </c>
      <c r="C2028" s="11">
        <v>62</v>
      </c>
      <c r="D2028" s="11"/>
      <c r="E2028" s="11">
        <v>18906</v>
      </c>
      <c r="F2028" s="11">
        <v>20000</v>
      </c>
      <c r="G2028" s="11"/>
      <c r="H2028" s="11">
        <v>14696.52</v>
      </c>
      <c r="I2028" s="11"/>
      <c r="J2028" s="11">
        <v>16813</v>
      </c>
      <c r="K2028" s="11">
        <v>165.16</v>
      </c>
      <c r="L2028" s="11">
        <v>8124.31</v>
      </c>
      <c r="M2028" s="11">
        <v>412.9</v>
      </c>
      <c r="N2028" s="11">
        <v>20310.78</v>
      </c>
      <c r="O2028" s="11">
        <v>660.64</v>
      </c>
      <c r="P2028" s="11">
        <v>32497.24</v>
      </c>
    </row>
    <row r="2029" spans="1:16">
      <c r="A2029" s="13" t="s">
        <v>2025</v>
      </c>
      <c r="B2029" s="10">
        <v>33</v>
      </c>
      <c r="C2029" s="10">
        <v>63</v>
      </c>
      <c r="D2029" s="10"/>
      <c r="E2029" s="10">
        <v>18906</v>
      </c>
      <c r="F2029" s="10">
        <v>20000</v>
      </c>
      <c r="G2029" s="10">
        <v>900</v>
      </c>
      <c r="H2029" s="10">
        <v>16037.42</v>
      </c>
      <c r="I2029" s="10"/>
      <c r="J2029" s="10">
        <v>16215</v>
      </c>
      <c r="K2029" s="10">
        <v>168.13</v>
      </c>
      <c r="L2029" s="10">
        <v>8536.17</v>
      </c>
      <c r="M2029" s="10">
        <v>420.33</v>
      </c>
      <c r="N2029" s="10">
        <v>21340.43</v>
      </c>
      <c r="O2029" s="10">
        <v>672.52</v>
      </c>
      <c r="P2029" s="10">
        <v>34144.68</v>
      </c>
    </row>
    <row r="2030" spans="1:16">
      <c r="A2030" s="13" t="s">
        <v>2026</v>
      </c>
      <c r="B2030" s="11">
        <v>34</v>
      </c>
      <c r="C2030" s="11">
        <v>64</v>
      </c>
      <c r="D2030" s="11"/>
      <c r="E2030" s="11">
        <v>18906</v>
      </c>
      <c r="F2030" s="11">
        <v>20000</v>
      </c>
      <c r="G2030" s="11"/>
      <c r="H2030" s="11">
        <v>16518.54</v>
      </c>
      <c r="I2030" s="11"/>
      <c r="J2030" s="11">
        <v>16494</v>
      </c>
      <c r="K2030" s="11">
        <v>162.15</v>
      </c>
      <c r="L2030" s="11">
        <v>8954.41</v>
      </c>
      <c r="M2030" s="11">
        <v>405.38</v>
      </c>
      <c r="N2030" s="11">
        <v>22386.01</v>
      </c>
      <c r="O2030" s="11">
        <v>648.6</v>
      </c>
      <c r="P2030" s="11">
        <v>35817.620000000003</v>
      </c>
    </row>
    <row r="2031" spans="1:16">
      <c r="A2031" s="13" t="s">
        <v>2027</v>
      </c>
      <c r="B2031" s="10">
        <v>35</v>
      </c>
      <c r="C2031" s="10">
        <v>65</v>
      </c>
      <c r="D2031" s="10"/>
      <c r="E2031" s="10">
        <v>18906</v>
      </c>
      <c r="F2031" s="10">
        <v>20000</v>
      </c>
      <c r="G2031" s="10"/>
      <c r="H2031" s="10">
        <v>17014.099999999999</v>
      </c>
      <c r="I2031" s="10"/>
      <c r="J2031" s="10">
        <v>16778</v>
      </c>
      <c r="K2031" s="10">
        <v>164.94</v>
      </c>
      <c r="L2031" s="10">
        <v>9387.98</v>
      </c>
      <c r="M2031" s="10">
        <v>412.35</v>
      </c>
      <c r="N2031" s="10">
        <v>23469.94</v>
      </c>
      <c r="O2031" s="10">
        <v>659.76</v>
      </c>
      <c r="P2031" s="10">
        <v>37551.910000000003</v>
      </c>
    </row>
    <row r="2032" spans="1:16">
      <c r="A2032" s="13" t="s">
        <v>2028</v>
      </c>
      <c r="B2032" s="11">
        <v>36</v>
      </c>
      <c r="C2032" s="11">
        <v>66</v>
      </c>
      <c r="D2032" s="11"/>
      <c r="E2032" s="11">
        <v>18906</v>
      </c>
      <c r="F2032" s="11">
        <v>20000</v>
      </c>
      <c r="G2032" s="11">
        <v>900</v>
      </c>
      <c r="H2032" s="11">
        <v>18424.52</v>
      </c>
      <c r="I2032" s="11"/>
      <c r="J2032" s="11">
        <v>16166</v>
      </c>
      <c r="K2032" s="11">
        <v>167.78</v>
      </c>
      <c r="L2032" s="11">
        <v>9837.4</v>
      </c>
      <c r="M2032" s="11">
        <v>419.45</v>
      </c>
      <c r="N2032" s="11">
        <v>24593.49</v>
      </c>
      <c r="O2032" s="11">
        <v>671.12</v>
      </c>
      <c r="P2032" s="11">
        <v>39349.589999999997</v>
      </c>
    </row>
    <row r="2033" spans="1:16">
      <c r="A2033" s="13" t="s">
        <v>2029</v>
      </c>
      <c r="B2033" s="10">
        <v>37</v>
      </c>
      <c r="C2033" s="10">
        <v>67</v>
      </c>
      <c r="D2033" s="10"/>
      <c r="E2033" s="10">
        <v>18906</v>
      </c>
      <c r="F2033" s="10">
        <v>20000</v>
      </c>
      <c r="G2033" s="10"/>
      <c r="H2033" s="10">
        <v>18977.259999999998</v>
      </c>
      <c r="I2033" s="10"/>
      <c r="J2033" s="10">
        <v>16428</v>
      </c>
      <c r="K2033" s="10">
        <v>161.66</v>
      </c>
      <c r="L2033" s="10">
        <v>10294.18</v>
      </c>
      <c r="M2033" s="10">
        <v>404.15</v>
      </c>
      <c r="N2033" s="10">
        <v>25735.45</v>
      </c>
      <c r="O2033" s="10">
        <v>646.64</v>
      </c>
      <c r="P2033" s="10">
        <v>41176.71</v>
      </c>
    </row>
    <row r="2034" spans="1:16">
      <c r="A2034" s="13" t="s">
        <v>2030</v>
      </c>
      <c r="B2034" s="11">
        <v>38</v>
      </c>
      <c r="C2034" s="11">
        <v>68</v>
      </c>
      <c r="D2034" s="11"/>
      <c r="E2034" s="11">
        <v>18906</v>
      </c>
      <c r="F2034" s="11">
        <v>20000</v>
      </c>
      <c r="G2034" s="11"/>
      <c r="H2034" s="11">
        <v>19546.57</v>
      </c>
      <c r="I2034" s="11"/>
      <c r="J2034" s="11">
        <v>16692</v>
      </c>
      <c r="K2034" s="11">
        <v>164.28</v>
      </c>
      <c r="L2034" s="11">
        <v>10767.28</v>
      </c>
      <c r="M2034" s="11">
        <v>410.7</v>
      </c>
      <c r="N2034" s="11">
        <v>26918.21</v>
      </c>
      <c r="O2034" s="11">
        <v>657.12</v>
      </c>
      <c r="P2034" s="11">
        <v>43069.14</v>
      </c>
    </row>
    <row r="2035" spans="1:16">
      <c r="A2035" s="13" t="s">
        <v>2031</v>
      </c>
      <c r="B2035" s="10">
        <v>39</v>
      </c>
      <c r="C2035" s="10">
        <v>69</v>
      </c>
      <c r="D2035" s="10"/>
      <c r="E2035" s="10">
        <v>18906</v>
      </c>
      <c r="F2035" s="10">
        <v>20000</v>
      </c>
      <c r="G2035" s="10">
        <v>900</v>
      </c>
      <c r="H2035" s="10">
        <v>21032.97</v>
      </c>
      <c r="I2035" s="10"/>
      <c r="J2035" s="10">
        <v>16061</v>
      </c>
      <c r="K2035" s="10">
        <v>166.92</v>
      </c>
      <c r="L2035" s="10">
        <v>11257.22</v>
      </c>
      <c r="M2035" s="10">
        <v>417.3</v>
      </c>
      <c r="N2035" s="10">
        <v>28143.06</v>
      </c>
      <c r="O2035" s="10">
        <v>667.68</v>
      </c>
      <c r="P2035" s="10">
        <v>45028.89</v>
      </c>
    </row>
    <row r="2036" spans="1:16">
      <c r="A2036" s="13" t="s">
        <v>2032</v>
      </c>
      <c r="B2036" s="11">
        <v>40</v>
      </c>
      <c r="C2036" s="11">
        <v>70</v>
      </c>
      <c r="D2036" s="11"/>
      <c r="E2036" s="11">
        <v>18906</v>
      </c>
      <c r="F2036" s="11">
        <v>20000</v>
      </c>
      <c r="G2036" s="11"/>
      <c r="H2036" s="11">
        <v>21663.96</v>
      </c>
      <c r="I2036" s="11"/>
      <c r="J2036" s="11">
        <v>16295</v>
      </c>
      <c r="K2036" s="11">
        <v>160.61000000000001</v>
      </c>
      <c r="L2036" s="11">
        <v>11755.55</v>
      </c>
      <c r="M2036" s="11">
        <v>401.53</v>
      </c>
      <c r="N2036" s="11">
        <v>29388.87</v>
      </c>
      <c r="O2036" s="11">
        <v>642.44000000000005</v>
      </c>
      <c r="P2036" s="11">
        <v>47022.2</v>
      </c>
    </row>
    <row r="2037" spans="1:16">
      <c r="A2037" s="13" t="s">
        <v>2033</v>
      </c>
      <c r="B2037" s="10">
        <v>41</v>
      </c>
      <c r="C2037" s="10">
        <v>71</v>
      </c>
      <c r="D2037" s="10"/>
      <c r="E2037" s="10">
        <v>18906</v>
      </c>
      <c r="F2037" s="10">
        <v>20000</v>
      </c>
      <c r="G2037" s="10"/>
      <c r="H2037" s="10">
        <v>22313.88</v>
      </c>
      <c r="I2037" s="10"/>
      <c r="J2037" s="10">
        <v>16531</v>
      </c>
      <c r="K2037" s="10">
        <v>162.94999999999999</v>
      </c>
      <c r="L2037" s="10">
        <v>12271.17</v>
      </c>
      <c r="M2037" s="10">
        <v>407.38</v>
      </c>
      <c r="N2037" s="10">
        <v>30677.91</v>
      </c>
      <c r="O2037" s="10">
        <v>651.79999999999995</v>
      </c>
      <c r="P2037" s="10">
        <v>49084.66</v>
      </c>
    </row>
    <row r="2038" spans="1:16">
      <c r="A2038" s="13" t="s">
        <v>2034</v>
      </c>
      <c r="B2038" s="11">
        <v>42</v>
      </c>
      <c r="C2038" s="11">
        <v>72</v>
      </c>
      <c r="D2038" s="11"/>
      <c r="E2038" s="11">
        <v>18906</v>
      </c>
      <c r="F2038" s="11">
        <v>20000</v>
      </c>
      <c r="G2038" s="11">
        <v>900</v>
      </c>
      <c r="H2038" s="11">
        <v>23883.3</v>
      </c>
      <c r="I2038" s="11"/>
      <c r="J2038" s="11">
        <v>15868</v>
      </c>
      <c r="K2038" s="11">
        <v>165.31</v>
      </c>
      <c r="L2038" s="11">
        <v>12804.61</v>
      </c>
      <c r="M2038" s="11">
        <v>413.28</v>
      </c>
      <c r="N2038" s="11">
        <v>32011.53</v>
      </c>
      <c r="O2038" s="11">
        <v>661.24</v>
      </c>
      <c r="P2038" s="11">
        <v>51218.44</v>
      </c>
    </row>
    <row r="2039" spans="1:16">
      <c r="A2039" s="13" t="s">
        <v>2035</v>
      </c>
      <c r="B2039" s="10">
        <v>43</v>
      </c>
      <c r="C2039" s="10">
        <v>73</v>
      </c>
      <c r="D2039" s="10"/>
      <c r="E2039" s="10">
        <v>18906</v>
      </c>
      <c r="F2039" s="10">
        <v>20000</v>
      </c>
      <c r="G2039" s="10"/>
      <c r="H2039" s="10">
        <v>24599.79</v>
      </c>
      <c r="I2039" s="10"/>
      <c r="J2039" s="10">
        <v>16061</v>
      </c>
      <c r="K2039" s="10">
        <v>158.68</v>
      </c>
      <c r="L2039" s="10">
        <v>13347.43</v>
      </c>
      <c r="M2039" s="10">
        <v>396.7</v>
      </c>
      <c r="N2039" s="10">
        <v>33368.57</v>
      </c>
      <c r="O2039" s="10">
        <v>634.72</v>
      </c>
      <c r="P2039" s="10">
        <v>53389.72</v>
      </c>
    </row>
    <row r="2040" spans="1:16">
      <c r="A2040" s="13" t="s">
        <v>2036</v>
      </c>
      <c r="B2040" s="11">
        <v>44</v>
      </c>
      <c r="C2040" s="11">
        <v>74</v>
      </c>
      <c r="D2040" s="11"/>
      <c r="E2040" s="11">
        <v>18906</v>
      </c>
      <c r="F2040" s="11">
        <v>20000</v>
      </c>
      <c r="G2040" s="11"/>
      <c r="H2040" s="11">
        <v>25337.79</v>
      </c>
      <c r="I2040" s="11"/>
      <c r="J2040" s="11">
        <v>16252</v>
      </c>
      <c r="K2040" s="11">
        <v>160.61000000000001</v>
      </c>
      <c r="L2040" s="11">
        <v>13908.46</v>
      </c>
      <c r="M2040" s="11">
        <v>401.53</v>
      </c>
      <c r="N2040" s="11">
        <v>34771.15</v>
      </c>
      <c r="O2040" s="11">
        <v>642.44000000000005</v>
      </c>
      <c r="P2040" s="11">
        <v>55633.85</v>
      </c>
    </row>
    <row r="2041" spans="1:16">
      <c r="A2041" s="13" t="s">
        <v>2037</v>
      </c>
      <c r="B2041" s="10">
        <v>45</v>
      </c>
      <c r="C2041" s="10">
        <v>75</v>
      </c>
      <c r="D2041" s="10"/>
      <c r="E2041" s="10">
        <v>18906</v>
      </c>
      <c r="F2041" s="10">
        <v>20000</v>
      </c>
      <c r="G2041" s="10">
        <v>900</v>
      </c>
      <c r="H2041" s="10">
        <v>26997.919999999998</v>
      </c>
      <c r="I2041" s="10"/>
      <c r="J2041" s="10">
        <v>15539</v>
      </c>
      <c r="K2041" s="10">
        <v>162.52000000000001</v>
      </c>
      <c r="L2041" s="10">
        <v>14488.24</v>
      </c>
      <c r="M2041" s="10">
        <v>406.3</v>
      </c>
      <c r="N2041" s="10">
        <v>36220.589999999997</v>
      </c>
      <c r="O2041" s="10">
        <v>650.08000000000004</v>
      </c>
      <c r="P2041" s="10">
        <v>57952.94</v>
      </c>
    </row>
    <row r="2042" spans="1:16">
      <c r="A2042" s="13" t="s">
        <v>2038</v>
      </c>
      <c r="B2042" s="11">
        <v>46</v>
      </c>
      <c r="C2042" s="11">
        <v>76</v>
      </c>
      <c r="D2042" s="11"/>
      <c r="E2042" s="11">
        <v>18906</v>
      </c>
      <c r="F2042" s="11">
        <v>20000</v>
      </c>
      <c r="G2042" s="11"/>
      <c r="H2042" s="11">
        <v>27807.86</v>
      </c>
      <c r="I2042" s="11"/>
      <c r="J2042" s="11">
        <v>15667</v>
      </c>
      <c r="K2042" s="11">
        <v>155.38999999999999</v>
      </c>
      <c r="L2042" s="11">
        <v>15078.27</v>
      </c>
      <c r="M2042" s="11">
        <v>388.48</v>
      </c>
      <c r="N2042" s="11">
        <v>37695.68</v>
      </c>
      <c r="O2042" s="11">
        <v>621.55999999999995</v>
      </c>
      <c r="P2042" s="11">
        <v>60313.09</v>
      </c>
    </row>
    <row r="2043" spans="1:16">
      <c r="A2043" s="13" t="s">
        <v>2039</v>
      </c>
      <c r="B2043" s="10">
        <v>47</v>
      </c>
      <c r="C2043" s="10">
        <v>77</v>
      </c>
      <c r="D2043" s="10"/>
      <c r="E2043" s="10">
        <v>18906</v>
      </c>
      <c r="F2043" s="10">
        <v>20000</v>
      </c>
      <c r="G2043" s="10"/>
      <c r="H2043" s="10">
        <v>28642.09</v>
      </c>
      <c r="I2043" s="10"/>
      <c r="J2043" s="10">
        <v>15784</v>
      </c>
      <c r="K2043" s="10">
        <v>156.66999999999999</v>
      </c>
      <c r="L2043" s="10">
        <v>15687.29</v>
      </c>
      <c r="M2043" s="10">
        <v>391.68</v>
      </c>
      <c r="N2043" s="10">
        <v>39218.230000000003</v>
      </c>
      <c r="O2043" s="10">
        <v>626.67999999999995</v>
      </c>
      <c r="P2043" s="10">
        <v>62749.16</v>
      </c>
    </row>
    <row r="2044" spans="1:16">
      <c r="A2044" s="13" t="s">
        <v>2040</v>
      </c>
      <c r="B2044" s="11">
        <v>48</v>
      </c>
      <c r="C2044" s="11">
        <v>78</v>
      </c>
      <c r="D2044" s="11"/>
      <c r="E2044" s="11">
        <v>18906</v>
      </c>
      <c r="F2044" s="11">
        <v>20000</v>
      </c>
      <c r="G2044" s="11">
        <v>900</v>
      </c>
      <c r="H2044" s="11">
        <v>30401.360000000001</v>
      </c>
      <c r="I2044" s="11"/>
      <c r="J2044" s="11">
        <v>14989</v>
      </c>
      <c r="K2044" s="11">
        <v>157.84</v>
      </c>
      <c r="L2044" s="11">
        <v>16315.75</v>
      </c>
      <c r="M2044" s="11">
        <v>394.6</v>
      </c>
      <c r="N2044" s="11">
        <v>40789.370000000003</v>
      </c>
      <c r="O2044" s="11">
        <v>631.36</v>
      </c>
      <c r="P2044" s="11">
        <v>65263</v>
      </c>
    </row>
    <row r="2045" spans="1:16">
      <c r="A2045" s="13" t="s">
        <v>2041</v>
      </c>
      <c r="B2045" s="10">
        <v>49</v>
      </c>
      <c r="C2045" s="10">
        <v>79</v>
      </c>
      <c r="D2045" s="10"/>
      <c r="E2045" s="10">
        <v>18906</v>
      </c>
      <c r="F2045" s="10">
        <v>20000</v>
      </c>
      <c r="G2045" s="10"/>
      <c r="H2045" s="10">
        <v>31313.4</v>
      </c>
      <c r="I2045" s="10"/>
      <c r="J2045" s="10">
        <v>15009</v>
      </c>
      <c r="K2045" s="10">
        <v>149.88999999999999</v>
      </c>
      <c r="L2045" s="10">
        <v>16955.11</v>
      </c>
      <c r="M2045" s="10">
        <v>374.73</v>
      </c>
      <c r="N2045" s="10">
        <v>42387.78</v>
      </c>
      <c r="O2045" s="10">
        <v>599.55999999999995</v>
      </c>
      <c r="P2045" s="10">
        <v>67820.45</v>
      </c>
    </row>
    <row r="2046" spans="1:16">
      <c r="A2046" s="13" t="s">
        <v>2042</v>
      </c>
      <c r="B2046" s="11">
        <v>50</v>
      </c>
      <c r="C2046" s="11">
        <v>80</v>
      </c>
      <c r="D2046" s="11"/>
      <c r="E2046" s="11">
        <v>18906</v>
      </c>
      <c r="F2046" s="11">
        <v>20000</v>
      </c>
      <c r="G2046" s="11"/>
      <c r="H2046" s="11">
        <v>32252.799999999999</v>
      </c>
      <c r="I2046" s="11">
        <v>15000</v>
      </c>
      <c r="J2046" s="11">
        <v>15000</v>
      </c>
      <c r="K2046" s="11">
        <v>150.09</v>
      </c>
      <c r="L2046" s="11">
        <v>17613.86</v>
      </c>
      <c r="M2046" s="11">
        <v>375.23</v>
      </c>
      <c r="N2046" s="11">
        <v>44034.64</v>
      </c>
      <c r="O2046" s="11">
        <v>600.36</v>
      </c>
      <c r="P2046" s="11">
        <v>70455.42</v>
      </c>
    </row>
    <row r="2047" spans="1:16" ht="54">
      <c r="B2047" s="9" t="s">
        <v>27</v>
      </c>
      <c r="C2047" s="9" t="s">
        <v>13</v>
      </c>
      <c r="D2047" s="9" t="s">
        <v>14</v>
      </c>
      <c r="E2047" s="9" t="s">
        <v>15</v>
      </c>
      <c r="F2047" s="9" t="s">
        <v>16</v>
      </c>
      <c r="G2047" s="9" t="s">
        <v>17</v>
      </c>
      <c r="H2047" s="9" t="s">
        <v>18</v>
      </c>
      <c r="I2047" s="9" t="s">
        <v>19</v>
      </c>
      <c r="J2047" s="9" t="s">
        <v>20</v>
      </c>
      <c r="K2047" s="9" t="s">
        <v>21</v>
      </c>
      <c r="L2047" s="9" t="s">
        <v>22</v>
      </c>
      <c r="M2047" s="9" t="s">
        <v>23</v>
      </c>
      <c r="N2047" s="9" t="s">
        <v>24</v>
      </c>
      <c r="O2047" s="9" t="s">
        <v>25</v>
      </c>
      <c r="P2047" s="9" t="s">
        <v>26</v>
      </c>
    </row>
    <row r="2048" spans="1:16">
      <c r="A2048" s="13" t="s">
        <v>2043</v>
      </c>
      <c r="B2048" s="10">
        <v>1</v>
      </c>
      <c r="C2048" s="10">
        <v>32</v>
      </c>
      <c r="D2048" s="10">
        <v>6333</v>
      </c>
      <c r="E2048" s="10">
        <v>6333</v>
      </c>
      <c r="F2048" s="10">
        <v>20000</v>
      </c>
      <c r="G2048" s="10"/>
      <c r="H2048" s="10"/>
      <c r="I2048" s="10"/>
      <c r="J2048" s="10">
        <v>4116.45</v>
      </c>
      <c r="K2048" s="10">
        <v>47.5</v>
      </c>
      <c r="L2048" s="10">
        <v>47.5</v>
      </c>
      <c r="M2048" s="10">
        <v>118.74</v>
      </c>
      <c r="N2048" s="10">
        <v>118.74</v>
      </c>
      <c r="O2048" s="10">
        <v>189.99</v>
      </c>
      <c r="P2048" s="10">
        <v>189.99</v>
      </c>
    </row>
    <row r="2049" spans="1:16">
      <c r="A2049" s="13" t="s">
        <v>2044</v>
      </c>
      <c r="B2049" s="11">
        <v>2</v>
      </c>
      <c r="C2049" s="11">
        <v>33</v>
      </c>
      <c r="D2049" s="11">
        <v>6333</v>
      </c>
      <c r="E2049" s="11">
        <v>12666</v>
      </c>
      <c r="F2049" s="11">
        <v>20000</v>
      </c>
      <c r="G2049" s="11"/>
      <c r="H2049" s="11"/>
      <c r="I2049" s="11"/>
      <c r="J2049" s="11">
        <v>10383</v>
      </c>
      <c r="K2049" s="11">
        <v>105.36</v>
      </c>
      <c r="L2049" s="11">
        <v>154.28</v>
      </c>
      <c r="M2049" s="11">
        <v>263.39</v>
      </c>
      <c r="N2049" s="11">
        <v>385.7</v>
      </c>
      <c r="O2049" s="11">
        <v>421.43</v>
      </c>
      <c r="P2049" s="11">
        <v>617.12</v>
      </c>
    </row>
    <row r="2050" spans="1:16">
      <c r="A2050" s="13" t="s">
        <v>2045</v>
      </c>
      <c r="B2050" s="10">
        <v>3</v>
      </c>
      <c r="C2050" s="10">
        <v>34</v>
      </c>
      <c r="D2050" s="10">
        <v>6333</v>
      </c>
      <c r="E2050" s="10">
        <v>18999</v>
      </c>
      <c r="F2050" s="10">
        <v>20000</v>
      </c>
      <c r="G2050" s="10">
        <v>900</v>
      </c>
      <c r="H2050" s="10">
        <v>900</v>
      </c>
      <c r="I2050" s="10"/>
      <c r="J2050" s="10">
        <v>15868</v>
      </c>
      <c r="K2050" s="10">
        <v>164.41</v>
      </c>
      <c r="L2050" s="10">
        <v>323.31</v>
      </c>
      <c r="M2050" s="10">
        <v>411.02</v>
      </c>
      <c r="N2050" s="10">
        <v>808.29</v>
      </c>
      <c r="O2050" s="10">
        <v>657.63</v>
      </c>
      <c r="P2050" s="10">
        <v>1293.26</v>
      </c>
    </row>
    <row r="2051" spans="1:16">
      <c r="A2051" s="13" t="s">
        <v>2046</v>
      </c>
      <c r="B2051" s="11">
        <v>4</v>
      </c>
      <c r="C2051" s="11">
        <v>35</v>
      </c>
      <c r="D2051" s="11"/>
      <c r="E2051" s="11">
        <v>18999</v>
      </c>
      <c r="F2051" s="11">
        <v>20000</v>
      </c>
      <c r="G2051" s="11"/>
      <c r="H2051" s="11">
        <v>927</v>
      </c>
      <c r="I2051" s="11"/>
      <c r="J2051" s="11">
        <v>16182</v>
      </c>
      <c r="K2051" s="11">
        <v>158.68</v>
      </c>
      <c r="L2051" s="11">
        <v>491.69</v>
      </c>
      <c r="M2051" s="11">
        <v>396.7</v>
      </c>
      <c r="N2051" s="11">
        <v>1229.24</v>
      </c>
      <c r="O2051" s="11">
        <v>634.72</v>
      </c>
      <c r="P2051" s="11">
        <v>1966.78</v>
      </c>
    </row>
    <row r="2052" spans="1:16">
      <c r="A2052" s="13" t="s">
        <v>2047</v>
      </c>
      <c r="B2052" s="10">
        <v>5</v>
      </c>
      <c r="C2052" s="10">
        <v>36</v>
      </c>
      <c r="D2052" s="10"/>
      <c r="E2052" s="10">
        <v>18999</v>
      </c>
      <c r="F2052" s="10">
        <v>20000</v>
      </c>
      <c r="G2052" s="10"/>
      <c r="H2052" s="10">
        <v>954.81</v>
      </c>
      <c r="I2052" s="10"/>
      <c r="J2052" s="10">
        <v>16503</v>
      </c>
      <c r="K2052" s="10">
        <v>161.82</v>
      </c>
      <c r="L2052" s="10">
        <v>668.27</v>
      </c>
      <c r="M2052" s="10">
        <v>404.55</v>
      </c>
      <c r="N2052" s="10">
        <v>1670.66</v>
      </c>
      <c r="O2052" s="10">
        <v>647.28</v>
      </c>
      <c r="P2052" s="10">
        <v>2673.06</v>
      </c>
    </row>
    <row r="2053" spans="1:16">
      <c r="A2053" s="13" t="s">
        <v>2048</v>
      </c>
      <c r="B2053" s="11">
        <v>6</v>
      </c>
      <c r="C2053" s="11">
        <v>37</v>
      </c>
      <c r="D2053" s="11"/>
      <c r="E2053" s="11">
        <v>18999</v>
      </c>
      <c r="F2053" s="11">
        <v>20000</v>
      </c>
      <c r="G2053" s="11">
        <v>900</v>
      </c>
      <c r="H2053" s="11">
        <v>1883.45</v>
      </c>
      <c r="I2053" s="11"/>
      <c r="J2053" s="11">
        <v>15930</v>
      </c>
      <c r="K2053" s="11">
        <v>165.03</v>
      </c>
      <c r="L2053" s="11">
        <v>853.34</v>
      </c>
      <c r="M2053" s="11">
        <v>412.58</v>
      </c>
      <c r="N2053" s="11">
        <v>2133.36</v>
      </c>
      <c r="O2053" s="11">
        <v>660.12</v>
      </c>
      <c r="P2053" s="11">
        <v>3413.37</v>
      </c>
    </row>
    <row r="2054" spans="1:16">
      <c r="A2054" s="13" t="s">
        <v>2049</v>
      </c>
      <c r="B2054" s="10">
        <v>7</v>
      </c>
      <c r="C2054" s="10">
        <v>38</v>
      </c>
      <c r="D2054" s="10"/>
      <c r="E2054" s="10">
        <v>18999</v>
      </c>
      <c r="F2054" s="10">
        <v>20000</v>
      </c>
      <c r="G2054" s="10"/>
      <c r="H2054" s="10">
        <v>1939.96</v>
      </c>
      <c r="I2054" s="10"/>
      <c r="J2054" s="10">
        <v>16245</v>
      </c>
      <c r="K2054" s="10">
        <v>159.30000000000001</v>
      </c>
      <c r="L2054" s="10">
        <v>1038.24</v>
      </c>
      <c r="M2054" s="10">
        <v>398.25</v>
      </c>
      <c r="N2054" s="10">
        <v>2595.61</v>
      </c>
      <c r="O2054" s="10">
        <v>637.20000000000005</v>
      </c>
      <c r="P2054" s="10">
        <v>4152.97</v>
      </c>
    </row>
    <row r="2055" spans="1:16">
      <c r="A2055" s="13" t="s">
        <v>2050</v>
      </c>
      <c r="B2055" s="11">
        <v>8</v>
      </c>
      <c r="C2055" s="11">
        <v>39</v>
      </c>
      <c r="D2055" s="11"/>
      <c r="E2055" s="11">
        <v>18999</v>
      </c>
      <c r="F2055" s="11">
        <v>20000</v>
      </c>
      <c r="G2055" s="11"/>
      <c r="H2055" s="11">
        <v>1998.16</v>
      </c>
      <c r="I2055" s="11"/>
      <c r="J2055" s="11">
        <v>16566</v>
      </c>
      <c r="K2055" s="11">
        <v>162.44999999999999</v>
      </c>
      <c r="L2055" s="11">
        <v>1231.8399999999999</v>
      </c>
      <c r="M2055" s="11">
        <v>406.13</v>
      </c>
      <c r="N2055" s="11">
        <v>3079.6</v>
      </c>
      <c r="O2055" s="11">
        <v>649.79999999999995</v>
      </c>
      <c r="P2055" s="11">
        <v>4927.3599999999997</v>
      </c>
    </row>
    <row r="2056" spans="1:16">
      <c r="A2056" s="13" t="s">
        <v>2051</v>
      </c>
      <c r="B2056" s="10">
        <v>9</v>
      </c>
      <c r="C2056" s="10">
        <v>40</v>
      </c>
      <c r="D2056" s="10"/>
      <c r="E2056" s="10">
        <v>18999</v>
      </c>
      <c r="F2056" s="10">
        <v>20000</v>
      </c>
      <c r="G2056" s="10">
        <v>900</v>
      </c>
      <c r="H2056" s="10">
        <v>2958.1</v>
      </c>
      <c r="I2056" s="10"/>
      <c r="J2056" s="10">
        <v>15994</v>
      </c>
      <c r="K2056" s="10">
        <v>165.66</v>
      </c>
      <c r="L2056" s="10">
        <v>1434.46</v>
      </c>
      <c r="M2056" s="10">
        <v>414.15</v>
      </c>
      <c r="N2056" s="10">
        <v>3586.14</v>
      </c>
      <c r="O2056" s="10">
        <v>662.64</v>
      </c>
      <c r="P2056" s="10">
        <v>5737.82</v>
      </c>
    </row>
    <row r="2057" spans="1:16">
      <c r="A2057" s="13" t="s">
        <v>2052</v>
      </c>
      <c r="B2057" s="11">
        <v>10</v>
      </c>
      <c r="C2057" s="11">
        <v>41</v>
      </c>
      <c r="D2057" s="11"/>
      <c r="E2057" s="11">
        <v>18999</v>
      </c>
      <c r="F2057" s="11">
        <v>20000</v>
      </c>
      <c r="G2057" s="11"/>
      <c r="H2057" s="11">
        <v>3046.84</v>
      </c>
      <c r="I2057" s="11"/>
      <c r="J2057" s="11">
        <v>16309</v>
      </c>
      <c r="K2057" s="11">
        <v>159.94</v>
      </c>
      <c r="L2057" s="11">
        <v>1637.43</v>
      </c>
      <c r="M2057" s="11">
        <v>399.85</v>
      </c>
      <c r="N2057" s="11">
        <v>4093.57</v>
      </c>
      <c r="O2057" s="11">
        <v>639.76</v>
      </c>
      <c r="P2057" s="11">
        <v>6549.72</v>
      </c>
    </row>
    <row r="2058" spans="1:16">
      <c r="A2058" s="13" t="s">
        <v>2053</v>
      </c>
      <c r="B2058" s="10">
        <v>11</v>
      </c>
      <c r="C2058" s="10">
        <v>42</v>
      </c>
      <c r="D2058" s="10"/>
      <c r="E2058" s="10">
        <v>18999</v>
      </c>
      <c r="F2058" s="10">
        <v>20000</v>
      </c>
      <c r="G2058" s="10"/>
      <c r="H2058" s="10">
        <v>3138.25</v>
      </c>
      <c r="I2058" s="10"/>
      <c r="J2058" s="10">
        <v>16631</v>
      </c>
      <c r="K2058" s="10">
        <v>163.09</v>
      </c>
      <c r="L2058" s="10">
        <v>1849.64</v>
      </c>
      <c r="M2058" s="10">
        <v>407.73</v>
      </c>
      <c r="N2058" s="10">
        <v>4624.1099999999997</v>
      </c>
      <c r="O2058" s="10">
        <v>652.36</v>
      </c>
      <c r="P2058" s="10">
        <v>7398.57</v>
      </c>
    </row>
    <row r="2059" spans="1:16">
      <c r="A2059" s="13" t="s">
        <v>2054</v>
      </c>
      <c r="B2059" s="11">
        <v>12</v>
      </c>
      <c r="C2059" s="11">
        <v>43</v>
      </c>
      <c r="D2059" s="11"/>
      <c r="E2059" s="11">
        <v>18999</v>
      </c>
      <c r="F2059" s="11">
        <v>20000</v>
      </c>
      <c r="G2059" s="11">
        <v>900</v>
      </c>
      <c r="H2059" s="11">
        <v>4132.3999999999996</v>
      </c>
      <c r="I2059" s="11"/>
      <c r="J2059" s="11">
        <v>16059</v>
      </c>
      <c r="K2059" s="11">
        <v>166.31</v>
      </c>
      <c r="L2059" s="11">
        <v>2071.44</v>
      </c>
      <c r="M2059" s="11">
        <v>415.78</v>
      </c>
      <c r="N2059" s="11">
        <v>5178.6000000000004</v>
      </c>
      <c r="O2059" s="11">
        <v>665.24</v>
      </c>
      <c r="P2059" s="11">
        <v>8285.77</v>
      </c>
    </row>
    <row r="2060" spans="1:16">
      <c r="A2060" s="13" t="s">
        <v>2055</v>
      </c>
      <c r="B2060" s="10">
        <v>13</v>
      </c>
      <c r="C2060" s="10">
        <v>44</v>
      </c>
      <c r="D2060" s="10"/>
      <c r="E2060" s="10">
        <v>18999</v>
      </c>
      <c r="F2060" s="10">
        <v>20000</v>
      </c>
      <c r="G2060" s="10"/>
      <c r="H2060" s="10">
        <v>4256.37</v>
      </c>
      <c r="I2060" s="10"/>
      <c r="J2060" s="10">
        <v>16374</v>
      </c>
      <c r="K2060" s="10">
        <v>160.59</v>
      </c>
      <c r="L2060" s="10">
        <v>2294.17</v>
      </c>
      <c r="M2060" s="10">
        <v>401.48</v>
      </c>
      <c r="N2060" s="10">
        <v>5735.44</v>
      </c>
      <c r="O2060" s="10">
        <v>642.36</v>
      </c>
      <c r="P2060" s="10">
        <v>9176.7000000000007</v>
      </c>
    </row>
    <row r="2061" spans="1:16">
      <c r="A2061" s="13" t="s">
        <v>2056</v>
      </c>
      <c r="B2061" s="11">
        <v>14</v>
      </c>
      <c r="C2061" s="11">
        <v>45</v>
      </c>
      <c r="D2061" s="11"/>
      <c r="E2061" s="11">
        <v>18999</v>
      </c>
      <c r="F2061" s="11">
        <v>20000</v>
      </c>
      <c r="G2061" s="11"/>
      <c r="H2061" s="11">
        <v>4384.0600000000004</v>
      </c>
      <c r="I2061" s="11"/>
      <c r="J2061" s="11">
        <v>16695</v>
      </c>
      <c r="K2061" s="11">
        <v>163.74</v>
      </c>
      <c r="L2061" s="11">
        <v>2526.7399999999998</v>
      </c>
      <c r="M2061" s="11">
        <v>409.35</v>
      </c>
      <c r="N2061" s="11">
        <v>6316.85</v>
      </c>
      <c r="O2061" s="11">
        <v>654.96</v>
      </c>
      <c r="P2061" s="11">
        <v>10106.959999999999</v>
      </c>
    </row>
    <row r="2062" spans="1:16">
      <c r="A2062" s="13" t="s">
        <v>2057</v>
      </c>
      <c r="B2062" s="10">
        <v>15</v>
      </c>
      <c r="C2062" s="10">
        <v>46</v>
      </c>
      <c r="D2062" s="10"/>
      <c r="E2062" s="10">
        <v>18999</v>
      </c>
      <c r="F2062" s="10">
        <v>20000</v>
      </c>
      <c r="G2062" s="10">
        <v>900</v>
      </c>
      <c r="H2062" s="10">
        <v>5415.58</v>
      </c>
      <c r="I2062" s="10"/>
      <c r="J2062" s="10">
        <v>16122</v>
      </c>
      <c r="K2062" s="10">
        <v>166.95</v>
      </c>
      <c r="L2062" s="10">
        <v>2769.49</v>
      </c>
      <c r="M2062" s="10">
        <v>417.38</v>
      </c>
      <c r="N2062" s="10">
        <v>6923.73</v>
      </c>
      <c r="O2062" s="10">
        <v>667.8</v>
      </c>
      <c r="P2062" s="10">
        <v>11077.97</v>
      </c>
    </row>
    <row r="2063" spans="1:16">
      <c r="A2063" s="13" t="s">
        <v>2058</v>
      </c>
      <c r="B2063" s="11">
        <v>16</v>
      </c>
      <c r="C2063" s="11">
        <v>47</v>
      </c>
      <c r="D2063" s="11"/>
      <c r="E2063" s="11">
        <v>18999</v>
      </c>
      <c r="F2063" s="11">
        <v>20000</v>
      </c>
      <c r="G2063" s="11"/>
      <c r="H2063" s="11">
        <v>5578.05</v>
      </c>
      <c r="I2063" s="11"/>
      <c r="J2063" s="11">
        <v>16437</v>
      </c>
      <c r="K2063" s="11">
        <v>161.22</v>
      </c>
      <c r="L2063" s="11">
        <v>3013.8</v>
      </c>
      <c r="M2063" s="11">
        <v>403.05</v>
      </c>
      <c r="N2063" s="11">
        <v>7534.49</v>
      </c>
      <c r="O2063" s="11">
        <v>644.88</v>
      </c>
      <c r="P2063" s="11">
        <v>12055.19</v>
      </c>
    </row>
    <row r="2064" spans="1:16">
      <c r="A2064" s="13" t="s">
        <v>2059</v>
      </c>
      <c r="B2064" s="10">
        <v>17</v>
      </c>
      <c r="C2064" s="10">
        <v>48</v>
      </c>
      <c r="D2064" s="10"/>
      <c r="E2064" s="10">
        <v>18999</v>
      </c>
      <c r="F2064" s="10">
        <v>20000</v>
      </c>
      <c r="G2064" s="10"/>
      <c r="H2064" s="10">
        <v>5745.39</v>
      </c>
      <c r="I2064" s="10"/>
      <c r="J2064" s="10">
        <v>16757</v>
      </c>
      <c r="K2064" s="10">
        <v>164.37</v>
      </c>
      <c r="L2064" s="10">
        <v>3268.58</v>
      </c>
      <c r="M2064" s="10">
        <v>410.93</v>
      </c>
      <c r="N2064" s="10">
        <v>8171.45</v>
      </c>
      <c r="O2064" s="10">
        <v>657.48</v>
      </c>
      <c r="P2064" s="10">
        <v>13074.32</v>
      </c>
    </row>
    <row r="2065" spans="1:16">
      <c r="A2065" s="13" t="s">
        <v>2060</v>
      </c>
      <c r="B2065" s="11">
        <v>18</v>
      </c>
      <c r="C2065" s="11">
        <v>49</v>
      </c>
      <c r="D2065" s="11"/>
      <c r="E2065" s="11">
        <v>18999</v>
      </c>
      <c r="F2065" s="11">
        <v>20000</v>
      </c>
      <c r="G2065" s="11">
        <v>900</v>
      </c>
      <c r="H2065" s="11">
        <v>6817.75</v>
      </c>
      <c r="I2065" s="11"/>
      <c r="J2065" s="11">
        <v>16184</v>
      </c>
      <c r="K2065" s="11">
        <v>167.57</v>
      </c>
      <c r="L2065" s="11">
        <v>3534.21</v>
      </c>
      <c r="M2065" s="11">
        <v>418.93</v>
      </c>
      <c r="N2065" s="11">
        <v>8835.52</v>
      </c>
      <c r="O2065" s="11">
        <v>670.28</v>
      </c>
      <c r="P2065" s="11">
        <v>14136.83</v>
      </c>
    </row>
    <row r="2066" spans="1:16">
      <c r="A2066" s="13" t="s">
        <v>2061</v>
      </c>
      <c r="B2066" s="10">
        <v>19</v>
      </c>
      <c r="C2066" s="10">
        <v>50</v>
      </c>
      <c r="D2066" s="10"/>
      <c r="E2066" s="10">
        <v>18999</v>
      </c>
      <c r="F2066" s="10">
        <v>20000</v>
      </c>
      <c r="G2066" s="10"/>
      <c r="H2066" s="10">
        <v>7022.29</v>
      </c>
      <c r="I2066" s="10"/>
      <c r="J2066" s="10">
        <v>16496</v>
      </c>
      <c r="K2066" s="10">
        <v>161.84</v>
      </c>
      <c r="L2066" s="10">
        <v>3802.07</v>
      </c>
      <c r="M2066" s="10">
        <v>404.6</v>
      </c>
      <c r="N2066" s="10">
        <v>9505.19</v>
      </c>
      <c r="O2066" s="10">
        <v>647.36</v>
      </c>
      <c r="P2066" s="10">
        <v>15208.3</v>
      </c>
    </row>
    <row r="2067" spans="1:16">
      <c r="A2067" s="13" t="s">
        <v>2062</v>
      </c>
      <c r="B2067" s="11">
        <v>20</v>
      </c>
      <c r="C2067" s="11">
        <v>51</v>
      </c>
      <c r="D2067" s="11"/>
      <c r="E2067" s="11">
        <v>18999</v>
      </c>
      <c r="F2067" s="11">
        <v>20000</v>
      </c>
      <c r="G2067" s="11"/>
      <c r="H2067" s="11">
        <v>7232.95</v>
      </c>
      <c r="I2067" s="11"/>
      <c r="J2067" s="11">
        <v>16815</v>
      </c>
      <c r="K2067" s="11">
        <v>164.96</v>
      </c>
      <c r="L2067" s="11">
        <v>4081.1</v>
      </c>
      <c r="M2067" s="11">
        <v>412.4</v>
      </c>
      <c r="N2067" s="11">
        <v>10202.74</v>
      </c>
      <c r="O2067" s="11">
        <v>659.84</v>
      </c>
      <c r="P2067" s="11">
        <v>16324.39</v>
      </c>
    </row>
    <row r="2068" spans="1:16">
      <c r="A2068" s="13" t="s">
        <v>2063</v>
      </c>
      <c r="B2068" s="10">
        <v>21</v>
      </c>
      <c r="C2068" s="10">
        <v>52</v>
      </c>
      <c r="D2068" s="10"/>
      <c r="E2068" s="10">
        <v>18999</v>
      </c>
      <c r="F2068" s="10">
        <v>20000</v>
      </c>
      <c r="G2068" s="10">
        <v>900</v>
      </c>
      <c r="H2068" s="10">
        <v>8349.94</v>
      </c>
      <c r="I2068" s="10"/>
      <c r="J2068" s="10">
        <v>16241</v>
      </c>
      <c r="K2068" s="10">
        <v>168.15</v>
      </c>
      <c r="L2068" s="10">
        <v>4371.68</v>
      </c>
      <c r="M2068" s="10">
        <v>420.38</v>
      </c>
      <c r="N2068" s="10">
        <v>10929.2</v>
      </c>
      <c r="O2068" s="10">
        <v>672.6</v>
      </c>
      <c r="P2068" s="10">
        <v>17486.72</v>
      </c>
    </row>
    <row r="2069" spans="1:16">
      <c r="A2069" s="13" t="s">
        <v>2064</v>
      </c>
      <c r="B2069" s="11">
        <v>22</v>
      </c>
      <c r="C2069" s="11">
        <v>53</v>
      </c>
      <c r="D2069" s="11"/>
      <c r="E2069" s="11">
        <v>18999</v>
      </c>
      <c r="F2069" s="11">
        <v>20000</v>
      </c>
      <c r="G2069" s="11"/>
      <c r="H2069" s="11">
        <v>8600.44</v>
      </c>
      <c r="I2069" s="11"/>
      <c r="J2069" s="11">
        <v>16551</v>
      </c>
      <c r="K2069" s="11">
        <v>162.41</v>
      </c>
      <c r="L2069" s="11">
        <v>4665.24</v>
      </c>
      <c r="M2069" s="11">
        <v>406.03</v>
      </c>
      <c r="N2069" s="11">
        <v>11663.1</v>
      </c>
      <c r="O2069" s="11">
        <v>649.64</v>
      </c>
      <c r="P2069" s="11">
        <v>18660.96</v>
      </c>
    </row>
    <row r="2070" spans="1:16">
      <c r="A2070" s="13" t="s">
        <v>2065</v>
      </c>
      <c r="B2070" s="10">
        <v>23</v>
      </c>
      <c r="C2070" s="10">
        <v>54</v>
      </c>
      <c r="D2070" s="10"/>
      <c r="E2070" s="10">
        <v>18999</v>
      </c>
      <c r="F2070" s="10">
        <v>20000</v>
      </c>
      <c r="G2070" s="10"/>
      <c r="H2070" s="10">
        <v>8858.4500000000007</v>
      </c>
      <c r="I2070" s="10"/>
      <c r="J2070" s="10">
        <v>16867</v>
      </c>
      <c r="K2070" s="10">
        <v>165.51</v>
      </c>
      <c r="L2070" s="10">
        <v>4970.71</v>
      </c>
      <c r="M2070" s="10">
        <v>413.78</v>
      </c>
      <c r="N2070" s="10">
        <v>12426.77</v>
      </c>
      <c r="O2070" s="10">
        <v>662.04</v>
      </c>
      <c r="P2070" s="10">
        <v>19882.830000000002</v>
      </c>
    </row>
    <row r="2071" spans="1:16">
      <c r="A2071" s="13" t="s">
        <v>2066</v>
      </c>
      <c r="B2071" s="11">
        <v>24</v>
      </c>
      <c r="C2071" s="11">
        <v>55</v>
      </c>
      <c r="D2071" s="11"/>
      <c r="E2071" s="11">
        <v>18999</v>
      </c>
      <c r="F2071" s="11">
        <v>20000</v>
      </c>
      <c r="G2071" s="11">
        <v>900</v>
      </c>
      <c r="H2071" s="11">
        <v>10024.209999999999</v>
      </c>
      <c r="I2071" s="11"/>
      <c r="J2071" s="11">
        <v>16289</v>
      </c>
      <c r="K2071" s="11">
        <v>168.67</v>
      </c>
      <c r="L2071" s="11">
        <v>5288.5</v>
      </c>
      <c r="M2071" s="11">
        <v>421.68</v>
      </c>
      <c r="N2071" s="11">
        <v>13221.25</v>
      </c>
      <c r="O2071" s="11">
        <v>674.68</v>
      </c>
      <c r="P2071" s="11">
        <v>21153.99</v>
      </c>
    </row>
    <row r="2072" spans="1:16">
      <c r="A2072" s="13" t="s">
        <v>2067</v>
      </c>
      <c r="B2072" s="10">
        <v>25</v>
      </c>
      <c r="C2072" s="10">
        <v>56</v>
      </c>
      <c r="D2072" s="10"/>
      <c r="E2072" s="10">
        <v>18999</v>
      </c>
      <c r="F2072" s="10">
        <v>20000</v>
      </c>
      <c r="G2072" s="10"/>
      <c r="H2072" s="10">
        <v>10324.93</v>
      </c>
      <c r="I2072" s="10"/>
      <c r="J2072" s="10">
        <v>16596</v>
      </c>
      <c r="K2072" s="10">
        <v>162.88999999999999</v>
      </c>
      <c r="L2072" s="10">
        <v>5610.04</v>
      </c>
      <c r="M2072" s="10">
        <v>407.23</v>
      </c>
      <c r="N2072" s="10">
        <v>14025.11</v>
      </c>
      <c r="O2072" s="10">
        <v>651.55999999999995</v>
      </c>
      <c r="P2072" s="10">
        <v>22440.17</v>
      </c>
    </row>
    <row r="2073" spans="1:16">
      <c r="A2073" s="13" t="s">
        <v>2068</v>
      </c>
      <c r="B2073" s="11">
        <v>26</v>
      </c>
      <c r="C2073" s="11">
        <v>57</v>
      </c>
      <c r="D2073" s="11"/>
      <c r="E2073" s="11">
        <v>18999</v>
      </c>
      <c r="F2073" s="11">
        <v>20000</v>
      </c>
      <c r="G2073" s="11"/>
      <c r="H2073" s="11">
        <v>10634.68</v>
      </c>
      <c r="I2073" s="11"/>
      <c r="J2073" s="11">
        <v>16908</v>
      </c>
      <c r="K2073" s="11">
        <v>165.96</v>
      </c>
      <c r="L2073" s="11">
        <v>5944.31</v>
      </c>
      <c r="M2073" s="11">
        <v>414.9</v>
      </c>
      <c r="N2073" s="11">
        <v>14860.76</v>
      </c>
      <c r="O2073" s="11">
        <v>663.84</v>
      </c>
      <c r="P2073" s="11">
        <v>23777.22</v>
      </c>
    </row>
    <row r="2074" spans="1:16">
      <c r="A2074" s="13" t="s">
        <v>2069</v>
      </c>
      <c r="B2074" s="10">
        <v>27</v>
      </c>
      <c r="C2074" s="10">
        <v>58</v>
      </c>
      <c r="D2074" s="10"/>
      <c r="E2074" s="10">
        <v>18999</v>
      </c>
      <c r="F2074" s="10">
        <v>20000</v>
      </c>
      <c r="G2074" s="10">
        <v>900</v>
      </c>
      <c r="H2074" s="10">
        <v>11853.72</v>
      </c>
      <c r="I2074" s="10"/>
      <c r="J2074" s="10">
        <v>16326</v>
      </c>
      <c r="K2074" s="10">
        <v>169.08</v>
      </c>
      <c r="L2074" s="10">
        <v>6291.71</v>
      </c>
      <c r="M2074" s="10">
        <v>422.7</v>
      </c>
      <c r="N2074" s="10">
        <v>15729.29</v>
      </c>
      <c r="O2074" s="10">
        <v>676.32</v>
      </c>
      <c r="P2074" s="10">
        <v>25166.86</v>
      </c>
    </row>
    <row r="2075" spans="1:16">
      <c r="A2075" s="13" t="s">
        <v>2070</v>
      </c>
      <c r="B2075" s="11">
        <v>28</v>
      </c>
      <c r="C2075" s="11">
        <v>59</v>
      </c>
      <c r="D2075" s="11"/>
      <c r="E2075" s="11">
        <v>18999</v>
      </c>
      <c r="F2075" s="11">
        <v>20000</v>
      </c>
      <c r="G2075" s="11"/>
      <c r="H2075" s="11">
        <v>12209.33</v>
      </c>
      <c r="I2075" s="11"/>
      <c r="J2075" s="11">
        <v>16626</v>
      </c>
      <c r="K2075" s="11">
        <v>163.26</v>
      </c>
      <c r="L2075" s="11">
        <v>6643.73</v>
      </c>
      <c r="M2075" s="11">
        <v>408.15</v>
      </c>
      <c r="N2075" s="11">
        <v>16609.310000000001</v>
      </c>
      <c r="O2075" s="11">
        <v>653.04</v>
      </c>
      <c r="P2075" s="11">
        <v>26574.9</v>
      </c>
    </row>
    <row r="2076" spans="1:16">
      <c r="A2076" s="13" t="s">
        <v>2071</v>
      </c>
      <c r="B2076" s="10">
        <v>29</v>
      </c>
      <c r="C2076" s="10">
        <v>60</v>
      </c>
      <c r="D2076" s="10"/>
      <c r="E2076" s="10">
        <v>18999</v>
      </c>
      <c r="F2076" s="10">
        <v>20000</v>
      </c>
      <c r="G2076" s="10"/>
      <c r="H2076" s="10">
        <v>12575.61</v>
      </c>
      <c r="I2076" s="10"/>
      <c r="J2076" s="10">
        <v>16932</v>
      </c>
      <c r="K2076" s="10">
        <v>166.26</v>
      </c>
      <c r="L2076" s="10">
        <v>7009.3</v>
      </c>
      <c r="M2076" s="10">
        <v>415.65</v>
      </c>
      <c r="N2076" s="10">
        <v>17523.240000000002</v>
      </c>
      <c r="O2076" s="10">
        <v>665.04</v>
      </c>
      <c r="P2076" s="10">
        <v>28037.19</v>
      </c>
    </row>
    <row r="2077" spans="1:16">
      <c r="A2077" s="13" t="s">
        <v>2072</v>
      </c>
      <c r="B2077" s="11">
        <v>30</v>
      </c>
      <c r="C2077" s="11">
        <v>61</v>
      </c>
      <c r="D2077" s="11"/>
      <c r="E2077" s="11">
        <v>18999</v>
      </c>
      <c r="F2077" s="11">
        <v>20000</v>
      </c>
      <c r="G2077" s="11">
        <v>900</v>
      </c>
      <c r="H2077" s="11">
        <v>13852.88</v>
      </c>
      <c r="I2077" s="11"/>
      <c r="J2077" s="11">
        <v>16344</v>
      </c>
      <c r="K2077" s="11">
        <v>169.32</v>
      </c>
      <c r="L2077" s="11">
        <v>7388.9</v>
      </c>
      <c r="M2077" s="11">
        <v>423.3</v>
      </c>
      <c r="N2077" s="11">
        <v>18472.240000000002</v>
      </c>
      <c r="O2077" s="11">
        <v>677.28</v>
      </c>
      <c r="P2077" s="11">
        <v>29555.59</v>
      </c>
    </row>
    <row r="2078" spans="1:16">
      <c r="A2078" s="13" t="s">
        <v>2073</v>
      </c>
      <c r="B2078" s="10">
        <v>31</v>
      </c>
      <c r="C2078" s="10">
        <v>62</v>
      </c>
      <c r="D2078" s="10"/>
      <c r="E2078" s="10">
        <v>18999</v>
      </c>
      <c r="F2078" s="10">
        <v>20000</v>
      </c>
      <c r="G2078" s="10"/>
      <c r="H2078" s="10">
        <v>14268.47</v>
      </c>
      <c r="I2078" s="10"/>
      <c r="J2078" s="10">
        <v>16635</v>
      </c>
      <c r="K2078" s="10">
        <v>163.44</v>
      </c>
      <c r="L2078" s="10">
        <v>7774</v>
      </c>
      <c r="M2078" s="10">
        <v>408.6</v>
      </c>
      <c r="N2078" s="10">
        <v>19435.009999999998</v>
      </c>
      <c r="O2078" s="10">
        <v>653.76</v>
      </c>
      <c r="P2078" s="10">
        <v>31096.01</v>
      </c>
    </row>
    <row r="2079" spans="1:16">
      <c r="A2079" s="13" t="s">
        <v>2074</v>
      </c>
      <c r="B2079" s="11">
        <v>32</v>
      </c>
      <c r="C2079" s="11">
        <v>63</v>
      </c>
      <c r="D2079" s="11"/>
      <c r="E2079" s="11">
        <v>18999</v>
      </c>
      <c r="F2079" s="11">
        <v>20000</v>
      </c>
      <c r="G2079" s="11"/>
      <c r="H2079" s="11">
        <v>14696.52</v>
      </c>
      <c r="I2079" s="11"/>
      <c r="J2079" s="11">
        <v>16932</v>
      </c>
      <c r="K2079" s="11">
        <v>166.35</v>
      </c>
      <c r="L2079" s="11">
        <v>8173.57</v>
      </c>
      <c r="M2079" s="11">
        <v>415.88</v>
      </c>
      <c r="N2079" s="11">
        <v>20433.93</v>
      </c>
      <c r="O2079" s="11">
        <v>665.4</v>
      </c>
      <c r="P2079" s="11">
        <v>32694.29</v>
      </c>
    </row>
    <row r="2080" spans="1:16">
      <c r="A2080" s="13" t="s">
        <v>2075</v>
      </c>
      <c r="B2080" s="10">
        <v>33</v>
      </c>
      <c r="C2080" s="10">
        <v>64</v>
      </c>
      <c r="D2080" s="10"/>
      <c r="E2080" s="10">
        <v>18999</v>
      </c>
      <c r="F2080" s="10">
        <v>20000</v>
      </c>
      <c r="G2080" s="10">
        <v>900</v>
      </c>
      <c r="H2080" s="10">
        <v>16037.42</v>
      </c>
      <c r="I2080" s="10"/>
      <c r="J2080" s="10">
        <v>16335</v>
      </c>
      <c r="K2080" s="10">
        <v>169.32</v>
      </c>
      <c r="L2080" s="10">
        <v>8588.1</v>
      </c>
      <c r="M2080" s="10">
        <v>423.3</v>
      </c>
      <c r="N2080" s="10">
        <v>21470.25</v>
      </c>
      <c r="O2080" s="10">
        <v>677.28</v>
      </c>
      <c r="P2080" s="10">
        <v>34352.400000000001</v>
      </c>
    </row>
    <row r="2081" spans="1:16">
      <c r="A2081" s="13" t="s">
        <v>2076</v>
      </c>
      <c r="B2081" s="11">
        <v>34</v>
      </c>
      <c r="C2081" s="11">
        <v>65</v>
      </c>
      <c r="D2081" s="11"/>
      <c r="E2081" s="11">
        <v>18999</v>
      </c>
      <c r="F2081" s="11">
        <v>20000</v>
      </c>
      <c r="G2081" s="11"/>
      <c r="H2081" s="11">
        <v>16518.54</v>
      </c>
      <c r="I2081" s="11"/>
      <c r="J2081" s="11">
        <v>16613</v>
      </c>
      <c r="K2081" s="11">
        <v>163.35</v>
      </c>
      <c r="L2081" s="11">
        <v>9009.09</v>
      </c>
      <c r="M2081" s="11">
        <v>408.38</v>
      </c>
      <c r="N2081" s="11">
        <v>22522.73</v>
      </c>
      <c r="O2081" s="11">
        <v>653.4</v>
      </c>
      <c r="P2081" s="11">
        <v>36036.370000000003</v>
      </c>
    </row>
    <row r="2082" spans="1:16">
      <c r="A2082" s="13" t="s">
        <v>2077</v>
      </c>
      <c r="B2082" s="10">
        <v>35</v>
      </c>
      <c r="C2082" s="10">
        <v>66</v>
      </c>
      <c r="D2082" s="10"/>
      <c r="E2082" s="10">
        <v>18999</v>
      </c>
      <c r="F2082" s="10">
        <v>20000</v>
      </c>
      <c r="G2082" s="10"/>
      <c r="H2082" s="10">
        <v>17014.099999999999</v>
      </c>
      <c r="I2082" s="10"/>
      <c r="J2082" s="10">
        <v>16896</v>
      </c>
      <c r="K2082" s="10">
        <v>166.13</v>
      </c>
      <c r="L2082" s="10">
        <v>9445.5</v>
      </c>
      <c r="M2082" s="10">
        <v>415.33</v>
      </c>
      <c r="N2082" s="10">
        <v>23613.74</v>
      </c>
      <c r="O2082" s="10">
        <v>664.52</v>
      </c>
      <c r="P2082" s="10">
        <v>37781.99</v>
      </c>
    </row>
    <row r="2083" spans="1:16">
      <c r="A2083" s="13" t="s">
        <v>2078</v>
      </c>
      <c r="B2083" s="11">
        <v>36</v>
      </c>
      <c r="C2083" s="11">
        <v>67</v>
      </c>
      <c r="D2083" s="11"/>
      <c r="E2083" s="11">
        <v>18999</v>
      </c>
      <c r="F2083" s="11">
        <v>20000</v>
      </c>
      <c r="G2083" s="11">
        <v>900</v>
      </c>
      <c r="H2083" s="11">
        <v>18424.52</v>
      </c>
      <c r="I2083" s="11"/>
      <c r="J2083" s="11">
        <v>16284</v>
      </c>
      <c r="K2083" s="11">
        <v>168.96</v>
      </c>
      <c r="L2083" s="11">
        <v>9897.82</v>
      </c>
      <c r="M2083" s="11">
        <v>422.4</v>
      </c>
      <c r="N2083" s="11">
        <v>24744.55</v>
      </c>
      <c r="O2083" s="11">
        <v>675.84</v>
      </c>
      <c r="P2083" s="11">
        <v>39591.279999999999</v>
      </c>
    </row>
    <row r="2084" spans="1:16">
      <c r="A2084" s="13" t="s">
        <v>2079</v>
      </c>
      <c r="B2084" s="10">
        <v>37</v>
      </c>
      <c r="C2084" s="10">
        <v>68</v>
      </c>
      <c r="D2084" s="10"/>
      <c r="E2084" s="10">
        <v>18999</v>
      </c>
      <c r="F2084" s="10">
        <v>20000</v>
      </c>
      <c r="G2084" s="10"/>
      <c r="H2084" s="10">
        <v>18977.259999999998</v>
      </c>
      <c r="I2084" s="10"/>
      <c r="J2084" s="10">
        <v>16543</v>
      </c>
      <c r="K2084" s="10">
        <v>162.84</v>
      </c>
      <c r="L2084" s="10">
        <v>10357.6</v>
      </c>
      <c r="M2084" s="10">
        <v>407.1</v>
      </c>
      <c r="N2084" s="10">
        <v>25893.99</v>
      </c>
      <c r="O2084" s="10">
        <v>651.36</v>
      </c>
      <c r="P2084" s="10">
        <v>41430.379999999997</v>
      </c>
    </row>
    <row r="2085" spans="1:16">
      <c r="A2085" s="13" t="s">
        <v>2080</v>
      </c>
      <c r="B2085" s="11">
        <v>38</v>
      </c>
      <c r="C2085" s="11">
        <v>69</v>
      </c>
      <c r="D2085" s="11"/>
      <c r="E2085" s="11">
        <v>18999</v>
      </c>
      <c r="F2085" s="11">
        <v>20000</v>
      </c>
      <c r="G2085" s="11"/>
      <c r="H2085" s="11">
        <v>19546.57</v>
      </c>
      <c r="I2085" s="11"/>
      <c r="J2085" s="11">
        <v>16805</v>
      </c>
      <c r="K2085" s="11">
        <v>165.43</v>
      </c>
      <c r="L2085" s="11">
        <v>10833.75</v>
      </c>
      <c r="M2085" s="11">
        <v>413.58</v>
      </c>
      <c r="N2085" s="11">
        <v>27084.38</v>
      </c>
      <c r="O2085" s="11">
        <v>661.72</v>
      </c>
      <c r="P2085" s="11">
        <v>43335.01</v>
      </c>
    </row>
    <row r="2086" spans="1:16">
      <c r="A2086" s="13" t="s">
        <v>2081</v>
      </c>
      <c r="B2086" s="10">
        <v>39</v>
      </c>
      <c r="C2086" s="10">
        <v>70</v>
      </c>
      <c r="D2086" s="10"/>
      <c r="E2086" s="10">
        <v>18999</v>
      </c>
      <c r="F2086" s="10">
        <v>20000</v>
      </c>
      <c r="G2086" s="10">
        <v>900</v>
      </c>
      <c r="H2086" s="10">
        <v>21032.97</v>
      </c>
      <c r="I2086" s="10"/>
      <c r="J2086" s="10">
        <v>16172</v>
      </c>
      <c r="K2086" s="10">
        <v>168.05</v>
      </c>
      <c r="L2086" s="10">
        <v>11326.82</v>
      </c>
      <c r="M2086" s="10">
        <v>420.13</v>
      </c>
      <c r="N2086" s="10">
        <v>28317.040000000001</v>
      </c>
      <c r="O2086" s="10">
        <v>672.2</v>
      </c>
      <c r="P2086" s="10">
        <v>45307.27</v>
      </c>
    </row>
    <row r="2087" spans="1:16">
      <c r="A2087" s="13" t="s">
        <v>2082</v>
      </c>
      <c r="B2087" s="11">
        <v>40</v>
      </c>
      <c r="C2087" s="11">
        <v>71</v>
      </c>
      <c r="D2087" s="11"/>
      <c r="E2087" s="11">
        <v>18999</v>
      </c>
      <c r="F2087" s="11">
        <v>20000</v>
      </c>
      <c r="G2087" s="11"/>
      <c r="H2087" s="11">
        <v>21663.96</v>
      </c>
      <c r="I2087" s="11"/>
      <c r="J2087" s="11">
        <v>16402</v>
      </c>
      <c r="K2087" s="11">
        <v>161.72</v>
      </c>
      <c r="L2087" s="11">
        <v>11828.34</v>
      </c>
      <c r="M2087" s="11">
        <v>404.3</v>
      </c>
      <c r="N2087" s="11">
        <v>29570.85</v>
      </c>
      <c r="O2087" s="11">
        <v>646.88</v>
      </c>
      <c r="P2087" s="11">
        <v>47313.36</v>
      </c>
    </row>
    <row r="2088" spans="1:16">
      <c r="A2088" s="13" t="s">
        <v>2083</v>
      </c>
      <c r="B2088" s="10">
        <v>41</v>
      </c>
      <c r="C2088" s="10">
        <v>72</v>
      </c>
      <c r="D2088" s="10"/>
      <c r="E2088" s="10">
        <v>18999</v>
      </c>
      <c r="F2088" s="10">
        <v>20000</v>
      </c>
      <c r="G2088" s="10"/>
      <c r="H2088" s="10">
        <v>22313.88</v>
      </c>
      <c r="I2088" s="10"/>
      <c r="J2088" s="10">
        <v>16633</v>
      </c>
      <c r="K2088" s="10">
        <v>164.02</v>
      </c>
      <c r="L2088" s="10">
        <v>12347.21</v>
      </c>
      <c r="M2088" s="10">
        <v>410.05</v>
      </c>
      <c r="N2088" s="10">
        <v>30868.03</v>
      </c>
      <c r="O2088" s="10">
        <v>656.08</v>
      </c>
      <c r="P2088" s="10">
        <v>49388.84</v>
      </c>
    </row>
    <row r="2089" spans="1:16">
      <c r="A2089" s="13" t="s">
        <v>2084</v>
      </c>
      <c r="B2089" s="11">
        <v>42</v>
      </c>
      <c r="C2089" s="11">
        <v>73</v>
      </c>
      <c r="D2089" s="11"/>
      <c r="E2089" s="11">
        <v>18999</v>
      </c>
      <c r="F2089" s="11">
        <v>20000</v>
      </c>
      <c r="G2089" s="11">
        <v>900</v>
      </c>
      <c r="H2089" s="11">
        <v>23883.3</v>
      </c>
      <c r="I2089" s="11"/>
      <c r="J2089" s="11">
        <v>15965</v>
      </c>
      <c r="K2089" s="11">
        <v>166.33</v>
      </c>
      <c r="L2089" s="11">
        <v>12883.96</v>
      </c>
      <c r="M2089" s="11">
        <v>415.83</v>
      </c>
      <c r="N2089" s="11">
        <v>32209.89</v>
      </c>
      <c r="O2089" s="11">
        <v>665.32</v>
      </c>
      <c r="P2089" s="11">
        <v>51535.83</v>
      </c>
    </row>
    <row r="2090" spans="1:16">
      <c r="A2090" s="13" t="s">
        <v>2085</v>
      </c>
      <c r="B2090" s="10">
        <v>43</v>
      </c>
      <c r="C2090" s="10">
        <v>74</v>
      </c>
      <c r="D2090" s="10"/>
      <c r="E2090" s="10">
        <v>18999</v>
      </c>
      <c r="F2090" s="10">
        <v>20000</v>
      </c>
      <c r="G2090" s="10"/>
      <c r="H2090" s="10">
        <v>24599.79</v>
      </c>
      <c r="I2090" s="10"/>
      <c r="J2090" s="10">
        <v>16151</v>
      </c>
      <c r="K2090" s="10">
        <v>159.65</v>
      </c>
      <c r="L2090" s="10">
        <v>13430.13</v>
      </c>
      <c r="M2090" s="10">
        <v>399.13</v>
      </c>
      <c r="N2090" s="10">
        <v>33575.32</v>
      </c>
      <c r="O2090" s="10">
        <v>638.6</v>
      </c>
      <c r="P2090" s="10">
        <v>53720.5</v>
      </c>
    </row>
    <row r="2091" spans="1:16">
      <c r="A2091" s="13" t="s">
        <v>2086</v>
      </c>
      <c r="B2091" s="11">
        <v>44</v>
      </c>
      <c r="C2091" s="11">
        <v>75</v>
      </c>
      <c r="D2091" s="11"/>
      <c r="E2091" s="11">
        <v>18999</v>
      </c>
      <c r="F2091" s="11">
        <v>20000</v>
      </c>
      <c r="G2091" s="11"/>
      <c r="H2091" s="11">
        <v>25337.79</v>
      </c>
      <c r="I2091" s="11"/>
      <c r="J2091" s="11">
        <v>16332</v>
      </c>
      <c r="K2091" s="11">
        <v>161.51</v>
      </c>
      <c r="L2091" s="11">
        <v>13994.54</v>
      </c>
      <c r="M2091" s="11">
        <v>403.78</v>
      </c>
      <c r="N2091" s="11">
        <v>34986.35</v>
      </c>
      <c r="O2091" s="11">
        <v>646.04</v>
      </c>
      <c r="P2091" s="11">
        <v>55978.16</v>
      </c>
    </row>
    <row r="2092" spans="1:16">
      <c r="A2092" s="13" t="s">
        <v>2087</v>
      </c>
      <c r="B2092" s="10">
        <v>45</v>
      </c>
      <c r="C2092" s="10">
        <v>76</v>
      </c>
      <c r="D2092" s="10"/>
      <c r="E2092" s="10">
        <v>18999</v>
      </c>
      <c r="F2092" s="10">
        <v>20000</v>
      </c>
      <c r="G2092" s="10">
        <v>900</v>
      </c>
      <c r="H2092" s="10">
        <v>26997.919999999998</v>
      </c>
      <c r="I2092" s="10"/>
      <c r="J2092" s="10">
        <v>15610</v>
      </c>
      <c r="K2092" s="10">
        <v>163.32</v>
      </c>
      <c r="L2092" s="10">
        <v>14577.7</v>
      </c>
      <c r="M2092" s="10">
        <v>408.3</v>
      </c>
      <c r="N2092" s="10">
        <v>36444.239999999998</v>
      </c>
      <c r="O2092" s="10">
        <v>653.28</v>
      </c>
      <c r="P2092" s="10">
        <v>58310.78</v>
      </c>
    </row>
    <row r="2093" spans="1:16">
      <c r="A2093" s="13" t="s">
        <v>2088</v>
      </c>
      <c r="B2093" s="11">
        <v>46</v>
      </c>
      <c r="C2093" s="11">
        <v>77</v>
      </c>
      <c r="D2093" s="11"/>
      <c r="E2093" s="11">
        <v>18999</v>
      </c>
      <c r="F2093" s="11">
        <v>20000</v>
      </c>
      <c r="G2093" s="11"/>
      <c r="H2093" s="11">
        <v>27807.86</v>
      </c>
      <c r="I2093" s="11"/>
      <c r="J2093" s="11">
        <v>15724</v>
      </c>
      <c r="K2093" s="11">
        <v>156.1</v>
      </c>
      <c r="L2093" s="11">
        <v>15171.13</v>
      </c>
      <c r="M2093" s="11">
        <v>390.25</v>
      </c>
      <c r="N2093" s="11">
        <v>37927.82</v>
      </c>
      <c r="O2093" s="11">
        <v>624.4</v>
      </c>
      <c r="P2093" s="11">
        <v>60684.51</v>
      </c>
    </row>
    <row r="2094" spans="1:16">
      <c r="A2094" s="13" t="s">
        <v>2089</v>
      </c>
      <c r="B2094" s="10">
        <v>47</v>
      </c>
      <c r="C2094" s="10">
        <v>78</v>
      </c>
      <c r="D2094" s="10"/>
      <c r="E2094" s="10">
        <v>18999</v>
      </c>
      <c r="F2094" s="10">
        <v>20000</v>
      </c>
      <c r="G2094" s="10"/>
      <c r="H2094" s="10">
        <v>28642.09</v>
      </c>
      <c r="I2094" s="10"/>
      <c r="J2094" s="10">
        <v>15824</v>
      </c>
      <c r="K2094" s="10">
        <v>157.24</v>
      </c>
      <c r="L2094" s="10">
        <v>15783.5</v>
      </c>
      <c r="M2094" s="10">
        <v>393.1</v>
      </c>
      <c r="N2094" s="10">
        <v>39458.75</v>
      </c>
      <c r="O2094" s="10">
        <v>628.96</v>
      </c>
      <c r="P2094" s="10">
        <v>63134</v>
      </c>
    </row>
    <row r="2095" spans="1:16">
      <c r="A2095" s="13" t="s">
        <v>2090</v>
      </c>
      <c r="B2095" s="11">
        <v>48</v>
      </c>
      <c r="C2095" s="11">
        <v>79</v>
      </c>
      <c r="D2095" s="11"/>
      <c r="E2095" s="11">
        <v>18999</v>
      </c>
      <c r="F2095" s="11">
        <v>20000</v>
      </c>
      <c r="G2095" s="11">
        <v>900</v>
      </c>
      <c r="H2095" s="11">
        <v>30401.360000000001</v>
      </c>
      <c r="I2095" s="11"/>
      <c r="J2095" s="11">
        <v>15009</v>
      </c>
      <c r="K2095" s="11">
        <v>158.24</v>
      </c>
      <c r="L2095" s="11">
        <v>16415.25</v>
      </c>
      <c r="M2095" s="11">
        <v>395.6</v>
      </c>
      <c r="N2095" s="11">
        <v>41038.11</v>
      </c>
      <c r="O2095" s="11">
        <v>632.96</v>
      </c>
      <c r="P2095" s="11">
        <v>65660.98</v>
      </c>
    </row>
    <row r="2096" spans="1:16">
      <c r="A2096" s="13" t="s">
        <v>2091</v>
      </c>
      <c r="B2096" s="10">
        <v>49</v>
      </c>
      <c r="C2096" s="10">
        <v>80</v>
      </c>
      <c r="D2096" s="10"/>
      <c r="E2096" s="10">
        <v>18999</v>
      </c>
      <c r="F2096" s="10">
        <v>20000</v>
      </c>
      <c r="G2096" s="10"/>
      <c r="H2096" s="10">
        <v>31313.4</v>
      </c>
      <c r="I2096" s="10">
        <v>15000</v>
      </c>
      <c r="J2096" s="10">
        <v>15000</v>
      </c>
      <c r="K2096" s="10">
        <v>150.09</v>
      </c>
      <c r="L2096" s="10">
        <v>17057.79</v>
      </c>
      <c r="M2096" s="10">
        <v>375.23</v>
      </c>
      <c r="N2096" s="10">
        <v>42644.480000000003</v>
      </c>
      <c r="O2096" s="10">
        <v>600.36</v>
      </c>
      <c r="P2096" s="10">
        <v>68231.17</v>
      </c>
    </row>
    <row r="2097" spans="1:16" ht="54">
      <c r="B2097" s="9" t="s">
        <v>27</v>
      </c>
      <c r="C2097" s="9" t="s">
        <v>13</v>
      </c>
      <c r="D2097" s="9" t="s">
        <v>14</v>
      </c>
      <c r="E2097" s="9" t="s">
        <v>15</v>
      </c>
      <c r="F2097" s="9" t="s">
        <v>16</v>
      </c>
      <c r="G2097" s="9" t="s">
        <v>17</v>
      </c>
      <c r="H2097" s="9" t="s">
        <v>18</v>
      </c>
      <c r="I2097" s="9" t="s">
        <v>19</v>
      </c>
      <c r="J2097" s="9" t="s">
        <v>20</v>
      </c>
      <c r="K2097" s="9" t="s">
        <v>21</v>
      </c>
      <c r="L2097" s="9" t="s">
        <v>22</v>
      </c>
      <c r="M2097" s="9" t="s">
        <v>23</v>
      </c>
      <c r="N2097" s="9" t="s">
        <v>24</v>
      </c>
      <c r="O2097" s="9" t="s">
        <v>25</v>
      </c>
      <c r="P2097" s="9" t="s">
        <v>26</v>
      </c>
    </row>
    <row r="2098" spans="1:16">
      <c r="A2098" s="13" t="s">
        <v>2092</v>
      </c>
      <c r="B2098" s="10">
        <v>1</v>
      </c>
      <c r="C2098" s="10">
        <v>33</v>
      </c>
      <c r="D2098" s="10">
        <v>6364</v>
      </c>
      <c r="E2098" s="10">
        <v>6364</v>
      </c>
      <c r="F2098" s="10">
        <v>20000</v>
      </c>
      <c r="G2098" s="10"/>
      <c r="H2098" s="10"/>
      <c r="I2098" s="10"/>
      <c r="J2098" s="10">
        <v>4136.6000000000004</v>
      </c>
      <c r="K2098" s="10">
        <v>47.73</v>
      </c>
      <c r="L2098" s="10">
        <v>47.73</v>
      </c>
      <c r="M2098" s="10">
        <v>119.33</v>
      </c>
      <c r="N2098" s="10">
        <v>119.33</v>
      </c>
      <c r="O2098" s="10">
        <v>190.92</v>
      </c>
      <c r="P2098" s="10">
        <v>190.92</v>
      </c>
    </row>
    <row r="2099" spans="1:16">
      <c r="A2099" s="13" t="s">
        <v>2093</v>
      </c>
      <c r="B2099" s="11">
        <v>2</v>
      </c>
      <c r="C2099" s="11">
        <v>34</v>
      </c>
      <c r="D2099" s="11">
        <v>6364</v>
      </c>
      <c r="E2099" s="11">
        <v>12728</v>
      </c>
      <c r="F2099" s="11">
        <v>20000</v>
      </c>
      <c r="G2099" s="11"/>
      <c r="H2099" s="11"/>
      <c r="I2099" s="11"/>
      <c r="J2099" s="11">
        <v>10432</v>
      </c>
      <c r="K2099" s="11">
        <v>105.87</v>
      </c>
      <c r="L2099" s="11">
        <v>155.03</v>
      </c>
      <c r="M2099" s="11">
        <v>264.67</v>
      </c>
      <c r="N2099" s="11">
        <v>387.57</v>
      </c>
      <c r="O2099" s="11">
        <v>423.46</v>
      </c>
      <c r="P2099" s="11">
        <v>620.11</v>
      </c>
    </row>
    <row r="2100" spans="1:16">
      <c r="A2100" s="13" t="s">
        <v>2094</v>
      </c>
      <c r="B2100" s="10">
        <v>3</v>
      </c>
      <c r="C2100" s="10">
        <v>35</v>
      </c>
      <c r="D2100" s="10">
        <v>6364</v>
      </c>
      <c r="E2100" s="10">
        <v>19092</v>
      </c>
      <c r="F2100" s="10">
        <v>20000</v>
      </c>
      <c r="G2100" s="10">
        <v>900</v>
      </c>
      <c r="H2100" s="10">
        <v>900</v>
      </c>
      <c r="I2100" s="10"/>
      <c r="J2100" s="10">
        <v>15948</v>
      </c>
      <c r="K2100" s="10">
        <v>165.2</v>
      </c>
      <c r="L2100" s="10">
        <v>324.87</v>
      </c>
      <c r="M2100" s="10">
        <v>412.99</v>
      </c>
      <c r="N2100" s="10">
        <v>812.19</v>
      </c>
      <c r="O2100" s="10">
        <v>660.78</v>
      </c>
      <c r="P2100" s="10">
        <v>1299.5</v>
      </c>
    </row>
    <row r="2101" spans="1:16">
      <c r="A2101" s="13" t="s">
        <v>2095</v>
      </c>
      <c r="B2101" s="11">
        <v>4</v>
      </c>
      <c r="C2101" s="11">
        <v>36</v>
      </c>
      <c r="D2101" s="11"/>
      <c r="E2101" s="11">
        <v>19092</v>
      </c>
      <c r="F2101" s="11">
        <v>20000</v>
      </c>
      <c r="G2101" s="11"/>
      <c r="H2101" s="11">
        <v>927</v>
      </c>
      <c r="I2101" s="11"/>
      <c r="J2101" s="11">
        <v>16264</v>
      </c>
      <c r="K2101" s="11">
        <v>159.47999999999999</v>
      </c>
      <c r="L2101" s="11">
        <v>494.1</v>
      </c>
      <c r="M2101" s="11">
        <v>398.7</v>
      </c>
      <c r="N2101" s="11">
        <v>1235.25</v>
      </c>
      <c r="O2101" s="11">
        <v>637.91999999999996</v>
      </c>
      <c r="P2101" s="11">
        <v>1976.4</v>
      </c>
    </row>
    <row r="2102" spans="1:16">
      <c r="A2102" s="13" t="s">
        <v>2096</v>
      </c>
      <c r="B2102" s="10">
        <v>5</v>
      </c>
      <c r="C2102" s="10">
        <v>37</v>
      </c>
      <c r="D2102" s="10"/>
      <c r="E2102" s="10">
        <v>19092</v>
      </c>
      <c r="F2102" s="10">
        <v>20000</v>
      </c>
      <c r="G2102" s="10"/>
      <c r="H2102" s="10">
        <v>954.81</v>
      </c>
      <c r="I2102" s="10"/>
      <c r="J2102" s="10">
        <v>16586</v>
      </c>
      <c r="K2102" s="10">
        <v>162.63999999999999</v>
      </c>
      <c r="L2102" s="10">
        <v>671.56</v>
      </c>
      <c r="M2102" s="10">
        <v>406.6</v>
      </c>
      <c r="N2102" s="10">
        <v>1678.91</v>
      </c>
      <c r="O2102" s="10">
        <v>650.55999999999995</v>
      </c>
      <c r="P2102" s="10">
        <v>2686.26</v>
      </c>
    </row>
    <row r="2103" spans="1:16">
      <c r="A2103" s="13" t="s">
        <v>2097</v>
      </c>
      <c r="B2103" s="11">
        <v>6</v>
      </c>
      <c r="C2103" s="11">
        <v>38</v>
      </c>
      <c r="D2103" s="11"/>
      <c r="E2103" s="11">
        <v>19092</v>
      </c>
      <c r="F2103" s="11">
        <v>20000</v>
      </c>
      <c r="G2103" s="11">
        <v>900</v>
      </c>
      <c r="H2103" s="11">
        <v>1883.45</v>
      </c>
      <c r="I2103" s="11"/>
      <c r="J2103" s="11">
        <v>16015</v>
      </c>
      <c r="K2103" s="11">
        <v>165.86</v>
      </c>
      <c r="L2103" s="11">
        <v>857.57</v>
      </c>
      <c r="M2103" s="11">
        <v>414.65</v>
      </c>
      <c r="N2103" s="11">
        <v>2143.9299999999998</v>
      </c>
      <c r="O2103" s="11">
        <v>663.44</v>
      </c>
      <c r="P2103" s="11">
        <v>3430.28</v>
      </c>
    </row>
    <row r="2104" spans="1:16">
      <c r="A2104" s="13" t="s">
        <v>2098</v>
      </c>
      <c r="B2104" s="10">
        <v>7</v>
      </c>
      <c r="C2104" s="10">
        <v>39</v>
      </c>
      <c r="D2104" s="10"/>
      <c r="E2104" s="10">
        <v>19092</v>
      </c>
      <c r="F2104" s="10">
        <v>20000</v>
      </c>
      <c r="G2104" s="10"/>
      <c r="H2104" s="10">
        <v>1939.96</v>
      </c>
      <c r="I2104" s="10"/>
      <c r="J2104" s="10">
        <v>16331</v>
      </c>
      <c r="K2104" s="10">
        <v>160.15</v>
      </c>
      <c r="L2104" s="10">
        <v>1043.45</v>
      </c>
      <c r="M2104" s="10">
        <v>400.38</v>
      </c>
      <c r="N2104" s="10">
        <v>2608.62</v>
      </c>
      <c r="O2104" s="10">
        <v>640.6</v>
      </c>
      <c r="P2104" s="10">
        <v>4173.79</v>
      </c>
    </row>
    <row r="2105" spans="1:16">
      <c r="A2105" s="13" t="s">
        <v>2099</v>
      </c>
      <c r="B2105" s="11">
        <v>8</v>
      </c>
      <c r="C2105" s="11">
        <v>40</v>
      </c>
      <c r="D2105" s="11"/>
      <c r="E2105" s="11">
        <v>19092</v>
      </c>
      <c r="F2105" s="11">
        <v>20000</v>
      </c>
      <c r="G2105" s="11"/>
      <c r="H2105" s="11">
        <v>1998.16</v>
      </c>
      <c r="I2105" s="11"/>
      <c r="J2105" s="11">
        <v>16654</v>
      </c>
      <c r="K2105" s="11">
        <v>163.31</v>
      </c>
      <c r="L2105" s="11">
        <v>1238.06</v>
      </c>
      <c r="M2105" s="11">
        <v>408.28</v>
      </c>
      <c r="N2105" s="11">
        <v>3095.15</v>
      </c>
      <c r="O2105" s="11">
        <v>653.24</v>
      </c>
      <c r="P2105" s="11">
        <v>4952.25</v>
      </c>
    </row>
    <row r="2106" spans="1:16">
      <c r="A2106" s="13" t="s">
        <v>2100</v>
      </c>
      <c r="B2106" s="10">
        <v>9</v>
      </c>
      <c r="C2106" s="10">
        <v>41</v>
      </c>
      <c r="D2106" s="10"/>
      <c r="E2106" s="10">
        <v>19092</v>
      </c>
      <c r="F2106" s="10">
        <v>20000</v>
      </c>
      <c r="G2106" s="10">
        <v>900</v>
      </c>
      <c r="H2106" s="10">
        <v>2958.1</v>
      </c>
      <c r="I2106" s="10"/>
      <c r="J2106" s="10">
        <v>16083</v>
      </c>
      <c r="K2106" s="10">
        <v>166.54</v>
      </c>
      <c r="L2106" s="10">
        <v>1441.74</v>
      </c>
      <c r="M2106" s="10">
        <v>416.35</v>
      </c>
      <c r="N2106" s="10">
        <v>3604.36</v>
      </c>
      <c r="O2106" s="10">
        <v>666.16</v>
      </c>
      <c r="P2106" s="10">
        <v>5766.97</v>
      </c>
    </row>
    <row r="2107" spans="1:16">
      <c r="A2107" s="13" t="s">
        <v>2101</v>
      </c>
      <c r="B2107" s="11">
        <v>10</v>
      </c>
      <c r="C2107" s="11">
        <v>42</v>
      </c>
      <c r="D2107" s="11"/>
      <c r="E2107" s="11">
        <v>19092</v>
      </c>
      <c r="F2107" s="11">
        <v>20000</v>
      </c>
      <c r="G2107" s="11"/>
      <c r="H2107" s="11">
        <v>3046.84</v>
      </c>
      <c r="I2107" s="11"/>
      <c r="J2107" s="11">
        <v>16400</v>
      </c>
      <c r="K2107" s="11">
        <v>160.83000000000001</v>
      </c>
      <c r="L2107" s="11">
        <v>1645.83</v>
      </c>
      <c r="M2107" s="11">
        <v>402.08</v>
      </c>
      <c r="N2107" s="11">
        <v>4114.5600000000004</v>
      </c>
      <c r="O2107" s="11">
        <v>643.32000000000005</v>
      </c>
      <c r="P2107" s="11">
        <v>6583.3</v>
      </c>
    </row>
    <row r="2108" spans="1:16">
      <c r="A2108" s="13" t="s">
        <v>2102</v>
      </c>
      <c r="B2108" s="10">
        <v>11</v>
      </c>
      <c r="C2108" s="10">
        <v>43</v>
      </c>
      <c r="D2108" s="10"/>
      <c r="E2108" s="10">
        <v>19092</v>
      </c>
      <c r="F2108" s="10">
        <v>20000</v>
      </c>
      <c r="G2108" s="10"/>
      <c r="H2108" s="10">
        <v>3138.25</v>
      </c>
      <c r="I2108" s="10"/>
      <c r="J2108" s="10">
        <v>16723</v>
      </c>
      <c r="K2108" s="10">
        <v>164</v>
      </c>
      <c r="L2108" s="10">
        <v>1859.2</v>
      </c>
      <c r="M2108" s="10">
        <v>410</v>
      </c>
      <c r="N2108" s="10">
        <v>4648</v>
      </c>
      <c r="O2108" s="10">
        <v>656</v>
      </c>
      <c r="P2108" s="10">
        <v>7436.8</v>
      </c>
    </row>
    <row r="2109" spans="1:16">
      <c r="A2109" s="13" t="s">
        <v>2103</v>
      </c>
      <c r="B2109" s="11">
        <v>12</v>
      </c>
      <c r="C2109" s="11">
        <v>44</v>
      </c>
      <c r="D2109" s="11"/>
      <c r="E2109" s="11">
        <v>19092</v>
      </c>
      <c r="F2109" s="11">
        <v>20000</v>
      </c>
      <c r="G2109" s="11">
        <v>900</v>
      </c>
      <c r="H2109" s="11">
        <v>4132.3999999999996</v>
      </c>
      <c r="I2109" s="11"/>
      <c r="J2109" s="11">
        <v>16152</v>
      </c>
      <c r="K2109" s="11">
        <v>167.23</v>
      </c>
      <c r="L2109" s="11">
        <v>2082.21</v>
      </c>
      <c r="M2109" s="11">
        <v>418.08</v>
      </c>
      <c r="N2109" s="11">
        <v>5205.5200000000004</v>
      </c>
      <c r="O2109" s="11">
        <v>668.92</v>
      </c>
      <c r="P2109" s="11">
        <v>8328.83</v>
      </c>
    </row>
    <row r="2110" spans="1:16">
      <c r="A2110" s="13" t="s">
        <v>2104</v>
      </c>
      <c r="B2110" s="10">
        <v>13</v>
      </c>
      <c r="C2110" s="10">
        <v>45</v>
      </c>
      <c r="D2110" s="10"/>
      <c r="E2110" s="10">
        <v>19092</v>
      </c>
      <c r="F2110" s="10">
        <v>20000</v>
      </c>
      <c r="G2110" s="10"/>
      <c r="H2110" s="10">
        <v>4256.37</v>
      </c>
      <c r="I2110" s="10"/>
      <c r="J2110" s="10">
        <v>16468</v>
      </c>
      <c r="K2110" s="10">
        <v>161.52000000000001</v>
      </c>
      <c r="L2110" s="10">
        <v>2306.19</v>
      </c>
      <c r="M2110" s="10">
        <v>403.8</v>
      </c>
      <c r="N2110" s="10">
        <v>5765.48</v>
      </c>
      <c r="O2110" s="10">
        <v>646.08000000000004</v>
      </c>
      <c r="P2110" s="10">
        <v>9224.77</v>
      </c>
    </row>
    <row r="2111" spans="1:16">
      <c r="A2111" s="13" t="s">
        <v>2105</v>
      </c>
      <c r="B2111" s="11">
        <v>14</v>
      </c>
      <c r="C2111" s="11">
        <v>46</v>
      </c>
      <c r="D2111" s="11"/>
      <c r="E2111" s="11">
        <v>19092</v>
      </c>
      <c r="F2111" s="11">
        <v>20000</v>
      </c>
      <c r="G2111" s="11"/>
      <c r="H2111" s="11">
        <v>4384.0600000000004</v>
      </c>
      <c r="I2111" s="11"/>
      <c r="J2111" s="11">
        <v>16791</v>
      </c>
      <c r="K2111" s="11">
        <v>164.68</v>
      </c>
      <c r="L2111" s="11">
        <v>2540.06</v>
      </c>
      <c r="M2111" s="11">
        <v>411.7</v>
      </c>
      <c r="N2111" s="11">
        <v>6350.15</v>
      </c>
      <c r="O2111" s="11">
        <v>658.72</v>
      </c>
      <c r="P2111" s="11">
        <v>10160.23</v>
      </c>
    </row>
    <row r="2112" spans="1:16">
      <c r="A2112" s="13" t="s">
        <v>2106</v>
      </c>
      <c r="B2112" s="10">
        <v>15</v>
      </c>
      <c r="C2112" s="10">
        <v>47</v>
      </c>
      <c r="D2112" s="10"/>
      <c r="E2112" s="10">
        <v>19092</v>
      </c>
      <c r="F2112" s="10">
        <v>20000</v>
      </c>
      <c r="G2112" s="10">
        <v>900</v>
      </c>
      <c r="H2112" s="10">
        <v>5415.58</v>
      </c>
      <c r="I2112" s="10"/>
      <c r="J2112" s="10">
        <v>16220</v>
      </c>
      <c r="K2112" s="10">
        <v>167.91</v>
      </c>
      <c r="L2112" s="10">
        <v>2784.17</v>
      </c>
      <c r="M2112" s="10">
        <v>419.78</v>
      </c>
      <c r="N2112" s="10">
        <v>6960.43</v>
      </c>
      <c r="O2112" s="10">
        <v>671.64</v>
      </c>
      <c r="P2112" s="10">
        <v>11136.68</v>
      </c>
    </row>
    <row r="2113" spans="1:16">
      <c r="A2113" s="13" t="s">
        <v>2107</v>
      </c>
      <c r="B2113" s="11">
        <v>16</v>
      </c>
      <c r="C2113" s="11">
        <v>48</v>
      </c>
      <c r="D2113" s="11"/>
      <c r="E2113" s="11">
        <v>19092</v>
      </c>
      <c r="F2113" s="11">
        <v>20000</v>
      </c>
      <c r="G2113" s="11"/>
      <c r="H2113" s="11">
        <v>5578.05</v>
      </c>
      <c r="I2113" s="11"/>
      <c r="J2113" s="11">
        <v>16536</v>
      </c>
      <c r="K2113" s="11">
        <v>162.19999999999999</v>
      </c>
      <c r="L2113" s="11">
        <v>3029.9</v>
      </c>
      <c r="M2113" s="11">
        <v>405.5</v>
      </c>
      <c r="N2113" s="11">
        <v>7574.74</v>
      </c>
      <c r="O2113" s="11">
        <v>648.79999999999995</v>
      </c>
      <c r="P2113" s="11">
        <v>12119.58</v>
      </c>
    </row>
    <row r="2114" spans="1:16">
      <c r="A2114" s="13" t="s">
        <v>2108</v>
      </c>
      <c r="B2114" s="10">
        <v>17</v>
      </c>
      <c r="C2114" s="10">
        <v>49</v>
      </c>
      <c r="D2114" s="10"/>
      <c r="E2114" s="10">
        <v>19092</v>
      </c>
      <c r="F2114" s="10">
        <v>20000</v>
      </c>
      <c r="G2114" s="10"/>
      <c r="H2114" s="10">
        <v>5745.39</v>
      </c>
      <c r="I2114" s="10"/>
      <c r="J2114" s="10">
        <v>16857</v>
      </c>
      <c r="K2114" s="10">
        <v>165.36</v>
      </c>
      <c r="L2114" s="10">
        <v>3286.15</v>
      </c>
      <c r="M2114" s="10">
        <v>413.4</v>
      </c>
      <c r="N2114" s="10">
        <v>8215.3799999999992</v>
      </c>
      <c r="O2114" s="10">
        <v>661.44</v>
      </c>
      <c r="P2114" s="10">
        <v>13144.61</v>
      </c>
    </row>
    <row r="2115" spans="1:16">
      <c r="A2115" s="13" t="s">
        <v>2109</v>
      </c>
      <c r="B2115" s="11">
        <v>18</v>
      </c>
      <c r="C2115" s="11">
        <v>50</v>
      </c>
      <c r="D2115" s="11"/>
      <c r="E2115" s="11">
        <v>19092</v>
      </c>
      <c r="F2115" s="11">
        <v>20000</v>
      </c>
      <c r="G2115" s="11">
        <v>900</v>
      </c>
      <c r="H2115" s="11">
        <v>6817.75</v>
      </c>
      <c r="I2115" s="11"/>
      <c r="J2115" s="11">
        <v>16286</v>
      </c>
      <c r="K2115" s="11">
        <v>168.57</v>
      </c>
      <c r="L2115" s="11">
        <v>3553.31</v>
      </c>
      <c r="M2115" s="11">
        <v>421.43</v>
      </c>
      <c r="N2115" s="11">
        <v>8883.27</v>
      </c>
      <c r="O2115" s="11">
        <v>674.28</v>
      </c>
      <c r="P2115" s="11">
        <v>14213.23</v>
      </c>
    </row>
    <row r="2116" spans="1:16">
      <c r="A2116" s="13" t="s">
        <v>2110</v>
      </c>
      <c r="B2116" s="10">
        <v>19</v>
      </c>
      <c r="C2116" s="10">
        <v>51</v>
      </c>
      <c r="D2116" s="10"/>
      <c r="E2116" s="10">
        <v>19092</v>
      </c>
      <c r="F2116" s="10">
        <v>20000</v>
      </c>
      <c r="G2116" s="10"/>
      <c r="H2116" s="10">
        <v>7022.29</v>
      </c>
      <c r="I2116" s="10"/>
      <c r="J2116" s="10">
        <v>16600</v>
      </c>
      <c r="K2116" s="10">
        <v>162.86000000000001</v>
      </c>
      <c r="L2116" s="10">
        <v>3822.77</v>
      </c>
      <c r="M2116" s="10">
        <v>407.15</v>
      </c>
      <c r="N2116" s="10">
        <v>9556.91</v>
      </c>
      <c r="O2116" s="10">
        <v>651.44000000000005</v>
      </c>
      <c r="P2116" s="10">
        <v>15291.06</v>
      </c>
    </row>
    <row r="2117" spans="1:16">
      <c r="A2117" s="13" t="s">
        <v>2111</v>
      </c>
      <c r="B2117" s="11">
        <v>20</v>
      </c>
      <c r="C2117" s="11">
        <v>52</v>
      </c>
      <c r="D2117" s="11"/>
      <c r="E2117" s="11">
        <v>19092</v>
      </c>
      <c r="F2117" s="11">
        <v>20000</v>
      </c>
      <c r="G2117" s="11"/>
      <c r="H2117" s="11">
        <v>7232.95</v>
      </c>
      <c r="I2117" s="11"/>
      <c r="J2117" s="11">
        <v>16920</v>
      </c>
      <c r="K2117" s="11">
        <v>166</v>
      </c>
      <c r="L2117" s="11">
        <v>4103.45</v>
      </c>
      <c r="M2117" s="11">
        <v>415</v>
      </c>
      <c r="N2117" s="11">
        <v>10258.620000000001</v>
      </c>
      <c r="O2117" s="11">
        <v>664</v>
      </c>
      <c r="P2117" s="11">
        <v>16413.8</v>
      </c>
    </row>
    <row r="2118" spans="1:16">
      <c r="A2118" s="13" t="s">
        <v>2112</v>
      </c>
      <c r="B2118" s="10">
        <v>21</v>
      </c>
      <c r="C2118" s="10">
        <v>53</v>
      </c>
      <c r="D2118" s="10"/>
      <c r="E2118" s="10">
        <v>19092</v>
      </c>
      <c r="F2118" s="10">
        <v>20000</v>
      </c>
      <c r="G2118" s="10">
        <v>900</v>
      </c>
      <c r="H2118" s="10">
        <v>8349.94</v>
      </c>
      <c r="I2118" s="10"/>
      <c r="J2118" s="10">
        <v>16346</v>
      </c>
      <c r="K2118" s="10">
        <v>169.2</v>
      </c>
      <c r="L2118" s="10">
        <v>4395.75</v>
      </c>
      <c r="M2118" s="10">
        <v>423</v>
      </c>
      <c r="N2118" s="10">
        <v>10989.38</v>
      </c>
      <c r="O2118" s="10">
        <v>676.8</v>
      </c>
      <c r="P2118" s="10">
        <v>17583.009999999998</v>
      </c>
    </row>
    <row r="2119" spans="1:16">
      <c r="A2119" s="13" t="s">
        <v>2113</v>
      </c>
      <c r="B2119" s="11">
        <v>22</v>
      </c>
      <c r="C2119" s="11">
        <v>54</v>
      </c>
      <c r="D2119" s="11"/>
      <c r="E2119" s="11">
        <v>19092</v>
      </c>
      <c r="F2119" s="11">
        <v>20000</v>
      </c>
      <c r="G2119" s="11"/>
      <c r="H2119" s="11">
        <v>8600.44</v>
      </c>
      <c r="I2119" s="11"/>
      <c r="J2119" s="11">
        <v>16657</v>
      </c>
      <c r="K2119" s="11">
        <v>163.46</v>
      </c>
      <c r="L2119" s="11">
        <v>4691.08</v>
      </c>
      <c r="M2119" s="11">
        <v>408.65</v>
      </c>
      <c r="N2119" s="11">
        <v>11727.71</v>
      </c>
      <c r="O2119" s="11">
        <v>653.84</v>
      </c>
      <c r="P2119" s="11">
        <v>18764.34</v>
      </c>
    </row>
    <row r="2120" spans="1:16">
      <c r="A2120" s="13" t="s">
        <v>2114</v>
      </c>
      <c r="B2120" s="10">
        <v>23</v>
      </c>
      <c r="C2120" s="10">
        <v>55</v>
      </c>
      <c r="D2120" s="10"/>
      <c r="E2120" s="10">
        <v>19092</v>
      </c>
      <c r="F2120" s="10">
        <v>20000</v>
      </c>
      <c r="G2120" s="10"/>
      <c r="H2120" s="10">
        <v>8858.4500000000007</v>
      </c>
      <c r="I2120" s="10"/>
      <c r="J2120" s="10">
        <v>16975</v>
      </c>
      <c r="K2120" s="10">
        <v>166.57</v>
      </c>
      <c r="L2120" s="10">
        <v>4998.3900000000003</v>
      </c>
      <c r="M2120" s="10">
        <v>416.43</v>
      </c>
      <c r="N2120" s="10">
        <v>12495.97</v>
      </c>
      <c r="O2120" s="10">
        <v>666.28</v>
      </c>
      <c r="P2120" s="10">
        <v>19993.55</v>
      </c>
    </row>
    <row r="2121" spans="1:16">
      <c r="A2121" s="13" t="s">
        <v>2115</v>
      </c>
      <c r="B2121" s="11">
        <v>24</v>
      </c>
      <c r="C2121" s="11">
        <v>56</v>
      </c>
      <c r="D2121" s="11"/>
      <c r="E2121" s="11">
        <v>19092</v>
      </c>
      <c r="F2121" s="11">
        <v>20000</v>
      </c>
      <c r="G2121" s="11">
        <v>900</v>
      </c>
      <c r="H2121" s="11">
        <v>10024.209999999999</v>
      </c>
      <c r="I2121" s="11"/>
      <c r="J2121" s="11">
        <v>16398</v>
      </c>
      <c r="K2121" s="11">
        <v>169.75</v>
      </c>
      <c r="L2121" s="11">
        <v>5318.09</v>
      </c>
      <c r="M2121" s="11">
        <v>424.38</v>
      </c>
      <c r="N2121" s="11">
        <v>13295.22</v>
      </c>
      <c r="O2121" s="11">
        <v>679</v>
      </c>
      <c r="P2121" s="11">
        <v>21272.36</v>
      </c>
    </row>
    <row r="2122" spans="1:16">
      <c r="A2122" s="13" t="s">
        <v>2116</v>
      </c>
      <c r="B2122" s="10">
        <v>25</v>
      </c>
      <c r="C2122" s="10">
        <v>57</v>
      </c>
      <c r="D2122" s="10"/>
      <c r="E2122" s="10">
        <v>19092</v>
      </c>
      <c r="F2122" s="10">
        <v>20000</v>
      </c>
      <c r="G2122" s="10"/>
      <c r="H2122" s="10">
        <v>10324.93</v>
      </c>
      <c r="I2122" s="10"/>
      <c r="J2122" s="10">
        <v>16705</v>
      </c>
      <c r="K2122" s="10">
        <v>163.98</v>
      </c>
      <c r="L2122" s="10">
        <v>5641.61</v>
      </c>
      <c r="M2122" s="10">
        <v>409.95</v>
      </c>
      <c r="N2122" s="10">
        <v>14104.03</v>
      </c>
      <c r="O2122" s="10">
        <v>655.92</v>
      </c>
      <c r="P2122" s="10">
        <v>22566.45</v>
      </c>
    </row>
    <row r="2123" spans="1:16">
      <c r="A2123" s="13" t="s">
        <v>2117</v>
      </c>
      <c r="B2123" s="11">
        <v>26</v>
      </c>
      <c r="C2123" s="11">
        <v>58</v>
      </c>
      <c r="D2123" s="11"/>
      <c r="E2123" s="11">
        <v>19092</v>
      </c>
      <c r="F2123" s="11">
        <v>20000</v>
      </c>
      <c r="G2123" s="11"/>
      <c r="H2123" s="11">
        <v>10634.68</v>
      </c>
      <c r="I2123" s="11"/>
      <c r="J2123" s="11">
        <v>17018</v>
      </c>
      <c r="K2123" s="11">
        <v>167.05</v>
      </c>
      <c r="L2123" s="11">
        <v>5977.91</v>
      </c>
      <c r="M2123" s="11">
        <v>417.63</v>
      </c>
      <c r="N2123" s="11">
        <v>14944.78</v>
      </c>
      <c r="O2123" s="11">
        <v>668.2</v>
      </c>
      <c r="P2123" s="11">
        <v>23911.64</v>
      </c>
    </row>
    <row r="2124" spans="1:16">
      <c r="A2124" s="13" t="s">
        <v>2118</v>
      </c>
      <c r="B2124" s="10">
        <v>27</v>
      </c>
      <c r="C2124" s="10">
        <v>59</v>
      </c>
      <c r="D2124" s="10"/>
      <c r="E2124" s="10">
        <v>19092</v>
      </c>
      <c r="F2124" s="10">
        <v>20000</v>
      </c>
      <c r="G2124" s="10">
        <v>900</v>
      </c>
      <c r="H2124" s="10">
        <v>11853.72</v>
      </c>
      <c r="I2124" s="10"/>
      <c r="J2124" s="10">
        <v>16438</v>
      </c>
      <c r="K2124" s="10">
        <v>170.18</v>
      </c>
      <c r="L2124" s="10">
        <v>6327.43</v>
      </c>
      <c r="M2124" s="10">
        <v>425.45</v>
      </c>
      <c r="N2124" s="10">
        <v>15818.57</v>
      </c>
      <c r="O2124" s="10">
        <v>680.72</v>
      </c>
      <c r="P2124" s="10">
        <v>25309.71</v>
      </c>
    </row>
    <row r="2125" spans="1:16">
      <c r="A2125" s="13" t="s">
        <v>2119</v>
      </c>
      <c r="B2125" s="11">
        <v>28</v>
      </c>
      <c r="C2125" s="11">
        <v>60</v>
      </c>
      <c r="D2125" s="11"/>
      <c r="E2125" s="11">
        <v>19092</v>
      </c>
      <c r="F2125" s="11">
        <v>20000</v>
      </c>
      <c r="G2125" s="11"/>
      <c r="H2125" s="11">
        <v>12209.33</v>
      </c>
      <c r="I2125" s="11"/>
      <c r="J2125" s="11">
        <v>16738</v>
      </c>
      <c r="K2125" s="11">
        <v>164.38</v>
      </c>
      <c r="L2125" s="11">
        <v>6681.63</v>
      </c>
      <c r="M2125" s="11">
        <v>410.95</v>
      </c>
      <c r="N2125" s="11">
        <v>16704.080000000002</v>
      </c>
      <c r="O2125" s="11">
        <v>657.52</v>
      </c>
      <c r="P2125" s="11">
        <v>26726.52</v>
      </c>
    </row>
    <row r="2126" spans="1:16">
      <c r="A2126" s="13" t="s">
        <v>2120</v>
      </c>
      <c r="B2126" s="10">
        <v>29</v>
      </c>
      <c r="C2126" s="10">
        <v>61</v>
      </c>
      <c r="D2126" s="10"/>
      <c r="E2126" s="10">
        <v>19092</v>
      </c>
      <c r="F2126" s="10">
        <v>20000</v>
      </c>
      <c r="G2126" s="10"/>
      <c r="H2126" s="10">
        <v>12575.61</v>
      </c>
      <c r="I2126" s="10"/>
      <c r="J2126" s="10">
        <v>17044</v>
      </c>
      <c r="K2126" s="10">
        <v>167.38</v>
      </c>
      <c r="L2126" s="10">
        <v>7049.46</v>
      </c>
      <c r="M2126" s="10">
        <v>418.45</v>
      </c>
      <c r="N2126" s="10">
        <v>17623.650000000001</v>
      </c>
      <c r="O2126" s="10">
        <v>669.52</v>
      </c>
      <c r="P2126" s="10">
        <v>28197.84</v>
      </c>
    </row>
    <row r="2127" spans="1:16">
      <c r="A2127" s="13" t="s">
        <v>2121</v>
      </c>
      <c r="B2127" s="11">
        <v>30</v>
      </c>
      <c r="C2127" s="11">
        <v>62</v>
      </c>
      <c r="D2127" s="11"/>
      <c r="E2127" s="11">
        <v>19092</v>
      </c>
      <c r="F2127" s="11">
        <v>20000</v>
      </c>
      <c r="G2127" s="11">
        <v>900</v>
      </c>
      <c r="H2127" s="11">
        <v>13852.88</v>
      </c>
      <c r="I2127" s="11"/>
      <c r="J2127" s="11">
        <v>16457</v>
      </c>
      <c r="K2127" s="11">
        <v>170.44</v>
      </c>
      <c r="L2127" s="11">
        <v>7431.38</v>
      </c>
      <c r="M2127" s="11">
        <v>426.1</v>
      </c>
      <c r="N2127" s="11">
        <v>18578.46</v>
      </c>
      <c r="O2127" s="11">
        <v>681.76</v>
      </c>
      <c r="P2127" s="11">
        <v>29725.53</v>
      </c>
    </row>
    <row r="2128" spans="1:16">
      <c r="A2128" s="13" t="s">
        <v>2122</v>
      </c>
      <c r="B2128" s="10">
        <v>31</v>
      </c>
      <c r="C2128" s="10">
        <v>63</v>
      </c>
      <c r="D2128" s="10"/>
      <c r="E2128" s="10">
        <v>19092</v>
      </c>
      <c r="F2128" s="10">
        <v>20000</v>
      </c>
      <c r="G2128" s="10"/>
      <c r="H2128" s="10">
        <v>14268.47</v>
      </c>
      <c r="I2128" s="10"/>
      <c r="J2128" s="10">
        <v>16748</v>
      </c>
      <c r="K2128" s="10">
        <v>164.57</v>
      </c>
      <c r="L2128" s="10">
        <v>7818.89</v>
      </c>
      <c r="M2128" s="10">
        <v>411.43</v>
      </c>
      <c r="N2128" s="10">
        <v>19547.240000000002</v>
      </c>
      <c r="O2128" s="10">
        <v>658.28</v>
      </c>
      <c r="P2128" s="10">
        <v>31275.58</v>
      </c>
    </row>
    <row r="2129" spans="1:16">
      <c r="A2129" s="13" t="s">
        <v>2123</v>
      </c>
      <c r="B2129" s="11">
        <v>32</v>
      </c>
      <c r="C2129" s="11">
        <v>64</v>
      </c>
      <c r="D2129" s="11"/>
      <c r="E2129" s="11">
        <v>19092</v>
      </c>
      <c r="F2129" s="11">
        <v>20000</v>
      </c>
      <c r="G2129" s="11"/>
      <c r="H2129" s="11">
        <v>14696.52</v>
      </c>
      <c r="I2129" s="11"/>
      <c r="J2129" s="11">
        <v>17044</v>
      </c>
      <c r="K2129" s="11">
        <v>167.48</v>
      </c>
      <c r="L2129" s="11">
        <v>8220.94</v>
      </c>
      <c r="M2129" s="11">
        <v>418.7</v>
      </c>
      <c r="N2129" s="11">
        <v>20552.349999999999</v>
      </c>
      <c r="O2129" s="11">
        <v>669.92</v>
      </c>
      <c r="P2129" s="11">
        <v>32883.760000000002</v>
      </c>
    </row>
    <row r="2130" spans="1:16">
      <c r="A2130" s="13" t="s">
        <v>2124</v>
      </c>
      <c r="B2130" s="10">
        <v>33</v>
      </c>
      <c r="C2130" s="10">
        <v>65</v>
      </c>
      <c r="D2130" s="10"/>
      <c r="E2130" s="10">
        <v>19092</v>
      </c>
      <c r="F2130" s="10">
        <v>20000</v>
      </c>
      <c r="G2130" s="10">
        <v>900</v>
      </c>
      <c r="H2130" s="10">
        <v>16037.42</v>
      </c>
      <c r="I2130" s="10"/>
      <c r="J2130" s="10">
        <v>16447</v>
      </c>
      <c r="K2130" s="10">
        <v>170.44</v>
      </c>
      <c r="L2130" s="10">
        <v>8638.01</v>
      </c>
      <c r="M2130" s="10">
        <v>426.1</v>
      </c>
      <c r="N2130" s="10">
        <v>21595.02</v>
      </c>
      <c r="O2130" s="10">
        <v>681.76</v>
      </c>
      <c r="P2130" s="10">
        <v>34552.04</v>
      </c>
    </row>
    <row r="2131" spans="1:16">
      <c r="A2131" s="13" t="s">
        <v>2125</v>
      </c>
      <c r="B2131" s="11">
        <v>34</v>
      </c>
      <c r="C2131" s="11">
        <v>66</v>
      </c>
      <c r="D2131" s="11"/>
      <c r="E2131" s="11">
        <v>19092</v>
      </c>
      <c r="F2131" s="11">
        <v>20000</v>
      </c>
      <c r="G2131" s="11"/>
      <c r="H2131" s="11">
        <v>16518.54</v>
      </c>
      <c r="I2131" s="11"/>
      <c r="J2131" s="11">
        <v>16724</v>
      </c>
      <c r="K2131" s="11">
        <v>164.47</v>
      </c>
      <c r="L2131" s="11">
        <v>9061.6200000000008</v>
      </c>
      <c r="M2131" s="11">
        <v>411.18</v>
      </c>
      <c r="N2131" s="11">
        <v>22654.05</v>
      </c>
      <c r="O2131" s="11">
        <v>657.88</v>
      </c>
      <c r="P2131" s="11">
        <v>36246.480000000003</v>
      </c>
    </row>
    <row r="2132" spans="1:16">
      <c r="A2132" s="13" t="s">
        <v>2126</v>
      </c>
      <c r="B2132" s="10">
        <v>35</v>
      </c>
      <c r="C2132" s="10">
        <v>67</v>
      </c>
      <c r="D2132" s="10"/>
      <c r="E2132" s="10">
        <v>19092</v>
      </c>
      <c r="F2132" s="10">
        <v>20000</v>
      </c>
      <c r="G2132" s="10"/>
      <c r="H2132" s="10">
        <v>17014.099999999999</v>
      </c>
      <c r="I2132" s="10"/>
      <c r="J2132" s="10">
        <v>17006</v>
      </c>
      <c r="K2132" s="10">
        <v>167.24</v>
      </c>
      <c r="L2132" s="10">
        <v>9500.7099999999991</v>
      </c>
      <c r="M2132" s="10">
        <v>418.1</v>
      </c>
      <c r="N2132" s="10">
        <v>23751.77</v>
      </c>
      <c r="O2132" s="10">
        <v>668.96</v>
      </c>
      <c r="P2132" s="10">
        <v>38002.83</v>
      </c>
    </row>
    <row r="2133" spans="1:16">
      <c r="A2133" s="13" t="s">
        <v>2127</v>
      </c>
      <c r="B2133" s="11">
        <v>36</v>
      </c>
      <c r="C2133" s="11">
        <v>68</v>
      </c>
      <c r="D2133" s="11"/>
      <c r="E2133" s="11">
        <v>19092</v>
      </c>
      <c r="F2133" s="11">
        <v>20000</v>
      </c>
      <c r="G2133" s="11">
        <v>900</v>
      </c>
      <c r="H2133" s="11">
        <v>18424.52</v>
      </c>
      <c r="I2133" s="11"/>
      <c r="J2133" s="11">
        <v>16393</v>
      </c>
      <c r="K2133" s="11">
        <v>170.06</v>
      </c>
      <c r="L2133" s="11">
        <v>9955.7900000000009</v>
      </c>
      <c r="M2133" s="11">
        <v>425.15</v>
      </c>
      <c r="N2133" s="11">
        <v>24889.47</v>
      </c>
      <c r="O2133" s="11">
        <v>680.24</v>
      </c>
      <c r="P2133" s="11">
        <v>39823.160000000003</v>
      </c>
    </row>
    <row r="2134" spans="1:16">
      <c r="A2134" s="13" t="s">
        <v>2128</v>
      </c>
      <c r="B2134" s="10">
        <v>37</v>
      </c>
      <c r="C2134" s="10">
        <v>69</v>
      </c>
      <c r="D2134" s="10"/>
      <c r="E2134" s="10">
        <v>19092</v>
      </c>
      <c r="F2134" s="10">
        <v>20000</v>
      </c>
      <c r="G2134" s="10"/>
      <c r="H2134" s="10">
        <v>18977.259999999998</v>
      </c>
      <c r="I2134" s="10"/>
      <c r="J2134" s="10">
        <v>16649</v>
      </c>
      <c r="K2134" s="10">
        <v>163.93</v>
      </c>
      <c r="L2134" s="10">
        <v>10418.39</v>
      </c>
      <c r="M2134" s="10">
        <v>409.83</v>
      </c>
      <c r="N2134" s="10">
        <v>26045.98</v>
      </c>
      <c r="O2134" s="10">
        <v>655.72</v>
      </c>
      <c r="P2134" s="10">
        <v>41673.57</v>
      </c>
    </row>
    <row r="2135" spans="1:16">
      <c r="A2135" s="13" t="s">
        <v>2129</v>
      </c>
      <c r="B2135" s="11">
        <v>38</v>
      </c>
      <c r="C2135" s="11">
        <v>70</v>
      </c>
      <c r="D2135" s="11"/>
      <c r="E2135" s="11">
        <v>19092</v>
      </c>
      <c r="F2135" s="11">
        <v>20000</v>
      </c>
      <c r="G2135" s="11"/>
      <c r="H2135" s="11">
        <v>19546.57</v>
      </c>
      <c r="I2135" s="11"/>
      <c r="J2135" s="11">
        <v>16909</v>
      </c>
      <c r="K2135" s="11">
        <v>166.49</v>
      </c>
      <c r="L2135" s="11">
        <v>10897.44</v>
      </c>
      <c r="M2135" s="11">
        <v>416.23</v>
      </c>
      <c r="N2135" s="11">
        <v>27243.59</v>
      </c>
      <c r="O2135" s="11">
        <v>665.96</v>
      </c>
      <c r="P2135" s="11">
        <v>43589.74</v>
      </c>
    </row>
    <row r="2136" spans="1:16">
      <c r="A2136" s="13" t="s">
        <v>2130</v>
      </c>
      <c r="B2136" s="10">
        <v>39</v>
      </c>
      <c r="C2136" s="10">
        <v>71</v>
      </c>
      <c r="D2136" s="10"/>
      <c r="E2136" s="10">
        <v>19092</v>
      </c>
      <c r="F2136" s="10">
        <v>20000</v>
      </c>
      <c r="G2136" s="10">
        <v>900</v>
      </c>
      <c r="H2136" s="10">
        <v>21032.97</v>
      </c>
      <c r="I2136" s="10"/>
      <c r="J2136" s="10">
        <v>16272</v>
      </c>
      <c r="K2136" s="10">
        <v>169.09</v>
      </c>
      <c r="L2136" s="10">
        <v>11393.45</v>
      </c>
      <c r="M2136" s="10">
        <v>422.73</v>
      </c>
      <c r="N2136" s="10">
        <v>28483.62</v>
      </c>
      <c r="O2136" s="10">
        <v>676.36</v>
      </c>
      <c r="P2136" s="10">
        <v>45573.79</v>
      </c>
    </row>
    <row r="2137" spans="1:16">
      <c r="A2137" s="13" t="s">
        <v>2131</v>
      </c>
      <c r="B2137" s="11">
        <v>40</v>
      </c>
      <c r="C2137" s="11">
        <v>72</v>
      </c>
      <c r="D2137" s="11"/>
      <c r="E2137" s="11">
        <v>19092</v>
      </c>
      <c r="F2137" s="11">
        <v>20000</v>
      </c>
      <c r="G2137" s="11"/>
      <c r="H2137" s="11">
        <v>21663.96</v>
      </c>
      <c r="I2137" s="11"/>
      <c r="J2137" s="11">
        <v>16497</v>
      </c>
      <c r="K2137" s="11">
        <v>162.72</v>
      </c>
      <c r="L2137" s="11">
        <v>11897.97</v>
      </c>
      <c r="M2137" s="11">
        <v>406.8</v>
      </c>
      <c r="N2137" s="11">
        <v>29744.93</v>
      </c>
      <c r="O2137" s="11">
        <v>650.88</v>
      </c>
      <c r="P2137" s="11">
        <v>47591.89</v>
      </c>
    </row>
    <row r="2138" spans="1:16">
      <c r="A2138" s="13" t="s">
        <v>2132</v>
      </c>
      <c r="B2138" s="10">
        <v>41</v>
      </c>
      <c r="C2138" s="10">
        <v>73</v>
      </c>
      <c r="D2138" s="10"/>
      <c r="E2138" s="10">
        <v>19092</v>
      </c>
      <c r="F2138" s="10">
        <v>20000</v>
      </c>
      <c r="G2138" s="10"/>
      <c r="H2138" s="10">
        <v>22313.88</v>
      </c>
      <c r="I2138" s="10"/>
      <c r="J2138" s="10">
        <v>16723</v>
      </c>
      <c r="K2138" s="10">
        <v>164.97</v>
      </c>
      <c r="L2138" s="10">
        <v>12419.88</v>
      </c>
      <c r="M2138" s="10">
        <v>412.43</v>
      </c>
      <c r="N2138" s="10">
        <v>31049.7</v>
      </c>
      <c r="O2138" s="10">
        <v>659.88</v>
      </c>
      <c r="P2138" s="10">
        <v>49679.519999999997</v>
      </c>
    </row>
    <row r="2139" spans="1:16">
      <c r="A2139" s="13" t="s">
        <v>2133</v>
      </c>
      <c r="B2139" s="11">
        <v>42</v>
      </c>
      <c r="C2139" s="11">
        <v>74</v>
      </c>
      <c r="D2139" s="11"/>
      <c r="E2139" s="11">
        <v>19092</v>
      </c>
      <c r="F2139" s="11">
        <v>20000</v>
      </c>
      <c r="G2139" s="11">
        <v>900</v>
      </c>
      <c r="H2139" s="11">
        <v>23883.3</v>
      </c>
      <c r="I2139" s="11"/>
      <c r="J2139" s="11">
        <v>16050</v>
      </c>
      <c r="K2139" s="11">
        <v>167.23</v>
      </c>
      <c r="L2139" s="11">
        <v>12959.71</v>
      </c>
      <c r="M2139" s="11">
        <v>418.08</v>
      </c>
      <c r="N2139" s="11">
        <v>32399.27</v>
      </c>
      <c r="O2139" s="11">
        <v>668.92</v>
      </c>
      <c r="P2139" s="11">
        <v>51838.83</v>
      </c>
    </row>
    <row r="2140" spans="1:16">
      <c r="A2140" s="13" t="s">
        <v>2134</v>
      </c>
      <c r="B2140" s="10">
        <v>43</v>
      </c>
      <c r="C2140" s="10">
        <v>75</v>
      </c>
      <c r="D2140" s="10"/>
      <c r="E2140" s="10">
        <v>19092</v>
      </c>
      <c r="F2140" s="10">
        <v>20000</v>
      </c>
      <c r="G2140" s="10"/>
      <c r="H2140" s="10">
        <v>24599.79</v>
      </c>
      <c r="I2140" s="10"/>
      <c r="J2140" s="10">
        <v>16225</v>
      </c>
      <c r="K2140" s="10">
        <v>160.5</v>
      </c>
      <c r="L2140" s="10">
        <v>13509</v>
      </c>
      <c r="M2140" s="10">
        <v>401.25</v>
      </c>
      <c r="N2140" s="10">
        <v>33772.5</v>
      </c>
      <c r="O2140" s="10">
        <v>642</v>
      </c>
      <c r="P2140" s="10">
        <v>54035.99</v>
      </c>
    </row>
    <row r="2141" spans="1:16">
      <c r="A2141" s="13" t="s">
        <v>2135</v>
      </c>
      <c r="B2141" s="11">
        <v>44</v>
      </c>
      <c r="C2141" s="11">
        <v>76</v>
      </c>
      <c r="D2141" s="11"/>
      <c r="E2141" s="11">
        <v>19092</v>
      </c>
      <c r="F2141" s="11">
        <v>20000</v>
      </c>
      <c r="G2141" s="11"/>
      <c r="H2141" s="11">
        <v>25337.79</v>
      </c>
      <c r="I2141" s="11"/>
      <c r="J2141" s="11">
        <v>16397</v>
      </c>
      <c r="K2141" s="11">
        <v>162.25</v>
      </c>
      <c r="L2141" s="11">
        <v>14076.52</v>
      </c>
      <c r="M2141" s="11">
        <v>405.63</v>
      </c>
      <c r="N2141" s="11">
        <v>35191.300000000003</v>
      </c>
      <c r="O2141" s="11">
        <v>649</v>
      </c>
      <c r="P2141" s="11">
        <v>56306.07</v>
      </c>
    </row>
    <row r="2142" spans="1:16">
      <c r="A2142" s="13" t="s">
        <v>2136</v>
      </c>
      <c r="B2142" s="10">
        <v>45</v>
      </c>
      <c r="C2142" s="10">
        <v>77</v>
      </c>
      <c r="D2142" s="10"/>
      <c r="E2142" s="10">
        <v>19092</v>
      </c>
      <c r="F2142" s="10">
        <v>20000</v>
      </c>
      <c r="G2142" s="10">
        <v>900</v>
      </c>
      <c r="H2142" s="10">
        <v>26997.919999999998</v>
      </c>
      <c r="I2142" s="10"/>
      <c r="J2142" s="10">
        <v>15663</v>
      </c>
      <c r="K2142" s="10">
        <v>163.97</v>
      </c>
      <c r="L2142" s="10">
        <v>14662.78</v>
      </c>
      <c r="M2142" s="10">
        <v>409.93</v>
      </c>
      <c r="N2142" s="10">
        <v>36656.959999999999</v>
      </c>
      <c r="O2142" s="10">
        <v>655.88</v>
      </c>
      <c r="P2142" s="10">
        <v>58651.14</v>
      </c>
    </row>
    <row r="2143" spans="1:16">
      <c r="A2143" s="13" t="s">
        <v>2137</v>
      </c>
      <c r="B2143" s="11">
        <v>46</v>
      </c>
      <c r="C2143" s="11">
        <v>78</v>
      </c>
      <c r="D2143" s="11"/>
      <c r="E2143" s="11">
        <v>19092</v>
      </c>
      <c r="F2143" s="11">
        <v>20000</v>
      </c>
      <c r="G2143" s="11"/>
      <c r="H2143" s="11">
        <v>27807.86</v>
      </c>
      <c r="I2143" s="11"/>
      <c r="J2143" s="11">
        <v>15759</v>
      </c>
      <c r="K2143" s="11">
        <v>156.63</v>
      </c>
      <c r="L2143" s="11">
        <v>15259.3</v>
      </c>
      <c r="M2143" s="11">
        <v>391.58</v>
      </c>
      <c r="N2143" s="11">
        <v>38148.239999999998</v>
      </c>
      <c r="O2143" s="11">
        <v>626.52</v>
      </c>
      <c r="P2143" s="11">
        <v>61037.19</v>
      </c>
    </row>
    <row r="2144" spans="1:16">
      <c r="A2144" s="13" t="s">
        <v>2138</v>
      </c>
      <c r="B2144" s="10">
        <v>47</v>
      </c>
      <c r="C2144" s="10">
        <v>79</v>
      </c>
      <c r="D2144" s="10"/>
      <c r="E2144" s="10">
        <v>19092</v>
      </c>
      <c r="F2144" s="10">
        <v>20000</v>
      </c>
      <c r="G2144" s="10"/>
      <c r="H2144" s="10">
        <v>28642.09</v>
      </c>
      <c r="I2144" s="10"/>
      <c r="J2144" s="10">
        <v>15839</v>
      </c>
      <c r="K2144" s="10">
        <v>157.59</v>
      </c>
      <c r="L2144" s="10">
        <v>15874.67</v>
      </c>
      <c r="M2144" s="10">
        <v>393.98</v>
      </c>
      <c r="N2144" s="10">
        <v>39686.67</v>
      </c>
      <c r="O2144" s="10">
        <v>630.36</v>
      </c>
      <c r="P2144" s="10">
        <v>63498.66</v>
      </c>
    </row>
    <row r="2145" spans="1:16">
      <c r="A2145" s="13" t="s">
        <v>2139</v>
      </c>
      <c r="B2145" s="11">
        <v>48</v>
      </c>
      <c r="C2145" s="11">
        <v>80</v>
      </c>
      <c r="D2145" s="11"/>
      <c r="E2145" s="11">
        <v>19092</v>
      </c>
      <c r="F2145" s="11">
        <v>20000</v>
      </c>
      <c r="G2145" s="11">
        <v>900</v>
      </c>
      <c r="H2145" s="11">
        <v>30401.360000000001</v>
      </c>
      <c r="I2145" s="11">
        <v>15000</v>
      </c>
      <c r="J2145" s="11">
        <v>15900</v>
      </c>
      <c r="K2145" s="11">
        <v>158.38999999999999</v>
      </c>
      <c r="L2145" s="11">
        <v>16509.3</v>
      </c>
      <c r="M2145" s="11">
        <v>395.98</v>
      </c>
      <c r="N2145" s="11">
        <v>41273.24</v>
      </c>
      <c r="O2145" s="11">
        <v>633.55999999999995</v>
      </c>
      <c r="P2145" s="11">
        <v>66037.179999999993</v>
      </c>
    </row>
    <row r="2146" spans="1:16" ht="54">
      <c r="B2146" s="9" t="s">
        <v>27</v>
      </c>
      <c r="C2146" s="9" t="s">
        <v>13</v>
      </c>
      <c r="D2146" s="9" t="s">
        <v>14</v>
      </c>
      <c r="E2146" s="9" t="s">
        <v>15</v>
      </c>
      <c r="F2146" s="9" t="s">
        <v>16</v>
      </c>
      <c r="G2146" s="9" t="s">
        <v>17</v>
      </c>
      <c r="H2146" s="9" t="s">
        <v>18</v>
      </c>
      <c r="I2146" s="9" t="s">
        <v>19</v>
      </c>
      <c r="J2146" s="9" t="s">
        <v>20</v>
      </c>
      <c r="K2146" s="9" t="s">
        <v>21</v>
      </c>
      <c r="L2146" s="9" t="s">
        <v>22</v>
      </c>
      <c r="M2146" s="9" t="s">
        <v>23</v>
      </c>
      <c r="N2146" s="9" t="s">
        <v>24</v>
      </c>
      <c r="O2146" s="9" t="s">
        <v>25</v>
      </c>
      <c r="P2146" s="9" t="s">
        <v>26</v>
      </c>
    </row>
    <row r="2147" spans="1:16">
      <c r="A2147" s="13" t="s">
        <v>2140</v>
      </c>
      <c r="B2147" s="10">
        <v>1</v>
      </c>
      <c r="C2147" s="10">
        <v>34</v>
      </c>
      <c r="D2147" s="10">
        <v>6325</v>
      </c>
      <c r="E2147" s="10">
        <v>6325</v>
      </c>
      <c r="F2147" s="10">
        <v>20000</v>
      </c>
      <c r="G2147" s="10"/>
      <c r="H2147" s="10"/>
      <c r="I2147" s="10"/>
      <c r="J2147" s="10">
        <v>4111.25</v>
      </c>
      <c r="K2147" s="10">
        <v>47.44</v>
      </c>
      <c r="L2147" s="10">
        <v>47.44</v>
      </c>
      <c r="M2147" s="10">
        <v>118.59</v>
      </c>
      <c r="N2147" s="10">
        <v>118.59</v>
      </c>
      <c r="O2147" s="10">
        <v>189.75</v>
      </c>
      <c r="P2147" s="10">
        <v>189.75</v>
      </c>
    </row>
    <row r="2148" spans="1:16">
      <c r="A2148" s="13" t="s">
        <v>2141</v>
      </c>
      <c r="B2148" s="11">
        <v>2</v>
      </c>
      <c r="C2148" s="11">
        <v>35</v>
      </c>
      <c r="D2148" s="11">
        <v>6325</v>
      </c>
      <c r="E2148" s="11">
        <v>12650</v>
      </c>
      <c r="F2148" s="11">
        <v>20000</v>
      </c>
      <c r="G2148" s="11"/>
      <c r="H2148" s="11"/>
      <c r="I2148" s="11"/>
      <c r="J2148" s="11">
        <v>10367</v>
      </c>
      <c r="K2148" s="11">
        <v>105.21</v>
      </c>
      <c r="L2148" s="11">
        <v>154.07</v>
      </c>
      <c r="M2148" s="11">
        <v>263.01</v>
      </c>
      <c r="N2148" s="11">
        <v>385.16</v>
      </c>
      <c r="O2148" s="11">
        <v>420.82</v>
      </c>
      <c r="P2148" s="11">
        <v>616.26</v>
      </c>
    </row>
    <row r="2149" spans="1:16">
      <c r="A2149" s="13" t="s">
        <v>2142</v>
      </c>
      <c r="B2149" s="10">
        <v>3</v>
      </c>
      <c r="C2149" s="10">
        <v>36</v>
      </c>
      <c r="D2149" s="10">
        <v>6325</v>
      </c>
      <c r="E2149" s="10">
        <v>18975</v>
      </c>
      <c r="F2149" s="10">
        <v>20000</v>
      </c>
      <c r="G2149" s="10">
        <v>900</v>
      </c>
      <c r="H2149" s="10">
        <v>900</v>
      </c>
      <c r="I2149" s="10"/>
      <c r="J2149" s="10">
        <v>15843</v>
      </c>
      <c r="K2149" s="10">
        <v>164.17</v>
      </c>
      <c r="L2149" s="10">
        <v>322.85000000000002</v>
      </c>
      <c r="M2149" s="10">
        <v>410.41</v>
      </c>
      <c r="N2149" s="10">
        <v>807.13</v>
      </c>
      <c r="O2149" s="10">
        <v>656.66</v>
      </c>
      <c r="P2149" s="10">
        <v>1291.4100000000001</v>
      </c>
    </row>
    <row r="2150" spans="1:16">
      <c r="A2150" s="13" t="s">
        <v>2143</v>
      </c>
      <c r="B2150" s="11">
        <v>4</v>
      </c>
      <c r="C2150" s="11">
        <v>37</v>
      </c>
      <c r="D2150" s="11"/>
      <c r="E2150" s="11">
        <v>18975</v>
      </c>
      <c r="F2150" s="11">
        <v>20000</v>
      </c>
      <c r="G2150" s="11"/>
      <c r="H2150" s="11">
        <v>927</v>
      </c>
      <c r="I2150" s="11"/>
      <c r="J2150" s="11">
        <v>16156</v>
      </c>
      <c r="K2150" s="11">
        <v>158.41999999999999</v>
      </c>
      <c r="L2150" s="11">
        <v>490.96</v>
      </c>
      <c r="M2150" s="11">
        <v>396.05</v>
      </c>
      <c r="N2150" s="11">
        <v>1227.4000000000001</v>
      </c>
      <c r="O2150" s="11">
        <v>633.67999999999995</v>
      </c>
      <c r="P2150" s="11">
        <v>1963.83</v>
      </c>
    </row>
    <row r="2151" spans="1:16">
      <c r="A2151" s="13" t="s">
        <v>2144</v>
      </c>
      <c r="B2151" s="10">
        <v>5</v>
      </c>
      <c r="C2151" s="10">
        <v>38</v>
      </c>
      <c r="D2151" s="10"/>
      <c r="E2151" s="10">
        <v>18975</v>
      </c>
      <c r="F2151" s="10">
        <v>20000</v>
      </c>
      <c r="G2151" s="10"/>
      <c r="H2151" s="10">
        <v>954.81</v>
      </c>
      <c r="I2151" s="10"/>
      <c r="J2151" s="10">
        <v>16476</v>
      </c>
      <c r="K2151" s="10">
        <v>161.56</v>
      </c>
      <c r="L2151" s="10">
        <v>667.25</v>
      </c>
      <c r="M2151" s="10">
        <v>403.9</v>
      </c>
      <c r="N2151" s="10">
        <v>1668.12</v>
      </c>
      <c r="O2151" s="10">
        <v>646.24</v>
      </c>
      <c r="P2151" s="10">
        <v>2668.99</v>
      </c>
    </row>
    <row r="2152" spans="1:16">
      <c r="A2152" s="13" t="s">
        <v>2145</v>
      </c>
      <c r="B2152" s="11">
        <v>6</v>
      </c>
      <c r="C2152" s="11">
        <v>39</v>
      </c>
      <c r="D2152" s="11"/>
      <c r="E2152" s="11">
        <v>18975</v>
      </c>
      <c r="F2152" s="11">
        <v>20000</v>
      </c>
      <c r="G2152" s="11">
        <v>900</v>
      </c>
      <c r="H2152" s="11">
        <v>1883.45</v>
      </c>
      <c r="I2152" s="11"/>
      <c r="J2152" s="11">
        <v>15902</v>
      </c>
      <c r="K2152" s="11">
        <v>164.76</v>
      </c>
      <c r="L2152" s="11">
        <v>852.02</v>
      </c>
      <c r="M2152" s="11">
        <v>411.9</v>
      </c>
      <c r="N2152" s="11">
        <v>2130.06</v>
      </c>
      <c r="O2152" s="11">
        <v>659.04</v>
      </c>
      <c r="P2152" s="11">
        <v>3408.1</v>
      </c>
    </row>
    <row r="2153" spans="1:16">
      <c r="A2153" s="13" t="s">
        <v>2146</v>
      </c>
      <c r="B2153" s="10">
        <v>7</v>
      </c>
      <c r="C2153" s="10">
        <v>40</v>
      </c>
      <c r="D2153" s="10"/>
      <c r="E2153" s="10">
        <v>18975</v>
      </c>
      <c r="F2153" s="10">
        <v>20000</v>
      </c>
      <c r="G2153" s="10"/>
      <c r="H2153" s="10">
        <v>1939.96</v>
      </c>
      <c r="I2153" s="10"/>
      <c r="J2153" s="10">
        <v>16215</v>
      </c>
      <c r="K2153" s="10">
        <v>159.02000000000001</v>
      </c>
      <c r="L2153" s="10">
        <v>1036.6099999999999</v>
      </c>
      <c r="M2153" s="10">
        <v>397.55</v>
      </c>
      <c r="N2153" s="10">
        <v>2591.5100000000002</v>
      </c>
      <c r="O2153" s="10">
        <v>636.08000000000004</v>
      </c>
      <c r="P2153" s="10">
        <v>4146.42</v>
      </c>
    </row>
    <row r="2154" spans="1:16">
      <c r="A2154" s="13" t="s">
        <v>2147</v>
      </c>
      <c r="B2154" s="11">
        <v>8</v>
      </c>
      <c r="C2154" s="11">
        <v>41</v>
      </c>
      <c r="D2154" s="11"/>
      <c r="E2154" s="11">
        <v>18975</v>
      </c>
      <c r="F2154" s="11">
        <v>20000</v>
      </c>
      <c r="G2154" s="11"/>
      <c r="H2154" s="11">
        <v>1998.16</v>
      </c>
      <c r="I2154" s="11"/>
      <c r="J2154" s="11">
        <v>16535</v>
      </c>
      <c r="K2154" s="11">
        <v>162.15</v>
      </c>
      <c r="L2154" s="11">
        <v>1229.8499999999999</v>
      </c>
      <c r="M2154" s="11">
        <v>405.38</v>
      </c>
      <c r="N2154" s="11">
        <v>3074.63</v>
      </c>
      <c r="O2154" s="11">
        <v>648.6</v>
      </c>
      <c r="P2154" s="11">
        <v>4919.41</v>
      </c>
    </row>
    <row r="2155" spans="1:16">
      <c r="A2155" s="13" t="s">
        <v>2148</v>
      </c>
      <c r="B2155" s="10">
        <v>9</v>
      </c>
      <c r="C2155" s="10">
        <v>42</v>
      </c>
      <c r="D2155" s="10"/>
      <c r="E2155" s="10">
        <v>18975</v>
      </c>
      <c r="F2155" s="10">
        <v>20000</v>
      </c>
      <c r="G2155" s="10">
        <v>900</v>
      </c>
      <c r="H2155" s="10">
        <v>2958.1</v>
      </c>
      <c r="I2155" s="10"/>
      <c r="J2155" s="10">
        <v>15962</v>
      </c>
      <c r="K2155" s="10">
        <v>165.35</v>
      </c>
      <c r="L2155" s="10">
        <v>1432.1</v>
      </c>
      <c r="M2155" s="10">
        <v>413.38</v>
      </c>
      <c r="N2155" s="10">
        <v>3580.25</v>
      </c>
      <c r="O2155" s="10">
        <v>661.4</v>
      </c>
      <c r="P2155" s="10">
        <v>5728.4</v>
      </c>
    </row>
    <row r="2156" spans="1:16">
      <c r="A2156" s="13" t="s">
        <v>2149</v>
      </c>
      <c r="B2156" s="11">
        <v>10</v>
      </c>
      <c r="C2156" s="11">
        <v>43</v>
      </c>
      <c r="D2156" s="11"/>
      <c r="E2156" s="11">
        <v>18975</v>
      </c>
      <c r="F2156" s="11">
        <v>20000</v>
      </c>
      <c r="G2156" s="11"/>
      <c r="H2156" s="11">
        <v>3046.84</v>
      </c>
      <c r="I2156" s="11"/>
      <c r="J2156" s="11">
        <v>16275</v>
      </c>
      <c r="K2156" s="11">
        <v>159.62</v>
      </c>
      <c r="L2156" s="11">
        <v>1634.68</v>
      </c>
      <c r="M2156" s="11">
        <v>399.05</v>
      </c>
      <c r="N2156" s="11">
        <v>4086.7</v>
      </c>
      <c r="O2156" s="11">
        <v>638.48</v>
      </c>
      <c r="P2156" s="11">
        <v>6538.73</v>
      </c>
    </row>
    <row r="2157" spans="1:16">
      <c r="A2157" s="13" t="s">
        <v>2150</v>
      </c>
      <c r="B2157" s="10">
        <v>11</v>
      </c>
      <c r="C2157" s="10">
        <v>44</v>
      </c>
      <c r="D2157" s="10"/>
      <c r="E2157" s="10">
        <v>18975</v>
      </c>
      <c r="F2157" s="10">
        <v>20000</v>
      </c>
      <c r="G2157" s="10"/>
      <c r="H2157" s="10">
        <v>3138.25</v>
      </c>
      <c r="I2157" s="10"/>
      <c r="J2157" s="10">
        <v>16595</v>
      </c>
      <c r="K2157" s="10">
        <v>162.75</v>
      </c>
      <c r="L2157" s="10">
        <v>1846.47</v>
      </c>
      <c r="M2157" s="10">
        <v>406.88</v>
      </c>
      <c r="N2157" s="10">
        <v>4616.18</v>
      </c>
      <c r="O2157" s="10">
        <v>651</v>
      </c>
      <c r="P2157" s="10">
        <v>7385.89</v>
      </c>
    </row>
    <row r="2158" spans="1:16">
      <c r="A2158" s="13" t="s">
        <v>2151</v>
      </c>
      <c r="B2158" s="11">
        <v>12</v>
      </c>
      <c r="C2158" s="11">
        <v>45</v>
      </c>
      <c r="D2158" s="11"/>
      <c r="E2158" s="11">
        <v>18975</v>
      </c>
      <c r="F2158" s="11">
        <v>20000</v>
      </c>
      <c r="G2158" s="11">
        <v>900</v>
      </c>
      <c r="H2158" s="11">
        <v>4132.3999999999996</v>
      </c>
      <c r="I2158" s="11"/>
      <c r="J2158" s="11">
        <v>16021</v>
      </c>
      <c r="K2158" s="11">
        <v>165.95</v>
      </c>
      <c r="L2158" s="11">
        <v>2067.8200000000002</v>
      </c>
      <c r="M2158" s="11">
        <v>414.88</v>
      </c>
      <c r="N2158" s="11">
        <v>5169.54</v>
      </c>
      <c r="O2158" s="11">
        <v>663.8</v>
      </c>
      <c r="P2158" s="11">
        <v>8271.27</v>
      </c>
    </row>
    <row r="2159" spans="1:16">
      <c r="A2159" s="13" t="s">
        <v>2152</v>
      </c>
      <c r="B2159" s="10">
        <v>13</v>
      </c>
      <c r="C2159" s="10">
        <v>46</v>
      </c>
      <c r="D2159" s="10"/>
      <c r="E2159" s="10">
        <v>18975</v>
      </c>
      <c r="F2159" s="10">
        <v>20000</v>
      </c>
      <c r="G2159" s="10"/>
      <c r="H2159" s="10">
        <v>4256.37</v>
      </c>
      <c r="I2159" s="10"/>
      <c r="J2159" s="10">
        <v>16334</v>
      </c>
      <c r="K2159" s="10">
        <v>160.21</v>
      </c>
      <c r="L2159" s="10">
        <v>2290.06</v>
      </c>
      <c r="M2159" s="10">
        <v>400.53</v>
      </c>
      <c r="N2159" s="10">
        <v>5725.15</v>
      </c>
      <c r="O2159" s="10">
        <v>640.84</v>
      </c>
      <c r="P2159" s="10">
        <v>9160.24</v>
      </c>
    </row>
    <row r="2160" spans="1:16">
      <c r="A2160" s="13" t="s">
        <v>2153</v>
      </c>
      <c r="B2160" s="11">
        <v>14</v>
      </c>
      <c r="C2160" s="11">
        <v>47</v>
      </c>
      <c r="D2160" s="11"/>
      <c r="E2160" s="11">
        <v>18975</v>
      </c>
      <c r="F2160" s="11">
        <v>20000</v>
      </c>
      <c r="G2160" s="11"/>
      <c r="H2160" s="11">
        <v>4384.0600000000004</v>
      </c>
      <c r="I2160" s="11"/>
      <c r="J2160" s="11">
        <v>16652</v>
      </c>
      <c r="K2160" s="11">
        <v>163.34</v>
      </c>
      <c r="L2160" s="11">
        <v>2522.1</v>
      </c>
      <c r="M2160" s="11">
        <v>408.35</v>
      </c>
      <c r="N2160" s="11">
        <v>6305.26</v>
      </c>
      <c r="O2160" s="11">
        <v>653.36</v>
      </c>
      <c r="P2160" s="11">
        <v>10088.41</v>
      </c>
    </row>
    <row r="2161" spans="1:16">
      <c r="A2161" s="13" t="s">
        <v>2154</v>
      </c>
      <c r="B2161" s="10">
        <v>15</v>
      </c>
      <c r="C2161" s="10">
        <v>48</v>
      </c>
      <c r="D2161" s="10"/>
      <c r="E2161" s="10">
        <v>18975</v>
      </c>
      <c r="F2161" s="10">
        <v>20000</v>
      </c>
      <c r="G2161" s="10">
        <v>900</v>
      </c>
      <c r="H2161" s="10">
        <v>5415.58</v>
      </c>
      <c r="I2161" s="10"/>
      <c r="J2161" s="10">
        <v>16078</v>
      </c>
      <c r="K2161" s="10">
        <v>166.52</v>
      </c>
      <c r="L2161" s="10">
        <v>2764.29</v>
      </c>
      <c r="M2161" s="10">
        <v>416.3</v>
      </c>
      <c r="N2161" s="10">
        <v>6910.71</v>
      </c>
      <c r="O2161" s="10">
        <v>666.08</v>
      </c>
      <c r="P2161" s="10">
        <v>11057.14</v>
      </c>
    </row>
    <row r="2162" spans="1:16">
      <c r="A2162" s="13" t="s">
        <v>2155</v>
      </c>
      <c r="B2162" s="11">
        <v>16</v>
      </c>
      <c r="C2162" s="11">
        <v>49</v>
      </c>
      <c r="D2162" s="11"/>
      <c r="E2162" s="11">
        <v>18975</v>
      </c>
      <c r="F2162" s="11">
        <v>20000</v>
      </c>
      <c r="G2162" s="11"/>
      <c r="H2162" s="11">
        <v>5578.05</v>
      </c>
      <c r="I2162" s="11"/>
      <c r="J2162" s="11">
        <v>16389</v>
      </c>
      <c r="K2162" s="11">
        <v>160.78</v>
      </c>
      <c r="L2162" s="11">
        <v>3007.99</v>
      </c>
      <c r="M2162" s="11">
        <v>401.95</v>
      </c>
      <c r="N2162" s="11">
        <v>7519.99</v>
      </c>
      <c r="O2162" s="11">
        <v>643.12</v>
      </c>
      <c r="P2162" s="11">
        <v>12031.98</v>
      </c>
    </row>
    <row r="2163" spans="1:16">
      <c r="A2163" s="13" t="s">
        <v>2156</v>
      </c>
      <c r="B2163" s="10">
        <v>17</v>
      </c>
      <c r="C2163" s="10">
        <v>50</v>
      </c>
      <c r="D2163" s="10"/>
      <c r="E2163" s="10">
        <v>18975</v>
      </c>
      <c r="F2163" s="10">
        <v>20000</v>
      </c>
      <c r="G2163" s="10"/>
      <c r="H2163" s="10">
        <v>5745.39</v>
      </c>
      <c r="I2163" s="10"/>
      <c r="J2163" s="10">
        <v>16706</v>
      </c>
      <c r="K2163" s="10">
        <v>163.89</v>
      </c>
      <c r="L2163" s="10">
        <v>3262.12</v>
      </c>
      <c r="M2163" s="10">
        <v>409.73</v>
      </c>
      <c r="N2163" s="10">
        <v>8155.31</v>
      </c>
      <c r="O2163" s="10">
        <v>655.56</v>
      </c>
      <c r="P2163" s="10">
        <v>13048.5</v>
      </c>
    </row>
    <row r="2164" spans="1:16">
      <c r="A2164" s="13" t="s">
        <v>2157</v>
      </c>
      <c r="B2164" s="11">
        <v>18</v>
      </c>
      <c r="C2164" s="11">
        <v>51</v>
      </c>
      <c r="D2164" s="11"/>
      <c r="E2164" s="11">
        <v>18975</v>
      </c>
      <c r="F2164" s="11">
        <v>20000</v>
      </c>
      <c r="G2164" s="11">
        <v>900</v>
      </c>
      <c r="H2164" s="11">
        <v>6817.75</v>
      </c>
      <c r="I2164" s="11"/>
      <c r="J2164" s="11">
        <v>16130</v>
      </c>
      <c r="K2164" s="11">
        <v>167.06</v>
      </c>
      <c r="L2164" s="11">
        <v>3527.05</v>
      </c>
      <c r="M2164" s="11">
        <v>417.65</v>
      </c>
      <c r="N2164" s="11">
        <v>8817.6200000000008</v>
      </c>
      <c r="O2164" s="11">
        <v>668.24</v>
      </c>
      <c r="P2164" s="11">
        <v>14108.19</v>
      </c>
    </row>
    <row r="2165" spans="1:16">
      <c r="A2165" s="13" t="s">
        <v>2158</v>
      </c>
      <c r="B2165" s="10">
        <v>19</v>
      </c>
      <c r="C2165" s="10">
        <v>52</v>
      </c>
      <c r="D2165" s="10"/>
      <c r="E2165" s="10">
        <v>18975</v>
      </c>
      <c r="F2165" s="10">
        <v>20000</v>
      </c>
      <c r="G2165" s="10"/>
      <c r="H2165" s="10">
        <v>7022.29</v>
      </c>
      <c r="I2165" s="10"/>
      <c r="J2165" s="10">
        <v>16439</v>
      </c>
      <c r="K2165" s="10">
        <v>161.30000000000001</v>
      </c>
      <c r="L2165" s="10">
        <v>3794.16</v>
      </c>
      <c r="M2165" s="10">
        <v>403.25</v>
      </c>
      <c r="N2165" s="10">
        <v>9485.4</v>
      </c>
      <c r="O2165" s="10">
        <v>645.20000000000005</v>
      </c>
      <c r="P2165" s="10">
        <v>15176.64</v>
      </c>
    </row>
    <row r="2166" spans="1:16">
      <c r="A2166" s="13" t="s">
        <v>2159</v>
      </c>
      <c r="B2166" s="11">
        <v>20</v>
      </c>
      <c r="C2166" s="11">
        <v>53</v>
      </c>
      <c r="D2166" s="11"/>
      <c r="E2166" s="11">
        <v>18975</v>
      </c>
      <c r="F2166" s="11">
        <v>20000</v>
      </c>
      <c r="G2166" s="11"/>
      <c r="H2166" s="11">
        <v>7232.95</v>
      </c>
      <c r="I2166" s="11"/>
      <c r="J2166" s="11">
        <v>16754</v>
      </c>
      <c r="K2166" s="11">
        <v>164.39</v>
      </c>
      <c r="L2166" s="11">
        <v>4072.37</v>
      </c>
      <c r="M2166" s="11">
        <v>410.98</v>
      </c>
      <c r="N2166" s="11">
        <v>10180.94</v>
      </c>
      <c r="O2166" s="11">
        <v>657.56</v>
      </c>
      <c r="P2166" s="11">
        <v>16289.5</v>
      </c>
    </row>
    <row r="2167" spans="1:16">
      <c r="A2167" s="13" t="s">
        <v>2160</v>
      </c>
      <c r="B2167" s="10">
        <v>21</v>
      </c>
      <c r="C2167" s="10">
        <v>54</v>
      </c>
      <c r="D2167" s="10"/>
      <c r="E2167" s="10">
        <v>18975</v>
      </c>
      <c r="F2167" s="10">
        <v>20000</v>
      </c>
      <c r="G2167" s="10">
        <v>900</v>
      </c>
      <c r="H2167" s="10">
        <v>8349.94</v>
      </c>
      <c r="I2167" s="10"/>
      <c r="J2167" s="10">
        <v>16175</v>
      </c>
      <c r="K2167" s="10">
        <v>167.54</v>
      </c>
      <c r="L2167" s="10">
        <v>4362.09</v>
      </c>
      <c r="M2167" s="10">
        <v>418.85</v>
      </c>
      <c r="N2167" s="10">
        <v>10905.21</v>
      </c>
      <c r="O2167" s="10">
        <v>670.16</v>
      </c>
      <c r="P2167" s="10">
        <v>17448.34</v>
      </c>
    </row>
    <row r="2168" spans="1:16">
      <c r="A2168" s="13" t="s">
        <v>2161</v>
      </c>
      <c r="B2168" s="11">
        <v>22</v>
      </c>
      <c r="C2168" s="11">
        <v>55</v>
      </c>
      <c r="D2168" s="11"/>
      <c r="E2168" s="11">
        <v>18975</v>
      </c>
      <c r="F2168" s="11">
        <v>20000</v>
      </c>
      <c r="G2168" s="11"/>
      <c r="H2168" s="11">
        <v>8600.44</v>
      </c>
      <c r="I2168" s="11"/>
      <c r="J2168" s="11">
        <v>16481</v>
      </c>
      <c r="K2168" s="11">
        <v>161.75</v>
      </c>
      <c r="L2168" s="11">
        <v>4654.7</v>
      </c>
      <c r="M2168" s="11">
        <v>404.38</v>
      </c>
      <c r="N2168" s="11">
        <v>11636.74</v>
      </c>
      <c r="O2168" s="11">
        <v>647</v>
      </c>
      <c r="P2168" s="11">
        <v>18618.79</v>
      </c>
    </row>
    <row r="2169" spans="1:16">
      <c r="A2169" s="13" t="s">
        <v>2162</v>
      </c>
      <c r="B2169" s="10">
        <v>23</v>
      </c>
      <c r="C2169" s="10">
        <v>56</v>
      </c>
      <c r="D2169" s="10"/>
      <c r="E2169" s="10">
        <v>18975</v>
      </c>
      <c r="F2169" s="10">
        <v>20000</v>
      </c>
      <c r="G2169" s="10"/>
      <c r="H2169" s="10">
        <v>8858.4500000000007</v>
      </c>
      <c r="I2169" s="10"/>
      <c r="J2169" s="10">
        <v>16792</v>
      </c>
      <c r="K2169" s="10">
        <v>164.81</v>
      </c>
      <c r="L2169" s="10">
        <v>4959.1499999999996</v>
      </c>
      <c r="M2169" s="10">
        <v>412.03</v>
      </c>
      <c r="N2169" s="10">
        <v>12397.87</v>
      </c>
      <c r="O2169" s="10">
        <v>659.24</v>
      </c>
      <c r="P2169" s="10">
        <v>19836.599999999999</v>
      </c>
    </row>
    <row r="2170" spans="1:16">
      <c r="A2170" s="13" t="s">
        <v>2163</v>
      </c>
      <c r="B2170" s="11">
        <v>24</v>
      </c>
      <c r="C2170" s="11">
        <v>57</v>
      </c>
      <c r="D2170" s="11"/>
      <c r="E2170" s="11">
        <v>18975</v>
      </c>
      <c r="F2170" s="11">
        <v>20000</v>
      </c>
      <c r="G2170" s="11">
        <v>900</v>
      </c>
      <c r="H2170" s="11">
        <v>10024.209999999999</v>
      </c>
      <c r="I2170" s="11"/>
      <c r="J2170" s="11">
        <v>16209</v>
      </c>
      <c r="K2170" s="11">
        <v>167.92</v>
      </c>
      <c r="L2170" s="11">
        <v>5275.84</v>
      </c>
      <c r="M2170" s="11">
        <v>419.8</v>
      </c>
      <c r="N2170" s="11">
        <v>13189.61</v>
      </c>
      <c r="O2170" s="11">
        <v>671.68</v>
      </c>
      <c r="P2170" s="11">
        <v>21103.37</v>
      </c>
    </row>
    <row r="2171" spans="1:16">
      <c r="A2171" s="13" t="s">
        <v>2164</v>
      </c>
      <c r="B2171" s="10">
        <v>25</v>
      </c>
      <c r="C2171" s="10">
        <v>58</v>
      </c>
      <c r="D2171" s="10"/>
      <c r="E2171" s="10">
        <v>18975</v>
      </c>
      <c r="F2171" s="10">
        <v>20000</v>
      </c>
      <c r="G2171" s="10"/>
      <c r="H2171" s="10">
        <v>10324.93</v>
      </c>
      <c r="I2171" s="10"/>
      <c r="J2171" s="10">
        <v>16508</v>
      </c>
      <c r="K2171" s="10">
        <v>162.09</v>
      </c>
      <c r="L2171" s="10">
        <v>5596.21</v>
      </c>
      <c r="M2171" s="10">
        <v>405.23</v>
      </c>
      <c r="N2171" s="10">
        <v>13990.52</v>
      </c>
      <c r="O2171" s="10">
        <v>648.36</v>
      </c>
      <c r="P2171" s="10">
        <v>22384.83</v>
      </c>
    </row>
    <row r="2172" spans="1:16">
      <c r="A2172" s="13" t="s">
        <v>2165</v>
      </c>
      <c r="B2172" s="11">
        <v>26</v>
      </c>
      <c r="C2172" s="11">
        <v>59</v>
      </c>
      <c r="D2172" s="11"/>
      <c r="E2172" s="11">
        <v>18975</v>
      </c>
      <c r="F2172" s="11">
        <v>20000</v>
      </c>
      <c r="G2172" s="11"/>
      <c r="H2172" s="11">
        <v>10634.68</v>
      </c>
      <c r="I2172" s="11"/>
      <c r="J2172" s="11">
        <v>16814</v>
      </c>
      <c r="K2172" s="11">
        <v>165.08</v>
      </c>
      <c r="L2172" s="11">
        <v>5929.17</v>
      </c>
      <c r="M2172" s="11">
        <v>412.7</v>
      </c>
      <c r="N2172" s="11">
        <v>14822.94</v>
      </c>
      <c r="O2172" s="11">
        <v>660.32</v>
      </c>
      <c r="P2172" s="11">
        <v>23716.7</v>
      </c>
    </row>
    <row r="2173" spans="1:16">
      <c r="A2173" s="13" t="s">
        <v>2166</v>
      </c>
      <c r="B2173" s="10">
        <v>27</v>
      </c>
      <c r="C2173" s="10">
        <v>60</v>
      </c>
      <c r="D2173" s="10"/>
      <c r="E2173" s="10">
        <v>18975</v>
      </c>
      <c r="F2173" s="10">
        <v>20000</v>
      </c>
      <c r="G2173" s="10">
        <v>900</v>
      </c>
      <c r="H2173" s="10">
        <v>11853.72</v>
      </c>
      <c r="I2173" s="10"/>
      <c r="J2173" s="10">
        <v>16225</v>
      </c>
      <c r="K2173" s="10">
        <v>168.14</v>
      </c>
      <c r="L2173" s="10">
        <v>6275.19</v>
      </c>
      <c r="M2173" s="10">
        <v>420.35</v>
      </c>
      <c r="N2173" s="10">
        <v>15687.98</v>
      </c>
      <c r="O2173" s="10">
        <v>672.56</v>
      </c>
      <c r="P2173" s="10">
        <v>25100.76</v>
      </c>
    </row>
    <row r="2174" spans="1:16">
      <c r="A2174" s="13" t="s">
        <v>2167</v>
      </c>
      <c r="B2174" s="11">
        <v>28</v>
      </c>
      <c r="C2174" s="11">
        <v>61</v>
      </c>
      <c r="D2174" s="11"/>
      <c r="E2174" s="11">
        <v>18975</v>
      </c>
      <c r="F2174" s="11">
        <v>20000</v>
      </c>
      <c r="G2174" s="11"/>
      <c r="H2174" s="11">
        <v>12209.33</v>
      </c>
      <c r="I2174" s="11"/>
      <c r="J2174" s="11">
        <v>16516</v>
      </c>
      <c r="K2174" s="11">
        <v>162.25</v>
      </c>
      <c r="L2174" s="11">
        <v>6625.7</v>
      </c>
      <c r="M2174" s="11">
        <v>405.63</v>
      </c>
      <c r="N2174" s="11">
        <v>16564.240000000002</v>
      </c>
      <c r="O2174" s="11">
        <v>649</v>
      </c>
      <c r="P2174" s="11">
        <v>26502.78</v>
      </c>
    </row>
    <row r="2175" spans="1:16">
      <c r="A2175" s="13" t="s">
        <v>2168</v>
      </c>
      <c r="B2175" s="10">
        <v>29</v>
      </c>
      <c r="C2175" s="10">
        <v>62</v>
      </c>
      <c r="D2175" s="10"/>
      <c r="E2175" s="10">
        <v>18975</v>
      </c>
      <c r="F2175" s="10">
        <v>20000</v>
      </c>
      <c r="G2175" s="10"/>
      <c r="H2175" s="10">
        <v>12575.61</v>
      </c>
      <c r="I2175" s="10"/>
      <c r="J2175" s="10">
        <v>16813</v>
      </c>
      <c r="K2175" s="10">
        <v>165.16</v>
      </c>
      <c r="L2175" s="10">
        <v>6989.63</v>
      </c>
      <c r="M2175" s="10">
        <v>412.9</v>
      </c>
      <c r="N2175" s="10">
        <v>17474.07</v>
      </c>
      <c r="O2175" s="10">
        <v>660.64</v>
      </c>
      <c r="P2175" s="10">
        <v>27958.51</v>
      </c>
    </row>
    <row r="2176" spans="1:16">
      <c r="A2176" s="13" t="s">
        <v>2169</v>
      </c>
      <c r="B2176" s="11">
        <v>30</v>
      </c>
      <c r="C2176" s="11">
        <v>63</v>
      </c>
      <c r="D2176" s="11"/>
      <c r="E2176" s="11">
        <v>18975</v>
      </c>
      <c r="F2176" s="11">
        <v>20000</v>
      </c>
      <c r="G2176" s="11">
        <v>900</v>
      </c>
      <c r="H2176" s="11">
        <v>13852.88</v>
      </c>
      <c r="I2176" s="11"/>
      <c r="J2176" s="11">
        <v>16215</v>
      </c>
      <c r="K2176" s="11">
        <v>168.13</v>
      </c>
      <c r="L2176" s="11">
        <v>7367.45</v>
      </c>
      <c r="M2176" s="11">
        <v>420.33</v>
      </c>
      <c r="N2176" s="11">
        <v>18418.61</v>
      </c>
      <c r="O2176" s="11">
        <v>672.52</v>
      </c>
      <c r="P2176" s="11">
        <v>29469.78</v>
      </c>
    </row>
    <row r="2177" spans="1:16">
      <c r="A2177" s="13" t="s">
        <v>2170</v>
      </c>
      <c r="B2177" s="10">
        <v>31</v>
      </c>
      <c r="C2177" s="10">
        <v>64</v>
      </c>
      <c r="D2177" s="10"/>
      <c r="E2177" s="10">
        <v>18975</v>
      </c>
      <c r="F2177" s="10">
        <v>20000</v>
      </c>
      <c r="G2177" s="10"/>
      <c r="H2177" s="10">
        <v>14268.47</v>
      </c>
      <c r="I2177" s="10"/>
      <c r="J2177" s="10">
        <v>16494</v>
      </c>
      <c r="K2177" s="10">
        <v>162.15</v>
      </c>
      <c r="L2177" s="10">
        <v>7750.62</v>
      </c>
      <c r="M2177" s="10">
        <v>405.38</v>
      </c>
      <c r="N2177" s="10">
        <v>19376.55</v>
      </c>
      <c r="O2177" s="10">
        <v>648.6</v>
      </c>
      <c r="P2177" s="10">
        <v>31002.48</v>
      </c>
    </row>
    <row r="2178" spans="1:16">
      <c r="A2178" s="13" t="s">
        <v>2171</v>
      </c>
      <c r="B2178" s="11">
        <v>32</v>
      </c>
      <c r="C2178" s="11">
        <v>65</v>
      </c>
      <c r="D2178" s="11"/>
      <c r="E2178" s="11">
        <v>18975</v>
      </c>
      <c r="F2178" s="11">
        <v>20000</v>
      </c>
      <c r="G2178" s="11"/>
      <c r="H2178" s="11">
        <v>14696.52</v>
      </c>
      <c r="I2178" s="11"/>
      <c r="J2178" s="11">
        <v>16778</v>
      </c>
      <c r="K2178" s="11">
        <v>164.94</v>
      </c>
      <c r="L2178" s="11">
        <v>8148.08</v>
      </c>
      <c r="M2178" s="11">
        <v>412.35</v>
      </c>
      <c r="N2178" s="11">
        <v>20370.189999999999</v>
      </c>
      <c r="O2178" s="11">
        <v>659.76</v>
      </c>
      <c r="P2178" s="11">
        <v>32592.31</v>
      </c>
    </row>
    <row r="2179" spans="1:16">
      <c r="A2179" s="13" t="s">
        <v>2172</v>
      </c>
      <c r="B2179" s="10">
        <v>33</v>
      </c>
      <c r="C2179" s="10">
        <v>66</v>
      </c>
      <c r="D2179" s="10"/>
      <c r="E2179" s="10">
        <v>18975</v>
      </c>
      <c r="F2179" s="10">
        <v>20000</v>
      </c>
      <c r="G2179" s="10">
        <v>900</v>
      </c>
      <c r="H2179" s="10">
        <v>16037.42</v>
      </c>
      <c r="I2179" s="10"/>
      <c r="J2179" s="10">
        <v>16166</v>
      </c>
      <c r="K2179" s="10">
        <v>167.78</v>
      </c>
      <c r="L2179" s="10">
        <v>8560.2999999999993</v>
      </c>
      <c r="M2179" s="10">
        <v>419.45</v>
      </c>
      <c r="N2179" s="10">
        <v>21400.75</v>
      </c>
      <c r="O2179" s="10">
        <v>671.12</v>
      </c>
      <c r="P2179" s="10">
        <v>34241.199999999997</v>
      </c>
    </row>
    <row r="2180" spans="1:16">
      <c r="A2180" s="13" t="s">
        <v>2173</v>
      </c>
      <c r="B2180" s="11">
        <v>34</v>
      </c>
      <c r="C2180" s="11">
        <v>67</v>
      </c>
      <c r="D2180" s="11"/>
      <c r="E2180" s="11">
        <v>18975</v>
      </c>
      <c r="F2180" s="11">
        <v>20000</v>
      </c>
      <c r="G2180" s="11"/>
      <c r="H2180" s="11">
        <v>16518.54</v>
      </c>
      <c r="I2180" s="11"/>
      <c r="J2180" s="11">
        <v>16428</v>
      </c>
      <c r="K2180" s="11">
        <v>161.66</v>
      </c>
      <c r="L2180" s="11">
        <v>8978.77</v>
      </c>
      <c r="M2180" s="11">
        <v>404.15</v>
      </c>
      <c r="N2180" s="11">
        <v>22446.92</v>
      </c>
      <c r="O2180" s="11">
        <v>646.64</v>
      </c>
      <c r="P2180" s="11">
        <v>35915.08</v>
      </c>
    </row>
    <row r="2181" spans="1:16">
      <c r="A2181" s="13" t="s">
        <v>2174</v>
      </c>
      <c r="B2181" s="10">
        <v>35</v>
      </c>
      <c r="C2181" s="10">
        <v>68</v>
      </c>
      <c r="D2181" s="10"/>
      <c r="E2181" s="10">
        <v>18975</v>
      </c>
      <c r="F2181" s="10">
        <v>20000</v>
      </c>
      <c r="G2181" s="10"/>
      <c r="H2181" s="10">
        <v>17014.099999999999</v>
      </c>
      <c r="I2181" s="10"/>
      <c r="J2181" s="10">
        <v>16692</v>
      </c>
      <c r="K2181" s="10">
        <v>164.28</v>
      </c>
      <c r="L2181" s="10">
        <v>9412.41</v>
      </c>
      <c r="M2181" s="10">
        <v>410.7</v>
      </c>
      <c r="N2181" s="10">
        <v>23531.03</v>
      </c>
      <c r="O2181" s="10">
        <v>657.12</v>
      </c>
      <c r="P2181" s="10">
        <v>37649.65</v>
      </c>
    </row>
    <row r="2182" spans="1:16">
      <c r="A2182" s="13" t="s">
        <v>2175</v>
      </c>
      <c r="B2182" s="11">
        <v>36</v>
      </c>
      <c r="C2182" s="11">
        <v>69</v>
      </c>
      <c r="D2182" s="11"/>
      <c r="E2182" s="11">
        <v>18975</v>
      </c>
      <c r="F2182" s="11">
        <v>20000</v>
      </c>
      <c r="G2182" s="11">
        <v>900</v>
      </c>
      <c r="H2182" s="11">
        <v>18424.52</v>
      </c>
      <c r="I2182" s="11"/>
      <c r="J2182" s="11">
        <v>16061</v>
      </c>
      <c r="K2182" s="11">
        <v>166.92</v>
      </c>
      <c r="L2182" s="11">
        <v>9861.7000000000007</v>
      </c>
      <c r="M2182" s="11">
        <v>417.3</v>
      </c>
      <c r="N2182" s="11">
        <v>24654.26</v>
      </c>
      <c r="O2182" s="11">
        <v>667.68</v>
      </c>
      <c r="P2182" s="11">
        <v>39446.82</v>
      </c>
    </row>
    <row r="2183" spans="1:16">
      <c r="A2183" s="13" t="s">
        <v>2176</v>
      </c>
      <c r="B2183" s="10">
        <v>37</v>
      </c>
      <c r="C2183" s="10">
        <v>70</v>
      </c>
      <c r="D2183" s="10"/>
      <c r="E2183" s="10">
        <v>18975</v>
      </c>
      <c r="F2183" s="10">
        <v>20000</v>
      </c>
      <c r="G2183" s="10"/>
      <c r="H2183" s="10">
        <v>18977.259999999998</v>
      </c>
      <c r="I2183" s="10"/>
      <c r="J2183" s="10">
        <v>16295</v>
      </c>
      <c r="K2183" s="10">
        <v>160.61000000000001</v>
      </c>
      <c r="L2183" s="10">
        <v>10318.17</v>
      </c>
      <c r="M2183" s="10">
        <v>401.53</v>
      </c>
      <c r="N2183" s="10">
        <v>25795.41</v>
      </c>
      <c r="O2183" s="10">
        <v>642.44000000000005</v>
      </c>
      <c r="P2183" s="10">
        <v>41272.660000000003</v>
      </c>
    </row>
    <row r="2184" spans="1:16">
      <c r="A2184" s="13" t="s">
        <v>2177</v>
      </c>
      <c r="B2184" s="11">
        <v>38</v>
      </c>
      <c r="C2184" s="11">
        <v>71</v>
      </c>
      <c r="D2184" s="11"/>
      <c r="E2184" s="11">
        <v>18975</v>
      </c>
      <c r="F2184" s="11">
        <v>20000</v>
      </c>
      <c r="G2184" s="11"/>
      <c r="H2184" s="11">
        <v>19546.57</v>
      </c>
      <c r="I2184" s="11"/>
      <c r="J2184" s="11">
        <v>16531</v>
      </c>
      <c r="K2184" s="11">
        <v>162.94999999999999</v>
      </c>
      <c r="L2184" s="11">
        <v>10790.66</v>
      </c>
      <c r="M2184" s="11">
        <v>407.38</v>
      </c>
      <c r="N2184" s="11">
        <v>26976.65</v>
      </c>
      <c r="O2184" s="11">
        <v>651.79999999999995</v>
      </c>
      <c r="P2184" s="11">
        <v>43162.64</v>
      </c>
    </row>
    <row r="2185" spans="1:16">
      <c r="A2185" s="13" t="s">
        <v>2178</v>
      </c>
      <c r="B2185" s="10">
        <v>39</v>
      </c>
      <c r="C2185" s="10">
        <v>72</v>
      </c>
      <c r="D2185" s="10"/>
      <c r="E2185" s="10">
        <v>18975</v>
      </c>
      <c r="F2185" s="10">
        <v>20000</v>
      </c>
      <c r="G2185" s="10">
        <v>900</v>
      </c>
      <c r="H2185" s="10">
        <v>21032.97</v>
      </c>
      <c r="I2185" s="10"/>
      <c r="J2185" s="10">
        <v>15868</v>
      </c>
      <c r="K2185" s="10">
        <v>165.31</v>
      </c>
      <c r="L2185" s="10">
        <v>11279.69</v>
      </c>
      <c r="M2185" s="10">
        <v>413.28</v>
      </c>
      <c r="N2185" s="10">
        <v>28199.23</v>
      </c>
      <c r="O2185" s="10">
        <v>661.24</v>
      </c>
      <c r="P2185" s="10">
        <v>45118.76</v>
      </c>
    </row>
    <row r="2186" spans="1:16">
      <c r="A2186" s="13" t="s">
        <v>2179</v>
      </c>
      <c r="B2186" s="11">
        <v>40</v>
      </c>
      <c r="C2186" s="11">
        <v>73</v>
      </c>
      <c r="D2186" s="11"/>
      <c r="E2186" s="11">
        <v>18975</v>
      </c>
      <c r="F2186" s="11">
        <v>20000</v>
      </c>
      <c r="G2186" s="11"/>
      <c r="H2186" s="11">
        <v>21663.96</v>
      </c>
      <c r="I2186" s="11"/>
      <c r="J2186" s="11">
        <v>16061</v>
      </c>
      <c r="K2186" s="11">
        <v>158.68</v>
      </c>
      <c r="L2186" s="11">
        <v>11776.76</v>
      </c>
      <c r="M2186" s="11">
        <v>396.7</v>
      </c>
      <c r="N2186" s="11">
        <v>29441.9</v>
      </c>
      <c r="O2186" s="11">
        <v>634.72</v>
      </c>
      <c r="P2186" s="11">
        <v>47107.040000000001</v>
      </c>
    </row>
    <row r="2187" spans="1:16">
      <c r="A2187" s="13" t="s">
        <v>2180</v>
      </c>
      <c r="B2187" s="10">
        <v>41</v>
      </c>
      <c r="C2187" s="10">
        <v>74</v>
      </c>
      <c r="D2187" s="10"/>
      <c r="E2187" s="10">
        <v>18975</v>
      </c>
      <c r="F2187" s="10">
        <v>20000</v>
      </c>
      <c r="G2187" s="10"/>
      <c r="H2187" s="10">
        <v>22313.88</v>
      </c>
      <c r="I2187" s="10"/>
      <c r="J2187" s="10">
        <v>16252</v>
      </c>
      <c r="K2187" s="10">
        <v>160.61000000000001</v>
      </c>
      <c r="L2187" s="10">
        <v>12290.67</v>
      </c>
      <c r="M2187" s="10">
        <v>401.53</v>
      </c>
      <c r="N2187" s="10">
        <v>30726.68</v>
      </c>
      <c r="O2187" s="10">
        <v>642.44000000000005</v>
      </c>
      <c r="P2187" s="10">
        <v>49162.69</v>
      </c>
    </row>
    <row r="2188" spans="1:16">
      <c r="A2188" s="13" t="s">
        <v>2181</v>
      </c>
      <c r="B2188" s="11">
        <v>42</v>
      </c>
      <c r="C2188" s="11">
        <v>75</v>
      </c>
      <c r="D2188" s="11"/>
      <c r="E2188" s="11">
        <v>18975</v>
      </c>
      <c r="F2188" s="11">
        <v>20000</v>
      </c>
      <c r="G2188" s="11">
        <v>900</v>
      </c>
      <c r="H2188" s="11">
        <v>23883.3</v>
      </c>
      <c r="I2188" s="11"/>
      <c r="J2188" s="11">
        <v>15539</v>
      </c>
      <c r="K2188" s="11">
        <v>162.52000000000001</v>
      </c>
      <c r="L2188" s="11">
        <v>12821.91</v>
      </c>
      <c r="M2188" s="11">
        <v>406.3</v>
      </c>
      <c r="N2188" s="11">
        <v>32054.78</v>
      </c>
      <c r="O2188" s="11">
        <v>650.08000000000004</v>
      </c>
      <c r="P2188" s="11">
        <v>51287.66</v>
      </c>
    </row>
    <row r="2189" spans="1:16">
      <c r="A2189" s="13" t="s">
        <v>2182</v>
      </c>
      <c r="B2189" s="10">
        <v>43</v>
      </c>
      <c r="C2189" s="10">
        <v>76</v>
      </c>
      <c r="D2189" s="10"/>
      <c r="E2189" s="10">
        <v>18975</v>
      </c>
      <c r="F2189" s="10">
        <v>20000</v>
      </c>
      <c r="G2189" s="10"/>
      <c r="H2189" s="10">
        <v>24599.79</v>
      </c>
      <c r="I2189" s="10"/>
      <c r="J2189" s="10">
        <v>15667</v>
      </c>
      <c r="K2189" s="10">
        <v>155.38999999999999</v>
      </c>
      <c r="L2189" s="10">
        <v>13361.96</v>
      </c>
      <c r="M2189" s="10">
        <v>388.48</v>
      </c>
      <c r="N2189" s="10">
        <v>33404.9</v>
      </c>
      <c r="O2189" s="10">
        <v>621.55999999999995</v>
      </c>
      <c r="P2189" s="10">
        <v>53447.839999999997</v>
      </c>
    </row>
    <row r="2190" spans="1:16">
      <c r="A2190" s="13" t="s">
        <v>2183</v>
      </c>
      <c r="B2190" s="11">
        <v>44</v>
      </c>
      <c r="C2190" s="11">
        <v>77</v>
      </c>
      <c r="D2190" s="11"/>
      <c r="E2190" s="11">
        <v>18975</v>
      </c>
      <c r="F2190" s="11">
        <v>20000</v>
      </c>
      <c r="G2190" s="11"/>
      <c r="H2190" s="11">
        <v>25337.79</v>
      </c>
      <c r="I2190" s="11"/>
      <c r="J2190" s="11">
        <v>15784</v>
      </c>
      <c r="K2190" s="11">
        <v>156.66999999999999</v>
      </c>
      <c r="L2190" s="11">
        <v>13919.49</v>
      </c>
      <c r="M2190" s="11">
        <v>391.68</v>
      </c>
      <c r="N2190" s="11">
        <v>34798.730000000003</v>
      </c>
      <c r="O2190" s="11">
        <v>626.67999999999995</v>
      </c>
      <c r="P2190" s="11">
        <v>55677.96</v>
      </c>
    </row>
    <row r="2191" spans="1:16">
      <c r="A2191" s="13" t="s">
        <v>2184</v>
      </c>
      <c r="B2191" s="10">
        <v>45</v>
      </c>
      <c r="C2191" s="10">
        <v>78</v>
      </c>
      <c r="D2191" s="10"/>
      <c r="E2191" s="10">
        <v>18975</v>
      </c>
      <c r="F2191" s="10">
        <v>20000</v>
      </c>
      <c r="G2191" s="10">
        <v>900</v>
      </c>
      <c r="H2191" s="10">
        <v>26997.919999999998</v>
      </c>
      <c r="I2191" s="10"/>
      <c r="J2191" s="10">
        <v>14989</v>
      </c>
      <c r="K2191" s="10">
        <v>157.84</v>
      </c>
      <c r="L2191" s="10">
        <v>14494.91</v>
      </c>
      <c r="M2191" s="10">
        <v>394.6</v>
      </c>
      <c r="N2191" s="10">
        <v>36237.29</v>
      </c>
      <c r="O2191" s="10">
        <v>631.36</v>
      </c>
      <c r="P2191" s="10">
        <v>57979.66</v>
      </c>
    </row>
    <row r="2192" spans="1:16">
      <c r="A2192" s="13" t="s">
        <v>2185</v>
      </c>
      <c r="B2192" s="11">
        <v>46</v>
      </c>
      <c r="C2192" s="11">
        <v>79</v>
      </c>
      <c r="D2192" s="11"/>
      <c r="E2192" s="11">
        <v>18975</v>
      </c>
      <c r="F2192" s="11">
        <v>20000</v>
      </c>
      <c r="G2192" s="11"/>
      <c r="H2192" s="11">
        <v>27807.86</v>
      </c>
      <c r="I2192" s="11"/>
      <c r="J2192" s="11">
        <v>15009</v>
      </c>
      <c r="K2192" s="11">
        <v>149.88999999999999</v>
      </c>
      <c r="L2192" s="11">
        <v>15079.65</v>
      </c>
      <c r="M2192" s="11">
        <v>374.73</v>
      </c>
      <c r="N2192" s="11">
        <v>37699.129999999997</v>
      </c>
      <c r="O2192" s="11">
        <v>599.55999999999995</v>
      </c>
      <c r="P2192" s="11">
        <v>60318.61</v>
      </c>
    </row>
    <row r="2193" spans="1:16">
      <c r="A2193" s="13" t="s">
        <v>2186</v>
      </c>
      <c r="B2193" s="10">
        <v>47</v>
      </c>
      <c r="C2193" s="10">
        <v>80</v>
      </c>
      <c r="D2193" s="10"/>
      <c r="E2193" s="10">
        <v>18975</v>
      </c>
      <c r="F2193" s="10">
        <v>20000</v>
      </c>
      <c r="G2193" s="10"/>
      <c r="H2193" s="10">
        <v>28642.09</v>
      </c>
      <c r="I2193" s="10">
        <v>15000</v>
      </c>
      <c r="J2193" s="10">
        <v>15000</v>
      </c>
      <c r="K2193" s="10">
        <v>150.09</v>
      </c>
      <c r="L2193" s="10">
        <v>15682.13</v>
      </c>
      <c r="M2193" s="10">
        <v>375.23</v>
      </c>
      <c r="N2193" s="10">
        <v>39205.33</v>
      </c>
      <c r="O2193" s="10">
        <v>600.36</v>
      </c>
      <c r="P2193" s="10">
        <v>62728.53</v>
      </c>
    </row>
    <row r="2194" spans="1:16" ht="54">
      <c r="B2194" s="9" t="s">
        <v>27</v>
      </c>
      <c r="C2194" s="9" t="s">
        <v>13</v>
      </c>
      <c r="D2194" s="9" t="s">
        <v>14</v>
      </c>
      <c r="E2194" s="9" t="s">
        <v>15</v>
      </c>
      <c r="F2194" s="9" t="s">
        <v>16</v>
      </c>
      <c r="G2194" s="9" t="s">
        <v>17</v>
      </c>
      <c r="H2194" s="9" t="s">
        <v>18</v>
      </c>
      <c r="I2194" s="9" t="s">
        <v>19</v>
      </c>
      <c r="J2194" s="9" t="s">
        <v>20</v>
      </c>
      <c r="K2194" s="9" t="s">
        <v>21</v>
      </c>
      <c r="L2194" s="9" t="s">
        <v>22</v>
      </c>
      <c r="M2194" s="9" t="s">
        <v>23</v>
      </c>
      <c r="N2194" s="9" t="s">
        <v>24</v>
      </c>
      <c r="O2194" s="9" t="s">
        <v>25</v>
      </c>
      <c r="P2194" s="9" t="s">
        <v>26</v>
      </c>
    </row>
    <row r="2195" spans="1:16">
      <c r="A2195" s="13" t="s">
        <v>2187</v>
      </c>
      <c r="B2195" s="10">
        <v>1</v>
      </c>
      <c r="C2195" s="10">
        <v>35</v>
      </c>
      <c r="D2195" s="10">
        <v>6359</v>
      </c>
      <c r="E2195" s="10">
        <v>6359</v>
      </c>
      <c r="F2195" s="10">
        <v>20000</v>
      </c>
      <c r="G2195" s="10"/>
      <c r="H2195" s="10"/>
      <c r="I2195" s="10"/>
      <c r="J2195" s="10">
        <v>4133.3500000000004</v>
      </c>
      <c r="K2195" s="10">
        <v>47.69</v>
      </c>
      <c r="L2195" s="10">
        <v>47.69</v>
      </c>
      <c r="M2195" s="10">
        <v>119.23</v>
      </c>
      <c r="N2195" s="10">
        <v>119.23</v>
      </c>
      <c r="O2195" s="10">
        <v>190.77</v>
      </c>
      <c r="P2195" s="10">
        <v>190.77</v>
      </c>
    </row>
    <row r="2196" spans="1:16">
      <c r="A2196" s="13" t="s">
        <v>2188</v>
      </c>
      <c r="B2196" s="11">
        <v>2</v>
      </c>
      <c r="C2196" s="11">
        <v>36</v>
      </c>
      <c r="D2196" s="11">
        <v>6359</v>
      </c>
      <c r="E2196" s="11">
        <v>12718</v>
      </c>
      <c r="F2196" s="11">
        <v>20000</v>
      </c>
      <c r="G2196" s="11"/>
      <c r="H2196" s="11"/>
      <c r="I2196" s="11"/>
      <c r="J2196" s="11">
        <v>10421</v>
      </c>
      <c r="K2196" s="11">
        <v>105.76</v>
      </c>
      <c r="L2196" s="11">
        <v>154.88</v>
      </c>
      <c r="M2196" s="11">
        <v>264.39999999999998</v>
      </c>
      <c r="N2196" s="11">
        <v>387.21</v>
      </c>
      <c r="O2196" s="11">
        <v>423.04</v>
      </c>
      <c r="P2196" s="11">
        <v>619.54</v>
      </c>
    </row>
    <row r="2197" spans="1:16">
      <c r="A2197" s="13" t="s">
        <v>2189</v>
      </c>
      <c r="B2197" s="10">
        <v>3</v>
      </c>
      <c r="C2197" s="10">
        <v>37</v>
      </c>
      <c r="D2197" s="10">
        <v>6359</v>
      </c>
      <c r="E2197" s="10">
        <v>19077</v>
      </c>
      <c r="F2197" s="10">
        <v>20000</v>
      </c>
      <c r="G2197" s="10">
        <v>900</v>
      </c>
      <c r="H2197" s="10">
        <v>900</v>
      </c>
      <c r="I2197" s="10"/>
      <c r="J2197" s="10">
        <v>15930</v>
      </c>
      <c r="K2197" s="10">
        <v>165.03</v>
      </c>
      <c r="L2197" s="10">
        <v>324.56</v>
      </c>
      <c r="M2197" s="10">
        <v>412.58</v>
      </c>
      <c r="N2197" s="10">
        <v>811.4</v>
      </c>
      <c r="O2197" s="10">
        <v>660.12</v>
      </c>
      <c r="P2197" s="10">
        <v>1298.25</v>
      </c>
    </row>
    <row r="2198" spans="1:16">
      <c r="A2198" s="13" t="s">
        <v>2190</v>
      </c>
      <c r="B2198" s="11">
        <v>4</v>
      </c>
      <c r="C2198" s="11">
        <v>38</v>
      </c>
      <c r="D2198" s="11"/>
      <c r="E2198" s="11">
        <v>19077</v>
      </c>
      <c r="F2198" s="11">
        <v>20000</v>
      </c>
      <c r="G2198" s="11"/>
      <c r="H2198" s="11">
        <v>927</v>
      </c>
      <c r="I2198" s="11"/>
      <c r="J2198" s="11">
        <v>16245</v>
      </c>
      <c r="K2198" s="11">
        <v>159.30000000000001</v>
      </c>
      <c r="L2198" s="11">
        <v>493.6</v>
      </c>
      <c r="M2198" s="11">
        <v>398.25</v>
      </c>
      <c r="N2198" s="11">
        <v>1234</v>
      </c>
      <c r="O2198" s="11">
        <v>637.20000000000005</v>
      </c>
      <c r="P2198" s="11">
        <v>1974.39</v>
      </c>
    </row>
    <row r="2199" spans="1:16">
      <c r="A2199" s="13" t="s">
        <v>2191</v>
      </c>
      <c r="B2199" s="10">
        <v>5</v>
      </c>
      <c r="C2199" s="10">
        <v>39</v>
      </c>
      <c r="D2199" s="10"/>
      <c r="E2199" s="10">
        <v>19077</v>
      </c>
      <c r="F2199" s="10">
        <v>20000</v>
      </c>
      <c r="G2199" s="10"/>
      <c r="H2199" s="10">
        <v>954.81</v>
      </c>
      <c r="I2199" s="10"/>
      <c r="J2199" s="10">
        <v>16566</v>
      </c>
      <c r="K2199" s="10">
        <v>162.44999999999999</v>
      </c>
      <c r="L2199" s="10">
        <v>670.86</v>
      </c>
      <c r="M2199" s="10">
        <v>406.13</v>
      </c>
      <c r="N2199" s="10">
        <v>1677.14</v>
      </c>
      <c r="O2199" s="10">
        <v>649.79999999999995</v>
      </c>
      <c r="P2199" s="10">
        <v>2683.43</v>
      </c>
    </row>
    <row r="2200" spans="1:16">
      <c r="A2200" s="13" t="s">
        <v>2192</v>
      </c>
      <c r="B2200" s="11">
        <v>6</v>
      </c>
      <c r="C2200" s="11">
        <v>40</v>
      </c>
      <c r="D2200" s="11"/>
      <c r="E2200" s="11">
        <v>19077</v>
      </c>
      <c r="F2200" s="11">
        <v>20000</v>
      </c>
      <c r="G2200" s="11">
        <v>900</v>
      </c>
      <c r="H2200" s="11">
        <v>1883.45</v>
      </c>
      <c r="I2200" s="11"/>
      <c r="J2200" s="11">
        <v>15994</v>
      </c>
      <c r="K2200" s="11">
        <v>165.66</v>
      </c>
      <c r="L2200" s="11">
        <v>856.64</v>
      </c>
      <c r="M2200" s="11">
        <v>414.15</v>
      </c>
      <c r="N2200" s="11">
        <v>2141.61</v>
      </c>
      <c r="O2200" s="11">
        <v>662.64</v>
      </c>
      <c r="P2200" s="11">
        <v>3426.57</v>
      </c>
    </row>
    <row r="2201" spans="1:16">
      <c r="A2201" s="13" t="s">
        <v>2193</v>
      </c>
      <c r="B2201" s="10">
        <v>7</v>
      </c>
      <c r="C2201" s="10">
        <v>41</v>
      </c>
      <c r="D2201" s="10"/>
      <c r="E2201" s="10">
        <v>19077</v>
      </c>
      <c r="F2201" s="10">
        <v>20000</v>
      </c>
      <c r="G2201" s="10"/>
      <c r="H2201" s="10">
        <v>1939.96</v>
      </c>
      <c r="I2201" s="10"/>
      <c r="J2201" s="10">
        <v>16309</v>
      </c>
      <c r="K2201" s="10">
        <v>159.94</v>
      </c>
      <c r="L2201" s="10">
        <v>1042.28</v>
      </c>
      <c r="M2201" s="10">
        <v>399.85</v>
      </c>
      <c r="N2201" s="10">
        <v>2605.6999999999998</v>
      </c>
      <c r="O2201" s="10">
        <v>639.76</v>
      </c>
      <c r="P2201" s="10">
        <v>4169.13</v>
      </c>
    </row>
    <row r="2202" spans="1:16">
      <c r="A2202" s="13" t="s">
        <v>2194</v>
      </c>
      <c r="B2202" s="11">
        <v>8</v>
      </c>
      <c r="C2202" s="11">
        <v>42</v>
      </c>
      <c r="D2202" s="11"/>
      <c r="E2202" s="11">
        <v>19077</v>
      </c>
      <c r="F2202" s="11">
        <v>20000</v>
      </c>
      <c r="G2202" s="11"/>
      <c r="H2202" s="11">
        <v>1998.16</v>
      </c>
      <c r="I2202" s="11"/>
      <c r="J2202" s="11">
        <v>16631</v>
      </c>
      <c r="K2202" s="11">
        <v>163.09</v>
      </c>
      <c r="L2202" s="11">
        <v>1236.6400000000001</v>
      </c>
      <c r="M2202" s="11">
        <v>407.73</v>
      </c>
      <c r="N2202" s="11">
        <v>3091.6</v>
      </c>
      <c r="O2202" s="11">
        <v>652.36</v>
      </c>
      <c r="P2202" s="11">
        <v>4946.5600000000004</v>
      </c>
    </row>
    <row r="2203" spans="1:16">
      <c r="A2203" s="13" t="s">
        <v>2195</v>
      </c>
      <c r="B2203" s="10">
        <v>9</v>
      </c>
      <c r="C2203" s="10">
        <v>43</v>
      </c>
      <c r="D2203" s="10"/>
      <c r="E2203" s="10">
        <v>19077</v>
      </c>
      <c r="F2203" s="10">
        <v>20000</v>
      </c>
      <c r="G2203" s="10">
        <v>900</v>
      </c>
      <c r="H2203" s="10">
        <v>2958.1</v>
      </c>
      <c r="I2203" s="10"/>
      <c r="J2203" s="10">
        <v>16059</v>
      </c>
      <c r="K2203" s="10">
        <v>166.31</v>
      </c>
      <c r="L2203" s="10">
        <v>1440.05</v>
      </c>
      <c r="M2203" s="10">
        <v>415.78</v>
      </c>
      <c r="N2203" s="10">
        <v>3600.12</v>
      </c>
      <c r="O2203" s="10">
        <v>665.24</v>
      </c>
      <c r="P2203" s="10">
        <v>5760.2</v>
      </c>
    </row>
    <row r="2204" spans="1:16">
      <c r="A2204" s="13" t="s">
        <v>2196</v>
      </c>
      <c r="B2204" s="11">
        <v>10</v>
      </c>
      <c r="C2204" s="11">
        <v>44</v>
      </c>
      <c r="D2204" s="11"/>
      <c r="E2204" s="11">
        <v>19077</v>
      </c>
      <c r="F2204" s="11">
        <v>20000</v>
      </c>
      <c r="G2204" s="11"/>
      <c r="H2204" s="11">
        <v>3046.84</v>
      </c>
      <c r="I2204" s="11"/>
      <c r="J2204" s="11">
        <v>16374</v>
      </c>
      <c r="K2204" s="11">
        <v>160.59</v>
      </c>
      <c r="L2204" s="11">
        <v>1643.84</v>
      </c>
      <c r="M2204" s="11">
        <v>401.48</v>
      </c>
      <c r="N2204" s="11">
        <v>4109.6000000000004</v>
      </c>
      <c r="O2204" s="11">
        <v>642.36</v>
      </c>
      <c r="P2204" s="11">
        <v>6575.36</v>
      </c>
    </row>
    <row r="2205" spans="1:16">
      <c r="A2205" s="13" t="s">
        <v>2197</v>
      </c>
      <c r="B2205" s="10">
        <v>11</v>
      </c>
      <c r="C2205" s="10">
        <v>45</v>
      </c>
      <c r="D2205" s="10"/>
      <c r="E2205" s="10">
        <v>19077</v>
      </c>
      <c r="F2205" s="10">
        <v>20000</v>
      </c>
      <c r="G2205" s="10"/>
      <c r="H2205" s="10">
        <v>3138.25</v>
      </c>
      <c r="I2205" s="10"/>
      <c r="J2205" s="10">
        <v>16695</v>
      </c>
      <c r="K2205" s="10">
        <v>163.74</v>
      </c>
      <c r="L2205" s="10">
        <v>1856.9</v>
      </c>
      <c r="M2205" s="10">
        <v>409.35</v>
      </c>
      <c r="N2205" s="10">
        <v>4642.24</v>
      </c>
      <c r="O2205" s="10">
        <v>654.96</v>
      </c>
      <c r="P2205" s="10">
        <v>7427.58</v>
      </c>
    </row>
    <row r="2206" spans="1:16">
      <c r="A2206" s="13" t="s">
        <v>2198</v>
      </c>
      <c r="B2206" s="11">
        <v>12</v>
      </c>
      <c r="C2206" s="11">
        <v>46</v>
      </c>
      <c r="D2206" s="11"/>
      <c r="E2206" s="11">
        <v>19077</v>
      </c>
      <c r="F2206" s="11">
        <v>20000</v>
      </c>
      <c r="G2206" s="11">
        <v>900</v>
      </c>
      <c r="H2206" s="11">
        <v>4132.3999999999996</v>
      </c>
      <c r="I2206" s="11"/>
      <c r="J2206" s="11">
        <v>16122</v>
      </c>
      <c r="K2206" s="11">
        <v>166.95</v>
      </c>
      <c r="L2206" s="11">
        <v>2079.5500000000002</v>
      </c>
      <c r="M2206" s="11">
        <v>417.38</v>
      </c>
      <c r="N2206" s="11">
        <v>5198.88</v>
      </c>
      <c r="O2206" s="11">
        <v>667.8</v>
      </c>
      <c r="P2206" s="11">
        <v>8318.2099999999991</v>
      </c>
    </row>
    <row r="2207" spans="1:16">
      <c r="A2207" s="13" t="s">
        <v>2199</v>
      </c>
      <c r="B2207" s="10">
        <v>13</v>
      </c>
      <c r="C2207" s="10">
        <v>47</v>
      </c>
      <c r="D2207" s="10"/>
      <c r="E2207" s="10">
        <v>19077</v>
      </c>
      <c r="F2207" s="10">
        <v>20000</v>
      </c>
      <c r="G2207" s="10"/>
      <c r="H2207" s="10">
        <v>4256.37</v>
      </c>
      <c r="I2207" s="10"/>
      <c r="J2207" s="10">
        <v>16437</v>
      </c>
      <c r="K2207" s="10">
        <v>161.22</v>
      </c>
      <c r="L2207" s="10">
        <v>2303.16</v>
      </c>
      <c r="M2207" s="10">
        <v>403.05</v>
      </c>
      <c r="N2207" s="10">
        <v>5757.9</v>
      </c>
      <c r="O2207" s="10">
        <v>644.88</v>
      </c>
      <c r="P2207" s="10">
        <v>9212.64</v>
      </c>
    </row>
    <row r="2208" spans="1:16">
      <c r="A2208" s="13" t="s">
        <v>2200</v>
      </c>
      <c r="B2208" s="11">
        <v>14</v>
      </c>
      <c r="C2208" s="11">
        <v>48</v>
      </c>
      <c r="D2208" s="11"/>
      <c r="E2208" s="11">
        <v>19077</v>
      </c>
      <c r="F2208" s="11">
        <v>20000</v>
      </c>
      <c r="G2208" s="11"/>
      <c r="H2208" s="11">
        <v>4384.0600000000004</v>
      </c>
      <c r="I2208" s="11"/>
      <c r="J2208" s="11">
        <v>16757</v>
      </c>
      <c r="K2208" s="11">
        <v>164.37</v>
      </c>
      <c r="L2208" s="11">
        <v>2536.62</v>
      </c>
      <c r="M2208" s="11">
        <v>410.93</v>
      </c>
      <c r="N2208" s="11">
        <v>6341.56</v>
      </c>
      <c r="O2208" s="11">
        <v>657.48</v>
      </c>
      <c r="P2208" s="11">
        <v>10146.5</v>
      </c>
    </row>
    <row r="2209" spans="1:16">
      <c r="A2209" s="13" t="s">
        <v>2201</v>
      </c>
      <c r="B2209" s="10">
        <v>15</v>
      </c>
      <c r="C2209" s="10">
        <v>49</v>
      </c>
      <c r="D2209" s="10"/>
      <c r="E2209" s="10">
        <v>19077</v>
      </c>
      <c r="F2209" s="10">
        <v>20000</v>
      </c>
      <c r="G2209" s="10">
        <v>900</v>
      </c>
      <c r="H2209" s="10">
        <v>5415.58</v>
      </c>
      <c r="I2209" s="10"/>
      <c r="J2209" s="10">
        <v>16184</v>
      </c>
      <c r="K2209" s="10">
        <v>167.57</v>
      </c>
      <c r="L2209" s="10">
        <v>2780.29</v>
      </c>
      <c r="M2209" s="10">
        <v>418.93</v>
      </c>
      <c r="N2209" s="10">
        <v>6950.73</v>
      </c>
      <c r="O2209" s="10">
        <v>670.28</v>
      </c>
      <c r="P2209" s="10">
        <v>11121.17</v>
      </c>
    </row>
    <row r="2210" spans="1:16">
      <c r="A2210" s="13" t="s">
        <v>2202</v>
      </c>
      <c r="B2210" s="11">
        <v>16</v>
      </c>
      <c r="C2210" s="11">
        <v>50</v>
      </c>
      <c r="D2210" s="11"/>
      <c r="E2210" s="11">
        <v>19077</v>
      </c>
      <c r="F2210" s="11">
        <v>20000</v>
      </c>
      <c r="G2210" s="11"/>
      <c r="H2210" s="11">
        <v>5578.05</v>
      </c>
      <c r="I2210" s="11"/>
      <c r="J2210" s="11">
        <v>16496</v>
      </c>
      <c r="K2210" s="11">
        <v>161.84</v>
      </c>
      <c r="L2210" s="11">
        <v>3025.54</v>
      </c>
      <c r="M2210" s="11">
        <v>404.6</v>
      </c>
      <c r="N2210" s="11">
        <v>7563.85</v>
      </c>
      <c r="O2210" s="11">
        <v>647.36</v>
      </c>
      <c r="P2210" s="11">
        <v>12102.17</v>
      </c>
    </row>
    <row r="2211" spans="1:16">
      <c r="A2211" s="13" t="s">
        <v>2203</v>
      </c>
      <c r="B2211" s="10">
        <v>17</v>
      </c>
      <c r="C2211" s="10">
        <v>51</v>
      </c>
      <c r="D2211" s="10"/>
      <c r="E2211" s="10">
        <v>19077</v>
      </c>
      <c r="F2211" s="10">
        <v>20000</v>
      </c>
      <c r="G2211" s="10"/>
      <c r="H2211" s="10">
        <v>5745.39</v>
      </c>
      <c r="I2211" s="10"/>
      <c r="J2211" s="10">
        <v>16815</v>
      </c>
      <c r="K2211" s="10">
        <v>164.96</v>
      </c>
      <c r="L2211" s="10">
        <v>3281.27</v>
      </c>
      <c r="M2211" s="10">
        <v>412.4</v>
      </c>
      <c r="N2211" s="10">
        <v>8203.17</v>
      </c>
      <c r="O2211" s="10">
        <v>659.84</v>
      </c>
      <c r="P2211" s="10">
        <v>13125.07</v>
      </c>
    </row>
    <row r="2212" spans="1:16">
      <c r="A2212" s="13" t="s">
        <v>2204</v>
      </c>
      <c r="B2212" s="11">
        <v>18</v>
      </c>
      <c r="C2212" s="11">
        <v>52</v>
      </c>
      <c r="D2212" s="11"/>
      <c r="E2212" s="11">
        <v>19077</v>
      </c>
      <c r="F2212" s="11">
        <v>20000</v>
      </c>
      <c r="G2212" s="11">
        <v>900</v>
      </c>
      <c r="H2212" s="11">
        <v>6817.75</v>
      </c>
      <c r="I2212" s="11"/>
      <c r="J2212" s="11">
        <v>16241</v>
      </c>
      <c r="K2212" s="11">
        <v>168.15</v>
      </c>
      <c r="L2212" s="11">
        <v>3547.86</v>
      </c>
      <c r="M2212" s="11">
        <v>420.38</v>
      </c>
      <c r="N2212" s="11">
        <v>8869.64</v>
      </c>
      <c r="O2212" s="11">
        <v>672.6</v>
      </c>
      <c r="P2212" s="11">
        <v>14191.42</v>
      </c>
    </row>
    <row r="2213" spans="1:16">
      <c r="A2213" s="13" t="s">
        <v>2205</v>
      </c>
      <c r="B2213" s="10">
        <v>19</v>
      </c>
      <c r="C2213" s="10">
        <v>53</v>
      </c>
      <c r="D2213" s="10"/>
      <c r="E2213" s="10">
        <v>19077</v>
      </c>
      <c r="F2213" s="10">
        <v>20000</v>
      </c>
      <c r="G2213" s="10"/>
      <c r="H2213" s="10">
        <v>7022.29</v>
      </c>
      <c r="I2213" s="10"/>
      <c r="J2213" s="10">
        <v>16551</v>
      </c>
      <c r="K2213" s="10">
        <v>162.41</v>
      </c>
      <c r="L2213" s="10">
        <v>3816.7</v>
      </c>
      <c r="M2213" s="10">
        <v>406.03</v>
      </c>
      <c r="N2213" s="10">
        <v>9541.75</v>
      </c>
      <c r="O2213" s="10">
        <v>649.64</v>
      </c>
      <c r="P2213" s="10">
        <v>15266.81</v>
      </c>
    </row>
    <row r="2214" spans="1:16">
      <c r="A2214" s="13" t="s">
        <v>2206</v>
      </c>
      <c r="B2214" s="11">
        <v>20</v>
      </c>
      <c r="C2214" s="11">
        <v>54</v>
      </c>
      <c r="D2214" s="11"/>
      <c r="E2214" s="11">
        <v>19077</v>
      </c>
      <c r="F2214" s="11">
        <v>20000</v>
      </c>
      <c r="G2214" s="11"/>
      <c r="H2214" s="11">
        <v>7232.95</v>
      </c>
      <c r="I2214" s="11"/>
      <c r="J2214" s="11">
        <v>16867</v>
      </c>
      <c r="K2214" s="11">
        <v>165.51</v>
      </c>
      <c r="L2214" s="11">
        <v>4096.71</v>
      </c>
      <c r="M2214" s="11">
        <v>413.78</v>
      </c>
      <c r="N2214" s="11">
        <v>10241.780000000001</v>
      </c>
      <c r="O2214" s="11">
        <v>662.04</v>
      </c>
      <c r="P2214" s="11">
        <v>16386.849999999999</v>
      </c>
    </row>
    <row r="2215" spans="1:16">
      <c r="A2215" s="13" t="s">
        <v>2207</v>
      </c>
      <c r="B2215" s="10">
        <v>21</v>
      </c>
      <c r="C2215" s="10">
        <v>55</v>
      </c>
      <c r="D2215" s="10"/>
      <c r="E2215" s="10">
        <v>19077</v>
      </c>
      <c r="F2215" s="10">
        <v>20000</v>
      </c>
      <c r="G2215" s="10">
        <v>900</v>
      </c>
      <c r="H2215" s="10">
        <v>8349.94</v>
      </c>
      <c r="I2215" s="10"/>
      <c r="J2215" s="10">
        <v>16289</v>
      </c>
      <c r="K2215" s="10">
        <v>168.67</v>
      </c>
      <c r="L2215" s="10">
        <v>4388.28</v>
      </c>
      <c r="M2215" s="10">
        <v>421.68</v>
      </c>
      <c r="N2215" s="10">
        <v>10970.71</v>
      </c>
      <c r="O2215" s="10">
        <v>674.68</v>
      </c>
      <c r="P2215" s="10">
        <v>17553.14</v>
      </c>
    </row>
    <row r="2216" spans="1:16">
      <c r="A2216" s="13" t="s">
        <v>2208</v>
      </c>
      <c r="B2216" s="11">
        <v>22</v>
      </c>
      <c r="C2216" s="11">
        <v>56</v>
      </c>
      <c r="D2216" s="11"/>
      <c r="E2216" s="11">
        <v>19077</v>
      </c>
      <c r="F2216" s="11">
        <v>20000</v>
      </c>
      <c r="G2216" s="11"/>
      <c r="H2216" s="11">
        <v>8600.44</v>
      </c>
      <c r="I2216" s="11"/>
      <c r="J2216" s="11">
        <v>16596</v>
      </c>
      <c r="K2216" s="11">
        <v>162.88999999999999</v>
      </c>
      <c r="L2216" s="11">
        <v>4682.82</v>
      </c>
      <c r="M2216" s="11">
        <v>407.23</v>
      </c>
      <c r="N2216" s="11">
        <v>11707.06</v>
      </c>
      <c r="O2216" s="11">
        <v>651.55999999999995</v>
      </c>
      <c r="P2216" s="11">
        <v>18731.29</v>
      </c>
    </row>
    <row r="2217" spans="1:16">
      <c r="A2217" s="13" t="s">
        <v>2209</v>
      </c>
      <c r="B2217" s="10">
        <v>23</v>
      </c>
      <c r="C2217" s="10">
        <v>57</v>
      </c>
      <c r="D2217" s="10"/>
      <c r="E2217" s="10">
        <v>19077</v>
      </c>
      <c r="F2217" s="10">
        <v>20000</v>
      </c>
      <c r="G2217" s="10"/>
      <c r="H2217" s="10">
        <v>8858.4500000000007</v>
      </c>
      <c r="I2217" s="10"/>
      <c r="J2217" s="10">
        <v>16908</v>
      </c>
      <c r="K2217" s="10">
        <v>165.96</v>
      </c>
      <c r="L2217" s="10">
        <v>4989.2700000000004</v>
      </c>
      <c r="M2217" s="10">
        <v>414.9</v>
      </c>
      <c r="N2217" s="10">
        <v>12473.17</v>
      </c>
      <c r="O2217" s="10">
        <v>663.84</v>
      </c>
      <c r="P2217" s="10">
        <v>19957.07</v>
      </c>
    </row>
    <row r="2218" spans="1:16">
      <c r="A2218" s="13" t="s">
        <v>2210</v>
      </c>
      <c r="B2218" s="11">
        <v>24</v>
      </c>
      <c r="C2218" s="11">
        <v>58</v>
      </c>
      <c r="D2218" s="11"/>
      <c r="E2218" s="11">
        <v>19077</v>
      </c>
      <c r="F2218" s="11">
        <v>20000</v>
      </c>
      <c r="G2218" s="11">
        <v>900</v>
      </c>
      <c r="H2218" s="11">
        <v>10024.209999999999</v>
      </c>
      <c r="I2218" s="11"/>
      <c r="J2218" s="11">
        <v>16326</v>
      </c>
      <c r="K2218" s="11">
        <v>169.08</v>
      </c>
      <c r="L2218" s="11">
        <v>5308.03</v>
      </c>
      <c r="M2218" s="11">
        <v>422.7</v>
      </c>
      <c r="N2218" s="11">
        <v>13270.06</v>
      </c>
      <c r="O2218" s="11">
        <v>676.32</v>
      </c>
      <c r="P2218" s="11">
        <v>21232.1</v>
      </c>
    </row>
    <row r="2219" spans="1:16">
      <c r="A2219" s="13" t="s">
        <v>2211</v>
      </c>
      <c r="B2219" s="10">
        <v>25</v>
      </c>
      <c r="C2219" s="10">
        <v>59</v>
      </c>
      <c r="D2219" s="10"/>
      <c r="E2219" s="10">
        <v>19077</v>
      </c>
      <c r="F2219" s="10">
        <v>20000</v>
      </c>
      <c r="G2219" s="10"/>
      <c r="H2219" s="10">
        <v>10324.93</v>
      </c>
      <c r="I2219" s="10"/>
      <c r="J2219" s="10">
        <v>16626</v>
      </c>
      <c r="K2219" s="10">
        <v>163.26</v>
      </c>
      <c r="L2219" s="10">
        <v>5630.53</v>
      </c>
      <c r="M2219" s="10">
        <v>408.15</v>
      </c>
      <c r="N2219" s="10">
        <v>14076.32</v>
      </c>
      <c r="O2219" s="10">
        <v>653.04</v>
      </c>
      <c r="P2219" s="10">
        <v>22522.1</v>
      </c>
    </row>
    <row r="2220" spans="1:16">
      <c r="A2220" s="13" t="s">
        <v>2212</v>
      </c>
      <c r="B2220" s="11">
        <v>26</v>
      </c>
      <c r="C2220" s="11">
        <v>60</v>
      </c>
      <c r="D2220" s="11"/>
      <c r="E2220" s="11">
        <v>19077</v>
      </c>
      <c r="F2220" s="11">
        <v>20000</v>
      </c>
      <c r="G2220" s="11"/>
      <c r="H2220" s="11">
        <v>10634.68</v>
      </c>
      <c r="I2220" s="11"/>
      <c r="J2220" s="11">
        <v>16932</v>
      </c>
      <c r="K2220" s="11">
        <v>166.26</v>
      </c>
      <c r="L2220" s="11">
        <v>5965.7</v>
      </c>
      <c r="M2220" s="11">
        <v>415.65</v>
      </c>
      <c r="N2220" s="11">
        <v>14914.25</v>
      </c>
      <c r="O2220" s="11">
        <v>665.04</v>
      </c>
      <c r="P2220" s="11">
        <v>23862.81</v>
      </c>
    </row>
    <row r="2221" spans="1:16">
      <c r="A2221" s="13" t="s">
        <v>2213</v>
      </c>
      <c r="B2221" s="10">
        <v>27</v>
      </c>
      <c r="C2221" s="10">
        <v>61</v>
      </c>
      <c r="D2221" s="10"/>
      <c r="E2221" s="10">
        <v>19077</v>
      </c>
      <c r="F2221" s="10">
        <v>20000</v>
      </c>
      <c r="G2221" s="10">
        <v>900</v>
      </c>
      <c r="H2221" s="10">
        <v>11853.72</v>
      </c>
      <c r="I2221" s="10"/>
      <c r="J2221" s="10">
        <v>16344</v>
      </c>
      <c r="K2221" s="10">
        <v>169.32</v>
      </c>
      <c r="L2221" s="10">
        <v>6313.99</v>
      </c>
      <c r="M2221" s="10">
        <v>423.3</v>
      </c>
      <c r="N2221" s="10">
        <v>15784.98</v>
      </c>
      <c r="O2221" s="10">
        <v>677.28</v>
      </c>
      <c r="P2221" s="10">
        <v>25255.97</v>
      </c>
    </row>
    <row r="2222" spans="1:16">
      <c r="A2222" s="13" t="s">
        <v>2214</v>
      </c>
      <c r="B2222" s="11">
        <v>28</v>
      </c>
      <c r="C2222" s="11">
        <v>62</v>
      </c>
      <c r="D2222" s="11"/>
      <c r="E2222" s="11">
        <v>19077</v>
      </c>
      <c r="F2222" s="11">
        <v>20000</v>
      </c>
      <c r="G2222" s="11"/>
      <c r="H2222" s="11">
        <v>12209.33</v>
      </c>
      <c r="I2222" s="11"/>
      <c r="J2222" s="11">
        <v>16635</v>
      </c>
      <c r="K2222" s="11">
        <v>163.44</v>
      </c>
      <c r="L2222" s="11">
        <v>6666.85</v>
      </c>
      <c r="M2222" s="11">
        <v>408.6</v>
      </c>
      <c r="N2222" s="11">
        <v>16667.13</v>
      </c>
      <c r="O2222" s="11">
        <v>653.76</v>
      </c>
      <c r="P2222" s="11">
        <v>26667.41</v>
      </c>
    </row>
    <row r="2223" spans="1:16">
      <c r="A2223" s="13" t="s">
        <v>2215</v>
      </c>
      <c r="B2223" s="10">
        <v>29</v>
      </c>
      <c r="C2223" s="10">
        <v>63</v>
      </c>
      <c r="D2223" s="10"/>
      <c r="E2223" s="10">
        <v>19077</v>
      </c>
      <c r="F2223" s="10">
        <v>20000</v>
      </c>
      <c r="G2223" s="10"/>
      <c r="H2223" s="10">
        <v>12575.61</v>
      </c>
      <c r="I2223" s="10"/>
      <c r="J2223" s="10">
        <v>16932</v>
      </c>
      <c r="K2223" s="10">
        <v>166.35</v>
      </c>
      <c r="L2223" s="10">
        <v>7033.21</v>
      </c>
      <c r="M2223" s="10">
        <v>415.88</v>
      </c>
      <c r="N2223" s="10">
        <v>17583.02</v>
      </c>
      <c r="O2223" s="10">
        <v>665.4</v>
      </c>
      <c r="P2223" s="10">
        <v>28132.83</v>
      </c>
    </row>
    <row r="2224" spans="1:16">
      <c r="A2224" s="13" t="s">
        <v>2216</v>
      </c>
      <c r="B2224" s="11">
        <v>30</v>
      </c>
      <c r="C2224" s="11">
        <v>64</v>
      </c>
      <c r="D2224" s="11"/>
      <c r="E2224" s="11">
        <v>19077</v>
      </c>
      <c r="F2224" s="11">
        <v>20000</v>
      </c>
      <c r="G2224" s="11">
        <v>900</v>
      </c>
      <c r="H2224" s="11">
        <v>13852.88</v>
      </c>
      <c r="I2224" s="11"/>
      <c r="J2224" s="11">
        <v>16335</v>
      </c>
      <c r="K2224" s="11">
        <v>169.32</v>
      </c>
      <c r="L2224" s="11">
        <v>7413.52</v>
      </c>
      <c r="M2224" s="11">
        <v>423.3</v>
      </c>
      <c r="N2224" s="11">
        <v>18533.810000000001</v>
      </c>
      <c r="O2224" s="11">
        <v>677.28</v>
      </c>
      <c r="P2224" s="11">
        <v>29654.1</v>
      </c>
    </row>
    <row r="2225" spans="1:16">
      <c r="A2225" s="13" t="s">
        <v>2217</v>
      </c>
      <c r="B2225" s="10">
        <v>31</v>
      </c>
      <c r="C2225" s="10">
        <v>65</v>
      </c>
      <c r="D2225" s="10"/>
      <c r="E2225" s="10">
        <v>19077</v>
      </c>
      <c r="F2225" s="10">
        <v>20000</v>
      </c>
      <c r="G2225" s="10"/>
      <c r="H2225" s="10">
        <v>14268.47</v>
      </c>
      <c r="I2225" s="10"/>
      <c r="J2225" s="10">
        <v>16613</v>
      </c>
      <c r="K2225" s="10">
        <v>163.35</v>
      </c>
      <c r="L2225" s="10">
        <v>7799.28</v>
      </c>
      <c r="M2225" s="10">
        <v>408.38</v>
      </c>
      <c r="N2225" s="10">
        <v>19498.2</v>
      </c>
      <c r="O2225" s="10">
        <v>653.4</v>
      </c>
      <c r="P2225" s="10">
        <v>31197.119999999999</v>
      </c>
    </row>
    <row r="2226" spans="1:16">
      <c r="A2226" s="13" t="s">
        <v>2218</v>
      </c>
      <c r="B2226" s="11">
        <v>32</v>
      </c>
      <c r="C2226" s="11">
        <v>66</v>
      </c>
      <c r="D2226" s="11"/>
      <c r="E2226" s="11">
        <v>19077</v>
      </c>
      <c r="F2226" s="11">
        <v>20000</v>
      </c>
      <c r="G2226" s="11"/>
      <c r="H2226" s="11">
        <v>14696.52</v>
      </c>
      <c r="I2226" s="11"/>
      <c r="J2226" s="11">
        <v>16896</v>
      </c>
      <c r="K2226" s="11">
        <v>166.13</v>
      </c>
      <c r="L2226" s="11">
        <v>8199.39</v>
      </c>
      <c r="M2226" s="11">
        <v>415.33</v>
      </c>
      <c r="N2226" s="11">
        <v>20498.47</v>
      </c>
      <c r="O2226" s="11">
        <v>664.52</v>
      </c>
      <c r="P2226" s="11">
        <v>32797.550000000003</v>
      </c>
    </row>
    <row r="2227" spans="1:16">
      <c r="A2227" s="13" t="s">
        <v>2219</v>
      </c>
      <c r="B2227" s="10">
        <v>33</v>
      </c>
      <c r="C2227" s="10">
        <v>67</v>
      </c>
      <c r="D2227" s="10"/>
      <c r="E2227" s="10">
        <v>19077</v>
      </c>
      <c r="F2227" s="10">
        <v>20000</v>
      </c>
      <c r="G2227" s="10">
        <v>900</v>
      </c>
      <c r="H2227" s="10">
        <v>16037.42</v>
      </c>
      <c r="I2227" s="10"/>
      <c r="J2227" s="10">
        <v>16284</v>
      </c>
      <c r="K2227" s="10">
        <v>168.96</v>
      </c>
      <c r="L2227" s="10">
        <v>8614.33</v>
      </c>
      <c r="M2227" s="10">
        <v>422.4</v>
      </c>
      <c r="N2227" s="10">
        <v>21535.83</v>
      </c>
      <c r="O2227" s="10">
        <v>675.84</v>
      </c>
      <c r="P2227" s="10">
        <v>34457.32</v>
      </c>
    </row>
    <row r="2228" spans="1:16">
      <c r="A2228" s="13" t="s">
        <v>2220</v>
      </c>
      <c r="B2228" s="11">
        <v>34</v>
      </c>
      <c r="C2228" s="11">
        <v>68</v>
      </c>
      <c r="D2228" s="11"/>
      <c r="E2228" s="11">
        <v>19077</v>
      </c>
      <c r="F2228" s="11">
        <v>20000</v>
      </c>
      <c r="G2228" s="11"/>
      <c r="H2228" s="11">
        <v>16518.54</v>
      </c>
      <c r="I2228" s="11"/>
      <c r="J2228" s="11">
        <v>16543</v>
      </c>
      <c r="K2228" s="11">
        <v>162.84</v>
      </c>
      <c r="L2228" s="11">
        <v>9035.6</v>
      </c>
      <c r="M2228" s="11">
        <v>407.1</v>
      </c>
      <c r="N2228" s="11">
        <v>22589</v>
      </c>
      <c r="O2228" s="11">
        <v>651.36</v>
      </c>
      <c r="P2228" s="11">
        <v>36142.400000000001</v>
      </c>
    </row>
    <row r="2229" spans="1:16">
      <c r="A2229" s="13" t="s">
        <v>2221</v>
      </c>
      <c r="B2229" s="10">
        <v>35</v>
      </c>
      <c r="C2229" s="10">
        <v>69</v>
      </c>
      <c r="D2229" s="10"/>
      <c r="E2229" s="10">
        <v>19077</v>
      </c>
      <c r="F2229" s="10">
        <v>20000</v>
      </c>
      <c r="G2229" s="10"/>
      <c r="H2229" s="10">
        <v>17014.099999999999</v>
      </c>
      <c r="I2229" s="10"/>
      <c r="J2229" s="10">
        <v>16805</v>
      </c>
      <c r="K2229" s="10">
        <v>165.43</v>
      </c>
      <c r="L2229" s="10">
        <v>9472.1</v>
      </c>
      <c r="M2229" s="10">
        <v>413.58</v>
      </c>
      <c r="N2229" s="10">
        <v>23680.25</v>
      </c>
      <c r="O2229" s="10">
        <v>661.72</v>
      </c>
      <c r="P2229" s="10">
        <v>37888.39</v>
      </c>
    </row>
    <row r="2230" spans="1:16">
      <c r="A2230" s="13" t="s">
        <v>2222</v>
      </c>
      <c r="B2230" s="11">
        <v>36</v>
      </c>
      <c r="C2230" s="11">
        <v>70</v>
      </c>
      <c r="D2230" s="11"/>
      <c r="E2230" s="11">
        <v>19077</v>
      </c>
      <c r="F2230" s="11">
        <v>20000</v>
      </c>
      <c r="G2230" s="11">
        <v>900</v>
      </c>
      <c r="H2230" s="11">
        <v>18424.52</v>
      </c>
      <c r="I2230" s="11"/>
      <c r="J2230" s="11">
        <v>16172</v>
      </c>
      <c r="K2230" s="11">
        <v>168.05</v>
      </c>
      <c r="L2230" s="11">
        <v>9924.31</v>
      </c>
      <c r="M2230" s="11">
        <v>420.13</v>
      </c>
      <c r="N2230" s="11">
        <v>24810.78</v>
      </c>
      <c r="O2230" s="11">
        <v>672.2</v>
      </c>
      <c r="P2230" s="11">
        <v>39697.24</v>
      </c>
    </row>
    <row r="2231" spans="1:16">
      <c r="A2231" s="13" t="s">
        <v>2223</v>
      </c>
      <c r="B2231" s="10">
        <v>37</v>
      </c>
      <c r="C2231" s="10">
        <v>71</v>
      </c>
      <c r="D2231" s="10"/>
      <c r="E2231" s="10">
        <v>19077</v>
      </c>
      <c r="F2231" s="10">
        <v>20000</v>
      </c>
      <c r="G2231" s="10"/>
      <c r="H2231" s="10">
        <v>18977.259999999998</v>
      </c>
      <c r="I2231" s="10"/>
      <c r="J2231" s="10">
        <v>16402</v>
      </c>
      <c r="K2231" s="10">
        <v>161.72</v>
      </c>
      <c r="L2231" s="10">
        <v>10383.76</v>
      </c>
      <c r="M2231" s="10">
        <v>404.3</v>
      </c>
      <c r="N2231" s="10">
        <v>25959.4</v>
      </c>
      <c r="O2231" s="10">
        <v>646.88</v>
      </c>
      <c r="P2231" s="10">
        <v>41535.040000000001</v>
      </c>
    </row>
    <row r="2232" spans="1:16">
      <c r="A2232" s="13" t="s">
        <v>2224</v>
      </c>
      <c r="B2232" s="11">
        <v>38</v>
      </c>
      <c r="C2232" s="11">
        <v>72</v>
      </c>
      <c r="D2232" s="11"/>
      <c r="E2232" s="11">
        <v>19077</v>
      </c>
      <c r="F2232" s="11">
        <v>20000</v>
      </c>
      <c r="G2232" s="11"/>
      <c r="H2232" s="11">
        <v>19546.57</v>
      </c>
      <c r="I2232" s="11"/>
      <c r="J2232" s="11">
        <v>16633</v>
      </c>
      <c r="K2232" s="11">
        <v>164.02</v>
      </c>
      <c r="L2232" s="11">
        <v>10859.29</v>
      </c>
      <c r="M2232" s="11">
        <v>410.05</v>
      </c>
      <c r="N2232" s="11">
        <v>27148.23</v>
      </c>
      <c r="O2232" s="11">
        <v>656.08</v>
      </c>
      <c r="P2232" s="11">
        <v>43437.17</v>
      </c>
    </row>
    <row r="2233" spans="1:16">
      <c r="A2233" s="13" t="s">
        <v>2225</v>
      </c>
      <c r="B2233" s="10">
        <v>39</v>
      </c>
      <c r="C2233" s="10">
        <v>73</v>
      </c>
      <c r="D2233" s="10"/>
      <c r="E2233" s="10">
        <v>19077</v>
      </c>
      <c r="F2233" s="10">
        <v>20000</v>
      </c>
      <c r="G2233" s="10">
        <v>900</v>
      </c>
      <c r="H2233" s="10">
        <v>21032.97</v>
      </c>
      <c r="I2233" s="10"/>
      <c r="J2233" s="10">
        <v>15965</v>
      </c>
      <c r="K2233" s="10">
        <v>166.33</v>
      </c>
      <c r="L2233" s="10">
        <v>11351.4</v>
      </c>
      <c r="M2233" s="10">
        <v>415.83</v>
      </c>
      <c r="N2233" s="10">
        <v>28378.51</v>
      </c>
      <c r="O2233" s="10">
        <v>665.32</v>
      </c>
      <c r="P2233" s="10">
        <v>45405.61</v>
      </c>
    </row>
    <row r="2234" spans="1:16">
      <c r="A2234" s="13" t="s">
        <v>2226</v>
      </c>
      <c r="B2234" s="11">
        <v>40</v>
      </c>
      <c r="C2234" s="11">
        <v>74</v>
      </c>
      <c r="D2234" s="11"/>
      <c r="E2234" s="11">
        <v>19077</v>
      </c>
      <c r="F2234" s="11">
        <v>20000</v>
      </c>
      <c r="G2234" s="11"/>
      <c r="H2234" s="11">
        <v>21663.96</v>
      </c>
      <c r="I2234" s="11"/>
      <c r="J2234" s="11">
        <v>16151</v>
      </c>
      <c r="K2234" s="11">
        <v>159.65</v>
      </c>
      <c r="L2234" s="11">
        <v>11851.59</v>
      </c>
      <c r="M2234" s="11">
        <v>399.13</v>
      </c>
      <c r="N2234" s="11">
        <v>29628.99</v>
      </c>
      <c r="O2234" s="11">
        <v>638.6</v>
      </c>
      <c r="P2234" s="11">
        <v>47406.38</v>
      </c>
    </row>
    <row r="2235" spans="1:16">
      <c r="A2235" s="13" t="s">
        <v>2227</v>
      </c>
      <c r="B2235" s="10">
        <v>41</v>
      </c>
      <c r="C2235" s="10">
        <v>75</v>
      </c>
      <c r="D2235" s="10"/>
      <c r="E2235" s="10">
        <v>19077</v>
      </c>
      <c r="F2235" s="10">
        <v>20000</v>
      </c>
      <c r="G2235" s="10"/>
      <c r="H2235" s="10">
        <v>22313.88</v>
      </c>
      <c r="I2235" s="10"/>
      <c r="J2235" s="10">
        <v>16332</v>
      </c>
      <c r="K2235" s="10">
        <v>161.51</v>
      </c>
      <c r="L2235" s="10">
        <v>12368.65</v>
      </c>
      <c r="M2235" s="10">
        <v>403.78</v>
      </c>
      <c r="N2235" s="10">
        <v>30921.63</v>
      </c>
      <c r="O2235" s="10">
        <v>646.04</v>
      </c>
      <c r="P2235" s="10">
        <v>49474.61</v>
      </c>
    </row>
    <row r="2236" spans="1:16">
      <c r="A2236" s="13" t="s">
        <v>2228</v>
      </c>
      <c r="B2236" s="11">
        <v>42</v>
      </c>
      <c r="C2236" s="11">
        <v>76</v>
      </c>
      <c r="D2236" s="11"/>
      <c r="E2236" s="11">
        <v>19077</v>
      </c>
      <c r="F2236" s="11">
        <v>20000</v>
      </c>
      <c r="G2236" s="11">
        <v>900</v>
      </c>
      <c r="H2236" s="11">
        <v>23883.3</v>
      </c>
      <c r="I2236" s="11"/>
      <c r="J2236" s="11">
        <v>15610</v>
      </c>
      <c r="K2236" s="11">
        <v>163.32</v>
      </c>
      <c r="L2236" s="11">
        <v>12903.03</v>
      </c>
      <c r="M2236" s="11">
        <v>408.3</v>
      </c>
      <c r="N2236" s="11">
        <v>32257.58</v>
      </c>
      <c r="O2236" s="11">
        <v>653.28</v>
      </c>
      <c r="P2236" s="11">
        <v>51612.13</v>
      </c>
    </row>
    <row r="2237" spans="1:16">
      <c r="A2237" s="13" t="s">
        <v>2229</v>
      </c>
      <c r="B2237" s="10">
        <v>43</v>
      </c>
      <c r="C2237" s="10">
        <v>77</v>
      </c>
      <c r="D2237" s="10"/>
      <c r="E2237" s="10">
        <v>19077</v>
      </c>
      <c r="F2237" s="10">
        <v>20000</v>
      </c>
      <c r="G2237" s="10"/>
      <c r="H2237" s="10">
        <v>24599.79</v>
      </c>
      <c r="I2237" s="10"/>
      <c r="J2237" s="10">
        <v>15724</v>
      </c>
      <c r="K2237" s="10">
        <v>156.1</v>
      </c>
      <c r="L2237" s="10">
        <v>13446.22</v>
      </c>
      <c r="M2237" s="10">
        <v>390.25</v>
      </c>
      <c r="N2237" s="10">
        <v>33615.56</v>
      </c>
      <c r="O2237" s="10">
        <v>624.4</v>
      </c>
      <c r="P2237" s="10">
        <v>53784.89</v>
      </c>
    </row>
    <row r="2238" spans="1:16">
      <c r="A2238" s="13" t="s">
        <v>2230</v>
      </c>
      <c r="B2238" s="11">
        <v>44</v>
      </c>
      <c r="C2238" s="11">
        <v>78</v>
      </c>
      <c r="D2238" s="11"/>
      <c r="E2238" s="11">
        <v>19077</v>
      </c>
      <c r="F2238" s="11">
        <v>20000</v>
      </c>
      <c r="G2238" s="11"/>
      <c r="H2238" s="11">
        <v>25337.79</v>
      </c>
      <c r="I2238" s="11"/>
      <c r="J2238" s="11">
        <v>15824</v>
      </c>
      <c r="K2238" s="11">
        <v>157.24</v>
      </c>
      <c r="L2238" s="11">
        <v>14006.85</v>
      </c>
      <c r="M2238" s="11">
        <v>393.1</v>
      </c>
      <c r="N2238" s="11">
        <v>35017.120000000003</v>
      </c>
      <c r="O2238" s="11">
        <v>628.96</v>
      </c>
      <c r="P2238" s="11">
        <v>56027.4</v>
      </c>
    </row>
    <row r="2239" spans="1:16">
      <c r="A2239" s="13" t="s">
        <v>2231</v>
      </c>
      <c r="B2239" s="10">
        <v>45</v>
      </c>
      <c r="C2239" s="10">
        <v>79</v>
      </c>
      <c r="D2239" s="10"/>
      <c r="E2239" s="10">
        <v>19077</v>
      </c>
      <c r="F2239" s="10">
        <v>20000</v>
      </c>
      <c r="G2239" s="10">
        <v>900</v>
      </c>
      <c r="H2239" s="10">
        <v>26997.919999999998</v>
      </c>
      <c r="I2239" s="10"/>
      <c r="J2239" s="10">
        <v>15009</v>
      </c>
      <c r="K2239" s="10">
        <v>158.24</v>
      </c>
      <c r="L2239" s="10">
        <v>14585.29</v>
      </c>
      <c r="M2239" s="10">
        <v>395.6</v>
      </c>
      <c r="N2239" s="10">
        <v>36463.24</v>
      </c>
      <c r="O2239" s="10">
        <v>632.96</v>
      </c>
      <c r="P2239" s="10">
        <v>58341.18</v>
      </c>
    </row>
    <row r="2240" spans="1:16">
      <c r="A2240" s="13" t="s">
        <v>2232</v>
      </c>
      <c r="B2240" s="11">
        <v>46</v>
      </c>
      <c r="C2240" s="11">
        <v>80</v>
      </c>
      <c r="D2240" s="11"/>
      <c r="E2240" s="11">
        <v>19077</v>
      </c>
      <c r="F2240" s="11">
        <v>20000</v>
      </c>
      <c r="G2240" s="11"/>
      <c r="H2240" s="11">
        <v>27807.86</v>
      </c>
      <c r="I2240" s="11">
        <v>15000</v>
      </c>
      <c r="J2240" s="11">
        <v>15000</v>
      </c>
      <c r="K2240" s="11">
        <v>150.09</v>
      </c>
      <c r="L2240" s="11">
        <v>15172.94</v>
      </c>
      <c r="M2240" s="11">
        <v>375.23</v>
      </c>
      <c r="N2240" s="11">
        <v>37932.36</v>
      </c>
      <c r="O2240" s="11">
        <v>600.36</v>
      </c>
      <c r="P2240" s="11">
        <v>60691.77</v>
      </c>
    </row>
    <row r="2241" spans="1:16" ht="54">
      <c r="B2241" s="9" t="s">
        <v>27</v>
      </c>
      <c r="C2241" s="9" t="s">
        <v>13</v>
      </c>
      <c r="D2241" s="9" t="s">
        <v>14</v>
      </c>
      <c r="E2241" s="9" t="s">
        <v>15</v>
      </c>
      <c r="F2241" s="9" t="s">
        <v>16</v>
      </c>
      <c r="G2241" s="9" t="s">
        <v>17</v>
      </c>
      <c r="H2241" s="9" t="s">
        <v>18</v>
      </c>
      <c r="I2241" s="9" t="s">
        <v>19</v>
      </c>
      <c r="J2241" s="9" t="s">
        <v>20</v>
      </c>
      <c r="K2241" s="9" t="s">
        <v>21</v>
      </c>
      <c r="L2241" s="9" t="s">
        <v>22</v>
      </c>
      <c r="M2241" s="9" t="s">
        <v>23</v>
      </c>
      <c r="N2241" s="9" t="s">
        <v>24</v>
      </c>
      <c r="O2241" s="9" t="s">
        <v>25</v>
      </c>
      <c r="P2241" s="9" t="s">
        <v>26</v>
      </c>
    </row>
    <row r="2242" spans="1:16">
      <c r="A2242" s="13" t="s">
        <v>2233</v>
      </c>
      <c r="B2242" s="10">
        <v>1</v>
      </c>
      <c r="C2242" s="10">
        <v>36</v>
      </c>
      <c r="D2242" s="10">
        <v>6391</v>
      </c>
      <c r="E2242" s="10">
        <v>6391</v>
      </c>
      <c r="F2242" s="10">
        <v>20000</v>
      </c>
      <c r="G2242" s="10"/>
      <c r="H2242" s="10"/>
      <c r="I2242" s="10"/>
      <c r="J2242" s="10">
        <v>4154.1499999999996</v>
      </c>
      <c r="K2242" s="10">
        <v>47.93</v>
      </c>
      <c r="L2242" s="10">
        <v>47.93</v>
      </c>
      <c r="M2242" s="10">
        <v>119.83</v>
      </c>
      <c r="N2242" s="10">
        <v>119.83</v>
      </c>
      <c r="O2242" s="10">
        <v>191.73</v>
      </c>
      <c r="P2242" s="10">
        <v>191.73</v>
      </c>
    </row>
    <row r="2243" spans="1:16">
      <c r="A2243" s="13" t="s">
        <v>2234</v>
      </c>
      <c r="B2243" s="11">
        <v>2</v>
      </c>
      <c r="C2243" s="11">
        <v>37</v>
      </c>
      <c r="D2243" s="11">
        <v>6391</v>
      </c>
      <c r="E2243" s="11">
        <v>12782</v>
      </c>
      <c r="F2243" s="11">
        <v>20000</v>
      </c>
      <c r="G2243" s="11"/>
      <c r="H2243" s="11"/>
      <c r="I2243" s="11"/>
      <c r="J2243" s="11">
        <v>10473</v>
      </c>
      <c r="K2243" s="11">
        <v>106.29</v>
      </c>
      <c r="L2243" s="11">
        <v>155.66</v>
      </c>
      <c r="M2243" s="11">
        <v>265.72000000000003</v>
      </c>
      <c r="N2243" s="11">
        <v>389.15</v>
      </c>
      <c r="O2243" s="11">
        <v>425.16</v>
      </c>
      <c r="P2243" s="11">
        <v>622.64</v>
      </c>
    </row>
    <row r="2244" spans="1:16">
      <c r="A2244" s="13" t="s">
        <v>2235</v>
      </c>
      <c r="B2244" s="10">
        <v>3</v>
      </c>
      <c r="C2244" s="10">
        <v>38</v>
      </c>
      <c r="D2244" s="10">
        <v>6391</v>
      </c>
      <c r="E2244" s="10">
        <v>19173</v>
      </c>
      <c r="F2244" s="10">
        <v>20000</v>
      </c>
      <c r="G2244" s="10">
        <v>900</v>
      </c>
      <c r="H2244" s="10">
        <v>900</v>
      </c>
      <c r="I2244" s="10"/>
      <c r="J2244" s="10">
        <v>16015</v>
      </c>
      <c r="K2244" s="10">
        <v>165.86</v>
      </c>
      <c r="L2244" s="10">
        <v>326.19</v>
      </c>
      <c r="M2244" s="10">
        <v>414.65</v>
      </c>
      <c r="N2244" s="10">
        <v>815.47</v>
      </c>
      <c r="O2244" s="10">
        <v>663.44</v>
      </c>
      <c r="P2244" s="10">
        <v>1304.75</v>
      </c>
    </row>
    <row r="2245" spans="1:16">
      <c r="A2245" s="13" t="s">
        <v>2236</v>
      </c>
      <c r="B2245" s="11">
        <v>4</v>
      </c>
      <c r="C2245" s="11">
        <v>39</v>
      </c>
      <c r="D2245" s="11"/>
      <c r="E2245" s="11">
        <v>19173</v>
      </c>
      <c r="F2245" s="11">
        <v>20000</v>
      </c>
      <c r="G2245" s="11"/>
      <c r="H2245" s="11">
        <v>927</v>
      </c>
      <c r="I2245" s="11"/>
      <c r="J2245" s="11">
        <v>16331</v>
      </c>
      <c r="K2245" s="11">
        <v>160.15</v>
      </c>
      <c r="L2245" s="11">
        <v>496.12</v>
      </c>
      <c r="M2245" s="11">
        <v>400.38</v>
      </c>
      <c r="N2245" s="11">
        <v>1240.31</v>
      </c>
      <c r="O2245" s="11">
        <v>640.6</v>
      </c>
      <c r="P2245" s="11">
        <v>1984.5</v>
      </c>
    </row>
    <row r="2246" spans="1:16">
      <c r="A2246" s="13" t="s">
        <v>2237</v>
      </c>
      <c r="B2246" s="10">
        <v>5</v>
      </c>
      <c r="C2246" s="10">
        <v>40</v>
      </c>
      <c r="D2246" s="10"/>
      <c r="E2246" s="10">
        <v>19173</v>
      </c>
      <c r="F2246" s="10">
        <v>20000</v>
      </c>
      <c r="G2246" s="10"/>
      <c r="H2246" s="10">
        <v>954.81</v>
      </c>
      <c r="I2246" s="10"/>
      <c r="J2246" s="10">
        <v>16654</v>
      </c>
      <c r="K2246" s="10">
        <v>163.31</v>
      </c>
      <c r="L2246" s="10">
        <v>674.32</v>
      </c>
      <c r="M2246" s="10">
        <v>408.28</v>
      </c>
      <c r="N2246" s="10">
        <v>1685.79</v>
      </c>
      <c r="O2246" s="10">
        <v>653.24</v>
      </c>
      <c r="P2246" s="10">
        <v>2697.27</v>
      </c>
    </row>
    <row r="2247" spans="1:16">
      <c r="A2247" s="13" t="s">
        <v>2238</v>
      </c>
      <c r="B2247" s="11">
        <v>6</v>
      </c>
      <c r="C2247" s="11">
        <v>41</v>
      </c>
      <c r="D2247" s="11"/>
      <c r="E2247" s="11">
        <v>19173</v>
      </c>
      <c r="F2247" s="11">
        <v>20000</v>
      </c>
      <c r="G2247" s="11">
        <v>900</v>
      </c>
      <c r="H2247" s="11">
        <v>1883.45</v>
      </c>
      <c r="I2247" s="11"/>
      <c r="J2247" s="11">
        <v>16083</v>
      </c>
      <c r="K2247" s="11">
        <v>166.54</v>
      </c>
      <c r="L2247" s="11">
        <v>861.09</v>
      </c>
      <c r="M2247" s="11">
        <v>416.35</v>
      </c>
      <c r="N2247" s="11">
        <v>2152.7199999999998</v>
      </c>
      <c r="O2247" s="11">
        <v>666.16</v>
      </c>
      <c r="P2247" s="11">
        <v>3444.35</v>
      </c>
    </row>
    <row r="2248" spans="1:16">
      <c r="A2248" s="13" t="s">
        <v>2239</v>
      </c>
      <c r="B2248" s="10">
        <v>7</v>
      </c>
      <c r="C2248" s="10">
        <v>42</v>
      </c>
      <c r="D2248" s="10"/>
      <c r="E2248" s="10">
        <v>19173</v>
      </c>
      <c r="F2248" s="10">
        <v>20000</v>
      </c>
      <c r="G2248" s="10"/>
      <c r="H2248" s="10">
        <v>1939.96</v>
      </c>
      <c r="I2248" s="10"/>
      <c r="J2248" s="10">
        <v>16400</v>
      </c>
      <c r="K2248" s="10">
        <v>160.83000000000001</v>
      </c>
      <c r="L2248" s="10">
        <v>1047.75</v>
      </c>
      <c r="M2248" s="10">
        <v>402.08</v>
      </c>
      <c r="N2248" s="10">
        <v>2619.37</v>
      </c>
      <c r="O2248" s="10">
        <v>643.32000000000005</v>
      </c>
      <c r="P2248" s="10">
        <v>4191</v>
      </c>
    </row>
    <row r="2249" spans="1:16">
      <c r="A2249" s="13" t="s">
        <v>2240</v>
      </c>
      <c r="B2249" s="11">
        <v>8</v>
      </c>
      <c r="C2249" s="11">
        <v>43</v>
      </c>
      <c r="D2249" s="11"/>
      <c r="E2249" s="11">
        <v>19173</v>
      </c>
      <c r="F2249" s="11">
        <v>20000</v>
      </c>
      <c r="G2249" s="11"/>
      <c r="H2249" s="11">
        <v>1998.16</v>
      </c>
      <c r="I2249" s="11"/>
      <c r="J2249" s="11">
        <v>16723</v>
      </c>
      <c r="K2249" s="11">
        <v>164</v>
      </c>
      <c r="L2249" s="11">
        <v>1243.18</v>
      </c>
      <c r="M2249" s="11">
        <v>410</v>
      </c>
      <c r="N2249" s="11">
        <v>3107.96</v>
      </c>
      <c r="O2249" s="11">
        <v>656</v>
      </c>
      <c r="P2249" s="11">
        <v>4972.7299999999996</v>
      </c>
    </row>
    <row r="2250" spans="1:16">
      <c r="A2250" s="13" t="s">
        <v>2241</v>
      </c>
      <c r="B2250" s="10">
        <v>9</v>
      </c>
      <c r="C2250" s="10">
        <v>44</v>
      </c>
      <c r="D2250" s="10"/>
      <c r="E2250" s="10">
        <v>19173</v>
      </c>
      <c r="F2250" s="10">
        <v>20000</v>
      </c>
      <c r="G2250" s="10">
        <v>900</v>
      </c>
      <c r="H2250" s="10">
        <v>2958.1</v>
      </c>
      <c r="I2250" s="10"/>
      <c r="J2250" s="10">
        <v>16152</v>
      </c>
      <c r="K2250" s="10">
        <v>167.23</v>
      </c>
      <c r="L2250" s="10">
        <v>1447.71</v>
      </c>
      <c r="M2250" s="10">
        <v>418.08</v>
      </c>
      <c r="N2250" s="10">
        <v>3619.27</v>
      </c>
      <c r="O2250" s="10">
        <v>668.92</v>
      </c>
      <c r="P2250" s="10">
        <v>5790.83</v>
      </c>
    </row>
    <row r="2251" spans="1:16">
      <c r="A2251" s="13" t="s">
        <v>2242</v>
      </c>
      <c r="B2251" s="11">
        <v>10</v>
      </c>
      <c r="C2251" s="11">
        <v>45</v>
      </c>
      <c r="D2251" s="11"/>
      <c r="E2251" s="11">
        <v>19173</v>
      </c>
      <c r="F2251" s="11">
        <v>20000</v>
      </c>
      <c r="G2251" s="11"/>
      <c r="H2251" s="11">
        <v>3046.84</v>
      </c>
      <c r="I2251" s="11"/>
      <c r="J2251" s="11">
        <v>16468</v>
      </c>
      <c r="K2251" s="11">
        <v>161.52000000000001</v>
      </c>
      <c r="L2251" s="11">
        <v>1652.66</v>
      </c>
      <c r="M2251" s="11">
        <v>403.8</v>
      </c>
      <c r="N2251" s="11">
        <v>4131.6499999999996</v>
      </c>
      <c r="O2251" s="11">
        <v>646.08000000000004</v>
      </c>
      <c r="P2251" s="11">
        <v>6610.64</v>
      </c>
    </row>
    <row r="2252" spans="1:16">
      <c r="A2252" s="13" t="s">
        <v>2243</v>
      </c>
      <c r="B2252" s="10">
        <v>11</v>
      </c>
      <c r="C2252" s="10">
        <v>46</v>
      </c>
      <c r="D2252" s="10"/>
      <c r="E2252" s="10">
        <v>19173</v>
      </c>
      <c r="F2252" s="10">
        <v>20000</v>
      </c>
      <c r="G2252" s="10"/>
      <c r="H2252" s="10">
        <v>3138.25</v>
      </c>
      <c r="I2252" s="10"/>
      <c r="J2252" s="10">
        <v>16791</v>
      </c>
      <c r="K2252" s="10">
        <v>164.68</v>
      </c>
      <c r="L2252" s="10">
        <v>1866.92</v>
      </c>
      <c r="M2252" s="10">
        <v>411.7</v>
      </c>
      <c r="N2252" s="10">
        <v>4667.3</v>
      </c>
      <c r="O2252" s="10">
        <v>658.72</v>
      </c>
      <c r="P2252" s="10">
        <v>7467.67</v>
      </c>
    </row>
    <row r="2253" spans="1:16">
      <c r="A2253" s="13" t="s">
        <v>2244</v>
      </c>
      <c r="B2253" s="11">
        <v>12</v>
      </c>
      <c r="C2253" s="11">
        <v>47</v>
      </c>
      <c r="D2253" s="11"/>
      <c r="E2253" s="11">
        <v>19173</v>
      </c>
      <c r="F2253" s="11">
        <v>20000</v>
      </c>
      <c r="G2253" s="11">
        <v>900</v>
      </c>
      <c r="H2253" s="11">
        <v>4132.3999999999996</v>
      </c>
      <c r="I2253" s="11"/>
      <c r="J2253" s="11">
        <v>16220</v>
      </c>
      <c r="K2253" s="11">
        <v>167.91</v>
      </c>
      <c r="L2253" s="11">
        <v>2090.84</v>
      </c>
      <c r="M2253" s="11">
        <v>419.78</v>
      </c>
      <c r="N2253" s="11">
        <v>5227.09</v>
      </c>
      <c r="O2253" s="11">
        <v>671.64</v>
      </c>
      <c r="P2253" s="11">
        <v>8363.35</v>
      </c>
    </row>
    <row r="2254" spans="1:16">
      <c r="A2254" s="13" t="s">
        <v>2245</v>
      </c>
      <c r="B2254" s="10">
        <v>13</v>
      </c>
      <c r="C2254" s="10">
        <v>48</v>
      </c>
      <c r="D2254" s="10"/>
      <c r="E2254" s="10">
        <v>19173</v>
      </c>
      <c r="F2254" s="10">
        <v>20000</v>
      </c>
      <c r="G2254" s="10"/>
      <c r="H2254" s="10">
        <v>4256.37</v>
      </c>
      <c r="I2254" s="10"/>
      <c r="J2254" s="10">
        <v>16536</v>
      </c>
      <c r="K2254" s="10">
        <v>162.19999999999999</v>
      </c>
      <c r="L2254" s="10">
        <v>2315.7600000000002</v>
      </c>
      <c r="M2254" s="10">
        <v>405.5</v>
      </c>
      <c r="N2254" s="10">
        <v>5789.4</v>
      </c>
      <c r="O2254" s="10">
        <v>648.79999999999995</v>
      </c>
      <c r="P2254" s="10">
        <v>9263.0499999999993</v>
      </c>
    </row>
    <row r="2255" spans="1:16">
      <c r="A2255" s="13" t="s">
        <v>2246</v>
      </c>
      <c r="B2255" s="11">
        <v>14</v>
      </c>
      <c r="C2255" s="11">
        <v>49</v>
      </c>
      <c r="D2255" s="11"/>
      <c r="E2255" s="11">
        <v>19173</v>
      </c>
      <c r="F2255" s="11">
        <v>20000</v>
      </c>
      <c r="G2255" s="11"/>
      <c r="H2255" s="11">
        <v>4384.0600000000004</v>
      </c>
      <c r="I2255" s="11"/>
      <c r="J2255" s="11">
        <v>16857</v>
      </c>
      <c r="K2255" s="11">
        <v>165.36</v>
      </c>
      <c r="L2255" s="11">
        <v>2550.59</v>
      </c>
      <c r="M2255" s="11">
        <v>413.4</v>
      </c>
      <c r="N2255" s="11">
        <v>6376.49</v>
      </c>
      <c r="O2255" s="11">
        <v>661.44</v>
      </c>
      <c r="P2255" s="11">
        <v>10202.379999999999</v>
      </c>
    </row>
    <row r="2256" spans="1:16">
      <c r="A2256" s="13" t="s">
        <v>2247</v>
      </c>
      <c r="B2256" s="10">
        <v>15</v>
      </c>
      <c r="C2256" s="10">
        <v>50</v>
      </c>
      <c r="D2256" s="10"/>
      <c r="E2256" s="10">
        <v>19173</v>
      </c>
      <c r="F2256" s="10">
        <v>20000</v>
      </c>
      <c r="G2256" s="10">
        <v>900</v>
      </c>
      <c r="H2256" s="10">
        <v>5415.58</v>
      </c>
      <c r="I2256" s="10"/>
      <c r="J2256" s="10">
        <v>16286</v>
      </c>
      <c r="K2256" s="10">
        <v>168.57</v>
      </c>
      <c r="L2256" s="10">
        <v>2795.68</v>
      </c>
      <c r="M2256" s="10">
        <v>421.43</v>
      </c>
      <c r="N2256" s="10">
        <v>6989.21</v>
      </c>
      <c r="O2256" s="10">
        <v>674.28</v>
      </c>
      <c r="P2256" s="10">
        <v>11182.73</v>
      </c>
    </row>
    <row r="2257" spans="1:16">
      <c r="A2257" s="13" t="s">
        <v>2248</v>
      </c>
      <c r="B2257" s="11">
        <v>16</v>
      </c>
      <c r="C2257" s="11">
        <v>51</v>
      </c>
      <c r="D2257" s="11"/>
      <c r="E2257" s="11">
        <v>19173</v>
      </c>
      <c r="F2257" s="11">
        <v>20000</v>
      </c>
      <c r="G2257" s="11"/>
      <c r="H2257" s="11">
        <v>5578.05</v>
      </c>
      <c r="I2257" s="11"/>
      <c r="J2257" s="11">
        <v>16600</v>
      </c>
      <c r="K2257" s="11">
        <v>162.86000000000001</v>
      </c>
      <c r="L2257" s="11">
        <v>3042.41</v>
      </c>
      <c r="M2257" s="11">
        <v>407.15</v>
      </c>
      <c r="N2257" s="11">
        <v>7606.03</v>
      </c>
      <c r="O2257" s="11">
        <v>651.44000000000005</v>
      </c>
      <c r="P2257" s="11">
        <v>12169.65</v>
      </c>
    </row>
    <row r="2258" spans="1:16">
      <c r="A2258" s="13" t="s">
        <v>2249</v>
      </c>
      <c r="B2258" s="10">
        <v>17</v>
      </c>
      <c r="C2258" s="10">
        <v>52</v>
      </c>
      <c r="D2258" s="10"/>
      <c r="E2258" s="10">
        <v>19173</v>
      </c>
      <c r="F2258" s="10">
        <v>20000</v>
      </c>
      <c r="G2258" s="10"/>
      <c r="H2258" s="10">
        <v>5745.39</v>
      </c>
      <c r="I2258" s="10"/>
      <c r="J2258" s="10">
        <v>16920</v>
      </c>
      <c r="K2258" s="10">
        <v>166</v>
      </c>
      <c r="L2258" s="10">
        <v>3299.68</v>
      </c>
      <c r="M2258" s="10">
        <v>415</v>
      </c>
      <c r="N2258" s="10">
        <v>8249.2099999999991</v>
      </c>
      <c r="O2258" s="10">
        <v>664</v>
      </c>
      <c r="P2258" s="10">
        <v>13198.74</v>
      </c>
    </row>
    <row r="2259" spans="1:16">
      <c r="A2259" s="13" t="s">
        <v>2250</v>
      </c>
      <c r="B2259" s="11">
        <v>18</v>
      </c>
      <c r="C2259" s="11">
        <v>53</v>
      </c>
      <c r="D2259" s="11"/>
      <c r="E2259" s="11">
        <v>19173</v>
      </c>
      <c r="F2259" s="11">
        <v>20000</v>
      </c>
      <c r="G2259" s="11">
        <v>900</v>
      </c>
      <c r="H2259" s="11">
        <v>6817.75</v>
      </c>
      <c r="I2259" s="11"/>
      <c r="J2259" s="11">
        <v>16346</v>
      </c>
      <c r="K2259" s="11">
        <v>169.2</v>
      </c>
      <c r="L2259" s="11">
        <v>3567.88</v>
      </c>
      <c r="M2259" s="11">
        <v>423</v>
      </c>
      <c r="N2259" s="11">
        <v>8919.69</v>
      </c>
      <c r="O2259" s="11">
        <v>676.8</v>
      </c>
      <c r="P2259" s="11">
        <v>14271.5</v>
      </c>
    </row>
    <row r="2260" spans="1:16">
      <c r="A2260" s="13" t="s">
        <v>2251</v>
      </c>
      <c r="B2260" s="10">
        <v>19</v>
      </c>
      <c r="C2260" s="10">
        <v>54</v>
      </c>
      <c r="D2260" s="10"/>
      <c r="E2260" s="10">
        <v>19173</v>
      </c>
      <c r="F2260" s="10">
        <v>20000</v>
      </c>
      <c r="G2260" s="10"/>
      <c r="H2260" s="10">
        <v>7022.29</v>
      </c>
      <c r="I2260" s="10"/>
      <c r="J2260" s="10">
        <v>16657</v>
      </c>
      <c r="K2260" s="10">
        <v>163.46</v>
      </c>
      <c r="L2260" s="10">
        <v>3838.37</v>
      </c>
      <c r="M2260" s="10">
        <v>408.65</v>
      </c>
      <c r="N2260" s="10">
        <v>9595.93</v>
      </c>
      <c r="O2260" s="10">
        <v>653.84</v>
      </c>
      <c r="P2260" s="10">
        <v>15353.49</v>
      </c>
    </row>
    <row r="2261" spans="1:16">
      <c r="A2261" s="13" t="s">
        <v>2252</v>
      </c>
      <c r="B2261" s="11">
        <v>20</v>
      </c>
      <c r="C2261" s="11">
        <v>55</v>
      </c>
      <c r="D2261" s="11"/>
      <c r="E2261" s="11">
        <v>19173</v>
      </c>
      <c r="F2261" s="11">
        <v>20000</v>
      </c>
      <c r="G2261" s="11"/>
      <c r="H2261" s="11">
        <v>7232.95</v>
      </c>
      <c r="I2261" s="11"/>
      <c r="J2261" s="11">
        <v>16975</v>
      </c>
      <c r="K2261" s="11">
        <v>166.57</v>
      </c>
      <c r="L2261" s="11">
        <v>4120.09</v>
      </c>
      <c r="M2261" s="11">
        <v>416.43</v>
      </c>
      <c r="N2261" s="11">
        <v>10300.23</v>
      </c>
      <c r="O2261" s="11">
        <v>666.28</v>
      </c>
      <c r="P2261" s="11">
        <v>16480.37</v>
      </c>
    </row>
    <row r="2262" spans="1:16">
      <c r="A2262" s="13" t="s">
        <v>2253</v>
      </c>
      <c r="B2262" s="10">
        <v>21</v>
      </c>
      <c r="C2262" s="10">
        <v>56</v>
      </c>
      <c r="D2262" s="10"/>
      <c r="E2262" s="10">
        <v>19173</v>
      </c>
      <c r="F2262" s="10">
        <v>20000</v>
      </c>
      <c r="G2262" s="10">
        <v>900</v>
      </c>
      <c r="H2262" s="10">
        <v>8349.94</v>
      </c>
      <c r="I2262" s="10"/>
      <c r="J2262" s="10">
        <v>16398</v>
      </c>
      <c r="K2262" s="10">
        <v>169.75</v>
      </c>
      <c r="L2262" s="10">
        <v>4413.45</v>
      </c>
      <c r="M2262" s="10">
        <v>424.38</v>
      </c>
      <c r="N2262" s="10">
        <v>11033.61</v>
      </c>
      <c r="O2262" s="10">
        <v>679</v>
      </c>
      <c r="P2262" s="10">
        <v>17653.78</v>
      </c>
    </row>
    <row r="2263" spans="1:16">
      <c r="A2263" s="13" t="s">
        <v>2254</v>
      </c>
      <c r="B2263" s="11">
        <v>22</v>
      </c>
      <c r="C2263" s="11">
        <v>57</v>
      </c>
      <c r="D2263" s="11"/>
      <c r="E2263" s="11">
        <v>19173</v>
      </c>
      <c r="F2263" s="11">
        <v>20000</v>
      </c>
      <c r="G2263" s="11"/>
      <c r="H2263" s="11">
        <v>8600.44</v>
      </c>
      <c r="I2263" s="11"/>
      <c r="J2263" s="11">
        <v>16705</v>
      </c>
      <c r="K2263" s="11">
        <v>163.98</v>
      </c>
      <c r="L2263" s="11">
        <v>4709.83</v>
      </c>
      <c r="M2263" s="11">
        <v>409.95</v>
      </c>
      <c r="N2263" s="11">
        <v>11774.57</v>
      </c>
      <c r="O2263" s="11">
        <v>655.92</v>
      </c>
      <c r="P2263" s="11">
        <v>18839.32</v>
      </c>
    </row>
    <row r="2264" spans="1:16">
      <c r="A2264" s="13" t="s">
        <v>2255</v>
      </c>
      <c r="B2264" s="10">
        <v>23</v>
      </c>
      <c r="C2264" s="10">
        <v>58</v>
      </c>
      <c r="D2264" s="10"/>
      <c r="E2264" s="10">
        <v>19173</v>
      </c>
      <c r="F2264" s="10">
        <v>20000</v>
      </c>
      <c r="G2264" s="10"/>
      <c r="H2264" s="10">
        <v>8858.4500000000007</v>
      </c>
      <c r="I2264" s="10"/>
      <c r="J2264" s="10">
        <v>17018</v>
      </c>
      <c r="K2264" s="10">
        <v>167.05</v>
      </c>
      <c r="L2264" s="10">
        <v>5018.17</v>
      </c>
      <c r="M2264" s="10">
        <v>417.63</v>
      </c>
      <c r="N2264" s="10">
        <v>12545.43</v>
      </c>
      <c r="O2264" s="10">
        <v>668.2</v>
      </c>
      <c r="P2264" s="10">
        <v>20072.7</v>
      </c>
    </row>
    <row r="2265" spans="1:16">
      <c r="A2265" s="13" t="s">
        <v>2256</v>
      </c>
      <c r="B2265" s="11">
        <v>24</v>
      </c>
      <c r="C2265" s="11">
        <v>59</v>
      </c>
      <c r="D2265" s="11"/>
      <c r="E2265" s="11">
        <v>19173</v>
      </c>
      <c r="F2265" s="11">
        <v>20000</v>
      </c>
      <c r="G2265" s="11">
        <v>900</v>
      </c>
      <c r="H2265" s="11">
        <v>10024.209999999999</v>
      </c>
      <c r="I2265" s="11"/>
      <c r="J2265" s="11">
        <v>16438</v>
      </c>
      <c r="K2265" s="11">
        <v>170.18</v>
      </c>
      <c r="L2265" s="11">
        <v>5338.9</v>
      </c>
      <c r="M2265" s="11">
        <v>425.45</v>
      </c>
      <c r="N2265" s="11">
        <v>13347.25</v>
      </c>
      <c r="O2265" s="11">
        <v>680.72</v>
      </c>
      <c r="P2265" s="11">
        <v>21355.599999999999</v>
      </c>
    </row>
    <row r="2266" spans="1:16">
      <c r="A2266" s="13" t="s">
        <v>2257</v>
      </c>
      <c r="B2266" s="10">
        <v>25</v>
      </c>
      <c r="C2266" s="10">
        <v>60</v>
      </c>
      <c r="D2266" s="10"/>
      <c r="E2266" s="10">
        <v>19173</v>
      </c>
      <c r="F2266" s="10">
        <v>20000</v>
      </c>
      <c r="G2266" s="10"/>
      <c r="H2266" s="10">
        <v>10324.93</v>
      </c>
      <c r="I2266" s="10"/>
      <c r="J2266" s="10">
        <v>16738</v>
      </c>
      <c r="K2266" s="10">
        <v>164.38</v>
      </c>
      <c r="L2266" s="10">
        <v>5663.45</v>
      </c>
      <c r="M2266" s="10">
        <v>410.95</v>
      </c>
      <c r="N2266" s="10">
        <v>14158.62</v>
      </c>
      <c r="O2266" s="10">
        <v>657.52</v>
      </c>
      <c r="P2266" s="10">
        <v>22653.78</v>
      </c>
    </row>
    <row r="2267" spans="1:16">
      <c r="A2267" s="13" t="s">
        <v>2258</v>
      </c>
      <c r="B2267" s="11">
        <v>26</v>
      </c>
      <c r="C2267" s="11">
        <v>61</v>
      </c>
      <c r="D2267" s="11"/>
      <c r="E2267" s="11">
        <v>19173</v>
      </c>
      <c r="F2267" s="11">
        <v>20000</v>
      </c>
      <c r="G2267" s="11"/>
      <c r="H2267" s="11">
        <v>10634.68</v>
      </c>
      <c r="I2267" s="11"/>
      <c r="J2267" s="11">
        <v>17044</v>
      </c>
      <c r="K2267" s="11">
        <v>167.38</v>
      </c>
      <c r="L2267" s="11">
        <v>6000.73</v>
      </c>
      <c r="M2267" s="11">
        <v>418.45</v>
      </c>
      <c r="N2267" s="11">
        <v>15001.82</v>
      </c>
      <c r="O2267" s="11">
        <v>669.52</v>
      </c>
      <c r="P2267" s="11">
        <v>24002.92</v>
      </c>
    </row>
    <row r="2268" spans="1:16">
      <c r="A2268" s="13" t="s">
        <v>2259</v>
      </c>
      <c r="B2268" s="10">
        <v>27</v>
      </c>
      <c r="C2268" s="10">
        <v>62</v>
      </c>
      <c r="D2268" s="10"/>
      <c r="E2268" s="10">
        <v>19173</v>
      </c>
      <c r="F2268" s="10">
        <v>20000</v>
      </c>
      <c r="G2268" s="10">
        <v>900</v>
      </c>
      <c r="H2268" s="10">
        <v>11853.72</v>
      </c>
      <c r="I2268" s="10"/>
      <c r="J2268" s="10">
        <v>16457</v>
      </c>
      <c r="K2268" s="10">
        <v>170.44</v>
      </c>
      <c r="L2268" s="10">
        <v>6351.19</v>
      </c>
      <c r="M2268" s="10">
        <v>426.1</v>
      </c>
      <c r="N2268" s="10">
        <v>15877.98</v>
      </c>
      <c r="O2268" s="10">
        <v>681.76</v>
      </c>
      <c r="P2268" s="10">
        <v>25404.77</v>
      </c>
    </row>
    <row r="2269" spans="1:16">
      <c r="A2269" s="13" t="s">
        <v>2260</v>
      </c>
      <c r="B2269" s="11">
        <v>28</v>
      </c>
      <c r="C2269" s="11">
        <v>63</v>
      </c>
      <c r="D2269" s="11"/>
      <c r="E2269" s="11">
        <v>19173</v>
      </c>
      <c r="F2269" s="11">
        <v>20000</v>
      </c>
      <c r="G2269" s="11"/>
      <c r="H2269" s="11">
        <v>12209.33</v>
      </c>
      <c r="I2269" s="11"/>
      <c r="J2269" s="11">
        <v>16748</v>
      </c>
      <c r="K2269" s="11">
        <v>164.57</v>
      </c>
      <c r="L2269" s="11">
        <v>6706.3</v>
      </c>
      <c r="M2269" s="11">
        <v>411.43</v>
      </c>
      <c r="N2269" s="11">
        <v>16765.740000000002</v>
      </c>
      <c r="O2269" s="11">
        <v>658.28</v>
      </c>
      <c r="P2269" s="11">
        <v>26825.19</v>
      </c>
    </row>
    <row r="2270" spans="1:16">
      <c r="A2270" s="13" t="s">
        <v>2261</v>
      </c>
      <c r="B2270" s="10">
        <v>29</v>
      </c>
      <c r="C2270" s="10">
        <v>64</v>
      </c>
      <c r="D2270" s="10"/>
      <c r="E2270" s="10">
        <v>19173</v>
      </c>
      <c r="F2270" s="10">
        <v>20000</v>
      </c>
      <c r="G2270" s="10"/>
      <c r="H2270" s="10">
        <v>12575.61</v>
      </c>
      <c r="I2270" s="10"/>
      <c r="J2270" s="10">
        <v>17044</v>
      </c>
      <c r="K2270" s="10">
        <v>167.48</v>
      </c>
      <c r="L2270" s="10">
        <v>7074.97</v>
      </c>
      <c r="M2270" s="10">
        <v>418.7</v>
      </c>
      <c r="N2270" s="10">
        <v>17687.41</v>
      </c>
      <c r="O2270" s="10">
        <v>669.92</v>
      </c>
      <c r="P2270" s="10">
        <v>28299.86</v>
      </c>
    </row>
    <row r="2271" spans="1:16">
      <c r="A2271" s="13" t="s">
        <v>2262</v>
      </c>
      <c r="B2271" s="11">
        <v>30</v>
      </c>
      <c r="C2271" s="11">
        <v>65</v>
      </c>
      <c r="D2271" s="11"/>
      <c r="E2271" s="11">
        <v>19173</v>
      </c>
      <c r="F2271" s="11">
        <v>20000</v>
      </c>
      <c r="G2271" s="11">
        <v>900</v>
      </c>
      <c r="H2271" s="11">
        <v>13852.88</v>
      </c>
      <c r="I2271" s="11"/>
      <c r="J2271" s="11">
        <v>16447</v>
      </c>
      <c r="K2271" s="11">
        <v>170.44</v>
      </c>
      <c r="L2271" s="11">
        <v>7457.65</v>
      </c>
      <c r="M2271" s="11">
        <v>426.1</v>
      </c>
      <c r="N2271" s="11">
        <v>18644.14</v>
      </c>
      <c r="O2271" s="11">
        <v>681.76</v>
      </c>
      <c r="P2271" s="11">
        <v>29830.62</v>
      </c>
    </row>
    <row r="2272" spans="1:16">
      <c r="A2272" s="13" t="s">
        <v>2263</v>
      </c>
      <c r="B2272" s="10">
        <v>31</v>
      </c>
      <c r="C2272" s="10">
        <v>66</v>
      </c>
      <c r="D2272" s="10"/>
      <c r="E2272" s="10">
        <v>19173</v>
      </c>
      <c r="F2272" s="10">
        <v>20000</v>
      </c>
      <c r="G2272" s="10"/>
      <c r="H2272" s="10">
        <v>14268.47</v>
      </c>
      <c r="I2272" s="10"/>
      <c r="J2272" s="10">
        <v>16724</v>
      </c>
      <c r="K2272" s="10">
        <v>164.47</v>
      </c>
      <c r="L2272" s="10">
        <v>7845.85</v>
      </c>
      <c r="M2272" s="10">
        <v>411.18</v>
      </c>
      <c r="N2272" s="10">
        <v>19614.64</v>
      </c>
      <c r="O2272" s="10">
        <v>657.88</v>
      </c>
      <c r="P2272" s="10">
        <v>31383.42</v>
      </c>
    </row>
    <row r="2273" spans="1:16">
      <c r="A2273" s="13" t="s">
        <v>2264</v>
      </c>
      <c r="B2273" s="11">
        <v>32</v>
      </c>
      <c r="C2273" s="11">
        <v>67</v>
      </c>
      <c r="D2273" s="11"/>
      <c r="E2273" s="11">
        <v>19173</v>
      </c>
      <c r="F2273" s="11">
        <v>20000</v>
      </c>
      <c r="G2273" s="11"/>
      <c r="H2273" s="11">
        <v>14696.52</v>
      </c>
      <c r="I2273" s="11"/>
      <c r="J2273" s="11">
        <v>17006</v>
      </c>
      <c r="K2273" s="11">
        <v>167.24</v>
      </c>
      <c r="L2273" s="11">
        <v>8248.4699999999993</v>
      </c>
      <c r="M2273" s="11">
        <v>418.1</v>
      </c>
      <c r="N2273" s="11">
        <v>20621.18</v>
      </c>
      <c r="O2273" s="11">
        <v>668.96</v>
      </c>
      <c r="P2273" s="11">
        <v>32993.879999999997</v>
      </c>
    </row>
    <row r="2274" spans="1:16">
      <c r="A2274" s="13" t="s">
        <v>2265</v>
      </c>
      <c r="B2274" s="10">
        <v>33</v>
      </c>
      <c r="C2274" s="10">
        <v>68</v>
      </c>
      <c r="D2274" s="10"/>
      <c r="E2274" s="10">
        <v>19173</v>
      </c>
      <c r="F2274" s="10">
        <v>20000</v>
      </c>
      <c r="G2274" s="10">
        <v>900</v>
      </c>
      <c r="H2274" s="10">
        <v>16037.42</v>
      </c>
      <c r="I2274" s="10"/>
      <c r="J2274" s="10">
        <v>16393</v>
      </c>
      <c r="K2274" s="10">
        <v>170.06</v>
      </c>
      <c r="L2274" s="10">
        <v>8665.98</v>
      </c>
      <c r="M2274" s="10">
        <v>425.15</v>
      </c>
      <c r="N2274" s="10">
        <v>21664.959999999999</v>
      </c>
      <c r="O2274" s="10">
        <v>680.24</v>
      </c>
      <c r="P2274" s="10">
        <v>34663.94</v>
      </c>
    </row>
    <row r="2275" spans="1:16">
      <c r="A2275" s="13" t="s">
        <v>2266</v>
      </c>
      <c r="B2275" s="11">
        <v>34</v>
      </c>
      <c r="C2275" s="11">
        <v>69</v>
      </c>
      <c r="D2275" s="11"/>
      <c r="E2275" s="11">
        <v>19173</v>
      </c>
      <c r="F2275" s="11">
        <v>20000</v>
      </c>
      <c r="G2275" s="11"/>
      <c r="H2275" s="11">
        <v>16518.54</v>
      </c>
      <c r="I2275" s="11"/>
      <c r="J2275" s="11">
        <v>16649</v>
      </c>
      <c r="K2275" s="11">
        <v>163.93</v>
      </c>
      <c r="L2275" s="11">
        <v>9089.89</v>
      </c>
      <c r="M2275" s="11">
        <v>409.83</v>
      </c>
      <c r="N2275" s="11">
        <v>22724.73</v>
      </c>
      <c r="O2275" s="11">
        <v>655.72</v>
      </c>
      <c r="P2275" s="11">
        <v>36359.58</v>
      </c>
    </row>
    <row r="2276" spans="1:16">
      <c r="A2276" s="13" t="s">
        <v>2267</v>
      </c>
      <c r="B2276" s="10">
        <v>35</v>
      </c>
      <c r="C2276" s="10">
        <v>70</v>
      </c>
      <c r="D2276" s="10"/>
      <c r="E2276" s="10">
        <v>19173</v>
      </c>
      <c r="F2276" s="10">
        <v>20000</v>
      </c>
      <c r="G2276" s="10"/>
      <c r="H2276" s="10">
        <v>17014.099999999999</v>
      </c>
      <c r="I2276" s="10"/>
      <c r="J2276" s="10">
        <v>16909</v>
      </c>
      <c r="K2276" s="10">
        <v>166.49</v>
      </c>
      <c r="L2276" s="10">
        <v>9529.08</v>
      </c>
      <c r="M2276" s="10">
        <v>416.23</v>
      </c>
      <c r="N2276" s="10">
        <v>23822.7</v>
      </c>
      <c r="O2276" s="10">
        <v>665.96</v>
      </c>
      <c r="P2276" s="10">
        <v>38116.32</v>
      </c>
    </row>
    <row r="2277" spans="1:16">
      <c r="A2277" s="13" t="s">
        <v>2268</v>
      </c>
      <c r="B2277" s="11">
        <v>36</v>
      </c>
      <c r="C2277" s="11">
        <v>71</v>
      </c>
      <c r="D2277" s="11"/>
      <c r="E2277" s="11">
        <v>19173</v>
      </c>
      <c r="F2277" s="11">
        <v>20000</v>
      </c>
      <c r="G2277" s="11">
        <v>900</v>
      </c>
      <c r="H2277" s="11">
        <v>18424.52</v>
      </c>
      <c r="I2277" s="11"/>
      <c r="J2277" s="11">
        <v>16272</v>
      </c>
      <c r="K2277" s="11">
        <v>169.09</v>
      </c>
      <c r="L2277" s="11">
        <v>9984.0400000000009</v>
      </c>
      <c r="M2277" s="11">
        <v>422.73</v>
      </c>
      <c r="N2277" s="11">
        <v>24960.11</v>
      </c>
      <c r="O2277" s="11">
        <v>676.36</v>
      </c>
      <c r="P2277" s="11">
        <v>39936.17</v>
      </c>
    </row>
    <row r="2278" spans="1:16">
      <c r="A2278" s="13" t="s">
        <v>2269</v>
      </c>
      <c r="B2278" s="10">
        <v>37</v>
      </c>
      <c r="C2278" s="10">
        <v>72</v>
      </c>
      <c r="D2278" s="10"/>
      <c r="E2278" s="10">
        <v>19173</v>
      </c>
      <c r="F2278" s="10">
        <v>20000</v>
      </c>
      <c r="G2278" s="10"/>
      <c r="H2278" s="10">
        <v>18977.259999999998</v>
      </c>
      <c r="I2278" s="10"/>
      <c r="J2278" s="10">
        <v>16497</v>
      </c>
      <c r="K2278" s="10">
        <v>162.72</v>
      </c>
      <c r="L2278" s="10">
        <v>10446.280000000001</v>
      </c>
      <c r="M2278" s="10">
        <v>406.8</v>
      </c>
      <c r="N2278" s="10">
        <v>26115.71</v>
      </c>
      <c r="O2278" s="10">
        <v>650.88</v>
      </c>
      <c r="P2278" s="10">
        <v>41785.14</v>
      </c>
    </row>
    <row r="2279" spans="1:16">
      <c r="A2279" s="13" t="s">
        <v>2270</v>
      </c>
      <c r="B2279" s="11">
        <v>38</v>
      </c>
      <c r="C2279" s="11">
        <v>73</v>
      </c>
      <c r="D2279" s="11"/>
      <c r="E2279" s="11">
        <v>19173</v>
      </c>
      <c r="F2279" s="11">
        <v>20000</v>
      </c>
      <c r="G2279" s="11"/>
      <c r="H2279" s="11">
        <v>19546.57</v>
      </c>
      <c r="I2279" s="11"/>
      <c r="J2279" s="11">
        <v>16723</v>
      </c>
      <c r="K2279" s="11">
        <v>164.97</v>
      </c>
      <c r="L2279" s="11">
        <v>10924.64</v>
      </c>
      <c r="M2279" s="11">
        <v>412.43</v>
      </c>
      <c r="N2279" s="11">
        <v>27311.61</v>
      </c>
      <c r="O2279" s="11">
        <v>659.88</v>
      </c>
      <c r="P2279" s="11">
        <v>43698.57</v>
      </c>
    </row>
    <row r="2280" spans="1:16">
      <c r="A2280" s="13" t="s">
        <v>2271</v>
      </c>
      <c r="B2280" s="10">
        <v>39</v>
      </c>
      <c r="C2280" s="10">
        <v>74</v>
      </c>
      <c r="D2280" s="10"/>
      <c r="E2280" s="10">
        <v>19173</v>
      </c>
      <c r="F2280" s="10">
        <v>20000</v>
      </c>
      <c r="G2280" s="10">
        <v>900</v>
      </c>
      <c r="H2280" s="10">
        <v>21032.97</v>
      </c>
      <c r="I2280" s="10"/>
      <c r="J2280" s="10">
        <v>16050</v>
      </c>
      <c r="K2280" s="10">
        <v>167.23</v>
      </c>
      <c r="L2280" s="10">
        <v>11419.61</v>
      </c>
      <c r="M2280" s="10">
        <v>418.08</v>
      </c>
      <c r="N2280" s="10">
        <v>28549.03</v>
      </c>
      <c r="O2280" s="10">
        <v>668.92</v>
      </c>
      <c r="P2280" s="10">
        <v>45678.45</v>
      </c>
    </row>
    <row r="2281" spans="1:16">
      <c r="A2281" s="13" t="s">
        <v>2272</v>
      </c>
      <c r="B2281" s="11">
        <v>40</v>
      </c>
      <c r="C2281" s="11">
        <v>75</v>
      </c>
      <c r="D2281" s="11"/>
      <c r="E2281" s="11">
        <v>19173</v>
      </c>
      <c r="F2281" s="11">
        <v>20000</v>
      </c>
      <c r="G2281" s="11"/>
      <c r="H2281" s="11">
        <v>21663.96</v>
      </c>
      <c r="I2281" s="11"/>
      <c r="J2281" s="11">
        <v>16225</v>
      </c>
      <c r="K2281" s="11">
        <v>160.5</v>
      </c>
      <c r="L2281" s="11">
        <v>11922.7</v>
      </c>
      <c r="M2281" s="11">
        <v>401.25</v>
      </c>
      <c r="N2281" s="11">
        <v>29806.75</v>
      </c>
      <c r="O2281" s="11">
        <v>642</v>
      </c>
      <c r="P2281" s="11">
        <v>47690.8</v>
      </c>
    </row>
    <row r="2282" spans="1:16">
      <c r="A2282" s="13" t="s">
        <v>2273</v>
      </c>
      <c r="B2282" s="10">
        <v>41</v>
      </c>
      <c r="C2282" s="10">
        <v>76</v>
      </c>
      <c r="D2282" s="10"/>
      <c r="E2282" s="10">
        <v>19173</v>
      </c>
      <c r="F2282" s="10">
        <v>20000</v>
      </c>
      <c r="G2282" s="10"/>
      <c r="H2282" s="10">
        <v>22313.88</v>
      </c>
      <c r="I2282" s="10"/>
      <c r="J2282" s="10">
        <v>16397</v>
      </c>
      <c r="K2282" s="10">
        <v>162.25</v>
      </c>
      <c r="L2282" s="10">
        <v>12442.63</v>
      </c>
      <c r="M2282" s="10">
        <v>405.63</v>
      </c>
      <c r="N2282" s="10">
        <v>31106.58</v>
      </c>
      <c r="O2282" s="10">
        <v>649</v>
      </c>
      <c r="P2282" s="10">
        <v>49770.53</v>
      </c>
    </row>
    <row r="2283" spans="1:16">
      <c r="A2283" s="13" t="s">
        <v>2274</v>
      </c>
      <c r="B2283" s="11">
        <v>42</v>
      </c>
      <c r="C2283" s="11">
        <v>77</v>
      </c>
      <c r="D2283" s="11"/>
      <c r="E2283" s="11">
        <v>19173</v>
      </c>
      <c r="F2283" s="11">
        <v>20000</v>
      </c>
      <c r="G2283" s="11">
        <v>900</v>
      </c>
      <c r="H2283" s="11">
        <v>23883.3</v>
      </c>
      <c r="I2283" s="11"/>
      <c r="J2283" s="11">
        <v>15663</v>
      </c>
      <c r="K2283" s="11">
        <v>163.97</v>
      </c>
      <c r="L2283" s="11">
        <v>12979.88</v>
      </c>
      <c r="M2283" s="11">
        <v>409.93</v>
      </c>
      <c r="N2283" s="11">
        <v>32449.7</v>
      </c>
      <c r="O2283" s="11">
        <v>655.88</v>
      </c>
      <c r="P2283" s="11">
        <v>51919.519999999997</v>
      </c>
    </row>
    <row r="2284" spans="1:16">
      <c r="A2284" s="13" t="s">
        <v>2275</v>
      </c>
      <c r="B2284" s="10">
        <v>43</v>
      </c>
      <c r="C2284" s="10">
        <v>78</v>
      </c>
      <c r="D2284" s="10"/>
      <c r="E2284" s="10">
        <v>19173</v>
      </c>
      <c r="F2284" s="10">
        <v>20000</v>
      </c>
      <c r="G2284" s="10"/>
      <c r="H2284" s="10">
        <v>24599.79</v>
      </c>
      <c r="I2284" s="10"/>
      <c r="J2284" s="10">
        <v>15759</v>
      </c>
      <c r="K2284" s="10">
        <v>156.63</v>
      </c>
      <c r="L2284" s="10">
        <v>13525.91</v>
      </c>
      <c r="M2284" s="10">
        <v>391.58</v>
      </c>
      <c r="N2284" s="10">
        <v>33814.769999999997</v>
      </c>
      <c r="O2284" s="10">
        <v>626.52</v>
      </c>
      <c r="P2284" s="10">
        <v>54103.63</v>
      </c>
    </row>
    <row r="2285" spans="1:16">
      <c r="A2285" s="13" t="s">
        <v>2276</v>
      </c>
      <c r="B2285" s="11">
        <v>44</v>
      </c>
      <c r="C2285" s="11">
        <v>79</v>
      </c>
      <c r="D2285" s="11"/>
      <c r="E2285" s="11">
        <v>19173</v>
      </c>
      <c r="F2285" s="11">
        <v>20000</v>
      </c>
      <c r="G2285" s="11"/>
      <c r="H2285" s="11">
        <v>25337.79</v>
      </c>
      <c r="I2285" s="11"/>
      <c r="J2285" s="11">
        <v>15839</v>
      </c>
      <c r="K2285" s="11">
        <v>157.59</v>
      </c>
      <c r="L2285" s="11">
        <v>14089.27</v>
      </c>
      <c r="M2285" s="11">
        <v>393.98</v>
      </c>
      <c r="N2285" s="11">
        <v>35223.19</v>
      </c>
      <c r="O2285" s="11">
        <v>630.36</v>
      </c>
      <c r="P2285" s="11">
        <v>56357.1</v>
      </c>
    </row>
    <row r="2286" spans="1:16">
      <c r="A2286" s="13" t="s">
        <v>2277</v>
      </c>
      <c r="B2286" s="10">
        <v>45</v>
      </c>
      <c r="C2286" s="10">
        <v>80</v>
      </c>
      <c r="D2286" s="10"/>
      <c r="E2286" s="10">
        <v>19173</v>
      </c>
      <c r="F2286" s="10">
        <v>20000</v>
      </c>
      <c r="G2286" s="10">
        <v>900</v>
      </c>
      <c r="H2286" s="10">
        <v>26997.919999999998</v>
      </c>
      <c r="I2286" s="10">
        <v>15000</v>
      </c>
      <c r="J2286" s="10">
        <v>15900</v>
      </c>
      <c r="K2286" s="10">
        <v>158.38999999999999</v>
      </c>
      <c r="L2286" s="10">
        <v>14670.34</v>
      </c>
      <c r="M2286" s="10">
        <v>395.98</v>
      </c>
      <c r="N2286" s="10">
        <v>36675.86</v>
      </c>
      <c r="O2286" s="10">
        <v>633.55999999999995</v>
      </c>
      <c r="P2286" s="10">
        <v>58681.37</v>
      </c>
    </row>
    <row r="2287" spans="1:16" ht="54">
      <c r="B2287" s="9" t="s">
        <v>27</v>
      </c>
      <c r="C2287" s="9" t="s">
        <v>13</v>
      </c>
      <c r="D2287" s="9" t="s">
        <v>14</v>
      </c>
      <c r="E2287" s="9" t="s">
        <v>15</v>
      </c>
      <c r="F2287" s="9" t="s">
        <v>16</v>
      </c>
      <c r="G2287" s="9" t="s">
        <v>17</v>
      </c>
      <c r="H2287" s="9" t="s">
        <v>18</v>
      </c>
      <c r="I2287" s="9" t="s">
        <v>19</v>
      </c>
      <c r="J2287" s="9" t="s">
        <v>20</v>
      </c>
      <c r="K2287" s="9" t="s">
        <v>21</v>
      </c>
      <c r="L2287" s="9" t="s">
        <v>22</v>
      </c>
      <c r="M2287" s="9" t="s">
        <v>23</v>
      </c>
      <c r="N2287" s="9" t="s">
        <v>24</v>
      </c>
      <c r="O2287" s="9" t="s">
        <v>25</v>
      </c>
      <c r="P2287" s="9" t="s">
        <v>26</v>
      </c>
    </row>
    <row r="2288" spans="1:16">
      <c r="A2288" s="13" t="s">
        <v>2278</v>
      </c>
      <c r="B2288" s="10">
        <v>1</v>
      </c>
      <c r="C2288" s="10">
        <v>37</v>
      </c>
      <c r="D2288" s="10">
        <v>6349</v>
      </c>
      <c r="E2288" s="10">
        <v>6349</v>
      </c>
      <c r="F2288" s="10">
        <v>20000</v>
      </c>
      <c r="G2288" s="10"/>
      <c r="H2288" s="10"/>
      <c r="I2288" s="10"/>
      <c r="J2288" s="10">
        <v>4126.8500000000004</v>
      </c>
      <c r="K2288" s="10">
        <v>47.62</v>
      </c>
      <c r="L2288" s="10">
        <v>47.62</v>
      </c>
      <c r="M2288" s="10">
        <v>119.04</v>
      </c>
      <c r="N2288" s="10">
        <v>119.04</v>
      </c>
      <c r="O2288" s="10">
        <v>190.47</v>
      </c>
      <c r="P2288" s="10">
        <v>190.47</v>
      </c>
    </row>
    <row r="2289" spans="1:16">
      <c r="A2289" s="13" t="s">
        <v>2279</v>
      </c>
      <c r="B2289" s="11">
        <v>2</v>
      </c>
      <c r="C2289" s="11">
        <v>38</v>
      </c>
      <c r="D2289" s="11">
        <v>6349</v>
      </c>
      <c r="E2289" s="11">
        <v>12698</v>
      </c>
      <c r="F2289" s="11">
        <v>20000</v>
      </c>
      <c r="G2289" s="11"/>
      <c r="H2289" s="11"/>
      <c r="I2289" s="11"/>
      <c r="J2289" s="11">
        <v>10403</v>
      </c>
      <c r="K2289" s="11">
        <v>105.58</v>
      </c>
      <c r="L2289" s="11">
        <v>154.63</v>
      </c>
      <c r="M2289" s="11">
        <v>263.95</v>
      </c>
      <c r="N2289" s="11">
        <v>386.57</v>
      </c>
      <c r="O2289" s="11">
        <v>422.32</v>
      </c>
      <c r="P2289" s="11">
        <v>618.51</v>
      </c>
    </row>
    <row r="2290" spans="1:16">
      <c r="A2290" s="13" t="s">
        <v>2280</v>
      </c>
      <c r="B2290" s="10">
        <v>3</v>
      </c>
      <c r="C2290" s="10">
        <v>39</v>
      </c>
      <c r="D2290" s="10">
        <v>6349</v>
      </c>
      <c r="E2290" s="10">
        <v>19047</v>
      </c>
      <c r="F2290" s="10">
        <v>20000</v>
      </c>
      <c r="G2290" s="10">
        <v>900</v>
      </c>
      <c r="H2290" s="10">
        <v>900</v>
      </c>
      <c r="I2290" s="10"/>
      <c r="J2290" s="10">
        <v>15902</v>
      </c>
      <c r="K2290" s="10">
        <v>164.75</v>
      </c>
      <c r="L2290" s="10">
        <v>324.02</v>
      </c>
      <c r="M2290" s="10">
        <v>411.88</v>
      </c>
      <c r="N2290" s="10">
        <v>810.04</v>
      </c>
      <c r="O2290" s="10">
        <v>659</v>
      </c>
      <c r="P2290" s="10">
        <v>1296.07</v>
      </c>
    </row>
    <row r="2291" spans="1:16">
      <c r="A2291" s="13" t="s">
        <v>2281</v>
      </c>
      <c r="B2291" s="11">
        <v>4</v>
      </c>
      <c r="C2291" s="11">
        <v>40</v>
      </c>
      <c r="D2291" s="11"/>
      <c r="E2291" s="11">
        <v>19047</v>
      </c>
      <c r="F2291" s="11">
        <v>20000</v>
      </c>
      <c r="G2291" s="11"/>
      <c r="H2291" s="11">
        <v>927</v>
      </c>
      <c r="I2291" s="11"/>
      <c r="J2291" s="11">
        <v>16215</v>
      </c>
      <c r="K2291" s="11">
        <v>159.02000000000001</v>
      </c>
      <c r="L2291" s="11">
        <v>492.76</v>
      </c>
      <c r="M2291" s="11">
        <v>397.55</v>
      </c>
      <c r="N2291" s="11">
        <v>1231.8900000000001</v>
      </c>
      <c r="O2291" s="11">
        <v>636.08000000000004</v>
      </c>
      <c r="P2291" s="11">
        <v>1971.03</v>
      </c>
    </row>
    <row r="2292" spans="1:16">
      <c r="A2292" s="13" t="s">
        <v>2282</v>
      </c>
      <c r="B2292" s="10">
        <v>5</v>
      </c>
      <c r="C2292" s="10">
        <v>41</v>
      </c>
      <c r="D2292" s="10"/>
      <c r="E2292" s="10">
        <v>19047</v>
      </c>
      <c r="F2292" s="10">
        <v>20000</v>
      </c>
      <c r="G2292" s="10"/>
      <c r="H2292" s="10">
        <v>954.81</v>
      </c>
      <c r="I2292" s="10"/>
      <c r="J2292" s="10">
        <v>16535</v>
      </c>
      <c r="K2292" s="10">
        <v>162.15</v>
      </c>
      <c r="L2292" s="10">
        <v>669.69</v>
      </c>
      <c r="M2292" s="10">
        <v>405.38</v>
      </c>
      <c r="N2292" s="10">
        <v>1674.23</v>
      </c>
      <c r="O2292" s="10">
        <v>648.6</v>
      </c>
      <c r="P2292" s="10">
        <v>2678.76</v>
      </c>
    </row>
    <row r="2293" spans="1:16">
      <c r="A2293" s="13" t="s">
        <v>2283</v>
      </c>
      <c r="B2293" s="11">
        <v>6</v>
      </c>
      <c r="C2293" s="11">
        <v>42</v>
      </c>
      <c r="D2293" s="11"/>
      <c r="E2293" s="11">
        <v>19047</v>
      </c>
      <c r="F2293" s="11">
        <v>20000</v>
      </c>
      <c r="G2293" s="11">
        <v>900</v>
      </c>
      <c r="H2293" s="11">
        <v>1883.45</v>
      </c>
      <c r="I2293" s="11"/>
      <c r="J2293" s="11">
        <v>15962</v>
      </c>
      <c r="K2293" s="11">
        <v>165.35</v>
      </c>
      <c r="L2293" s="11">
        <v>855.13</v>
      </c>
      <c r="M2293" s="11">
        <v>413.38</v>
      </c>
      <c r="N2293" s="11">
        <v>2137.83</v>
      </c>
      <c r="O2293" s="11">
        <v>661.4</v>
      </c>
      <c r="P2293" s="11">
        <v>3420.52</v>
      </c>
    </row>
    <row r="2294" spans="1:16">
      <c r="A2294" s="13" t="s">
        <v>2284</v>
      </c>
      <c r="B2294" s="10">
        <v>7</v>
      </c>
      <c r="C2294" s="10">
        <v>43</v>
      </c>
      <c r="D2294" s="10"/>
      <c r="E2294" s="10">
        <v>19047</v>
      </c>
      <c r="F2294" s="10">
        <v>20000</v>
      </c>
      <c r="G2294" s="10"/>
      <c r="H2294" s="10">
        <v>1939.96</v>
      </c>
      <c r="I2294" s="10"/>
      <c r="J2294" s="10">
        <v>16275</v>
      </c>
      <c r="K2294" s="10">
        <v>159.62</v>
      </c>
      <c r="L2294" s="10">
        <v>1040.4000000000001</v>
      </c>
      <c r="M2294" s="10">
        <v>399.05</v>
      </c>
      <c r="N2294" s="10">
        <v>2601.0100000000002</v>
      </c>
      <c r="O2294" s="10">
        <v>638.48</v>
      </c>
      <c r="P2294" s="10">
        <v>4161.62</v>
      </c>
    </row>
    <row r="2295" spans="1:16">
      <c r="A2295" s="13" t="s">
        <v>2285</v>
      </c>
      <c r="B2295" s="11">
        <v>8</v>
      </c>
      <c r="C2295" s="11">
        <v>44</v>
      </c>
      <c r="D2295" s="11"/>
      <c r="E2295" s="11">
        <v>19047</v>
      </c>
      <c r="F2295" s="11">
        <v>20000</v>
      </c>
      <c r="G2295" s="11"/>
      <c r="H2295" s="11">
        <v>1998.16</v>
      </c>
      <c r="I2295" s="11"/>
      <c r="J2295" s="11">
        <v>16595</v>
      </c>
      <c r="K2295" s="11">
        <v>162.75</v>
      </c>
      <c r="L2295" s="11">
        <v>1234.3699999999999</v>
      </c>
      <c r="M2295" s="11">
        <v>406.88</v>
      </c>
      <c r="N2295" s="11">
        <v>3085.92</v>
      </c>
      <c r="O2295" s="11">
        <v>651</v>
      </c>
      <c r="P2295" s="11">
        <v>4937.47</v>
      </c>
    </row>
    <row r="2296" spans="1:16">
      <c r="A2296" s="13" t="s">
        <v>2286</v>
      </c>
      <c r="B2296" s="10">
        <v>9</v>
      </c>
      <c r="C2296" s="10">
        <v>45</v>
      </c>
      <c r="D2296" s="10"/>
      <c r="E2296" s="10">
        <v>19047</v>
      </c>
      <c r="F2296" s="10">
        <v>20000</v>
      </c>
      <c r="G2296" s="10">
        <v>900</v>
      </c>
      <c r="H2296" s="10">
        <v>2958.1</v>
      </c>
      <c r="I2296" s="10"/>
      <c r="J2296" s="10">
        <v>16021</v>
      </c>
      <c r="K2296" s="10">
        <v>165.95</v>
      </c>
      <c r="L2296" s="10">
        <v>1437.35</v>
      </c>
      <c r="M2296" s="10">
        <v>414.88</v>
      </c>
      <c r="N2296" s="10">
        <v>3593.37</v>
      </c>
      <c r="O2296" s="10">
        <v>663.8</v>
      </c>
      <c r="P2296" s="10">
        <v>5749.39</v>
      </c>
    </row>
    <row r="2297" spans="1:16">
      <c r="A2297" s="13" t="s">
        <v>2287</v>
      </c>
      <c r="B2297" s="11">
        <v>10</v>
      </c>
      <c r="C2297" s="11">
        <v>46</v>
      </c>
      <c r="D2297" s="11"/>
      <c r="E2297" s="11">
        <v>19047</v>
      </c>
      <c r="F2297" s="11">
        <v>20000</v>
      </c>
      <c r="G2297" s="11"/>
      <c r="H2297" s="11">
        <v>3046.84</v>
      </c>
      <c r="I2297" s="11"/>
      <c r="J2297" s="11">
        <v>16334</v>
      </c>
      <c r="K2297" s="11">
        <v>160.21</v>
      </c>
      <c r="L2297" s="11">
        <v>1640.68</v>
      </c>
      <c r="M2297" s="11">
        <v>400.53</v>
      </c>
      <c r="N2297" s="11">
        <v>4101.7</v>
      </c>
      <c r="O2297" s="11">
        <v>640.84</v>
      </c>
      <c r="P2297" s="11">
        <v>6562.71</v>
      </c>
    </row>
    <row r="2298" spans="1:16">
      <c r="A2298" s="13" t="s">
        <v>2288</v>
      </c>
      <c r="B2298" s="10">
        <v>11</v>
      </c>
      <c r="C2298" s="10">
        <v>47</v>
      </c>
      <c r="D2298" s="10"/>
      <c r="E2298" s="10">
        <v>19047</v>
      </c>
      <c r="F2298" s="10">
        <v>20000</v>
      </c>
      <c r="G2298" s="10"/>
      <c r="H2298" s="10">
        <v>3138.25</v>
      </c>
      <c r="I2298" s="10"/>
      <c r="J2298" s="10">
        <v>16652</v>
      </c>
      <c r="K2298" s="10">
        <v>163.34</v>
      </c>
      <c r="L2298" s="10">
        <v>1853.24</v>
      </c>
      <c r="M2298" s="10">
        <v>408.35</v>
      </c>
      <c r="N2298" s="10">
        <v>4633.1000000000004</v>
      </c>
      <c r="O2298" s="10">
        <v>653.36</v>
      </c>
      <c r="P2298" s="10">
        <v>7412.95</v>
      </c>
    </row>
    <row r="2299" spans="1:16">
      <c r="A2299" s="13" t="s">
        <v>2289</v>
      </c>
      <c r="B2299" s="11">
        <v>12</v>
      </c>
      <c r="C2299" s="11">
        <v>48</v>
      </c>
      <c r="D2299" s="11"/>
      <c r="E2299" s="11">
        <v>19047</v>
      </c>
      <c r="F2299" s="11">
        <v>20000</v>
      </c>
      <c r="G2299" s="11">
        <v>900</v>
      </c>
      <c r="H2299" s="11">
        <v>4132.3999999999996</v>
      </c>
      <c r="I2299" s="11"/>
      <c r="J2299" s="11">
        <v>16078</v>
      </c>
      <c r="K2299" s="11">
        <v>166.52</v>
      </c>
      <c r="L2299" s="11">
        <v>2075.36</v>
      </c>
      <c r="M2299" s="11">
        <v>416.3</v>
      </c>
      <c r="N2299" s="11">
        <v>5188.3900000000003</v>
      </c>
      <c r="O2299" s="11">
        <v>666.08</v>
      </c>
      <c r="P2299" s="11">
        <v>8301.42</v>
      </c>
    </row>
    <row r="2300" spans="1:16">
      <c r="A2300" s="13" t="s">
        <v>2290</v>
      </c>
      <c r="B2300" s="10">
        <v>13</v>
      </c>
      <c r="C2300" s="10">
        <v>49</v>
      </c>
      <c r="D2300" s="10"/>
      <c r="E2300" s="10">
        <v>19047</v>
      </c>
      <c r="F2300" s="10">
        <v>20000</v>
      </c>
      <c r="G2300" s="10"/>
      <c r="H2300" s="10">
        <v>4256.37</v>
      </c>
      <c r="I2300" s="10"/>
      <c r="J2300" s="10">
        <v>16389</v>
      </c>
      <c r="K2300" s="10">
        <v>160.78</v>
      </c>
      <c r="L2300" s="10">
        <v>2298.4</v>
      </c>
      <c r="M2300" s="10">
        <v>401.95</v>
      </c>
      <c r="N2300" s="10">
        <v>5745.99</v>
      </c>
      <c r="O2300" s="10">
        <v>643.12</v>
      </c>
      <c r="P2300" s="10">
        <v>9193.59</v>
      </c>
    </row>
    <row r="2301" spans="1:16">
      <c r="A2301" s="13" t="s">
        <v>2291</v>
      </c>
      <c r="B2301" s="11">
        <v>14</v>
      </c>
      <c r="C2301" s="11">
        <v>50</v>
      </c>
      <c r="D2301" s="11"/>
      <c r="E2301" s="11">
        <v>19047</v>
      </c>
      <c r="F2301" s="11">
        <v>20000</v>
      </c>
      <c r="G2301" s="11"/>
      <c r="H2301" s="11">
        <v>4384.0600000000004</v>
      </c>
      <c r="I2301" s="11"/>
      <c r="J2301" s="11">
        <v>16706</v>
      </c>
      <c r="K2301" s="11">
        <v>163.89</v>
      </c>
      <c r="L2301" s="11">
        <v>2531.2399999999998</v>
      </c>
      <c r="M2301" s="11">
        <v>409.73</v>
      </c>
      <c r="N2301" s="11">
        <v>6328.1</v>
      </c>
      <c r="O2301" s="11">
        <v>655.56</v>
      </c>
      <c r="P2301" s="11">
        <v>10124.950000000001</v>
      </c>
    </row>
    <row r="2302" spans="1:16">
      <c r="A2302" s="13" t="s">
        <v>2292</v>
      </c>
      <c r="B2302" s="10">
        <v>15</v>
      </c>
      <c r="C2302" s="10">
        <v>51</v>
      </c>
      <c r="D2302" s="10"/>
      <c r="E2302" s="10">
        <v>19047</v>
      </c>
      <c r="F2302" s="10">
        <v>20000</v>
      </c>
      <c r="G2302" s="10">
        <v>900</v>
      </c>
      <c r="H2302" s="10">
        <v>5415.58</v>
      </c>
      <c r="I2302" s="10"/>
      <c r="J2302" s="10">
        <v>16130</v>
      </c>
      <c r="K2302" s="10">
        <v>167.06</v>
      </c>
      <c r="L2302" s="10">
        <v>2774.24</v>
      </c>
      <c r="M2302" s="10">
        <v>417.65</v>
      </c>
      <c r="N2302" s="10">
        <v>6935.59</v>
      </c>
      <c r="O2302" s="10">
        <v>668.24</v>
      </c>
      <c r="P2302" s="10">
        <v>11096.94</v>
      </c>
    </row>
    <row r="2303" spans="1:16">
      <c r="A2303" s="13" t="s">
        <v>2293</v>
      </c>
      <c r="B2303" s="11">
        <v>16</v>
      </c>
      <c r="C2303" s="11">
        <v>52</v>
      </c>
      <c r="D2303" s="11"/>
      <c r="E2303" s="11">
        <v>19047</v>
      </c>
      <c r="F2303" s="11">
        <v>20000</v>
      </c>
      <c r="G2303" s="11"/>
      <c r="H2303" s="11">
        <v>5578.05</v>
      </c>
      <c r="I2303" s="11"/>
      <c r="J2303" s="11">
        <v>16439</v>
      </c>
      <c r="K2303" s="11">
        <v>161.30000000000001</v>
      </c>
      <c r="L2303" s="11">
        <v>3018.76</v>
      </c>
      <c r="M2303" s="11">
        <v>403.25</v>
      </c>
      <c r="N2303" s="11">
        <v>7546.91</v>
      </c>
      <c r="O2303" s="11">
        <v>645.20000000000005</v>
      </c>
      <c r="P2303" s="11">
        <v>12075.05</v>
      </c>
    </row>
    <row r="2304" spans="1:16">
      <c r="A2304" s="13" t="s">
        <v>2294</v>
      </c>
      <c r="B2304" s="10">
        <v>17</v>
      </c>
      <c r="C2304" s="10">
        <v>53</v>
      </c>
      <c r="D2304" s="10"/>
      <c r="E2304" s="10">
        <v>19047</v>
      </c>
      <c r="F2304" s="10">
        <v>20000</v>
      </c>
      <c r="G2304" s="10"/>
      <c r="H2304" s="10">
        <v>5745.39</v>
      </c>
      <c r="I2304" s="10"/>
      <c r="J2304" s="10">
        <v>16754</v>
      </c>
      <c r="K2304" s="10">
        <v>164.39</v>
      </c>
      <c r="L2304" s="10">
        <v>3273.72</v>
      </c>
      <c r="M2304" s="10">
        <v>410.98</v>
      </c>
      <c r="N2304" s="10">
        <v>8184.29</v>
      </c>
      <c r="O2304" s="10">
        <v>657.56</v>
      </c>
      <c r="P2304" s="10">
        <v>13094.86</v>
      </c>
    </row>
    <row r="2305" spans="1:16">
      <c r="A2305" s="13" t="s">
        <v>2295</v>
      </c>
      <c r="B2305" s="11">
        <v>18</v>
      </c>
      <c r="C2305" s="11">
        <v>54</v>
      </c>
      <c r="D2305" s="11"/>
      <c r="E2305" s="11">
        <v>19047</v>
      </c>
      <c r="F2305" s="11">
        <v>20000</v>
      </c>
      <c r="G2305" s="11">
        <v>900</v>
      </c>
      <c r="H2305" s="11">
        <v>6817.75</v>
      </c>
      <c r="I2305" s="11"/>
      <c r="J2305" s="11">
        <v>16175</v>
      </c>
      <c r="K2305" s="11">
        <v>167.54</v>
      </c>
      <c r="L2305" s="11">
        <v>3539.47</v>
      </c>
      <c r="M2305" s="11">
        <v>418.85</v>
      </c>
      <c r="N2305" s="11">
        <v>8848.67</v>
      </c>
      <c r="O2305" s="11">
        <v>670.16</v>
      </c>
      <c r="P2305" s="11">
        <v>14157.87</v>
      </c>
    </row>
    <row r="2306" spans="1:16">
      <c r="A2306" s="13" t="s">
        <v>2296</v>
      </c>
      <c r="B2306" s="10">
        <v>19</v>
      </c>
      <c r="C2306" s="10">
        <v>55</v>
      </c>
      <c r="D2306" s="10"/>
      <c r="E2306" s="10">
        <v>19047</v>
      </c>
      <c r="F2306" s="10">
        <v>20000</v>
      </c>
      <c r="G2306" s="10"/>
      <c r="H2306" s="10">
        <v>7022.29</v>
      </c>
      <c r="I2306" s="10"/>
      <c r="J2306" s="10">
        <v>16481</v>
      </c>
      <c r="K2306" s="10">
        <v>161.75</v>
      </c>
      <c r="L2306" s="10">
        <v>3807.4</v>
      </c>
      <c r="M2306" s="10">
        <v>404.38</v>
      </c>
      <c r="N2306" s="10">
        <v>9518.5</v>
      </c>
      <c r="O2306" s="10">
        <v>647</v>
      </c>
      <c r="P2306" s="10">
        <v>15229.6</v>
      </c>
    </row>
    <row r="2307" spans="1:16">
      <c r="A2307" s="13" t="s">
        <v>2297</v>
      </c>
      <c r="B2307" s="11">
        <v>20</v>
      </c>
      <c r="C2307" s="11">
        <v>56</v>
      </c>
      <c r="D2307" s="11"/>
      <c r="E2307" s="11">
        <v>19047</v>
      </c>
      <c r="F2307" s="11">
        <v>20000</v>
      </c>
      <c r="G2307" s="11"/>
      <c r="H2307" s="11">
        <v>7232.95</v>
      </c>
      <c r="I2307" s="11"/>
      <c r="J2307" s="11">
        <v>16792</v>
      </c>
      <c r="K2307" s="11">
        <v>164.81</v>
      </c>
      <c r="L2307" s="11">
        <v>4086.43</v>
      </c>
      <c r="M2307" s="11">
        <v>412.03</v>
      </c>
      <c r="N2307" s="11">
        <v>10216.08</v>
      </c>
      <c r="O2307" s="11">
        <v>659.24</v>
      </c>
      <c r="P2307" s="11">
        <v>16345.73</v>
      </c>
    </row>
    <row r="2308" spans="1:16">
      <c r="A2308" s="13" t="s">
        <v>2298</v>
      </c>
      <c r="B2308" s="10">
        <v>21</v>
      </c>
      <c r="C2308" s="10">
        <v>57</v>
      </c>
      <c r="D2308" s="10"/>
      <c r="E2308" s="10">
        <v>19047</v>
      </c>
      <c r="F2308" s="10">
        <v>20000</v>
      </c>
      <c r="G2308" s="10">
        <v>900</v>
      </c>
      <c r="H2308" s="10">
        <v>8349.94</v>
      </c>
      <c r="I2308" s="10"/>
      <c r="J2308" s="10">
        <v>16209</v>
      </c>
      <c r="K2308" s="10">
        <v>167.92</v>
      </c>
      <c r="L2308" s="10">
        <v>4376.95</v>
      </c>
      <c r="M2308" s="10">
        <v>419.8</v>
      </c>
      <c r="N2308" s="10">
        <v>10942.36</v>
      </c>
      <c r="O2308" s="10">
        <v>671.68</v>
      </c>
      <c r="P2308" s="10">
        <v>17507.78</v>
      </c>
    </row>
    <row r="2309" spans="1:16">
      <c r="A2309" s="13" t="s">
        <v>2299</v>
      </c>
      <c r="B2309" s="11">
        <v>22</v>
      </c>
      <c r="C2309" s="11">
        <v>58</v>
      </c>
      <c r="D2309" s="11"/>
      <c r="E2309" s="11">
        <v>19047</v>
      </c>
      <c r="F2309" s="11">
        <v>20000</v>
      </c>
      <c r="G2309" s="11"/>
      <c r="H2309" s="11">
        <v>8600.44</v>
      </c>
      <c r="I2309" s="11"/>
      <c r="J2309" s="11">
        <v>16508</v>
      </c>
      <c r="K2309" s="11">
        <v>162.09</v>
      </c>
      <c r="L2309" s="11">
        <v>4670.34</v>
      </c>
      <c r="M2309" s="11">
        <v>405.23</v>
      </c>
      <c r="N2309" s="11">
        <v>11675.86</v>
      </c>
      <c r="O2309" s="11">
        <v>648.36</v>
      </c>
      <c r="P2309" s="11">
        <v>18681.38</v>
      </c>
    </row>
    <row r="2310" spans="1:16">
      <c r="A2310" s="13" t="s">
        <v>2300</v>
      </c>
      <c r="B2310" s="10">
        <v>23</v>
      </c>
      <c r="C2310" s="10">
        <v>59</v>
      </c>
      <c r="D2310" s="10"/>
      <c r="E2310" s="10">
        <v>19047</v>
      </c>
      <c r="F2310" s="10">
        <v>20000</v>
      </c>
      <c r="G2310" s="10"/>
      <c r="H2310" s="10">
        <v>8858.4500000000007</v>
      </c>
      <c r="I2310" s="10"/>
      <c r="J2310" s="10">
        <v>16814</v>
      </c>
      <c r="K2310" s="10">
        <v>165.08</v>
      </c>
      <c r="L2310" s="10">
        <v>4975.53</v>
      </c>
      <c r="M2310" s="10">
        <v>412.7</v>
      </c>
      <c r="N2310" s="10">
        <v>12438.84</v>
      </c>
      <c r="O2310" s="10">
        <v>660.32</v>
      </c>
      <c r="P2310" s="10">
        <v>19902.14</v>
      </c>
    </row>
    <row r="2311" spans="1:16">
      <c r="A2311" s="13" t="s">
        <v>2301</v>
      </c>
      <c r="B2311" s="11">
        <v>24</v>
      </c>
      <c r="C2311" s="11">
        <v>60</v>
      </c>
      <c r="D2311" s="11"/>
      <c r="E2311" s="11">
        <v>19047</v>
      </c>
      <c r="F2311" s="11">
        <v>20000</v>
      </c>
      <c r="G2311" s="11">
        <v>900</v>
      </c>
      <c r="H2311" s="11">
        <v>10024.209999999999</v>
      </c>
      <c r="I2311" s="11"/>
      <c r="J2311" s="11">
        <v>16225</v>
      </c>
      <c r="K2311" s="11">
        <v>168.14</v>
      </c>
      <c r="L2311" s="11">
        <v>5292.94</v>
      </c>
      <c r="M2311" s="11">
        <v>420.35</v>
      </c>
      <c r="N2311" s="11">
        <v>13232.35</v>
      </c>
      <c r="O2311" s="11">
        <v>672.56</v>
      </c>
      <c r="P2311" s="11">
        <v>21171.759999999998</v>
      </c>
    </row>
    <row r="2312" spans="1:16">
      <c r="A2312" s="13" t="s">
        <v>2302</v>
      </c>
      <c r="B2312" s="10">
        <v>25</v>
      </c>
      <c r="C2312" s="10">
        <v>61</v>
      </c>
      <c r="D2312" s="10"/>
      <c r="E2312" s="10">
        <v>19047</v>
      </c>
      <c r="F2312" s="10">
        <v>20000</v>
      </c>
      <c r="G2312" s="10"/>
      <c r="H2312" s="10">
        <v>10324.93</v>
      </c>
      <c r="I2312" s="10"/>
      <c r="J2312" s="10">
        <v>16516</v>
      </c>
      <c r="K2312" s="10">
        <v>162.25</v>
      </c>
      <c r="L2312" s="10">
        <v>5613.98</v>
      </c>
      <c r="M2312" s="10">
        <v>405.63</v>
      </c>
      <c r="N2312" s="10">
        <v>14034.95</v>
      </c>
      <c r="O2312" s="10">
        <v>649</v>
      </c>
      <c r="P2312" s="10">
        <v>22455.919999999998</v>
      </c>
    </row>
    <row r="2313" spans="1:16">
      <c r="A2313" s="13" t="s">
        <v>2303</v>
      </c>
      <c r="B2313" s="11">
        <v>26</v>
      </c>
      <c r="C2313" s="11">
        <v>62</v>
      </c>
      <c r="D2313" s="11"/>
      <c r="E2313" s="11">
        <v>19047</v>
      </c>
      <c r="F2313" s="11">
        <v>20000</v>
      </c>
      <c r="G2313" s="11"/>
      <c r="H2313" s="11">
        <v>10634.68</v>
      </c>
      <c r="I2313" s="11"/>
      <c r="J2313" s="11">
        <v>16813</v>
      </c>
      <c r="K2313" s="11">
        <v>165.16</v>
      </c>
      <c r="L2313" s="11">
        <v>5947.56</v>
      </c>
      <c r="M2313" s="11">
        <v>412.9</v>
      </c>
      <c r="N2313" s="11">
        <v>14868.9</v>
      </c>
      <c r="O2313" s="11">
        <v>660.64</v>
      </c>
      <c r="P2313" s="11">
        <v>23790.23</v>
      </c>
    </row>
    <row r="2314" spans="1:16">
      <c r="A2314" s="13" t="s">
        <v>2304</v>
      </c>
      <c r="B2314" s="10">
        <v>27</v>
      </c>
      <c r="C2314" s="10">
        <v>63</v>
      </c>
      <c r="D2314" s="10"/>
      <c r="E2314" s="10">
        <v>19047</v>
      </c>
      <c r="F2314" s="10">
        <v>20000</v>
      </c>
      <c r="G2314" s="10">
        <v>900</v>
      </c>
      <c r="H2314" s="10">
        <v>11853.72</v>
      </c>
      <c r="I2314" s="10"/>
      <c r="J2314" s="10">
        <v>16215</v>
      </c>
      <c r="K2314" s="10">
        <v>168.13</v>
      </c>
      <c r="L2314" s="10">
        <v>6294.11</v>
      </c>
      <c r="M2314" s="10">
        <v>420.33</v>
      </c>
      <c r="N2314" s="10">
        <v>15735.29</v>
      </c>
      <c r="O2314" s="10">
        <v>672.52</v>
      </c>
      <c r="P2314" s="10">
        <v>25176.46</v>
      </c>
    </row>
    <row r="2315" spans="1:16">
      <c r="A2315" s="13" t="s">
        <v>2305</v>
      </c>
      <c r="B2315" s="11">
        <v>28</v>
      </c>
      <c r="C2315" s="11">
        <v>64</v>
      </c>
      <c r="D2315" s="11"/>
      <c r="E2315" s="11">
        <v>19047</v>
      </c>
      <c r="F2315" s="11">
        <v>20000</v>
      </c>
      <c r="G2315" s="11"/>
      <c r="H2315" s="11">
        <v>12209.33</v>
      </c>
      <c r="I2315" s="11"/>
      <c r="J2315" s="11">
        <v>16494</v>
      </c>
      <c r="K2315" s="11">
        <v>162.15</v>
      </c>
      <c r="L2315" s="11">
        <v>6645.09</v>
      </c>
      <c r="M2315" s="11">
        <v>405.38</v>
      </c>
      <c r="N2315" s="11">
        <v>16612.72</v>
      </c>
      <c r="O2315" s="11">
        <v>648.6</v>
      </c>
      <c r="P2315" s="11">
        <v>26580.35</v>
      </c>
    </row>
    <row r="2316" spans="1:16">
      <c r="A2316" s="13" t="s">
        <v>2306</v>
      </c>
      <c r="B2316" s="10">
        <v>29</v>
      </c>
      <c r="C2316" s="10">
        <v>65</v>
      </c>
      <c r="D2316" s="10"/>
      <c r="E2316" s="10">
        <v>19047</v>
      </c>
      <c r="F2316" s="10">
        <v>20000</v>
      </c>
      <c r="G2316" s="10"/>
      <c r="H2316" s="10">
        <v>12575.61</v>
      </c>
      <c r="I2316" s="10"/>
      <c r="J2316" s="10">
        <v>16778</v>
      </c>
      <c r="K2316" s="10">
        <v>164.94</v>
      </c>
      <c r="L2316" s="10">
        <v>7009.38</v>
      </c>
      <c r="M2316" s="10">
        <v>412.35</v>
      </c>
      <c r="N2316" s="10">
        <v>17523.45</v>
      </c>
      <c r="O2316" s="10">
        <v>659.76</v>
      </c>
      <c r="P2316" s="10">
        <v>28037.52</v>
      </c>
    </row>
    <row r="2317" spans="1:16">
      <c r="A2317" s="13" t="s">
        <v>2307</v>
      </c>
      <c r="B2317" s="11">
        <v>30</v>
      </c>
      <c r="C2317" s="11">
        <v>66</v>
      </c>
      <c r="D2317" s="11"/>
      <c r="E2317" s="11">
        <v>19047</v>
      </c>
      <c r="F2317" s="11">
        <v>20000</v>
      </c>
      <c r="G2317" s="11">
        <v>900</v>
      </c>
      <c r="H2317" s="11">
        <v>13852.88</v>
      </c>
      <c r="I2317" s="11"/>
      <c r="J2317" s="11">
        <v>16166</v>
      </c>
      <c r="K2317" s="11">
        <v>167.78</v>
      </c>
      <c r="L2317" s="11">
        <v>7387.44</v>
      </c>
      <c r="M2317" s="11">
        <v>419.45</v>
      </c>
      <c r="N2317" s="11">
        <v>18468.61</v>
      </c>
      <c r="O2317" s="11">
        <v>671.12</v>
      </c>
      <c r="P2317" s="11">
        <v>29549.77</v>
      </c>
    </row>
    <row r="2318" spans="1:16">
      <c r="A2318" s="13" t="s">
        <v>2308</v>
      </c>
      <c r="B2318" s="10">
        <v>31</v>
      </c>
      <c r="C2318" s="10">
        <v>67</v>
      </c>
      <c r="D2318" s="10"/>
      <c r="E2318" s="10">
        <v>19047</v>
      </c>
      <c r="F2318" s="10">
        <v>20000</v>
      </c>
      <c r="G2318" s="10"/>
      <c r="H2318" s="10">
        <v>14268.47</v>
      </c>
      <c r="I2318" s="10"/>
      <c r="J2318" s="10">
        <v>16428</v>
      </c>
      <c r="K2318" s="10">
        <v>161.66</v>
      </c>
      <c r="L2318" s="10">
        <v>7770.73</v>
      </c>
      <c r="M2318" s="10">
        <v>404.15</v>
      </c>
      <c r="N2318" s="10">
        <v>19426.810000000001</v>
      </c>
      <c r="O2318" s="10">
        <v>646.64</v>
      </c>
      <c r="P2318" s="10">
        <v>31082.9</v>
      </c>
    </row>
    <row r="2319" spans="1:16">
      <c r="A2319" s="13" t="s">
        <v>2309</v>
      </c>
      <c r="B2319" s="11">
        <v>32</v>
      </c>
      <c r="C2319" s="11">
        <v>68</v>
      </c>
      <c r="D2319" s="11"/>
      <c r="E2319" s="11">
        <v>19047</v>
      </c>
      <c r="F2319" s="11">
        <v>20000</v>
      </c>
      <c r="G2319" s="11"/>
      <c r="H2319" s="11">
        <v>14696.52</v>
      </c>
      <c r="I2319" s="11"/>
      <c r="J2319" s="11">
        <v>16692</v>
      </c>
      <c r="K2319" s="11">
        <v>164.28</v>
      </c>
      <c r="L2319" s="11">
        <v>8168.13</v>
      </c>
      <c r="M2319" s="11">
        <v>410.7</v>
      </c>
      <c r="N2319" s="11">
        <v>20420.32</v>
      </c>
      <c r="O2319" s="11">
        <v>657.12</v>
      </c>
      <c r="P2319" s="11">
        <v>32672.51</v>
      </c>
    </row>
    <row r="2320" spans="1:16">
      <c r="A2320" s="13" t="s">
        <v>2310</v>
      </c>
      <c r="B2320" s="10">
        <v>33</v>
      </c>
      <c r="C2320" s="10">
        <v>69</v>
      </c>
      <c r="D2320" s="10"/>
      <c r="E2320" s="10">
        <v>19047</v>
      </c>
      <c r="F2320" s="10">
        <v>20000</v>
      </c>
      <c r="G2320" s="10">
        <v>900</v>
      </c>
      <c r="H2320" s="10">
        <v>16037.42</v>
      </c>
      <c r="I2320" s="10"/>
      <c r="J2320" s="10">
        <v>16061</v>
      </c>
      <c r="K2320" s="10">
        <v>166.92</v>
      </c>
      <c r="L2320" s="10">
        <v>8580.09</v>
      </c>
      <c r="M2320" s="10">
        <v>417.3</v>
      </c>
      <c r="N2320" s="10">
        <v>21450.23</v>
      </c>
      <c r="O2320" s="10">
        <v>667.68</v>
      </c>
      <c r="P2320" s="10">
        <v>34320.370000000003</v>
      </c>
    </row>
    <row r="2321" spans="1:16">
      <c r="A2321" s="13" t="s">
        <v>2311</v>
      </c>
      <c r="B2321" s="11">
        <v>34</v>
      </c>
      <c r="C2321" s="11">
        <v>70</v>
      </c>
      <c r="D2321" s="11"/>
      <c r="E2321" s="11">
        <v>19047</v>
      </c>
      <c r="F2321" s="11">
        <v>20000</v>
      </c>
      <c r="G2321" s="11"/>
      <c r="H2321" s="11">
        <v>16518.54</v>
      </c>
      <c r="I2321" s="11"/>
      <c r="J2321" s="11">
        <v>16295</v>
      </c>
      <c r="K2321" s="11">
        <v>160.61000000000001</v>
      </c>
      <c r="L2321" s="11">
        <v>8998.1</v>
      </c>
      <c r="M2321" s="11">
        <v>401.53</v>
      </c>
      <c r="N2321" s="11">
        <v>22495.26</v>
      </c>
      <c r="O2321" s="11">
        <v>642.44000000000005</v>
      </c>
      <c r="P2321" s="11">
        <v>35992.42</v>
      </c>
    </row>
    <row r="2322" spans="1:16">
      <c r="A2322" s="13" t="s">
        <v>2312</v>
      </c>
      <c r="B2322" s="10">
        <v>35</v>
      </c>
      <c r="C2322" s="10">
        <v>71</v>
      </c>
      <c r="D2322" s="10"/>
      <c r="E2322" s="10">
        <v>19047</v>
      </c>
      <c r="F2322" s="10">
        <v>20000</v>
      </c>
      <c r="G2322" s="10"/>
      <c r="H2322" s="10">
        <v>17014.099999999999</v>
      </c>
      <c r="I2322" s="10"/>
      <c r="J2322" s="10">
        <v>16531</v>
      </c>
      <c r="K2322" s="10">
        <v>162.94999999999999</v>
      </c>
      <c r="L2322" s="10">
        <v>9431</v>
      </c>
      <c r="M2322" s="10">
        <v>407.38</v>
      </c>
      <c r="N2322" s="10">
        <v>23577.49</v>
      </c>
      <c r="O2322" s="10">
        <v>651.79999999999995</v>
      </c>
      <c r="P2322" s="10">
        <v>37723.99</v>
      </c>
    </row>
    <row r="2323" spans="1:16">
      <c r="A2323" s="13" t="s">
        <v>2313</v>
      </c>
      <c r="B2323" s="11">
        <v>36</v>
      </c>
      <c r="C2323" s="11">
        <v>72</v>
      </c>
      <c r="D2323" s="11"/>
      <c r="E2323" s="11">
        <v>19047</v>
      </c>
      <c r="F2323" s="11">
        <v>20000</v>
      </c>
      <c r="G2323" s="11">
        <v>900</v>
      </c>
      <c r="H2323" s="11">
        <v>18424.52</v>
      </c>
      <c r="I2323" s="11"/>
      <c r="J2323" s="11">
        <v>15868</v>
      </c>
      <c r="K2323" s="11">
        <v>165.31</v>
      </c>
      <c r="L2323" s="11">
        <v>9879.24</v>
      </c>
      <c r="M2323" s="11">
        <v>413.28</v>
      </c>
      <c r="N2323" s="11">
        <v>24698.09</v>
      </c>
      <c r="O2323" s="11">
        <v>661.24</v>
      </c>
      <c r="P2323" s="11">
        <v>39516.949999999997</v>
      </c>
    </row>
    <row r="2324" spans="1:16">
      <c r="A2324" s="13" t="s">
        <v>2314</v>
      </c>
      <c r="B2324" s="10">
        <v>37</v>
      </c>
      <c r="C2324" s="10">
        <v>73</v>
      </c>
      <c r="D2324" s="10"/>
      <c r="E2324" s="10">
        <v>19047</v>
      </c>
      <c r="F2324" s="10">
        <v>20000</v>
      </c>
      <c r="G2324" s="10"/>
      <c r="H2324" s="10">
        <v>18977.259999999998</v>
      </c>
      <c r="I2324" s="10"/>
      <c r="J2324" s="10">
        <v>16061</v>
      </c>
      <c r="K2324" s="10">
        <v>158.68</v>
      </c>
      <c r="L2324" s="10">
        <v>10334.290000000001</v>
      </c>
      <c r="M2324" s="10">
        <v>396.7</v>
      </c>
      <c r="N2324" s="10">
        <v>25835.74</v>
      </c>
      <c r="O2324" s="10">
        <v>634.72</v>
      </c>
      <c r="P2324" s="10">
        <v>41337.18</v>
      </c>
    </row>
    <row r="2325" spans="1:16">
      <c r="A2325" s="13" t="s">
        <v>2315</v>
      </c>
      <c r="B2325" s="11">
        <v>38</v>
      </c>
      <c r="C2325" s="11">
        <v>74</v>
      </c>
      <c r="D2325" s="11"/>
      <c r="E2325" s="11">
        <v>19047</v>
      </c>
      <c r="F2325" s="11">
        <v>20000</v>
      </c>
      <c r="G2325" s="11"/>
      <c r="H2325" s="11">
        <v>19546.57</v>
      </c>
      <c r="I2325" s="11"/>
      <c r="J2325" s="11">
        <v>16252</v>
      </c>
      <c r="K2325" s="11">
        <v>160.61000000000001</v>
      </c>
      <c r="L2325" s="11">
        <v>10804.93</v>
      </c>
      <c r="M2325" s="11">
        <v>401.53</v>
      </c>
      <c r="N2325" s="11">
        <v>27012.33</v>
      </c>
      <c r="O2325" s="11">
        <v>642.44000000000005</v>
      </c>
      <c r="P2325" s="11">
        <v>43219.73</v>
      </c>
    </row>
    <row r="2326" spans="1:16">
      <c r="A2326" s="13" t="s">
        <v>2316</v>
      </c>
      <c r="B2326" s="10">
        <v>39</v>
      </c>
      <c r="C2326" s="10">
        <v>75</v>
      </c>
      <c r="D2326" s="10"/>
      <c r="E2326" s="10">
        <v>19047</v>
      </c>
      <c r="F2326" s="10">
        <v>20000</v>
      </c>
      <c r="G2326" s="10">
        <v>900</v>
      </c>
      <c r="H2326" s="10">
        <v>21032.97</v>
      </c>
      <c r="I2326" s="10"/>
      <c r="J2326" s="10">
        <v>15539</v>
      </c>
      <c r="K2326" s="10">
        <v>162.52000000000001</v>
      </c>
      <c r="L2326" s="10">
        <v>11291.6</v>
      </c>
      <c r="M2326" s="10">
        <v>406.3</v>
      </c>
      <c r="N2326" s="10">
        <v>28229</v>
      </c>
      <c r="O2326" s="10">
        <v>650.08000000000004</v>
      </c>
      <c r="P2326" s="10">
        <v>45166.400000000001</v>
      </c>
    </row>
    <row r="2327" spans="1:16">
      <c r="A2327" s="13" t="s">
        <v>2317</v>
      </c>
      <c r="B2327" s="11">
        <v>40</v>
      </c>
      <c r="C2327" s="11">
        <v>76</v>
      </c>
      <c r="D2327" s="11"/>
      <c r="E2327" s="11">
        <v>19047</v>
      </c>
      <c r="F2327" s="11">
        <v>20000</v>
      </c>
      <c r="G2327" s="11"/>
      <c r="H2327" s="11">
        <v>21663.96</v>
      </c>
      <c r="I2327" s="11"/>
      <c r="J2327" s="11">
        <v>15667</v>
      </c>
      <c r="K2327" s="11">
        <v>155.38999999999999</v>
      </c>
      <c r="L2327" s="11">
        <v>11785.74</v>
      </c>
      <c r="M2327" s="11">
        <v>388.48</v>
      </c>
      <c r="N2327" s="11">
        <v>29464.35</v>
      </c>
      <c r="O2327" s="11">
        <v>621.55999999999995</v>
      </c>
      <c r="P2327" s="11">
        <v>47142.96</v>
      </c>
    </row>
    <row r="2328" spans="1:16">
      <c r="A2328" s="13" t="s">
        <v>2318</v>
      </c>
      <c r="B2328" s="10">
        <v>41</v>
      </c>
      <c r="C2328" s="10">
        <v>77</v>
      </c>
      <c r="D2328" s="10"/>
      <c r="E2328" s="10">
        <v>19047</v>
      </c>
      <c r="F2328" s="10">
        <v>20000</v>
      </c>
      <c r="G2328" s="10"/>
      <c r="H2328" s="10">
        <v>22313.88</v>
      </c>
      <c r="I2328" s="10"/>
      <c r="J2328" s="10">
        <v>15784</v>
      </c>
      <c r="K2328" s="10">
        <v>156.66999999999999</v>
      </c>
      <c r="L2328" s="10">
        <v>12295.98</v>
      </c>
      <c r="M2328" s="10">
        <v>391.68</v>
      </c>
      <c r="N2328" s="10">
        <v>30739.95</v>
      </c>
      <c r="O2328" s="10">
        <v>626.67999999999995</v>
      </c>
      <c r="P2328" s="10">
        <v>49183.93</v>
      </c>
    </row>
    <row r="2329" spans="1:16">
      <c r="A2329" s="13" t="s">
        <v>2319</v>
      </c>
      <c r="B2329" s="11">
        <v>42</v>
      </c>
      <c r="C2329" s="11">
        <v>78</v>
      </c>
      <c r="D2329" s="11"/>
      <c r="E2329" s="11">
        <v>19047</v>
      </c>
      <c r="F2329" s="11">
        <v>20000</v>
      </c>
      <c r="G2329" s="11">
        <v>900</v>
      </c>
      <c r="H2329" s="11">
        <v>23883.3</v>
      </c>
      <c r="I2329" s="11"/>
      <c r="J2329" s="11">
        <v>14989</v>
      </c>
      <c r="K2329" s="11">
        <v>157.84</v>
      </c>
      <c r="L2329" s="11">
        <v>12822.7</v>
      </c>
      <c r="M2329" s="11">
        <v>394.6</v>
      </c>
      <c r="N2329" s="11">
        <v>32056.75</v>
      </c>
      <c r="O2329" s="11">
        <v>631.36</v>
      </c>
      <c r="P2329" s="11">
        <v>51290.8</v>
      </c>
    </row>
    <row r="2330" spans="1:16">
      <c r="A2330" s="13" t="s">
        <v>2320</v>
      </c>
      <c r="B2330" s="10">
        <v>43</v>
      </c>
      <c r="C2330" s="10">
        <v>79</v>
      </c>
      <c r="D2330" s="10"/>
      <c r="E2330" s="10">
        <v>19047</v>
      </c>
      <c r="F2330" s="10">
        <v>20000</v>
      </c>
      <c r="G2330" s="10"/>
      <c r="H2330" s="10">
        <v>24599.79</v>
      </c>
      <c r="I2330" s="10"/>
      <c r="J2330" s="10">
        <v>15009</v>
      </c>
      <c r="K2330" s="10">
        <v>149.88999999999999</v>
      </c>
      <c r="L2330" s="10">
        <v>13357.27</v>
      </c>
      <c r="M2330" s="10">
        <v>374.73</v>
      </c>
      <c r="N2330" s="10">
        <v>33393.18</v>
      </c>
      <c r="O2330" s="10">
        <v>599.55999999999995</v>
      </c>
      <c r="P2330" s="10">
        <v>53429.09</v>
      </c>
    </row>
    <row r="2331" spans="1:16">
      <c r="A2331" s="13" t="s">
        <v>2321</v>
      </c>
      <c r="B2331" s="11">
        <v>44</v>
      </c>
      <c r="C2331" s="11">
        <v>80</v>
      </c>
      <c r="D2331" s="11"/>
      <c r="E2331" s="11">
        <v>19047</v>
      </c>
      <c r="F2331" s="11">
        <v>20000</v>
      </c>
      <c r="G2331" s="11"/>
      <c r="H2331" s="11">
        <v>25337.79</v>
      </c>
      <c r="I2331" s="11">
        <v>15000</v>
      </c>
      <c r="J2331" s="11">
        <v>15000</v>
      </c>
      <c r="K2331" s="11">
        <v>150.09</v>
      </c>
      <c r="L2331" s="11">
        <v>13908.08</v>
      </c>
      <c r="M2331" s="11">
        <v>375.23</v>
      </c>
      <c r="N2331" s="11">
        <v>34770.199999999997</v>
      </c>
      <c r="O2331" s="11">
        <v>600.36</v>
      </c>
      <c r="P2331" s="11">
        <v>55632.32</v>
      </c>
    </row>
    <row r="2332" spans="1:16" ht="54">
      <c r="B2332" s="9" t="s">
        <v>27</v>
      </c>
      <c r="C2332" s="9" t="s">
        <v>13</v>
      </c>
      <c r="D2332" s="9" t="s">
        <v>14</v>
      </c>
      <c r="E2332" s="9" t="s">
        <v>15</v>
      </c>
      <c r="F2332" s="9" t="s">
        <v>16</v>
      </c>
      <c r="G2332" s="9" t="s">
        <v>17</v>
      </c>
      <c r="H2332" s="9" t="s">
        <v>18</v>
      </c>
      <c r="I2332" s="9" t="s">
        <v>19</v>
      </c>
      <c r="J2332" s="9" t="s">
        <v>20</v>
      </c>
      <c r="K2332" s="9" t="s">
        <v>21</v>
      </c>
      <c r="L2332" s="9" t="s">
        <v>22</v>
      </c>
      <c r="M2332" s="9" t="s">
        <v>23</v>
      </c>
      <c r="N2332" s="9" t="s">
        <v>24</v>
      </c>
      <c r="O2332" s="9" t="s">
        <v>25</v>
      </c>
      <c r="P2332" s="9" t="s">
        <v>26</v>
      </c>
    </row>
    <row r="2333" spans="1:16">
      <c r="A2333" s="13" t="s">
        <v>2322</v>
      </c>
      <c r="B2333" s="10">
        <v>1</v>
      </c>
      <c r="C2333" s="10">
        <v>38</v>
      </c>
      <c r="D2333" s="10">
        <v>6385</v>
      </c>
      <c r="E2333" s="10">
        <v>6385</v>
      </c>
      <c r="F2333" s="10">
        <v>20000</v>
      </c>
      <c r="G2333" s="10"/>
      <c r="H2333" s="10"/>
      <c r="I2333" s="10"/>
      <c r="J2333" s="10">
        <v>4150.25</v>
      </c>
      <c r="K2333" s="10">
        <v>47.89</v>
      </c>
      <c r="L2333" s="10">
        <v>47.89</v>
      </c>
      <c r="M2333" s="10">
        <v>119.72</v>
      </c>
      <c r="N2333" s="10">
        <v>119.72</v>
      </c>
      <c r="O2333" s="10">
        <v>191.55</v>
      </c>
      <c r="P2333" s="10">
        <v>191.55</v>
      </c>
    </row>
    <row r="2334" spans="1:16">
      <c r="A2334" s="13" t="s">
        <v>2323</v>
      </c>
      <c r="B2334" s="11">
        <v>2</v>
      </c>
      <c r="C2334" s="11">
        <v>39</v>
      </c>
      <c r="D2334" s="11">
        <v>6385</v>
      </c>
      <c r="E2334" s="11">
        <v>12770</v>
      </c>
      <c r="F2334" s="11">
        <v>20000</v>
      </c>
      <c r="G2334" s="11"/>
      <c r="H2334" s="11"/>
      <c r="I2334" s="11"/>
      <c r="J2334" s="11">
        <v>10459</v>
      </c>
      <c r="K2334" s="11">
        <v>106.17</v>
      </c>
      <c r="L2334" s="11">
        <v>155.49</v>
      </c>
      <c r="M2334" s="11">
        <v>265.41000000000003</v>
      </c>
      <c r="N2334" s="11">
        <v>388.72</v>
      </c>
      <c r="O2334" s="11">
        <v>424.66</v>
      </c>
      <c r="P2334" s="11">
        <v>621.96</v>
      </c>
    </row>
    <row r="2335" spans="1:16">
      <c r="A2335" s="13" t="s">
        <v>2324</v>
      </c>
      <c r="B2335" s="10">
        <v>3</v>
      </c>
      <c r="C2335" s="10">
        <v>40</v>
      </c>
      <c r="D2335" s="10">
        <v>6385</v>
      </c>
      <c r="E2335" s="10">
        <v>19155</v>
      </c>
      <c r="F2335" s="10">
        <v>20000</v>
      </c>
      <c r="G2335" s="10">
        <v>900</v>
      </c>
      <c r="H2335" s="10">
        <v>900</v>
      </c>
      <c r="I2335" s="10"/>
      <c r="J2335" s="10">
        <v>15994</v>
      </c>
      <c r="K2335" s="10">
        <v>165.67</v>
      </c>
      <c r="L2335" s="10">
        <v>325.82</v>
      </c>
      <c r="M2335" s="10">
        <v>414.16</v>
      </c>
      <c r="N2335" s="10">
        <v>814.55</v>
      </c>
      <c r="O2335" s="10">
        <v>662.66</v>
      </c>
      <c r="P2335" s="10">
        <v>1303.28</v>
      </c>
    </row>
    <row r="2336" spans="1:16">
      <c r="A2336" s="13" t="s">
        <v>2325</v>
      </c>
      <c r="B2336" s="11">
        <v>4</v>
      </c>
      <c r="C2336" s="11">
        <v>41</v>
      </c>
      <c r="D2336" s="11"/>
      <c r="E2336" s="11">
        <v>19155</v>
      </c>
      <c r="F2336" s="11">
        <v>20000</v>
      </c>
      <c r="G2336" s="11"/>
      <c r="H2336" s="11">
        <v>927</v>
      </c>
      <c r="I2336" s="11"/>
      <c r="J2336" s="11">
        <v>16309</v>
      </c>
      <c r="K2336" s="11">
        <v>159.94</v>
      </c>
      <c r="L2336" s="11">
        <v>495.53</v>
      </c>
      <c r="M2336" s="11">
        <v>399.85</v>
      </c>
      <c r="N2336" s="11">
        <v>1238.83</v>
      </c>
      <c r="O2336" s="11">
        <v>639.76</v>
      </c>
      <c r="P2336" s="11">
        <v>1982.13</v>
      </c>
    </row>
    <row r="2337" spans="1:16">
      <c r="A2337" s="13" t="s">
        <v>2326</v>
      </c>
      <c r="B2337" s="10">
        <v>5</v>
      </c>
      <c r="C2337" s="10">
        <v>42</v>
      </c>
      <c r="D2337" s="10"/>
      <c r="E2337" s="10">
        <v>19155</v>
      </c>
      <c r="F2337" s="10">
        <v>20000</v>
      </c>
      <c r="G2337" s="10"/>
      <c r="H2337" s="10">
        <v>954.81</v>
      </c>
      <c r="I2337" s="10"/>
      <c r="J2337" s="10">
        <v>16631</v>
      </c>
      <c r="K2337" s="10">
        <v>163.09</v>
      </c>
      <c r="L2337" s="10">
        <v>673.49</v>
      </c>
      <c r="M2337" s="10">
        <v>407.73</v>
      </c>
      <c r="N2337" s="10">
        <v>1683.72</v>
      </c>
      <c r="O2337" s="10">
        <v>652.36</v>
      </c>
      <c r="P2337" s="10">
        <v>2693.96</v>
      </c>
    </row>
    <row r="2338" spans="1:16">
      <c r="A2338" s="13" t="s">
        <v>2327</v>
      </c>
      <c r="B2338" s="11">
        <v>6</v>
      </c>
      <c r="C2338" s="11">
        <v>43</v>
      </c>
      <c r="D2338" s="11"/>
      <c r="E2338" s="11">
        <v>19155</v>
      </c>
      <c r="F2338" s="11">
        <v>20000</v>
      </c>
      <c r="G2338" s="11">
        <v>900</v>
      </c>
      <c r="H2338" s="11">
        <v>1883.45</v>
      </c>
      <c r="I2338" s="11"/>
      <c r="J2338" s="11">
        <v>16059</v>
      </c>
      <c r="K2338" s="11">
        <v>166.31</v>
      </c>
      <c r="L2338" s="11">
        <v>860</v>
      </c>
      <c r="M2338" s="11">
        <v>415.78</v>
      </c>
      <c r="N2338" s="11">
        <v>2150.0100000000002</v>
      </c>
      <c r="O2338" s="11">
        <v>665.24</v>
      </c>
      <c r="P2338" s="11">
        <v>3440.02</v>
      </c>
    </row>
    <row r="2339" spans="1:16">
      <c r="A2339" s="13" t="s">
        <v>2328</v>
      </c>
      <c r="B2339" s="10">
        <v>7</v>
      </c>
      <c r="C2339" s="10">
        <v>44</v>
      </c>
      <c r="D2339" s="10"/>
      <c r="E2339" s="10">
        <v>19155</v>
      </c>
      <c r="F2339" s="10">
        <v>20000</v>
      </c>
      <c r="G2339" s="10"/>
      <c r="H2339" s="10">
        <v>1939.96</v>
      </c>
      <c r="I2339" s="10"/>
      <c r="J2339" s="10">
        <v>16374</v>
      </c>
      <c r="K2339" s="10">
        <v>160.59</v>
      </c>
      <c r="L2339" s="10">
        <v>1046.3900000000001</v>
      </c>
      <c r="M2339" s="10">
        <v>401.48</v>
      </c>
      <c r="N2339" s="10">
        <v>2615.9899999999998</v>
      </c>
      <c r="O2339" s="10">
        <v>642.36</v>
      </c>
      <c r="P2339" s="10">
        <v>4185.58</v>
      </c>
    </row>
    <row r="2340" spans="1:16">
      <c r="A2340" s="13" t="s">
        <v>2329</v>
      </c>
      <c r="B2340" s="11">
        <v>8</v>
      </c>
      <c r="C2340" s="11">
        <v>45</v>
      </c>
      <c r="D2340" s="11"/>
      <c r="E2340" s="11">
        <v>19155</v>
      </c>
      <c r="F2340" s="11">
        <v>20000</v>
      </c>
      <c r="G2340" s="11"/>
      <c r="H2340" s="11">
        <v>1998.16</v>
      </c>
      <c r="I2340" s="11"/>
      <c r="J2340" s="11">
        <v>16695</v>
      </c>
      <c r="K2340" s="11">
        <v>163.74</v>
      </c>
      <c r="L2340" s="11">
        <v>1241.53</v>
      </c>
      <c r="M2340" s="11">
        <v>409.35</v>
      </c>
      <c r="N2340" s="11">
        <v>3103.81</v>
      </c>
      <c r="O2340" s="11">
        <v>654.96</v>
      </c>
      <c r="P2340" s="11">
        <v>4966.1000000000004</v>
      </c>
    </row>
    <row r="2341" spans="1:16">
      <c r="A2341" s="13" t="s">
        <v>2330</v>
      </c>
      <c r="B2341" s="10">
        <v>9</v>
      </c>
      <c r="C2341" s="10">
        <v>46</v>
      </c>
      <c r="D2341" s="10"/>
      <c r="E2341" s="10">
        <v>19155</v>
      </c>
      <c r="F2341" s="10">
        <v>20000</v>
      </c>
      <c r="G2341" s="10">
        <v>900</v>
      </c>
      <c r="H2341" s="10">
        <v>2958.1</v>
      </c>
      <c r="I2341" s="10"/>
      <c r="J2341" s="10">
        <v>16122</v>
      </c>
      <c r="K2341" s="10">
        <v>166.95</v>
      </c>
      <c r="L2341" s="10">
        <v>1445.72</v>
      </c>
      <c r="M2341" s="10">
        <v>417.38</v>
      </c>
      <c r="N2341" s="10">
        <v>3614.3</v>
      </c>
      <c r="O2341" s="10">
        <v>667.8</v>
      </c>
      <c r="P2341" s="10">
        <v>5782.89</v>
      </c>
    </row>
    <row r="2342" spans="1:16">
      <c r="A2342" s="13" t="s">
        <v>2331</v>
      </c>
      <c r="B2342" s="11">
        <v>10</v>
      </c>
      <c r="C2342" s="11">
        <v>47</v>
      </c>
      <c r="D2342" s="11"/>
      <c r="E2342" s="11">
        <v>19155</v>
      </c>
      <c r="F2342" s="11">
        <v>20000</v>
      </c>
      <c r="G2342" s="11"/>
      <c r="H2342" s="11">
        <v>3046.84</v>
      </c>
      <c r="I2342" s="11"/>
      <c r="J2342" s="11">
        <v>16437</v>
      </c>
      <c r="K2342" s="11">
        <v>161.22</v>
      </c>
      <c r="L2342" s="11">
        <v>1650.31</v>
      </c>
      <c r="M2342" s="11">
        <v>403.05</v>
      </c>
      <c r="N2342" s="11">
        <v>4125.78</v>
      </c>
      <c r="O2342" s="11">
        <v>644.88</v>
      </c>
      <c r="P2342" s="11">
        <v>6601.25</v>
      </c>
    </row>
    <row r="2343" spans="1:16">
      <c r="A2343" s="13" t="s">
        <v>2332</v>
      </c>
      <c r="B2343" s="10">
        <v>11</v>
      </c>
      <c r="C2343" s="10">
        <v>48</v>
      </c>
      <c r="D2343" s="10"/>
      <c r="E2343" s="10">
        <v>19155</v>
      </c>
      <c r="F2343" s="10">
        <v>20000</v>
      </c>
      <c r="G2343" s="10"/>
      <c r="H2343" s="10">
        <v>3138.25</v>
      </c>
      <c r="I2343" s="10"/>
      <c r="J2343" s="10">
        <v>16757</v>
      </c>
      <c r="K2343" s="10">
        <v>164.37</v>
      </c>
      <c r="L2343" s="10">
        <v>1864.19</v>
      </c>
      <c r="M2343" s="10">
        <v>410.93</v>
      </c>
      <c r="N2343" s="10">
        <v>4660.4799999999996</v>
      </c>
      <c r="O2343" s="10">
        <v>657.48</v>
      </c>
      <c r="P2343" s="10">
        <v>7456.77</v>
      </c>
    </row>
    <row r="2344" spans="1:16">
      <c r="A2344" s="13" t="s">
        <v>2333</v>
      </c>
      <c r="B2344" s="11">
        <v>12</v>
      </c>
      <c r="C2344" s="11">
        <v>49</v>
      </c>
      <c r="D2344" s="11"/>
      <c r="E2344" s="11">
        <v>19155</v>
      </c>
      <c r="F2344" s="11">
        <v>20000</v>
      </c>
      <c r="G2344" s="11">
        <v>900</v>
      </c>
      <c r="H2344" s="11">
        <v>4132.3999999999996</v>
      </c>
      <c r="I2344" s="11"/>
      <c r="J2344" s="11">
        <v>16184</v>
      </c>
      <c r="K2344" s="11">
        <v>167.57</v>
      </c>
      <c r="L2344" s="11">
        <v>2087.69</v>
      </c>
      <c r="M2344" s="11">
        <v>418.93</v>
      </c>
      <c r="N2344" s="11">
        <v>5219.22</v>
      </c>
      <c r="O2344" s="11">
        <v>670.28</v>
      </c>
      <c r="P2344" s="11">
        <v>8350.75</v>
      </c>
    </row>
    <row r="2345" spans="1:16">
      <c r="A2345" s="13" t="s">
        <v>2334</v>
      </c>
      <c r="B2345" s="10">
        <v>13</v>
      </c>
      <c r="C2345" s="10">
        <v>50</v>
      </c>
      <c r="D2345" s="10"/>
      <c r="E2345" s="10">
        <v>19155</v>
      </c>
      <c r="F2345" s="10">
        <v>20000</v>
      </c>
      <c r="G2345" s="10"/>
      <c r="H2345" s="10">
        <v>4256.37</v>
      </c>
      <c r="I2345" s="10"/>
      <c r="J2345" s="10">
        <v>16496</v>
      </c>
      <c r="K2345" s="10">
        <v>161.84</v>
      </c>
      <c r="L2345" s="10">
        <v>2312.16</v>
      </c>
      <c r="M2345" s="10">
        <v>404.6</v>
      </c>
      <c r="N2345" s="10">
        <v>5780.4</v>
      </c>
      <c r="O2345" s="10">
        <v>647.36</v>
      </c>
      <c r="P2345" s="10">
        <v>9248.64</v>
      </c>
    </row>
    <row r="2346" spans="1:16">
      <c r="A2346" s="13" t="s">
        <v>2335</v>
      </c>
      <c r="B2346" s="11">
        <v>14</v>
      </c>
      <c r="C2346" s="11">
        <v>51</v>
      </c>
      <c r="D2346" s="11"/>
      <c r="E2346" s="11">
        <v>19155</v>
      </c>
      <c r="F2346" s="11">
        <v>20000</v>
      </c>
      <c r="G2346" s="11"/>
      <c r="H2346" s="11">
        <v>4384.0600000000004</v>
      </c>
      <c r="I2346" s="11"/>
      <c r="J2346" s="11">
        <v>16815</v>
      </c>
      <c r="K2346" s="11">
        <v>164.96</v>
      </c>
      <c r="L2346" s="11">
        <v>2546.48</v>
      </c>
      <c r="M2346" s="11">
        <v>412.4</v>
      </c>
      <c r="N2346" s="11">
        <v>6366.21</v>
      </c>
      <c r="O2346" s="11">
        <v>659.84</v>
      </c>
      <c r="P2346" s="11">
        <v>10185.94</v>
      </c>
    </row>
    <row r="2347" spans="1:16">
      <c r="A2347" s="13" t="s">
        <v>2336</v>
      </c>
      <c r="B2347" s="10">
        <v>15</v>
      </c>
      <c r="C2347" s="10">
        <v>52</v>
      </c>
      <c r="D2347" s="10"/>
      <c r="E2347" s="10">
        <v>19155</v>
      </c>
      <c r="F2347" s="10">
        <v>20000</v>
      </c>
      <c r="G2347" s="10">
        <v>900</v>
      </c>
      <c r="H2347" s="10">
        <v>5415.58</v>
      </c>
      <c r="I2347" s="10"/>
      <c r="J2347" s="10">
        <v>16241</v>
      </c>
      <c r="K2347" s="10">
        <v>168.15</v>
      </c>
      <c r="L2347" s="10">
        <v>2791.03</v>
      </c>
      <c r="M2347" s="10">
        <v>420.38</v>
      </c>
      <c r="N2347" s="10">
        <v>6977.57</v>
      </c>
      <c r="O2347" s="10">
        <v>672.6</v>
      </c>
      <c r="P2347" s="10">
        <v>11164.11</v>
      </c>
    </row>
    <row r="2348" spans="1:16">
      <c r="A2348" s="13" t="s">
        <v>2337</v>
      </c>
      <c r="B2348" s="11">
        <v>16</v>
      </c>
      <c r="C2348" s="11">
        <v>53</v>
      </c>
      <c r="D2348" s="11"/>
      <c r="E2348" s="11">
        <v>19155</v>
      </c>
      <c r="F2348" s="11">
        <v>20000</v>
      </c>
      <c r="G2348" s="11"/>
      <c r="H2348" s="11">
        <v>5578.05</v>
      </c>
      <c r="I2348" s="11"/>
      <c r="J2348" s="11">
        <v>16551</v>
      </c>
      <c r="K2348" s="11">
        <v>162.41</v>
      </c>
      <c r="L2348" s="11">
        <v>3037.17</v>
      </c>
      <c r="M2348" s="11">
        <v>406.03</v>
      </c>
      <c r="N2348" s="11">
        <v>7592.92</v>
      </c>
      <c r="O2348" s="11">
        <v>649.64</v>
      </c>
      <c r="P2348" s="11">
        <v>12148.68</v>
      </c>
    </row>
    <row r="2349" spans="1:16">
      <c r="A2349" s="13" t="s">
        <v>2338</v>
      </c>
      <c r="B2349" s="10">
        <v>17</v>
      </c>
      <c r="C2349" s="10">
        <v>54</v>
      </c>
      <c r="D2349" s="10"/>
      <c r="E2349" s="10">
        <v>19155</v>
      </c>
      <c r="F2349" s="10">
        <v>20000</v>
      </c>
      <c r="G2349" s="10"/>
      <c r="H2349" s="10">
        <v>5745.39</v>
      </c>
      <c r="I2349" s="10"/>
      <c r="J2349" s="10">
        <v>16867</v>
      </c>
      <c r="K2349" s="10">
        <v>165.51</v>
      </c>
      <c r="L2349" s="10">
        <v>3293.79</v>
      </c>
      <c r="M2349" s="10">
        <v>413.78</v>
      </c>
      <c r="N2349" s="10">
        <v>8234.49</v>
      </c>
      <c r="O2349" s="10">
        <v>662.04</v>
      </c>
      <c r="P2349" s="10">
        <v>13175.18</v>
      </c>
    </row>
    <row r="2350" spans="1:16">
      <c r="A2350" s="13" t="s">
        <v>2339</v>
      </c>
      <c r="B2350" s="11">
        <v>18</v>
      </c>
      <c r="C2350" s="11">
        <v>55</v>
      </c>
      <c r="D2350" s="11"/>
      <c r="E2350" s="11">
        <v>19155</v>
      </c>
      <c r="F2350" s="11">
        <v>20000</v>
      </c>
      <c r="G2350" s="11">
        <v>900</v>
      </c>
      <c r="H2350" s="11">
        <v>6817.75</v>
      </c>
      <c r="I2350" s="11"/>
      <c r="J2350" s="11">
        <v>16289</v>
      </c>
      <c r="K2350" s="11">
        <v>168.67</v>
      </c>
      <c r="L2350" s="11">
        <v>3561.28</v>
      </c>
      <c r="M2350" s="11">
        <v>421.68</v>
      </c>
      <c r="N2350" s="11">
        <v>8903.2000000000007</v>
      </c>
      <c r="O2350" s="11">
        <v>674.68</v>
      </c>
      <c r="P2350" s="11">
        <v>14245.11</v>
      </c>
    </row>
    <row r="2351" spans="1:16">
      <c r="A2351" s="13" t="s">
        <v>2340</v>
      </c>
      <c r="B2351" s="10">
        <v>19</v>
      </c>
      <c r="C2351" s="10">
        <v>56</v>
      </c>
      <c r="D2351" s="10"/>
      <c r="E2351" s="10">
        <v>19155</v>
      </c>
      <c r="F2351" s="10">
        <v>20000</v>
      </c>
      <c r="G2351" s="10"/>
      <c r="H2351" s="10">
        <v>7022.29</v>
      </c>
      <c r="I2351" s="10"/>
      <c r="J2351" s="10">
        <v>16596</v>
      </c>
      <c r="K2351" s="10">
        <v>162.88999999999999</v>
      </c>
      <c r="L2351" s="10">
        <v>3831.01</v>
      </c>
      <c r="M2351" s="10">
        <v>407.23</v>
      </c>
      <c r="N2351" s="10">
        <v>9577.52</v>
      </c>
      <c r="O2351" s="10">
        <v>651.55999999999995</v>
      </c>
      <c r="P2351" s="10">
        <v>15324.03</v>
      </c>
    </row>
    <row r="2352" spans="1:16">
      <c r="A2352" s="13" t="s">
        <v>2341</v>
      </c>
      <c r="B2352" s="11">
        <v>20</v>
      </c>
      <c r="C2352" s="11">
        <v>57</v>
      </c>
      <c r="D2352" s="11"/>
      <c r="E2352" s="11">
        <v>19155</v>
      </c>
      <c r="F2352" s="11">
        <v>20000</v>
      </c>
      <c r="G2352" s="11"/>
      <c r="H2352" s="11">
        <v>7232.95</v>
      </c>
      <c r="I2352" s="11"/>
      <c r="J2352" s="11">
        <v>16908</v>
      </c>
      <c r="K2352" s="11">
        <v>165.96</v>
      </c>
      <c r="L2352" s="11">
        <v>4111.8999999999996</v>
      </c>
      <c r="M2352" s="11">
        <v>414.9</v>
      </c>
      <c r="N2352" s="11">
        <v>10279.74</v>
      </c>
      <c r="O2352" s="11">
        <v>663.84</v>
      </c>
      <c r="P2352" s="11">
        <v>16447.59</v>
      </c>
    </row>
    <row r="2353" spans="1:16">
      <c r="A2353" s="13" t="s">
        <v>2342</v>
      </c>
      <c r="B2353" s="10">
        <v>21</v>
      </c>
      <c r="C2353" s="10">
        <v>58</v>
      </c>
      <c r="D2353" s="10"/>
      <c r="E2353" s="10">
        <v>19155</v>
      </c>
      <c r="F2353" s="10">
        <v>20000</v>
      </c>
      <c r="G2353" s="10">
        <v>900</v>
      </c>
      <c r="H2353" s="10">
        <v>8349.94</v>
      </c>
      <c r="I2353" s="10"/>
      <c r="J2353" s="10">
        <v>16326</v>
      </c>
      <c r="K2353" s="10">
        <v>169.08</v>
      </c>
      <c r="L2353" s="10">
        <v>4404.33</v>
      </c>
      <c r="M2353" s="10">
        <v>422.7</v>
      </c>
      <c r="N2353" s="10">
        <v>11010.83</v>
      </c>
      <c r="O2353" s="10">
        <v>676.32</v>
      </c>
      <c r="P2353" s="10">
        <v>17617.34</v>
      </c>
    </row>
    <row r="2354" spans="1:16">
      <c r="A2354" s="13" t="s">
        <v>2343</v>
      </c>
      <c r="B2354" s="11">
        <v>22</v>
      </c>
      <c r="C2354" s="11">
        <v>59</v>
      </c>
      <c r="D2354" s="11"/>
      <c r="E2354" s="11">
        <v>19155</v>
      </c>
      <c r="F2354" s="11">
        <v>20000</v>
      </c>
      <c r="G2354" s="11"/>
      <c r="H2354" s="11">
        <v>8600.44</v>
      </c>
      <c r="I2354" s="11"/>
      <c r="J2354" s="11">
        <v>16626</v>
      </c>
      <c r="K2354" s="11">
        <v>163.26</v>
      </c>
      <c r="L2354" s="11">
        <v>4699.72</v>
      </c>
      <c r="M2354" s="11">
        <v>408.15</v>
      </c>
      <c r="N2354" s="11">
        <v>11749.31</v>
      </c>
      <c r="O2354" s="11">
        <v>653.04</v>
      </c>
      <c r="P2354" s="11">
        <v>18798.900000000001</v>
      </c>
    </row>
    <row r="2355" spans="1:16">
      <c r="A2355" s="13" t="s">
        <v>2344</v>
      </c>
      <c r="B2355" s="10">
        <v>23</v>
      </c>
      <c r="C2355" s="10">
        <v>60</v>
      </c>
      <c r="D2355" s="10"/>
      <c r="E2355" s="10">
        <v>19155</v>
      </c>
      <c r="F2355" s="10">
        <v>20000</v>
      </c>
      <c r="G2355" s="10"/>
      <c r="H2355" s="10">
        <v>8858.4500000000007</v>
      </c>
      <c r="I2355" s="10"/>
      <c r="J2355" s="10">
        <v>16932</v>
      </c>
      <c r="K2355" s="10">
        <v>166.26</v>
      </c>
      <c r="L2355" s="10">
        <v>5006.9799999999996</v>
      </c>
      <c r="M2355" s="10">
        <v>415.65</v>
      </c>
      <c r="N2355" s="10">
        <v>12517.44</v>
      </c>
      <c r="O2355" s="10">
        <v>665.04</v>
      </c>
      <c r="P2355" s="10">
        <v>20027.900000000001</v>
      </c>
    </row>
    <row r="2356" spans="1:16">
      <c r="A2356" s="13" t="s">
        <v>2345</v>
      </c>
      <c r="B2356" s="11">
        <v>24</v>
      </c>
      <c r="C2356" s="11">
        <v>61</v>
      </c>
      <c r="D2356" s="11"/>
      <c r="E2356" s="11">
        <v>19155</v>
      </c>
      <c r="F2356" s="11">
        <v>20000</v>
      </c>
      <c r="G2356" s="11">
        <v>900</v>
      </c>
      <c r="H2356" s="11">
        <v>10024.209999999999</v>
      </c>
      <c r="I2356" s="11"/>
      <c r="J2356" s="11">
        <v>16344</v>
      </c>
      <c r="K2356" s="11">
        <v>169.32</v>
      </c>
      <c r="L2356" s="11">
        <v>5326.5</v>
      </c>
      <c r="M2356" s="11">
        <v>423.3</v>
      </c>
      <c r="N2356" s="11">
        <v>13316.26</v>
      </c>
      <c r="O2356" s="11">
        <v>677.28</v>
      </c>
      <c r="P2356" s="11">
        <v>21306.02</v>
      </c>
    </row>
    <row r="2357" spans="1:16">
      <c r="A2357" s="13" t="s">
        <v>2346</v>
      </c>
      <c r="B2357" s="10">
        <v>25</v>
      </c>
      <c r="C2357" s="10">
        <v>62</v>
      </c>
      <c r="D2357" s="10"/>
      <c r="E2357" s="10">
        <v>19155</v>
      </c>
      <c r="F2357" s="10">
        <v>20000</v>
      </c>
      <c r="G2357" s="10"/>
      <c r="H2357" s="10">
        <v>10324.93</v>
      </c>
      <c r="I2357" s="10"/>
      <c r="J2357" s="10">
        <v>16635</v>
      </c>
      <c r="K2357" s="10">
        <v>163.44</v>
      </c>
      <c r="L2357" s="10">
        <v>5649.74</v>
      </c>
      <c r="M2357" s="10">
        <v>408.6</v>
      </c>
      <c r="N2357" s="10">
        <v>14124.35</v>
      </c>
      <c r="O2357" s="10">
        <v>653.76</v>
      </c>
      <c r="P2357" s="10">
        <v>22598.959999999999</v>
      </c>
    </row>
    <row r="2358" spans="1:16">
      <c r="A2358" s="13" t="s">
        <v>2347</v>
      </c>
      <c r="B2358" s="11">
        <v>26</v>
      </c>
      <c r="C2358" s="11">
        <v>63</v>
      </c>
      <c r="D2358" s="11"/>
      <c r="E2358" s="11">
        <v>19155</v>
      </c>
      <c r="F2358" s="11">
        <v>20000</v>
      </c>
      <c r="G2358" s="11"/>
      <c r="H2358" s="11">
        <v>10634.68</v>
      </c>
      <c r="I2358" s="11"/>
      <c r="J2358" s="11">
        <v>16932</v>
      </c>
      <c r="K2358" s="11">
        <v>166.35</v>
      </c>
      <c r="L2358" s="11">
        <v>5985.58</v>
      </c>
      <c r="M2358" s="11">
        <v>415.88</v>
      </c>
      <c r="N2358" s="11">
        <v>14963.96</v>
      </c>
      <c r="O2358" s="11">
        <v>665.4</v>
      </c>
      <c r="P2358" s="11">
        <v>23942.33</v>
      </c>
    </row>
    <row r="2359" spans="1:16">
      <c r="A2359" s="13" t="s">
        <v>2348</v>
      </c>
      <c r="B2359" s="10">
        <v>27</v>
      </c>
      <c r="C2359" s="10">
        <v>64</v>
      </c>
      <c r="D2359" s="10"/>
      <c r="E2359" s="10">
        <v>19155</v>
      </c>
      <c r="F2359" s="10">
        <v>20000</v>
      </c>
      <c r="G2359" s="10">
        <v>900</v>
      </c>
      <c r="H2359" s="10">
        <v>11853.72</v>
      </c>
      <c r="I2359" s="10"/>
      <c r="J2359" s="10">
        <v>16335</v>
      </c>
      <c r="K2359" s="10">
        <v>169.32</v>
      </c>
      <c r="L2359" s="10">
        <v>6334.47</v>
      </c>
      <c r="M2359" s="10">
        <v>423.3</v>
      </c>
      <c r="N2359" s="10">
        <v>15836.17</v>
      </c>
      <c r="O2359" s="10">
        <v>677.28</v>
      </c>
      <c r="P2359" s="10">
        <v>25337.88</v>
      </c>
    </row>
    <row r="2360" spans="1:16">
      <c r="A2360" s="13" t="s">
        <v>2349</v>
      </c>
      <c r="B2360" s="11">
        <v>28</v>
      </c>
      <c r="C2360" s="11">
        <v>65</v>
      </c>
      <c r="D2360" s="11"/>
      <c r="E2360" s="11">
        <v>19155</v>
      </c>
      <c r="F2360" s="11">
        <v>20000</v>
      </c>
      <c r="G2360" s="11"/>
      <c r="H2360" s="11">
        <v>12209.33</v>
      </c>
      <c r="I2360" s="11"/>
      <c r="J2360" s="11">
        <v>16613</v>
      </c>
      <c r="K2360" s="11">
        <v>163.35</v>
      </c>
      <c r="L2360" s="11">
        <v>6687.85</v>
      </c>
      <c r="M2360" s="11">
        <v>408.38</v>
      </c>
      <c r="N2360" s="11">
        <v>16719.63</v>
      </c>
      <c r="O2360" s="11">
        <v>653.4</v>
      </c>
      <c r="P2360" s="11">
        <v>26751.41</v>
      </c>
    </row>
    <row r="2361" spans="1:16">
      <c r="A2361" s="13" t="s">
        <v>2350</v>
      </c>
      <c r="B2361" s="10">
        <v>29</v>
      </c>
      <c r="C2361" s="10">
        <v>66</v>
      </c>
      <c r="D2361" s="10"/>
      <c r="E2361" s="10">
        <v>19155</v>
      </c>
      <c r="F2361" s="10">
        <v>20000</v>
      </c>
      <c r="G2361" s="10"/>
      <c r="H2361" s="10">
        <v>12575.61</v>
      </c>
      <c r="I2361" s="10"/>
      <c r="J2361" s="10">
        <v>16896</v>
      </c>
      <c r="K2361" s="10">
        <v>166.13</v>
      </c>
      <c r="L2361" s="10">
        <v>7054.62</v>
      </c>
      <c r="M2361" s="10">
        <v>415.33</v>
      </c>
      <c r="N2361" s="10">
        <v>17636.55</v>
      </c>
      <c r="O2361" s="10">
        <v>664.52</v>
      </c>
      <c r="P2361" s="10">
        <v>28218.48</v>
      </c>
    </row>
    <row r="2362" spans="1:16">
      <c r="A2362" s="13" t="s">
        <v>2351</v>
      </c>
      <c r="B2362" s="11">
        <v>30</v>
      </c>
      <c r="C2362" s="11">
        <v>67</v>
      </c>
      <c r="D2362" s="11"/>
      <c r="E2362" s="11">
        <v>19155</v>
      </c>
      <c r="F2362" s="11">
        <v>20000</v>
      </c>
      <c r="G2362" s="11">
        <v>900</v>
      </c>
      <c r="H2362" s="11">
        <v>13852.88</v>
      </c>
      <c r="I2362" s="11"/>
      <c r="J2362" s="11">
        <v>16284</v>
      </c>
      <c r="K2362" s="11">
        <v>168.96</v>
      </c>
      <c r="L2362" s="11">
        <v>7435.22</v>
      </c>
      <c r="M2362" s="11">
        <v>422.4</v>
      </c>
      <c r="N2362" s="11">
        <v>18588.04</v>
      </c>
      <c r="O2362" s="11">
        <v>675.84</v>
      </c>
      <c r="P2362" s="11">
        <v>29740.87</v>
      </c>
    </row>
    <row r="2363" spans="1:16">
      <c r="A2363" s="13" t="s">
        <v>2352</v>
      </c>
      <c r="B2363" s="10">
        <v>31</v>
      </c>
      <c r="C2363" s="10">
        <v>68</v>
      </c>
      <c r="D2363" s="10"/>
      <c r="E2363" s="10">
        <v>19155</v>
      </c>
      <c r="F2363" s="10">
        <v>20000</v>
      </c>
      <c r="G2363" s="10"/>
      <c r="H2363" s="10">
        <v>14268.47</v>
      </c>
      <c r="I2363" s="10"/>
      <c r="J2363" s="10">
        <v>16543</v>
      </c>
      <c r="K2363" s="10">
        <v>162.84</v>
      </c>
      <c r="L2363" s="10">
        <v>7821.11</v>
      </c>
      <c r="M2363" s="10">
        <v>407.1</v>
      </c>
      <c r="N2363" s="10">
        <v>19552.79</v>
      </c>
      <c r="O2363" s="10">
        <v>651.36</v>
      </c>
      <c r="P2363" s="10">
        <v>31284.46</v>
      </c>
    </row>
    <row r="2364" spans="1:16">
      <c r="A2364" s="13" t="s">
        <v>2353</v>
      </c>
      <c r="B2364" s="11">
        <v>32</v>
      </c>
      <c r="C2364" s="11">
        <v>69</v>
      </c>
      <c r="D2364" s="11"/>
      <c r="E2364" s="11">
        <v>19155</v>
      </c>
      <c r="F2364" s="11">
        <v>20000</v>
      </c>
      <c r="G2364" s="11"/>
      <c r="H2364" s="11">
        <v>14696.52</v>
      </c>
      <c r="I2364" s="11"/>
      <c r="J2364" s="11">
        <v>16805</v>
      </c>
      <c r="K2364" s="11">
        <v>165.43</v>
      </c>
      <c r="L2364" s="11">
        <v>8221.18</v>
      </c>
      <c r="M2364" s="11">
        <v>413.58</v>
      </c>
      <c r="N2364" s="11">
        <v>20552.939999999999</v>
      </c>
      <c r="O2364" s="11">
        <v>661.72</v>
      </c>
      <c r="P2364" s="11">
        <v>32884.71</v>
      </c>
    </row>
    <row r="2365" spans="1:16">
      <c r="A2365" s="13" t="s">
        <v>2354</v>
      </c>
      <c r="B2365" s="10">
        <v>33</v>
      </c>
      <c r="C2365" s="10">
        <v>70</v>
      </c>
      <c r="D2365" s="10"/>
      <c r="E2365" s="10">
        <v>19155</v>
      </c>
      <c r="F2365" s="10">
        <v>20000</v>
      </c>
      <c r="G2365" s="10">
        <v>900</v>
      </c>
      <c r="H2365" s="10">
        <v>16037.42</v>
      </c>
      <c r="I2365" s="10"/>
      <c r="J2365" s="10">
        <v>16172</v>
      </c>
      <c r="K2365" s="10">
        <v>168.05</v>
      </c>
      <c r="L2365" s="10">
        <v>8635.86</v>
      </c>
      <c r="M2365" s="10">
        <v>420.13</v>
      </c>
      <c r="N2365" s="10">
        <v>21589.66</v>
      </c>
      <c r="O2365" s="10">
        <v>672.2</v>
      </c>
      <c r="P2365" s="10">
        <v>34543.449999999997</v>
      </c>
    </row>
    <row r="2366" spans="1:16">
      <c r="A2366" s="13" t="s">
        <v>2355</v>
      </c>
      <c r="B2366" s="11">
        <v>34</v>
      </c>
      <c r="C2366" s="11">
        <v>71</v>
      </c>
      <c r="D2366" s="11"/>
      <c r="E2366" s="11">
        <v>19155</v>
      </c>
      <c r="F2366" s="11">
        <v>20000</v>
      </c>
      <c r="G2366" s="11"/>
      <c r="H2366" s="11">
        <v>16518.54</v>
      </c>
      <c r="I2366" s="11"/>
      <c r="J2366" s="11">
        <v>16402</v>
      </c>
      <c r="K2366" s="11">
        <v>161.72</v>
      </c>
      <c r="L2366" s="11">
        <v>9056.66</v>
      </c>
      <c r="M2366" s="11">
        <v>404.3</v>
      </c>
      <c r="N2366" s="11">
        <v>22641.65</v>
      </c>
      <c r="O2366" s="11">
        <v>646.88</v>
      </c>
      <c r="P2366" s="11">
        <v>36226.639999999999</v>
      </c>
    </row>
    <row r="2367" spans="1:16">
      <c r="A2367" s="13" t="s">
        <v>2356</v>
      </c>
      <c r="B2367" s="10">
        <v>35</v>
      </c>
      <c r="C2367" s="10">
        <v>72</v>
      </c>
      <c r="D2367" s="10"/>
      <c r="E2367" s="10">
        <v>19155</v>
      </c>
      <c r="F2367" s="10">
        <v>20000</v>
      </c>
      <c r="G2367" s="10"/>
      <c r="H2367" s="10">
        <v>17014.099999999999</v>
      </c>
      <c r="I2367" s="10"/>
      <c r="J2367" s="10">
        <v>16633</v>
      </c>
      <c r="K2367" s="10">
        <v>164.02</v>
      </c>
      <c r="L2367" s="10">
        <v>9492.3799999999992</v>
      </c>
      <c r="M2367" s="10">
        <v>410.05</v>
      </c>
      <c r="N2367" s="10">
        <v>23730.95</v>
      </c>
      <c r="O2367" s="10">
        <v>656.08</v>
      </c>
      <c r="P2367" s="10">
        <v>37969.519999999997</v>
      </c>
    </row>
    <row r="2368" spans="1:16">
      <c r="A2368" s="13" t="s">
        <v>2357</v>
      </c>
      <c r="B2368" s="11">
        <v>36</v>
      </c>
      <c r="C2368" s="11">
        <v>73</v>
      </c>
      <c r="D2368" s="11"/>
      <c r="E2368" s="11">
        <v>19155</v>
      </c>
      <c r="F2368" s="11">
        <v>20000</v>
      </c>
      <c r="G2368" s="11">
        <v>900</v>
      </c>
      <c r="H2368" s="11">
        <v>18424.52</v>
      </c>
      <c r="I2368" s="11"/>
      <c r="J2368" s="11">
        <v>15965</v>
      </c>
      <c r="K2368" s="11">
        <v>166.33</v>
      </c>
      <c r="L2368" s="11">
        <v>9943.48</v>
      </c>
      <c r="M2368" s="11">
        <v>415.83</v>
      </c>
      <c r="N2368" s="11">
        <v>24858.7</v>
      </c>
      <c r="O2368" s="11">
        <v>665.32</v>
      </c>
      <c r="P2368" s="11">
        <v>39773.919999999998</v>
      </c>
    </row>
    <row r="2369" spans="1:16">
      <c r="A2369" s="13" t="s">
        <v>2358</v>
      </c>
      <c r="B2369" s="10">
        <v>37</v>
      </c>
      <c r="C2369" s="10">
        <v>74</v>
      </c>
      <c r="D2369" s="10"/>
      <c r="E2369" s="10">
        <v>19155</v>
      </c>
      <c r="F2369" s="10">
        <v>20000</v>
      </c>
      <c r="G2369" s="10"/>
      <c r="H2369" s="10">
        <v>18977.259999999998</v>
      </c>
      <c r="I2369" s="10"/>
      <c r="J2369" s="10">
        <v>16151</v>
      </c>
      <c r="K2369" s="10">
        <v>159.65</v>
      </c>
      <c r="L2369" s="10">
        <v>10401.43</v>
      </c>
      <c r="M2369" s="10">
        <v>399.13</v>
      </c>
      <c r="N2369" s="10">
        <v>26003.59</v>
      </c>
      <c r="O2369" s="10">
        <v>638.6</v>
      </c>
      <c r="P2369" s="10">
        <v>41605.74</v>
      </c>
    </row>
    <row r="2370" spans="1:16">
      <c r="A2370" s="13" t="s">
        <v>2359</v>
      </c>
      <c r="B2370" s="11">
        <v>38</v>
      </c>
      <c r="C2370" s="11">
        <v>75</v>
      </c>
      <c r="D2370" s="11"/>
      <c r="E2370" s="11">
        <v>19155</v>
      </c>
      <c r="F2370" s="11">
        <v>20000</v>
      </c>
      <c r="G2370" s="11"/>
      <c r="H2370" s="11">
        <v>19546.57</v>
      </c>
      <c r="I2370" s="11"/>
      <c r="J2370" s="11">
        <v>16332</v>
      </c>
      <c r="K2370" s="11">
        <v>161.51</v>
      </c>
      <c r="L2370" s="11">
        <v>10874.99</v>
      </c>
      <c r="M2370" s="11">
        <v>403.78</v>
      </c>
      <c r="N2370" s="11">
        <v>27187.47</v>
      </c>
      <c r="O2370" s="11">
        <v>646.04</v>
      </c>
      <c r="P2370" s="11">
        <v>43499.95</v>
      </c>
    </row>
    <row r="2371" spans="1:16">
      <c r="A2371" s="13" t="s">
        <v>2360</v>
      </c>
      <c r="B2371" s="10">
        <v>39</v>
      </c>
      <c r="C2371" s="10">
        <v>76</v>
      </c>
      <c r="D2371" s="10"/>
      <c r="E2371" s="10">
        <v>19155</v>
      </c>
      <c r="F2371" s="10">
        <v>20000</v>
      </c>
      <c r="G2371" s="10">
        <v>900</v>
      </c>
      <c r="H2371" s="10">
        <v>21032.97</v>
      </c>
      <c r="I2371" s="10"/>
      <c r="J2371" s="10">
        <v>15610</v>
      </c>
      <c r="K2371" s="10">
        <v>163.32</v>
      </c>
      <c r="L2371" s="10">
        <v>11364.56</v>
      </c>
      <c r="M2371" s="10">
        <v>408.3</v>
      </c>
      <c r="N2371" s="10">
        <v>28411.39</v>
      </c>
      <c r="O2371" s="10">
        <v>653.28</v>
      </c>
      <c r="P2371" s="10">
        <v>45458.23</v>
      </c>
    </row>
    <row r="2372" spans="1:16">
      <c r="A2372" s="13" t="s">
        <v>2361</v>
      </c>
      <c r="B2372" s="11">
        <v>40</v>
      </c>
      <c r="C2372" s="11">
        <v>77</v>
      </c>
      <c r="D2372" s="11"/>
      <c r="E2372" s="11">
        <v>19155</v>
      </c>
      <c r="F2372" s="11">
        <v>20000</v>
      </c>
      <c r="G2372" s="11"/>
      <c r="H2372" s="11">
        <v>21663.96</v>
      </c>
      <c r="I2372" s="11"/>
      <c r="J2372" s="11">
        <v>15724</v>
      </c>
      <c r="K2372" s="11">
        <v>156.1</v>
      </c>
      <c r="L2372" s="11">
        <v>11861.59</v>
      </c>
      <c r="M2372" s="11">
        <v>390.25</v>
      </c>
      <c r="N2372" s="11">
        <v>29653.99</v>
      </c>
      <c r="O2372" s="11">
        <v>624.4</v>
      </c>
      <c r="P2372" s="11">
        <v>47446.38</v>
      </c>
    </row>
    <row r="2373" spans="1:16">
      <c r="A2373" s="13" t="s">
        <v>2362</v>
      </c>
      <c r="B2373" s="10">
        <v>41</v>
      </c>
      <c r="C2373" s="10">
        <v>78</v>
      </c>
      <c r="D2373" s="10"/>
      <c r="E2373" s="10">
        <v>19155</v>
      </c>
      <c r="F2373" s="10">
        <v>20000</v>
      </c>
      <c r="G2373" s="10"/>
      <c r="H2373" s="10">
        <v>22313.88</v>
      </c>
      <c r="I2373" s="10"/>
      <c r="J2373" s="10">
        <v>15824</v>
      </c>
      <c r="K2373" s="10">
        <v>157.24</v>
      </c>
      <c r="L2373" s="10">
        <v>12374.68</v>
      </c>
      <c r="M2373" s="10">
        <v>393.1</v>
      </c>
      <c r="N2373" s="10">
        <v>30936.7</v>
      </c>
      <c r="O2373" s="10">
        <v>628.96</v>
      </c>
      <c r="P2373" s="10">
        <v>49498.73</v>
      </c>
    </row>
    <row r="2374" spans="1:16">
      <c r="A2374" s="13" t="s">
        <v>2363</v>
      </c>
      <c r="B2374" s="11">
        <v>42</v>
      </c>
      <c r="C2374" s="11">
        <v>79</v>
      </c>
      <c r="D2374" s="11"/>
      <c r="E2374" s="11">
        <v>19155</v>
      </c>
      <c r="F2374" s="11">
        <v>20000</v>
      </c>
      <c r="G2374" s="11">
        <v>900</v>
      </c>
      <c r="H2374" s="11">
        <v>23883.3</v>
      </c>
      <c r="I2374" s="11"/>
      <c r="J2374" s="11">
        <v>15009</v>
      </c>
      <c r="K2374" s="11">
        <v>158.24</v>
      </c>
      <c r="L2374" s="11">
        <v>12904.16</v>
      </c>
      <c r="M2374" s="11">
        <v>395.6</v>
      </c>
      <c r="N2374" s="11">
        <v>32260.41</v>
      </c>
      <c r="O2374" s="11">
        <v>632.96</v>
      </c>
      <c r="P2374" s="11">
        <v>51616.65</v>
      </c>
    </row>
    <row r="2375" spans="1:16">
      <c r="A2375" s="13" t="s">
        <v>2364</v>
      </c>
      <c r="B2375" s="10">
        <v>43</v>
      </c>
      <c r="C2375" s="10">
        <v>80</v>
      </c>
      <c r="D2375" s="10"/>
      <c r="E2375" s="10">
        <v>19155</v>
      </c>
      <c r="F2375" s="10">
        <v>20000</v>
      </c>
      <c r="G2375" s="10"/>
      <c r="H2375" s="10">
        <v>24599.79</v>
      </c>
      <c r="I2375" s="10">
        <v>15000</v>
      </c>
      <c r="J2375" s="10">
        <v>15000</v>
      </c>
      <c r="K2375" s="10">
        <v>150.09</v>
      </c>
      <c r="L2375" s="10">
        <v>13441.38</v>
      </c>
      <c r="M2375" s="10">
        <v>375.23</v>
      </c>
      <c r="N2375" s="10">
        <v>33603.440000000002</v>
      </c>
      <c r="O2375" s="10">
        <v>600.36</v>
      </c>
      <c r="P2375" s="10">
        <v>53765.51</v>
      </c>
    </row>
    <row r="2376" spans="1:16" ht="54">
      <c r="B2376" s="9" t="s">
        <v>27</v>
      </c>
      <c r="C2376" s="9" t="s">
        <v>13</v>
      </c>
      <c r="D2376" s="9" t="s">
        <v>14</v>
      </c>
      <c r="E2376" s="9" t="s">
        <v>15</v>
      </c>
      <c r="F2376" s="9" t="s">
        <v>16</v>
      </c>
      <c r="G2376" s="9" t="s">
        <v>17</v>
      </c>
      <c r="H2376" s="9" t="s">
        <v>18</v>
      </c>
      <c r="I2376" s="9" t="s">
        <v>19</v>
      </c>
      <c r="J2376" s="9" t="s">
        <v>20</v>
      </c>
      <c r="K2376" s="9" t="s">
        <v>21</v>
      </c>
      <c r="L2376" s="9" t="s">
        <v>22</v>
      </c>
      <c r="M2376" s="9" t="s">
        <v>23</v>
      </c>
      <c r="N2376" s="9" t="s">
        <v>24</v>
      </c>
      <c r="O2376" s="9" t="s">
        <v>25</v>
      </c>
      <c r="P2376" s="9" t="s">
        <v>26</v>
      </c>
    </row>
    <row r="2377" spans="1:16">
      <c r="A2377" s="13" t="s">
        <v>2365</v>
      </c>
      <c r="B2377" s="10">
        <v>1</v>
      </c>
      <c r="C2377" s="10">
        <v>39</v>
      </c>
      <c r="D2377" s="10">
        <v>6420</v>
      </c>
      <c r="E2377" s="10">
        <v>6420</v>
      </c>
      <c r="F2377" s="10">
        <v>20000</v>
      </c>
      <c r="G2377" s="10"/>
      <c r="H2377" s="10"/>
      <c r="I2377" s="10"/>
      <c r="J2377" s="10">
        <v>4173</v>
      </c>
      <c r="K2377" s="10">
        <v>48.15</v>
      </c>
      <c r="L2377" s="10">
        <v>48.15</v>
      </c>
      <c r="M2377" s="10">
        <v>120.38</v>
      </c>
      <c r="N2377" s="10">
        <v>120.38</v>
      </c>
      <c r="O2377" s="10">
        <v>192.6</v>
      </c>
      <c r="P2377" s="10">
        <v>192.6</v>
      </c>
    </row>
    <row r="2378" spans="1:16">
      <c r="A2378" s="13" t="s">
        <v>2366</v>
      </c>
      <c r="B2378" s="11">
        <v>2</v>
      </c>
      <c r="C2378" s="11">
        <v>40</v>
      </c>
      <c r="D2378" s="11">
        <v>6420</v>
      </c>
      <c r="E2378" s="11">
        <v>12840</v>
      </c>
      <c r="F2378" s="11">
        <v>20000</v>
      </c>
      <c r="G2378" s="11"/>
      <c r="H2378" s="11"/>
      <c r="I2378" s="11"/>
      <c r="J2378" s="11">
        <v>10514</v>
      </c>
      <c r="K2378" s="11">
        <v>106.74</v>
      </c>
      <c r="L2378" s="11">
        <v>156.33000000000001</v>
      </c>
      <c r="M2378" s="11">
        <v>266.85000000000002</v>
      </c>
      <c r="N2378" s="11">
        <v>390.84</v>
      </c>
      <c r="O2378" s="11">
        <v>426.96</v>
      </c>
      <c r="P2378" s="11">
        <v>625.34</v>
      </c>
    </row>
    <row r="2379" spans="1:16">
      <c r="A2379" s="13" t="s">
        <v>2367</v>
      </c>
      <c r="B2379" s="10">
        <v>3</v>
      </c>
      <c r="C2379" s="10">
        <v>41</v>
      </c>
      <c r="D2379" s="10">
        <v>6420</v>
      </c>
      <c r="E2379" s="10">
        <v>19260</v>
      </c>
      <c r="F2379" s="10">
        <v>20000</v>
      </c>
      <c r="G2379" s="10">
        <v>900</v>
      </c>
      <c r="H2379" s="10">
        <v>900</v>
      </c>
      <c r="I2379" s="10"/>
      <c r="J2379" s="10">
        <v>16083</v>
      </c>
      <c r="K2379" s="10">
        <v>166.54</v>
      </c>
      <c r="L2379" s="10">
        <v>327.56</v>
      </c>
      <c r="M2379" s="10">
        <v>416.35</v>
      </c>
      <c r="N2379" s="10">
        <v>818.91</v>
      </c>
      <c r="O2379" s="10">
        <v>666.16</v>
      </c>
      <c r="P2379" s="10">
        <v>1310.26</v>
      </c>
    </row>
    <row r="2380" spans="1:16">
      <c r="A2380" s="13" t="s">
        <v>2368</v>
      </c>
      <c r="B2380" s="11">
        <v>4</v>
      </c>
      <c r="C2380" s="11">
        <v>42</v>
      </c>
      <c r="D2380" s="11"/>
      <c r="E2380" s="11">
        <v>19260</v>
      </c>
      <c r="F2380" s="11">
        <v>20000</v>
      </c>
      <c r="G2380" s="11"/>
      <c r="H2380" s="11">
        <v>927</v>
      </c>
      <c r="I2380" s="11"/>
      <c r="J2380" s="11">
        <v>16400</v>
      </c>
      <c r="K2380" s="11">
        <v>160.83000000000001</v>
      </c>
      <c r="L2380" s="11">
        <v>498.22</v>
      </c>
      <c r="M2380" s="11">
        <v>402.08</v>
      </c>
      <c r="N2380" s="11">
        <v>1245.55</v>
      </c>
      <c r="O2380" s="11">
        <v>643.32000000000005</v>
      </c>
      <c r="P2380" s="11">
        <v>1992.89</v>
      </c>
    </row>
    <row r="2381" spans="1:16">
      <c r="A2381" s="13" t="s">
        <v>2369</v>
      </c>
      <c r="B2381" s="10">
        <v>5</v>
      </c>
      <c r="C2381" s="10">
        <v>43</v>
      </c>
      <c r="D2381" s="10"/>
      <c r="E2381" s="10">
        <v>19260</v>
      </c>
      <c r="F2381" s="10">
        <v>20000</v>
      </c>
      <c r="G2381" s="10"/>
      <c r="H2381" s="10">
        <v>954.81</v>
      </c>
      <c r="I2381" s="10"/>
      <c r="J2381" s="10">
        <v>16723</v>
      </c>
      <c r="K2381" s="10">
        <v>164</v>
      </c>
      <c r="L2381" s="10">
        <v>677.17</v>
      </c>
      <c r="M2381" s="10">
        <v>410</v>
      </c>
      <c r="N2381" s="10">
        <v>1692.92</v>
      </c>
      <c r="O2381" s="10">
        <v>656</v>
      </c>
      <c r="P2381" s="10">
        <v>2708.67</v>
      </c>
    </row>
    <row r="2382" spans="1:16">
      <c r="A2382" s="13" t="s">
        <v>2370</v>
      </c>
      <c r="B2382" s="11">
        <v>6</v>
      </c>
      <c r="C2382" s="11">
        <v>44</v>
      </c>
      <c r="D2382" s="11"/>
      <c r="E2382" s="11">
        <v>19260</v>
      </c>
      <c r="F2382" s="11">
        <v>20000</v>
      </c>
      <c r="G2382" s="11">
        <v>900</v>
      </c>
      <c r="H2382" s="11">
        <v>1883.45</v>
      </c>
      <c r="I2382" s="11"/>
      <c r="J2382" s="11">
        <v>16152</v>
      </c>
      <c r="K2382" s="11">
        <v>167.23</v>
      </c>
      <c r="L2382" s="11">
        <v>864.71</v>
      </c>
      <c r="M2382" s="11">
        <v>418.08</v>
      </c>
      <c r="N2382" s="11">
        <v>2161.7800000000002</v>
      </c>
      <c r="O2382" s="11">
        <v>668.92</v>
      </c>
      <c r="P2382" s="11">
        <v>3458.85</v>
      </c>
    </row>
    <row r="2383" spans="1:16">
      <c r="A2383" s="13" t="s">
        <v>2371</v>
      </c>
      <c r="B2383" s="10">
        <v>7</v>
      </c>
      <c r="C2383" s="10">
        <v>45</v>
      </c>
      <c r="D2383" s="10"/>
      <c r="E2383" s="10">
        <v>19260</v>
      </c>
      <c r="F2383" s="10">
        <v>20000</v>
      </c>
      <c r="G2383" s="10"/>
      <c r="H2383" s="10">
        <v>1939.96</v>
      </c>
      <c r="I2383" s="10"/>
      <c r="J2383" s="10">
        <v>16468</v>
      </c>
      <c r="K2383" s="10">
        <v>161.52000000000001</v>
      </c>
      <c r="L2383" s="10">
        <v>1052.17</v>
      </c>
      <c r="M2383" s="10">
        <v>403.8</v>
      </c>
      <c r="N2383" s="10">
        <v>2630.44</v>
      </c>
      <c r="O2383" s="10">
        <v>646.08000000000004</v>
      </c>
      <c r="P2383" s="10">
        <v>4208.7</v>
      </c>
    </row>
    <row r="2384" spans="1:16">
      <c r="A2384" s="13" t="s">
        <v>2372</v>
      </c>
      <c r="B2384" s="11">
        <v>8</v>
      </c>
      <c r="C2384" s="11">
        <v>46</v>
      </c>
      <c r="D2384" s="11"/>
      <c r="E2384" s="11">
        <v>19260</v>
      </c>
      <c r="F2384" s="11">
        <v>20000</v>
      </c>
      <c r="G2384" s="11"/>
      <c r="H2384" s="11">
        <v>1998.16</v>
      </c>
      <c r="I2384" s="11"/>
      <c r="J2384" s="11">
        <v>16791</v>
      </c>
      <c r="K2384" s="11">
        <v>164.68</v>
      </c>
      <c r="L2384" s="11">
        <v>1248.42</v>
      </c>
      <c r="M2384" s="11">
        <v>411.7</v>
      </c>
      <c r="N2384" s="11">
        <v>3121.05</v>
      </c>
      <c r="O2384" s="11">
        <v>658.72</v>
      </c>
      <c r="P2384" s="11">
        <v>4993.68</v>
      </c>
    </row>
    <row r="2385" spans="1:16">
      <c r="A2385" s="13" t="s">
        <v>2373</v>
      </c>
      <c r="B2385" s="10">
        <v>9</v>
      </c>
      <c r="C2385" s="10">
        <v>47</v>
      </c>
      <c r="D2385" s="10"/>
      <c r="E2385" s="10">
        <v>19260</v>
      </c>
      <c r="F2385" s="10">
        <v>20000</v>
      </c>
      <c r="G2385" s="10">
        <v>900</v>
      </c>
      <c r="H2385" s="10">
        <v>2958.1</v>
      </c>
      <c r="I2385" s="10"/>
      <c r="J2385" s="10">
        <v>16220</v>
      </c>
      <c r="K2385" s="10">
        <v>167.91</v>
      </c>
      <c r="L2385" s="10">
        <v>1453.78</v>
      </c>
      <c r="M2385" s="10">
        <v>419.78</v>
      </c>
      <c r="N2385" s="10">
        <v>3634.46</v>
      </c>
      <c r="O2385" s="10">
        <v>671.64</v>
      </c>
      <c r="P2385" s="10">
        <v>5815.13</v>
      </c>
    </row>
    <row r="2386" spans="1:16">
      <c r="A2386" s="13" t="s">
        <v>2374</v>
      </c>
      <c r="B2386" s="11">
        <v>10</v>
      </c>
      <c r="C2386" s="11">
        <v>48</v>
      </c>
      <c r="D2386" s="11"/>
      <c r="E2386" s="11">
        <v>19260</v>
      </c>
      <c r="F2386" s="11">
        <v>20000</v>
      </c>
      <c r="G2386" s="11"/>
      <c r="H2386" s="11">
        <v>3046.84</v>
      </c>
      <c r="I2386" s="11"/>
      <c r="J2386" s="11">
        <v>16536</v>
      </c>
      <c r="K2386" s="11">
        <v>162.19999999999999</v>
      </c>
      <c r="L2386" s="11">
        <v>1659.6</v>
      </c>
      <c r="M2386" s="11">
        <v>405.5</v>
      </c>
      <c r="N2386" s="11">
        <v>4148.99</v>
      </c>
      <c r="O2386" s="11">
        <v>648.79999999999995</v>
      </c>
      <c r="P2386" s="11">
        <v>6638.38</v>
      </c>
    </row>
    <row r="2387" spans="1:16">
      <c r="A2387" s="13" t="s">
        <v>2375</v>
      </c>
      <c r="B2387" s="10">
        <v>11</v>
      </c>
      <c r="C2387" s="10">
        <v>49</v>
      </c>
      <c r="D2387" s="10"/>
      <c r="E2387" s="10">
        <v>19260</v>
      </c>
      <c r="F2387" s="10">
        <v>20000</v>
      </c>
      <c r="G2387" s="10"/>
      <c r="H2387" s="10">
        <v>3138.25</v>
      </c>
      <c r="I2387" s="10"/>
      <c r="J2387" s="10">
        <v>16857</v>
      </c>
      <c r="K2387" s="10">
        <v>165.36</v>
      </c>
      <c r="L2387" s="10">
        <v>1874.74</v>
      </c>
      <c r="M2387" s="10">
        <v>413.4</v>
      </c>
      <c r="N2387" s="10">
        <v>4686.8599999999997</v>
      </c>
      <c r="O2387" s="10">
        <v>661.44</v>
      </c>
      <c r="P2387" s="10">
        <v>7498.97</v>
      </c>
    </row>
    <row r="2388" spans="1:16">
      <c r="A2388" s="13" t="s">
        <v>2376</v>
      </c>
      <c r="B2388" s="11">
        <v>12</v>
      </c>
      <c r="C2388" s="11">
        <v>50</v>
      </c>
      <c r="D2388" s="11"/>
      <c r="E2388" s="11">
        <v>19260</v>
      </c>
      <c r="F2388" s="11">
        <v>20000</v>
      </c>
      <c r="G2388" s="11">
        <v>900</v>
      </c>
      <c r="H2388" s="11">
        <v>4132.3999999999996</v>
      </c>
      <c r="I2388" s="11"/>
      <c r="J2388" s="11">
        <v>16286</v>
      </c>
      <c r="K2388" s="11">
        <v>168.57</v>
      </c>
      <c r="L2388" s="11">
        <v>2099.56</v>
      </c>
      <c r="M2388" s="11">
        <v>421.43</v>
      </c>
      <c r="N2388" s="11">
        <v>5248.89</v>
      </c>
      <c r="O2388" s="11">
        <v>674.28</v>
      </c>
      <c r="P2388" s="11">
        <v>8398.2199999999993</v>
      </c>
    </row>
    <row r="2389" spans="1:16">
      <c r="A2389" s="13" t="s">
        <v>2377</v>
      </c>
      <c r="B2389" s="10">
        <v>13</v>
      </c>
      <c r="C2389" s="10">
        <v>51</v>
      </c>
      <c r="D2389" s="10"/>
      <c r="E2389" s="10">
        <v>19260</v>
      </c>
      <c r="F2389" s="10">
        <v>20000</v>
      </c>
      <c r="G2389" s="10"/>
      <c r="H2389" s="10">
        <v>4256.37</v>
      </c>
      <c r="I2389" s="10"/>
      <c r="J2389" s="10">
        <v>16600</v>
      </c>
      <c r="K2389" s="10">
        <v>162.86000000000001</v>
      </c>
      <c r="L2389" s="10">
        <v>2325.4</v>
      </c>
      <c r="M2389" s="10">
        <v>407.15</v>
      </c>
      <c r="N2389" s="10">
        <v>5813.51</v>
      </c>
      <c r="O2389" s="10">
        <v>651.44000000000005</v>
      </c>
      <c r="P2389" s="10">
        <v>9301.61</v>
      </c>
    </row>
    <row r="2390" spans="1:16">
      <c r="A2390" s="13" t="s">
        <v>2378</v>
      </c>
      <c r="B2390" s="11">
        <v>14</v>
      </c>
      <c r="C2390" s="11">
        <v>52</v>
      </c>
      <c r="D2390" s="11"/>
      <c r="E2390" s="11">
        <v>19260</v>
      </c>
      <c r="F2390" s="11">
        <v>20000</v>
      </c>
      <c r="G2390" s="11"/>
      <c r="H2390" s="11">
        <v>4384.0600000000004</v>
      </c>
      <c r="I2390" s="11"/>
      <c r="J2390" s="11">
        <v>16920</v>
      </c>
      <c r="K2390" s="11">
        <v>166</v>
      </c>
      <c r="L2390" s="11">
        <v>2561.16</v>
      </c>
      <c r="M2390" s="11">
        <v>415</v>
      </c>
      <c r="N2390" s="11">
        <v>6402.91</v>
      </c>
      <c r="O2390" s="11">
        <v>664</v>
      </c>
      <c r="P2390" s="11">
        <v>10244.66</v>
      </c>
    </row>
    <row r="2391" spans="1:16">
      <c r="A2391" s="13" t="s">
        <v>2379</v>
      </c>
      <c r="B2391" s="10">
        <v>15</v>
      </c>
      <c r="C2391" s="10">
        <v>53</v>
      </c>
      <c r="D2391" s="10"/>
      <c r="E2391" s="10">
        <v>19260</v>
      </c>
      <c r="F2391" s="10">
        <v>20000</v>
      </c>
      <c r="G2391" s="10">
        <v>900</v>
      </c>
      <c r="H2391" s="10">
        <v>5415.58</v>
      </c>
      <c r="I2391" s="10"/>
      <c r="J2391" s="10">
        <v>16346</v>
      </c>
      <c r="K2391" s="10">
        <v>169.2</v>
      </c>
      <c r="L2391" s="10">
        <v>2807.2</v>
      </c>
      <c r="M2391" s="10">
        <v>423</v>
      </c>
      <c r="N2391" s="10">
        <v>7018</v>
      </c>
      <c r="O2391" s="10">
        <v>676.8</v>
      </c>
      <c r="P2391" s="10">
        <v>11228.8</v>
      </c>
    </row>
    <row r="2392" spans="1:16">
      <c r="A2392" s="13" t="s">
        <v>2380</v>
      </c>
      <c r="B2392" s="11">
        <v>16</v>
      </c>
      <c r="C2392" s="11">
        <v>54</v>
      </c>
      <c r="D2392" s="11"/>
      <c r="E2392" s="11">
        <v>19260</v>
      </c>
      <c r="F2392" s="11">
        <v>20000</v>
      </c>
      <c r="G2392" s="11"/>
      <c r="H2392" s="11">
        <v>5578.05</v>
      </c>
      <c r="I2392" s="11"/>
      <c r="J2392" s="11">
        <v>16657</v>
      </c>
      <c r="K2392" s="11">
        <v>163.46</v>
      </c>
      <c r="L2392" s="11">
        <v>3054.88</v>
      </c>
      <c r="M2392" s="11">
        <v>408.65</v>
      </c>
      <c r="N2392" s="11">
        <v>7637.19</v>
      </c>
      <c r="O2392" s="11">
        <v>653.84</v>
      </c>
      <c r="P2392" s="11">
        <v>12219.5</v>
      </c>
    </row>
    <row r="2393" spans="1:16">
      <c r="A2393" s="13" t="s">
        <v>2381</v>
      </c>
      <c r="B2393" s="10">
        <v>17</v>
      </c>
      <c r="C2393" s="10">
        <v>55</v>
      </c>
      <c r="D2393" s="10"/>
      <c r="E2393" s="10">
        <v>19260</v>
      </c>
      <c r="F2393" s="10">
        <v>20000</v>
      </c>
      <c r="G2393" s="10"/>
      <c r="H2393" s="10">
        <v>5745.39</v>
      </c>
      <c r="I2393" s="10"/>
      <c r="J2393" s="10">
        <v>16975</v>
      </c>
      <c r="K2393" s="10">
        <v>166.57</v>
      </c>
      <c r="L2393" s="10">
        <v>3313.09</v>
      </c>
      <c r="M2393" s="10">
        <v>416.43</v>
      </c>
      <c r="N2393" s="10">
        <v>8282.73</v>
      </c>
      <c r="O2393" s="10">
        <v>666.28</v>
      </c>
      <c r="P2393" s="10">
        <v>13252.37</v>
      </c>
    </row>
    <row r="2394" spans="1:16">
      <c r="A2394" s="13" t="s">
        <v>2382</v>
      </c>
      <c r="B2394" s="11">
        <v>18</v>
      </c>
      <c r="C2394" s="11">
        <v>56</v>
      </c>
      <c r="D2394" s="11"/>
      <c r="E2394" s="11">
        <v>19260</v>
      </c>
      <c r="F2394" s="11">
        <v>20000</v>
      </c>
      <c r="G2394" s="11">
        <v>900</v>
      </c>
      <c r="H2394" s="11">
        <v>6817.75</v>
      </c>
      <c r="I2394" s="11"/>
      <c r="J2394" s="11">
        <v>16398</v>
      </c>
      <c r="K2394" s="11">
        <v>169.75</v>
      </c>
      <c r="L2394" s="11">
        <v>3582.23</v>
      </c>
      <c r="M2394" s="11">
        <v>424.38</v>
      </c>
      <c r="N2394" s="11">
        <v>8955.59</v>
      </c>
      <c r="O2394" s="11">
        <v>679</v>
      </c>
      <c r="P2394" s="11">
        <v>14328.94</v>
      </c>
    </row>
    <row r="2395" spans="1:16">
      <c r="A2395" s="13" t="s">
        <v>2383</v>
      </c>
      <c r="B2395" s="10">
        <v>19</v>
      </c>
      <c r="C2395" s="10">
        <v>57</v>
      </c>
      <c r="D2395" s="10"/>
      <c r="E2395" s="10">
        <v>19260</v>
      </c>
      <c r="F2395" s="10">
        <v>20000</v>
      </c>
      <c r="G2395" s="10"/>
      <c r="H2395" s="10">
        <v>7022.29</v>
      </c>
      <c r="I2395" s="10"/>
      <c r="J2395" s="10">
        <v>16705</v>
      </c>
      <c r="K2395" s="10">
        <v>163.98</v>
      </c>
      <c r="L2395" s="10">
        <v>3853.68</v>
      </c>
      <c r="M2395" s="10">
        <v>409.95</v>
      </c>
      <c r="N2395" s="10">
        <v>9634.2000000000007</v>
      </c>
      <c r="O2395" s="10">
        <v>655.92</v>
      </c>
      <c r="P2395" s="10">
        <v>15414.73</v>
      </c>
    </row>
    <row r="2396" spans="1:16">
      <c r="A2396" s="13" t="s">
        <v>2384</v>
      </c>
      <c r="B2396" s="11">
        <v>20</v>
      </c>
      <c r="C2396" s="11">
        <v>58</v>
      </c>
      <c r="D2396" s="11"/>
      <c r="E2396" s="11">
        <v>19260</v>
      </c>
      <c r="F2396" s="11">
        <v>20000</v>
      </c>
      <c r="G2396" s="11"/>
      <c r="H2396" s="11">
        <v>7232.95</v>
      </c>
      <c r="I2396" s="11"/>
      <c r="J2396" s="11">
        <v>17018</v>
      </c>
      <c r="K2396" s="11">
        <v>167.05</v>
      </c>
      <c r="L2396" s="11">
        <v>4136.34</v>
      </c>
      <c r="M2396" s="11">
        <v>417.63</v>
      </c>
      <c r="N2396" s="11">
        <v>10340.86</v>
      </c>
      <c r="O2396" s="11">
        <v>668.2</v>
      </c>
      <c r="P2396" s="11">
        <v>16545.37</v>
      </c>
    </row>
    <row r="2397" spans="1:16">
      <c r="A2397" s="13" t="s">
        <v>2385</v>
      </c>
      <c r="B2397" s="10">
        <v>21</v>
      </c>
      <c r="C2397" s="10">
        <v>59</v>
      </c>
      <c r="D2397" s="10"/>
      <c r="E2397" s="10">
        <v>19260</v>
      </c>
      <c r="F2397" s="10">
        <v>20000</v>
      </c>
      <c r="G2397" s="10">
        <v>900</v>
      </c>
      <c r="H2397" s="10">
        <v>8349.94</v>
      </c>
      <c r="I2397" s="10"/>
      <c r="J2397" s="10">
        <v>16438</v>
      </c>
      <c r="K2397" s="10">
        <v>170.18</v>
      </c>
      <c r="L2397" s="10">
        <v>4430.6099999999997</v>
      </c>
      <c r="M2397" s="10">
        <v>425.45</v>
      </c>
      <c r="N2397" s="10">
        <v>11076.53</v>
      </c>
      <c r="O2397" s="10">
        <v>680.72</v>
      </c>
      <c r="P2397" s="10">
        <v>17722.45</v>
      </c>
    </row>
    <row r="2398" spans="1:16">
      <c r="A2398" s="13" t="s">
        <v>2386</v>
      </c>
      <c r="B2398" s="11">
        <v>22</v>
      </c>
      <c r="C2398" s="11">
        <v>60</v>
      </c>
      <c r="D2398" s="11"/>
      <c r="E2398" s="11">
        <v>19260</v>
      </c>
      <c r="F2398" s="11">
        <v>20000</v>
      </c>
      <c r="G2398" s="11"/>
      <c r="H2398" s="11">
        <v>8600.44</v>
      </c>
      <c r="I2398" s="11"/>
      <c r="J2398" s="11">
        <v>16738</v>
      </c>
      <c r="K2398" s="11">
        <v>164.38</v>
      </c>
      <c r="L2398" s="11">
        <v>4727.91</v>
      </c>
      <c r="M2398" s="11">
        <v>410.95</v>
      </c>
      <c r="N2398" s="11">
        <v>11819.78</v>
      </c>
      <c r="O2398" s="11">
        <v>657.52</v>
      </c>
      <c r="P2398" s="11">
        <v>18911.64</v>
      </c>
    </row>
    <row r="2399" spans="1:16">
      <c r="A2399" s="13" t="s">
        <v>2387</v>
      </c>
      <c r="B2399" s="10">
        <v>23</v>
      </c>
      <c r="C2399" s="10">
        <v>61</v>
      </c>
      <c r="D2399" s="10"/>
      <c r="E2399" s="10">
        <v>19260</v>
      </c>
      <c r="F2399" s="10">
        <v>20000</v>
      </c>
      <c r="G2399" s="10"/>
      <c r="H2399" s="10">
        <v>8858.4500000000007</v>
      </c>
      <c r="I2399" s="10"/>
      <c r="J2399" s="10">
        <v>17044</v>
      </c>
      <c r="K2399" s="10">
        <v>167.38</v>
      </c>
      <c r="L2399" s="10">
        <v>5037.13</v>
      </c>
      <c r="M2399" s="10">
        <v>418.45</v>
      </c>
      <c r="N2399" s="10">
        <v>12592.82</v>
      </c>
      <c r="O2399" s="10">
        <v>669.52</v>
      </c>
      <c r="P2399" s="10">
        <v>20148.509999999998</v>
      </c>
    </row>
    <row r="2400" spans="1:16">
      <c r="A2400" s="13" t="s">
        <v>2388</v>
      </c>
      <c r="B2400" s="11">
        <v>24</v>
      </c>
      <c r="C2400" s="11">
        <v>62</v>
      </c>
      <c r="D2400" s="11"/>
      <c r="E2400" s="11">
        <v>19260</v>
      </c>
      <c r="F2400" s="11">
        <v>20000</v>
      </c>
      <c r="G2400" s="11">
        <v>900</v>
      </c>
      <c r="H2400" s="11">
        <v>10024.209999999999</v>
      </c>
      <c r="I2400" s="11"/>
      <c r="J2400" s="11">
        <v>16457</v>
      </c>
      <c r="K2400" s="11">
        <v>170.44</v>
      </c>
      <c r="L2400" s="11">
        <v>5358.68</v>
      </c>
      <c r="M2400" s="11">
        <v>426.1</v>
      </c>
      <c r="N2400" s="11">
        <v>13396.71</v>
      </c>
      <c r="O2400" s="11">
        <v>681.76</v>
      </c>
      <c r="P2400" s="11">
        <v>21434.73</v>
      </c>
    </row>
    <row r="2401" spans="1:16">
      <c r="A2401" s="13" t="s">
        <v>2389</v>
      </c>
      <c r="B2401" s="10">
        <v>25</v>
      </c>
      <c r="C2401" s="10">
        <v>63</v>
      </c>
      <c r="D2401" s="10"/>
      <c r="E2401" s="10">
        <v>19260</v>
      </c>
      <c r="F2401" s="10">
        <v>20000</v>
      </c>
      <c r="G2401" s="10"/>
      <c r="H2401" s="10">
        <v>10324.93</v>
      </c>
      <c r="I2401" s="10"/>
      <c r="J2401" s="10">
        <v>16748</v>
      </c>
      <c r="K2401" s="10">
        <v>164.57</v>
      </c>
      <c r="L2401" s="10">
        <v>5684.01</v>
      </c>
      <c r="M2401" s="10">
        <v>411.43</v>
      </c>
      <c r="N2401" s="10">
        <v>14210.03</v>
      </c>
      <c r="O2401" s="10">
        <v>658.28</v>
      </c>
      <c r="P2401" s="10">
        <v>22736.05</v>
      </c>
    </row>
    <row r="2402" spans="1:16">
      <c r="A2402" s="13" t="s">
        <v>2390</v>
      </c>
      <c r="B2402" s="11">
        <v>26</v>
      </c>
      <c r="C2402" s="11">
        <v>64</v>
      </c>
      <c r="D2402" s="11"/>
      <c r="E2402" s="11">
        <v>19260</v>
      </c>
      <c r="F2402" s="11">
        <v>20000</v>
      </c>
      <c r="G2402" s="11"/>
      <c r="H2402" s="11">
        <v>10634.68</v>
      </c>
      <c r="I2402" s="11"/>
      <c r="J2402" s="11">
        <v>17044</v>
      </c>
      <c r="K2402" s="11">
        <v>167.48</v>
      </c>
      <c r="L2402" s="11">
        <v>6022.01</v>
      </c>
      <c r="M2402" s="11">
        <v>418.7</v>
      </c>
      <c r="N2402" s="11">
        <v>15055.03</v>
      </c>
      <c r="O2402" s="11">
        <v>669.92</v>
      </c>
      <c r="P2402" s="11">
        <v>24088.05</v>
      </c>
    </row>
    <row r="2403" spans="1:16">
      <c r="A2403" s="13" t="s">
        <v>2391</v>
      </c>
      <c r="B2403" s="10">
        <v>27</v>
      </c>
      <c r="C2403" s="10">
        <v>65</v>
      </c>
      <c r="D2403" s="10"/>
      <c r="E2403" s="10">
        <v>19260</v>
      </c>
      <c r="F2403" s="10">
        <v>20000</v>
      </c>
      <c r="G2403" s="10">
        <v>900</v>
      </c>
      <c r="H2403" s="10">
        <v>11853.72</v>
      </c>
      <c r="I2403" s="10"/>
      <c r="J2403" s="10">
        <v>16447</v>
      </c>
      <c r="K2403" s="10">
        <v>170.44</v>
      </c>
      <c r="L2403" s="10">
        <v>6373.11</v>
      </c>
      <c r="M2403" s="10">
        <v>426.1</v>
      </c>
      <c r="N2403" s="10">
        <v>15932.78</v>
      </c>
      <c r="O2403" s="10">
        <v>681.76</v>
      </c>
      <c r="P2403" s="10">
        <v>25492.45</v>
      </c>
    </row>
    <row r="2404" spans="1:16">
      <c r="A2404" s="13" t="s">
        <v>2392</v>
      </c>
      <c r="B2404" s="11">
        <v>28</v>
      </c>
      <c r="C2404" s="11">
        <v>66</v>
      </c>
      <c r="D2404" s="11"/>
      <c r="E2404" s="11">
        <v>19260</v>
      </c>
      <c r="F2404" s="11">
        <v>20000</v>
      </c>
      <c r="G2404" s="11"/>
      <c r="H2404" s="11">
        <v>12209.33</v>
      </c>
      <c r="I2404" s="11"/>
      <c r="J2404" s="11">
        <v>16724</v>
      </c>
      <c r="K2404" s="11">
        <v>164.47</v>
      </c>
      <c r="L2404" s="11">
        <v>6728.78</v>
      </c>
      <c r="M2404" s="11">
        <v>411.18</v>
      </c>
      <c r="N2404" s="11">
        <v>16821.939999999999</v>
      </c>
      <c r="O2404" s="11">
        <v>657.88</v>
      </c>
      <c r="P2404" s="11">
        <v>26915.11</v>
      </c>
    </row>
    <row r="2405" spans="1:16">
      <c r="A2405" s="13" t="s">
        <v>2393</v>
      </c>
      <c r="B2405" s="10">
        <v>29</v>
      </c>
      <c r="C2405" s="10">
        <v>67</v>
      </c>
      <c r="D2405" s="10"/>
      <c r="E2405" s="10">
        <v>19260</v>
      </c>
      <c r="F2405" s="10">
        <v>20000</v>
      </c>
      <c r="G2405" s="10"/>
      <c r="H2405" s="10">
        <v>12575.61</v>
      </c>
      <c r="I2405" s="10"/>
      <c r="J2405" s="10">
        <v>17006</v>
      </c>
      <c r="K2405" s="10">
        <v>167.24</v>
      </c>
      <c r="L2405" s="10">
        <v>7097.88</v>
      </c>
      <c r="M2405" s="10">
        <v>418.1</v>
      </c>
      <c r="N2405" s="10">
        <v>17744.7</v>
      </c>
      <c r="O2405" s="10">
        <v>668.96</v>
      </c>
      <c r="P2405" s="10">
        <v>28391.52</v>
      </c>
    </row>
    <row r="2406" spans="1:16">
      <c r="A2406" s="13" t="s">
        <v>2394</v>
      </c>
      <c r="B2406" s="11">
        <v>30</v>
      </c>
      <c r="C2406" s="11">
        <v>68</v>
      </c>
      <c r="D2406" s="11"/>
      <c r="E2406" s="11">
        <v>19260</v>
      </c>
      <c r="F2406" s="11">
        <v>20000</v>
      </c>
      <c r="G2406" s="11">
        <v>900</v>
      </c>
      <c r="H2406" s="11">
        <v>13852.88</v>
      </c>
      <c r="I2406" s="11"/>
      <c r="J2406" s="11">
        <v>16393</v>
      </c>
      <c r="K2406" s="11">
        <v>170.06</v>
      </c>
      <c r="L2406" s="11">
        <v>7480.88</v>
      </c>
      <c r="M2406" s="11">
        <v>425.15</v>
      </c>
      <c r="N2406" s="11">
        <v>18702.189999999999</v>
      </c>
      <c r="O2406" s="11">
        <v>680.24</v>
      </c>
      <c r="P2406" s="11">
        <v>29923.51</v>
      </c>
    </row>
    <row r="2407" spans="1:16">
      <c r="A2407" s="13" t="s">
        <v>2395</v>
      </c>
      <c r="B2407" s="10">
        <v>31</v>
      </c>
      <c r="C2407" s="10">
        <v>69</v>
      </c>
      <c r="D2407" s="10"/>
      <c r="E2407" s="10">
        <v>19260</v>
      </c>
      <c r="F2407" s="10">
        <v>20000</v>
      </c>
      <c r="G2407" s="10"/>
      <c r="H2407" s="10">
        <v>14268.47</v>
      </c>
      <c r="I2407" s="10"/>
      <c r="J2407" s="10">
        <v>16649</v>
      </c>
      <c r="K2407" s="10">
        <v>163.93</v>
      </c>
      <c r="L2407" s="10">
        <v>7869.23</v>
      </c>
      <c r="M2407" s="10">
        <v>409.83</v>
      </c>
      <c r="N2407" s="10">
        <v>19673.080000000002</v>
      </c>
      <c r="O2407" s="10">
        <v>655.72</v>
      </c>
      <c r="P2407" s="10">
        <v>31476.93</v>
      </c>
    </row>
    <row r="2408" spans="1:16">
      <c r="A2408" s="13" t="s">
        <v>2396</v>
      </c>
      <c r="B2408" s="11">
        <v>32</v>
      </c>
      <c r="C2408" s="11">
        <v>70</v>
      </c>
      <c r="D2408" s="11"/>
      <c r="E2408" s="11">
        <v>19260</v>
      </c>
      <c r="F2408" s="11">
        <v>20000</v>
      </c>
      <c r="G2408" s="11"/>
      <c r="H2408" s="11">
        <v>14696.52</v>
      </c>
      <c r="I2408" s="11"/>
      <c r="J2408" s="11">
        <v>16909</v>
      </c>
      <c r="K2408" s="11">
        <v>166.49</v>
      </c>
      <c r="L2408" s="11">
        <v>8271.7999999999993</v>
      </c>
      <c r="M2408" s="11">
        <v>416.23</v>
      </c>
      <c r="N2408" s="11">
        <v>20679.5</v>
      </c>
      <c r="O2408" s="11">
        <v>665.96</v>
      </c>
      <c r="P2408" s="11">
        <v>33087.199999999997</v>
      </c>
    </row>
    <row r="2409" spans="1:16">
      <c r="A2409" s="13" t="s">
        <v>2397</v>
      </c>
      <c r="B2409" s="10">
        <v>33</v>
      </c>
      <c r="C2409" s="10">
        <v>71</v>
      </c>
      <c r="D2409" s="10"/>
      <c r="E2409" s="10">
        <v>19260</v>
      </c>
      <c r="F2409" s="10">
        <v>20000</v>
      </c>
      <c r="G2409" s="10">
        <v>900</v>
      </c>
      <c r="H2409" s="10">
        <v>16037.42</v>
      </c>
      <c r="I2409" s="10"/>
      <c r="J2409" s="10">
        <v>16272</v>
      </c>
      <c r="K2409" s="10">
        <v>169.09</v>
      </c>
      <c r="L2409" s="10">
        <v>8689.0400000000009</v>
      </c>
      <c r="M2409" s="10">
        <v>422.73</v>
      </c>
      <c r="N2409" s="10">
        <v>21722.61</v>
      </c>
      <c r="O2409" s="10">
        <v>676.36</v>
      </c>
      <c r="P2409" s="10">
        <v>34756.17</v>
      </c>
    </row>
    <row r="2410" spans="1:16">
      <c r="A2410" s="13" t="s">
        <v>2398</v>
      </c>
      <c r="B2410" s="11">
        <v>34</v>
      </c>
      <c r="C2410" s="11">
        <v>72</v>
      </c>
      <c r="D2410" s="11"/>
      <c r="E2410" s="11">
        <v>19260</v>
      </c>
      <c r="F2410" s="11">
        <v>20000</v>
      </c>
      <c r="G2410" s="11"/>
      <c r="H2410" s="11">
        <v>16518.54</v>
      </c>
      <c r="I2410" s="11"/>
      <c r="J2410" s="11">
        <v>16497</v>
      </c>
      <c r="K2410" s="11">
        <v>162.72</v>
      </c>
      <c r="L2410" s="11">
        <v>9112.44</v>
      </c>
      <c r="M2410" s="11">
        <v>406.8</v>
      </c>
      <c r="N2410" s="11">
        <v>22781.09</v>
      </c>
      <c r="O2410" s="11">
        <v>650.88</v>
      </c>
      <c r="P2410" s="11">
        <v>36449.74</v>
      </c>
    </row>
    <row r="2411" spans="1:16">
      <c r="A2411" s="13" t="s">
        <v>2399</v>
      </c>
      <c r="B2411" s="10">
        <v>35</v>
      </c>
      <c r="C2411" s="10">
        <v>73</v>
      </c>
      <c r="D2411" s="10"/>
      <c r="E2411" s="10">
        <v>19260</v>
      </c>
      <c r="F2411" s="10">
        <v>20000</v>
      </c>
      <c r="G2411" s="10"/>
      <c r="H2411" s="10">
        <v>17014.099999999999</v>
      </c>
      <c r="I2411" s="10"/>
      <c r="J2411" s="10">
        <v>16723</v>
      </c>
      <c r="K2411" s="10">
        <v>164.97</v>
      </c>
      <c r="L2411" s="10">
        <v>9550.7800000000007</v>
      </c>
      <c r="M2411" s="10">
        <v>412.43</v>
      </c>
      <c r="N2411" s="10">
        <v>23876.95</v>
      </c>
      <c r="O2411" s="10">
        <v>659.88</v>
      </c>
      <c r="P2411" s="10">
        <v>38203.11</v>
      </c>
    </row>
    <row r="2412" spans="1:16">
      <c r="A2412" s="13" t="s">
        <v>2400</v>
      </c>
      <c r="B2412" s="11">
        <v>36</v>
      </c>
      <c r="C2412" s="11">
        <v>74</v>
      </c>
      <c r="D2412" s="11"/>
      <c r="E2412" s="11">
        <v>19260</v>
      </c>
      <c r="F2412" s="11">
        <v>20000</v>
      </c>
      <c r="G2412" s="11">
        <v>900</v>
      </c>
      <c r="H2412" s="11">
        <v>18424.52</v>
      </c>
      <c r="I2412" s="11"/>
      <c r="J2412" s="11">
        <v>16050</v>
      </c>
      <c r="K2412" s="11">
        <v>167.23</v>
      </c>
      <c r="L2412" s="11">
        <v>10004.530000000001</v>
      </c>
      <c r="M2412" s="11">
        <v>418.08</v>
      </c>
      <c r="N2412" s="11">
        <v>25011.33</v>
      </c>
      <c r="O2412" s="11">
        <v>668.92</v>
      </c>
      <c r="P2412" s="11">
        <v>40018.129999999997</v>
      </c>
    </row>
    <row r="2413" spans="1:16">
      <c r="A2413" s="13" t="s">
        <v>2401</v>
      </c>
      <c r="B2413" s="10">
        <v>37</v>
      </c>
      <c r="C2413" s="10">
        <v>75</v>
      </c>
      <c r="D2413" s="10"/>
      <c r="E2413" s="10">
        <v>19260</v>
      </c>
      <c r="F2413" s="10">
        <v>20000</v>
      </c>
      <c r="G2413" s="10"/>
      <c r="H2413" s="10">
        <v>18977.259999999998</v>
      </c>
      <c r="I2413" s="10"/>
      <c r="J2413" s="10">
        <v>16225</v>
      </c>
      <c r="K2413" s="10">
        <v>160.5</v>
      </c>
      <c r="L2413" s="10">
        <v>10465.17</v>
      </c>
      <c r="M2413" s="10">
        <v>401.25</v>
      </c>
      <c r="N2413" s="10">
        <v>26162.92</v>
      </c>
      <c r="O2413" s="10">
        <v>642</v>
      </c>
      <c r="P2413" s="10">
        <v>41860.67</v>
      </c>
    </row>
    <row r="2414" spans="1:16">
      <c r="A2414" s="13" t="s">
        <v>2402</v>
      </c>
      <c r="B2414" s="11">
        <v>38</v>
      </c>
      <c r="C2414" s="11">
        <v>76</v>
      </c>
      <c r="D2414" s="11"/>
      <c r="E2414" s="11">
        <v>19260</v>
      </c>
      <c r="F2414" s="11">
        <v>20000</v>
      </c>
      <c r="G2414" s="11"/>
      <c r="H2414" s="11">
        <v>19546.57</v>
      </c>
      <c r="I2414" s="11"/>
      <c r="J2414" s="11">
        <v>16397</v>
      </c>
      <c r="K2414" s="11">
        <v>162.25</v>
      </c>
      <c r="L2414" s="11">
        <v>10941.37</v>
      </c>
      <c r="M2414" s="11">
        <v>405.63</v>
      </c>
      <c r="N2414" s="11">
        <v>27353.43</v>
      </c>
      <c r="O2414" s="11">
        <v>649</v>
      </c>
      <c r="P2414" s="11">
        <v>43765.49</v>
      </c>
    </row>
    <row r="2415" spans="1:16">
      <c r="A2415" s="13" t="s">
        <v>2403</v>
      </c>
      <c r="B2415" s="10">
        <v>39</v>
      </c>
      <c r="C2415" s="10">
        <v>77</v>
      </c>
      <c r="D2415" s="10"/>
      <c r="E2415" s="10">
        <v>19260</v>
      </c>
      <c r="F2415" s="10">
        <v>20000</v>
      </c>
      <c r="G2415" s="10">
        <v>900</v>
      </c>
      <c r="H2415" s="10">
        <v>21032.97</v>
      </c>
      <c r="I2415" s="10"/>
      <c r="J2415" s="10">
        <v>15663</v>
      </c>
      <c r="K2415" s="10">
        <v>163.97</v>
      </c>
      <c r="L2415" s="10">
        <v>11433.58</v>
      </c>
      <c r="M2415" s="10">
        <v>409.93</v>
      </c>
      <c r="N2415" s="10">
        <v>28583.96</v>
      </c>
      <c r="O2415" s="10">
        <v>655.88</v>
      </c>
      <c r="P2415" s="10">
        <v>45734.33</v>
      </c>
    </row>
    <row r="2416" spans="1:16">
      <c r="A2416" s="13" t="s">
        <v>2404</v>
      </c>
      <c r="B2416" s="11">
        <v>40</v>
      </c>
      <c r="C2416" s="11">
        <v>78</v>
      </c>
      <c r="D2416" s="11"/>
      <c r="E2416" s="11">
        <v>19260</v>
      </c>
      <c r="F2416" s="11">
        <v>20000</v>
      </c>
      <c r="G2416" s="11"/>
      <c r="H2416" s="11">
        <v>21663.96</v>
      </c>
      <c r="I2416" s="11"/>
      <c r="J2416" s="11">
        <v>15759</v>
      </c>
      <c r="K2416" s="11">
        <v>156.63</v>
      </c>
      <c r="L2416" s="11">
        <v>11933.22</v>
      </c>
      <c r="M2416" s="11">
        <v>391.58</v>
      </c>
      <c r="N2416" s="11">
        <v>29833.05</v>
      </c>
      <c r="O2416" s="11">
        <v>626.52</v>
      </c>
      <c r="P2416" s="11">
        <v>47732.88</v>
      </c>
    </row>
    <row r="2417" spans="1:16">
      <c r="A2417" s="13" t="s">
        <v>2405</v>
      </c>
      <c r="B2417" s="10">
        <v>41</v>
      </c>
      <c r="C2417" s="10">
        <v>79</v>
      </c>
      <c r="D2417" s="10"/>
      <c r="E2417" s="10">
        <v>19260</v>
      </c>
      <c r="F2417" s="10">
        <v>20000</v>
      </c>
      <c r="G2417" s="10"/>
      <c r="H2417" s="10">
        <v>22313.88</v>
      </c>
      <c r="I2417" s="10"/>
      <c r="J2417" s="10">
        <v>15839</v>
      </c>
      <c r="K2417" s="10">
        <v>157.59</v>
      </c>
      <c r="L2417" s="10">
        <v>12448.81</v>
      </c>
      <c r="M2417" s="10">
        <v>393.98</v>
      </c>
      <c r="N2417" s="10">
        <v>31122.02</v>
      </c>
      <c r="O2417" s="10">
        <v>630.36</v>
      </c>
      <c r="P2417" s="10">
        <v>49795.23</v>
      </c>
    </row>
    <row r="2418" spans="1:16">
      <c r="A2418" s="13" t="s">
        <v>2406</v>
      </c>
      <c r="B2418" s="11">
        <v>42</v>
      </c>
      <c r="C2418" s="11">
        <v>80</v>
      </c>
      <c r="D2418" s="11"/>
      <c r="E2418" s="11">
        <v>19260</v>
      </c>
      <c r="F2418" s="11">
        <v>20000</v>
      </c>
      <c r="G2418" s="11">
        <v>900</v>
      </c>
      <c r="H2418" s="11">
        <v>23883.3</v>
      </c>
      <c r="I2418" s="11">
        <v>15000</v>
      </c>
      <c r="J2418" s="11">
        <v>15900</v>
      </c>
      <c r="K2418" s="11">
        <v>158.38999999999999</v>
      </c>
      <c r="L2418" s="11">
        <v>12980.66</v>
      </c>
      <c r="M2418" s="11">
        <v>395.98</v>
      </c>
      <c r="N2418" s="11">
        <v>32451.65</v>
      </c>
      <c r="O2418" s="11">
        <v>633.55999999999995</v>
      </c>
      <c r="P2418" s="11">
        <v>51922.65</v>
      </c>
    </row>
    <row r="2419" spans="1:16" ht="54">
      <c r="B2419" s="9" t="s">
        <v>27</v>
      </c>
      <c r="C2419" s="9" t="s">
        <v>13</v>
      </c>
      <c r="D2419" s="9" t="s">
        <v>14</v>
      </c>
      <c r="E2419" s="9" t="s">
        <v>15</v>
      </c>
      <c r="F2419" s="9" t="s">
        <v>16</v>
      </c>
      <c r="G2419" s="9" t="s">
        <v>17</v>
      </c>
      <c r="H2419" s="9" t="s">
        <v>18</v>
      </c>
      <c r="I2419" s="9" t="s">
        <v>19</v>
      </c>
      <c r="J2419" s="9" t="s">
        <v>20</v>
      </c>
      <c r="K2419" s="9" t="s">
        <v>21</v>
      </c>
      <c r="L2419" s="9" t="s">
        <v>22</v>
      </c>
      <c r="M2419" s="9" t="s">
        <v>23</v>
      </c>
      <c r="N2419" s="9" t="s">
        <v>24</v>
      </c>
      <c r="O2419" s="9" t="s">
        <v>25</v>
      </c>
      <c r="P2419" s="9" t="s">
        <v>26</v>
      </c>
    </row>
    <row r="2420" spans="1:16">
      <c r="A2420" s="13" t="s">
        <v>2407</v>
      </c>
      <c r="B2420" s="10">
        <v>1</v>
      </c>
      <c r="C2420" s="10">
        <v>40</v>
      </c>
      <c r="D2420" s="10">
        <v>6375</v>
      </c>
      <c r="E2420" s="10">
        <v>6375</v>
      </c>
      <c r="F2420" s="10">
        <v>20000</v>
      </c>
      <c r="G2420" s="10"/>
      <c r="H2420" s="10"/>
      <c r="I2420" s="10"/>
      <c r="J2420" s="10">
        <v>4143.75</v>
      </c>
      <c r="K2420" s="10">
        <v>47.81</v>
      </c>
      <c r="L2420" s="10">
        <v>47.81</v>
      </c>
      <c r="M2420" s="10">
        <v>119.53</v>
      </c>
      <c r="N2420" s="10">
        <v>119.53</v>
      </c>
      <c r="O2420" s="10">
        <v>191.25</v>
      </c>
      <c r="P2420" s="10">
        <v>191.25</v>
      </c>
    </row>
    <row r="2421" spans="1:16">
      <c r="A2421" s="13" t="s">
        <v>2408</v>
      </c>
      <c r="B2421" s="11">
        <v>2</v>
      </c>
      <c r="C2421" s="11">
        <v>41</v>
      </c>
      <c r="D2421" s="11">
        <v>6375</v>
      </c>
      <c r="E2421" s="11">
        <v>12750</v>
      </c>
      <c r="F2421" s="11">
        <v>20000</v>
      </c>
      <c r="G2421" s="11"/>
      <c r="H2421" s="11"/>
      <c r="I2421" s="11"/>
      <c r="J2421" s="11">
        <v>10438</v>
      </c>
      <c r="K2421" s="11">
        <v>105.98</v>
      </c>
      <c r="L2421" s="11">
        <v>155.22</v>
      </c>
      <c r="M2421" s="11">
        <v>264.94</v>
      </c>
      <c r="N2421" s="11">
        <v>388.05</v>
      </c>
      <c r="O2421" s="11">
        <v>423.9</v>
      </c>
      <c r="P2421" s="11">
        <v>620.89</v>
      </c>
    </row>
    <row r="2422" spans="1:16">
      <c r="A2422" s="13" t="s">
        <v>2409</v>
      </c>
      <c r="B2422" s="10">
        <v>3</v>
      </c>
      <c r="C2422" s="10">
        <v>42</v>
      </c>
      <c r="D2422" s="10">
        <v>6375</v>
      </c>
      <c r="E2422" s="10">
        <v>19125</v>
      </c>
      <c r="F2422" s="10">
        <v>20000</v>
      </c>
      <c r="G2422" s="10">
        <v>900</v>
      </c>
      <c r="H2422" s="10">
        <v>900</v>
      </c>
      <c r="I2422" s="10"/>
      <c r="J2422" s="10">
        <v>15962</v>
      </c>
      <c r="K2422" s="10">
        <v>165.36</v>
      </c>
      <c r="L2422" s="10">
        <v>325.23</v>
      </c>
      <c r="M2422" s="10">
        <v>413.39</v>
      </c>
      <c r="N2422" s="10">
        <v>813.08</v>
      </c>
      <c r="O2422" s="10">
        <v>661.42</v>
      </c>
      <c r="P2422" s="10">
        <v>1300.93</v>
      </c>
    </row>
    <row r="2423" spans="1:16">
      <c r="A2423" s="13" t="s">
        <v>2410</v>
      </c>
      <c r="B2423" s="11">
        <v>4</v>
      </c>
      <c r="C2423" s="11">
        <v>43</v>
      </c>
      <c r="D2423" s="11"/>
      <c r="E2423" s="11">
        <v>19125</v>
      </c>
      <c r="F2423" s="11">
        <v>20000</v>
      </c>
      <c r="G2423" s="11"/>
      <c r="H2423" s="11">
        <v>927</v>
      </c>
      <c r="I2423" s="11"/>
      <c r="J2423" s="11">
        <v>16275</v>
      </c>
      <c r="K2423" s="11">
        <v>159.62</v>
      </c>
      <c r="L2423" s="11">
        <v>494.61</v>
      </c>
      <c r="M2423" s="11">
        <v>399.05</v>
      </c>
      <c r="N2423" s="11">
        <v>1236.53</v>
      </c>
      <c r="O2423" s="11">
        <v>638.48</v>
      </c>
      <c r="P2423" s="11">
        <v>1978.44</v>
      </c>
    </row>
    <row r="2424" spans="1:16">
      <c r="A2424" s="13" t="s">
        <v>2411</v>
      </c>
      <c r="B2424" s="10">
        <v>5</v>
      </c>
      <c r="C2424" s="10">
        <v>44</v>
      </c>
      <c r="D2424" s="10"/>
      <c r="E2424" s="10">
        <v>19125</v>
      </c>
      <c r="F2424" s="10">
        <v>20000</v>
      </c>
      <c r="G2424" s="10"/>
      <c r="H2424" s="10">
        <v>954.81</v>
      </c>
      <c r="I2424" s="10"/>
      <c r="J2424" s="10">
        <v>16595</v>
      </c>
      <c r="K2424" s="10">
        <v>162.75</v>
      </c>
      <c r="L2424" s="10">
        <v>672.2</v>
      </c>
      <c r="M2424" s="10">
        <v>406.88</v>
      </c>
      <c r="N2424" s="10">
        <v>1680.5</v>
      </c>
      <c r="O2424" s="10">
        <v>651</v>
      </c>
      <c r="P2424" s="10">
        <v>2688.8</v>
      </c>
    </row>
    <row r="2425" spans="1:16">
      <c r="A2425" s="13" t="s">
        <v>2412</v>
      </c>
      <c r="B2425" s="11">
        <v>6</v>
      </c>
      <c r="C2425" s="11">
        <v>45</v>
      </c>
      <c r="D2425" s="11"/>
      <c r="E2425" s="11">
        <v>19125</v>
      </c>
      <c r="F2425" s="11">
        <v>20000</v>
      </c>
      <c r="G2425" s="11">
        <v>900</v>
      </c>
      <c r="H2425" s="11">
        <v>1883.45</v>
      </c>
      <c r="I2425" s="11"/>
      <c r="J2425" s="11">
        <v>16021</v>
      </c>
      <c r="K2425" s="11">
        <v>165.95</v>
      </c>
      <c r="L2425" s="11">
        <v>858.31</v>
      </c>
      <c r="M2425" s="11">
        <v>414.88</v>
      </c>
      <c r="N2425" s="11">
        <v>2145.79</v>
      </c>
      <c r="O2425" s="11">
        <v>663.8</v>
      </c>
      <c r="P2425" s="11">
        <v>3433.26</v>
      </c>
    </row>
    <row r="2426" spans="1:16">
      <c r="A2426" s="13" t="s">
        <v>2413</v>
      </c>
      <c r="B2426" s="10">
        <v>7</v>
      </c>
      <c r="C2426" s="10">
        <v>46</v>
      </c>
      <c r="D2426" s="10"/>
      <c r="E2426" s="10">
        <v>19125</v>
      </c>
      <c r="F2426" s="10">
        <v>20000</v>
      </c>
      <c r="G2426" s="10"/>
      <c r="H2426" s="10">
        <v>1939.96</v>
      </c>
      <c r="I2426" s="10"/>
      <c r="J2426" s="10">
        <v>16334</v>
      </c>
      <c r="K2426" s="10">
        <v>160.21</v>
      </c>
      <c r="L2426" s="10">
        <v>1044.27</v>
      </c>
      <c r="M2426" s="10">
        <v>400.53</v>
      </c>
      <c r="N2426" s="10">
        <v>2610.69</v>
      </c>
      <c r="O2426" s="10">
        <v>640.84</v>
      </c>
      <c r="P2426" s="10">
        <v>4177.1000000000004</v>
      </c>
    </row>
    <row r="2427" spans="1:16">
      <c r="A2427" s="13" t="s">
        <v>2414</v>
      </c>
      <c r="B2427" s="11">
        <v>8</v>
      </c>
      <c r="C2427" s="11">
        <v>47</v>
      </c>
      <c r="D2427" s="11"/>
      <c r="E2427" s="11">
        <v>19125</v>
      </c>
      <c r="F2427" s="11">
        <v>20000</v>
      </c>
      <c r="G2427" s="11"/>
      <c r="H2427" s="11">
        <v>1998.16</v>
      </c>
      <c r="I2427" s="11"/>
      <c r="J2427" s="11">
        <v>16652</v>
      </c>
      <c r="K2427" s="11">
        <v>163.34</v>
      </c>
      <c r="L2427" s="11">
        <v>1238.94</v>
      </c>
      <c r="M2427" s="11">
        <v>408.35</v>
      </c>
      <c r="N2427" s="11">
        <v>3097.36</v>
      </c>
      <c r="O2427" s="11">
        <v>653.36</v>
      </c>
      <c r="P2427" s="11">
        <v>4955.7700000000004</v>
      </c>
    </row>
    <row r="2428" spans="1:16">
      <c r="A2428" s="13" t="s">
        <v>2415</v>
      </c>
      <c r="B2428" s="10">
        <v>9</v>
      </c>
      <c r="C2428" s="10">
        <v>48</v>
      </c>
      <c r="D2428" s="10"/>
      <c r="E2428" s="10">
        <v>19125</v>
      </c>
      <c r="F2428" s="10">
        <v>20000</v>
      </c>
      <c r="G2428" s="10">
        <v>900</v>
      </c>
      <c r="H2428" s="10">
        <v>2958.1</v>
      </c>
      <c r="I2428" s="10"/>
      <c r="J2428" s="10">
        <v>16078</v>
      </c>
      <c r="K2428" s="10">
        <v>166.52</v>
      </c>
      <c r="L2428" s="10">
        <v>1442.63</v>
      </c>
      <c r="M2428" s="10">
        <v>416.3</v>
      </c>
      <c r="N2428" s="10">
        <v>3606.58</v>
      </c>
      <c r="O2428" s="10">
        <v>666.08</v>
      </c>
      <c r="P2428" s="10">
        <v>5770.52</v>
      </c>
    </row>
    <row r="2429" spans="1:16">
      <c r="A2429" s="13" t="s">
        <v>2416</v>
      </c>
      <c r="B2429" s="11">
        <v>10</v>
      </c>
      <c r="C2429" s="11">
        <v>49</v>
      </c>
      <c r="D2429" s="11"/>
      <c r="E2429" s="11">
        <v>19125</v>
      </c>
      <c r="F2429" s="11">
        <v>20000</v>
      </c>
      <c r="G2429" s="11"/>
      <c r="H2429" s="11">
        <v>3046.84</v>
      </c>
      <c r="I2429" s="11"/>
      <c r="J2429" s="11">
        <v>16389</v>
      </c>
      <c r="K2429" s="11">
        <v>160.78</v>
      </c>
      <c r="L2429" s="11">
        <v>1646.69</v>
      </c>
      <c r="M2429" s="11">
        <v>401.95</v>
      </c>
      <c r="N2429" s="11">
        <v>4116.72</v>
      </c>
      <c r="O2429" s="11">
        <v>643.12</v>
      </c>
      <c r="P2429" s="11">
        <v>6586.76</v>
      </c>
    </row>
    <row r="2430" spans="1:16">
      <c r="A2430" s="13" t="s">
        <v>2417</v>
      </c>
      <c r="B2430" s="10">
        <v>11</v>
      </c>
      <c r="C2430" s="10">
        <v>50</v>
      </c>
      <c r="D2430" s="10"/>
      <c r="E2430" s="10">
        <v>19125</v>
      </c>
      <c r="F2430" s="10">
        <v>20000</v>
      </c>
      <c r="G2430" s="10"/>
      <c r="H2430" s="10">
        <v>3138.25</v>
      </c>
      <c r="I2430" s="10"/>
      <c r="J2430" s="10">
        <v>16706</v>
      </c>
      <c r="K2430" s="10">
        <v>163.89</v>
      </c>
      <c r="L2430" s="10">
        <v>1859.98</v>
      </c>
      <c r="M2430" s="10">
        <v>409.73</v>
      </c>
      <c r="N2430" s="10">
        <v>4649.95</v>
      </c>
      <c r="O2430" s="10">
        <v>655.56</v>
      </c>
      <c r="P2430" s="10">
        <v>7439.92</v>
      </c>
    </row>
    <row r="2431" spans="1:16">
      <c r="A2431" s="13" t="s">
        <v>2418</v>
      </c>
      <c r="B2431" s="11">
        <v>12</v>
      </c>
      <c r="C2431" s="11">
        <v>51</v>
      </c>
      <c r="D2431" s="11"/>
      <c r="E2431" s="11">
        <v>19125</v>
      </c>
      <c r="F2431" s="11">
        <v>20000</v>
      </c>
      <c r="G2431" s="11">
        <v>900</v>
      </c>
      <c r="H2431" s="11">
        <v>4132.3999999999996</v>
      </c>
      <c r="I2431" s="11"/>
      <c r="J2431" s="11">
        <v>16130</v>
      </c>
      <c r="K2431" s="11">
        <v>167.06</v>
      </c>
      <c r="L2431" s="11">
        <v>2082.84</v>
      </c>
      <c r="M2431" s="11">
        <v>417.65</v>
      </c>
      <c r="N2431" s="11">
        <v>5207.1000000000004</v>
      </c>
      <c r="O2431" s="11">
        <v>668.24</v>
      </c>
      <c r="P2431" s="11">
        <v>8331.36</v>
      </c>
    </row>
    <row r="2432" spans="1:16">
      <c r="A2432" s="13" t="s">
        <v>2419</v>
      </c>
      <c r="B2432" s="10">
        <v>13</v>
      </c>
      <c r="C2432" s="10">
        <v>52</v>
      </c>
      <c r="D2432" s="10"/>
      <c r="E2432" s="10">
        <v>19125</v>
      </c>
      <c r="F2432" s="10">
        <v>20000</v>
      </c>
      <c r="G2432" s="10"/>
      <c r="H2432" s="10">
        <v>4256.37</v>
      </c>
      <c r="I2432" s="10"/>
      <c r="J2432" s="10">
        <v>16439</v>
      </c>
      <c r="K2432" s="10">
        <v>161.30000000000001</v>
      </c>
      <c r="L2432" s="10">
        <v>2306.62</v>
      </c>
      <c r="M2432" s="10">
        <v>403.25</v>
      </c>
      <c r="N2432" s="10">
        <v>5766.56</v>
      </c>
      <c r="O2432" s="10">
        <v>645.20000000000005</v>
      </c>
      <c r="P2432" s="10">
        <v>9226.5</v>
      </c>
    </row>
    <row r="2433" spans="1:16">
      <c r="A2433" s="13" t="s">
        <v>2420</v>
      </c>
      <c r="B2433" s="11">
        <v>14</v>
      </c>
      <c r="C2433" s="11">
        <v>53</v>
      </c>
      <c r="D2433" s="11"/>
      <c r="E2433" s="11">
        <v>19125</v>
      </c>
      <c r="F2433" s="11">
        <v>20000</v>
      </c>
      <c r="G2433" s="11"/>
      <c r="H2433" s="11">
        <v>4384.0600000000004</v>
      </c>
      <c r="I2433" s="11"/>
      <c r="J2433" s="11">
        <v>16754</v>
      </c>
      <c r="K2433" s="11">
        <v>164.39</v>
      </c>
      <c r="L2433" s="11">
        <v>2540.21</v>
      </c>
      <c r="M2433" s="11">
        <v>410.98</v>
      </c>
      <c r="N2433" s="11">
        <v>6350.53</v>
      </c>
      <c r="O2433" s="11">
        <v>657.56</v>
      </c>
      <c r="P2433" s="11">
        <v>10160.85</v>
      </c>
    </row>
    <row r="2434" spans="1:16">
      <c r="A2434" s="13" t="s">
        <v>2421</v>
      </c>
      <c r="B2434" s="10">
        <v>15</v>
      </c>
      <c r="C2434" s="10">
        <v>54</v>
      </c>
      <c r="D2434" s="10"/>
      <c r="E2434" s="10">
        <v>19125</v>
      </c>
      <c r="F2434" s="10">
        <v>20000</v>
      </c>
      <c r="G2434" s="10">
        <v>900</v>
      </c>
      <c r="H2434" s="10">
        <v>5415.58</v>
      </c>
      <c r="I2434" s="10"/>
      <c r="J2434" s="10">
        <v>16175</v>
      </c>
      <c r="K2434" s="10">
        <v>167.54</v>
      </c>
      <c r="L2434" s="10">
        <v>2783.96</v>
      </c>
      <c r="M2434" s="10">
        <v>418.85</v>
      </c>
      <c r="N2434" s="10">
        <v>6959.9</v>
      </c>
      <c r="O2434" s="10">
        <v>670.16</v>
      </c>
      <c r="P2434" s="10">
        <v>11135.84</v>
      </c>
    </row>
    <row r="2435" spans="1:16">
      <c r="A2435" s="13" t="s">
        <v>2422</v>
      </c>
      <c r="B2435" s="11">
        <v>16</v>
      </c>
      <c r="C2435" s="11">
        <v>55</v>
      </c>
      <c r="D2435" s="11"/>
      <c r="E2435" s="11">
        <v>19125</v>
      </c>
      <c r="F2435" s="11">
        <v>20000</v>
      </c>
      <c r="G2435" s="11"/>
      <c r="H2435" s="11">
        <v>5578.05</v>
      </c>
      <c r="I2435" s="11"/>
      <c r="J2435" s="11">
        <v>16481</v>
      </c>
      <c r="K2435" s="11">
        <v>161.75</v>
      </c>
      <c r="L2435" s="11">
        <v>3029.23</v>
      </c>
      <c r="M2435" s="11">
        <v>404.38</v>
      </c>
      <c r="N2435" s="11">
        <v>7573.07</v>
      </c>
      <c r="O2435" s="11">
        <v>647</v>
      </c>
      <c r="P2435" s="11">
        <v>12116.92</v>
      </c>
    </row>
    <row r="2436" spans="1:16">
      <c r="A2436" s="13" t="s">
        <v>2423</v>
      </c>
      <c r="B2436" s="10">
        <v>17</v>
      </c>
      <c r="C2436" s="10">
        <v>56</v>
      </c>
      <c r="D2436" s="10"/>
      <c r="E2436" s="10">
        <v>19125</v>
      </c>
      <c r="F2436" s="10">
        <v>20000</v>
      </c>
      <c r="G2436" s="10"/>
      <c r="H2436" s="10">
        <v>5745.39</v>
      </c>
      <c r="I2436" s="10"/>
      <c r="J2436" s="10">
        <v>16792</v>
      </c>
      <c r="K2436" s="10">
        <v>164.81</v>
      </c>
      <c r="L2436" s="10">
        <v>3284.92</v>
      </c>
      <c r="M2436" s="10">
        <v>412.03</v>
      </c>
      <c r="N2436" s="10">
        <v>8212.2900000000009</v>
      </c>
      <c r="O2436" s="10">
        <v>659.24</v>
      </c>
      <c r="P2436" s="10">
        <v>13139.66</v>
      </c>
    </row>
    <row r="2437" spans="1:16">
      <c r="A2437" s="13" t="s">
        <v>2424</v>
      </c>
      <c r="B2437" s="11">
        <v>18</v>
      </c>
      <c r="C2437" s="11">
        <v>57</v>
      </c>
      <c r="D2437" s="11"/>
      <c r="E2437" s="11">
        <v>19125</v>
      </c>
      <c r="F2437" s="11">
        <v>20000</v>
      </c>
      <c r="G2437" s="11">
        <v>900</v>
      </c>
      <c r="H2437" s="11">
        <v>6817.75</v>
      </c>
      <c r="I2437" s="11"/>
      <c r="J2437" s="11">
        <v>16209</v>
      </c>
      <c r="K2437" s="11">
        <v>167.92</v>
      </c>
      <c r="L2437" s="11">
        <v>3551.38</v>
      </c>
      <c r="M2437" s="11">
        <v>419.8</v>
      </c>
      <c r="N2437" s="11">
        <v>8878.4599999999991</v>
      </c>
      <c r="O2437" s="11">
        <v>671.68</v>
      </c>
      <c r="P2437" s="11">
        <v>14205.53</v>
      </c>
    </row>
    <row r="2438" spans="1:16">
      <c r="A2438" s="13" t="s">
        <v>2425</v>
      </c>
      <c r="B2438" s="10">
        <v>19</v>
      </c>
      <c r="C2438" s="10">
        <v>58</v>
      </c>
      <c r="D2438" s="10"/>
      <c r="E2438" s="10">
        <v>19125</v>
      </c>
      <c r="F2438" s="10">
        <v>20000</v>
      </c>
      <c r="G2438" s="10"/>
      <c r="H2438" s="10">
        <v>7022.29</v>
      </c>
      <c r="I2438" s="10"/>
      <c r="J2438" s="10">
        <v>16508</v>
      </c>
      <c r="K2438" s="10">
        <v>162.09</v>
      </c>
      <c r="L2438" s="10">
        <v>3820.01</v>
      </c>
      <c r="M2438" s="10">
        <v>405.23</v>
      </c>
      <c r="N2438" s="10">
        <v>9550.0400000000009</v>
      </c>
      <c r="O2438" s="10">
        <v>648.36</v>
      </c>
      <c r="P2438" s="10">
        <v>15280.06</v>
      </c>
    </row>
    <row r="2439" spans="1:16">
      <c r="A2439" s="13" t="s">
        <v>2426</v>
      </c>
      <c r="B2439" s="11">
        <v>20</v>
      </c>
      <c r="C2439" s="11">
        <v>59</v>
      </c>
      <c r="D2439" s="11"/>
      <c r="E2439" s="11">
        <v>19125</v>
      </c>
      <c r="F2439" s="11">
        <v>20000</v>
      </c>
      <c r="G2439" s="11"/>
      <c r="H2439" s="11">
        <v>7232.95</v>
      </c>
      <c r="I2439" s="11"/>
      <c r="J2439" s="11">
        <v>16814</v>
      </c>
      <c r="K2439" s="11">
        <v>165.08</v>
      </c>
      <c r="L2439" s="11">
        <v>4099.7</v>
      </c>
      <c r="M2439" s="11">
        <v>412.7</v>
      </c>
      <c r="N2439" s="11">
        <v>10249.24</v>
      </c>
      <c r="O2439" s="11">
        <v>660.32</v>
      </c>
      <c r="P2439" s="11">
        <v>16398.78</v>
      </c>
    </row>
    <row r="2440" spans="1:16">
      <c r="A2440" s="13" t="s">
        <v>2427</v>
      </c>
      <c r="B2440" s="10">
        <v>21</v>
      </c>
      <c r="C2440" s="10">
        <v>60</v>
      </c>
      <c r="D2440" s="10"/>
      <c r="E2440" s="10">
        <v>19125</v>
      </c>
      <c r="F2440" s="10">
        <v>20000</v>
      </c>
      <c r="G2440" s="10">
        <v>900</v>
      </c>
      <c r="H2440" s="10">
        <v>8349.94</v>
      </c>
      <c r="I2440" s="10"/>
      <c r="J2440" s="10">
        <v>16225</v>
      </c>
      <c r="K2440" s="10">
        <v>168.14</v>
      </c>
      <c r="L2440" s="10">
        <v>4390.83</v>
      </c>
      <c r="M2440" s="10">
        <v>420.35</v>
      </c>
      <c r="N2440" s="10">
        <v>10977.07</v>
      </c>
      <c r="O2440" s="10">
        <v>672.56</v>
      </c>
      <c r="P2440" s="10">
        <v>17563.3</v>
      </c>
    </row>
    <row r="2441" spans="1:16">
      <c r="A2441" s="13" t="s">
        <v>2428</v>
      </c>
      <c r="B2441" s="11">
        <v>22</v>
      </c>
      <c r="C2441" s="11">
        <v>61</v>
      </c>
      <c r="D2441" s="11"/>
      <c r="E2441" s="11">
        <v>19125</v>
      </c>
      <c r="F2441" s="11">
        <v>20000</v>
      </c>
      <c r="G2441" s="11"/>
      <c r="H2441" s="11">
        <v>8600.44</v>
      </c>
      <c r="I2441" s="11"/>
      <c r="J2441" s="11">
        <v>16516</v>
      </c>
      <c r="K2441" s="11">
        <v>162.25</v>
      </c>
      <c r="L2441" s="11">
        <v>4684.8</v>
      </c>
      <c r="M2441" s="11">
        <v>405.63</v>
      </c>
      <c r="N2441" s="11">
        <v>11712</v>
      </c>
      <c r="O2441" s="11">
        <v>649</v>
      </c>
      <c r="P2441" s="11">
        <v>18739.2</v>
      </c>
    </row>
    <row r="2442" spans="1:16">
      <c r="A2442" s="13" t="s">
        <v>2429</v>
      </c>
      <c r="B2442" s="10">
        <v>23</v>
      </c>
      <c r="C2442" s="10">
        <v>62</v>
      </c>
      <c r="D2442" s="10"/>
      <c r="E2442" s="10">
        <v>19125</v>
      </c>
      <c r="F2442" s="10">
        <v>20000</v>
      </c>
      <c r="G2442" s="10"/>
      <c r="H2442" s="10">
        <v>8858.4500000000007</v>
      </c>
      <c r="I2442" s="10"/>
      <c r="J2442" s="10">
        <v>16813</v>
      </c>
      <c r="K2442" s="10">
        <v>165.16</v>
      </c>
      <c r="L2442" s="10">
        <v>4990.5</v>
      </c>
      <c r="M2442" s="10">
        <v>412.9</v>
      </c>
      <c r="N2442" s="10">
        <v>12476.26</v>
      </c>
      <c r="O2442" s="10">
        <v>660.64</v>
      </c>
      <c r="P2442" s="10">
        <v>19962.02</v>
      </c>
    </row>
    <row r="2443" spans="1:16">
      <c r="A2443" s="13" t="s">
        <v>2430</v>
      </c>
      <c r="B2443" s="11">
        <v>24</v>
      </c>
      <c r="C2443" s="11">
        <v>63</v>
      </c>
      <c r="D2443" s="11"/>
      <c r="E2443" s="11">
        <v>19125</v>
      </c>
      <c r="F2443" s="11">
        <v>20000</v>
      </c>
      <c r="G2443" s="11">
        <v>900</v>
      </c>
      <c r="H2443" s="11">
        <v>10024.209999999999</v>
      </c>
      <c r="I2443" s="11"/>
      <c r="J2443" s="11">
        <v>16215</v>
      </c>
      <c r="K2443" s="11">
        <v>168.13</v>
      </c>
      <c r="L2443" s="11">
        <v>5308.35</v>
      </c>
      <c r="M2443" s="11">
        <v>420.33</v>
      </c>
      <c r="N2443" s="11">
        <v>13270.88</v>
      </c>
      <c r="O2443" s="11">
        <v>672.52</v>
      </c>
      <c r="P2443" s="11">
        <v>21233.4</v>
      </c>
    </row>
    <row r="2444" spans="1:16">
      <c r="A2444" s="13" t="s">
        <v>2431</v>
      </c>
      <c r="B2444" s="10">
        <v>25</v>
      </c>
      <c r="C2444" s="10">
        <v>64</v>
      </c>
      <c r="D2444" s="10"/>
      <c r="E2444" s="10">
        <v>19125</v>
      </c>
      <c r="F2444" s="10">
        <v>20000</v>
      </c>
      <c r="G2444" s="10"/>
      <c r="H2444" s="10">
        <v>10324.93</v>
      </c>
      <c r="I2444" s="10"/>
      <c r="J2444" s="10">
        <v>16494</v>
      </c>
      <c r="K2444" s="10">
        <v>162.15</v>
      </c>
      <c r="L2444" s="10">
        <v>5629.75</v>
      </c>
      <c r="M2444" s="10">
        <v>405.38</v>
      </c>
      <c r="N2444" s="10">
        <v>14074.38</v>
      </c>
      <c r="O2444" s="10">
        <v>648.6</v>
      </c>
      <c r="P2444" s="10">
        <v>22519</v>
      </c>
    </row>
    <row r="2445" spans="1:16">
      <c r="A2445" s="13" t="s">
        <v>2432</v>
      </c>
      <c r="B2445" s="11">
        <v>26</v>
      </c>
      <c r="C2445" s="11">
        <v>65</v>
      </c>
      <c r="D2445" s="11"/>
      <c r="E2445" s="11">
        <v>19125</v>
      </c>
      <c r="F2445" s="11">
        <v>20000</v>
      </c>
      <c r="G2445" s="11"/>
      <c r="H2445" s="11">
        <v>10634.68</v>
      </c>
      <c r="I2445" s="11"/>
      <c r="J2445" s="11">
        <v>16778</v>
      </c>
      <c r="K2445" s="11">
        <v>164.94</v>
      </c>
      <c r="L2445" s="11">
        <v>5963.58</v>
      </c>
      <c r="M2445" s="11">
        <v>412.35</v>
      </c>
      <c r="N2445" s="11">
        <v>14908.96</v>
      </c>
      <c r="O2445" s="11">
        <v>659.76</v>
      </c>
      <c r="P2445" s="11">
        <v>23854.33</v>
      </c>
    </row>
    <row r="2446" spans="1:16">
      <c r="A2446" s="13" t="s">
        <v>2433</v>
      </c>
      <c r="B2446" s="10">
        <v>27</v>
      </c>
      <c r="C2446" s="10">
        <v>66</v>
      </c>
      <c r="D2446" s="10"/>
      <c r="E2446" s="10">
        <v>19125</v>
      </c>
      <c r="F2446" s="10">
        <v>20000</v>
      </c>
      <c r="G2446" s="10">
        <v>900</v>
      </c>
      <c r="H2446" s="10">
        <v>11853.72</v>
      </c>
      <c r="I2446" s="10"/>
      <c r="J2446" s="10">
        <v>16166</v>
      </c>
      <c r="K2446" s="10">
        <v>167.78</v>
      </c>
      <c r="L2446" s="10">
        <v>6310.27</v>
      </c>
      <c r="M2446" s="10">
        <v>419.45</v>
      </c>
      <c r="N2446" s="10">
        <v>15775.68</v>
      </c>
      <c r="O2446" s="10">
        <v>671.12</v>
      </c>
      <c r="P2446" s="10">
        <v>25241.08</v>
      </c>
    </row>
    <row r="2447" spans="1:16">
      <c r="A2447" s="13" t="s">
        <v>2434</v>
      </c>
      <c r="B2447" s="11">
        <v>28</v>
      </c>
      <c r="C2447" s="11">
        <v>67</v>
      </c>
      <c r="D2447" s="11"/>
      <c r="E2447" s="11">
        <v>19125</v>
      </c>
      <c r="F2447" s="11">
        <v>20000</v>
      </c>
      <c r="G2447" s="11"/>
      <c r="H2447" s="11">
        <v>12209.33</v>
      </c>
      <c r="I2447" s="11"/>
      <c r="J2447" s="11">
        <v>16428</v>
      </c>
      <c r="K2447" s="11">
        <v>161.66</v>
      </c>
      <c r="L2447" s="11">
        <v>6661.24</v>
      </c>
      <c r="M2447" s="11">
        <v>404.15</v>
      </c>
      <c r="N2447" s="11">
        <v>16653.099999999999</v>
      </c>
      <c r="O2447" s="11">
        <v>646.64</v>
      </c>
      <c r="P2447" s="11">
        <v>26644.95</v>
      </c>
    </row>
    <row r="2448" spans="1:16">
      <c r="A2448" s="13" t="s">
        <v>2435</v>
      </c>
      <c r="B2448" s="10">
        <v>29</v>
      </c>
      <c r="C2448" s="10">
        <v>68</v>
      </c>
      <c r="D2448" s="10"/>
      <c r="E2448" s="10">
        <v>19125</v>
      </c>
      <c r="F2448" s="10">
        <v>20000</v>
      </c>
      <c r="G2448" s="10"/>
      <c r="H2448" s="10">
        <v>12575.61</v>
      </c>
      <c r="I2448" s="10"/>
      <c r="J2448" s="10">
        <v>16692</v>
      </c>
      <c r="K2448" s="10">
        <v>164.28</v>
      </c>
      <c r="L2448" s="10">
        <v>7025.36</v>
      </c>
      <c r="M2448" s="10">
        <v>410.7</v>
      </c>
      <c r="N2448" s="10">
        <v>17563.39</v>
      </c>
      <c r="O2448" s="10">
        <v>657.12</v>
      </c>
      <c r="P2448" s="10">
        <v>28101.42</v>
      </c>
    </row>
    <row r="2449" spans="1:16">
      <c r="A2449" s="13" t="s">
        <v>2436</v>
      </c>
      <c r="B2449" s="11">
        <v>30</v>
      </c>
      <c r="C2449" s="11">
        <v>69</v>
      </c>
      <c r="D2449" s="11"/>
      <c r="E2449" s="11">
        <v>19125</v>
      </c>
      <c r="F2449" s="11">
        <v>20000</v>
      </c>
      <c r="G2449" s="11">
        <v>900</v>
      </c>
      <c r="H2449" s="11">
        <v>13852.88</v>
      </c>
      <c r="I2449" s="11"/>
      <c r="J2449" s="11">
        <v>16061</v>
      </c>
      <c r="K2449" s="11">
        <v>166.92</v>
      </c>
      <c r="L2449" s="11">
        <v>7403.04</v>
      </c>
      <c r="M2449" s="11">
        <v>417.3</v>
      </c>
      <c r="N2449" s="11">
        <v>18507.59</v>
      </c>
      <c r="O2449" s="11">
        <v>667.68</v>
      </c>
      <c r="P2449" s="11">
        <v>29612.15</v>
      </c>
    </row>
    <row r="2450" spans="1:16">
      <c r="A2450" s="13" t="s">
        <v>2437</v>
      </c>
      <c r="B2450" s="10">
        <v>31</v>
      </c>
      <c r="C2450" s="10">
        <v>70</v>
      </c>
      <c r="D2450" s="10"/>
      <c r="E2450" s="10">
        <v>19125</v>
      </c>
      <c r="F2450" s="10">
        <v>20000</v>
      </c>
      <c r="G2450" s="10"/>
      <c r="H2450" s="10">
        <v>14268.47</v>
      </c>
      <c r="I2450" s="10"/>
      <c r="J2450" s="10">
        <v>16295</v>
      </c>
      <c r="K2450" s="10">
        <v>160.61000000000001</v>
      </c>
      <c r="L2450" s="10">
        <v>7785.74</v>
      </c>
      <c r="M2450" s="10">
        <v>401.53</v>
      </c>
      <c r="N2450" s="10">
        <v>19464.34</v>
      </c>
      <c r="O2450" s="10">
        <v>642.44000000000005</v>
      </c>
      <c r="P2450" s="10">
        <v>31142.95</v>
      </c>
    </row>
    <row r="2451" spans="1:16">
      <c r="A2451" s="13" t="s">
        <v>2438</v>
      </c>
      <c r="B2451" s="11">
        <v>32</v>
      </c>
      <c r="C2451" s="11">
        <v>71</v>
      </c>
      <c r="D2451" s="11"/>
      <c r="E2451" s="11">
        <v>19125</v>
      </c>
      <c r="F2451" s="11">
        <v>20000</v>
      </c>
      <c r="G2451" s="11"/>
      <c r="H2451" s="11">
        <v>14696.52</v>
      </c>
      <c r="I2451" s="11"/>
      <c r="J2451" s="11">
        <v>16531</v>
      </c>
      <c r="K2451" s="11">
        <v>162.94999999999999</v>
      </c>
      <c r="L2451" s="11">
        <v>8182.26</v>
      </c>
      <c r="M2451" s="11">
        <v>407.38</v>
      </c>
      <c r="N2451" s="11">
        <v>20455.650000000001</v>
      </c>
      <c r="O2451" s="11">
        <v>651.79999999999995</v>
      </c>
      <c r="P2451" s="11">
        <v>32729.040000000001</v>
      </c>
    </row>
    <row r="2452" spans="1:16">
      <c r="A2452" s="13" t="s">
        <v>2439</v>
      </c>
      <c r="B2452" s="10">
        <v>33</v>
      </c>
      <c r="C2452" s="10">
        <v>72</v>
      </c>
      <c r="D2452" s="10"/>
      <c r="E2452" s="10">
        <v>19125</v>
      </c>
      <c r="F2452" s="10">
        <v>20000</v>
      </c>
      <c r="G2452" s="10">
        <v>900</v>
      </c>
      <c r="H2452" s="10">
        <v>16037.42</v>
      </c>
      <c r="I2452" s="10"/>
      <c r="J2452" s="10">
        <v>15868</v>
      </c>
      <c r="K2452" s="10">
        <v>165.31</v>
      </c>
      <c r="L2452" s="10">
        <v>8593.0400000000009</v>
      </c>
      <c r="M2452" s="10">
        <v>413.28</v>
      </c>
      <c r="N2452" s="10">
        <v>21482.59</v>
      </c>
      <c r="O2452" s="10">
        <v>661.24</v>
      </c>
      <c r="P2452" s="10">
        <v>34372.15</v>
      </c>
    </row>
    <row r="2453" spans="1:16">
      <c r="A2453" s="13" t="s">
        <v>2440</v>
      </c>
      <c r="B2453" s="11">
        <v>34</v>
      </c>
      <c r="C2453" s="11">
        <v>73</v>
      </c>
      <c r="D2453" s="11"/>
      <c r="E2453" s="11">
        <v>19125</v>
      </c>
      <c r="F2453" s="11">
        <v>20000</v>
      </c>
      <c r="G2453" s="11"/>
      <c r="H2453" s="11">
        <v>16518.54</v>
      </c>
      <c r="I2453" s="11"/>
      <c r="J2453" s="11">
        <v>16061</v>
      </c>
      <c r="K2453" s="11">
        <v>158.68</v>
      </c>
      <c r="L2453" s="11">
        <v>9009.51</v>
      </c>
      <c r="M2453" s="11">
        <v>396.7</v>
      </c>
      <c r="N2453" s="11">
        <v>22523.77</v>
      </c>
      <c r="O2453" s="11">
        <v>634.72</v>
      </c>
      <c r="P2453" s="11">
        <v>36038.03</v>
      </c>
    </row>
    <row r="2454" spans="1:16">
      <c r="A2454" s="13" t="s">
        <v>2441</v>
      </c>
      <c r="B2454" s="10">
        <v>35</v>
      </c>
      <c r="C2454" s="10">
        <v>74</v>
      </c>
      <c r="D2454" s="10"/>
      <c r="E2454" s="10">
        <v>19125</v>
      </c>
      <c r="F2454" s="10">
        <v>20000</v>
      </c>
      <c r="G2454" s="10"/>
      <c r="H2454" s="10">
        <v>17014.099999999999</v>
      </c>
      <c r="I2454" s="10"/>
      <c r="J2454" s="10">
        <v>16252</v>
      </c>
      <c r="K2454" s="10">
        <v>160.61000000000001</v>
      </c>
      <c r="L2454" s="10">
        <v>9440.4</v>
      </c>
      <c r="M2454" s="10">
        <v>401.53</v>
      </c>
      <c r="N2454" s="10">
        <v>23601.01</v>
      </c>
      <c r="O2454" s="10">
        <v>642.44000000000005</v>
      </c>
      <c r="P2454" s="10">
        <v>37761.620000000003</v>
      </c>
    </row>
    <row r="2455" spans="1:16">
      <c r="A2455" s="13" t="s">
        <v>2442</v>
      </c>
      <c r="B2455" s="11">
        <v>36</v>
      </c>
      <c r="C2455" s="11">
        <v>75</v>
      </c>
      <c r="D2455" s="11"/>
      <c r="E2455" s="11">
        <v>19125</v>
      </c>
      <c r="F2455" s="11">
        <v>20000</v>
      </c>
      <c r="G2455" s="11">
        <v>900</v>
      </c>
      <c r="H2455" s="11">
        <v>18424.52</v>
      </c>
      <c r="I2455" s="11"/>
      <c r="J2455" s="11">
        <v>15539</v>
      </c>
      <c r="K2455" s="11">
        <v>162.52000000000001</v>
      </c>
      <c r="L2455" s="11">
        <v>9886.14</v>
      </c>
      <c r="M2455" s="11">
        <v>406.3</v>
      </c>
      <c r="N2455" s="11">
        <v>24715.34</v>
      </c>
      <c r="O2455" s="11">
        <v>650.08000000000004</v>
      </c>
      <c r="P2455" s="11">
        <v>39544.54</v>
      </c>
    </row>
    <row r="2456" spans="1:16">
      <c r="A2456" s="13" t="s">
        <v>2443</v>
      </c>
      <c r="B2456" s="10">
        <v>37</v>
      </c>
      <c r="C2456" s="10">
        <v>76</v>
      </c>
      <c r="D2456" s="10"/>
      <c r="E2456" s="10">
        <v>19125</v>
      </c>
      <c r="F2456" s="10">
        <v>20000</v>
      </c>
      <c r="G2456" s="10"/>
      <c r="H2456" s="10">
        <v>18977.259999999998</v>
      </c>
      <c r="I2456" s="10"/>
      <c r="J2456" s="10">
        <v>15667</v>
      </c>
      <c r="K2456" s="10">
        <v>155.38999999999999</v>
      </c>
      <c r="L2456" s="10">
        <v>10338.11</v>
      </c>
      <c r="M2456" s="10">
        <v>388.48</v>
      </c>
      <c r="N2456" s="10">
        <v>25845.279999999999</v>
      </c>
      <c r="O2456" s="10">
        <v>621.55999999999995</v>
      </c>
      <c r="P2456" s="10">
        <v>41352.44</v>
      </c>
    </row>
    <row r="2457" spans="1:16">
      <c r="A2457" s="13" t="s">
        <v>2444</v>
      </c>
      <c r="B2457" s="11">
        <v>38</v>
      </c>
      <c r="C2457" s="11">
        <v>77</v>
      </c>
      <c r="D2457" s="11"/>
      <c r="E2457" s="11">
        <v>19125</v>
      </c>
      <c r="F2457" s="11">
        <v>20000</v>
      </c>
      <c r="G2457" s="11"/>
      <c r="H2457" s="11">
        <v>19546.57</v>
      </c>
      <c r="I2457" s="11"/>
      <c r="J2457" s="11">
        <v>15784</v>
      </c>
      <c r="K2457" s="11">
        <v>156.66999999999999</v>
      </c>
      <c r="L2457" s="11">
        <v>10804.92</v>
      </c>
      <c r="M2457" s="11">
        <v>391.68</v>
      </c>
      <c r="N2457" s="11">
        <v>27012.31</v>
      </c>
      <c r="O2457" s="11">
        <v>626.67999999999995</v>
      </c>
      <c r="P2457" s="11">
        <v>43219.69</v>
      </c>
    </row>
    <row r="2458" spans="1:16">
      <c r="A2458" s="13" t="s">
        <v>2445</v>
      </c>
      <c r="B2458" s="10">
        <v>39</v>
      </c>
      <c r="C2458" s="10">
        <v>78</v>
      </c>
      <c r="D2458" s="10"/>
      <c r="E2458" s="10">
        <v>19125</v>
      </c>
      <c r="F2458" s="10">
        <v>20000</v>
      </c>
      <c r="G2458" s="10">
        <v>900</v>
      </c>
      <c r="H2458" s="10">
        <v>21032.97</v>
      </c>
      <c r="I2458" s="10"/>
      <c r="J2458" s="10">
        <v>14989</v>
      </c>
      <c r="K2458" s="10">
        <v>157.84</v>
      </c>
      <c r="L2458" s="10">
        <v>11286.91</v>
      </c>
      <c r="M2458" s="10">
        <v>394.6</v>
      </c>
      <c r="N2458" s="10">
        <v>28217.279999999999</v>
      </c>
      <c r="O2458" s="10">
        <v>631.36</v>
      </c>
      <c r="P2458" s="10">
        <v>45147.64</v>
      </c>
    </row>
    <row r="2459" spans="1:16">
      <c r="A2459" s="13" t="s">
        <v>2446</v>
      </c>
      <c r="B2459" s="11">
        <v>40</v>
      </c>
      <c r="C2459" s="11">
        <v>79</v>
      </c>
      <c r="D2459" s="11"/>
      <c r="E2459" s="11">
        <v>19125</v>
      </c>
      <c r="F2459" s="11">
        <v>20000</v>
      </c>
      <c r="G2459" s="11"/>
      <c r="H2459" s="11">
        <v>21663.96</v>
      </c>
      <c r="I2459" s="11"/>
      <c r="J2459" s="11">
        <v>15009</v>
      </c>
      <c r="K2459" s="11">
        <v>149.88999999999999</v>
      </c>
      <c r="L2459" s="11">
        <v>11775.41</v>
      </c>
      <c r="M2459" s="11">
        <v>374.73</v>
      </c>
      <c r="N2459" s="11">
        <v>29438.52</v>
      </c>
      <c r="O2459" s="11">
        <v>599.55999999999995</v>
      </c>
      <c r="P2459" s="11">
        <v>47101.63</v>
      </c>
    </row>
    <row r="2460" spans="1:16">
      <c r="A2460" s="13" t="s">
        <v>2447</v>
      </c>
      <c r="B2460" s="10">
        <v>41</v>
      </c>
      <c r="C2460" s="10">
        <v>80</v>
      </c>
      <c r="D2460" s="10"/>
      <c r="E2460" s="10">
        <v>19125</v>
      </c>
      <c r="F2460" s="10">
        <v>20000</v>
      </c>
      <c r="G2460" s="10"/>
      <c r="H2460" s="10">
        <v>22313.88</v>
      </c>
      <c r="I2460" s="10">
        <v>15000</v>
      </c>
      <c r="J2460" s="10">
        <v>15000</v>
      </c>
      <c r="K2460" s="10">
        <v>150.09</v>
      </c>
      <c r="L2460" s="10">
        <v>12278.76</v>
      </c>
      <c r="M2460" s="10">
        <v>375.23</v>
      </c>
      <c r="N2460" s="10">
        <v>30696.9</v>
      </c>
      <c r="O2460" s="10">
        <v>600.36</v>
      </c>
      <c r="P2460" s="10">
        <v>49115.040000000001</v>
      </c>
    </row>
    <row r="2461" spans="1:16" ht="54">
      <c r="B2461" s="9" t="s">
        <v>27</v>
      </c>
      <c r="C2461" s="9" t="s">
        <v>13</v>
      </c>
      <c r="D2461" s="9" t="s">
        <v>14</v>
      </c>
      <c r="E2461" s="9" t="s">
        <v>15</v>
      </c>
      <c r="F2461" s="9" t="s">
        <v>16</v>
      </c>
      <c r="G2461" s="9" t="s">
        <v>17</v>
      </c>
      <c r="H2461" s="9" t="s">
        <v>18</v>
      </c>
      <c r="I2461" s="9" t="s">
        <v>19</v>
      </c>
      <c r="J2461" s="9" t="s">
        <v>20</v>
      </c>
      <c r="K2461" s="9" t="s">
        <v>21</v>
      </c>
      <c r="L2461" s="9" t="s">
        <v>22</v>
      </c>
      <c r="M2461" s="9" t="s">
        <v>23</v>
      </c>
      <c r="N2461" s="9" t="s">
        <v>24</v>
      </c>
      <c r="O2461" s="9" t="s">
        <v>25</v>
      </c>
      <c r="P2461" s="9" t="s">
        <v>26</v>
      </c>
    </row>
    <row r="2462" spans="1:16">
      <c r="A2462" s="13" t="s">
        <v>2448</v>
      </c>
      <c r="B2462" s="10">
        <v>1</v>
      </c>
      <c r="C2462" s="10">
        <v>41</v>
      </c>
      <c r="D2462" s="10">
        <v>6413</v>
      </c>
      <c r="E2462" s="10">
        <v>6413</v>
      </c>
      <c r="F2462" s="10">
        <v>20000</v>
      </c>
      <c r="G2462" s="10"/>
      <c r="H2462" s="10"/>
      <c r="I2462" s="10"/>
      <c r="J2462" s="10">
        <v>4168.45</v>
      </c>
      <c r="K2462" s="10">
        <v>48.1</v>
      </c>
      <c r="L2462" s="10">
        <v>48.1</v>
      </c>
      <c r="M2462" s="10">
        <v>120.24</v>
      </c>
      <c r="N2462" s="10">
        <v>120.24</v>
      </c>
      <c r="O2462" s="10">
        <v>192.39</v>
      </c>
      <c r="P2462" s="10">
        <v>192.39</v>
      </c>
    </row>
    <row r="2463" spans="1:16">
      <c r="A2463" s="13" t="s">
        <v>2449</v>
      </c>
      <c r="B2463" s="11">
        <v>2</v>
      </c>
      <c r="C2463" s="11">
        <v>42</v>
      </c>
      <c r="D2463" s="11">
        <v>6413</v>
      </c>
      <c r="E2463" s="11">
        <v>12826</v>
      </c>
      <c r="F2463" s="11">
        <v>20000</v>
      </c>
      <c r="G2463" s="11"/>
      <c r="H2463" s="11"/>
      <c r="I2463" s="11"/>
      <c r="J2463" s="11">
        <v>10497</v>
      </c>
      <c r="K2463" s="11">
        <v>106.59</v>
      </c>
      <c r="L2463" s="11">
        <v>156.13</v>
      </c>
      <c r="M2463" s="11">
        <v>266.47000000000003</v>
      </c>
      <c r="N2463" s="11">
        <v>390.32</v>
      </c>
      <c r="O2463" s="11">
        <v>426.35</v>
      </c>
      <c r="P2463" s="11">
        <v>624.51</v>
      </c>
    </row>
    <row r="2464" spans="1:16">
      <c r="A2464" s="13" t="s">
        <v>2450</v>
      </c>
      <c r="B2464" s="10">
        <v>3</v>
      </c>
      <c r="C2464" s="10">
        <v>43</v>
      </c>
      <c r="D2464" s="10">
        <v>6413</v>
      </c>
      <c r="E2464" s="10">
        <v>19239</v>
      </c>
      <c r="F2464" s="10">
        <v>20000</v>
      </c>
      <c r="G2464" s="10">
        <v>900</v>
      </c>
      <c r="H2464" s="10">
        <v>900</v>
      </c>
      <c r="I2464" s="10"/>
      <c r="J2464" s="10">
        <v>16059</v>
      </c>
      <c r="K2464" s="10">
        <v>166.31</v>
      </c>
      <c r="L2464" s="10">
        <v>327.12</v>
      </c>
      <c r="M2464" s="10">
        <v>415.77</v>
      </c>
      <c r="N2464" s="10">
        <v>817.8</v>
      </c>
      <c r="O2464" s="10">
        <v>665.23</v>
      </c>
      <c r="P2464" s="10">
        <v>1308.47</v>
      </c>
    </row>
    <row r="2465" spans="1:16">
      <c r="A2465" s="13" t="s">
        <v>2451</v>
      </c>
      <c r="B2465" s="11">
        <v>4</v>
      </c>
      <c r="C2465" s="11">
        <v>44</v>
      </c>
      <c r="D2465" s="11"/>
      <c r="E2465" s="11">
        <v>19239</v>
      </c>
      <c r="F2465" s="11">
        <v>20000</v>
      </c>
      <c r="G2465" s="11"/>
      <c r="H2465" s="11">
        <v>927</v>
      </c>
      <c r="I2465" s="11"/>
      <c r="J2465" s="11">
        <v>16374</v>
      </c>
      <c r="K2465" s="11">
        <v>160.59</v>
      </c>
      <c r="L2465" s="11">
        <v>497.52</v>
      </c>
      <c r="M2465" s="11">
        <v>401.48</v>
      </c>
      <c r="N2465" s="11">
        <v>1243.8</v>
      </c>
      <c r="O2465" s="11">
        <v>642.36</v>
      </c>
      <c r="P2465" s="11">
        <v>1990.09</v>
      </c>
    </row>
    <row r="2466" spans="1:16">
      <c r="A2466" s="13" t="s">
        <v>2452</v>
      </c>
      <c r="B2466" s="10">
        <v>5</v>
      </c>
      <c r="C2466" s="10">
        <v>45</v>
      </c>
      <c r="D2466" s="10"/>
      <c r="E2466" s="10">
        <v>19239</v>
      </c>
      <c r="F2466" s="10">
        <v>20000</v>
      </c>
      <c r="G2466" s="10"/>
      <c r="H2466" s="10">
        <v>954.81</v>
      </c>
      <c r="I2466" s="10"/>
      <c r="J2466" s="10">
        <v>16695</v>
      </c>
      <c r="K2466" s="10">
        <v>163.74</v>
      </c>
      <c r="L2466" s="10">
        <v>676.19</v>
      </c>
      <c r="M2466" s="10">
        <v>409.35</v>
      </c>
      <c r="N2466" s="10">
        <v>1690.47</v>
      </c>
      <c r="O2466" s="10">
        <v>654.96</v>
      </c>
      <c r="P2466" s="10">
        <v>2704.75</v>
      </c>
    </row>
    <row r="2467" spans="1:16">
      <c r="A2467" s="13" t="s">
        <v>2453</v>
      </c>
      <c r="B2467" s="11">
        <v>6</v>
      </c>
      <c r="C2467" s="11">
        <v>46</v>
      </c>
      <c r="D2467" s="11"/>
      <c r="E2467" s="11">
        <v>19239</v>
      </c>
      <c r="F2467" s="11">
        <v>20000</v>
      </c>
      <c r="G2467" s="11">
        <v>900</v>
      </c>
      <c r="H2467" s="11">
        <v>1883.45</v>
      </c>
      <c r="I2467" s="11"/>
      <c r="J2467" s="11">
        <v>16122</v>
      </c>
      <c r="K2467" s="11">
        <v>166.95</v>
      </c>
      <c r="L2467" s="11">
        <v>863.42</v>
      </c>
      <c r="M2467" s="11">
        <v>417.38</v>
      </c>
      <c r="N2467" s="11">
        <v>2158.56</v>
      </c>
      <c r="O2467" s="11">
        <v>667.8</v>
      </c>
      <c r="P2467" s="11">
        <v>3453.69</v>
      </c>
    </row>
    <row r="2468" spans="1:16">
      <c r="A2468" s="13" t="s">
        <v>2454</v>
      </c>
      <c r="B2468" s="10">
        <v>7</v>
      </c>
      <c r="C2468" s="10">
        <v>47</v>
      </c>
      <c r="D2468" s="10"/>
      <c r="E2468" s="10">
        <v>19239</v>
      </c>
      <c r="F2468" s="10">
        <v>20000</v>
      </c>
      <c r="G2468" s="10"/>
      <c r="H2468" s="10">
        <v>1939.96</v>
      </c>
      <c r="I2468" s="10"/>
      <c r="J2468" s="10">
        <v>16437</v>
      </c>
      <c r="K2468" s="10">
        <v>161.22</v>
      </c>
      <c r="L2468" s="10">
        <v>1050.55</v>
      </c>
      <c r="M2468" s="10">
        <v>403.05</v>
      </c>
      <c r="N2468" s="10">
        <v>2626.36</v>
      </c>
      <c r="O2468" s="10">
        <v>644.88</v>
      </c>
      <c r="P2468" s="10">
        <v>4202.18</v>
      </c>
    </row>
    <row r="2469" spans="1:16">
      <c r="A2469" s="13" t="s">
        <v>2455</v>
      </c>
      <c r="B2469" s="11">
        <v>8</v>
      </c>
      <c r="C2469" s="11">
        <v>48</v>
      </c>
      <c r="D2469" s="11"/>
      <c r="E2469" s="11">
        <v>19239</v>
      </c>
      <c r="F2469" s="11">
        <v>20000</v>
      </c>
      <c r="G2469" s="11"/>
      <c r="H2469" s="11">
        <v>1998.16</v>
      </c>
      <c r="I2469" s="11"/>
      <c r="J2469" s="11">
        <v>16757</v>
      </c>
      <c r="K2469" s="11">
        <v>164.37</v>
      </c>
      <c r="L2469" s="11">
        <v>1246.43</v>
      </c>
      <c r="M2469" s="11">
        <v>410.93</v>
      </c>
      <c r="N2469" s="11">
        <v>3116.08</v>
      </c>
      <c r="O2469" s="11">
        <v>657.48</v>
      </c>
      <c r="P2469" s="11">
        <v>4985.7299999999996</v>
      </c>
    </row>
    <row r="2470" spans="1:16">
      <c r="A2470" s="13" t="s">
        <v>2456</v>
      </c>
      <c r="B2470" s="10">
        <v>9</v>
      </c>
      <c r="C2470" s="10">
        <v>49</v>
      </c>
      <c r="D2470" s="10"/>
      <c r="E2470" s="10">
        <v>19239</v>
      </c>
      <c r="F2470" s="10">
        <v>20000</v>
      </c>
      <c r="G2470" s="10">
        <v>900</v>
      </c>
      <c r="H2470" s="10">
        <v>2958.1</v>
      </c>
      <c r="I2470" s="10"/>
      <c r="J2470" s="10">
        <v>16184</v>
      </c>
      <c r="K2470" s="10">
        <v>167.57</v>
      </c>
      <c r="L2470" s="10">
        <v>1451.4</v>
      </c>
      <c r="M2470" s="10">
        <v>418.93</v>
      </c>
      <c r="N2470" s="10">
        <v>3628.49</v>
      </c>
      <c r="O2470" s="10">
        <v>670.28</v>
      </c>
      <c r="P2470" s="10">
        <v>5805.58</v>
      </c>
    </row>
    <row r="2471" spans="1:16">
      <c r="A2471" s="13" t="s">
        <v>2457</v>
      </c>
      <c r="B2471" s="11">
        <v>10</v>
      </c>
      <c r="C2471" s="11">
        <v>50</v>
      </c>
      <c r="D2471" s="11"/>
      <c r="E2471" s="11">
        <v>19239</v>
      </c>
      <c r="F2471" s="11">
        <v>20000</v>
      </c>
      <c r="G2471" s="11"/>
      <c r="H2471" s="11">
        <v>3046.84</v>
      </c>
      <c r="I2471" s="11"/>
      <c r="J2471" s="11">
        <v>16496</v>
      </c>
      <c r="K2471" s="11">
        <v>161.84</v>
      </c>
      <c r="L2471" s="11">
        <v>1656.78</v>
      </c>
      <c r="M2471" s="11">
        <v>404.6</v>
      </c>
      <c r="N2471" s="11">
        <v>4141.9399999999996</v>
      </c>
      <c r="O2471" s="11">
        <v>647.36</v>
      </c>
      <c r="P2471" s="11">
        <v>6627.11</v>
      </c>
    </row>
    <row r="2472" spans="1:16">
      <c r="A2472" s="13" t="s">
        <v>2458</v>
      </c>
      <c r="B2472" s="10">
        <v>11</v>
      </c>
      <c r="C2472" s="10">
        <v>51</v>
      </c>
      <c r="D2472" s="10"/>
      <c r="E2472" s="10">
        <v>19239</v>
      </c>
      <c r="F2472" s="10">
        <v>20000</v>
      </c>
      <c r="G2472" s="10"/>
      <c r="H2472" s="10">
        <v>3138.25</v>
      </c>
      <c r="I2472" s="10"/>
      <c r="J2472" s="10">
        <v>16815</v>
      </c>
      <c r="K2472" s="10">
        <v>164.96</v>
      </c>
      <c r="L2472" s="10">
        <v>1871.44</v>
      </c>
      <c r="M2472" s="10">
        <v>412.4</v>
      </c>
      <c r="N2472" s="10">
        <v>4678.6000000000004</v>
      </c>
      <c r="O2472" s="10">
        <v>659.84</v>
      </c>
      <c r="P2472" s="10">
        <v>7485.76</v>
      </c>
    </row>
    <row r="2473" spans="1:16">
      <c r="A2473" s="13" t="s">
        <v>2459</v>
      </c>
      <c r="B2473" s="11">
        <v>12</v>
      </c>
      <c r="C2473" s="11">
        <v>52</v>
      </c>
      <c r="D2473" s="11"/>
      <c r="E2473" s="11">
        <v>19239</v>
      </c>
      <c r="F2473" s="11">
        <v>20000</v>
      </c>
      <c r="G2473" s="11">
        <v>900</v>
      </c>
      <c r="H2473" s="11">
        <v>4132.3999999999996</v>
      </c>
      <c r="I2473" s="11"/>
      <c r="J2473" s="11">
        <v>16241</v>
      </c>
      <c r="K2473" s="11">
        <v>168.15</v>
      </c>
      <c r="L2473" s="11">
        <v>2095.73</v>
      </c>
      <c r="M2473" s="11">
        <v>420.38</v>
      </c>
      <c r="N2473" s="11">
        <v>5239.33</v>
      </c>
      <c r="O2473" s="11">
        <v>672.6</v>
      </c>
      <c r="P2473" s="11">
        <v>8382.93</v>
      </c>
    </row>
    <row r="2474" spans="1:16">
      <c r="A2474" s="13" t="s">
        <v>2460</v>
      </c>
      <c r="B2474" s="10">
        <v>13</v>
      </c>
      <c r="C2474" s="10">
        <v>53</v>
      </c>
      <c r="D2474" s="10"/>
      <c r="E2474" s="10">
        <v>19239</v>
      </c>
      <c r="F2474" s="10">
        <v>20000</v>
      </c>
      <c r="G2474" s="10"/>
      <c r="H2474" s="10">
        <v>4256.37</v>
      </c>
      <c r="I2474" s="10"/>
      <c r="J2474" s="10">
        <v>16551</v>
      </c>
      <c r="K2474" s="10">
        <v>162.41</v>
      </c>
      <c r="L2474" s="10">
        <v>2321.02</v>
      </c>
      <c r="M2474" s="10">
        <v>406.03</v>
      </c>
      <c r="N2474" s="10">
        <v>5802.54</v>
      </c>
      <c r="O2474" s="10">
        <v>649.64</v>
      </c>
      <c r="P2474" s="10">
        <v>9284.06</v>
      </c>
    </row>
    <row r="2475" spans="1:16">
      <c r="A2475" s="13" t="s">
        <v>2461</v>
      </c>
      <c r="B2475" s="11">
        <v>14</v>
      </c>
      <c r="C2475" s="11">
        <v>54</v>
      </c>
      <c r="D2475" s="11"/>
      <c r="E2475" s="11">
        <v>19239</v>
      </c>
      <c r="F2475" s="11">
        <v>20000</v>
      </c>
      <c r="G2475" s="11"/>
      <c r="H2475" s="11">
        <v>4384.0600000000004</v>
      </c>
      <c r="I2475" s="11"/>
      <c r="J2475" s="11">
        <v>16867</v>
      </c>
      <c r="K2475" s="11">
        <v>165.51</v>
      </c>
      <c r="L2475" s="11">
        <v>2556.16</v>
      </c>
      <c r="M2475" s="11">
        <v>413.78</v>
      </c>
      <c r="N2475" s="11">
        <v>6390.39</v>
      </c>
      <c r="O2475" s="11">
        <v>662.04</v>
      </c>
      <c r="P2475" s="11">
        <v>10224.620000000001</v>
      </c>
    </row>
    <row r="2476" spans="1:16">
      <c r="A2476" s="13" t="s">
        <v>2462</v>
      </c>
      <c r="B2476" s="10">
        <v>15</v>
      </c>
      <c r="C2476" s="10">
        <v>55</v>
      </c>
      <c r="D2476" s="10"/>
      <c r="E2476" s="10">
        <v>19239</v>
      </c>
      <c r="F2476" s="10">
        <v>20000</v>
      </c>
      <c r="G2476" s="10">
        <v>900</v>
      </c>
      <c r="H2476" s="10">
        <v>5415.58</v>
      </c>
      <c r="I2476" s="10"/>
      <c r="J2476" s="10">
        <v>16289</v>
      </c>
      <c r="K2476" s="10">
        <v>168.67</v>
      </c>
      <c r="L2476" s="10">
        <v>2801.51</v>
      </c>
      <c r="M2476" s="10">
        <v>421.68</v>
      </c>
      <c r="N2476" s="10">
        <v>7003.78</v>
      </c>
      <c r="O2476" s="10">
        <v>674.68</v>
      </c>
      <c r="P2476" s="10">
        <v>11206.04</v>
      </c>
    </row>
    <row r="2477" spans="1:16">
      <c r="A2477" s="13" t="s">
        <v>2463</v>
      </c>
      <c r="B2477" s="11">
        <v>16</v>
      </c>
      <c r="C2477" s="11">
        <v>56</v>
      </c>
      <c r="D2477" s="11"/>
      <c r="E2477" s="11">
        <v>19239</v>
      </c>
      <c r="F2477" s="11">
        <v>20000</v>
      </c>
      <c r="G2477" s="11"/>
      <c r="H2477" s="11">
        <v>5578.05</v>
      </c>
      <c r="I2477" s="11"/>
      <c r="J2477" s="11">
        <v>16596</v>
      </c>
      <c r="K2477" s="11">
        <v>162.88999999999999</v>
      </c>
      <c r="L2477" s="11">
        <v>3048.45</v>
      </c>
      <c r="M2477" s="11">
        <v>407.23</v>
      </c>
      <c r="N2477" s="11">
        <v>7621.11</v>
      </c>
      <c r="O2477" s="11">
        <v>651.55999999999995</v>
      </c>
      <c r="P2477" s="11">
        <v>12193.78</v>
      </c>
    </row>
    <row r="2478" spans="1:16">
      <c r="A2478" s="13" t="s">
        <v>2464</v>
      </c>
      <c r="B2478" s="10">
        <v>17</v>
      </c>
      <c r="C2478" s="10">
        <v>57</v>
      </c>
      <c r="D2478" s="10"/>
      <c r="E2478" s="10">
        <v>19239</v>
      </c>
      <c r="F2478" s="10">
        <v>20000</v>
      </c>
      <c r="G2478" s="10"/>
      <c r="H2478" s="10">
        <v>5745.39</v>
      </c>
      <c r="I2478" s="10"/>
      <c r="J2478" s="10">
        <v>16908</v>
      </c>
      <c r="K2478" s="10">
        <v>165.96</v>
      </c>
      <c r="L2478" s="10">
        <v>3305.86</v>
      </c>
      <c r="M2478" s="10">
        <v>414.9</v>
      </c>
      <c r="N2478" s="10">
        <v>8264.65</v>
      </c>
      <c r="O2478" s="10">
        <v>663.84</v>
      </c>
      <c r="P2478" s="10">
        <v>13223.44</v>
      </c>
    </row>
    <row r="2479" spans="1:16">
      <c r="A2479" s="13" t="s">
        <v>2465</v>
      </c>
      <c r="B2479" s="11">
        <v>18</v>
      </c>
      <c r="C2479" s="11">
        <v>58</v>
      </c>
      <c r="D2479" s="11"/>
      <c r="E2479" s="11">
        <v>19239</v>
      </c>
      <c r="F2479" s="11">
        <v>20000</v>
      </c>
      <c r="G2479" s="11">
        <v>900</v>
      </c>
      <c r="H2479" s="11">
        <v>6817.75</v>
      </c>
      <c r="I2479" s="11"/>
      <c r="J2479" s="11">
        <v>16326</v>
      </c>
      <c r="K2479" s="11">
        <v>169.08</v>
      </c>
      <c r="L2479" s="11">
        <v>3574.12</v>
      </c>
      <c r="M2479" s="11">
        <v>422.7</v>
      </c>
      <c r="N2479" s="11">
        <v>8935.2900000000009</v>
      </c>
      <c r="O2479" s="11">
        <v>676.32</v>
      </c>
      <c r="P2479" s="11">
        <v>14296.46</v>
      </c>
    </row>
    <row r="2480" spans="1:16">
      <c r="A2480" s="13" t="s">
        <v>2466</v>
      </c>
      <c r="B2480" s="10">
        <v>19</v>
      </c>
      <c r="C2480" s="10">
        <v>59</v>
      </c>
      <c r="D2480" s="10"/>
      <c r="E2480" s="10">
        <v>19239</v>
      </c>
      <c r="F2480" s="10">
        <v>20000</v>
      </c>
      <c r="G2480" s="10"/>
      <c r="H2480" s="10">
        <v>7022.29</v>
      </c>
      <c r="I2480" s="10"/>
      <c r="J2480" s="10">
        <v>16626</v>
      </c>
      <c r="K2480" s="10">
        <v>163.26</v>
      </c>
      <c r="L2480" s="10">
        <v>3844.6</v>
      </c>
      <c r="M2480" s="10">
        <v>408.15</v>
      </c>
      <c r="N2480" s="10">
        <v>9611.5</v>
      </c>
      <c r="O2480" s="10">
        <v>653.04</v>
      </c>
      <c r="P2480" s="10">
        <v>15378.39</v>
      </c>
    </row>
    <row r="2481" spans="1:16">
      <c r="A2481" s="13" t="s">
        <v>2467</v>
      </c>
      <c r="B2481" s="11">
        <v>20</v>
      </c>
      <c r="C2481" s="11">
        <v>60</v>
      </c>
      <c r="D2481" s="11"/>
      <c r="E2481" s="11">
        <v>19239</v>
      </c>
      <c r="F2481" s="11">
        <v>20000</v>
      </c>
      <c r="G2481" s="11"/>
      <c r="H2481" s="11">
        <v>7232.95</v>
      </c>
      <c r="I2481" s="11"/>
      <c r="J2481" s="11">
        <v>16932</v>
      </c>
      <c r="K2481" s="11">
        <v>166.26</v>
      </c>
      <c r="L2481" s="11">
        <v>4126.2</v>
      </c>
      <c r="M2481" s="11">
        <v>415.65</v>
      </c>
      <c r="N2481" s="11">
        <v>10315.49</v>
      </c>
      <c r="O2481" s="11">
        <v>665.04</v>
      </c>
      <c r="P2481" s="11">
        <v>16504.79</v>
      </c>
    </row>
    <row r="2482" spans="1:16">
      <c r="A2482" s="13" t="s">
        <v>2468</v>
      </c>
      <c r="B2482" s="10">
        <v>21</v>
      </c>
      <c r="C2482" s="10">
        <v>61</v>
      </c>
      <c r="D2482" s="10"/>
      <c r="E2482" s="10">
        <v>19239</v>
      </c>
      <c r="F2482" s="10">
        <v>20000</v>
      </c>
      <c r="G2482" s="10">
        <v>900</v>
      </c>
      <c r="H2482" s="10">
        <v>8349.94</v>
      </c>
      <c r="I2482" s="10"/>
      <c r="J2482" s="10">
        <v>16344</v>
      </c>
      <c r="K2482" s="10">
        <v>169.32</v>
      </c>
      <c r="L2482" s="10">
        <v>4419.3</v>
      </c>
      <c r="M2482" s="10">
        <v>423.3</v>
      </c>
      <c r="N2482" s="10">
        <v>11048.26</v>
      </c>
      <c r="O2482" s="10">
        <v>677.28</v>
      </c>
      <c r="P2482" s="10">
        <v>17677.21</v>
      </c>
    </row>
    <row r="2483" spans="1:16">
      <c r="A2483" s="13" t="s">
        <v>2469</v>
      </c>
      <c r="B2483" s="11">
        <v>22</v>
      </c>
      <c r="C2483" s="11">
        <v>62</v>
      </c>
      <c r="D2483" s="11"/>
      <c r="E2483" s="11">
        <v>19239</v>
      </c>
      <c r="F2483" s="11">
        <v>20000</v>
      </c>
      <c r="G2483" s="11"/>
      <c r="H2483" s="11">
        <v>8600.44</v>
      </c>
      <c r="I2483" s="11"/>
      <c r="J2483" s="11">
        <v>16635</v>
      </c>
      <c r="K2483" s="11">
        <v>163.44</v>
      </c>
      <c r="L2483" s="11">
        <v>4715.32</v>
      </c>
      <c r="M2483" s="11">
        <v>408.6</v>
      </c>
      <c r="N2483" s="11">
        <v>11788.3</v>
      </c>
      <c r="O2483" s="11">
        <v>653.76</v>
      </c>
      <c r="P2483" s="11">
        <v>18861.29</v>
      </c>
    </row>
    <row r="2484" spans="1:16">
      <c r="A2484" s="13" t="s">
        <v>2470</v>
      </c>
      <c r="B2484" s="10">
        <v>23</v>
      </c>
      <c r="C2484" s="10">
        <v>63</v>
      </c>
      <c r="D2484" s="10"/>
      <c r="E2484" s="10">
        <v>19239</v>
      </c>
      <c r="F2484" s="10">
        <v>20000</v>
      </c>
      <c r="G2484" s="10"/>
      <c r="H2484" s="10">
        <v>8858.4500000000007</v>
      </c>
      <c r="I2484" s="10"/>
      <c r="J2484" s="10">
        <v>16932</v>
      </c>
      <c r="K2484" s="10">
        <v>166.35</v>
      </c>
      <c r="L2484" s="10">
        <v>5023.13</v>
      </c>
      <c r="M2484" s="10">
        <v>415.88</v>
      </c>
      <c r="N2484" s="10">
        <v>12557.83</v>
      </c>
      <c r="O2484" s="10">
        <v>665.4</v>
      </c>
      <c r="P2484" s="10">
        <v>20092.52</v>
      </c>
    </row>
    <row r="2485" spans="1:16">
      <c r="A2485" s="13" t="s">
        <v>2471</v>
      </c>
      <c r="B2485" s="11">
        <v>24</v>
      </c>
      <c r="C2485" s="11">
        <v>64</v>
      </c>
      <c r="D2485" s="11"/>
      <c r="E2485" s="11">
        <v>19239</v>
      </c>
      <c r="F2485" s="11">
        <v>20000</v>
      </c>
      <c r="G2485" s="11">
        <v>900</v>
      </c>
      <c r="H2485" s="11">
        <v>10024.209999999999</v>
      </c>
      <c r="I2485" s="11"/>
      <c r="J2485" s="11">
        <v>16335</v>
      </c>
      <c r="K2485" s="11">
        <v>169.32</v>
      </c>
      <c r="L2485" s="11">
        <v>5343.15</v>
      </c>
      <c r="M2485" s="11">
        <v>423.3</v>
      </c>
      <c r="N2485" s="11">
        <v>13357.86</v>
      </c>
      <c r="O2485" s="11">
        <v>677.28</v>
      </c>
      <c r="P2485" s="11">
        <v>21372.58</v>
      </c>
    </row>
    <row r="2486" spans="1:16">
      <c r="A2486" s="13" t="s">
        <v>2472</v>
      </c>
      <c r="B2486" s="10">
        <v>25</v>
      </c>
      <c r="C2486" s="10">
        <v>65</v>
      </c>
      <c r="D2486" s="10"/>
      <c r="E2486" s="10">
        <v>19239</v>
      </c>
      <c r="F2486" s="10">
        <v>20000</v>
      </c>
      <c r="G2486" s="10"/>
      <c r="H2486" s="10">
        <v>10324.93</v>
      </c>
      <c r="I2486" s="10"/>
      <c r="J2486" s="10">
        <v>16613</v>
      </c>
      <c r="K2486" s="10">
        <v>163.35</v>
      </c>
      <c r="L2486" s="10">
        <v>5666.79</v>
      </c>
      <c r="M2486" s="10">
        <v>408.38</v>
      </c>
      <c r="N2486" s="10">
        <v>14166.97</v>
      </c>
      <c r="O2486" s="10">
        <v>653.4</v>
      </c>
      <c r="P2486" s="10">
        <v>22667.16</v>
      </c>
    </row>
    <row r="2487" spans="1:16">
      <c r="A2487" s="13" t="s">
        <v>2473</v>
      </c>
      <c r="B2487" s="11">
        <v>26</v>
      </c>
      <c r="C2487" s="11">
        <v>66</v>
      </c>
      <c r="D2487" s="11"/>
      <c r="E2487" s="11">
        <v>19239</v>
      </c>
      <c r="F2487" s="11">
        <v>20000</v>
      </c>
      <c r="G2487" s="11"/>
      <c r="H2487" s="11">
        <v>10634.68</v>
      </c>
      <c r="I2487" s="11"/>
      <c r="J2487" s="11">
        <v>16896</v>
      </c>
      <c r="K2487" s="11">
        <v>166.13</v>
      </c>
      <c r="L2487" s="11">
        <v>6002.92</v>
      </c>
      <c r="M2487" s="11">
        <v>415.33</v>
      </c>
      <c r="N2487" s="11">
        <v>15007.31</v>
      </c>
      <c r="O2487" s="11">
        <v>664.52</v>
      </c>
      <c r="P2487" s="11">
        <v>24011.69</v>
      </c>
    </row>
    <row r="2488" spans="1:16">
      <c r="A2488" s="13" t="s">
        <v>2474</v>
      </c>
      <c r="B2488" s="10">
        <v>27</v>
      </c>
      <c r="C2488" s="10">
        <v>67</v>
      </c>
      <c r="D2488" s="10"/>
      <c r="E2488" s="10">
        <v>19239</v>
      </c>
      <c r="F2488" s="10">
        <v>20000</v>
      </c>
      <c r="G2488" s="10">
        <v>900</v>
      </c>
      <c r="H2488" s="10">
        <v>11853.72</v>
      </c>
      <c r="I2488" s="10"/>
      <c r="J2488" s="10">
        <v>16284</v>
      </c>
      <c r="K2488" s="10">
        <v>168.96</v>
      </c>
      <c r="L2488" s="10">
        <v>6351.97</v>
      </c>
      <c r="M2488" s="10">
        <v>422.4</v>
      </c>
      <c r="N2488" s="10">
        <v>15879.93</v>
      </c>
      <c r="O2488" s="10">
        <v>675.84</v>
      </c>
      <c r="P2488" s="10">
        <v>25407.88</v>
      </c>
    </row>
    <row r="2489" spans="1:16">
      <c r="A2489" s="13" t="s">
        <v>2475</v>
      </c>
      <c r="B2489" s="11">
        <v>28</v>
      </c>
      <c r="C2489" s="11">
        <v>68</v>
      </c>
      <c r="D2489" s="11"/>
      <c r="E2489" s="11">
        <v>19239</v>
      </c>
      <c r="F2489" s="11">
        <v>20000</v>
      </c>
      <c r="G2489" s="11"/>
      <c r="H2489" s="11">
        <v>12209.33</v>
      </c>
      <c r="I2489" s="11"/>
      <c r="J2489" s="11">
        <v>16543</v>
      </c>
      <c r="K2489" s="11">
        <v>162.84</v>
      </c>
      <c r="L2489" s="11">
        <v>6705.37</v>
      </c>
      <c r="M2489" s="11">
        <v>407.1</v>
      </c>
      <c r="N2489" s="11">
        <v>16763.419999999998</v>
      </c>
      <c r="O2489" s="11">
        <v>651.36</v>
      </c>
      <c r="P2489" s="11">
        <v>26821.48</v>
      </c>
    </row>
    <row r="2490" spans="1:16">
      <c r="A2490" s="13" t="s">
        <v>2476</v>
      </c>
      <c r="B2490" s="10">
        <v>29</v>
      </c>
      <c r="C2490" s="10">
        <v>69</v>
      </c>
      <c r="D2490" s="10"/>
      <c r="E2490" s="10">
        <v>19239</v>
      </c>
      <c r="F2490" s="10">
        <v>20000</v>
      </c>
      <c r="G2490" s="10"/>
      <c r="H2490" s="10">
        <v>12575.61</v>
      </c>
      <c r="I2490" s="10"/>
      <c r="J2490" s="10">
        <v>16805</v>
      </c>
      <c r="K2490" s="10">
        <v>165.43</v>
      </c>
      <c r="L2490" s="10">
        <v>7071.96</v>
      </c>
      <c r="M2490" s="10">
        <v>413.58</v>
      </c>
      <c r="N2490" s="10">
        <v>17679.900000000001</v>
      </c>
      <c r="O2490" s="10">
        <v>661.72</v>
      </c>
      <c r="P2490" s="10">
        <v>28287.84</v>
      </c>
    </row>
    <row r="2491" spans="1:16">
      <c r="A2491" s="13" t="s">
        <v>2477</v>
      </c>
      <c r="B2491" s="11">
        <v>30</v>
      </c>
      <c r="C2491" s="11">
        <v>70</v>
      </c>
      <c r="D2491" s="11"/>
      <c r="E2491" s="11">
        <v>19239</v>
      </c>
      <c r="F2491" s="11">
        <v>20000</v>
      </c>
      <c r="G2491" s="11">
        <v>900</v>
      </c>
      <c r="H2491" s="11">
        <v>13852.88</v>
      </c>
      <c r="I2491" s="11"/>
      <c r="J2491" s="11">
        <v>16172</v>
      </c>
      <c r="K2491" s="11">
        <v>168.05</v>
      </c>
      <c r="L2491" s="11">
        <v>7452.17</v>
      </c>
      <c r="M2491" s="11">
        <v>420.13</v>
      </c>
      <c r="N2491" s="11">
        <v>18630.419999999998</v>
      </c>
      <c r="O2491" s="11">
        <v>672.2</v>
      </c>
      <c r="P2491" s="11">
        <v>29808.68</v>
      </c>
    </row>
    <row r="2492" spans="1:16">
      <c r="A2492" s="13" t="s">
        <v>2478</v>
      </c>
      <c r="B2492" s="10">
        <v>31</v>
      </c>
      <c r="C2492" s="10">
        <v>71</v>
      </c>
      <c r="D2492" s="10"/>
      <c r="E2492" s="10">
        <v>19239</v>
      </c>
      <c r="F2492" s="10">
        <v>20000</v>
      </c>
      <c r="G2492" s="10"/>
      <c r="H2492" s="10">
        <v>14268.47</v>
      </c>
      <c r="I2492" s="10"/>
      <c r="J2492" s="10">
        <v>16402</v>
      </c>
      <c r="K2492" s="10">
        <v>161.72</v>
      </c>
      <c r="L2492" s="10">
        <v>7837.45</v>
      </c>
      <c r="M2492" s="10">
        <v>404.3</v>
      </c>
      <c r="N2492" s="10">
        <v>19593.64</v>
      </c>
      <c r="O2492" s="10">
        <v>646.88</v>
      </c>
      <c r="P2492" s="10">
        <v>31349.82</v>
      </c>
    </row>
    <row r="2493" spans="1:16">
      <c r="A2493" s="13" t="s">
        <v>2479</v>
      </c>
      <c r="B2493" s="11">
        <v>32</v>
      </c>
      <c r="C2493" s="11">
        <v>72</v>
      </c>
      <c r="D2493" s="11"/>
      <c r="E2493" s="11">
        <v>19239</v>
      </c>
      <c r="F2493" s="11">
        <v>20000</v>
      </c>
      <c r="G2493" s="11"/>
      <c r="H2493" s="11">
        <v>14696.52</v>
      </c>
      <c r="I2493" s="11"/>
      <c r="J2493" s="11">
        <v>16633</v>
      </c>
      <c r="K2493" s="11">
        <v>164.02</v>
      </c>
      <c r="L2493" s="11">
        <v>8236.6</v>
      </c>
      <c r="M2493" s="11">
        <v>410.05</v>
      </c>
      <c r="N2493" s="11">
        <v>20591.5</v>
      </c>
      <c r="O2493" s="11">
        <v>656.08</v>
      </c>
      <c r="P2493" s="11">
        <v>32946.39</v>
      </c>
    </row>
    <row r="2494" spans="1:16">
      <c r="A2494" s="13" t="s">
        <v>2480</v>
      </c>
      <c r="B2494" s="10">
        <v>33</v>
      </c>
      <c r="C2494" s="10">
        <v>73</v>
      </c>
      <c r="D2494" s="10"/>
      <c r="E2494" s="10">
        <v>19239</v>
      </c>
      <c r="F2494" s="10">
        <v>20000</v>
      </c>
      <c r="G2494" s="10">
        <v>900</v>
      </c>
      <c r="H2494" s="10">
        <v>16037.42</v>
      </c>
      <c r="I2494" s="10"/>
      <c r="J2494" s="10">
        <v>15965</v>
      </c>
      <c r="K2494" s="10">
        <v>166.33</v>
      </c>
      <c r="L2494" s="10">
        <v>8650.0300000000007</v>
      </c>
      <c r="M2494" s="10">
        <v>415.83</v>
      </c>
      <c r="N2494" s="10">
        <v>21625.07</v>
      </c>
      <c r="O2494" s="10">
        <v>665.32</v>
      </c>
      <c r="P2494" s="10">
        <v>34600.11</v>
      </c>
    </row>
    <row r="2495" spans="1:16">
      <c r="A2495" s="13" t="s">
        <v>2481</v>
      </c>
      <c r="B2495" s="11">
        <v>34</v>
      </c>
      <c r="C2495" s="11">
        <v>74</v>
      </c>
      <c r="D2495" s="11"/>
      <c r="E2495" s="11">
        <v>19239</v>
      </c>
      <c r="F2495" s="11">
        <v>20000</v>
      </c>
      <c r="G2495" s="11"/>
      <c r="H2495" s="11">
        <v>16518.54</v>
      </c>
      <c r="I2495" s="11"/>
      <c r="J2495" s="11">
        <v>16151</v>
      </c>
      <c r="K2495" s="11">
        <v>159.65</v>
      </c>
      <c r="L2495" s="11">
        <v>9069.18</v>
      </c>
      <c r="M2495" s="11">
        <v>399.13</v>
      </c>
      <c r="N2495" s="11">
        <v>22672.94</v>
      </c>
      <c r="O2495" s="11">
        <v>638.6</v>
      </c>
      <c r="P2495" s="11">
        <v>36276.71</v>
      </c>
    </row>
    <row r="2496" spans="1:16">
      <c r="A2496" s="13" t="s">
        <v>2482</v>
      </c>
      <c r="B2496" s="10">
        <v>35</v>
      </c>
      <c r="C2496" s="10">
        <v>75</v>
      </c>
      <c r="D2496" s="10"/>
      <c r="E2496" s="10">
        <v>19239</v>
      </c>
      <c r="F2496" s="10">
        <v>20000</v>
      </c>
      <c r="G2496" s="10"/>
      <c r="H2496" s="10">
        <v>17014.099999999999</v>
      </c>
      <c r="I2496" s="10"/>
      <c r="J2496" s="10">
        <v>16332</v>
      </c>
      <c r="K2496" s="10">
        <v>161.51</v>
      </c>
      <c r="L2496" s="10">
        <v>9502.76</v>
      </c>
      <c r="M2496" s="10">
        <v>403.78</v>
      </c>
      <c r="N2496" s="10">
        <v>23756.91</v>
      </c>
      <c r="O2496" s="10">
        <v>646.04</v>
      </c>
      <c r="P2496" s="10">
        <v>38011.050000000003</v>
      </c>
    </row>
    <row r="2497" spans="1:16">
      <c r="A2497" s="13" t="s">
        <v>2483</v>
      </c>
      <c r="B2497" s="11">
        <v>36</v>
      </c>
      <c r="C2497" s="11">
        <v>76</v>
      </c>
      <c r="D2497" s="11"/>
      <c r="E2497" s="11">
        <v>19239</v>
      </c>
      <c r="F2497" s="11">
        <v>20000</v>
      </c>
      <c r="G2497" s="11">
        <v>900</v>
      </c>
      <c r="H2497" s="11">
        <v>18424.52</v>
      </c>
      <c r="I2497" s="11"/>
      <c r="J2497" s="11">
        <v>15610</v>
      </c>
      <c r="K2497" s="11">
        <v>163.32</v>
      </c>
      <c r="L2497" s="11">
        <v>9951.17</v>
      </c>
      <c r="M2497" s="11">
        <v>408.3</v>
      </c>
      <c r="N2497" s="11">
        <v>24877.91</v>
      </c>
      <c r="O2497" s="11">
        <v>653.28</v>
      </c>
      <c r="P2497" s="11">
        <v>39804.660000000003</v>
      </c>
    </row>
    <row r="2498" spans="1:16">
      <c r="A2498" s="13" t="s">
        <v>2484</v>
      </c>
      <c r="B2498" s="10">
        <v>37</v>
      </c>
      <c r="C2498" s="10">
        <v>77</v>
      </c>
      <c r="D2498" s="10"/>
      <c r="E2498" s="10">
        <v>19239</v>
      </c>
      <c r="F2498" s="10">
        <v>20000</v>
      </c>
      <c r="G2498" s="10"/>
      <c r="H2498" s="10">
        <v>18977.259999999998</v>
      </c>
      <c r="I2498" s="10"/>
      <c r="J2498" s="10">
        <v>15724</v>
      </c>
      <c r="K2498" s="10">
        <v>156.1</v>
      </c>
      <c r="L2498" s="10">
        <v>10405.799999999999</v>
      </c>
      <c r="M2498" s="10">
        <v>390.25</v>
      </c>
      <c r="N2498" s="10">
        <v>26014.5</v>
      </c>
      <c r="O2498" s="10">
        <v>624.4</v>
      </c>
      <c r="P2498" s="10">
        <v>41623.199999999997</v>
      </c>
    </row>
    <row r="2499" spans="1:16">
      <c r="A2499" s="13" t="s">
        <v>2485</v>
      </c>
      <c r="B2499" s="11">
        <v>38</v>
      </c>
      <c r="C2499" s="11">
        <v>78</v>
      </c>
      <c r="D2499" s="11"/>
      <c r="E2499" s="11">
        <v>19239</v>
      </c>
      <c r="F2499" s="11">
        <v>20000</v>
      </c>
      <c r="G2499" s="11"/>
      <c r="H2499" s="11">
        <v>19546.57</v>
      </c>
      <c r="I2499" s="11"/>
      <c r="J2499" s="11">
        <v>15824</v>
      </c>
      <c r="K2499" s="11">
        <v>157.24</v>
      </c>
      <c r="L2499" s="11">
        <v>10875.21</v>
      </c>
      <c r="M2499" s="11">
        <v>393.1</v>
      </c>
      <c r="N2499" s="11">
        <v>27188.04</v>
      </c>
      <c r="O2499" s="11">
        <v>628.96</v>
      </c>
      <c r="P2499" s="11">
        <v>43500.86</v>
      </c>
    </row>
    <row r="2500" spans="1:16">
      <c r="A2500" s="13" t="s">
        <v>2486</v>
      </c>
      <c r="B2500" s="10">
        <v>39</v>
      </c>
      <c r="C2500" s="10">
        <v>79</v>
      </c>
      <c r="D2500" s="10"/>
      <c r="E2500" s="10">
        <v>19239</v>
      </c>
      <c r="F2500" s="10">
        <v>20000</v>
      </c>
      <c r="G2500" s="10">
        <v>900</v>
      </c>
      <c r="H2500" s="10">
        <v>21032.97</v>
      </c>
      <c r="I2500" s="10"/>
      <c r="J2500" s="10">
        <v>15009</v>
      </c>
      <c r="K2500" s="10">
        <v>158.24</v>
      </c>
      <c r="L2500" s="10">
        <v>11359.71</v>
      </c>
      <c r="M2500" s="10">
        <v>395.6</v>
      </c>
      <c r="N2500" s="10">
        <v>28399.279999999999</v>
      </c>
      <c r="O2500" s="10">
        <v>632.96</v>
      </c>
      <c r="P2500" s="10">
        <v>45438.84</v>
      </c>
    </row>
    <row r="2501" spans="1:16">
      <c r="A2501" s="13" t="s">
        <v>2487</v>
      </c>
      <c r="B2501" s="11">
        <v>40</v>
      </c>
      <c r="C2501" s="11">
        <v>80</v>
      </c>
      <c r="D2501" s="11"/>
      <c r="E2501" s="11">
        <v>19239</v>
      </c>
      <c r="F2501" s="11">
        <v>20000</v>
      </c>
      <c r="G2501" s="11"/>
      <c r="H2501" s="11">
        <v>21663.96</v>
      </c>
      <c r="I2501" s="11">
        <v>15000</v>
      </c>
      <c r="J2501" s="11">
        <v>15000</v>
      </c>
      <c r="K2501" s="11">
        <v>150.09</v>
      </c>
      <c r="L2501" s="11">
        <v>11850.59</v>
      </c>
      <c r="M2501" s="11">
        <v>375.23</v>
      </c>
      <c r="N2501" s="11">
        <v>29626.48</v>
      </c>
      <c r="O2501" s="11">
        <v>600.36</v>
      </c>
      <c r="P2501" s="11">
        <v>47402.37</v>
      </c>
    </row>
    <row r="2502" spans="1:16" ht="54">
      <c r="B2502" s="9" t="s">
        <v>27</v>
      </c>
      <c r="C2502" s="9" t="s">
        <v>13</v>
      </c>
      <c r="D2502" s="9" t="s">
        <v>14</v>
      </c>
      <c r="E2502" s="9" t="s">
        <v>15</v>
      </c>
      <c r="F2502" s="9" t="s">
        <v>16</v>
      </c>
      <c r="G2502" s="9" t="s">
        <v>17</v>
      </c>
      <c r="H2502" s="9" t="s">
        <v>18</v>
      </c>
      <c r="I2502" s="9" t="s">
        <v>19</v>
      </c>
      <c r="J2502" s="9" t="s">
        <v>20</v>
      </c>
      <c r="K2502" s="9" t="s">
        <v>21</v>
      </c>
      <c r="L2502" s="9" t="s">
        <v>22</v>
      </c>
      <c r="M2502" s="9" t="s">
        <v>23</v>
      </c>
      <c r="N2502" s="9" t="s">
        <v>24</v>
      </c>
      <c r="O2502" s="9" t="s">
        <v>25</v>
      </c>
      <c r="P2502" s="9" t="s">
        <v>26</v>
      </c>
    </row>
    <row r="2503" spans="1:16">
      <c r="A2503" s="13" t="s">
        <v>2488</v>
      </c>
      <c r="B2503" s="10">
        <v>1</v>
      </c>
      <c r="C2503" s="10">
        <v>42</v>
      </c>
      <c r="D2503" s="10">
        <v>6449</v>
      </c>
      <c r="E2503" s="10">
        <v>6449</v>
      </c>
      <c r="F2503" s="10">
        <v>20000</v>
      </c>
      <c r="G2503" s="10"/>
      <c r="H2503" s="10"/>
      <c r="I2503" s="10"/>
      <c r="J2503" s="10">
        <v>4191.8500000000004</v>
      </c>
      <c r="K2503" s="10">
        <v>48.37</v>
      </c>
      <c r="L2503" s="10">
        <v>48.37</v>
      </c>
      <c r="M2503" s="10">
        <v>120.92</v>
      </c>
      <c r="N2503" s="10">
        <v>120.92</v>
      </c>
      <c r="O2503" s="10">
        <v>193.47</v>
      </c>
      <c r="P2503" s="10">
        <v>193.47</v>
      </c>
    </row>
    <row r="2504" spans="1:16">
      <c r="A2504" s="13" t="s">
        <v>2489</v>
      </c>
      <c r="B2504" s="11">
        <v>2</v>
      </c>
      <c r="C2504" s="11">
        <v>43</v>
      </c>
      <c r="D2504" s="11">
        <v>6449</v>
      </c>
      <c r="E2504" s="11">
        <v>12898</v>
      </c>
      <c r="F2504" s="11">
        <v>20000</v>
      </c>
      <c r="G2504" s="11"/>
      <c r="H2504" s="11"/>
      <c r="I2504" s="11"/>
      <c r="J2504" s="11">
        <v>10554</v>
      </c>
      <c r="K2504" s="11">
        <v>107.17</v>
      </c>
      <c r="L2504" s="11">
        <v>156.99</v>
      </c>
      <c r="M2504" s="11">
        <v>267.93</v>
      </c>
      <c r="N2504" s="11">
        <v>392.47</v>
      </c>
      <c r="O2504" s="11">
        <v>428.68</v>
      </c>
      <c r="P2504" s="11">
        <v>627.96</v>
      </c>
    </row>
    <row r="2505" spans="1:16">
      <c r="A2505" s="13" t="s">
        <v>2490</v>
      </c>
      <c r="B2505" s="10">
        <v>3</v>
      </c>
      <c r="C2505" s="10">
        <v>44</v>
      </c>
      <c r="D2505" s="10">
        <v>6449</v>
      </c>
      <c r="E2505" s="10">
        <v>19347</v>
      </c>
      <c r="F2505" s="10">
        <v>20000</v>
      </c>
      <c r="G2505" s="10">
        <v>900</v>
      </c>
      <c r="H2505" s="10">
        <v>900</v>
      </c>
      <c r="I2505" s="10"/>
      <c r="J2505" s="10">
        <v>16152</v>
      </c>
      <c r="K2505" s="10">
        <v>167.22</v>
      </c>
      <c r="L2505" s="10">
        <v>328.92</v>
      </c>
      <c r="M2505" s="10">
        <v>418.05</v>
      </c>
      <c r="N2505" s="10">
        <v>822.3</v>
      </c>
      <c r="O2505" s="10">
        <v>668.88</v>
      </c>
      <c r="P2505" s="10">
        <v>1315.68</v>
      </c>
    </row>
    <row r="2506" spans="1:16">
      <c r="A2506" s="13" t="s">
        <v>2491</v>
      </c>
      <c r="B2506" s="11">
        <v>4</v>
      </c>
      <c r="C2506" s="11">
        <v>45</v>
      </c>
      <c r="D2506" s="11"/>
      <c r="E2506" s="11">
        <v>19347</v>
      </c>
      <c r="F2506" s="11">
        <v>20000</v>
      </c>
      <c r="G2506" s="11"/>
      <c r="H2506" s="11">
        <v>927</v>
      </c>
      <c r="I2506" s="11"/>
      <c r="J2506" s="11">
        <v>16468</v>
      </c>
      <c r="K2506" s="11">
        <v>161.52000000000001</v>
      </c>
      <c r="L2506" s="11">
        <v>500.31</v>
      </c>
      <c r="M2506" s="11">
        <v>403.8</v>
      </c>
      <c r="N2506" s="11">
        <v>1250.77</v>
      </c>
      <c r="O2506" s="11">
        <v>646.08000000000004</v>
      </c>
      <c r="P2506" s="11">
        <v>2001.23</v>
      </c>
    </row>
    <row r="2507" spans="1:16">
      <c r="A2507" s="13" t="s">
        <v>2492</v>
      </c>
      <c r="B2507" s="10">
        <v>5</v>
      </c>
      <c r="C2507" s="10">
        <v>46</v>
      </c>
      <c r="D2507" s="10"/>
      <c r="E2507" s="10">
        <v>19347</v>
      </c>
      <c r="F2507" s="10">
        <v>20000</v>
      </c>
      <c r="G2507" s="10"/>
      <c r="H2507" s="10">
        <v>954.81</v>
      </c>
      <c r="I2507" s="10"/>
      <c r="J2507" s="10">
        <v>16791</v>
      </c>
      <c r="K2507" s="10">
        <v>164.68</v>
      </c>
      <c r="L2507" s="10">
        <v>680</v>
      </c>
      <c r="M2507" s="10">
        <v>411.7</v>
      </c>
      <c r="N2507" s="10">
        <v>1699.99</v>
      </c>
      <c r="O2507" s="10">
        <v>658.72</v>
      </c>
      <c r="P2507" s="10">
        <v>2719.99</v>
      </c>
    </row>
    <row r="2508" spans="1:16">
      <c r="A2508" s="13" t="s">
        <v>2493</v>
      </c>
      <c r="B2508" s="11">
        <v>6</v>
      </c>
      <c r="C2508" s="11">
        <v>47</v>
      </c>
      <c r="D2508" s="11"/>
      <c r="E2508" s="11">
        <v>19347</v>
      </c>
      <c r="F2508" s="11">
        <v>20000</v>
      </c>
      <c r="G2508" s="11">
        <v>900</v>
      </c>
      <c r="H2508" s="11">
        <v>1883.45</v>
      </c>
      <c r="I2508" s="11"/>
      <c r="J2508" s="11">
        <v>16220</v>
      </c>
      <c r="K2508" s="11">
        <v>167.91</v>
      </c>
      <c r="L2508" s="11">
        <v>868.31</v>
      </c>
      <c r="M2508" s="11">
        <v>419.78</v>
      </c>
      <c r="N2508" s="11">
        <v>2170.77</v>
      </c>
      <c r="O2508" s="11">
        <v>671.64</v>
      </c>
      <c r="P2508" s="11">
        <v>3473.23</v>
      </c>
    </row>
    <row r="2509" spans="1:16">
      <c r="A2509" s="13" t="s">
        <v>2494</v>
      </c>
      <c r="B2509" s="10">
        <v>7</v>
      </c>
      <c r="C2509" s="10">
        <v>48</v>
      </c>
      <c r="D2509" s="10"/>
      <c r="E2509" s="10">
        <v>19347</v>
      </c>
      <c r="F2509" s="10">
        <v>20000</v>
      </c>
      <c r="G2509" s="10"/>
      <c r="H2509" s="10">
        <v>1939.96</v>
      </c>
      <c r="I2509" s="10"/>
      <c r="J2509" s="10">
        <v>16536</v>
      </c>
      <c r="K2509" s="10">
        <v>162.19999999999999</v>
      </c>
      <c r="L2509" s="10">
        <v>1056.56</v>
      </c>
      <c r="M2509" s="10">
        <v>405.5</v>
      </c>
      <c r="N2509" s="10">
        <v>2641.39</v>
      </c>
      <c r="O2509" s="10">
        <v>648.79999999999995</v>
      </c>
      <c r="P2509" s="10">
        <v>4226.22</v>
      </c>
    </row>
    <row r="2510" spans="1:16">
      <c r="A2510" s="13" t="s">
        <v>2495</v>
      </c>
      <c r="B2510" s="11">
        <v>8</v>
      </c>
      <c r="C2510" s="11">
        <v>49</v>
      </c>
      <c r="D2510" s="11"/>
      <c r="E2510" s="11">
        <v>19347</v>
      </c>
      <c r="F2510" s="11">
        <v>20000</v>
      </c>
      <c r="G2510" s="11"/>
      <c r="H2510" s="11">
        <v>1998.16</v>
      </c>
      <c r="I2510" s="11"/>
      <c r="J2510" s="11">
        <v>16857</v>
      </c>
      <c r="K2510" s="11">
        <v>165.36</v>
      </c>
      <c r="L2510" s="11">
        <v>1253.6099999999999</v>
      </c>
      <c r="M2510" s="11">
        <v>413.4</v>
      </c>
      <c r="N2510" s="11">
        <v>3134.03</v>
      </c>
      <c r="O2510" s="11">
        <v>661.44</v>
      </c>
      <c r="P2510" s="11">
        <v>5014.45</v>
      </c>
    </row>
    <row r="2511" spans="1:16">
      <c r="A2511" s="13" t="s">
        <v>2496</v>
      </c>
      <c r="B2511" s="10">
        <v>9</v>
      </c>
      <c r="C2511" s="10">
        <v>50</v>
      </c>
      <c r="D2511" s="10"/>
      <c r="E2511" s="10">
        <v>19347</v>
      </c>
      <c r="F2511" s="10">
        <v>20000</v>
      </c>
      <c r="G2511" s="10">
        <v>900</v>
      </c>
      <c r="H2511" s="10">
        <v>2958.1</v>
      </c>
      <c r="I2511" s="10"/>
      <c r="J2511" s="10">
        <v>16286</v>
      </c>
      <c r="K2511" s="10">
        <v>168.57</v>
      </c>
      <c r="L2511" s="10">
        <v>1459.79</v>
      </c>
      <c r="M2511" s="10">
        <v>421.43</v>
      </c>
      <c r="N2511" s="10">
        <v>3649.48</v>
      </c>
      <c r="O2511" s="10">
        <v>674.28</v>
      </c>
      <c r="P2511" s="10">
        <v>5839.16</v>
      </c>
    </row>
    <row r="2512" spans="1:16">
      <c r="A2512" s="13" t="s">
        <v>2497</v>
      </c>
      <c r="B2512" s="11">
        <v>10</v>
      </c>
      <c r="C2512" s="11">
        <v>51</v>
      </c>
      <c r="D2512" s="11"/>
      <c r="E2512" s="11">
        <v>19347</v>
      </c>
      <c r="F2512" s="11">
        <v>20000</v>
      </c>
      <c r="G2512" s="11"/>
      <c r="H2512" s="11">
        <v>3046.84</v>
      </c>
      <c r="I2512" s="11"/>
      <c r="J2512" s="11">
        <v>16600</v>
      </c>
      <c r="K2512" s="11">
        <v>162.86000000000001</v>
      </c>
      <c r="L2512" s="11">
        <v>1666.44</v>
      </c>
      <c r="M2512" s="11">
        <v>407.15</v>
      </c>
      <c r="N2512" s="11">
        <v>4166.1099999999997</v>
      </c>
      <c r="O2512" s="11">
        <v>651.44000000000005</v>
      </c>
      <c r="P2512" s="11">
        <v>6665.78</v>
      </c>
    </row>
    <row r="2513" spans="1:16">
      <c r="A2513" s="13" t="s">
        <v>2498</v>
      </c>
      <c r="B2513" s="10">
        <v>11</v>
      </c>
      <c r="C2513" s="10">
        <v>52</v>
      </c>
      <c r="D2513" s="10"/>
      <c r="E2513" s="10">
        <v>19347</v>
      </c>
      <c r="F2513" s="10">
        <v>20000</v>
      </c>
      <c r="G2513" s="10"/>
      <c r="H2513" s="10">
        <v>3138.25</v>
      </c>
      <c r="I2513" s="10"/>
      <c r="J2513" s="10">
        <v>16920</v>
      </c>
      <c r="K2513" s="10">
        <v>166</v>
      </c>
      <c r="L2513" s="10">
        <v>1882.44</v>
      </c>
      <c r="M2513" s="10">
        <v>415</v>
      </c>
      <c r="N2513" s="10">
        <v>4706.1000000000004</v>
      </c>
      <c r="O2513" s="10">
        <v>664</v>
      </c>
      <c r="P2513" s="10">
        <v>7529.75</v>
      </c>
    </row>
    <row r="2514" spans="1:16">
      <c r="A2514" s="13" t="s">
        <v>2499</v>
      </c>
      <c r="B2514" s="11">
        <v>12</v>
      </c>
      <c r="C2514" s="11">
        <v>53</v>
      </c>
      <c r="D2514" s="11"/>
      <c r="E2514" s="11">
        <v>19347</v>
      </c>
      <c r="F2514" s="11">
        <v>20000</v>
      </c>
      <c r="G2514" s="11">
        <v>900</v>
      </c>
      <c r="H2514" s="11">
        <v>4132.3999999999996</v>
      </c>
      <c r="I2514" s="11"/>
      <c r="J2514" s="11">
        <v>16346</v>
      </c>
      <c r="K2514" s="11">
        <v>169.2</v>
      </c>
      <c r="L2514" s="11">
        <v>2108.11</v>
      </c>
      <c r="M2514" s="11">
        <v>423</v>
      </c>
      <c r="N2514" s="11">
        <v>5270.28</v>
      </c>
      <c r="O2514" s="11">
        <v>676.8</v>
      </c>
      <c r="P2514" s="11">
        <v>8432.4500000000007</v>
      </c>
    </row>
    <row r="2515" spans="1:16">
      <c r="A2515" s="13" t="s">
        <v>2500</v>
      </c>
      <c r="B2515" s="10">
        <v>13</v>
      </c>
      <c r="C2515" s="10">
        <v>54</v>
      </c>
      <c r="D2515" s="10"/>
      <c r="E2515" s="10">
        <v>19347</v>
      </c>
      <c r="F2515" s="10">
        <v>20000</v>
      </c>
      <c r="G2515" s="10"/>
      <c r="H2515" s="10">
        <v>4256.37</v>
      </c>
      <c r="I2515" s="10"/>
      <c r="J2515" s="10">
        <v>16657</v>
      </c>
      <c r="K2515" s="10">
        <v>163.46</v>
      </c>
      <c r="L2515" s="10">
        <v>2334.81</v>
      </c>
      <c r="M2515" s="10">
        <v>408.65</v>
      </c>
      <c r="N2515" s="10">
        <v>5837.04</v>
      </c>
      <c r="O2515" s="10">
        <v>653.84</v>
      </c>
      <c r="P2515" s="10">
        <v>9339.26</v>
      </c>
    </row>
    <row r="2516" spans="1:16">
      <c r="A2516" s="13" t="s">
        <v>2501</v>
      </c>
      <c r="B2516" s="11">
        <v>14</v>
      </c>
      <c r="C2516" s="11">
        <v>55</v>
      </c>
      <c r="D2516" s="11"/>
      <c r="E2516" s="11">
        <v>19347</v>
      </c>
      <c r="F2516" s="11">
        <v>20000</v>
      </c>
      <c r="G2516" s="11"/>
      <c r="H2516" s="11">
        <v>4384.0600000000004</v>
      </c>
      <c r="I2516" s="11"/>
      <c r="J2516" s="11">
        <v>16975</v>
      </c>
      <c r="K2516" s="11">
        <v>166.57</v>
      </c>
      <c r="L2516" s="11">
        <v>2571.4299999999998</v>
      </c>
      <c r="M2516" s="11">
        <v>416.43</v>
      </c>
      <c r="N2516" s="11">
        <v>6428.57</v>
      </c>
      <c r="O2516" s="11">
        <v>666.28</v>
      </c>
      <c r="P2516" s="11">
        <v>10285.719999999999</v>
      </c>
    </row>
    <row r="2517" spans="1:16">
      <c r="A2517" s="13" t="s">
        <v>2502</v>
      </c>
      <c r="B2517" s="10">
        <v>15</v>
      </c>
      <c r="C2517" s="10">
        <v>56</v>
      </c>
      <c r="D2517" s="10"/>
      <c r="E2517" s="10">
        <v>19347</v>
      </c>
      <c r="F2517" s="10">
        <v>20000</v>
      </c>
      <c r="G2517" s="10">
        <v>900</v>
      </c>
      <c r="H2517" s="10">
        <v>5415.58</v>
      </c>
      <c r="I2517" s="10"/>
      <c r="J2517" s="10">
        <v>16398</v>
      </c>
      <c r="K2517" s="10">
        <v>169.75</v>
      </c>
      <c r="L2517" s="10">
        <v>2818.32</v>
      </c>
      <c r="M2517" s="10">
        <v>424.38</v>
      </c>
      <c r="N2517" s="10">
        <v>7045.81</v>
      </c>
      <c r="O2517" s="10">
        <v>679</v>
      </c>
      <c r="P2517" s="10">
        <v>11273.29</v>
      </c>
    </row>
    <row r="2518" spans="1:16">
      <c r="A2518" s="13" t="s">
        <v>2503</v>
      </c>
      <c r="B2518" s="11">
        <v>16</v>
      </c>
      <c r="C2518" s="11">
        <v>57</v>
      </c>
      <c r="D2518" s="11"/>
      <c r="E2518" s="11">
        <v>19347</v>
      </c>
      <c r="F2518" s="11">
        <v>20000</v>
      </c>
      <c r="G2518" s="11"/>
      <c r="H2518" s="11">
        <v>5578.05</v>
      </c>
      <c r="I2518" s="11"/>
      <c r="J2518" s="11">
        <v>16705</v>
      </c>
      <c r="K2518" s="11">
        <v>163.98</v>
      </c>
      <c r="L2518" s="11">
        <v>3066.85</v>
      </c>
      <c r="M2518" s="11">
        <v>409.95</v>
      </c>
      <c r="N2518" s="11">
        <v>7667.13</v>
      </c>
      <c r="O2518" s="11">
        <v>655.92</v>
      </c>
      <c r="P2518" s="11">
        <v>12267.41</v>
      </c>
    </row>
    <row r="2519" spans="1:16">
      <c r="A2519" s="13" t="s">
        <v>2504</v>
      </c>
      <c r="B2519" s="10">
        <v>17</v>
      </c>
      <c r="C2519" s="10">
        <v>58</v>
      </c>
      <c r="D2519" s="10"/>
      <c r="E2519" s="10">
        <v>19347</v>
      </c>
      <c r="F2519" s="10">
        <v>20000</v>
      </c>
      <c r="G2519" s="10"/>
      <c r="H2519" s="10">
        <v>5745.39</v>
      </c>
      <c r="I2519" s="10"/>
      <c r="J2519" s="10">
        <v>17018</v>
      </c>
      <c r="K2519" s="10">
        <v>167.05</v>
      </c>
      <c r="L2519" s="10">
        <v>3325.91</v>
      </c>
      <c r="M2519" s="10">
        <v>417.63</v>
      </c>
      <c r="N2519" s="10">
        <v>8314.77</v>
      </c>
      <c r="O2519" s="10">
        <v>668.2</v>
      </c>
      <c r="P2519" s="10">
        <v>13303.63</v>
      </c>
    </row>
    <row r="2520" spans="1:16">
      <c r="A2520" s="13" t="s">
        <v>2505</v>
      </c>
      <c r="B2520" s="11">
        <v>18</v>
      </c>
      <c r="C2520" s="11">
        <v>59</v>
      </c>
      <c r="D2520" s="11"/>
      <c r="E2520" s="11">
        <v>19347</v>
      </c>
      <c r="F2520" s="11">
        <v>20000</v>
      </c>
      <c r="G2520" s="11">
        <v>900</v>
      </c>
      <c r="H2520" s="11">
        <v>6817.75</v>
      </c>
      <c r="I2520" s="11"/>
      <c r="J2520" s="11">
        <v>16438</v>
      </c>
      <c r="K2520" s="11">
        <v>170.18</v>
      </c>
      <c r="L2520" s="11">
        <v>3595.86</v>
      </c>
      <c r="M2520" s="11">
        <v>425.45</v>
      </c>
      <c r="N2520" s="11">
        <v>8989.66</v>
      </c>
      <c r="O2520" s="11">
        <v>680.72</v>
      </c>
      <c r="P2520" s="11">
        <v>14383.46</v>
      </c>
    </row>
    <row r="2521" spans="1:16">
      <c r="A2521" s="13" t="s">
        <v>2506</v>
      </c>
      <c r="B2521" s="10">
        <v>19</v>
      </c>
      <c r="C2521" s="10">
        <v>60</v>
      </c>
      <c r="D2521" s="10"/>
      <c r="E2521" s="10">
        <v>19347</v>
      </c>
      <c r="F2521" s="10">
        <v>20000</v>
      </c>
      <c r="G2521" s="10"/>
      <c r="H2521" s="10">
        <v>7022.29</v>
      </c>
      <c r="I2521" s="10"/>
      <c r="J2521" s="10">
        <v>16738</v>
      </c>
      <c r="K2521" s="10">
        <v>164.38</v>
      </c>
      <c r="L2521" s="10">
        <v>3868.12</v>
      </c>
      <c r="M2521" s="10">
        <v>410.95</v>
      </c>
      <c r="N2521" s="10">
        <v>9670.2999999999993</v>
      </c>
      <c r="O2521" s="10">
        <v>657.52</v>
      </c>
      <c r="P2521" s="10">
        <v>15472.48</v>
      </c>
    </row>
    <row r="2522" spans="1:16">
      <c r="A2522" s="13" t="s">
        <v>2507</v>
      </c>
      <c r="B2522" s="11">
        <v>20</v>
      </c>
      <c r="C2522" s="11">
        <v>61</v>
      </c>
      <c r="D2522" s="11"/>
      <c r="E2522" s="11">
        <v>19347</v>
      </c>
      <c r="F2522" s="11">
        <v>20000</v>
      </c>
      <c r="G2522" s="11"/>
      <c r="H2522" s="11">
        <v>7232.95</v>
      </c>
      <c r="I2522" s="11"/>
      <c r="J2522" s="11">
        <v>17044</v>
      </c>
      <c r="K2522" s="11">
        <v>167.38</v>
      </c>
      <c r="L2522" s="11">
        <v>4151.54</v>
      </c>
      <c r="M2522" s="11">
        <v>418.45</v>
      </c>
      <c r="N2522" s="11">
        <v>10378.86</v>
      </c>
      <c r="O2522" s="11">
        <v>669.52</v>
      </c>
      <c r="P2522" s="11">
        <v>16606.18</v>
      </c>
    </row>
    <row r="2523" spans="1:16">
      <c r="A2523" s="13" t="s">
        <v>2508</v>
      </c>
      <c r="B2523" s="10">
        <v>21</v>
      </c>
      <c r="C2523" s="10">
        <v>62</v>
      </c>
      <c r="D2523" s="10"/>
      <c r="E2523" s="10">
        <v>19347</v>
      </c>
      <c r="F2523" s="10">
        <v>20000</v>
      </c>
      <c r="G2523" s="10">
        <v>900</v>
      </c>
      <c r="H2523" s="10">
        <v>8349.94</v>
      </c>
      <c r="I2523" s="10"/>
      <c r="J2523" s="10">
        <v>16457</v>
      </c>
      <c r="K2523" s="10">
        <v>170.44</v>
      </c>
      <c r="L2523" s="10">
        <v>4446.53</v>
      </c>
      <c r="M2523" s="10">
        <v>426.1</v>
      </c>
      <c r="N2523" s="10">
        <v>11116.33</v>
      </c>
      <c r="O2523" s="10">
        <v>681.76</v>
      </c>
      <c r="P2523" s="10">
        <v>17786.12</v>
      </c>
    </row>
    <row r="2524" spans="1:16">
      <c r="A2524" s="13" t="s">
        <v>2509</v>
      </c>
      <c r="B2524" s="11">
        <v>22</v>
      </c>
      <c r="C2524" s="11">
        <v>63</v>
      </c>
      <c r="D2524" s="11"/>
      <c r="E2524" s="11">
        <v>19347</v>
      </c>
      <c r="F2524" s="11">
        <v>20000</v>
      </c>
      <c r="G2524" s="11"/>
      <c r="H2524" s="11">
        <v>8600.44</v>
      </c>
      <c r="I2524" s="11"/>
      <c r="J2524" s="11">
        <v>16748</v>
      </c>
      <c r="K2524" s="11">
        <v>164.57</v>
      </c>
      <c r="L2524" s="11">
        <v>4744.5</v>
      </c>
      <c r="M2524" s="11">
        <v>411.43</v>
      </c>
      <c r="N2524" s="11">
        <v>11861.24</v>
      </c>
      <c r="O2524" s="11">
        <v>658.28</v>
      </c>
      <c r="P2524" s="11">
        <v>18977.990000000002</v>
      </c>
    </row>
    <row r="2525" spans="1:16">
      <c r="A2525" s="13" t="s">
        <v>2510</v>
      </c>
      <c r="B2525" s="10">
        <v>23</v>
      </c>
      <c r="C2525" s="10">
        <v>64</v>
      </c>
      <c r="D2525" s="10"/>
      <c r="E2525" s="10">
        <v>19347</v>
      </c>
      <c r="F2525" s="10">
        <v>20000</v>
      </c>
      <c r="G2525" s="10"/>
      <c r="H2525" s="10">
        <v>8858.4500000000007</v>
      </c>
      <c r="I2525" s="10"/>
      <c r="J2525" s="10">
        <v>17044</v>
      </c>
      <c r="K2525" s="10">
        <v>167.48</v>
      </c>
      <c r="L2525" s="10">
        <v>5054.3100000000004</v>
      </c>
      <c r="M2525" s="10">
        <v>418.7</v>
      </c>
      <c r="N2525" s="10">
        <v>12635.78</v>
      </c>
      <c r="O2525" s="10">
        <v>669.92</v>
      </c>
      <c r="P2525" s="10">
        <v>20217.25</v>
      </c>
    </row>
    <row r="2526" spans="1:16">
      <c r="A2526" s="13" t="s">
        <v>2511</v>
      </c>
      <c r="B2526" s="11">
        <v>24</v>
      </c>
      <c r="C2526" s="11">
        <v>65</v>
      </c>
      <c r="D2526" s="11"/>
      <c r="E2526" s="11">
        <v>19347</v>
      </c>
      <c r="F2526" s="11">
        <v>20000</v>
      </c>
      <c r="G2526" s="11">
        <v>900</v>
      </c>
      <c r="H2526" s="11">
        <v>10024.209999999999</v>
      </c>
      <c r="I2526" s="11"/>
      <c r="J2526" s="11">
        <v>16447</v>
      </c>
      <c r="K2526" s="11">
        <v>170.44</v>
      </c>
      <c r="L2526" s="11">
        <v>5376.38</v>
      </c>
      <c r="M2526" s="11">
        <v>426.1</v>
      </c>
      <c r="N2526" s="11">
        <v>13440.95</v>
      </c>
      <c r="O2526" s="11">
        <v>681.76</v>
      </c>
      <c r="P2526" s="11">
        <v>21505.52</v>
      </c>
    </row>
    <row r="2527" spans="1:16">
      <c r="A2527" s="13" t="s">
        <v>2512</v>
      </c>
      <c r="B2527" s="10">
        <v>25</v>
      </c>
      <c r="C2527" s="10">
        <v>66</v>
      </c>
      <c r="D2527" s="10"/>
      <c r="E2527" s="10">
        <v>19347</v>
      </c>
      <c r="F2527" s="10">
        <v>20000</v>
      </c>
      <c r="G2527" s="10"/>
      <c r="H2527" s="10">
        <v>10324.93</v>
      </c>
      <c r="I2527" s="10"/>
      <c r="J2527" s="10">
        <v>16724</v>
      </c>
      <c r="K2527" s="10">
        <v>164.47</v>
      </c>
      <c r="L2527" s="10">
        <v>5702.14</v>
      </c>
      <c r="M2527" s="10">
        <v>411.18</v>
      </c>
      <c r="N2527" s="10">
        <v>14255.36</v>
      </c>
      <c r="O2527" s="10">
        <v>657.88</v>
      </c>
      <c r="P2527" s="10">
        <v>22808.57</v>
      </c>
    </row>
    <row r="2528" spans="1:16">
      <c r="A2528" s="13" t="s">
        <v>2513</v>
      </c>
      <c r="B2528" s="11">
        <v>26</v>
      </c>
      <c r="C2528" s="11">
        <v>67</v>
      </c>
      <c r="D2528" s="11"/>
      <c r="E2528" s="11">
        <v>19347</v>
      </c>
      <c r="F2528" s="11">
        <v>20000</v>
      </c>
      <c r="G2528" s="11"/>
      <c r="H2528" s="11">
        <v>10634.68</v>
      </c>
      <c r="I2528" s="11"/>
      <c r="J2528" s="11">
        <v>17006</v>
      </c>
      <c r="K2528" s="11">
        <v>167.24</v>
      </c>
      <c r="L2528" s="11">
        <v>6040.45</v>
      </c>
      <c r="M2528" s="11">
        <v>418.1</v>
      </c>
      <c r="N2528" s="11">
        <v>15101.12</v>
      </c>
      <c r="O2528" s="11">
        <v>668.96</v>
      </c>
      <c r="P2528" s="11">
        <v>24161.79</v>
      </c>
    </row>
    <row r="2529" spans="1:16">
      <c r="A2529" s="13" t="s">
        <v>2514</v>
      </c>
      <c r="B2529" s="10">
        <v>27</v>
      </c>
      <c r="C2529" s="10">
        <v>68</v>
      </c>
      <c r="D2529" s="10"/>
      <c r="E2529" s="10">
        <v>19347</v>
      </c>
      <c r="F2529" s="10">
        <v>20000</v>
      </c>
      <c r="G2529" s="10">
        <v>900</v>
      </c>
      <c r="H2529" s="10">
        <v>11853.72</v>
      </c>
      <c r="I2529" s="10"/>
      <c r="J2529" s="10">
        <v>16393</v>
      </c>
      <c r="K2529" s="10">
        <v>170.06</v>
      </c>
      <c r="L2529" s="10">
        <v>6391.72</v>
      </c>
      <c r="M2529" s="10">
        <v>425.15</v>
      </c>
      <c r="N2529" s="10">
        <v>15979.3</v>
      </c>
      <c r="O2529" s="10">
        <v>680.24</v>
      </c>
      <c r="P2529" s="10">
        <v>25566.880000000001</v>
      </c>
    </row>
    <row r="2530" spans="1:16">
      <c r="A2530" s="13" t="s">
        <v>2515</v>
      </c>
      <c r="B2530" s="11">
        <v>28</v>
      </c>
      <c r="C2530" s="11">
        <v>69</v>
      </c>
      <c r="D2530" s="11"/>
      <c r="E2530" s="11">
        <v>19347</v>
      </c>
      <c r="F2530" s="11">
        <v>20000</v>
      </c>
      <c r="G2530" s="11"/>
      <c r="H2530" s="11">
        <v>12209.33</v>
      </c>
      <c r="I2530" s="11"/>
      <c r="J2530" s="11">
        <v>16649</v>
      </c>
      <c r="K2530" s="11">
        <v>163.93</v>
      </c>
      <c r="L2530" s="11">
        <v>6747.4</v>
      </c>
      <c r="M2530" s="11">
        <v>409.83</v>
      </c>
      <c r="N2530" s="11">
        <v>16868.5</v>
      </c>
      <c r="O2530" s="11">
        <v>655.72</v>
      </c>
      <c r="P2530" s="11">
        <v>26989.61</v>
      </c>
    </row>
    <row r="2531" spans="1:16">
      <c r="A2531" s="13" t="s">
        <v>2516</v>
      </c>
      <c r="B2531" s="10">
        <v>29</v>
      </c>
      <c r="C2531" s="10">
        <v>70</v>
      </c>
      <c r="D2531" s="10"/>
      <c r="E2531" s="10">
        <v>19347</v>
      </c>
      <c r="F2531" s="10">
        <v>20000</v>
      </c>
      <c r="G2531" s="10"/>
      <c r="H2531" s="10">
        <v>12575.61</v>
      </c>
      <c r="I2531" s="10"/>
      <c r="J2531" s="10">
        <v>16909</v>
      </c>
      <c r="K2531" s="10">
        <v>166.49</v>
      </c>
      <c r="L2531" s="10">
        <v>7116.31</v>
      </c>
      <c r="M2531" s="10">
        <v>416.23</v>
      </c>
      <c r="N2531" s="10">
        <v>17790.78</v>
      </c>
      <c r="O2531" s="10">
        <v>665.96</v>
      </c>
      <c r="P2531" s="10">
        <v>28465.25</v>
      </c>
    </row>
    <row r="2532" spans="1:16">
      <c r="A2532" s="13" t="s">
        <v>2517</v>
      </c>
      <c r="B2532" s="11">
        <v>30</v>
      </c>
      <c r="C2532" s="11">
        <v>71</v>
      </c>
      <c r="D2532" s="11"/>
      <c r="E2532" s="11">
        <v>19347</v>
      </c>
      <c r="F2532" s="11">
        <v>20000</v>
      </c>
      <c r="G2532" s="11">
        <v>900</v>
      </c>
      <c r="H2532" s="11">
        <v>13852.88</v>
      </c>
      <c r="I2532" s="11"/>
      <c r="J2532" s="11">
        <v>16272</v>
      </c>
      <c r="K2532" s="11">
        <v>169.09</v>
      </c>
      <c r="L2532" s="11">
        <v>7498.89</v>
      </c>
      <c r="M2532" s="11">
        <v>422.73</v>
      </c>
      <c r="N2532" s="11">
        <v>18747.23</v>
      </c>
      <c r="O2532" s="11">
        <v>676.36</v>
      </c>
      <c r="P2532" s="11">
        <v>29995.57</v>
      </c>
    </row>
    <row r="2533" spans="1:16">
      <c r="A2533" s="13" t="s">
        <v>2518</v>
      </c>
      <c r="B2533" s="10">
        <v>31</v>
      </c>
      <c r="C2533" s="10">
        <v>72</v>
      </c>
      <c r="D2533" s="10"/>
      <c r="E2533" s="10">
        <v>19347</v>
      </c>
      <c r="F2533" s="10">
        <v>20000</v>
      </c>
      <c r="G2533" s="10"/>
      <c r="H2533" s="10">
        <v>14268.47</v>
      </c>
      <c r="I2533" s="10"/>
      <c r="J2533" s="10">
        <v>16497</v>
      </c>
      <c r="K2533" s="10">
        <v>162.72</v>
      </c>
      <c r="L2533" s="10">
        <v>7886.58</v>
      </c>
      <c r="M2533" s="10">
        <v>406.8</v>
      </c>
      <c r="N2533" s="10">
        <v>19716.45</v>
      </c>
      <c r="O2533" s="10">
        <v>650.88</v>
      </c>
      <c r="P2533" s="10">
        <v>31546.32</v>
      </c>
    </row>
    <row r="2534" spans="1:16">
      <c r="A2534" s="13" t="s">
        <v>2519</v>
      </c>
      <c r="B2534" s="11">
        <v>32</v>
      </c>
      <c r="C2534" s="11">
        <v>73</v>
      </c>
      <c r="D2534" s="11"/>
      <c r="E2534" s="11">
        <v>19347</v>
      </c>
      <c r="F2534" s="11">
        <v>20000</v>
      </c>
      <c r="G2534" s="11"/>
      <c r="H2534" s="11">
        <v>14696.52</v>
      </c>
      <c r="I2534" s="11"/>
      <c r="J2534" s="11">
        <v>16723</v>
      </c>
      <c r="K2534" s="11">
        <v>164.97</v>
      </c>
      <c r="L2534" s="11">
        <v>8288.15</v>
      </c>
      <c r="M2534" s="11">
        <v>412.43</v>
      </c>
      <c r="N2534" s="11">
        <v>20720.37</v>
      </c>
      <c r="O2534" s="11">
        <v>659.88</v>
      </c>
      <c r="P2534" s="11">
        <v>33152.589999999997</v>
      </c>
    </row>
    <row r="2535" spans="1:16">
      <c r="A2535" s="13" t="s">
        <v>2520</v>
      </c>
      <c r="B2535" s="10">
        <v>33</v>
      </c>
      <c r="C2535" s="10">
        <v>74</v>
      </c>
      <c r="D2535" s="10"/>
      <c r="E2535" s="10">
        <v>19347</v>
      </c>
      <c r="F2535" s="10">
        <v>20000</v>
      </c>
      <c r="G2535" s="10">
        <v>900</v>
      </c>
      <c r="H2535" s="10">
        <v>16037.42</v>
      </c>
      <c r="I2535" s="10"/>
      <c r="J2535" s="10">
        <v>16050</v>
      </c>
      <c r="K2535" s="10">
        <v>167.23</v>
      </c>
      <c r="L2535" s="10">
        <v>8704.02</v>
      </c>
      <c r="M2535" s="10">
        <v>418.08</v>
      </c>
      <c r="N2535" s="10">
        <v>21760.05</v>
      </c>
      <c r="O2535" s="10">
        <v>668.92</v>
      </c>
      <c r="P2535" s="10">
        <v>34816.089999999997</v>
      </c>
    </row>
    <row r="2536" spans="1:16">
      <c r="A2536" s="13" t="s">
        <v>2521</v>
      </c>
      <c r="B2536" s="11">
        <v>34</v>
      </c>
      <c r="C2536" s="11">
        <v>75</v>
      </c>
      <c r="D2536" s="11"/>
      <c r="E2536" s="11">
        <v>19347</v>
      </c>
      <c r="F2536" s="11">
        <v>20000</v>
      </c>
      <c r="G2536" s="11"/>
      <c r="H2536" s="11">
        <v>16518.54</v>
      </c>
      <c r="I2536" s="11"/>
      <c r="J2536" s="11">
        <v>16225</v>
      </c>
      <c r="K2536" s="11">
        <v>160.5</v>
      </c>
      <c r="L2536" s="11">
        <v>9125.64</v>
      </c>
      <c r="M2536" s="11">
        <v>401.25</v>
      </c>
      <c r="N2536" s="11">
        <v>22814.1</v>
      </c>
      <c r="O2536" s="11">
        <v>642</v>
      </c>
      <c r="P2536" s="11">
        <v>36502.57</v>
      </c>
    </row>
    <row r="2537" spans="1:16">
      <c r="A2537" s="13" t="s">
        <v>2522</v>
      </c>
      <c r="B2537" s="10">
        <v>35</v>
      </c>
      <c r="C2537" s="10">
        <v>76</v>
      </c>
      <c r="D2537" s="10"/>
      <c r="E2537" s="10">
        <v>19347</v>
      </c>
      <c r="F2537" s="10">
        <v>20000</v>
      </c>
      <c r="G2537" s="10"/>
      <c r="H2537" s="10">
        <v>17014.099999999999</v>
      </c>
      <c r="I2537" s="10"/>
      <c r="J2537" s="10">
        <v>16397</v>
      </c>
      <c r="K2537" s="10">
        <v>162.25</v>
      </c>
      <c r="L2537" s="10">
        <v>9561.66</v>
      </c>
      <c r="M2537" s="10">
        <v>405.63</v>
      </c>
      <c r="N2537" s="10">
        <v>23904.15</v>
      </c>
      <c r="O2537" s="10">
        <v>649</v>
      </c>
      <c r="P2537" s="10">
        <v>38246.639999999999</v>
      </c>
    </row>
    <row r="2538" spans="1:16">
      <c r="A2538" s="13" t="s">
        <v>2523</v>
      </c>
      <c r="B2538" s="11">
        <v>36</v>
      </c>
      <c r="C2538" s="11">
        <v>77</v>
      </c>
      <c r="D2538" s="11"/>
      <c r="E2538" s="11">
        <v>19347</v>
      </c>
      <c r="F2538" s="11">
        <v>20000</v>
      </c>
      <c r="G2538" s="11">
        <v>900</v>
      </c>
      <c r="H2538" s="11">
        <v>18424.52</v>
      </c>
      <c r="I2538" s="11"/>
      <c r="J2538" s="11">
        <v>15663</v>
      </c>
      <c r="K2538" s="11">
        <v>163.97</v>
      </c>
      <c r="L2538" s="11">
        <v>10012.48</v>
      </c>
      <c r="M2538" s="11">
        <v>409.93</v>
      </c>
      <c r="N2538" s="11">
        <v>25031.200000000001</v>
      </c>
      <c r="O2538" s="11">
        <v>655.88</v>
      </c>
      <c r="P2538" s="11">
        <v>40049.919999999998</v>
      </c>
    </row>
    <row r="2539" spans="1:16">
      <c r="A2539" s="13" t="s">
        <v>2524</v>
      </c>
      <c r="B2539" s="10">
        <v>37</v>
      </c>
      <c r="C2539" s="10">
        <v>78</v>
      </c>
      <c r="D2539" s="10"/>
      <c r="E2539" s="10">
        <v>19347</v>
      </c>
      <c r="F2539" s="10">
        <v>20000</v>
      </c>
      <c r="G2539" s="10"/>
      <c r="H2539" s="10">
        <v>18977.259999999998</v>
      </c>
      <c r="I2539" s="10"/>
      <c r="J2539" s="10">
        <v>15759</v>
      </c>
      <c r="K2539" s="10">
        <v>156.63</v>
      </c>
      <c r="L2539" s="10">
        <v>10469.49</v>
      </c>
      <c r="M2539" s="10">
        <v>391.58</v>
      </c>
      <c r="N2539" s="10">
        <v>26173.71</v>
      </c>
      <c r="O2539" s="10">
        <v>626.52</v>
      </c>
      <c r="P2539" s="10">
        <v>41877.94</v>
      </c>
    </row>
    <row r="2540" spans="1:16">
      <c r="A2540" s="13" t="s">
        <v>2525</v>
      </c>
      <c r="B2540" s="11">
        <v>38</v>
      </c>
      <c r="C2540" s="11">
        <v>79</v>
      </c>
      <c r="D2540" s="11"/>
      <c r="E2540" s="11">
        <v>19347</v>
      </c>
      <c r="F2540" s="11">
        <v>20000</v>
      </c>
      <c r="G2540" s="11"/>
      <c r="H2540" s="11">
        <v>19546.57</v>
      </c>
      <c r="I2540" s="11"/>
      <c r="J2540" s="11">
        <v>15839</v>
      </c>
      <c r="K2540" s="11">
        <v>157.59</v>
      </c>
      <c r="L2540" s="11">
        <v>10941.16</v>
      </c>
      <c r="M2540" s="11">
        <v>393.98</v>
      </c>
      <c r="N2540" s="11">
        <v>27352.9</v>
      </c>
      <c r="O2540" s="11">
        <v>630.36</v>
      </c>
      <c r="P2540" s="11">
        <v>43764.639999999999</v>
      </c>
    </row>
    <row r="2541" spans="1:16">
      <c r="A2541" s="13" t="s">
        <v>2526</v>
      </c>
      <c r="B2541" s="10">
        <v>39</v>
      </c>
      <c r="C2541" s="10">
        <v>80</v>
      </c>
      <c r="D2541" s="10"/>
      <c r="E2541" s="10">
        <v>19347</v>
      </c>
      <c r="F2541" s="10">
        <v>20000</v>
      </c>
      <c r="G2541" s="10">
        <v>900</v>
      </c>
      <c r="H2541" s="10">
        <v>21032.97</v>
      </c>
      <c r="I2541" s="10">
        <v>15000</v>
      </c>
      <c r="J2541" s="10">
        <v>15900</v>
      </c>
      <c r="K2541" s="10">
        <v>158.38999999999999</v>
      </c>
      <c r="L2541" s="10">
        <v>11427.78</v>
      </c>
      <c r="M2541" s="10">
        <v>395.98</v>
      </c>
      <c r="N2541" s="10">
        <v>28569.46</v>
      </c>
      <c r="O2541" s="10">
        <v>633.55999999999995</v>
      </c>
      <c r="P2541" s="10">
        <v>45711.14</v>
      </c>
    </row>
    <row r="2542" spans="1:16" ht="54">
      <c r="B2542" s="9" t="s">
        <v>27</v>
      </c>
      <c r="C2542" s="9" t="s">
        <v>13</v>
      </c>
      <c r="D2542" s="9" t="s">
        <v>14</v>
      </c>
      <c r="E2542" s="9" t="s">
        <v>15</v>
      </c>
      <c r="F2542" s="9" t="s">
        <v>16</v>
      </c>
      <c r="G2542" s="9" t="s">
        <v>17</v>
      </c>
      <c r="H2542" s="9" t="s">
        <v>18</v>
      </c>
      <c r="I2542" s="9" t="s">
        <v>19</v>
      </c>
      <c r="J2542" s="9" t="s">
        <v>20</v>
      </c>
      <c r="K2542" s="9" t="s">
        <v>21</v>
      </c>
      <c r="L2542" s="9" t="s">
        <v>22</v>
      </c>
      <c r="M2542" s="9" t="s">
        <v>23</v>
      </c>
      <c r="N2542" s="9" t="s">
        <v>24</v>
      </c>
      <c r="O2542" s="9" t="s">
        <v>25</v>
      </c>
      <c r="P2542" s="9" t="s">
        <v>26</v>
      </c>
    </row>
    <row r="2543" spans="1:16">
      <c r="A2543" s="13" t="s">
        <v>2527</v>
      </c>
      <c r="B2543" s="10">
        <v>1</v>
      </c>
      <c r="C2543" s="10">
        <v>43</v>
      </c>
      <c r="D2543" s="10">
        <v>6401</v>
      </c>
      <c r="E2543" s="10">
        <v>6401</v>
      </c>
      <c r="F2543" s="10">
        <v>20000</v>
      </c>
      <c r="G2543" s="10"/>
      <c r="H2543" s="10"/>
      <c r="I2543" s="10"/>
      <c r="J2543" s="10">
        <v>4160.6499999999996</v>
      </c>
      <c r="K2543" s="10">
        <v>48.01</v>
      </c>
      <c r="L2543" s="10">
        <v>48.01</v>
      </c>
      <c r="M2543" s="10">
        <v>120.02</v>
      </c>
      <c r="N2543" s="10">
        <v>120.02</v>
      </c>
      <c r="O2543" s="10">
        <v>192.03</v>
      </c>
      <c r="P2543" s="10">
        <v>192.03</v>
      </c>
    </row>
    <row r="2544" spans="1:16">
      <c r="A2544" s="13" t="s">
        <v>2528</v>
      </c>
      <c r="B2544" s="11">
        <v>2</v>
      </c>
      <c r="C2544" s="11">
        <v>44</v>
      </c>
      <c r="D2544" s="11">
        <v>6401</v>
      </c>
      <c r="E2544" s="11">
        <v>12802</v>
      </c>
      <c r="F2544" s="11">
        <v>20000</v>
      </c>
      <c r="G2544" s="11"/>
      <c r="H2544" s="11"/>
      <c r="I2544" s="11"/>
      <c r="J2544" s="11">
        <v>10472</v>
      </c>
      <c r="K2544" s="11">
        <v>106.36</v>
      </c>
      <c r="L2544" s="11">
        <v>155.81</v>
      </c>
      <c r="M2544" s="11">
        <v>265.89999999999998</v>
      </c>
      <c r="N2544" s="11">
        <v>389.52</v>
      </c>
      <c r="O2544" s="11">
        <v>425.44</v>
      </c>
      <c r="P2544" s="11">
        <v>623.23</v>
      </c>
    </row>
    <row r="2545" spans="1:16">
      <c r="A2545" s="13" t="s">
        <v>2529</v>
      </c>
      <c r="B2545" s="10">
        <v>3</v>
      </c>
      <c r="C2545" s="10">
        <v>45</v>
      </c>
      <c r="D2545" s="10">
        <v>6401</v>
      </c>
      <c r="E2545" s="10">
        <v>19203</v>
      </c>
      <c r="F2545" s="10">
        <v>20000</v>
      </c>
      <c r="G2545" s="10">
        <v>900</v>
      </c>
      <c r="H2545" s="10">
        <v>900</v>
      </c>
      <c r="I2545" s="10"/>
      <c r="J2545" s="10">
        <v>16021</v>
      </c>
      <c r="K2545" s="10">
        <v>165.94</v>
      </c>
      <c r="L2545" s="10">
        <v>326.42</v>
      </c>
      <c r="M2545" s="10">
        <v>414.85</v>
      </c>
      <c r="N2545" s="10">
        <v>816.05</v>
      </c>
      <c r="O2545" s="10">
        <v>663.76</v>
      </c>
      <c r="P2545" s="10">
        <v>1305.68</v>
      </c>
    </row>
    <row r="2546" spans="1:16">
      <c r="A2546" s="13" t="s">
        <v>2530</v>
      </c>
      <c r="B2546" s="11">
        <v>4</v>
      </c>
      <c r="C2546" s="11">
        <v>46</v>
      </c>
      <c r="D2546" s="11"/>
      <c r="E2546" s="11">
        <v>19203</v>
      </c>
      <c r="F2546" s="11">
        <v>20000</v>
      </c>
      <c r="G2546" s="11"/>
      <c r="H2546" s="11">
        <v>927</v>
      </c>
      <c r="I2546" s="11"/>
      <c r="J2546" s="11">
        <v>16334</v>
      </c>
      <c r="K2546" s="11">
        <v>160.21</v>
      </c>
      <c r="L2546" s="11">
        <v>496.42</v>
      </c>
      <c r="M2546" s="11">
        <v>400.53</v>
      </c>
      <c r="N2546" s="11">
        <v>1241.06</v>
      </c>
      <c r="O2546" s="11">
        <v>640.84</v>
      </c>
      <c r="P2546" s="11">
        <v>1985.69</v>
      </c>
    </row>
    <row r="2547" spans="1:16">
      <c r="A2547" s="13" t="s">
        <v>2531</v>
      </c>
      <c r="B2547" s="10">
        <v>5</v>
      </c>
      <c r="C2547" s="10">
        <v>47</v>
      </c>
      <c r="D2547" s="10"/>
      <c r="E2547" s="10">
        <v>19203</v>
      </c>
      <c r="F2547" s="10">
        <v>20000</v>
      </c>
      <c r="G2547" s="10"/>
      <c r="H2547" s="10">
        <v>954.81</v>
      </c>
      <c r="I2547" s="10"/>
      <c r="J2547" s="10">
        <v>16652</v>
      </c>
      <c r="K2547" s="10">
        <v>163.34</v>
      </c>
      <c r="L2547" s="10">
        <v>674.66</v>
      </c>
      <c r="M2547" s="10">
        <v>408.35</v>
      </c>
      <c r="N2547" s="10">
        <v>1686.64</v>
      </c>
      <c r="O2547" s="10">
        <v>653.36</v>
      </c>
      <c r="P2547" s="10">
        <v>2698.62</v>
      </c>
    </row>
    <row r="2548" spans="1:16">
      <c r="A2548" s="13" t="s">
        <v>2532</v>
      </c>
      <c r="B2548" s="11">
        <v>6</v>
      </c>
      <c r="C2548" s="11">
        <v>48</v>
      </c>
      <c r="D2548" s="11"/>
      <c r="E2548" s="11">
        <v>19203</v>
      </c>
      <c r="F2548" s="11">
        <v>20000</v>
      </c>
      <c r="G2548" s="11">
        <v>900</v>
      </c>
      <c r="H2548" s="11">
        <v>1883.45</v>
      </c>
      <c r="I2548" s="11"/>
      <c r="J2548" s="11">
        <v>16078</v>
      </c>
      <c r="K2548" s="11">
        <v>166.52</v>
      </c>
      <c r="L2548" s="11">
        <v>861.41</v>
      </c>
      <c r="M2548" s="11">
        <v>416.3</v>
      </c>
      <c r="N2548" s="11">
        <v>2153.54</v>
      </c>
      <c r="O2548" s="11">
        <v>666.08</v>
      </c>
      <c r="P2548" s="11">
        <v>3445.66</v>
      </c>
    </row>
    <row r="2549" spans="1:16">
      <c r="A2549" s="13" t="s">
        <v>2533</v>
      </c>
      <c r="B2549" s="10">
        <v>7</v>
      </c>
      <c r="C2549" s="10">
        <v>49</v>
      </c>
      <c r="D2549" s="10"/>
      <c r="E2549" s="10">
        <v>19203</v>
      </c>
      <c r="F2549" s="10">
        <v>20000</v>
      </c>
      <c r="G2549" s="10"/>
      <c r="H2549" s="10">
        <v>1939.96</v>
      </c>
      <c r="I2549" s="10"/>
      <c r="J2549" s="10">
        <v>16389</v>
      </c>
      <c r="K2549" s="10">
        <v>160.78</v>
      </c>
      <c r="L2549" s="10">
        <v>1048.04</v>
      </c>
      <c r="M2549" s="10">
        <v>401.95</v>
      </c>
      <c r="N2549" s="10">
        <v>2620.09</v>
      </c>
      <c r="O2549" s="10">
        <v>643.12</v>
      </c>
      <c r="P2549" s="10">
        <v>4192.1499999999996</v>
      </c>
    </row>
    <row r="2550" spans="1:16">
      <c r="A2550" s="13" t="s">
        <v>2534</v>
      </c>
      <c r="B2550" s="11">
        <v>8</v>
      </c>
      <c r="C2550" s="11">
        <v>50</v>
      </c>
      <c r="D2550" s="11"/>
      <c r="E2550" s="11">
        <v>19203</v>
      </c>
      <c r="F2550" s="11">
        <v>20000</v>
      </c>
      <c r="G2550" s="11"/>
      <c r="H2550" s="11">
        <v>1998.16</v>
      </c>
      <c r="I2550" s="11"/>
      <c r="J2550" s="11">
        <v>16706</v>
      </c>
      <c r="K2550" s="11">
        <v>163.89</v>
      </c>
      <c r="L2550" s="11">
        <v>1243.3699999999999</v>
      </c>
      <c r="M2550" s="11">
        <v>409.73</v>
      </c>
      <c r="N2550" s="11">
        <v>3108.42</v>
      </c>
      <c r="O2550" s="11">
        <v>655.56</v>
      </c>
      <c r="P2550" s="11">
        <v>4973.47</v>
      </c>
    </row>
    <row r="2551" spans="1:16">
      <c r="A2551" s="13" t="s">
        <v>2535</v>
      </c>
      <c r="B2551" s="10">
        <v>9</v>
      </c>
      <c r="C2551" s="10">
        <v>51</v>
      </c>
      <c r="D2551" s="10"/>
      <c r="E2551" s="10">
        <v>19203</v>
      </c>
      <c r="F2551" s="10">
        <v>20000</v>
      </c>
      <c r="G2551" s="10">
        <v>900</v>
      </c>
      <c r="H2551" s="10">
        <v>2958.1</v>
      </c>
      <c r="I2551" s="10"/>
      <c r="J2551" s="10">
        <v>16130</v>
      </c>
      <c r="K2551" s="10">
        <v>167.06</v>
      </c>
      <c r="L2551" s="10">
        <v>1447.73</v>
      </c>
      <c r="M2551" s="10">
        <v>417.65</v>
      </c>
      <c r="N2551" s="10">
        <v>3619.32</v>
      </c>
      <c r="O2551" s="10">
        <v>668.24</v>
      </c>
      <c r="P2551" s="10">
        <v>5790.92</v>
      </c>
    </row>
    <row r="2552" spans="1:16">
      <c r="A2552" s="13" t="s">
        <v>2536</v>
      </c>
      <c r="B2552" s="11">
        <v>10</v>
      </c>
      <c r="C2552" s="11">
        <v>52</v>
      </c>
      <c r="D2552" s="11"/>
      <c r="E2552" s="11">
        <v>19203</v>
      </c>
      <c r="F2552" s="11">
        <v>20000</v>
      </c>
      <c r="G2552" s="11"/>
      <c r="H2552" s="11">
        <v>3046.84</v>
      </c>
      <c r="I2552" s="11"/>
      <c r="J2552" s="11">
        <v>16439</v>
      </c>
      <c r="K2552" s="11">
        <v>161.30000000000001</v>
      </c>
      <c r="L2552" s="11">
        <v>1652.46</v>
      </c>
      <c r="M2552" s="11">
        <v>403.25</v>
      </c>
      <c r="N2552" s="11">
        <v>4131.1499999999996</v>
      </c>
      <c r="O2552" s="11">
        <v>645.20000000000005</v>
      </c>
      <c r="P2552" s="11">
        <v>6609.85</v>
      </c>
    </row>
    <row r="2553" spans="1:16">
      <c r="A2553" s="13" t="s">
        <v>2537</v>
      </c>
      <c r="B2553" s="10">
        <v>11</v>
      </c>
      <c r="C2553" s="10">
        <v>53</v>
      </c>
      <c r="D2553" s="10"/>
      <c r="E2553" s="10">
        <v>19203</v>
      </c>
      <c r="F2553" s="10">
        <v>20000</v>
      </c>
      <c r="G2553" s="10"/>
      <c r="H2553" s="10">
        <v>3138.25</v>
      </c>
      <c r="I2553" s="10"/>
      <c r="J2553" s="10">
        <v>16754</v>
      </c>
      <c r="K2553" s="10">
        <v>164.39</v>
      </c>
      <c r="L2553" s="10">
        <v>1866.43</v>
      </c>
      <c r="M2553" s="10">
        <v>410.98</v>
      </c>
      <c r="N2553" s="10">
        <v>4666.0600000000004</v>
      </c>
      <c r="O2553" s="10">
        <v>657.56</v>
      </c>
      <c r="P2553" s="10">
        <v>7465.7</v>
      </c>
    </row>
    <row r="2554" spans="1:16">
      <c r="A2554" s="13" t="s">
        <v>2538</v>
      </c>
      <c r="B2554" s="11">
        <v>12</v>
      </c>
      <c r="C2554" s="11">
        <v>54</v>
      </c>
      <c r="D2554" s="11"/>
      <c r="E2554" s="11">
        <v>19203</v>
      </c>
      <c r="F2554" s="11">
        <v>20000</v>
      </c>
      <c r="G2554" s="11">
        <v>900</v>
      </c>
      <c r="H2554" s="11">
        <v>4132.3999999999996</v>
      </c>
      <c r="I2554" s="11"/>
      <c r="J2554" s="11">
        <v>16175</v>
      </c>
      <c r="K2554" s="11">
        <v>167.54</v>
      </c>
      <c r="L2554" s="11">
        <v>2089.96</v>
      </c>
      <c r="M2554" s="11">
        <v>418.85</v>
      </c>
      <c r="N2554" s="11">
        <v>5224.8900000000003</v>
      </c>
      <c r="O2554" s="11">
        <v>670.16</v>
      </c>
      <c r="P2554" s="11">
        <v>8359.83</v>
      </c>
    </row>
    <row r="2555" spans="1:16">
      <c r="A2555" s="13" t="s">
        <v>2539</v>
      </c>
      <c r="B2555" s="10">
        <v>13</v>
      </c>
      <c r="C2555" s="10">
        <v>55</v>
      </c>
      <c r="D2555" s="10"/>
      <c r="E2555" s="10">
        <v>19203</v>
      </c>
      <c r="F2555" s="10">
        <v>20000</v>
      </c>
      <c r="G2555" s="10"/>
      <c r="H2555" s="10">
        <v>4256.37</v>
      </c>
      <c r="I2555" s="10"/>
      <c r="J2555" s="10">
        <v>16481</v>
      </c>
      <c r="K2555" s="10">
        <v>161.75</v>
      </c>
      <c r="L2555" s="10">
        <v>2314.41</v>
      </c>
      <c r="M2555" s="10">
        <v>404.38</v>
      </c>
      <c r="N2555" s="10">
        <v>5786.02</v>
      </c>
      <c r="O2555" s="10">
        <v>647</v>
      </c>
      <c r="P2555" s="10">
        <v>9257.6299999999992</v>
      </c>
    </row>
    <row r="2556" spans="1:16">
      <c r="A2556" s="13" t="s">
        <v>2540</v>
      </c>
      <c r="B2556" s="11">
        <v>14</v>
      </c>
      <c r="C2556" s="11">
        <v>56</v>
      </c>
      <c r="D2556" s="11"/>
      <c r="E2556" s="11">
        <v>19203</v>
      </c>
      <c r="F2556" s="11">
        <v>20000</v>
      </c>
      <c r="G2556" s="11"/>
      <c r="H2556" s="11">
        <v>4384.0600000000004</v>
      </c>
      <c r="I2556" s="11"/>
      <c r="J2556" s="11">
        <v>16792</v>
      </c>
      <c r="K2556" s="11">
        <v>164.81</v>
      </c>
      <c r="L2556" s="11">
        <v>2548.65</v>
      </c>
      <c r="M2556" s="11">
        <v>412.03</v>
      </c>
      <c r="N2556" s="11">
        <v>6371.62</v>
      </c>
      <c r="O2556" s="11">
        <v>659.24</v>
      </c>
      <c r="P2556" s="11">
        <v>10194.6</v>
      </c>
    </row>
    <row r="2557" spans="1:16">
      <c r="A2557" s="13" t="s">
        <v>2541</v>
      </c>
      <c r="B2557" s="10">
        <v>15</v>
      </c>
      <c r="C2557" s="10">
        <v>57</v>
      </c>
      <c r="D2557" s="10"/>
      <c r="E2557" s="10">
        <v>19203</v>
      </c>
      <c r="F2557" s="10">
        <v>20000</v>
      </c>
      <c r="G2557" s="10">
        <v>900</v>
      </c>
      <c r="H2557" s="10">
        <v>5415.58</v>
      </c>
      <c r="I2557" s="10"/>
      <c r="J2557" s="10">
        <v>16209</v>
      </c>
      <c r="K2557" s="10">
        <v>167.92</v>
      </c>
      <c r="L2557" s="10">
        <v>2793.03</v>
      </c>
      <c r="M2557" s="10">
        <v>419.8</v>
      </c>
      <c r="N2557" s="10">
        <v>6982.57</v>
      </c>
      <c r="O2557" s="10">
        <v>671.68</v>
      </c>
      <c r="P2557" s="10">
        <v>11172.11</v>
      </c>
    </row>
    <row r="2558" spans="1:16">
      <c r="A2558" s="13" t="s">
        <v>2542</v>
      </c>
      <c r="B2558" s="11">
        <v>16</v>
      </c>
      <c r="C2558" s="11">
        <v>58</v>
      </c>
      <c r="D2558" s="11"/>
      <c r="E2558" s="11">
        <v>19203</v>
      </c>
      <c r="F2558" s="11">
        <v>20000</v>
      </c>
      <c r="G2558" s="11"/>
      <c r="H2558" s="11">
        <v>5578.05</v>
      </c>
      <c r="I2558" s="11"/>
      <c r="J2558" s="11">
        <v>16508</v>
      </c>
      <c r="K2558" s="11">
        <v>162.09</v>
      </c>
      <c r="L2558" s="11">
        <v>3038.91</v>
      </c>
      <c r="M2558" s="11">
        <v>405.23</v>
      </c>
      <c r="N2558" s="11">
        <v>7597.27</v>
      </c>
      <c r="O2558" s="11">
        <v>648.36</v>
      </c>
      <c r="P2558" s="11">
        <v>12155.64</v>
      </c>
    </row>
    <row r="2559" spans="1:16">
      <c r="A2559" s="13" t="s">
        <v>2543</v>
      </c>
      <c r="B2559" s="10">
        <v>17</v>
      </c>
      <c r="C2559" s="10">
        <v>59</v>
      </c>
      <c r="D2559" s="10"/>
      <c r="E2559" s="10">
        <v>19203</v>
      </c>
      <c r="F2559" s="10">
        <v>20000</v>
      </c>
      <c r="G2559" s="10"/>
      <c r="H2559" s="10">
        <v>5745.39</v>
      </c>
      <c r="I2559" s="10"/>
      <c r="J2559" s="10">
        <v>16814</v>
      </c>
      <c r="K2559" s="10">
        <v>165.08</v>
      </c>
      <c r="L2559" s="10">
        <v>3295.16</v>
      </c>
      <c r="M2559" s="10">
        <v>412.7</v>
      </c>
      <c r="N2559" s="10">
        <v>8237.89</v>
      </c>
      <c r="O2559" s="10">
        <v>660.32</v>
      </c>
      <c r="P2559" s="10">
        <v>13180.63</v>
      </c>
    </row>
    <row r="2560" spans="1:16">
      <c r="A2560" s="13" t="s">
        <v>2544</v>
      </c>
      <c r="B2560" s="11">
        <v>18</v>
      </c>
      <c r="C2560" s="11">
        <v>60</v>
      </c>
      <c r="D2560" s="11"/>
      <c r="E2560" s="11">
        <v>19203</v>
      </c>
      <c r="F2560" s="11">
        <v>20000</v>
      </c>
      <c r="G2560" s="11">
        <v>900</v>
      </c>
      <c r="H2560" s="11">
        <v>6817.75</v>
      </c>
      <c r="I2560" s="11"/>
      <c r="J2560" s="11">
        <v>16225</v>
      </c>
      <c r="K2560" s="11">
        <v>168.14</v>
      </c>
      <c r="L2560" s="11">
        <v>3562.15</v>
      </c>
      <c r="M2560" s="11">
        <v>420.35</v>
      </c>
      <c r="N2560" s="11">
        <v>8905.3799999999992</v>
      </c>
      <c r="O2560" s="11">
        <v>672.56</v>
      </c>
      <c r="P2560" s="11">
        <v>14248.6</v>
      </c>
    </row>
    <row r="2561" spans="1:16">
      <c r="A2561" s="13" t="s">
        <v>2545</v>
      </c>
      <c r="B2561" s="10">
        <v>19</v>
      </c>
      <c r="C2561" s="10">
        <v>61</v>
      </c>
      <c r="D2561" s="10"/>
      <c r="E2561" s="10">
        <v>19203</v>
      </c>
      <c r="F2561" s="10">
        <v>20000</v>
      </c>
      <c r="G2561" s="10"/>
      <c r="H2561" s="10">
        <v>7022.29</v>
      </c>
      <c r="I2561" s="10"/>
      <c r="J2561" s="10">
        <v>16516</v>
      </c>
      <c r="K2561" s="10">
        <v>162.25</v>
      </c>
      <c r="L2561" s="10">
        <v>3831.27</v>
      </c>
      <c r="M2561" s="10">
        <v>405.63</v>
      </c>
      <c r="N2561" s="10">
        <v>9578.16</v>
      </c>
      <c r="O2561" s="10">
        <v>649</v>
      </c>
      <c r="P2561" s="10">
        <v>15325.06</v>
      </c>
    </row>
    <row r="2562" spans="1:16">
      <c r="A2562" s="13" t="s">
        <v>2546</v>
      </c>
      <c r="B2562" s="11">
        <v>20</v>
      </c>
      <c r="C2562" s="11">
        <v>62</v>
      </c>
      <c r="D2562" s="11"/>
      <c r="E2562" s="11">
        <v>19203</v>
      </c>
      <c r="F2562" s="11">
        <v>20000</v>
      </c>
      <c r="G2562" s="11"/>
      <c r="H2562" s="11">
        <v>7232.95</v>
      </c>
      <c r="I2562" s="11"/>
      <c r="J2562" s="11">
        <v>16813</v>
      </c>
      <c r="K2562" s="11">
        <v>165.16</v>
      </c>
      <c r="L2562" s="11">
        <v>4111.3599999999997</v>
      </c>
      <c r="M2562" s="11">
        <v>412.9</v>
      </c>
      <c r="N2562" s="11">
        <v>10278.41</v>
      </c>
      <c r="O2562" s="11">
        <v>660.64</v>
      </c>
      <c r="P2562" s="11">
        <v>16445.45</v>
      </c>
    </row>
    <row r="2563" spans="1:16">
      <c r="A2563" s="13" t="s">
        <v>2547</v>
      </c>
      <c r="B2563" s="10">
        <v>21</v>
      </c>
      <c r="C2563" s="10">
        <v>63</v>
      </c>
      <c r="D2563" s="10"/>
      <c r="E2563" s="10">
        <v>19203</v>
      </c>
      <c r="F2563" s="10">
        <v>20000</v>
      </c>
      <c r="G2563" s="10">
        <v>900</v>
      </c>
      <c r="H2563" s="10">
        <v>8349.94</v>
      </c>
      <c r="I2563" s="10"/>
      <c r="J2563" s="10">
        <v>16215</v>
      </c>
      <c r="K2563" s="10">
        <v>168.13</v>
      </c>
      <c r="L2563" s="10">
        <v>4402.83</v>
      </c>
      <c r="M2563" s="10">
        <v>420.33</v>
      </c>
      <c r="N2563" s="10">
        <v>11007.09</v>
      </c>
      <c r="O2563" s="10">
        <v>672.52</v>
      </c>
      <c r="P2563" s="10">
        <v>17611.34</v>
      </c>
    </row>
    <row r="2564" spans="1:16">
      <c r="A2564" s="13" t="s">
        <v>2548</v>
      </c>
      <c r="B2564" s="11">
        <v>22</v>
      </c>
      <c r="C2564" s="11">
        <v>64</v>
      </c>
      <c r="D2564" s="11"/>
      <c r="E2564" s="11">
        <v>19203</v>
      </c>
      <c r="F2564" s="11">
        <v>20000</v>
      </c>
      <c r="G2564" s="11"/>
      <c r="H2564" s="11">
        <v>8600.44</v>
      </c>
      <c r="I2564" s="11"/>
      <c r="J2564" s="11">
        <v>16494</v>
      </c>
      <c r="K2564" s="11">
        <v>162.15</v>
      </c>
      <c r="L2564" s="11">
        <v>4697.07</v>
      </c>
      <c r="M2564" s="11">
        <v>405.38</v>
      </c>
      <c r="N2564" s="11">
        <v>11742.67</v>
      </c>
      <c r="O2564" s="11">
        <v>648.6</v>
      </c>
      <c r="P2564" s="11">
        <v>18788.28</v>
      </c>
    </row>
    <row r="2565" spans="1:16">
      <c r="A2565" s="13" t="s">
        <v>2549</v>
      </c>
      <c r="B2565" s="10">
        <v>23</v>
      </c>
      <c r="C2565" s="10">
        <v>65</v>
      </c>
      <c r="D2565" s="10"/>
      <c r="E2565" s="10">
        <v>19203</v>
      </c>
      <c r="F2565" s="10">
        <v>20000</v>
      </c>
      <c r="G2565" s="10"/>
      <c r="H2565" s="10">
        <v>8858.4500000000007</v>
      </c>
      <c r="I2565" s="10"/>
      <c r="J2565" s="10">
        <v>16778</v>
      </c>
      <c r="K2565" s="10">
        <v>164.94</v>
      </c>
      <c r="L2565" s="10">
        <v>5002.92</v>
      </c>
      <c r="M2565" s="10">
        <v>412.35</v>
      </c>
      <c r="N2565" s="10">
        <v>12507.3</v>
      </c>
      <c r="O2565" s="10">
        <v>659.76</v>
      </c>
      <c r="P2565" s="10">
        <v>20011.689999999999</v>
      </c>
    </row>
    <row r="2566" spans="1:16">
      <c r="A2566" s="13" t="s">
        <v>2550</v>
      </c>
      <c r="B2566" s="11">
        <v>24</v>
      </c>
      <c r="C2566" s="11">
        <v>66</v>
      </c>
      <c r="D2566" s="11"/>
      <c r="E2566" s="11">
        <v>19203</v>
      </c>
      <c r="F2566" s="11">
        <v>20000</v>
      </c>
      <c r="G2566" s="11">
        <v>900</v>
      </c>
      <c r="H2566" s="11">
        <v>10024.209999999999</v>
      </c>
      <c r="I2566" s="11"/>
      <c r="J2566" s="11">
        <v>16166</v>
      </c>
      <c r="K2566" s="11">
        <v>167.78</v>
      </c>
      <c r="L2566" s="11">
        <v>5320.79</v>
      </c>
      <c r="M2566" s="11">
        <v>419.45</v>
      </c>
      <c r="N2566" s="11">
        <v>13301.97</v>
      </c>
      <c r="O2566" s="11">
        <v>671.12</v>
      </c>
      <c r="P2566" s="11">
        <v>21283.16</v>
      </c>
    </row>
    <row r="2567" spans="1:16">
      <c r="A2567" s="13" t="s">
        <v>2551</v>
      </c>
      <c r="B2567" s="10">
        <v>25</v>
      </c>
      <c r="C2567" s="10">
        <v>67</v>
      </c>
      <c r="D2567" s="10"/>
      <c r="E2567" s="10">
        <v>19203</v>
      </c>
      <c r="F2567" s="10">
        <v>20000</v>
      </c>
      <c r="G2567" s="10"/>
      <c r="H2567" s="10">
        <v>10324.93</v>
      </c>
      <c r="I2567" s="10"/>
      <c r="J2567" s="10">
        <v>16428</v>
      </c>
      <c r="K2567" s="10">
        <v>161.66</v>
      </c>
      <c r="L2567" s="10">
        <v>5642.07</v>
      </c>
      <c r="M2567" s="10">
        <v>404.15</v>
      </c>
      <c r="N2567" s="10">
        <v>14105.18</v>
      </c>
      <c r="O2567" s="10">
        <v>646.64</v>
      </c>
      <c r="P2567" s="10">
        <v>22568.29</v>
      </c>
    </row>
    <row r="2568" spans="1:16">
      <c r="A2568" s="13" t="s">
        <v>2552</v>
      </c>
      <c r="B2568" s="11">
        <v>26</v>
      </c>
      <c r="C2568" s="11">
        <v>68</v>
      </c>
      <c r="D2568" s="11"/>
      <c r="E2568" s="11">
        <v>19203</v>
      </c>
      <c r="F2568" s="11">
        <v>20000</v>
      </c>
      <c r="G2568" s="11"/>
      <c r="H2568" s="11">
        <v>10634.68</v>
      </c>
      <c r="I2568" s="11"/>
      <c r="J2568" s="11">
        <v>16692</v>
      </c>
      <c r="K2568" s="11">
        <v>164.28</v>
      </c>
      <c r="L2568" s="11">
        <v>5975.62</v>
      </c>
      <c r="M2568" s="11">
        <v>410.7</v>
      </c>
      <c r="N2568" s="11">
        <v>14939.04</v>
      </c>
      <c r="O2568" s="11">
        <v>657.12</v>
      </c>
      <c r="P2568" s="11">
        <v>23902.46</v>
      </c>
    </row>
    <row r="2569" spans="1:16">
      <c r="A2569" s="13" t="s">
        <v>2553</v>
      </c>
      <c r="B2569" s="10">
        <v>27</v>
      </c>
      <c r="C2569" s="10">
        <v>69</v>
      </c>
      <c r="D2569" s="10"/>
      <c r="E2569" s="10">
        <v>19203</v>
      </c>
      <c r="F2569" s="10">
        <v>20000</v>
      </c>
      <c r="G2569" s="10">
        <v>900</v>
      </c>
      <c r="H2569" s="10">
        <v>11853.72</v>
      </c>
      <c r="I2569" s="10"/>
      <c r="J2569" s="10">
        <v>16061</v>
      </c>
      <c r="K2569" s="10">
        <v>166.92</v>
      </c>
      <c r="L2569" s="10">
        <v>6321.8</v>
      </c>
      <c r="M2569" s="10">
        <v>417.3</v>
      </c>
      <c r="N2569" s="10">
        <v>15804.51</v>
      </c>
      <c r="O2569" s="10">
        <v>667.68</v>
      </c>
      <c r="P2569" s="10">
        <v>25287.21</v>
      </c>
    </row>
    <row r="2570" spans="1:16">
      <c r="A2570" s="13" t="s">
        <v>2554</v>
      </c>
      <c r="B2570" s="11">
        <v>28</v>
      </c>
      <c r="C2570" s="11">
        <v>70</v>
      </c>
      <c r="D2570" s="11"/>
      <c r="E2570" s="11">
        <v>19203</v>
      </c>
      <c r="F2570" s="11">
        <v>20000</v>
      </c>
      <c r="G2570" s="11"/>
      <c r="H2570" s="11">
        <v>12209.33</v>
      </c>
      <c r="I2570" s="11"/>
      <c r="J2570" s="11">
        <v>16295</v>
      </c>
      <c r="K2570" s="11">
        <v>160.61000000000001</v>
      </c>
      <c r="L2570" s="11">
        <v>6672.07</v>
      </c>
      <c r="M2570" s="11">
        <v>401.53</v>
      </c>
      <c r="N2570" s="11">
        <v>16680.169999999998</v>
      </c>
      <c r="O2570" s="11">
        <v>642.44000000000005</v>
      </c>
      <c r="P2570" s="11">
        <v>26688.27</v>
      </c>
    </row>
    <row r="2571" spans="1:16">
      <c r="A2571" s="13" t="s">
        <v>2555</v>
      </c>
      <c r="B2571" s="10">
        <v>29</v>
      </c>
      <c r="C2571" s="10">
        <v>71</v>
      </c>
      <c r="D2571" s="10"/>
      <c r="E2571" s="10">
        <v>19203</v>
      </c>
      <c r="F2571" s="10">
        <v>20000</v>
      </c>
      <c r="G2571" s="10"/>
      <c r="H2571" s="10">
        <v>12575.61</v>
      </c>
      <c r="I2571" s="10"/>
      <c r="J2571" s="10">
        <v>16531</v>
      </c>
      <c r="K2571" s="10">
        <v>162.94999999999999</v>
      </c>
      <c r="L2571" s="10">
        <v>7035.18</v>
      </c>
      <c r="M2571" s="10">
        <v>407.38</v>
      </c>
      <c r="N2571" s="10">
        <v>17587.95</v>
      </c>
      <c r="O2571" s="10">
        <v>651.79999999999995</v>
      </c>
      <c r="P2571" s="10">
        <v>28140.720000000001</v>
      </c>
    </row>
    <row r="2572" spans="1:16">
      <c r="A2572" s="13" t="s">
        <v>2556</v>
      </c>
      <c r="B2572" s="11">
        <v>30</v>
      </c>
      <c r="C2572" s="11">
        <v>72</v>
      </c>
      <c r="D2572" s="11"/>
      <c r="E2572" s="11">
        <v>19203</v>
      </c>
      <c r="F2572" s="11">
        <v>20000</v>
      </c>
      <c r="G2572" s="11">
        <v>900</v>
      </c>
      <c r="H2572" s="11">
        <v>13852.88</v>
      </c>
      <c r="I2572" s="11"/>
      <c r="J2572" s="11">
        <v>15868</v>
      </c>
      <c r="K2572" s="11">
        <v>165.31</v>
      </c>
      <c r="L2572" s="11">
        <v>7411.55</v>
      </c>
      <c r="M2572" s="11">
        <v>413.28</v>
      </c>
      <c r="N2572" s="11">
        <v>18528.86</v>
      </c>
      <c r="O2572" s="11">
        <v>661.24</v>
      </c>
      <c r="P2572" s="11">
        <v>29646.18</v>
      </c>
    </row>
    <row r="2573" spans="1:16">
      <c r="A2573" s="13" t="s">
        <v>2557</v>
      </c>
      <c r="B2573" s="10">
        <v>31</v>
      </c>
      <c r="C2573" s="10">
        <v>73</v>
      </c>
      <c r="D2573" s="10"/>
      <c r="E2573" s="10">
        <v>19203</v>
      </c>
      <c r="F2573" s="10">
        <v>20000</v>
      </c>
      <c r="G2573" s="10"/>
      <c r="H2573" s="10">
        <v>14268.47</v>
      </c>
      <c r="I2573" s="10"/>
      <c r="J2573" s="10">
        <v>16061</v>
      </c>
      <c r="K2573" s="10">
        <v>158.68</v>
      </c>
      <c r="L2573" s="10">
        <v>7792.57</v>
      </c>
      <c r="M2573" s="10">
        <v>396.7</v>
      </c>
      <c r="N2573" s="10">
        <v>19481.43</v>
      </c>
      <c r="O2573" s="10">
        <v>634.72</v>
      </c>
      <c r="P2573" s="10">
        <v>31170.29</v>
      </c>
    </row>
    <row r="2574" spans="1:16">
      <c r="A2574" s="13" t="s">
        <v>2558</v>
      </c>
      <c r="B2574" s="11">
        <v>32</v>
      </c>
      <c r="C2574" s="11">
        <v>74</v>
      </c>
      <c r="D2574" s="11"/>
      <c r="E2574" s="11">
        <v>19203</v>
      </c>
      <c r="F2574" s="11">
        <v>20000</v>
      </c>
      <c r="G2574" s="11"/>
      <c r="H2574" s="11">
        <v>14696.52</v>
      </c>
      <c r="I2574" s="11"/>
      <c r="J2574" s="11">
        <v>16252</v>
      </c>
      <c r="K2574" s="11">
        <v>160.61000000000001</v>
      </c>
      <c r="L2574" s="11">
        <v>8186.96</v>
      </c>
      <c r="M2574" s="11">
        <v>401.53</v>
      </c>
      <c r="N2574" s="11">
        <v>20467.400000000001</v>
      </c>
      <c r="O2574" s="11">
        <v>642.44000000000005</v>
      </c>
      <c r="P2574" s="11">
        <v>32747.84</v>
      </c>
    </row>
    <row r="2575" spans="1:16">
      <c r="A2575" s="13" t="s">
        <v>2559</v>
      </c>
      <c r="B2575" s="10">
        <v>33</v>
      </c>
      <c r="C2575" s="10">
        <v>75</v>
      </c>
      <c r="D2575" s="10"/>
      <c r="E2575" s="10">
        <v>19203</v>
      </c>
      <c r="F2575" s="10">
        <v>20000</v>
      </c>
      <c r="G2575" s="10">
        <v>900</v>
      </c>
      <c r="H2575" s="10">
        <v>16037.42</v>
      </c>
      <c r="I2575" s="10"/>
      <c r="J2575" s="10">
        <v>15539</v>
      </c>
      <c r="K2575" s="10">
        <v>162.52000000000001</v>
      </c>
      <c r="L2575" s="10">
        <v>8595.09</v>
      </c>
      <c r="M2575" s="10">
        <v>406.3</v>
      </c>
      <c r="N2575" s="10">
        <v>21487.72</v>
      </c>
      <c r="O2575" s="10">
        <v>650.08000000000004</v>
      </c>
      <c r="P2575" s="10">
        <v>34380.35</v>
      </c>
    </row>
    <row r="2576" spans="1:16">
      <c r="A2576" s="13" t="s">
        <v>2560</v>
      </c>
      <c r="B2576" s="11">
        <v>34</v>
      </c>
      <c r="C2576" s="11">
        <v>76</v>
      </c>
      <c r="D2576" s="11"/>
      <c r="E2576" s="11">
        <v>19203</v>
      </c>
      <c r="F2576" s="11">
        <v>20000</v>
      </c>
      <c r="G2576" s="11"/>
      <c r="H2576" s="11">
        <v>16518.54</v>
      </c>
      <c r="I2576" s="11"/>
      <c r="J2576" s="11">
        <v>15667</v>
      </c>
      <c r="K2576" s="11">
        <v>155.38999999999999</v>
      </c>
      <c r="L2576" s="11">
        <v>9008.33</v>
      </c>
      <c r="M2576" s="11">
        <v>388.48</v>
      </c>
      <c r="N2576" s="11">
        <v>22520.83</v>
      </c>
      <c r="O2576" s="11">
        <v>621.55999999999995</v>
      </c>
      <c r="P2576" s="11">
        <v>36033.32</v>
      </c>
    </row>
    <row r="2577" spans="1:16">
      <c r="A2577" s="13" t="s">
        <v>2561</v>
      </c>
      <c r="B2577" s="10">
        <v>35</v>
      </c>
      <c r="C2577" s="10">
        <v>77</v>
      </c>
      <c r="D2577" s="10"/>
      <c r="E2577" s="10">
        <v>19203</v>
      </c>
      <c r="F2577" s="10">
        <v>20000</v>
      </c>
      <c r="G2577" s="10"/>
      <c r="H2577" s="10">
        <v>17014.099999999999</v>
      </c>
      <c r="I2577" s="10"/>
      <c r="J2577" s="10">
        <v>15784</v>
      </c>
      <c r="K2577" s="10">
        <v>156.66999999999999</v>
      </c>
      <c r="L2577" s="10">
        <v>9435.25</v>
      </c>
      <c r="M2577" s="10">
        <v>391.68</v>
      </c>
      <c r="N2577" s="10">
        <v>23588.13</v>
      </c>
      <c r="O2577" s="10">
        <v>626.67999999999995</v>
      </c>
      <c r="P2577" s="10">
        <v>37741</v>
      </c>
    </row>
    <row r="2578" spans="1:16">
      <c r="A2578" s="13" t="s">
        <v>2562</v>
      </c>
      <c r="B2578" s="11">
        <v>36</v>
      </c>
      <c r="C2578" s="11">
        <v>78</v>
      </c>
      <c r="D2578" s="11"/>
      <c r="E2578" s="11">
        <v>19203</v>
      </c>
      <c r="F2578" s="11">
        <v>20000</v>
      </c>
      <c r="G2578" s="11">
        <v>900</v>
      </c>
      <c r="H2578" s="11">
        <v>18424.52</v>
      </c>
      <c r="I2578" s="11"/>
      <c r="J2578" s="11">
        <v>14989</v>
      </c>
      <c r="K2578" s="11">
        <v>157.84</v>
      </c>
      <c r="L2578" s="11">
        <v>9876.15</v>
      </c>
      <c r="M2578" s="11">
        <v>394.6</v>
      </c>
      <c r="N2578" s="11">
        <v>24690.37</v>
      </c>
      <c r="O2578" s="11">
        <v>631.36</v>
      </c>
      <c r="P2578" s="11">
        <v>39504.589999999997</v>
      </c>
    </row>
    <row r="2579" spans="1:16">
      <c r="A2579" s="13" t="s">
        <v>2563</v>
      </c>
      <c r="B2579" s="10">
        <v>37</v>
      </c>
      <c r="C2579" s="10">
        <v>79</v>
      </c>
      <c r="D2579" s="10"/>
      <c r="E2579" s="10">
        <v>19203</v>
      </c>
      <c r="F2579" s="10">
        <v>20000</v>
      </c>
      <c r="G2579" s="10"/>
      <c r="H2579" s="10">
        <v>18977.259999999998</v>
      </c>
      <c r="I2579" s="10"/>
      <c r="J2579" s="10">
        <v>15009</v>
      </c>
      <c r="K2579" s="10">
        <v>149.88999999999999</v>
      </c>
      <c r="L2579" s="10">
        <v>10322.32</v>
      </c>
      <c r="M2579" s="10">
        <v>374.73</v>
      </c>
      <c r="N2579" s="10">
        <v>25805.8</v>
      </c>
      <c r="O2579" s="10">
        <v>599.55999999999995</v>
      </c>
      <c r="P2579" s="10">
        <v>41289.29</v>
      </c>
    </row>
    <row r="2580" spans="1:16">
      <c r="A2580" s="13" t="s">
        <v>2564</v>
      </c>
      <c r="B2580" s="11">
        <v>38</v>
      </c>
      <c r="C2580" s="11">
        <v>80</v>
      </c>
      <c r="D2580" s="11"/>
      <c r="E2580" s="11">
        <v>19203</v>
      </c>
      <c r="F2580" s="11">
        <v>20000</v>
      </c>
      <c r="G2580" s="11"/>
      <c r="H2580" s="11">
        <v>19546.57</v>
      </c>
      <c r="I2580" s="11">
        <v>15000</v>
      </c>
      <c r="J2580" s="11">
        <v>15000</v>
      </c>
      <c r="K2580" s="11">
        <v>150.09</v>
      </c>
      <c r="L2580" s="11">
        <v>10782.08</v>
      </c>
      <c r="M2580" s="11">
        <v>375.23</v>
      </c>
      <c r="N2580" s="11">
        <v>26955.200000000001</v>
      </c>
      <c r="O2580" s="11">
        <v>600.36</v>
      </c>
      <c r="P2580" s="11">
        <v>43128.33</v>
      </c>
    </row>
    <row r="2581" spans="1:16" ht="54">
      <c r="B2581" s="9" t="s">
        <v>27</v>
      </c>
      <c r="C2581" s="9" t="s">
        <v>13</v>
      </c>
      <c r="D2581" s="9" t="s">
        <v>14</v>
      </c>
      <c r="E2581" s="9" t="s">
        <v>15</v>
      </c>
      <c r="F2581" s="9" t="s">
        <v>16</v>
      </c>
      <c r="G2581" s="9" t="s">
        <v>17</v>
      </c>
      <c r="H2581" s="9" t="s">
        <v>18</v>
      </c>
      <c r="I2581" s="9" t="s">
        <v>19</v>
      </c>
      <c r="J2581" s="9" t="s">
        <v>20</v>
      </c>
      <c r="K2581" s="9" t="s">
        <v>21</v>
      </c>
      <c r="L2581" s="9" t="s">
        <v>22</v>
      </c>
      <c r="M2581" s="9" t="s">
        <v>23</v>
      </c>
      <c r="N2581" s="9" t="s">
        <v>24</v>
      </c>
      <c r="O2581" s="9" t="s">
        <v>25</v>
      </c>
      <c r="P2581" s="9" t="s">
        <v>26</v>
      </c>
    </row>
    <row r="2582" spans="1:16">
      <c r="A2582" s="13" t="s">
        <v>2565</v>
      </c>
      <c r="B2582" s="10">
        <v>1</v>
      </c>
      <c r="C2582" s="10">
        <v>44</v>
      </c>
      <c r="D2582" s="10">
        <v>6441</v>
      </c>
      <c r="E2582" s="10">
        <v>6441</v>
      </c>
      <c r="F2582" s="10">
        <v>20000</v>
      </c>
      <c r="G2582" s="10"/>
      <c r="H2582" s="10"/>
      <c r="I2582" s="10"/>
      <c r="J2582" s="10">
        <v>4186.6499999999996</v>
      </c>
      <c r="K2582" s="10">
        <v>48.31</v>
      </c>
      <c r="L2582" s="10">
        <v>48.31</v>
      </c>
      <c r="M2582" s="10">
        <v>120.77</v>
      </c>
      <c r="N2582" s="10">
        <v>120.77</v>
      </c>
      <c r="O2582" s="10">
        <v>193.23</v>
      </c>
      <c r="P2582" s="10">
        <v>193.23</v>
      </c>
    </row>
    <row r="2583" spans="1:16">
      <c r="A2583" s="13" t="s">
        <v>2566</v>
      </c>
      <c r="B2583" s="11">
        <v>2</v>
      </c>
      <c r="C2583" s="11">
        <v>45</v>
      </c>
      <c r="D2583" s="11">
        <v>6441</v>
      </c>
      <c r="E2583" s="11">
        <v>12882</v>
      </c>
      <c r="F2583" s="11">
        <v>20000</v>
      </c>
      <c r="G2583" s="11"/>
      <c r="H2583" s="11"/>
      <c r="I2583" s="11"/>
      <c r="J2583" s="11">
        <v>10534</v>
      </c>
      <c r="K2583" s="11">
        <v>107</v>
      </c>
      <c r="L2583" s="11">
        <v>156.76</v>
      </c>
      <c r="M2583" s="11">
        <v>267.5</v>
      </c>
      <c r="N2583" s="11">
        <v>391.89</v>
      </c>
      <c r="O2583" s="11">
        <v>428</v>
      </c>
      <c r="P2583" s="11">
        <v>627.02</v>
      </c>
    </row>
    <row r="2584" spans="1:16">
      <c r="A2584" s="13" t="s">
        <v>2567</v>
      </c>
      <c r="B2584" s="10">
        <v>3</v>
      </c>
      <c r="C2584" s="10">
        <v>46</v>
      </c>
      <c r="D2584" s="10">
        <v>6441</v>
      </c>
      <c r="E2584" s="10">
        <v>19323</v>
      </c>
      <c r="F2584" s="10">
        <v>20000</v>
      </c>
      <c r="G2584" s="10">
        <v>900</v>
      </c>
      <c r="H2584" s="10">
        <v>900</v>
      </c>
      <c r="I2584" s="10"/>
      <c r="J2584" s="10">
        <v>16122</v>
      </c>
      <c r="K2584" s="10">
        <v>166.94</v>
      </c>
      <c r="L2584" s="10">
        <v>328.4</v>
      </c>
      <c r="M2584" s="10">
        <v>417.35</v>
      </c>
      <c r="N2584" s="10">
        <v>820.99</v>
      </c>
      <c r="O2584" s="10">
        <v>667.76</v>
      </c>
      <c r="P2584" s="10">
        <v>1313.59</v>
      </c>
    </row>
    <row r="2585" spans="1:16">
      <c r="A2585" s="13" t="s">
        <v>2568</v>
      </c>
      <c r="B2585" s="11">
        <v>4</v>
      </c>
      <c r="C2585" s="11">
        <v>47</v>
      </c>
      <c r="D2585" s="11"/>
      <c r="E2585" s="11">
        <v>19323</v>
      </c>
      <c r="F2585" s="11">
        <v>20000</v>
      </c>
      <c r="G2585" s="11"/>
      <c r="H2585" s="11">
        <v>927</v>
      </c>
      <c r="I2585" s="11"/>
      <c r="J2585" s="11">
        <v>16437</v>
      </c>
      <c r="K2585" s="11">
        <v>161.22</v>
      </c>
      <c r="L2585" s="11">
        <v>499.47</v>
      </c>
      <c r="M2585" s="11">
        <v>403.05</v>
      </c>
      <c r="N2585" s="11">
        <v>1248.67</v>
      </c>
      <c r="O2585" s="11">
        <v>644.88</v>
      </c>
      <c r="P2585" s="11">
        <v>1997.88</v>
      </c>
    </row>
    <row r="2586" spans="1:16">
      <c r="A2586" s="13" t="s">
        <v>2569</v>
      </c>
      <c r="B2586" s="10">
        <v>5</v>
      </c>
      <c r="C2586" s="10">
        <v>48</v>
      </c>
      <c r="D2586" s="10"/>
      <c r="E2586" s="10">
        <v>19323</v>
      </c>
      <c r="F2586" s="10">
        <v>20000</v>
      </c>
      <c r="G2586" s="10"/>
      <c r="H2586" s="10">
        <v>954.81</v>
      </c>
      <c r="I2586" s="10"/>
      <c r="J2586" s="10">
        <v>16757</v>
      </c>
      <c r="K2586" s="10">
        <v>164.37</v>
      </c>
      <c r="L2586" s="10">
        <v>678.82</v>
      </c>
      <c r="M2586" s="10">
        <v>410.93</v>
      </c>
      <c r="N2586" s="10">
        <v>1697.06</v>
      </c>
      <c r="O2586" s="10">
        <v>657.48</v>
      </c>
      <c r="P2586" s="10">
        <v>2715.29</v>
      </c>
    </row>
    <row r="2587" spans="1:16">
      <c r="A2587" s="13" t="s">
        <v>2570</v>
      </c>
      <c r="B2587" s="11">
        <v>6</v>
      </c>
      <c r="C2587" s="11">
        <v>49</v>
      </c>
      <c r="D2587" s="11"/>
      <c r="E2587" s="11">
        <v>19323</v>
      </c>
      <c r="F2587" s="11">
        <v>20000</v>
      </c>
      <c r="G2587" s="11">
        <v>900</v>
      </c>
      <c r="H2587" s="11">
        <v>1883.45</v>
      </c>
      <c r="I2587" s="11"/>
      <c r="J2587" s="11">
        <v>16184</v>
      </c>
      <c r="K2587" s="11">
        <v>167.57</v>
      </c>
      <c r="L2587" s="11">
        <v>866.76</v>
      </c>
      <c r="M2587" s="11">
        <v>418.93</v>
      </c>
      <c r="N2587" s="11">
        <v>2166.9</v>
      </c>
      <c r="O2587" s="11">
        <v>670.28</v>
      </c>
      <c r="P2587" s="11">
        <v>3467.03</v>
      </c>
    </row>
    <row r="2588" spans="1:16">
      <c r="A2588" s="13" t="s">
        <v>2571</v>
      </c>
      <c r="B2588" s="10">
        <v>7</v>
      </c>
      <c r="C2588" s="10">
        <v>50</v>
      </c>
      <c r="D2588" s="10"/>
      <c r="E2588" s="10">
        <v>19323</v>
      </c>
      <c r="F2588" s="10">
        <v>20000</v>
      </c>
      <c r="G2588" s="10"/>
      <c r="H2588" s="10">
        <v>1939.96</v>
      </c>
      <c r="I2588" s="10"/>
      <c r="J2588" s="10">
        <v>16496</v>
      </c>
      <c r="K2588" s="10">
        <v>161.84</v>
      </c>
      <c r="L2588" s="10">
        <v>1054.5999999999999</v>
      </c>
      <c r="M2588" s="10">
        <v>404.6</v>
      </c>
      <c r="N2588" s="10">
        <v>2636.5</v>
      </c>
      <c r="O2588" s="10">
        <v>647.36</v>
      </c>
      <c r="P2588" s="10">
        <v>4218.3999999999996</v>
      </c>
    </row>
    <row r="2589" spans="1:16">
      <c r="A2589" s="13" t="s">
        <v>2572</v>
      </c>
      <c r="B2589" s="11">
        <v>8</v>
      </c>
      <c r="C2589" s="11">
        <v>51</v>
      </c>
      <c r="D2589" s="11"/>
      <c r="E2589" s="11">
        <v>19323</v>
      </c>
      <c r="F2589" s="11">
        <v>20000</v>
      </c>
      <c r="G2589" s="11"/>
      <c r="H2589" s="11">
        <v>1998.16</v>
      </c>
      <c r="I2589" s="11"/>
      <c r="J2589" s="11">
        <v>16815</v>
      </c>
      <c r="K2589" s="11">
        <v>164.96</v>
      </c>
      <c r="L2589" s="11">
        <v>1251.2</v>
      </c>
      <c r="M2589" s="11">
        <v>412.4</v>
      </c>
      <c r="N2589" s="11">
        <v>3128</v>
      </c>
      <c r="O2589" s="11">
        <v>659.84</v>
      </c>
      <c r="P2589" s="11">
        <v>5004.8</v>
      </c>
    </row>
    <row r="2590" spans="1:16">
      <c r="A2590" s="13" t="s">
        <v>2573</v>
      </c>
      <c r="B2590" s="10">
        <v>9</v>
      </c>
      <c r="C2590" s="10">
        <v>52</v>
      </c>
      <c r="D2590" s="10"/>
      <c r="E2590" s="10">
        <v>19323</v>
      </c>
      <c r="F2590" s="10">
        <v>20000</v>
      </c>
      <c r="G2590" s="10">
        <v>900</v>
      </c>
      <c r="H2590" s="10">
        <v>2958.1</v>
      </c>
      <c r="I2590" s="10"/>
      <c r="J2590" s="10">
        <v>16241</v>
      </c>
      <c r="K2590" s="10">
        <v>168.15</v>
      </c>
      <c r="L2590" s="10">
        <v>1456.88</v>
      </c>
      <c r="M2590" s="10">
        <v>420.38</v>
      </c>
      <c r="N2590" s="10">
        <v>3642.21</v>
      </c>
      <c r="O2590" s="10">
        <v>672.6</v>
      </c>
      <c r="P2590" s="10">
        <v>5827.54</v>
      </c>
    </row>
    <row r="2591" spans="1:16">
      <c r="A2591" s="13" t="s">
        <v>2574</v>
      </c>
      <c r="B2591" s="11">
        <v>10</v>
      </c>
      <c r="C2591" s="11">
        <v>53</v>
      </c>
      <c r="D2591" s="11"/>
      <c r="E2591" s="11">
        <v>19323</v>
      </c>
      <c r="F2591" s="11">
        <v>20000</v>
      </c>
      <c r="G2591" s="11"/>
      <c r="H2591" s="11">
        <v>3046.84</v>
      </c>
      <c r="I2591" s="11"/>
      <c r="J2591" s="11">
        <v>16551</v>
      </c>
      <c r="K2591" s="11">
        <v>162.41</v>
      </c>
      <c r="L2591" s="11">
        <v>1663</v>
      </c>
      <c r="M2591" s="11">
        <v>406.03</v>
      </c>
      <c r="N2591" s="11">
        <v>4157.5</v>
      </c>
      <c r="O2591" s="11">
        <v>649.64</v>
      </c>
      <c r="P2591" s="11">
        <v>6652.01</v>
      </c>
    </row>
    <row r="2592" spans="1:16">
      <c r="A2592" s="13" t="s">
        <v>2575</v>
      </c>
      <c r="B2592" s="10">
        <v>11</v>
      </c>
      <c r="C2592" s="10">
        <v>54</v>
      </c>
      <c r="D2592" s="10"/>
      <c r="E2592" s="10">
        <v>19323</v>
      </c>
      <c r="F2592" s="10">
        <v>20000</v>
      </c>
      <c r="G2592" s="10"/>
      <c r="H2592" s="10">
        <v>3138.25</v>
      </c>
      <c r="I2592" s="10"/>
      <c r="J2592" s="10">
        <v>16867</v>
      </c>
      <c r="K2592" s="10">
        <v>165.51</v>
      </c>
      <c r="L2592" s="10">
        <v>1878.4</v>
      </c>
      <c r="M2592" s="10">
        <v>413.78</v>
      </c>
      <c r="N2592" s="10">
        <v>4696</v>
      </c>
      <c r="O2592" s="10">
        <v>662.04</v>
      </c>
      <c r="P2592" s="10">
        <v>7513.61</v>
      </c>
    </row>
    <row r="2593" spans="1:16">
      <c r="A2593" s="13" t="s">
        <v>2576</v>
      </c>
      <c r="B2593" s="11">
        <v>12</v>
      </c>
      <c r="C2593" s="11">
        <v>55</v>
      </c>
      <c r="D2593" s="11"/>
      <c r="E2593" s="11">
        <v>19323</v>
      </c>
      <c r="F2593" s="11">
        <v>20000</v>
      </c>
      <c r="G2593" s="11">
        <v>900</v>
      </c>
      <c r="H2593" s="11">
        <v>4132.3999999999996</v>
      </c>
      <c r="I2593" s="11"/>
      <c r="J2593" s="11">
        <v>16289</v>
      </c>
      <c r="K2593" s="11">
        <v>168.67</v>
      </c>
      <c r="L2593" s="11">
        <v>2103.42</v>
      </c>
      <c r="M2593" s="11">
        <v>421.68</v>
      </c>
      <c r="N2593" s="11">
        <v>5258.56</v>
      </c>
      <c r="O2593" s="11">
        <v>674.68</v>
      </c>
      <c r="P2593" s="11">
        <v>8413.69</v>
      </c>
    </row>
    <row r="2594" spans="1:16">
      <c r="A2594" s="13" t="s">
        <v>2577</v>
      </c>
      <c r="B2594" s="10">
        <v>13</v>
      </c>
      <c r="C2594" s="10">
        <v>56</v>
      </c>
      <c r="D2594" s="10"/>
      <c r="E2594" s="10">
        <v>19323</v>
      </c>
      <c r="F2594" s="10">
        <v>20000</v>
      </c>
      <c r="G2594" s="10"/>
      <c r="H2594" s="10">
        <v>4256.37</v>
      </c>
      <c r="I2594" s="10"/>
      <c r="J2594" s="10">
        <v>16596</v>
      </c>
      <c r="K2594" s="10">
        <v>162.88999999999999</v>
      </c>
      <c r="L2594" s="10">
        <v>2329.42</v>
      </c>
      <c r="M2594" s="10">
        <v>407.23</v>
      </c>
      <c r="N2594" s="10">
        <v>5823.54</v>
      </c>
      <c r="O2594" s="10">
        <v>651.55999999999995</v>
      </c>
      <c r="P2594" s="10">
        <v>9317.66</v>
      </c>
    </row>
    <row r="2595" spans="1:16">
      <c r="A2595" s="13" t="s">
        <v>2578</v>
      </c>
      <c r="B2595" s="11">
        <v>14</v>
      </c>
      <c r="C2595" s="11">
        <v>57</v>
      </c>
      <c r="D2595" s="11"/>
      <c r="E2595" s="11">
        <v>19323</v>
      </c>
      <c r="F2595" s="11">
        <v>20000</v>
      </c>
      <c r="G2595" s="11"/>
      <c r="H2595" s="11">
        <v>4384.0600000000004</v>
      </c>
      <c r="I2595" s="11"/>
      <c r="J2595" s="11">
        <v>16908</v>
      </c>
      <c r="K2595" s="11">
        <v>165.96</v>
      </c>
      <c r="L2595" s="11">
        <v>2565.2600000000002</v>
      </c>
      <c r="M2595" s="11">
        <v>414.9</v>
      </c>
      <c r="N2595" s="11">
        <v>6413.15</v>
      </c>
      <c r="O2595" s="11">
        <v>663.84</v>
      </c>
      <c r="P2595" s="11">
        <v>10261.030000000001</v>
      </c>
    </row>
    <row r="2596" spans="1:16">
      <c r="A2596" s="13" t="s">
        <v>2579</v>
      </c>
      <c r="B2596" s="10">
        <v>15</v>
      </c>
      <c r="C2596" s="10">
        <v>58</v>
      </c>
      <c r="D2596" s="10"/>
      <c r="E2596" s="10">
        <v>19323</v>
      </c>
      <c r="F2596" s="10">
        <v>20000</v>
      </c>
      <c r="G2596" s="10">
        <v>900</v>
      </c>
      <c r="H2596" s="10">
        <v>5415.58</v>
      </c>
      <c r="I2596" s="10"/>
      <c r="J2596" s="10">
        <v>16326</v>
      </c>
      <c r="K2596" s="10">
        <v>169.08</v>
      </c>
      <c r="L2596" s="10">
        <v>2811.3</v>
      </c>
      <c r="M2596" s="10">
        <v>422.7</v>
      </c>
      <c r="N2596" s="10">
        <v>7028.24</v>
      </c>
      <c r="O2596" s="10">
        <v>676.32</v>
      </c>
      <c r="P2596" s="10">
        <v>11245.19</v>
      </c>
    </row>
    <row r="2597" spans="1:16">
      <c r="A2597" s="13" t="s">
        <v>2580</v>
      </c>
      <c r="B2597" s="11">
        <v>16</v>
      </c>
      <c r="C2597" s="11">
        <v>59</v>
      </c>
      <c r="D2597" s="11"/>
      <c r="E2597" s="11">
        <v>19323</v>
      </c>
      <c r="F2597" s="11">
        <v>20000</v>
      </c>
      <c r="G2597" s="11"/>
      <c r="H2597" s="11">
        <v>5578.05</v>
      </c>
      <c r="I2597" s="11"/>
      <c r="J2597" s="11">
        <v>16626</v>
      </c>
      <c r="K2597" s="11">
        <v>163.26</v>
      </c>
      <c r="L2597" s="11">
        <v>3058.9</v>
      </c>
      <c r="M2597" s="11">
        <v>408.15</v>
      </c>
      <c r="N2597" s="11">
        <v>7647.24</v>
      </c>
      <c r="O2597" s="11">
        <v>653.04</v>
      </c>
      <c r="P2597" s="11">
        <v>12235.58</v>
      </c>
    </row>
    <row r="2598" spans="1:16">
      <c r="A2598" s="13" t="s">
        <v>2581</v>
      </c>
      <c r="B2598" s="10">
        <v>17</v>
      </c>
      <c r="C2598" s="10">
        <v>60</v>
      </c>
      <c r="D2598" s="10"/>
      <c r="E2598" s="10">
        <v>19323</v>
      </c>
      <c r="F2598" s="10">
        <v>20000</v>
      </c>
      <c r="G2598" s="10"/>
      <c r="H2598" s="10">
        <v>5745.39</v>
      </c>
      <c r="I2598" s="10"/>
      <c r="J2598" s="10">
        <v>16932</v>
      </c>
      <c r="K2598" s="10">
        <v>166.26</v>
      </c>
      <c r="L2598" s="10">
        <v>3316.92</v>
      </c>
      <c r="M2598" s="10">
        <v>415.65</v>
      </c>
      <c r="N2598" s="10">
        <v>8292.31</v>
      </c>
      <c r="O2598" s="10">
        <v>665.04</v>
      </c>
      <c r="P2598" s="10">
        <v>13267.69</v>
      </c>
    </row>
    <row r="2599" spans="1:16">
      <c r="A2599" s="13" t="s">
        <v>2582</v>
      </c>
      <c r="B2599" s="11">
        <v>18</v>
      </c>
      <c r="C2599" s="11">
        <v>61</v>
      </c>
      <c r="D2599" s="11"/>
      <c r="E2599" s="11">
        <v>19323</v>
      </c>
      <c r="F2599" s="11">
        <v>20000</v>
      </c>
      <c r="G2599" s="11">
        <v>900</v>
      </c>
      <c r="H2599" s="11">
        <v>6817.75</v>
      </c>
      <c r="I2599" s="11"/>
      <c r="J2599" s="11">
        <v>16344</v>
      </c>
      <c r="K2599" s="11">
        <v>169.32</v>
      </c>
      <c r="L2599" s="11">
        <v>3585.75</v>
      </c>
      <c r="M2599" s="11">
        <v>423.3</v>
      </c>
      <c r="N2599" s="11">
        <v>8964.3700000000008</v>
      </c>
      <c r="O2599" s="11">
        <v>677.28</v>
      </c>
      <c r="P2599" s="11">
        <v>14343</v>
      </c>
    </row>
    <row r="2600" spans="1:16">
      <c r="A2600" s="13" t="s">
        <v>2583</v>
      </c>
      <c r="B2600" s="10">
        <v>19</v>
      </c>
      <c r="C2600" s="10">
        <v>62</v>
      </c>
      <c r="D2600" s="10"/>
      <c r="E2600" s="10">
        <v>19323</v>
      </c>
      <c r="F2600" s="10">
        <v>20000</v>
      </c>
      <c r="G2600" s="10"/>
      <c r="H2600" s="10">
        <v>7022.29</v>
      </c>
      <c r="I2600" s="10"/>
      <c r="J2600" s="10">
        <v>16635</v>
      </c>
      <c r="K2600" s="10">
        <v>163.44</v>
      </c>
      <c r="L2600" s="10">
        <v>3856.76</v>
      </c>
      <c r="M2600" s="10">
        <v>408.6</v>
      </c>
      <c r="N2600" s="10">
        <v>9641.91</v>
      </c>
      <c r="O2600" s="10">
        <v>653.76</v>
      </c>
      <c r="P2600" s="10">
        <v>15427.05</v>
      </c>
    </row>
    <row r="2601" spans="1:16">
      <c r="A2601" s="13" t="s">
        <v>2584</v>
      </c>
      <c r="B2601" s="11">
        <v>20</v>
      </c>
      <c r="C2601" s="11">
        <v>63</v>
      </c>
      <c r="D2601" s="11"/>
      <c r="E2601" s="11">
        <v>19323</v>
      </c>
      <c r="F2601" s="11">
        <v>20000</v>
      </c>
      <c r="G2601" s="11"/>
      <c r="H2601" s="11">
        <v>7232.95</v>
      </c>
      <c r="I2601" s="11"/>
      <c r="J2601" s="11">
        <v>16932</v>
      </c>
      <c r="K2601" s="11">
        <v>166.35</v>
      </c>
      <c r="L2601" s="11">
        <v>4138.82</v>
      </c>
      <c r="M2601" s="11">
        <v>415.88</v>
      </c>
      <c r="N2601" s="11">
        <v>10347.040000000001</v>
      </c>
      <c r="O2601" s="11">
        <v>665.4</v>
      </c>
      <c r="P2601" s="11">
        <v>16555.259999999998</v>
      </c>
    </row>
    <row r="2602" spans="1:16">
      <c r="A2602" s="13" t="s">
        <v>2585</v>
      </c>
      <c r="B2602" s="10">
        <v>21</v>
      </c>
      <c r="C2602" s="10">
        <v>64</v>
      </c>
      <c r="D2602" s="10"/>
      <c r="E2602" s="10">
        <v>19323</v>
      </c>
      <c r="F2602" s="10">
        <v>20000</v>
      </c>
      <c r="G2602" s="10">
        <v>900</v>
      </c>
      <c r="H2602" s="10">
        <v>8349.94</v>
      </c>
      <c r="I2602" s="10"/>
      <c r="J2602" s="10">
        <v>16335</v>
      </c>
      <c r="K2602" s="10">
        <v>169.32</v>
      </c>
      <c r="L2602" s="10">
        <v>4432.3</v>
      </c>
      <c r="M2602" s="10">
        <v>423.3</v>
      </c>
      <c r="N2602" s="10">
        <v>11080.75</v>
      </c>
      <c r="O2602" s="10">
        <v>677.28</v>
      </c>
      <c r="P2602" s="10">
        <v>17729.2</v>
      </c>
    </row>
    <row r="2603" spans="1:16">
      <c r="A2603" s="13" t="s">
        <v>2586</v>
      </c>
      <c r="B2603" s="11">
        <v>22</v>
      </c>
      <c r="C2603" s="11">
        <v>65</v>
      </c>
      <c r="D2603" s="11"/>
      <c r="E2603" s="11">
        <v>19323</v>
      </c>
      <c r="F2603" s="11">
        <v>20000</v>
      </c>
      <c r="G2603" s="11"/>
      <c r="H2603" s="11">
        <v>8600.44</v>
      </c>
      <c r="I2603" s="11"/>
      <c r="J2603" s="11">
        <v>16613</v>
      </c>
      <c r="K2603" s="11">
        <v>163.35</v>
      </c>
      <c r="L2603" s="11">
        <v>4728.62</v>
      </c>
      <c r="M2603" s="11">
        <v>408.38</v>
      </c>
      <c r="N2603" s="11">
        <v>11821.55</v>
      </c>
      <c r="O2603" s="11">
        <v>653.4</v>
      </c>
      <c r="P2603" s="11">
        <v>18914.47</v>
      </c>
    </row>
    <row r="2604" spans="1:16">
      <c r="A2604" s="13" t="s">
        <v>2587</v>
      </c>
      <c r="B2604" s="10">
        <v>23</v>
      </c>
      <c r="C2604" s="10">
        <v>66</v>
      </c>
      <c r="D2604" s="10"/>
      <c r="E2604" s="10">
        <v>19323</v>
      </c>
      <c r="F2604" s="10">
        <v>20000</v>
      </c>
      <c r="G2604" s="10"/>
      <c r="H2604" s="10">
        <v>8858.4500000000007</v>
      </c>
      <c r="I2604" s="10"/>
      <c r="J2604" s="10">
        <v>16896</v>
      </c>
      <c r="K2604" s="10">
        <v>166.13</v>
      </c>
      <c r="L2604" s="10">
        <v>5036.6099999999997</v>
      </c>
      <c r="M2604" s="10">
        <v>415.33</v>
      </c>
      <c r="N2604" s="10">
        <v>12591.52</v>
      </c>
      <c r="O2604" s="10">
        <v>664.52</v>
      </c>
      <c r="P2604" s="10">
        <v>20146.43</v>
      </c>
    </row>
    <row r="2605" spans="1:16">
      <c r="A2605" s="13" t="s">
        <v>2588</v>
      </c>
      <c r="B2605" s="11">
        <v>24</v>
      </c>
      <c r="C2605" s="11">
        <v>67</v>
      </c>
      <c r="D2605" s="11"/>
      <c r="E2605" s="11">
        <v>19323</v>
      </c>
      <c r="F2605" s="11">
        <v>20000</v>
      </c>
      <c r="G2605" s="11">
        <v>900</v>
      </c>
      <c r="H2605" s="11">
        <v>10024.209999999999</v>
      </c>
      <c r="I2605" s="11"/>
      <c r="J2605" s="11">
        <v>16284</v>
      </c>
      <c r="K2605" s="11">
        <v>168.96</v>
      </c>
      <c r="L2605" s="11">
        <v>5356.67</v>
      </c>
      <c r="M2605" s="11">
        <v>422.4</v>
      </c>
      <c r="N2605" s="11">
        <v>13391.66</v>
      </c>
      <c r="O2605" s="11">
        <v>675.84</v>
      </c>
      <c r="P2605" s="11">
        <v>21426.66</v>
      </c>
    </row>
    <row r="2606" spans="1:16">
      <c r="A2606" s="13" t="s">
        <v>2589</v>
      </c>
      <c r="B2606" s="10">
        <v>25</v>
      </c>
      <c r="C2606" s="10">
        <v>68</v>
      </c>
      <c r="D2606" s="10"/>
      <c r="E2606" s="10">
        <v>19323</v>
      </c>
      <c r="F2606" s="10">
        <v>20000</v>
      </c>
      <c r="G2606" s="10"/>
      <c r="H2606" s="10">
        <v>10324.93</v>
      </c>
      <c r="I2606" s="10"/>
      <c r="J2606" s="10">
        <v>16543</v>
      </c>
      <c r="K2606" s="10">
        <v>162.84</v>
      </c>
      <c r="L2606" s="10">
        <v>5680.21</v>
      </c>
      <c r="M2606" s="10">
        <v>407.1</v>
      </c>
      <c r="N2606" s="10">
        <v>14200.51</v>
      </c>
      <c r="O2606" s="10">
        <v>651.36</v>
      </c>
      <c r="P2606" s="10">
        <v>22720.82</v>
      </c>
    </row>
    <row r="2607" spans="1:16">
      <c r="A2607" s="13" t="s">
        <v>2590</v>
      </c>
      <c r="B2607" s="11">
        <v>26</v>
      </c>
      <c r="C2607" s="11">
        <v>69</v>
      </c>
      <c r="D2607" s="11"/>
      <c r="E2607" s="11">
        <v>19323</v>
      </c>
      <c r="F2607" s="11">
        <v>20000</v>
      </c>
      <c r="G2607" s="11"/>
      <c r="H2607" s="11">
        <v>10634.68</v>
      </c>
      <c r="I2607" s="11"/>
      <c r="J2607" s="11">
        <v>16805</v>
      </c>
      <c r="K2607" s="11">
        <v>165.43</v>
      </c>
      <c r="L2607" s="11">
        <v>6016.04</v>
      </c>
      <c r="M2607" s="11">
        <v>413.58</v>
      </c>
      <c r="N2607" s="11">
        <v>15040.1</v>
      </c>
      <c r="O2607" s="11">
        <v>661.72</v>
      </c>
      <c r="P2607" s="11">
        <v>24064.17</v>
      </c>
    </row>
    <row r="2608" spans="1:16">
      <c r="A2608" s="13" t="s">
        <v>2591</v>
      </c>
      <c r="B2608" s="10">
        <v>27</v>
      </c>
      <c r="C2608" s="10">
        <v>70</v>
      </c>
      <c r="D2608" s="10"/>
      <c r="E2608" s="10">
        <v>19323</v>
      </c>
      <c r="F2608" s="10">
        <v>20000</v>
      </c>
      <c r="G2608" s="10">
        <v>900</v>
      </c>
      <c r="H2608" s="10">
        <v>11853.72</v>
      </c>
      <c r="I2608" s="10"/>
      <c r="J2608" s="10">
        <v>16172</v>
      </c>
      <c r="K2608" s="10">
        <v>168.05</v>
      </c>
      <c r="L2608" s="10">
        <v>6364.57</v>
      </c>
      <c r="M2608" s="10">
        <v>420.13</v>
      </c>
      <c r="N2608" s="10">
        <v>15911.43</v>
      </c>
      <c r="O2608" s="10">
        <v>672.2</v>
      </c>
      <c r="P2608" s="10">
        <v>25458.29</v>
      </c>
    </row>
    <row r="2609" spans="1:16">
      <c r="A2609" s="13" t="s">
        <v>2592</v>
      </c>
      <c r="B2609" s="11">
        <v>28</v>
      </c>
      <c r="C2609" s="11">
        <v>71</v>
      </c>
      <c r="D2609" s="11"/>
      <c r="E2609" s="11">
        <v>19323</v>
      </c>
      <c r="F2609" s="11">
        <v>20000</v>
      </c>
      <c r="G2609" s="11"/>
      <c r="H2609" s="11">
        <v>12209.33</v>
      </c>
      <c r="I2609" s="11"/>
      <c r="J2609" s="11">
        <v>16402</v>
      </c>
      <c r="K2609" s="11">
        <v>161.72</v>
      </c>
      <c r="L2609" s="11">
        <v>6717.23</v>
      </c>
      <c r="M2609" s="11">
        <v>404.3</v>
      </c>
      <c r="N2609" s="11">
        <v>16793.07</v>
      </c>
      <c r="O2609" s="11">
        <v>646.88</v>
      </c>
      <c r="P2609" s="11">
        <v>26868.92</v>
      </c>
    </row>
    <row r="2610" spans="1:16">
      <c r="A2610" s="13" t="s">
        <v>2593</v>
      </c>
      <c r="B2610" s="10">
        <v>29</v>
      </c>
      <c r="C2610" s="10">
        <v>72</v>
      </c>
      <c r="D2610" s="10"/>
      <c r="E2610" s="10">
        <v>19323</v>
      </c>
      <c r="F2610" s="10">
        <v>20000</v>
      </c>
      <c r="G2610" s="10"/>
      <c r="H2610" s="10">
        <v>12575.61</v>
      </c>
      <c r="I2610" s="10"/>
      <c r="J2610" s="10">
        <v>16633</v>
      </c>
      <c r="K2610" s="10">
        <v>164.02</v>
      </c>
      <c r="L2610" s="10">
        <v>7082.77</v>
      </c>
      <c r="M2610" s="10">
        <v>410.05</v>
      </c>
      <c r="N2610" s="10">
        <v>17706.919999999998</v>
      </c>
      <c r="O2610" s="10">
        <v>656.08</v>
      </c>
      <c r="P2610" s="10">
        <v>28331.07</v>
      </c>
    </row>
    <row r="2611" spans="1:16">
      <c r="A2611" s="13" t="s">
        <v>2594</v>
      </c>
      <c r="B2611" s="11">
        <v>30</v>
      </c>
      <c r="C2611" s="11">
        <v>73</v>
      </c>
      <c r="D2611" s="11"/>
      <c r="E2611" s="11">
        <v>19323</v>
      </c>
      <c r="F2611" s="11">
        <v>20000</v>
      </c>
      <c r="G2611" s="11">
        <v>900</v>
      </c>
      <c r="H2611" s="11">
        <v>13852.88</v>
      </c>
      <c r="I2611" s="11"/>
      <c r="J2611" s="11">
        <v>15965</v>
      </c>
      <c r="K2611" s="11">
        <v>166.33</v>
      </c>
      <c r="L2611" s="11">
        <v>7461.58</v>
      </c>
      <c r="M2611" s="11">
        <v>415.83</v>
      </c>
      <c r="N2611" s="11">
        <v>18653.95</v>
      </c>
      <c r="O2611" s="11">
        <v>665.32</v>
      </c>
      <c r="P2611" s="11">
        <v>29846.32</v>
      </c>
    </row>
    <row r="2612" spans="1:16">
      <c r="A2612" s="13" t="s">
        <v>2595</v>
      </c>
      <c r="B2612" s="10">
        <v>31</v>
      </c>
      <c r="C2612" s="10">
        <v>74</v>
      </c>
      <c r="D2612" s="10"/>
      <c r="E2612" s="10">
        <v>19323</v>
      </c>
      <c r="F2612" s="10">
        <v>20000</v>
      </c>
      <c r="G2612" s="10"/>
      <c r="H2612" s="10">
        <v>14268.47</v>
      </c>
      <c r="I2612" s="10"/>
      <c r="J2612" s="10">
        <v>16151</v>
      </c>
      <c r="K2612" s="10">
        <v>159.65</v>
      </c>
      <c r="L2612" s="10">
        <v>7845.08</v>
      </c>
      <c r="M2612" s="10">
        <v>399.13</v>
      </c>
      <c r="N2612" s="10">
        <v>19612.689999999999</v>
      </c>
      <c r="O2612" s="10">
        <v>638.6</v>
      </c>
      <c r="P2612" s="10">
        <v>31380.31</v>
      </c>
    </row>
    <row r="2613" spans="1:16">
      <c r="A2613" s="13" t="s">
        <v>2596</v>
      </c>
      <c r="B2613" s="11">
        <v>32</v>
      </c>
      <c r="C2613" s="11">
        <v>75</v>
      </c>
      <c r="D2613" s="11"/>
      <c r="E2613" s="11">
        <v>19323</v>
      </c>
      <c r="F2613" s="11">
        <v>20000</v>
      </c>
      <c r="G2613" s="11"/>
      <c r="H2613" s="11">
        <v>14696.52</v>
      </c>
      <c r="I2613" s="11"/>
      <c r="J2613" s="11">
        <v>16332</v>
      </c>
      <c r="K2613" s="11">
        <v>161.51</v>
      </c>
      <c r="L2613" s="11">
        <v>8241.94</v>
      </c>
      <c r="M2613" s="11">
        <v>403.78</v>
      </c>
      <c r="N2613" s="11">
        <v>20604.849999999999</v>
      </c>
      <c r="O2613" s="11">
        <v>646.04</v>
      </c>
      <c r="P2613" s="11">
        <v>32967.760000000002</v>
      </c>
    </row>
    <row r="2614" spans="1:16">
      <c r="A2614" s="13" t="s">
        <v>2597</v>
      </c>
      <c r="B2614" s="10">
        <v>33</v>
      </c>
      <c r="C2614" s="10">
        <v>76</v>
      </c>
      <c r="D2614" s="10"/>
      <c r="E2614" s="10">
        <v>19323</v>
      </c>
      <c r="F2614" s="10">
        <v>20000</v>
      </c>
      <c r="G2614" s="10">
        <v>900</v>
      </c>
      <c r="H2614" s="10">
        <v>16037.42</v>
      </c>
      <c r="I2614" s="10"/>
      <c r="J2614" s="10">
        <v>15610</v>
      </c>
      <c r="K2614" s="10">
        <v>163.32</v>
      </c>
      <c r="L2614" s="10">
        <v>8652.52</v>
      </c>
      <c r="M2614" s="10">
        <v>408.3</v>
      </c>
      <c r="N2614" s="10">
        <v>21631.29</v>
      </c>
      <c r="O2614" s="10">
        <v>653.28</v>
      </c>
      <c r="P2614" s="10">
        <v>34610.07</v>
      </c>
    </row>
    <row r="2615" spans="1:16">
      <c r="A2615" s="13" t="s">
        <v>2598</v>
      </c>
      <c r="B2615" s="11">
        <v>34</v>
      </c>
      <c r="C2615" s="11">
        <v>77</v>
      </c>
      <c r="D2615" s="11"/>
      <c r="E2615" s="11">
        <v>19323</v>
      </c>
      <c r="F2615" s="11">
        <v>20000</v>
      </c>
      <c r="G2615" s="11"/>
      <c r="H2615" s="11">
        <v>16518.54</v>
      </c>
      <c r="I2615" s="11"/>
      <c r="J2615" s="11">
        <v>15724</v>
      </c>
      <c r="K2615" s="11">
        <v>156.1</v>
      </c>
      <c r="L2615" s="11">
        <v>9068.19</v>
      </c>
      <c r="M2615" s="11">
        <v>390.25</v>
      </c>
      <c r="N2615" s="11">
        <v>22670.48</v>
      </c>
      <c r="O2615" s="11">
        <v>624.4</v>
      </c>
      <c r="P2615" s="11">
        <v>36272.769999999997</v>
      </c>
    </row>
    <row r="2616" spans="1:16">
      <c r="A2616" s="13" t="s">
        <v>2599</v>
      </c>
      <c r="B2616" s="10">
        <v>35</v>
      </c>
      <c r="C2616" s="10">
        <v>78</v>
      </c>
      <c r="D2616" s="10"/>
      <c r="E2616" s="10">
        <v>19323</v>
      </c>
      <c r="F2616" s="10">
        <v>20000</v>
      </c>
      <c r="G2616" s="10"/>
      <c r="H2616" s="10">
        <v>17014.099999999999</v>
      </c>
      <c r="I2616" s="10"/>
      <c r="J2616" s="10">
        <v>15824</v>
      </c>
      <c r="K2616" s="10">
        <v>157.24</v>
      </c>
      <c r="L2616" s="10">
        <v>9497.48</v>
      </c>
      <c r="M2616" s="10">
        <v>393.1</v>
      </c>
      <c r="N2616" s="10">
        <v>23743.7</v>
      </c>
      <c r="O2616" s="10">
        <v>628.96</v>
      </c>
      <c r="P2616" s="10">
        <v>37989.919999999998</v>
      </c>
    </row>
    <row r="2617" spans="1:16">
      <c r="A2617" s="13" t="s">
        <v>2600</v>
      </c>
      <c r="B2617" s="11">
        <v>36</v>
      </c>
      <c r="C2617" s="11">
        <v>79</v>
      </c>
      <c r="D2617" s="11"/>
      <c r="E2617" s="11">
        <v>19323</v>
      </c>
      <c r="F2617" s="11">
        <v>20000</v>
      </c>
      <c r="G2617" s="11">
        <v>900</v>
      </c>
      <c r="H2617" s="11">
        <v>18424.52</v>
      </c>
      <c r="I2617" s="11"/>
      <c r="J2617" s="11">
        <v>15009</v>
      </c>
      <c r="K2617" s="11">
        <v>158.24</v>
      </c>
      <c r="L2617" s="11">
        <v>9940.64</v>
      </c>
      <c r="M2617" s="11">
        <v>395.6</v>
      </c>
      <c r="N2617" s="11">
        <v>24851.61</v>
      </c>
      <c r="O2617" s="11">
        <v>632.96</v>
      </c>
      <c r="P2617" s="11">
        <v>39762.57</v>
      </c>
    </row>
    <row r="2618" spans="1:16">
      <c r="A2618" s="13" t="s">
        <v>2601</v>
      </c>
      <c r="B2618" s="10">
        <v>37</v>
      </c>
      <c r="C2618" s="10">
        <v>80</v>
      </c>
      <c r="D2618" s="10"/>
      <c r="E2618" s="10">
        <v>19323</v>
      </c>
      <c r="F2618" s="10">
        <v>20000</v>
      </c>
      <c r="G2618" s="10"/>
      <c r="H2618" s="10">
        <v>18977.259999999998</v>
      </c>
      <c r="I2618" s="10">
        <v>15000</v>
      </c>
      <c r="J2618" s="10">
        <v>15000</v>
      </c>
      <c r="K2618" s="10">
        <v>150.09</v>
      </c>
      <c r="L2618" s="10">
        <v>10388.950000000001</v>
      </c>
      <c r="M2618" s="10">
        <v>375.23</v>
      </c>
      <c r="N2618" s="10">
        <v>25972.38</v>
      </c>
      <c r="O2618" s="10">
        <v>600.36</v>
      </c>
      <c r="P2618" s="10">
        <v>41555.81</v>
      </c>
    </row>
    <row r="2619" spans="1:16" ht="54">
      <c r="B2619" s="9" t="s">
        <v>27</v>
      </c>
      <c r="C2619" s="9" t="s">
        <v>13</v>
      </c>
      <c r="D2619" s="9" t="s">
        <v>14</v>
      </c>
      <c r="E2619" s="9" t="s">
        <v>15</v>
      </c>
      <c r="F2619" s="9" t="s">
        <v>16</v>
      </c>
      <c r="G2619" s="9" t="s">
        <v>17</v>
      </c>
      <c r="H2619" s="9" t="s">
        <v>18</v>
      </c>
      <c r="I2619" s="9" t="s">
        <v>19</v>
      </c>
      <c r="J2619" s="9" t="s">
        <v>20</v>
      </c>
      <c r="K2619" s="9" t="s">
        <v>21</v>
      </c>
      <c r="L2619" s="9" t="s">
        <v>22</v>
      </c>
      <c r="M2619" s="9" t="s">
        <v>23</v>
      </c>
      <c r="N2619" s="9" t="s">
        <v>24</v>
      </c>
      <c r="O2619" s="9" t="s">
        <v>25</v>
      </c>
      <c r="P2619" s="9" t="s">
        <v>26</v>
      </c>
    </row>
    <row r="2620" spans="1:16">
      <c r="A2620" s="13" t="s">
        <v>2602</v>
      </c>
      <c r="B2620" s="10">
        <v>1</v>
      </c>
      <c r="C2620" s="10">
        <v>45</v>
      </c>
      <c r="D2620" s="10">
        <v>6480</v>
      </c>
      <c r="E2620" s="10">
        <v>6480</v>
      </c>
      <c r="F2620" s="10">
        <v>20000</v>
      </c>
      <c r="G2620" s="10"/>
      <c r="H2620" s="10"/>
      <c r="I2620" s="10"/>
      <c r="J2620" s="10">
        <v>4212</v>
      </c>
      <c r="K2620" s="10">
        <v>48.6</v>
      </c>
      <c r="L2620" s="10">
        <v>48.6</v>
      </c>
      <c r="M2620" s="10">
        <v>121.5</v>
      </c>
      <c r="N2620" s="10">
        <v>121.5</v>
      </c>
      <c r="O2620" s="10">
        <v>194.4</v>
      </c>
      <c r="P2620" s="10">
        <v>194.4</v>
      </c>
    </row>
    <row r="2621" spans="1:16">
      <c r="A2621" s="13" t="s">
        <v>2603</v>
      </c>
      <c r="B2621" s="11">
        <v>2</v>
      </c>
      <c r="C2621" s="11">
        <v>46</v>
      </c>
      <c r="D2621" s="11">
        <v>6480</v>
      </c>
      <c r="E2621" s="11">
        <v>12960</v>
      </c>
      <c r="F2621" s="11">
        <v>20000</v>
      </c>
      <c r="G2621" s="11"/>
      <c r="H2621" s="11"/>
      <c r="I2621" s="11"/>
      <c r="J2621" s="11">
        <v>10594</v>
      </c>
      <c r="K2621" s="11">
        <v>107.62</v>
      </c>
      <c r="L2621" s="11">
        <v>157.68</v>
      </c>
      <c r="M2621" s="11">
        <v>269.05</v>
      </c>
      <c r="N2621" s="11">
        <v>394.2</v>
      </c>
      <c r="O2621" s="11">
        <v>430.48</v>
      </c>
      <c r="P2621" s="11">
        <v>630.71</v>
      </c>
    </row>
    <row r="2622" spans="1:16">
      <c r="A2622" s="13" t="s">
        <v>2604</v>
      </c>
      <c r="B2622" s="10">
        <v>3</v>
      </c>
      <c r="C2622" s="10">
        <v>47</v>
      </c>
      <c r="D2622" s="10">
        <v>6480</v>
      </c>
      <c r="E2622" s="10">
        <v>19440</v>
      </c>
      <c r="F2622" s="10">
        <v>20000</v>
      </c>
      <c r="G2622" s="10">
        <v>900</v>
      </c>
      <c r="H2622" s="10">
        <v>900</v>
      </c>
      <c r="I2622" s="10"/>
      <c r="J2622" s="10">
        <v>16220</v>
      </c>
      <c r="K2622" s="10">
        <v>167.91</v>
      </c>
      <c r="L2622" s="10">
        <v>330.32</v>
      </c>
      <c r="M2622" s="10">
        <v>419.78</v>
      </c>
      <c r="N2622" s="10">
        <v>825.8</v>
      </c>
      <c r="O2622" s="10">
        <v>671.64</v>
      </c>
      <c r="P2622" s="10">
        <v>1321.27</v>
      </c>
    </row>
    <row r="2623" spans="1:16">
      <c r="A2623" s="13" t="s">
        <v>2605</v>
      </c>
      <c r="B2623" s="11">
        <v>4</v>
      </c>
      <c r="C2623" s="11">
        <v>48</v>
      </c>
      <c r="D2623" s="11"/>
      <c r="E2623" s="11">
        <v>19440</v>
      </c>
      <c r="F2623" s="11">
        <v>20000</v>
      </c>
      <c r="G2623" s="11"/>
      <c r="H2623" s="11">
        <v>927</v>
      </c>
      <c r="I2623" s="11"/>
      <c r="J2623" s="11">
        <v>16536</v>
      </c>
      <c r="K2623" s="11">
        <v>162.19999999999999</v>
      </c>
      <c r="L2623" s="11">
        <v>502.43</v>
      </c>
      <c r="M2623" s="11">
        <v>405.5</v>
      </c>
      <c r="N2623" s="11">
        <v>1256.07</v>
      </c>
      <c r="O2623" s="11">
        <v>648.79999999999995</v>
      </c>
      <c r="P2623" s="11">
        <v>2009.71</v>
      </c>
    </row>
    <row r="2624" spans="1:16">
      <c r="A2624" s="13" t="s">
        <v>2606</v>
      </c>
      <c r="B2624" s="10">
        <v>5</v>
      </c>
      <c r="C2624" s="10">
        <v>49</v>
      </c>
      <c r="D2624" s="10"/>
      <c r="E2624" s="10">
        <v>19440</v>
      </c>
      <c r="F2624" s="10">
        <v>20000</v>
      </c>
      <c r="G2624" s="10"/>
      <c r="H2624" s="10">
        <v>954.81</v>
      </c>
      <c r="I2624" s="10"/>
      <c r="J2624" s="10">
        <v>16857</v>
      </c>
      <c r="K2624" s="10">
        <v>165.36</v>
      </c>
      <c r="L2624" s="10">
        <v>682.86</v>
      </c>
      <c r="M2624" s="10">
        <v>413.4</v>
      </c>
      <c r="N2624" s="10">
        <v>1707.15</v>
      </c>
      <c r="O2624" s="10">
        <v>661.44</v>
      </c>
      <c r="P2624" s="10">
        <v>2731.44</v>
      </c>
    </row>
    <row r="2625" spans="1:16">
      <c r="A2625" s="13" t="s">
        <v>2607</v>
      </c>
      <c r="B2625" s="11">
        <v>6</v>
      </c>
      <c r="C2625" s="11">
        <v>50</v>
      </c>
      <c r="D2625" s="11"/>
      <c r="E2625" s="11">
        <v>19440</v>
      </c>
      <c r="F2625" s="11">
        <v>20000</v>
      </c>
      <c r="G2625" s="11">
        <v>900</v>
      </c>
      <c r="H2625" s="11">
        <v>1883.45</v>
      </c>
      <c r="I2625" s="11"/>
      <c r="J2625" s="11">
        <v>16286</v>
      </c>
      <c r="K2625" s="11">
        <v>168.57</v>
      </c>
      <c r="L2625" s="11">
        <v>871.92</v>
      </c>
      <c r="M2625" s="11">
        <v>421.43</v>
      </c>
      <c r="N2625" s="11">
        <v>2179.79</v>
      </c>
      <c r="O2625" s="11">
        <v>674.28</v>
      </c>
      <c r="P2625" s="11">
        <v>3487.67</v>
      </c>
    </row>
    <row r="2626" spans="1:16">
      <c r="A2626" s="13" t="s">
        <v>2608</v>
      </c>
      <c r="B2626" s="10">
        <v>7</v>
      </c>
      <c r="C2626" s="10">
        <v>51</v>
      </c>
      <c r="D2626" s="10"/>
      <c r="E2626" s="10">
        <v>19440</v>
      </c>
      <c r="F2626" s="10">
        <v>20000</v>
      </c>
      <c r="G2626" s="10"/>
      <c r="H2626" s="10">
        <v>1939.96</v>
      </c>
      <c r="I2626" s="10"/>
      <c r="J2626" s="10">
        <v>16600</v>
      </c>
      <c r="K2626" s="10">
        <v>162.86000000000001</v>
      </c>
      <c r="L2626" s="10">
        <v>1060.93</v>
      </c>
      <c r="M2626" s="10">
        <v>407.15</v>
      </c>
      <c r="N2626" s="10">
        <v>2652.34</v>
      </c>
      <c r="O2626" s="10">
        <v>651.44000000000005</v>
      </c>
      <c r="P2626" s="10">
        <v>4243.74</v>
      </c>
    </row>
    <row r="2627" spans="1:16">
      <c r="A2627" s="13" t="s">
        <v>2609</v>
      </c>
      <c r="B2627" s="11">
        <v>8</v>
      </c>
      <c r="C2627" s="11">
        <v>52</v>
      </c>
      <c r="D2627" s="11"/>
      <c r="E2627" s="11">
        <v>19440</v>
      </c>
      <c r="F2627" s="11">
        <v>20000</v>
      </c>
      <c r="G2627" s="11"/>
      <c r="H2627" s="11">
        <v>1998.16</v>
      </c>
      <c r="I2627" s="11"/>
      <c r="J2627" s="11">
        <v>16920</v>
      </c>
      <c r="K2627" s="11">
        <v>166</v>
      </c>
      <c r="L2627" s="11">
        <v>1258.76</v>
      </c>
      <c r="M2627" s="11">
        <v>415</v>
      </c>
      <c r="N2627" s="11">
        <v>3146.91</v>
      </c>
      <c r="O2627" s="11">
        <v>664</v>
      </c>
      <c r="P2627" s="11">
        <v>5035.05</v>
      </c>
    </row>
    <row r="2628" spans="1:16">
      <c r="A2628" s="13" t="s">
        <v>2610</v>
      </c>
      <c r="B2628" s="10">
        <v>9</v>
      </c>
      <c r="C2628" s="10">
        <v>53</v>
      </c>
      <c r="D2628" s="10"/>
      <c r="E2628" s="10">
        <v>19440</v>
      </c>
      <c r="F2628" s="10">
        <v>20000</v>
      </c>
      <c r="G2628" s="10">
        <v>900</v>
      </c>
      <c r="H2628" s="10">
        <v>2958.1</v>
      </c>
      <c r="I2628" s="10"/>
      <c r="J2628" s="10">
        <v>16346</v>
      </c>
      <c r="K2628" s="10">
        <v>169.2</v>
      </c>
      <c r="L2628" s="10">
        <v>1465.72</v>
      </c>
      <c r="M2628" s="10">
        <v>423</v>
      </c>
      <c r="N2628" s="10">
        <v>3664.31</v>
      </c>
      <c r="O2628" s="10">
        <v>676.8</v>
      </c>
      <c r="P2628" s="10">
        <v>5862.9</v>
      </c>
    </row>
    <row r="2629" spans="1:16">
      <c r="A2629" s="13" t="s">
        <v>2611</v>
      </c>
      <c r="B2629" s="11">
        <v>10</v>
      </c>
      <c r="C2629" s="11">
        <v>54</v>
      </c>
      <c r="D2629" s="11"/>
      <c r="E2629" s="11">
        <v>19440</v>
      </c>
      <c r="F2629" s="11">
        <v>20000</v>
      </c>
      <c r="G2629" s="11"/>
      <c r="H2629" s="11">
        <v>3046.84</v>
      </c>
      <c r="I2629" s="11"/>
      <c r="J2629" s="11">
        <v>16657</v>
      </c>
      <c r="K2629" s="11">
        <v>163.46</v>
      </c>
      <c r="L2629" s="11">
        <v>1673.16</v>
      </c>
      <c r="M2629" s="11">
        <v>408.65</v>
      </c>
      <c r="N2629" s="11">
        <v>4182.8900000000003</v>
      </c>
      <c r="O2629" s="11">
        <v>653.84</v>
      </c>
      <c r="P2629" s="11">
        <v>6692.63</v>
      </c>
    </row>
    <row r="2630" spans="1:16">
      <c r="A2630" s="13" t="s">
        <v>2612</v>
      </c>
      <c r="B2630" s="10">
        <v>11</v>
      </c>
      <c r="C2630" s="10">
        <v>55</v>
      </c>
      <c r="D2630" s="10"/>
      <c r="E2630" s="10">
        <v>19440</v>
      </c>
      <c r="F2630" s="10">
        <v>20000</v>
      </c>
      <c r="G2630" s="10"/>
      <c r="H2630" s="10">
        <v>3138.25</v>
      </c>
      <c r="I2630" s="10"/>
      <c r="J2630" s="10">
        <v>16975</v>
      </c>
      <c r="K2630" s="10">
        <v>166.57</v>
      </c>
      <c r="L2630" s="10">
        <v>1889.92</v>
      </c>
      <c r="M2630" s="10">
        <v>416.43</v>
      </c>
      <c r="N2630" s="10">
        <v>4724.8</v>
      </c>
      <c r="O2630" s="10">
        <v>666.28</v>
      </c>
      <c r="P2630" s="10">
        <v>7559.69</v>
      </c>
    </row>
    <row r="2631" spans="1:16">
      <c r="A2631" s="13" t="s">
        <v>2613</v>
      </c>
      <c r="B2631" s="11">
        <v>12</v>
      </c>
      <c r="C2631" s="11">
        <v>56</v>
      </c>
      <c r="D2631" s="11"/>
      <c r="E2631" s="11">
        <v>19440</v>
      </c>
      <c r="F2631" s="11">
        <v>20000</v>
      </c>
      <c r="G2631" s="11">
        <v>900</v>
      </c>
      <c r="H2631" s="11">
        <v>4132.3999999999996</v>
      </c>
      <c r="I2631" s="11"/>
      <c r="J2631" s="11">
        <v>16398</v>
      </c>
      <c r="K2631" s="11">
        <v>169.75</v>
      </c>
      <c r="L2631" s="11">
        <v>2116.37</v>
      </c>
      <c r="M2631" s="11">
        <v>424.38</v>
      </c>
      <c r="N2631" s="11">
        <v>5290.92</v>
      </c>
      <c r="O2631" s="11">
        <v>679</v>
      </c>
      <c r="P2631" s="11">
        <v>8465.48</v>
      </c>
    </row>
    <row r="2632" spans="1:16">
      <c r="A2632" s="13" t="s">
        <v>2614</v>
      </c>
      <c r="B2632" s="10">
        <v>13</v>
      </c>
      <c r="C2632" s="10">
        <v>57</v>
      </c>
      <c r="D2632" s="10"/>
      <c r="E2632" s="10">
        <v>19440</v>
      </c>
      <c r="F2632" s="10">
        <v>20000</v>
      </c>
      <c r="G2632" s="10"/>
      <c r="H2632" s="10">
        <v>4256.37</v>
      </c>
      <c r="I2632" s="10"/>
      <c r="J2632" s="10">
        <v>16705</v>
      </c>
      <c r="K2632" s="10">
        <v>163.98</v>
      </c>
      <c r="L2632" s="10">
        <v>2343.84</v>
      </c>
      <c r="M2632" s="10">
        <v>409.95</v>
      </c>
      <c r="N2632" s="10">
        <v>5859.6</v>
      </c>
      <c r="O2632" s="10">
        <v>655.92</v>
      </c>
      <c r="P2632" s="10">
        <v>9375.36</v>
      </c>
    </row>
    <row r="2633" spans="1:16">
      <c r="A2633" s="13" t="s">
        <v>2615</v>
      </c>
      <c r="B2633" s="11">
        <v>14</v>
      </c>
      <c r="C2633" s="11">
        <v>58</v>
      </c>
      <c r="D2633" s="11"/>
      <c r="E2633" s="11">
        <v>19440</v>
      </c>
      <c r="F2633" s="11">
        <v>20000</v>
      </c>
      <c r="G2633" s="11"/>
      <c r="H2633" s="11">
        <v>4384.0600000000004</v>
      </c>
      <c r="I2633" s="11"/>
      <c r="J2633" s="11">
        <v>17018</v>
      </c>
      <c r="K2633" s="11">
        <v>167.05</v>
      </c>
      <c r="L2633" s="11">
        <v>2581.21</v>
      </c>
      <c r="M2633" s="11">
        <v>417.63</v>
      </c>
      <c r="N2633" s="11">
        <v>6453.01</v>
      </c>
      <c r="O2633" s="11">
        <v>668.2</v>
      </c>
      <c r="P2633" s="11">
        <v>10324.82</v>
      </c>
    </row>
    <row r="2634" spans="1:16">
      <c r="A2634" s="13" t="s">
        <v>2616</v>
      </c>
      <c r="B2634" s="10">
        <v>15</v>
      </c>
      <c r="C2634" s="10">
        <v>59</v>
      </c>
      <c r="D2634" s="10"/>
      <c r="E2634" s="10">
        <v>19440</v>
      </c>
      <c r="F2634" s="10">
        <v>20000</v>
      </c>
      <c r="G2634" s="10">
        <v>900</v>
      </c>
      <c r="H2634" s="10">
        <v>5415.58</v>
      </c>
      <c r="I2634" s="10"/>
      <c r="J2634" s="10">
        <v>16438</v>
      </c>
      <c r="K2634" s="10">
        <v>170.18</v>
      </c>
      <c r="L2634" s="10">
        <v>2828.82</v>
      </c>
      <c r="M2634" s="10">
        <v>425.45</v>
      </c>
      <c r="N2634" s="10">
        <v>7072.05</v>
      </c>
      <c r="O2634" s="10">
        <v>680.72</v>
      </c>
      <c r="P2634" s="10">
        <v>11315.29</v>
      </c>
    </row>
    <row r="2635" spans="1:16">
      <c r="A2635" s="13" t="s">
        <v>2617</v>
      </c>
      <c r="B2635" s="11">
        <v>16</v>
      </c>
      <c r="C2635" s="11">
        <v>60</v>
      </c>
      <c r="D2635" s="11"/>
      <c r="E2635" s="11">
        <v>19440</v>
      </c>
      <c r="F2635" s="11">
        <v>20000</v>
      </c>
      <c r="G2635" s="11"/>
      <c r="H2635" s="11">
        <v>5578.05</v>
      </c>
      <c r="I2635" s="11"/>
      <c r="J2635" s="11">
        <v>16738</v>
      </c>
      <c r="K2635" s="11">
        <v>164.38</v>
      </c>
      <c r="L2635" s="11">
        <v>3078.07</v>
      </c>
      <c r="M2635" s="11">
        <v>410.95</v>
      </c>
      <c r="N2635" s="11">
        <v>7695.17</v>
      </c>
      <c r="O2635" s="11">
        <v>657.52</v>
      </c>
      <c r="P2635" s="11">
        <v>12312.26</v>
      </c>
    </row>
    <row r="2636" spans="1:16">
      <c r="A2636" s="13" t="s">
        <v>2618</v>
      </c>
      <c r="B2636" s="10">
        <v>17</v>
      </c>
      <c r="C2636" s="10">
        <v>61</v>
      </c>
      <c r="D2636" s="10"/>
      <c r="E2636" s="10">
        <v>19440</v>
      </c>
      <c r="F2636" s="10">
        <v>20000</v>
      </c>
      <c r="G2636" s="10"/>
      <c r="H2636" s="10">
        <v>5745.39</v>
      </c>
      <c r="I2636" s="10"/>
      <c r="J2636" s="10">
        <v>17044</v>
      </c>
      <c r="K2636" s="10">
        <v>167.38</v>
      </c>
      <c r="L2636" s="10">
        <v>3337.79</v>
      </c>
      <c r="M2636" s="10">
        <v>418.45</v>
      </c>
      <c r="N2636" s="10">
        <v>8344.4699999999993</v>
      </c>
      <c r="O2636" s="10">
        <v>669.52</v>
      </c>
      <c r="P2636" s="10">
        <v>13351.15</v>
      </c>
    </row>
    <row r="2637" spans="1:16">
      <c r="A2637" s="13" t="s">
        <v>2619</v>
      </c>
      <c r="B2637" s="11">
        <v>18</v>
      </c>
      <c r="C2637" s="11">
        <v>62</v>
      </c>
      <c r="D2637" s="11"/>
      <c r="E2637" s="11">
        <v>19440</v>
      </c>
      <c r="F2637" s="11">
        <v>20000</v>
      </c>
      <c r="G2637" s="11">
        <v>900</v>
      </c>
      <c r="H2637" s="11">
        <v>6817.75</v>
      </c>
      <c r="I2637" s="11"/>
      <c r="J2637" s="11">
        <v>16457</v>
      </c>
      <c r="K2637" s="11">
        <v>170.44</v>
      </c>
      <c r="L2637" s="11">
        <v>3608.36</v>
      </c>
      <c r="M2637" s="11">
        <v>426.1</v>
      </c>
      <c r="N2637" s="11">
        <v>9020.9</v>
      </c>
      <c r="O2637" s="11">
        <v>681.76</v>
      </c>
      <c r="P2637" s="11">
        <v>14433.45</v>
      </c>
    </row>
    <row r="2638" spans="1:16">
      <c r="A2638" s="13" t="s">
        <v>2620</v>
      </c>
      <c r="B2638" s="10">
        <v>19</v>
      </c>
      <c r="C2638" s="10">
        <v>63</v>
      </c>
      <c r="D2638" s="10"/>
      <c r="E2638" s="10">
        <v>19440</v>
      </c>
      <c r="F2638" s="10">
        <v>20000</v>
      </c>
      <c r="G2638" s="10"/>
      <c r="H2638" s="10">
        <v>7022.29</v>
      </c>
      <c r="I2638" s="10"/>
      <c r="J2638" s="10">
        <v>16748</v>
      </c>
      <c r="K2638" s="10">
        <v>164.57</v>
      </c>
      <c r="L2638" s="10">
        <v>3881.18</v>
      </c>
      <c r="M2638" s="10">
        <v>411.43</v>
      </c>
      <c r="N2638" s="10">
        <v>9702.9599999999991</v>
      </c>
      <c r="O2638" s="10">
        <v>658.28</v>
      </c>
      <c r="P2638" s="10">
        <v>15524.73</v>
      </c>
    </row>
    <row r="2639" spans="1:16">
      <c r="A2639" s="13" t="s">
        <v>2621</v>
      </c>
      <c r="B2639" s="11">
        <v>20</v>
      </c>
      <c r="C2639" s="11">
        <v>64</v>
      </c>
      <c r="D2639" s="11"/>
      <c r="E2639" s="11">
        <v>19440</v>
      </c>
      <c r="F2639" s="11">
        <v>20000</v>
      </c>
      <c r="G2639" s="11"/>
      <c r="H2639" s="11">
        <v>7232.95</v>
      </c>
      <c r="I2639" s="11"/>
      <c r="J2639" s="11">
        <v>17044</v>
      </c>
      <c r="K2639" s="11">
        <v>167.48</v>
      </c>
      <c r="L2639" s="11">
        <v>4165.1000000000004</v>
      </c>
      <c r="M2639" s="11">
        <v>418.7</v>
      </c>
      <c r="N2639" s="11">
        <v>10412.75</v>
      </c>
      <c r="O2639" s="11">
        <v>669.92</v>
      </c>
      <c r="P2639" s="11">
        <v>16660.39</v>
      </c>
    </row>
    <row r="2640" spans="1:16">
      <c r="A2640" s="13" t="s">
        <v>2622</v>
      </c>
      <c r="B2640" s="10">
        <v>21</v>
      </c>
      <c r="C2640" s="10">
        <v>65</v>
      </c>
      <c r="D2640" s="10"/>
      <c r="E2640" s="10">
        <v>19440</v>
      </c>
      <c r="F2640" s="10">
        <v>20000</v>
      </c>
      <c r="G2640" s="10">
        <v>900</v>
      </c>
      <c r="H2640" s="10">
        <v>8349.94</v>
      </c>
      <c r="I2640" s="10"/>
      <c r="J2640" s="10">
        <v>16447</v>
      </c>
      <c r="K2640" s="10">
        <v>170.44</v>
      </c>
      <c r="L2640" s="10">
        <v>4460.49</v>
      </c>
      <c r="M2640" s="10">
        <v>426.1</v>
      </c>
      <c r="N2640" s="10">
        <v>11151.23</v>
      </c>
      <c r="O2640" s="10">
        <v>681.76</v>
      </c>
      <c r="P2640" s="10">
        <v>17841.96</v>
      </c>
    </row>
    <row r="2641" spans="1:16">
      <c r="A2641" s="13" t="s">
        <v>2623</v>
      </c>
      <c r="B2641" s="11">
        <v>22</v>
      </c>
      <c r="C2641" s="11">
        <v>66</v>
      </c>
      <c r="D2641" s="11"/>
      <c r="E2641" s="11">
        <v>19440</v>
      </c>
      <c r="F2641" s="11">
        <v>20000</v>
      </c>
      <c r="G2641" s="11"/>
      <c r="H2641" s="11">
        <v>8600.44</v>
      </c>
      <c r="I2641" s="11"/>
      <c r="J2641" s="11">
        <v>16724</v>
      </c>
      <c r="K2641" s="11">
        <v>164.47</v>
      </c>
      <c r="L2641" s="11">
        <v>4758.78</v>
      </c>
      <c r="M2641" s="11">
        <v>411.18</v>
      </c>
      <c r="N2641" s="11">
        <v>11896.94</v>
      </c>
      <c r="O2641" s="11">
        <v>657.88</v>
      </c>
      <c r="P2641" s="11">
        <v>19035.099999999999</v>
      </c>
    </row>
    <row r="2642" spans="1:16">
      <c r="A2642" s="13" t="s">
        <v>2624</v>
      </c>
      <c r="B2642" s="10">
        <v>23</v>
      </c>
      <c r="C2642" s="10">
        <v>67</v>
      </c>
      <c r="D2642" s="10"/>
      <c r="E2642" s="10">
        <v>19440</v>
      </c>
      <c r="F2642" s="10">
        <v>20000</v>
      </c>
      <c r="G2642" s="10"/>
      <c r="H2642" s="10">
        <v>8858.4500000000007</v>
      </c>
      <c r="I2642" s="10"/>
      <c r="J2642" s="10">
        <v>17006</v>
      </c>
      <c r="K2642" s="10">
        <v>167.24</v>
      </c>
      <c r="L2642" s="10">
        <v>5068.78</v>
      </c>
      <c r="M2642" s="10">
        <v>418.1</v>
      </c>
      <c r="N2642" s="10">
        <v>12671.95</v>
      </c>
      <c r="O2642" s="10">
        <v>668.96</v>
      </c>
      <c r="P2642" s="10">
        <v>20275.12</v>
      </c>
    </row>
    <row r="2643" spans="1:16">
      <c r="A2643" s="13" t="s">
        <v>2625</v>
      </c>
      <c r="B2643" s="11">
        <v>24</v>
      </c>
      <c r="C2643" s="11">
        <v>68</v>
      </c>
      <c r="D2643" s="11"/>
      <c r="E2643" s="11">
        <v>19440</v>
      </c>
      <c r="F2643" s="11">
        <v>20000</v>
      </c>
      <c r="G2643" s="11">
        <v>900</v>
      </c>
      <c r="H2643" s="11">
        <v>10024.209999999999</v>
      </c>
      <c r="I2643" s="11"/>
      <c r="J2643" s="11">
        <v>16393</v>
      </c>
      <c r="K2643" s="11">
        <v>170.06</v>
      </c>
      <c r="L2643" s="11">
        <v>5390.9</v>
      </c>
      <c r="M2643" s="11">
        <v>425.15</v>
      </c>
      <c r="N2643" s="11">
        <v>13477.26</v>
      </c>
      <c r="O2643" s="11">
        <v>680.24</v>
      </c>
      <c r="P2643" s="11">
        <v>21563.61</v>
      </c>
    </row>
    <row r="2644" spans="1:16">
      <c r="A2644" s="13" t="s">
        <v>2626</v>
      </c>
      <c r="B2644" s="10">
        <v>25</v>
      </c>
      <c r="C2644" s="10">
        <v>69</v>
      </c>
      <c r="D2644" s="10"/>
      <c r="E2644" s="10">
        <v>19440</v>
      </c>
      <c r="F2644" s="10">
        <v>20000</v>
      </c>
      <c r="G2644" s="10"/>
      <c r="H2644" s="10">
        <v>10324.93</v>
      </c>
      <c r="I2644" s="10"/>
      <c r="J2644" s="10">
        <v>16649</v>
      </c>
      <c r="K2644" s="10">
        <v>163.93</v>
      </c>
      <c r="L2644" s="10">
        <v>5716.56</v>
      </c>
      <c r="M2644" s="10">
        <v>409.83</v>
      </c>
      <c r="N2644" s="10">
        <v>14291.4</v>
      </c>
      <c r="O2644" s="10">
        <v>655.72</v>
      </c>
      <c r="P2644" s="10">
        <v>22866.240000000002</v>
      </c>
    </row>
    <row r="2645" spans="1:16">
      <c r="A2645" s="13" t="s">
        <v>2627</v>
      </c>
      <c r="B2645" s="11">
        <v>26</v>
      </c>
      <c r="C2645" s="11">
        <v>70</v>
      </c>
      <c r="D2645" s="11"/>
      <c r="E2645" s="11">
        <v>19440</v>
      </c>
      <c r="F2645" s="11">
        <v>20000</v>
      </c>
      <c r="G2645" s="11"/>
      <c r="H2645" s="11">
        <v>10634.68</v>
      </c>
      <c r="I2645" s="11"/>
      <c r="J2645" s="11">
        <v>16909</v>
      </c>
      <c r="K2645" s="11">
        <v>166.49</v>
      </c>
      <c r="L2645" s="11">
        <v>6054.55</v>
      </c>
      <c r="M2645" s="11">
        <v>416.23</v>
      </c>
      <c r="N2645" s="11">
        <v>15136.37</v>
      </c>
      <c r="O2645" s="11">
        <v>665.96</v>
      </c>
      <c r="P2645" s="11">
        <v>24218.18</v>
      </c>
    </row>
    <row r="2646" spans="1:16">
      <c r="A2646" s="13" t="s">
        <v>2628</v>
      </c>
      <c r="B2646" s="10">
        <v>27</v>
      </c>
      <c r="C2646" s="10">
        <v>71</v>
      </c>
      <c r="D2646" s="10"/>
      <c r="E2646" s="10">
        <v>19440</v>
      </c>
      <c r="F2646" s="10">
        <v>20000</v>
      </c>
      <c r="G2646" s="10">
        <v>900</v>
      </c>
      <c r="H2646" s="10">
        <v>11853.72</v>
      </c>
      <c r="I2646" s="10"/>
      <c r="J2646" s="10">
        <v>16272</v>
      </c>
      <c r="K2646" s="10">
        <v>169.09</v>
      </c>
      <c r="L2646" s="10">
        <v>6405.27</v>
      </c>
      <c r="M2646" s="10">
        <v>422.73</v>
      </c>
      <c r="N2646" s="10">
        <v>16013.18</v>
      </c>
      <c r="O2646" s="10">
        <v>676.36</v>
      </c>
      <c r="P2646" s="10">
        <v>25621.09</v>
      </c>
    </row>
    <row r="2647" spans="1:16">
      <c r="A2647" s="13" t="s">
        <v>2629</v>
      </c>
      <c r="B2647" s="11">
        <v>28</v>
      </c>
      <c r="C2647" s="11">
        <v>72</v>
      </c>
      <c r="D2647" s="11"/>
      <c r="E2647" s="11">
        <v>19440</v>
      </c>
      <c r="F2647" s="11">
        <v>20000</v>
      </c>
      <c r="G2647" s="11"/>
      <c r="H2647" s="11">
        <v>12209.33</v>
      </c>
      <c r="I2647" s="11"/>
      <c r="J2647" s="11">
        <v>16497</v>
      </c>
      <c r="K2647" s="11">
        <v>162.72</v>
      </c>
      <c r="L2647" s="11">
        <v>6760.15</v>
      </c>
      <c r="M2647" s="11">
        <v>406.8</v>
      </c>
      <c r="N2647" s="11">
        <v>16900.38</v>
      </c>
      <c r="O2647" s="11">
        <v>650.88</v>
      </c>
      <c r="P2647" s="11">
        <v>27040.6</v>
      </c>
    </row>
    <row r="2648" spans="1:16">
      <c r="A2648" s="13" t="s">
        <v>2630</v>
      </c>
      <c r="B2648" s="10">
        <v>29</v>
      </c>
      <c r="C2648" s="10">
        <v>73</v>
      </c>
      <c r="D2648" s="10"/>
      <c r="E2648" s="10">
        <v>19440</v>
      </c>
      <c r="F2648" s="10">
        <v>20000</v>
      </c>
      <c r="G2648" s="10"/>
      <c r="H2648" s="10">
        <v>12575.61</v>
      </c>
      <c r="I2648" s="10"/>
      <c r="J2648" s="10">
        <v>16723</v>
      </c>
      <c r="K2648" s="10">
        <v>164.97</v>
      </c>
      <c r="L2648" s="10">
        <v>7127.93</v>
      </c>
      <c r="M2648" s="10">
        <v>412.43</v>
      </c>
      <c r="N2648" s="10">
        <v>17819.810000000001</v>
      </c>
      <c r="O2648" s="10">
        <v>659.88</v>
      </c>
      <c r="P2648" s="10">
        <v>28511.7</v>
      </c>
    </row>
    <row r="2649" spans="1:16">
      <c r="A2649" s="13" t="s">
        <v>2631</v>
      </c>
      <c r="B2649" s="11">
        <v>30</v>
      </c>
      <c r="C2649" s="11">
        <v>74</v>
      </c>
      <c r="D2649" s="11"/>
      <c r="E2649" s="11">
        <v>19440</v>
      </c>
      <c r="F2649" s="11">
        <v>20000</v>
      </c>
      <c r="G2649" s="11">
        <v>900</v>
      </c>
      <c r="H2649" s="11">
        <v>13852.88</v>
      </c>
      <c r="I2649" s="11"/>
      <c r="J2649" s="11">
        <v>16050</v>
      </c>
      <c r="K2649" s="11">
        <v>167.23</v>
      </c>
      <c r="L2649" s="11">
        <v>7508.99</v>
      </c>
      <c r="M2649" s="11">
        <v>418.08</v>
      </c>
      <c r="N2649" s="11">
        <v>18772.48</v>
      </c>
      <c r="O2649" s="11">
        <v>668.92</v>
      </c>
      <c r="P2649" s="11">
        <v>30035.97</v>
      </c>
    </row>
    <row r="2650" spans="1:16">
      <c r="A2650" s="13" t="s">
        <v>2632</v>
      </c>
      <c r="B2650" s="10">
        <v>31</v>
      </c>
      <c r="C2650" s="10">
        <v>75</v>
      </c>
      <c r="D2650" s="10"/>
      <c r="E2650" s="10">
        <v>19440</v>
      </c>
      <c r="F2650" s="10">
        <v>20000</v>
      </c>
      <c r="G2650" s="10"/>
      <c r="H2650" s="10">
        <v>14268.47</v>
      </c>
      <c r="I2650" s="10"/>
      <c r="J2650" s="10">
        <v>16225</v>
      </c>
      <c r="K2650" s="10">
        <v>160.5</v>
      </c>
      <c r="L2650" s="10">
        <v>7894.76</v>
      </c>
      <c r="M2650" s="10">
        <v>401.25</v>
      </c>
      <c r="N2650" s="10">
        <v>19736.91</v>
      </c>
      <c r="O2650" s="10">
        <v>642</v>
      </c>
      <c r="P2650" s="10">
        <v>31579.05</v>
      </c>
    </row>
    <row r="2651" spans="1:16">
      <c r="A2651" s="13" t="s">
        <v>2633</v>
      </c>
      <c r="B2651" s="11">
        <v>32</v>
      </c>
      <c r="C2651" s="11">
        <v>76</v>
      </c>
      <c r="D2651" s="11"/>
      <c r="E2651" s="11">
        <v>19440</v>
      </c>
      <c r="F2651" s="11">
        <v>20000</v>
      </c>
      <c r="G2651" s="11"/>
      <c r="H2651" s="11">
        <v>14696.52</v>
      </c>
      <c r="I2651" s="11"/>
      <c r="J2651" s="11">
        <v>16397</v>
      </c>
      <c r="K2651" s="11">
        <v>162.25</v>
      </c>
      <c r="L2651" s="11">
        <v>8293.86</v>
      </c>
      <c r="M2651" s="11">
        <v>405.63</v>
      </c>
      <c r="N2651" s="11">
        <v>20734.64</v>
      </c>
      <c r="O2651" s="11">
        <v>649</v>
      </c>
      <c r="P2651" s="11">
        <v>33175.42</v>
      </c>
    </row>
    <row r="2652" spans="1:16">
      <c r="A2652" s="13" t="s">
        <v>2634</v>
      </c>
      <c r="B2652" s="10">
        <v>33</v>
      </c>
      <c r="C2652" s="10">
        <v>77</v>
      </c>
      <c r="D2652" s="10"/>
      <c r="E2652" s="10">
        <v>19440</v>
      </c>
      <c r="F2652" s="10">
        <v>20000</v>
      </c>
      <c r="G2652" s="10">
        <v>900</v>
      </c>
      <c r="H2652" s="10">
        <v>16037.42</v>
      </c>
      <c r="I2652" s="10"/>
      <c r="J2652" s="10">
        <v>15663</v>
      </c>
      <c r="K2652" s="10">
        <v>163.97</v>
      </c>
      <c r="L2652" s="10">
        <v>8706.64</v>
      </c>
      <c r="M2652" s="10">
        <v>409.93</v>
      </c>
      <c r="N2652" s="10">
        <v>21766.6</v>
      </c>
      <c r="O2652" s="10">
        <v>655.88</v>
      </c>
      <c r="P2652" s="10">
        <v>34826.57</v>
      </c>
    </row>
    <row r="2653" spans="1:16">
      <c r="A2653" s="13" t="s">
        <v>2635</v>
      </c>
      <c r="B2653" s="11">
        <v>34</v>
      </c>
      <c r="C2653" s="11">
        <v>78</v>
      </c>
      <c r="D2653" s="11"/>
      <c r="E2653" s="11">
        <v>19440</v>
      </c>
      <c r="F2653" s="11">
        <v>20000</v>
      </c>
      <c r="G2653" s="11"/>
      <c r="H2653" s="11">
        <v>16518.54</v>
      </c>
      <c r="I2653" s="11"/>
      <c r="J2653" s="11">
        <v>15759</v>
      </c>
      <c r="K2653" s="11">
        <v>156.63</v>
      </c>
      <c r="L2653" s="11">
        <v>9124.4699999999993</v>
      </c>
      <c r="M2653" s="11">
        <v>391.58</v>
      </c>
      <c r="N2653" s="11">
        <v>22811.18</v>
      </c>
      <c r="O2653" s="11">
        <v>626.52</v>
      </c>
      <c r="P2653" s="11">
        <v>36497.879999999997</v>
      </c>
    </row>
    <row r="2654" spans="1:16">
      <c r="A2654" s="13" t="s">
        <v>2636</v>
      </c>
      <c r="B2654" s="10">
        <v>35</v>
      </c>
      <c r="C2654" s="10">
        <v>79</v>
      </c>
      <c r="D2654" s="10"/>
      <c r="E2654" s="10">
        <v>19440</v>
      </c>
      <c r="F2654" s="10">
        <v>20000</v>
      </c>
      <c r="G2654" s="10"/>
      <c r="H2654" s="10">
        <v>17014.099999999999</v>
      </c>
      <c r="I2654" s="10"/>
      <c r="J2654" s="10">
        <v>15839</v>
      </c>
      <c r="K2654" s="10">
        <v>157.59</v>
      </c>
      <c r="L2654" s="10">
        <v>9555.7900000000009</v>
      </c>
      <c r="M2654" s="10">
        <v>393.98</v>
      </c>
      <c r="N2654" s="10">
        <v>23889.49</v>
      </c>
      <c r="O2654" s="10">
        <v>630.36</v>
      </c>
      <c r="P2654" s="10">
        <v>38223.18</v>
      </c>
    </row>
    <row r="2655" spans="1:16">
      <c r="A2655" s="13" t="s">
        <v>2637</v>
      </c>
      <c r="B2655" s="11">
        <v>36</v>
      </c>
      <c r="C2655" s="11">
        <v>80</v>
      </c>
      <c r="D2655" s="11"/>
      <c r="E2655" s="11">
        <v>19440</v>
      </c>
      <c r="F2655" s="11">
        <v>20000</v>
      </c>
      <c r="G2655" s="11">
        <v>900</v>
      </c>
      <c r="H2655" s="11">
        <v>18424.52</v>
      </c>
      <c r="I2655" s="11">
        <v>15000</v>
      </c>
      <c r="J2655" s="11">
        <v>15900</v>
      </c>
      <c r="K2655" s="11">
        <v>158.38999999999999</v>
      </c>
      <c r="L2655" s="11">
        <v>10000.86</v>
      </c>
      <c r="M2655" s="11">
        <v>395.98</v>
      </c>
      <c r="N2655" s="11">
        <v>25002.15</v>
      </c>
      <c r="O2655" s="11">
        <v>633.55999999999995</v>
      </c>
      <c r="P2655" s="11">
        <v>40003.43</v>
      </c>
    </row>
    <row r="2656" spans="1:16" ht="54">
      <c r="B2656" s="9" t="s">
        <v>27</v>
      </c>
      <c r="C2656" s="9" t="s">
        <v>13</v>
      </c>
      <c r="D2656" s="9" t="s">
        <v>14</v>
      </c>
      <c r="E2656" s="9" t="s">
        <v>15</v>
      </c>
      <c r="F2656" s="9" t="s">
        <v>16</v>
      </c>
      <c r="G2656" s="9" t="s">
        <v>17</v>
      </c>
      <c r="H2656" s="9" t="s">
        <v>18</v>
      </c>
      <c r="I2656" s="9" t="s">
        <v>19</v>
      </c>
      <c r="J2656" s="9" t="s">
        <v>20</v>
      </c>
      <c r="K2656" s="9" t="s">
        <v>21</v>
      </c>
      <c r="L2656" s="9" t="s">
        <v>22</v>
      </c>
      <c r="M2656" s="9" t="s">
        <v>23</v>
      </c>
      <c r="N2656" s="9" t="s">
        <v>24</v>
      </c>
      <c r="O2656" s="9" t="s">
        <v>25</v>
      </c>
      <c r="P2656" s="9" t="s">
        <v>26</v>
      </c>
    </row>
    <row r="2657" spans="1:16">
      <c r="A2657" s="13" t="s">
        <v>2638</v>
      </c>
      <c r="B2657" s="10">
        <v>1</v>
      </c>
      <c r="C2657" s="10">
        <v>46</v>
      </c>
      <c r="D2657" s="10">
        <v>6429</v>
      </c>
      <c r="E2657" s="10">
        <v>6429</v>
      </c>
      <c r="F2657" s="10">
        <v>20000</v>
      </c>
      <c r="G2657" s="10"/>
      <c r="H2657" s="10"/>
      <c r="I2657" s="10"/>
      <c r="J2657" s="10">
        <v>4178.8500000000004</v>
      </c>
      <c r="K2657" s="10">
        <v>48.22</v>
      </c>
      <c r="L2657" s="10">
        <v>48.22</v>
      </c>
      <c r="M2657" s="10">
        <v>120.54</v>
      </c>
      <c r="N2657" s="10">
        <v>120.54</v>
      </c>
      <c r="O2657" s="10">
        <v>192.87</v>
      </c>
      <c r="P2657" s="10">
        <v>192.87</v>
      </c>
    </row>
    <row r="2658" spans="1:16">
      <c r="A2658" s="13" t="s">
        <v>2639</v>
      </c>
      <c r="B2658" s="11">
        <v>2</v>
      </c>
      <c r="C2658" s="11">
        <v>47</v>
      </c>
      <c r="D2658" s="11">
        <v>6429</v>
      </c>
      <c r="E2658" s="11">
        <v>12858</v>
      </c>
      <c r="F2658" s="11">
        <v>20000</v>
      </c>
      <c r="G2658" s="11"/>
      <c r="H2658" s="11"/>
      <c r="I2658" s="11"/>
      <c r="J2658" s="11">
        <v>10504</v>
      </c>
      <c r="K2658" s="11">
        <v>106.74</v>
      </c>
      <c r="L2658" s="11">
        <v>156.41</v>
      </c>
      <c r="M2658" s="11">
        <v>266.85000000000002</v>
      </c>
      <c r="N2658" s="11">
        <v>391.01</v>
      </c>
      <c r="O2658" s="11">
        <v>426.96</v>
      </c>
      <c r="P2658" s="11">
        <v>625.62</v>
      </c>
    </row>
    <row r="2659" spans="1:16">
      <c r="A2659" s="13" t="s">
        <v>2640</v>
      </c>
      <c r="B2659" s="10">
        <v>3</v>
      </c>
      <c r="C2659" s="10">
        <v>48</v>
      </c>
      <c r="D2659" s="10">
        <v>6429</v>
      </c>
      <c r="E2659" s="10">
        <v>19287</v>
      </c>
      <c r="F2659" s="10">
        <v>20000</v>
      </c>
      <c r="G2659" s="10">
        <v>900</v>
      </c>
      <c r="H2659" s="10">
        <v>900</v>
      </c>
      <c r="I2659" s="10"/>
      <c r="J2659" s="10">
        <v>16078</v>
      </c>
      <c r="K2659" s="10">
        <v>166.53</v>
      </c>
      <c r="L2659" s="10">
        <v>327.63</v>
      </c>
      <c r="M2659" s="10">
        <v>416.33</v>
      </c>
      <c r="N2659" s="10">
        <v>819.07</v>
      </c>
      <c r="O2659" s="10">
        <v>666.12</v>
      </c>
      <c r="P2659" s="10">
        <v>1310.51</v>
      </c>
    </row>
    <row r="2660" spans="1:16">
      <c r="A2660" s="13" t="s">
        <v>2641</v>
      </c>
      <c r="B2660" s="11">
        <v>4</v>
      </c>
      <c r="C2660" s="11">
        <v>49</v>
      </c>
      <c r="D2660" s="11"/>
      <c r="E2660" s="11">
        <v>19287</v>
      </c>
      <c r="F2660" s="11">
        <v>20000</v>
      </c>
      <c r="G2660" s="11"/>
      <c r="H2660" s="11">
        <v>927</v>
      </c>
      <c r="I2660" s="11"/>
      <c r="J2660" s="11">
        <v>16389</v>
      </c>
      <c r="K2660" s="11">
        <v>160.78</v>
      </c>
      <c r="L2660" s="11">
        <v>498.24</v>
      </c>
      <c r="M2660" s="11">
        <v>401.95</v>
      </c>
      <c r="N2660" s="11">
        <v>1245.5899999999999</v>
      </c>
      <c r="O2660" s="11">
        <v>643.12</v>
      </c>
      <c r="P2660" s="11">
        <v>1992.95</v>
      </c>
    </row>
    <row r="2661" spans="1:16">
      <c r="A2661" s="13" t="s">
        <v>2642</v>
      </c>
      <c r="B2661" s="10">
        <v>5</v>
      </c>
      <c r="C2661" s="10">
        <v>50</v>
      </c>
      <c r="D2661" s="10"/>
      <c r="E2661" s="10">
        <v>19287</v>
      </c>
      <c r="F2661" s="10">
        <v>20000</v>
      </c>
      <c r="G2661" s="10"/>
      <c r="H2661" s="10">
        <v>954.81</v>
      </c>
      <c r="I2661" s="10"/>
      <c r="J2661" s="10">
        <v>16706</v>
      </c>
      <c r="K2661" s="10">
        <v>163.89</v>
      </c>
      <c r="L2661" s="10">
        <v>677.07</v>
      </c>
      <c r="M2661" s="10">
        <v>409.73</v>
      </c>
      <c r="N2661" s="10">
        <v>1692.69</v>
      </c>
      <c r="O2661" s="10">
        <v>655.56</v>
      </c>
      <c r="P2661" s="10">
        <v>2708.3</v>
      </c>
    </row>
    <row r="2662" spans="1:16">
      <c r="A2662" s="13" t="s">
        <v>2643</v>
      </c>
      <c r="B2662" s="11">
        <v>6</v>
      </c>
      <c r="C2662" s="11">
        <v>51</v>
      </c>
      <c r="D2662" s="11"/>
      <c r="E2662" s="11">
        <v>19287</v>
      </c>
      <c r="F2662" s="11">
        <v>20000</v>
      </c>
      <c r="G2662" s="11">
        <v>900</v>
      </c>
      <c r="H2662" s="11">
        <v>1883.45</v>
      </c>
      <c r="I2662" s="11"/>
      <c r="J2662" s="11">
        <v>16130</v>
      </c>
      <c r="K2662" s="11">
        <v>167.06</v>
      </c>
      <c r="L2662" s="11">
        <v>864.45</v>
      </c>
      <c r="M2662" s="11">
        <v>417.65</v>
      </c>
      <c r="N2662" s="11">
        <v>2161.12</v>
      </c>
      <c r="O2662" s="11">
        <v>668.24</v>
      </c>
      <c r="P2662" s="11">
        <v>3457.79</v>
      </c>
    </row>
    <row r="2663" spans="1:16">
      <c r="A2663" s="13" t="s">
        <v>2644</v>
      </c>
      <c r="B2663" s="10">
        <v>7</v>
      </c>
      <c r="C2663" s="10">
        <v>52</v>
      </c>
      <c r="D2663" s="10"/>
      <c r="E2663" s="10">
        <v>19287</v>
      </c>
      <c r="F2663" s="10">
        <v>20000</v>
      </c>
      <c r="G2663" s="10"/>
      <c r="H2663" s="10">
        <v>1939.96</v>
      </c>
      <c r="I2663" s="10"/>
      <c r="J2663" s="10">
        <v>16439</v>
      </c>
      <c r="K2663" s="10">
        <v>161.30000000000001</v>
      </c>
      <c r="L2663" s="10">
        <v>1051.68</v>
      </c>
      <c r="M2663" s="10">
        <v>403.25</v>
      </c>
      <c r="N2663" s="10">
        <v>2629.2</v>
      </c>
      <c r="O2663" s="10">
        <v>645.20000000000005</v>
      </c>
      <c r="P2663" s="10">
        <v>4206.72</v>
      </c>
    </row>
    <row r="2664" spans="1:16">
      <c r="A2664" s="13" t="s">
        <v>2645</v>
      </c>
      <c r="B2664" s="11">
        <v>8</v>
      </c>
      <c r="C2664" s="11">
        <v>53</v>
      </c>
      <c r="D2664" s="11"/>
      <c r="E2664" s="11">
        <v>19287</v>
      </c>
      <c r="F2664" s="11">
        <v>20000</v>
      </c>
      <c r="G2664" s="11"/>
      <c r="H2664" s="11">
        <v>1998.16</v>
      </c>
      <c r="I2664" s="11"/>
      <c r="J2664" s="11">
        <v>16754</v>
      </c>
      <c r="K2664" s="11">
        <v>164.39</v>
      </c>
      <c r="L2664" s="11">
        <v>1247.6199999999999</v>
      </c>
      <c r="M2664" s="11">
        <v>410.98</v>
      </c>
      <c r="N2664" s="11">
        <v>3119.05</v>
      </c>
      <c r="O2664" s="11">
        <v>657.56</v>
      </c>
      <c r="P2664" s="11">
        <v>4990.4799999999996</v>
      </c>
    </row>
    <row r="2665" spans="1:16">
      <c r="A2665" s="13" t="s">
        <v>2646</v>
      </c>
      <c r="B2665" s="10">
        <v>9</v>
      </c>
      <c r="C2665" s="10">
        <v>54</v>
      </c>
      <c r="D2665" s="10"/>
      <c r="E2665" s="10">
        <v>19287</v>
      </c>
      <c r="F2665" s="10">
        <v>20000</v>
      </c>
      <c r="G2665" s="10">
        <v>900</v>
      </c>
      <c r="H2665" s="10">
        <v>2958.1</v>
      </c>
      <c r="I2665" s="10"/>
      <c r="J2665" s="10">
        <v>16175</v>
      </c>
      <c r="K2665" s="10">
        <v>167.54</v>
      </c>
      <c r="L2665" s="10">
        <v>1452.59</v>
      </c>
      <c r="M2665" s="10">
        <v>418.85</v>
      </c>
      <c r="N2665" s="10">
        <v>3631.47</v>
      </c>
      <c r="O2665" s="10">
        <v>670.16</v>
      </c>
      <c r="P2665" s="10">
        <v>5810.35</v>
      </c>
    </row>
    <row r="2666" spans="1:16">
      <c r="A2666" s="13" t="s">
        <v>2647</v>
      </c>
      <c r="B2666" s="11">
        <v>10</v>
      </c>
      <c r="C2666" s="11">
        <v>55</v>
      </c>
      <c r="D2666" s="11"/>
      <c r="E2666" s="11">
        <v>19287</v>
      </c>
      <c r="F2666" s="11">
        <v>20000</v>
      </c>
      <c r="G2666" s="11"/>
      <c r="H2666" s="11">
        <v>3046.84</v>
      </c>
      <c r="I2666" s="11"/>
      <c r="J2666" s="11">
        <v>16481</v>
      </c>
      <c r="K2666" s="11">
        <v>161.75</v>
      </c>
      <c r="L2666" s="11">
        <v>1657.92</v>
      </c>
      <c r="M2666" s="11">
        <v>404.38</v>
      </c>
      <c r="N2666" s="11">
        <v>4144.79</v>
      </c>
      <c r="O2666" s="11">
        <v>647</v>
      </c>
      <c r="P2666" s="11">
        <v>6631.67</v>
      </c>
    </row>
    <row r="2667" spans="1:16">
      <c r="A2667" s="13" t="s">
        <v>2648</v>
      </c>
      <c r="B2667" s="10">
        <v>11</v>
      </c>
      <c r="C2667" s="10">
        <v>56</v>
      </c>
      <c r="D2667" s="10"/>
      <c r="E2667" s="10">
        <v>19287</v>
      </c>
      <c r="F2667" s="10">
        <v>20000</v>
      </c>
      <c r="G2667" s="10"/>
      <c r="H2667" s="10">
        <v>3138.25</v>
      </c>
      <c r="I2667" s="10"/>
      <c r="J2667" s="10">
        <v>16792</v>
      </c>
      <c r="K2667" s="10">
        <v>164.81</v>
      </c>
      <c r="L2667" s="10">
        <v>1872.46</v>
      </c>
      <c r="M2667" s="10">
        <v>412.03</v>
      </c>
      <c r="N2667" s="10">
        <v>4681.16</v>
      </c>
      <c r="O2667" s="10">
        <v>659.24</v>
      </c>
      <c r="P2667" s="10">
        <v>7489.86</v>
      </c>
    </row>
    <row r="2668" spans="1:16">
      <c r="A2668" s="13" t="s">
        <v>2649</v>
      </c>
      <c r="B2668" s="11">
        <v>12</v>
      </c>
      <c r="C2668" s="11">
        <v>57</v>
      </c>
      <c r="D2668" s="11"/>
      <c r="E2668" s="11">
        <v>19287</v>
      </c>
      <c r="F2668" s="11">
        <v>20000</v>
      </c>
      <c r="G2668" s="11">
        <v>900</v>
      </c>
      <c r="H2668" s="11">
        <v>4132.3999999999996</v>
      </c>
      <c r="I2668" s="11"/>
      <c r="J2668" s="11">
        <v>16209</v>
      </c>
      <c r="K2668" s="11">
        <v>167.92</v>
      </c>
      <c r="L2668" s="11">
        <v>2096.56</v>
      </c>
      <c r="M2668" s="11">
        <v>419.8</v>
      </c>
      <c r="N2668" s="11">
        <v>5241.3900000000003</v>
      </c>
      <c r="O2668" s="11">
        <v>671.68</v>
      </c>
      <c r="P2668" s="11">
        <v>8386.23</v>
      </c>
    </row>
    <row r="2669" spans="1:16">
      <c r="A2669" s="13" t="s">
        <v>2650</v>
      </c>
      <c r="B2669" s="10">
        <v>13</v>
      </c>
      <c r="C2669" s="10">
        <v>58</v>
      </c>
      <c r="D2669" s="10"/>
      <c r="E2669" s="10">
        <v>19287</v>
      </c>
      <c r="F2669" s="10">
        <v>20000</v>
      </c>
      <c r="G2669" s="10"/>
      <c r="H2669" s="10">
        <v>4256.37</v>
      </c>
      <c r="I2669" s="10"/>
      <c r="J2669" s="10">
        <v>16508</v>
      </c>
      <c r="K2669" s="10">
        <v>162.09</v>
      </c>
      <c r="L2669" s="10">
        <v>2321.54</v>
      </c>
      <c r="M2669" s="10">
        <v>405.23</v>
      </c>
      <c r="N2669" s="10">
        <v>5803.86</v>
      </c>
      <c r="O2669" s="10">
        <v>648.36</v>
      </c>
      <c r="P2669" s="10">
        <v>9286.18</v>
      </c>
    </row>
    <row r="2670" spans="1:16">
      <c r="A2670" s="13" t="s">
        <v>2651</v>
      </c>
      <c r="B2670" s="11">
        <v>14</v>
      </c>
      <c r="C2670" s="11">
        <v>59</v>
      </c>
      <c r="D2670" s="11"/>
      <c r="E2670" s="11">
        <v>19287</v>
      </c>
      <c r="F2670" s="11">
        <v>20000</v>
      </c>
      <c r="G2670" s="11"/>
      <c r="H2670" s="11">
        <v>4384.0600000000004</v>
      </c>
      <c r="I2670" s="11"/>
      <c r="J2670" s="11">
        <v>16814</v>
      </c>
      <c r="K2670" s="11">
        <v>165.08</v>
      </c>
      <c r="L2670" s="11">
        <v>2556.27</v>
      </c>
      <c r="M2670" s="11">
        <v>412.7</v>
      </c>
      <c r="N2670" s="11">
        <v>6390.68</v>
      </c>
      <c r="O2670" s="11">
        <v>660.32</v>
      </c>
      <c r="P2670" s="11">
        <v>10225.08</v>
      </c>
    </row>
    <row r="2671" spans="1:16">
      <c r="A2671" s="13" t="s">
        <v>2652</v>
      </c>
      <c r="B2671" s="10">
        <v>15</v>
      </c>
      <c r="C2671" s="10">
        <v>60</v>
      </c>
      <c r="D2671" s="10"/>
      <c r="E2671" s="10">
        <v>19287</v>
      </c>
      <c r="F2671" s="10">
        <v>20000</v>
      </c>
      <c r="G2671" s="10">
        <v>900</v>
      </c>
      <c r="H2671" s="10">
        <v>5415.58</v>
      </c>
      <c r="I2671" s="10"/>
      <c r="J2671" s="10">
        <v>16225</v>
      </c>
      <c r="K2671" s="10">
        <v>168.14</v>
      </c>
      <c r="L2671" s="10">
        <v>2801.1</v>
      </c>
      <c r="M2671" s="10">
        <v>420.35</v>
      </c>
      <c r="N2671" s="10">
        <v>7002.75</v>
      </c>
      <c r="O2671" s="10">
        <v>672.56</v>
      </c>
      <c r="P2671" s="10">
        <v>11204.4</v>
      </c>
    </row>
    <row r="2672" spans="1:16">
      <c r="A2672" s="13" t="s">
        <v>2653</v>
      </c>
      <c r="B2672" s="11">
        <v>16</v>
      </c>
      <c r="C2672" s="11">
        <v>61</v>
      </c>
      <c r="D2672" s="11"/>
      <c r="E2672" s="11">
        <v>19287</v>
      </c>
      <c r="F2672" s="11">
        <v>20000</v>
      </c>
      <c r="G2672" s="11"/>
      <c r="H2672" s="11">
        <v>5578.05</v>
      </c>
      <c r="I2672" s="11"/>
      <c r="J2672" s="11">
        <v>16516</v>
      </c>
      <c r="K2672" s="11">
        <v>162.25</v>
      </c>
      <c r="L2672" s="11">
        <v>3047.38</v>
      </c>
      <c r="M2672" s="11">
        <v>405.63</v>
      </c>
      <c r="N2672" s="11">
        <v>7618.45</v>
      </c>
      <c r="O2672" s="11">
        <v>649</v>
      </c>
      <c r="P2672" s="11">
        <v>12189.53</v>
      </c>
    </row>
    <row r="2673" spans="1:16">
      <c r="A2673" s="13" t="s">
        <v>2654</v>
      </c>
      <c r="B2673" s="10">
        <v>17</v>
      </c>
      <c r="C2673" s="10">
        <v>62</v>
      </c>
      <c r="D2673" s="10"/>
      <c r="E2673" s="10">
        <v>19287</v>
      </c>
      <c r="F2673" s="10">
        <v>20000</v>
      </c>
      <c r="G2673" s="10"/>
      <c r="H2673" s="10">
        <v>5745.39</v>
      </c>
      <c r="I2673" s="10"/>
      <c r="J2673" s="10">
        <v>16813</v>
      </c>
      <c r="K2673" s="10">
        <v>165.16</v>
      </c>
      <c r="L2673" s="10">
        <v>3303.96</v>
      </c>
      <c r="M2673" s="10">
        <v>412.9</v>
      </c>
      <c r="N2673" s="10">
        <v>8259.91</v>
      </c>
      <c r="O2673" s="10">
        <v>660.64</v>
      </c>
      <c r="P2673" s="10">
        <v>13215.85</v>
      </c>
    </row>
    <row r="2674" spans="1:16">
      <c r="A2674" s="13" t="s">
        <v>2655</v>
      </c>
      <c r="B2674" s="11">
        <v>18</v>
      </c>
      <c r="C2674" s="11">
        <v>63</v>
      </c>
      <c r="D2674" s="11"/>
      <c r="E2674" s="11">
        <v>19287</v>
      </c>
      <c r="F2674" s="11">
        <v>20000</v>
      </c>
      <c r="G2674" s="11">
        <v>900</v>
      </c>
      <c r="H2674" s="11">
        <v>6817.75</v>
      </c>
      <c r="I2674" s="11"/>
      <c r="J2674" s="11">
        <v>16215</v>
      </c>
      <c r="K2674" s="11">
        <v>168.13</v>
      </c>
      <c r="L2674" s="11">
        <v>3571.21</v>
      </c>
      <c r="M2674" s="11">
        <v>420.33</v>
      </c>
      <c r="N2674" s="11">
        <v>8928.0300000000007</v>
      </c>
      <c r="O2674" s="11">
        <v>672.52</v>
      </c>
      <c r="P2674" s="11">
        <v>14284.85</v>
      </c>
    </row>
    <row r="2675" spans="1:16">
      <c r="A2675" s="13" t="s">
        <v>2656</v>
      </c>
      <c r="B2675" s="10">
        <v>19</v>
      </c>
      <c r="C2675" s="10">
        <v>64</v>
      </c>
      <c r="D2675" s="10"/>
      <c r="E2675" s="10">
        <v>19287</v>
      </c>
      <c r="F2675" s="10">
        <v>20000</v>
      </c>
      <c r="G2675" s="10"/>
      <c r="H2675" s="10">
        <v>7022.29</v>
      </c>
      <c r="I2675" s="10"/>
      <c r="J2675" s="10">
        <v>16494</v>
      </c>
      <c r="K2675" s="10">
        <v>162.15</v>
      </c>
      <c r="L2675" s="10">
        <v>3840.5</v>
      </c>
      <c r="M2675" s="10">
        <v>405.38</v>
      </c>
      <c r="N2675" s="10">
        <v>9601.25</v>
      </c>
      <c r="O2675" s="10">
        <v>648.6</v>
      </c>
      <c r="P2675" s="10">
        <v>15361.99</v>
      </c>
    </row>
    <row r="2676" spans="1:16">
      <c r="A2676" s="13" t="s">
        <v>2657</v>
      </c>
      <c r="B2676" s="11">
        <v>20</v>
      </c>
      <c r="C2676" s="11">
        <v>65</v>
      </c>
      <c r="D2676" s="11"/>
      <c r="E2676" s="11">
        <v>19287</v>
      </c>
      <c r="F2676" s="11">
        <v>20000</v>
      </c>
      <c r="G2676" s="11"/>
      <c r="H2676" s="11">
        <v>7232.95</v>
      </c>
      <c r="I2676" s="11"/>
      <c r="J2676" s="11">
        <v>16778</v>
      </c>
      <c r="K2676" s="11">
        <v>164.94</v>
      </c>
      <c r="L2676" s="11">
        <v>4120.6499999999996</v>
      </c>
      <c r="M2676" s="11">
        <v>412.35</v>
      </c>
      <c r="N2676" s="11">
        <v>10301.629999999999</v>
      </c>
      <c r="O2676" s="11">
        <v>659.76</v>
      </c>
      <c r="P2676" s="11">
        <v>16482.61</v>
      </c>
    </row>
    <row r="2677" spans="1:16">
      <c r="A2677" s="13" t="s">
        <v>2658</v>
      </c>
      <c r="B2677" s="10">
        <v>21</v>
      </c>
      <c r="C2677" s="10">
        <v>66</v>
      </c>
      <c r="D2677" s="10"/>
      <c r="E2677" s="10">
        <v>19287</v>
      </c>
      <c r="F2677" s="10">
        <v>20000</v>
      </c>
      <c r="G2677" s="10">
        <v>900</v>
      </c>
      <c r="H2677" s="10">
        <v>8349.94</v>
      </c>
      <c r="I2677" s="10"/>
      <c r="J2677" s="10">
        <v>16166</v>
      </c>
      <c r="K2677" s="10">
        <v>167.78</v>
      </c>
      <c r="L2677" s="10">
        <v>4412.05</v>
      </c>
      <c r="M2677" s="10">
        <v>419.45</v>
      </c>
      <c r="N2677" s="10">
        <v>11030.13</v>
      </c>
      <c r="O2677" s="10">
        <v>671.12</v>
      </c>
      <c r="P2677" s="10">
        <v>17648.21</v>
      </c>
    </row>
    <row r="2678" spans="1:16">
      <c r="A2678" s="13" t="s">
        <v>2659</v>
      </c>
      <c r="B2678" s="11">
        <v>22</v>
      </c>
      <c r="C2678" s="11">
        <v>67</v>
      </c>
      <c r="D2678" s="11"/>
      <c r="E2678" s="11">
        <v>19287</v>
      </c>
      <c r="F2678" s="11">
        <v>20000</v>
      </c>
      <c r="G2678" s="11"/>
      <c r="H2678" s="11">
        <v>8600.44</v>
      </c>
      <c r="I2678" s="11"/>
      <c r="J2678" s="11">
        <v>16428</v>
      </c>
      <c r="K2678" s="11">
        <v>161.66</v>
      </c>
      <c r="L2678" s="11">
        <v>4706.07</v>
      </c>
      <c r="M2678" s="11">
        <v>404.15</v>
      </c>
      <c r="N2678" s="11">
        <v>11765.19</v>
      </c>
      <c r="O2678" s="11">
        <v>646.64</v>
      </c>
      <c r="P2678" s="11">
        <v>18824.3</v>
      </c>
    </row>
    <row r="2679" spans="1:16">
      <c r="A2679" s="13" t="s">
        <v>2660</v>
      </c>
      <c r="B2679" s="10">
        <v>23</v>
      </c>
      <c r="C2679" s="10">
        <v>68</v>
      </c>
      <c r="D2679" s="10"/>
      <c r="E2679" s="10">
        <v>19287</v>
      </c>
      <c r="F2679" s="10">
        <v>20000</v>
      </c>
      <c r="G2679" s="10"/>
      <c r="H2679" s="10">
        <v>8858.4500000000007</v>
      </c>
      <c r="I2679" s="10"/>
      <c r="J2679" s="10">
        <v>16692</v>
      </c>
      <c r="K2679" s="10">
        <v>164.28</v>
      </c>
      <c r="L2679" s="10">
        <v>5011.54</v>
      </c>
      <c r="M2679" s="10">
        <v>410.7</v>
      </c>
      <c r="N2679" s="10">
        <v>12528.84</v>
      </c>
      <c r="O2679" s="10">
        <v>657.12</v>
      </c>
      <c r="P2679" s="10">
        <v>20046.150000000001</v>
      </c>
    </row>
    <row r="2680" spans="1:16">
      <c r="A2680" s="13" t="s">
        <v>2661</v>
      </c>
      <c r="B2680" s="11">
        <v>24</v>
      </c>
      <c r="C2680" s="11">
        <v>69</v>
      </c>
      <c r="D2680" s="11"/>
      <c r="E2680" s="11">
        <v>19287</v>
      </c>
      <c r="F2680" s="11">
        <v>20000</v>
      </c>
      <c r="G2680" s="11">
        <v>900</v>
      </c>
      <c r="H2680" s="11">
        <v>10024.209999999999</v>
      </c>
      <c r="I2680" s="11"/>
      <c r="J2680" s="11">
        <v>16061</v>
      </c>
      <c r="K2680" s="11">
        <v>166.92</v>
      </c>
      <c r="L2680" s="11">
        <v>5328.8</v>
      </c>
      <c r="M2680" s="11">
        <v>417.3</v>
      </c>
      <c r="N2680" s="11">
        <v>13322.01</v>
      </c>
      <c r="O2680" s="11">
        <v>667.68</v>
      </c>
      <c r="P2680" s="11">
        <v>21315.21</v>
      </c>
    </row>
    <row r="2681" spans="1:16">
      <c r="A2681" s="13" t="s">
        <v>2662</v>
      </c>
      <c r="B2681" s="10">
        <v>25</v>
      </c>
      <c r="C2681" s="10">
        <v>70</v>
      </c>
      <c r="D2681" s="10"/>
      <c r="E2681" s="10">
        <v>19287</v>
      </c>
      <c r="F2681" s="10">
        <v>20000</v>
      </c>
      <c r="G2681" s="10"/>
      <c r="H2681" s="10">
        <v>10324.93</v>
      </c>
      <c r="I2681" s="10"/>
      <c r="J2681" s="10">
        <v>16295</v>
      </c>
      <c r="K2681" s="10">
        <v>160.61000000000001</v>
      </c>
      <c r="L2681" s="10">
        <v>5649.28</v>
      </c>
      <c r="M2681" s="10">
        <v>401.53</v>
      </c>
      <c r="N2681" s="10">
        <v>14123.19</v>
      </c>
      <c r="O2681" s="10">
        <v>642.44000000000005</v>
      </c>
      <c r="P2681" s="10">
        <v>22597.11</v>
      </c>
    </row>
    <row r="2682" spans="1:16">
      <c r="A2682" s="13" t="s">
        <v>2663</v>
      </c>
      <c r="B2682" s="11">
        <v>26</v>
      </c>
      <c r="C2682" s="11">
        <v>71</v>
      </c>
      <c r="D2682" s="11"/>
      <c r="E2682" s="11">
        <v>19287</v>
      </c>
      <c r="F2682" s="11">
        <v>20000</v>
      </c>
      <c r="G2682" s="11"/>
      <c r="H2682" s="11">
        <v>10634.68</v>
      </c>
      <c r="I2682" s="11"/>
      <c r="J2682" s="11">
        <v>16531</v>
      </c>
      <c r="K2682" s="11">
        <v>162.94999999999999</v>
      </c>
      <c r="L2682" s="11">
        <v>5981.71</v>
      </c>
      <c r="M2682" s="11">
        <v>407.38</v>
      </c>
      <c r="N2682" s="11">
        <v>14954.26</v>
      </c>
      <c r="O2682" s="11">
        <v>651.79999999999995</v>
      </c>
      <c r="P2682" s="11">
        <v>23926.82</v>
      </c>
    </row>
    <row r="2683" spans="1:16">
      <c r="A2683" s="13" t="s">
        <v>2664</v>
      </c>
      <c r="B2683" s="10">
        <v>27</v>
      </c>
      <c r="C2683" s="10">
        <v>72</v>
      </c>
      <c r="D2683" s="10"/>
      <c r="E2683" s="10">
        <v>19287</v>
      </c>
      <c r="F2683" s="10">
        <v>20000</v>
      </c>
      <c r="G2683" s="10">
        <v>900</v>
      </c>
      <c r="H2683" s="10">
        <v>11853.72</v>
      </c>
      <c r="I2683" s="10"/>
      <c r="J2683" s="10">
        <v>15868</v>
      </c>
      <c r="K2683" s="10">
        <v>165.31</v>
      </c>
      <c r="L2683" s="10">
        <v>6326.47</v>
      </c>
      <c r="M2683" s="10">
        <v>413.28</v>
      </c>
      <c r="N2683" s="10">
        <v>15816.17</v>
      </c>
      <c r="O2683" s="10">
        <v>661.24</v>
      </c>
      <c r="P2683" s="10">
        <v>25305.87</v>
      </c>
    </row>
    <row r="2684" spans="1:16">
      <c r="A2684" s="13" t="s">
        <v>2665</v>
      </c>
      <c r="B2684" s="11">
        <v>28</v>
      </c>
      <c r="C2684" s="11">
        <v>73</v>
      </c>
      <c r="D2684" s="11"/>
      <c r="E2684" s="11">
        <v>19287</v>
      </c>
      <c r="F2684" s="11">
        <v>20000</v>
      </c>
      <c r="G2684" s="11"/>
      <c r="H2684" s="11">
        <v>12209.33</v>
      </c>
      <c r="I2684" s="11"/>
      <c r="J2684" s="11">
        <v>16061</v>
      </c>
      <c r="K2684" s="11">
        <v>158.68</v>
      </c>
      <c r="L2684" s="11">
        <v>6674.94</v>
      </c>
      <c r="M2684" s="11">
        <v>396.7</v>
      </c>
      <c r="N2684" s="11">
        <v>16687.349999999999</v>
      </c>
      <c r="O2684" s="11">
        <v>634.72</v>
      </c>
      <c r="P2684" s="11">
        <v>26699.759999999998</v>
      </c>
    </row>
    <row r="2685" spans="1:16">
      <c r="A2685" s="13" t="s">
        <v>2666</v>
      </c>
      <c r="B2685" s="10">
        <v>29</v>
      </c>
      <c r="C2685" s="10">
        <v>74</v>
      </c>
      <c r="D2685" s="10"/>
      <c r="E2685" s="10">
        <v>19287</v>
      </c>
      <c r="F2685" s="10">
        <v>20000</v>
      </c>
      <c r="G2685" s="10"/>
      <c r="H2685" s="10">
        <v>12575.61</v>
      </c>
      <c r="I2685" s="10"/>
      <c r="J2685" s="10">
        <v>16252</v>
      </c>
      <c r="K2685" s="10">
        <v>160.61000000000001</v>
      </c>
      <c r="L2685" s="10">
        <v>7035.8</v>
      </c>
      <c r="M2685" s="10">
        <v>401.53</v>
      </c>
      <c r="N2685" s="10">
        <v>17589.5</v>
      </c>
      <c r="O2685" s="10">
        <v>642.44000000000005</v>
      </c>
      <c r="P2685" s="10">
        <v>28143.200000000001</v>
      </c>
    </row>
    <row r="2686" spans="1:16">
      <c r="A2686" s="13" t="s">
        <v>2667</v>
      </c>
      <c r="B2686" s="11">
        <v>30</v>
      </c>
      <c r="C2686" s="11">
        <v>75</v>
      </c>
      <c r="D2686" s="11"/>
      <c r="E2686" s="11">
        <v>19287</v>
      </c>
      <c r="F2686" s="11">
        <v>20000</v>
      </c>
      <c r="G2686" s="11">
        <v>900</v>
      </c>
      <c r="H2686" s="11">
        <v>13852.88</v>
      </c>
      <c r="I2686" s="11"/>
      <c r="J2686" s="11">
        <v>15539</v>
      </c>
      <c r="K2686" s="11">
        <v>162.52000000000001</v>
      </c>
      <c r="L2686" s="11">
        <v>7409.39</v>
      </c>
      <c r="M2686" s="11">
        <v>406.3</v>
      </c>
      <c r="N2686" s="11">
        <v>18523.48</v>
      </c>
      <c r="O2686" s="11">
        <v>650.08000000000004</v>
      </c>
      <c r="P2686" s="11">
        <v>29637.57</v>
      </c>
    </row>
    <row r="2687" spans="1:16">
      <c r="A2687" s="13" t="s">
        <v>2668</v>
      </c>
      <c r="B2687" s="10">
        <v>31</v>
      </c>
      <c r="C2687" s="10">
        <v>76</v>
      </c>
      <c r="D2687" s="10"/>
      <c r="E2687" s="10">
        <v>19287</v>
      </c>
      <c r="F2687" s="10">
        <v>20000</v>
      </c>
      <c r="G2687" s="10"/>
      <c r="H2687" s="10">
        <v>14268.47</v>
      </c>
      <c r="I2687" s="10"/>
      <c r="J2687" s="10">
        <v>15667</v>
      </c>
      <c r="K2687" s="10">
        <v>155.38999999999999</v>
      </c>
      <c r="L2687" s="10">
        <v>7787.06</v>
      </c>
      <c r="M2687" s="10">
        <v>388.48</v>
      </c>
      <c r="N2687" s="10">
        <v>19467.66</v>
      </c>
      <c r="O2687" s="10">
        <v>621.55999999999995</v>
      </c>
      <c r="P2687" s="10">
        <v>31148.26</v>
      </c>
    </row>
    <row r="2688" spans="1:16">
      <c r="A2688" s="13" t="s">
        <v>2669</v>
      </c>
      <c r="B2688" s="11">
        <v>32</v>
      </c>
      <c r="C2688" s="11">
        <v>77</v>
      </c>
      <c r="D2688" s="11"/>
      <c r="E2688" s="11">
        <v>19287</v>
      </c>
      <c r="F2688" s="11">
        <v>20000</v>
      </c>
      <c r="G2688" s="11"/>
      <c r="H2688" s="11">
        <v>14696.52</v>
      </c>
      <c r="I2688" s="11"/>
      <c r="J2688" s="11">
        <v>15784</v>
      </c>
      <c r="K2688" s="11">
        <v>156.66999999999999</v>
      </c>
      <c r="L2688" s="11">
        <v>8177.35</v>
      </c>
      <c r="M2688" s="11">
        <v>391.68</v>
      </c>
      <c r="N2688" s="11">
        <v>20443.37</v>
      </c>
      <c r="O2688" s="11">
        <v>626.67999999999995</v>
      </c>
      <c r="P2688" s="11">
        <v>32709.39</v>
      </c>
    </row>
    <row r="2689" spans="1:16">
      <c r="A2689" s="13" t="s">
        <v>2670</v>
      </c>
      <c r="B2689" s="10">
        <v>33</v>
      </c>
      <c r="C2689" s="10">
        <v>78</v>
      </c>
      <c r="D2689" s="10"/>
      <c r="E2689" s="10">
        <v>19287</v>
      </c>
      <c r="F2689" s="10">
        <v>20000</v>
      </c>
      <c r="G2689" s="10">
        <v>900</v>
      </c>
      <c r="H2689" s="10">
        <v>16037.42</v>
      </c>
      <c r="I2689" s="10"/>
      <c r="J2689" s="10">
        <v>14989</v>
      </c>
      <c r="K2689" s="10">
        <v>157.84</v>
      </c>
      <c r="L2689" s="10">
        <v>8580.51</v>
      </c>
      <c r="M2689" s="10">
        <v>394.6</v>
      </c>
      <c r="N2689" s="10">
        <v>21451.27</v>
      </c>
      <c r="O2689" s="10">
        <v>631.36</v>
      </c>
      <c r="P2689" s="10">
        <v>34322.03</v>
      </c>
    </row>
    <row r="2690" spans="1:16">
      <c r="A2690" s="13" t="s">
        <v>2671</v>
      </c>
      <c r="B2690" s="11">
        <v>34</v>
      </c>
      <c r="C2690" s="11">
        <v>79</v>
      </c>
      <c r="D2690" s="11"/>
      <c r="E2690" s="11">
        <v>19287</v>
      </c>
      <c r="F2690" s="11">
        <v>20000</v>
      </c>
      <c r="G2690" s="11"/>
      <c r="H2690" s="11">
        <v>16518.54</v>
      </c>
      <c r="I2690" s="11"/>
      <c r="J2690" s="11">
        <v>15009</v>
      </c>
      <c r="K2690" s="11">
        <v>149.88999999999999</v>
      </c>
      <c r="L2690" s="11">
        <v>8987.81</v>
      </c>
      <c r="M2690" s="11">
        <v>374.73</v>
      </c>
      <c r="N2690" s="11">
        <v>22469.53</v>
      </c>
      <c r="O2690" s="11">
        <v>599.55999999999995</v>
      </c>
      <c r="P2690" s="11">
        <v>35951.25</v>
      </c>
    </row>
    <row r="2691" spans="1:16">
      <c r="A2691" s="13" t="s">
        <v>2672</v>
      </c>
      <c r="B2691" s="10">
        <v>35</v>
      </c>
      <c r="C2691" s="10">
        <v>80</v>
      </c>
      <c r="D2691" s="10"/>
      <c r="E2691" s="10">
        <v>19287</v>
      </c>
      <c r="F2691" s="10">
        <v>20000</v>
      </c>
      <c r="G2691" s="10"/>
      <c r="H2691" s="10">
        <v>17014.099999999999</v>
      </c>
      <c r="I2691" s="10">
        <v>15000</v>
      </c>
      <c r="J2691" s="10">
        <v>15000</v>
      </c>
      <c r="K2691" s="10">
        <v>150.09</v>
      </c>
      <c r="L2691" s="10">
        <v>9407.5400000000009</v>
      </c>
      <c r="M2691" s="10">
        <v>375.23</v>
      </c>
      <c r="N2691" s="10">
        <v>23518.84</v>
      </c>
      <c r="O2691" s="10">
        <v>600.36</v>
      </c>
      <c r="P2691" s="10">
        <v>37630.15</v>
      </c>
    </row>
    <row r="2692" spans="1:16" ht="54">
      <c r="B2692" s="9" t="s">
        <v>27</v>
      </c>
      <c r="C2692" s="9" t="s">
        <v>13</v>
      </c>
      <c r="D2692" s="9" t="s">
        <v>14</v>
      </c>
      <c r="E2692" s="9" t="s">
        <v>15</v>
      </c>
      <c r="F2692" s="9" t="s">
        <v>16</v>
      </c>
      <c r="G2692" s="9" t="s">
        <v>17</v>
      </c>
      <c r="H2692" s="9" t="s">
        <v>18</v>
      </c>
      <c r="I2692" s="9" t="s">
        <v>19</v>
      </c>
      <c r="J2692" s="9" t="s">
        <v>20</v>
      </c>
      <c r="K2692" s="9" t="s">
        <v>21</v>
      </c>
      <c r="L2692" s="9" t="s">
        <v>22</v>
      </c>
      <c r="M2692" s="9" t="s">
        <v>23</v>
      </c>
      <c r="N2692" s="9" t="s">
        <v>24</v>
      </c>
      <c r="O2692" s="9" t="s">
        <v>25</v>
      </c>
      <c r="P2692" s="9" t="s">
        <v>26</v>
      </c>
    </row>
    <row r="2693" spans="1:16">
      <c r="A2693" s="13" t="s">
        <v>2673</v>
      </c>
      <c r="B2693" s="10">
        <v>1</v>
      </c>
      <c r="C2693" s="10">
        <v>47</v>
      </c>
      <c r="D2693" s="10">
        <v>6471</v>
      </c>
      <c r="E2693" s="10">
        <v>6471</v>
      </c>
      <c r="F2693" s="10">
        <v>20000</v>
      </c>
      <c r="G2693" s="10"/>
      <c r="H2693" s="10"/>
      <c r="I2693" s="10"/>
      <c r="J2693" s="10">
        <v>4206.1499999999996</v>
      </c>
      <c r="K2693" s="10">
        <v>48.53</v>
      </c>
      <c r="L2693" s="10">
        <v>48.53</v>
      </c>
      <c r="M2693" s="10">
        <v>121.33</v>
      </c>
      <c r="N2693" s="10">
        <v>121.33</v>
      </c>
      <c r="O2693" s="10">
        <v>194.13</v>
      </c>
      <c r="P2693" s="10">
        <v>194.13</v>
      </c>
    </row>
    <row r="2694" spans="1:16">
      <c r="A2694" s="13" t="s">
        <v>2674</v>
      </c>
      <c r="B2694" s="11">
        <v>2</v>
      </c>
      <c r="C2694" s="11">
        <v>48</v>
      </c>
      <c r="D2694" s="11">
        <v>6471</v>
      </c>
      <c r="E2694" s="11">
        <v>12942</v>
      </c>
      <c r="F2694" s="11">
        <v>20000</v>
      </c>
      <c r="G2694" s="11"/>
      <c r="H2694" s="11"/>
      <c r="I2694" s="11"/>
      <c r="J2694" s="11">
        <v>10569</v>
      </c>
      <c r="K2694" s="11">
        <v>107.41</v>
      </c>
      <c r="L2694" s="11">
        <v>157.4</v>
      </c>
      <c r="M2694" s="11">
        <v>268.52</v>
      </c>
      <c r="N2694" s="11">
        <v>393.49</v>
      </c>
      <c r="O2694" s="11">
        <v>429.64</v>
      </c>
      <c r="P2694" s="11">
        <v>629.59</v>
      </c>
    </row>
    <row r="2695" spans="1:16">
      <c r="A2695" s="13" t="s">
        <v>2675</v>
      </c>
      <c r="B2695" s="10">
        <v>3</v>
      </c>
      <c r="C2695" s="10">
        <v>49</v>
      </c>
      <c r="D2695" s="10">
        <v>6471</v>
      </c>
      <c r="E2695" s="10">
        <v>19413</v>
      </c>
      <c r="F2695" s="10">
        <v>20000</v>
      </c>
      <c r="G2695" s="10">
        <v>900</v>
      </c>
      <c r="H2695" s="10">
        <v>900</v>
      </c>
      <c r="I2695" s="10"/>
      <c r="J2695" s="10">
        <v>16184</v>
      </c>
      <c r="K2695" s="10">
        <v>167.57</v>
      </c>
      <c r="L2695" s="10">
        <v>329.69</v>
      </c>
      <c r="M2695" s="10">
        <v>418.92</v>
      </c>
      <c r="N2695" s="10">
        <v>824.22</v>
      </c>
      <c r="O2695" s="10">
        <v>670.28</v>
      </c>
      <c r="P2695" s="10">
        <v>1318.75</v>
      </c>
    </row>
    <row r="2696" spans="1:16">
      <c r="A2696" s="13" t="s">
        <v>2676</v>
      </c>
      <c r="B2696" s="11">
        <v>4</v>
      </c>
      <c r="C2696" s="11">
        <v>50</v>
      </c>
      <c r="D2696" s="11"/>
      <c r="E2696" s="11">
        <v>19413</v>
      </c>
      <c r="F2696" s="11">
        <v>20000</v>
      </c>
      <c r="G2696" s="11"/>
      <c r="H2696" s="11">
        <v>927</v>
      </c>
      <c r="I2696" s="11"/>
      <c r="J2696" s="11">
        <v>16496</v>
      </c>
      <c r="K2696" s="11">
        <v>161.84</v>
      </c>
      <c r="L2696" s="11">
        <v>501.42</v>
      </c>
      <c r="M2696" s="11">
        <v>404.6</v>
      </c>
      <c r="N2696" s="11">
        <v>1253.55</v>
      </c>
      <c r="O2696" s="11">
        <v>647.36</v>
      </c>
      <c r="P2696" s="11">
        <v>2005.68</v>
      </c>
    </row>
    <row r="2697" spans="1:16">
      <c r="A2697" s="13" t="s">
        <v>2677</v>
      </c>
      <c r="B2697" s="10">
        <v>5</v>
      </c>
      <c r="C2697" s="10">
        <v>51</v>
      </c>
      <c r="D2697" s="10"/>
      <c r="E2697" s="10">
        <v>19413</v>
      </c>
      <c r="F2697" s="10">
        <v>20000</v>
      </c>
      <c r="G2697" s="10"/>
      <c r="H2697" s="10">
        <v>954.81</v>
      </c>
      <c r="I2697" s="10"/>
      <c r="J2697" s="10">
        <v>16815</v>
      </c>
      <c r="K2697" s="10">
        <v>164.96</v>
      </c>
      <c r="L2697" s="10">
        <v>681.42</v>
      </c>
      <c r="M2697" s="10">
        <v>412.4</v>
      </c>
      <c r="N2697" s="10">
        <v>1703.55</v>
      </c>
      <c r="O2697" s="10">
        <v>659.84</v>
      </c>
      <c r="P2697" s="10">
        <v>2725.69</v>
      </c>
    </row>
    <row r="2698" spans="1:16">
      <c r="A2698" s="13" t="s">
        <v>2678</v>
      </c>
      <c r="B2698" s="11">
        <v>6</v>
      </c>
      <c r="C2698" s="11">
        <v>52</v>
      </c>
      <c r="D2698" s="11"/>
      <c r="E2698" s="11">
        <v>19413</v>
      </c>
      <c r="F2698" s="11">
        <v>20000</v>
      </c>
      <c r="G2698" s="11">
        <v>900</v>
      </c>
      <c r="H2698" s="11">
        <v>1883.45</v>
      </c>
      <c r="I2698" s="11"/>
      <c r="J2698" s="11">
        <v>16241</v>
      </c>
      <c r="K2698" s="11">
        <v>168.15</v>
      </c>
      <c r="L2698" s="11">
        <v>870.01</v>
      </c>
      <c r="M2698" s="11">
        <v>420.38</v>
      </c>
      <c r="N2698" s="11">
        <v>2175.04</v>
      </c>
      <c r="O2698" s="11">
        <v>672.6</v>
      </c>
      <c r="P2698" s="11">
        <v>3480.06</v>
      </c>
    </row>
    <row r="2699" spans="1:16">
      <c r="A2699" s="13" t="s">
        <v>2679</v>
      </c>
      <c r="B2699" s="10">
        <v>7</v>
      </c>
      <c r="C2699" s="10">
        <v>53</v>
      </c>
      <c r="D2699" s="10"/>
      <c r="E2699" s="10">
        <v>19413</v>
      </c>
      <c r="F2699" s="10">
        <v>20000</v>
      </c>
      <c r="G2699" s="10"/>
      <c r="H2699" s="10">
        <v>1939.96</v>
      </c>
      <c r="I2699" s="10"/>
      <c r="J2699" s="10">
        <v>16551</v>
      </c>
      <c r="K2699" s="10">
        <v>162.41</v>
      </c>
      <c r="L2699" s="10">
        <v>1058.52</v>
      </c>
      <c r="M2699" s="10">
        <v>406.03</v>
      </c>
      <c r="N2699" s="10">
        <v>2646.31</v>
      </c>
      <c r="O2699" s="10">
        <v>649.64</v>
      </c>
      <c r="P2699" s="10">
        <v>4234.1000000000004</v>
      </c>
    </row>
    <row r="2700" spans="1:16">
      <c r="A2700" s="13" t="s">
        <v>2680</v>
      </c>
      <c r="B2700" s="11">
        <v>8</v>
      </c>
      <c r="C2700" s="11">
        <v>54</v>
      </c>
      <c r="D2700" s="11"/>
      <c r="E2700" s="11">
        <v>19413</v>
      </c>
      <c r="F2700" s="11">
        <v>20000</v>
      </c>
      <c r="G2700" s="11"/>
      <c r="H2700" s="11">
        <v>1998.16</v>
      </c>
      <c r="I2700" s="11"/>
      <c r="J2700" s="11">
        <v>16867</v>
      </c>
      <c r="K2700" s="11">
        <v>165.51</v>
      </c>
      <c r="L2700" s="11">
        <v>1255.79</v>
      </c>
      <c r="M2700" s="11">
        <v>413.78</v>
      </c>
      <c r="N2700" s="11">
        <v>3139.48</v>
      </c>
      <c r="O2700" s="11">
        <v>662.04</v>
      </c>
      <c r="P2700" s="11">
        <v>5023.16</v>
      </c>
    </row>
    <row r="2701" spans="1:16">
      <c r="A2701" s="13" t="s">
        <v>2681</v>
      </c>
      <c r="B2701" s="10">
        <v>9</v>
      </c>
      <c r="C2701" s="10">
        <v>55</v>
      </c>
      <c r="D2701" s="10"/>
      <c r="E2701" s="10">
        <v>19413</v>
      </c>
      <c r="F2701" s="10">
        <v>20000</v>
      </c>
      <c r="G2701" s="10">
        <v>900</v>
      </c>
      <c r="H2701" s="10">
        <v>2958.1</v>
      </c>
      <c r="I2701" s="10"/>
      <c r="J2701" s="10">
        <v>16289</v>
      </c>
      <c r="K2701" s="10">
        <v>168.67</v>
      </c>
      <c r="L2701" s="10">
        <v>1462.13</v>
      </c>
      <c r="M2701" s="10">
        <v>421.68</v>
      </c>
      <c r="N2701" s="10">
        <v>3655.34</v>
      </c>
      <c r="O2701" s="10">
        <v>674.68</v>
      </c>
      <c r="P2701" s="10">
        <v>5848.54</v>
      </c>
    </row>
    <row r="2702" spans="1:16">
      <c r="A2702" s="13" t="s">
        <v>2682</v>
      </c>
      <c r="B2702" s="11">
        <v>10</v>
      </c>
      <c r="C2702" s="11">
        <v>56</v>
      </c>
      <c r="D2702" s="11"/>
      <c r="E2702" s="11">
        <v>19413</v>
      </c>
      <c r="F2702" s="11">
        <v>20000</v>
      </c>
      <c r="G2702" s="11"/>
      <c r="H2702" s="11">
        <v>3046.84</v>
      </c>
      <c r="I2702" s="11"/>
      <c r="J2702" s="11">
        <v>16596</v>
      </c>
      <c r="K2702" s="11">
        <v>162.88999999999999</v>
      </c>
      <c r="L2702" s="11">
        <v>1668.89</v>
      </c>
      <c r="M2702" s="11">
        <v>407.23</v>
      </c>
      <c r="N2702" s="11">
        <v>4172.22</v>
      </c>
      <c r="O2702" s="11">
        <v>651.55999999999995</v>
      </c>
      <c r="P2702" s="11">
        <v>6675.55</v>
      </c>
    </row>
    <row r="2703" spans="1:16">
      <c r="A2703" s="13" t="s">
        <v>2683</v>
      </c>
      <c r="B2703" s="10">
        <v>11</v>
      </c>
      <c r="C2703" s="10">
        <v>57</v>
      </c>
      <c r="D2703" s="10"/>
      <c r="E2703" s="10">
        <v>19413</v>
      </c>
      <c r="F2703" s="10">
        <v>20000</v>
      </c>
      <c r="G2703" s="10"/>
      <c r="H2703" s="10">
        <v>3138.25</v>
      </c>
      <c r="I2703" s="10"/>
      <c r="J2703" s="10">
        <v>16908</v>
      </c>
      <c r="K2703" s="10">
        <v>165.96</v>
      </c>
      <c r="L2703" s="10">
        <v>1884.91</v>
      </c>
      <c r="M2703" s="10">
        <v>414.9</v>
      </c>
      <c r="N2703" s="10">
        <v>4712.29</v>
      </c>
      <c r="O2703" s="10">
        <v>663.84</v>
      </c>
      <c r="P2703" s="10">
        <v>7539.66</v>
      </c>
    </row>
    <row r="2704" spans="1:16">
      <c r="A2704" s="13" t="s">
        <v>2684</v>
      </c>
      <c r="B2704" s="11">
        <v>12</v>
      </c>
      <c r="C2704" s="11">
        <v>58</v>
      </c>
      <c r="D2704" s="11"/>
      <c r="E2704" s="11">
        <v>19413</v>
      </c>
      <c r="F2704" s="11">
        <v>20000</v>
      </c>
      <c r="G2704" s="11">
        <v>900</v>
      </c>
      <c r="H2704" s="11">
        <v>4132.3999999999996</v>
      </c>
      <c r="I2704" s="11"/>
      <c r="J2704" s="11">
        <v>16326</v>
      </c>
      <c r="K2704" s="11">
        <v>169.08</v>
      </c>
      <c r="L2704" s="11">
        <v>2110.54</v>
      </c>
      <c r="M2704" s="11">
        <v>422.7</v>
      </c>
      <c r="N2704" s="11">
        <v>5276.36</v>
      </c>
      <c r="O2704" s="11">
        <v>676.32</v>
      </c>
      <c r="P2704" s="11">
        <v>8442.17</v>
      </c>
    </row>
    <row r="2705" spans="1:16">
      <c r="A2705" s="13" t="s">
        <v>2685</v>
      </c>
      <c r="B2705" s="10">
        <v>13</v>
      </c>
      <c r="C2705" s="10">
        <v>59</v>
      </c>
      <c r="D2705" s="10"/>
      <c r="E2705" s="10">
        <v>19413</v>
      </c>
      <c r="F2705" s="10">
        <v>20000</v>
      </c>
      <c r="G2705" s="10"/>
      <c r="H2705" s="10">
        <v>4256.37</v>
      </c>
      <c r="I2705" s="10"/>
      <c r="J2705" s="10">
        <v>16626</v>
      </c>
      <c r="K2705" s="10">
        <v>163.26</v>
      </c>
      <c r="L2705" s="10">
        <v>2337.12</v>
      </c>
      <c r="M2705" s="10">
        <v>408.15</v>
      </c>
      <c r="N2705" s="10">
        <v>5842.8</v>
      </c>
      <c r="O2705" s="10">
        <v>653.04</v>
      </c>
      <c r="P2705" s="10">
        <v>9348.4699999999993</v>
      </c>
    </row>
    <row r="2706" spans="1:16">
      <c r="A2706" s="13" t="s">
        <v>2686</v>
      </c>
      <c r="B2706" s="11">
        <v>14</v>
      </c>
      <c r="C2706" s="11">
        <v>60</v>
      </c>
      <c r="D2706" s="11"/>
      <c r="E2706" s="11">
        <v>19413</v>
      </c>
      <c r="F2706" s="11">
        <v>20000</v>
      </c>
      <c r="G2706" s="11"/>
      <c r="H2706" s="11">
        <v>4384.0600000000004</v>
      </c>
      <c r="I2706" s="11"/>
      <c r="J2706" s="11">
        <v>16932</v>
      </c>
      <c r="K2706" s="11">
        <v>166.26</v>
      </c>
      <c r="L2706" s="11">
        <v>2573.4899999999998</v>
      </c>
      <c r="M2706" s="11">
        <v>415.65</v>
      </c>
      <c r="N2706" s="11">
        <v>6433.73</v>
      </c>
      <c r="O2706" s="11">
        <v>665.04</v>
      </c>
      <c r="P2706" s="11">
        <v>10293.969999999999</v>
      </c>
    </row>
    <row r="2707" spans="1:16">
      <c r="A2707" s="13" t="s">
        <v>2687</v>
      </c>
      <c r="B2707" s="10">
        <v>15</v>
      </c>
      <c r="C2707" s="10">
        <v>61</v>
      </c>
      <c r="D2707" s="10"/>
      <c r="E2707" s="10">
        <v>19413</v>
      </c>
      <c r="F2707" s="10">
        <v>20000</v>
      </c>
      <c r="G2707" s="10">
        <v>900</v>
      </c>
      <c r="H2707" s="10">
        <v>5415.58</v>
      </c>
      <c r="I2707" s="10"/>
      <c r="J2707" s="10">
        <v>16344</v>
      </c>
      <c r="K2707" s="10">
        <v>169.32</v>
      </c>
      <c r="L2707" s="10">
        <v>2820.02</v>
      </c>
      <c r="M2707" s="10">
        <v>423.3</v>
      </c>
      <c r="N2707" s="10">
        <v>7050.04</v>
      </c>
      <c r="O2707" s="10">
        <v>677.28</v>
      </c>
      <c r="P2707" s="10">
        <v>11280.07</v>
      </c>
    </row>
    <row r="2708" spans="1:16">
      <c r="A2708" s="13" t="s">
        <v>2688</v>
      </c>
      <c r="B2708" s="11">
        <v>16</v>
      </c>
      <c r="C2708" s="11">
        <v>62</v>
      </c>
      <c r="D2708" s="11"/>
      <c r="E2708" s="11">
        <v>19413</v>
      </c>
      <c r="F2708" s="11">
        <v>20000</v>
      </c>
      <c r="G2708" s="11"/>
      <c r="H2708" s="11">
        <v>5578.05</v>
      </c>
      <c r="I2708" s="11"/>
      <c r="J2708" s="11">
        <v>16635</v>
      </c>
      <c r="K2708" s="11">
        <v>163.44</v>
      </c>
      <c r="L2708" s="11">
        <v>3068.06</v>
      </c>
      <c r="M2708" s="11">
        <v>408.6</v>
      </c>
      <c r="N2708" s="11">
        <v>7670.14</v>
      </c>
      <c r="O2708" s="11">
        <v>653.76</v>
      </c>
      <c r="P2708" s="11">
        <v>12272.23</v>
      </c>
    </row>
    <row r="2709" spans="1:16">
      <c r="A2709" s="13" t="s">
        <v>2689</v>
      </c>
      <c r="B2709" s="10">
        <v>17</v>
      </c>
      <c r="C2709" s="10">
        <v>63</v>
      </c>
      <c r="D2709" s="10"/>
      <c r="E2709" s="10">
        <v>19413</v>
      </c>
      <c r="F2709" s="10">
        <v>20000</v>
      </c>
      <c r="G2709" s="10"/>
      <c r="H2709" s="10">
        <v>5745.39</v>
      </c>
      <c r="I2709" s="10"/>
      <c r="J2709" s="10">
        <v>16932</v>
      </c>
      <c r="K2709" s="10">
        <v>166.35</v>
      </c>
      <c r="L2709" s="10">
        <v>3326.45</v>
      </c>
      <c r="M2709" s="10">
        <v>415.88</v>
      </c>
      <c r="N2709" s="10">
        <v>8316.1200000000008</v>
      </c>
      <c r="O2709" s="10">
        <v>665.4</v>
      </c>
      <c r="P2709" s="10">
        <v>13305.8</v>
      </c>
    </row>
    <row r="2710" spans="1:16">
      <c r="A2710" s="13" t="s">
        <v>2690</v>
      </c>
      <c r="B2710" s="11">
        <v>18</v>
      </c>
      <c r="C2710" s="11">
        <v>64</v>
      </c>
      <c r="D2710" s="11"/>
      <c r="E2710" s="11">
        <v>19413</v>
      </c>
      <c r="F2710" s="11">
        <v>20000</v>
      </c>
      <c r="G2710" s="11">
        <v>900</v>
      </c>
      <c r="H2710" s="11">
        <v>6817.75</v>
      </c>
      <c r="I2710" s="11"/>
      <c r="J2710" s="11">
        <v>16335</v>
      </c>
      <c r="K2710" s="11">
        <v>169.32</v>
      </c>
      <c r="L2710" s="11">
        <v>3595.56</v>
      </c>
      <c r="M2710" s="11">
        <v>423.3</v>
      </c>
      <c r="N2710" s="11">
        <v>8988.91</v>
      </c>
      <c r="O2710" s="11">
        <v>677.28</v>
      </c>
      <c r="P2710" s="11">
        <v>14382.25</v>
      </c>
    </row>
    <row r="2711" spans="1:16">
      <c r="A2711" s="13" t="s">
        <v>2691</v>
      </c>
      <c r="B2711" s="10">
        <v>19</v>
      </c>
      <c r="C2711" s="10">
        <v>65</v>
      </c>
      <c r="D2711" s="10"/>
      <c r="E2711" s="10">
        <v>19413</v>
      </c>
      <c r="F2711" s="10">
        <v>20000</v>
      </c>
      <c r="G2711" s="10"/>
      <c r="H2711" s="10">
        <v>7022.29</v>
      </c>
      <c r="I2711" s="10"/>
      <c r="J2711" s="10">
        <v>16613</v>
      </c>
      <c r="K2711" s="10">
        <v>163.35</v>
      </c>
      <c r="L2711" s="10">
        <v>3866.78</v>
      </c>
      <c r="M2711" s="10">
        <v>408.38</v>
      </c>
      <c r="N2711" s="10">
        <v>9666.9500000000007</v>
      </c>
      <c r="O2711" s="10">
        <v>653.4</v>
      </c>
      <c r="P2711" s="10">
        <v>15467.12</v>
      </c>
    </row>
    <row r="2712" spans="1:16">
      <c r="A2712" s="13" t="s">
        <v>2692</v>
      </c>
      <c r="B2712" s="11">
        <v>20</v>
      </c>
      <c r="C2712" s="11">
        <v>66</v>
      </c>
      <c r="D2712" s="11"/>
      <c r="E2712" s="11">
        <v>19413</v>
      </c>
      <c r="F2712" s="11">
        <v>20000</v>
      </c>
      <c r="G2712" s="11"/>
      <c r="H2712" s="11">
        <v>7232.95</v>
      </c>
      <c r="I2712" s="11"/>
      <c r="J2712" s="11">
        <v>16896</v>
      </c>
      <c r="K2712" s="11">
        <v>166.13</v>
      </c>
      <c r="L2712" s="11">
        <v>4148.91</v>
      </c>
      <c r="M2712" s="11">
        <v>415.33</v>
      </c>
      <c r="N2712" s="11">
        <v>10372.280000000001</v>
      </c>
      <c r="O2712" s="11">
        <v>664.52</v>
      </c>
      <c r="P2712" s="11">
        <v>16595.650000000001</v>
      </c>
    </row>
    <row r="2713" spans="1:16">
      <c r="A2713" s="13" t="s">
        <v>2693</v>
      </c>
      <c r="B2713" s="10">
        <v>21</v>
      </c>
      <c r="C2713" s="10">
        <v>67</v>
      </c>
      <c r="D2713" s="10"/>
      <c r="E2713" s="10">
        <v>19413</v>
      </c>
      <c r="F2713" s="10">
        <v>20000</v>
      </c>
      <c r="G2713" s="10">
        <v>900</v>
      </c>
      <c r="H2713" s="10">
        <v>8349.94</v>
      </c>
      <c r="I2713" s="10"/>
      <c r="J2713" s="10">
        <v>16284</v>
      </c>
      <c r="K2713" s="10">
        <v>168.96</v>
      </c>
      <c r="L2713" s="10">
        <v>4442.34</v>
      </c>
      <c r="M2713" s="10">
        <v>422.4</v>
      </c>
      <c r="N2713" s="10">
        <v>11105.85</v>
      </c>
      <c r="O2713" s="10">
        <v>675.84</v>
      </c>
      <c r="P2713" s="10">
        <v>17769.36</v>
      </c>
    </row>
    <row r="2714" spans="1:16">
      <c r="A2714" s="13" t="s">
        <v>2694</v>
      </c>
      <c r="B2714" s="11">
        <v>22</v>
      </c>
      <c r="C2714" s="11">
        <v>68</v>
      </c>
      <c r="D2714" s="11"/>
      <c r="E2714" s="11">
        <v>19413</v>
      </c>
      <c r="F2714" s="11">
        <v>20000</v>
      </c>
      <c r="G2714" s="11"/>
      <c r="H2714" s="11">
        <v>8600.44</v>
      </c>
      <c r="I2714" s="11"/>
      <c r="J2714" s="11">
        <v>16543</v>
      </c>
      <c r="K2714" s="11">
        <v>162.84</v>
      </c>
      <c r="L2714" s="11">
        <v>4738.45</v>
      </c>
      <c r="M2714" s="11">
        <v>407.1</v>
      </c>
      <c r="N2714" s="11">
        <v>11846.13</v>
      </c>
      <c r="O2714" s="11">
        <v>651.36</v>
      </c>
      <c r="P2714" s="11">
        <v>18953.8</v>
      </c>
    </row>
    <row r="2715" spans="1:16">
      <c r="A2715" s="13" t="s">
        <v>2695</v>
      </c>
      <c r="B2715" s="10">
        <v>23</v>
      </c>
      <c r="C2715" s="10">
        <v>69</v>
      </c>
      <c r="D2715" s="10"/>
      <c r="E2715" s="10">
        <v>19413</v>
      </c>
      <c r="F2715" s="10">
        <v>20000</v>
      </c>
      <c r="G2715" s="10"/>
      <c r="H2715" s="10">
        <v>8858.4500000000007</v>
      </c>
      <c r="I2715" s="10"/>
      <c r="J2715" s="10">
        <v>16805</v>
      </c>
      <c r="K2715" s="10">
        <v>165.43</v>
      </c>
      <c r="L2715" s="10">
        <v>5046.03</v>
      </c>
      <c r="M2715" s="10">
        <v>413.58</v>
      </c>
      <c r="N2715" s="10">
        <v>12615.08</v>
      </c>
      <c r="O2715" s="10">
        <v>661.72</v>
      </c>
      <c r="P2715" s="10">
        <v>20184.14</v>
      </c>
    </row>
    <row r="2716" spans="1:16">
      <c r="A2716" s="13" t="s">
        <v>2696</v>
      </c>
      <c r="B2716" s="11">
        <v>24</v>
      </c>
      <c r="C2716" s="11">
        <v>70</v>
      </c>
      <c r="D2716" s="11"/>
      <c r="E2716" s="11">
        <v>19413</v>
      </c>
      <c r="F2716" s="11">
        <v>20000</v>
      </c>
      <c r="G2716" s="11">
        <v>900</v>
      </c>
      <c r="H2716" s="11">
        <v>10024.209999999999</v>
      </c>
      <c r="I2716" s="11"/>
      <c r="J2716" s="11">
        <v>16172</v>
      </c>
      <c r="K2716" s="11">
        <v>168.05</v>
      </c>
      <c r="L2716" s="11">
        <v>5365.46</v>
      </c>
      <c r="M2716" s="11">
        <v>420.13</v>
      </c>
      <c r="N2716" s="11">
        <v>13413.66</v>
      </c>
      <c r="O2716" s="11">
        <v>672.2</v>
      </c>
      <c r="P2716" s="11">
        <v>21461.86</v>
      </c>
    </row>
    <row r="2717" spans="1:16">
      <c r="A2717" s="13" t="s">
        <v>2697</v>
      </c>
      <c r="B2717" s="10">
        <v>25</v>
      </c>
      <c r="C2717" s="10">
        <v>71</v>
      </c>
      <c r="D2717" s="10"/>
      <c r="E2717" s="10">
        <v>19413</v>
      </c>
      <c r="F2717" s="10">
        <v>20000</v>
      </c>
      <c r="G2717" s="10"/>
      <c r="H2717" s="10">
        <v>10324.93</v>
      </c>
      <c r="I2717" s="10"/>
      <c r="J2717" s="10">
        <v>16402</v>
      </c>
      <c r="K2717" s="10">
        <v>161.72</v>
      </c>
      <c r="L2717" s="10">
        <v>5688.15</v>
      </c>
      <c r="M2717" s="10">
        <v>404.3</v>
      </c>
      <c r="N2717" s="10">
        <v>14220.37</v>
      </c>
      <c r="O2717" s="10">
        <v>646.88</v>
      </c>
      <c r="P2717" s="10">
        <v>22752.6</v>
      </c>
    </row>
    <row r="2718" spans="1:16">
      <c r="A2718" s="13" t="s">
        <v>2698</v>
      </c>
      <c r="B2718" s="11">
        <v>26</v>
      </c>
      <c r="C2718" s="11">
        <v>72</v>
      </c>
      <c r="D2718" s="11"/>
      <c r="E2718" s="11">
        <v>19413</v>
      </c>
      <c r="F2718" s="11">
        <v>20000</v>
      </c>
      <c r="G2718" s="11"/>
      <c r="H2718" s="11">
        <v>10634.68</v>
      </c>
      <c r="I2718" s="11"/>
      <c r="J2718" s="11">
        <v>16633</v>
      </c>
      <c r="K2718" s="11">
        <v>164.02</v>
      </c>
      <c r="L2718" s="11">
        <v>6022.81</v>
      </c>
      <c r="M2718" s="11">
        <v>410.05</v>
      </c>
      <c r="N2718" s="11">
        <v>15057.03</v>
      </c>
      <c r="O2718" s="11">
        <v>656.08</v>
      </c>
      <c r="P2718" s="11">
        <v>24091.25</v>
      </c>
    </row>
    <row r="2719" spans="1:16">
      <c r="A2719" s="13" t="s">
        <v>2699</v>
      </c>
      <c r="B2719" s="10">
        <v>27</v>
      </c>
      <c r="C2719" s="10">
        <v>73</v>
      </c>
      <c r="D2719" s="10"/>
      <c r="E2719" s="10">
        <v>19413</v>
      </c>
      <c r="F2719" s="10">
        <v>20000</v>
      </c>
      <c r="G2719" s="10">
        <v>900</v>
      </c>
      <c r="H2719" s="10">
        <v>11853.72</v>
      </c>
      <c r="I2719" s="10"/>
      <c r="J2719" s="10">
        <v>15965</v>
      </c>
      <c r="K2719" s="10">
        <v>166.33</v>
      </c>
      <c r="L2719" s="10">
        <v>6369.83</v>
      </c>
      <c r="M2719" s="10">
        <v>415.83</v>
      </c>
      <c r="N2719" s="10">
        <v>15924.57</v>
      </c>
      <c r="O2719" s="10">
        <v>665.32</v>
      </c>
      <c r="P2719" s="10">
        <v>25479.31</v>
      </c>
    </row>
    <row r="2720" spans="1:16">
      <c r="A2720" s="13" t="s">
        <v>2700</v>
      </c>
      <c r="B2720" s="11">
        <v>28</v>
      </c>
      <c r="C2720" s="11">
        <v>74</v>
      </c>
      <c r="D2720" s="11"/>
      <c r="E2720" s="11">
        <v>19413</v>
      </c>
      <c r="F2720" s="11">
        <v>20000</v>
      </c>
      <c r="G2720" s="11"/>
      <c r="H2720" s="11">
        <v>12209.33</v>
      </c>
      <c r="I2720" s="11"/>
      <c r="J2720" s="11">
        <v>16151</v>
      </c>
      <c r="K2720" s="11">
        <v>159.65</v>
      </c>
      <c r="L2720" s="11">
        <v>6720.57</v>
      </c>
      <c r="M2720" s="11">
        <v>399.13</v>
      </c>
      <c r="N2720" s="11">
        <v>16801.43</v>
      </c>
      <c r="O2720" s="11">
        <v>638.6</v>
      </c>
      <c r="P2720" s="11">
        <v>26882.29</v>
      </c>
    </row>
    <row r="2721" spans="1:16">
      <c r="A2721" s="13" t="s">
        <v>2701</v>
      </c>
      <c r="B2721" s="10">
        <v>29</v>
      </c>
      <c r="C2721" s="10">
        <v>75</v>
      </c>
      <c r="D2721" s="10"/>
      <c r="E2721" s="10">
        <v>19413</v>
      </c>
      <c r="F2721" s="10">
        <v>20000</v>
      </c>
      <c r="G2721" s="10"/>
      <c r="H2721" s="10">
        <v>12575.61</v>
      </c>
      <c r="I2721" s="10"/>
      <c r="J2721" s="10">
        <v>16332</v>
      </c>
      <c r="K2721" s="10">
        <v>161.51</v>
      </c>
      <c r="L2721" s="10">
        <v>7083.7</v>
      </c>
      <c r="M2721" s="10">
        <v>403.78</v>
      </c>
      <c r="N2721" s="10">
        <v>17709.25</v>
      </c>
      <c r="O2721" s="10">
        <v>646.04</v>
      </c>
      <c r="P2721" s="10">
        <v>28334.799999999999</v>
      </c>
    </row>
    <row r="2722" spans="1:16">
      <c r="A2722" s="13" t="s">
        <v>2702</v>
      </c>
      <c r="B2722" s="11">
        <v>30</v>
      </c>
      <c r="C2722" s="11">
        <v>76</v>
      </c>
      <c r="D2722" s="11"/>
      <c r="E2722" s="11">
        <v>19413</v>
      </c>
      <c r="F2722" s="11">
        <v>20000</v>
      </c>
      <c r="G2722" s="11">
        <v>900</v>
      </c>
      <c r="H2722" s="11">
        <v>13852.88</v>
      </c>
      <c r="I2722" s="11"/>
      <c r="J2722" s="11">
        <v>15610</v>
      </c>
      <c r="K2722" s="11">
        <v>163.32</v>
      </c>
      <c r="L2722" s="11">
        <v>7459.53</v>
      </c>
      <c r="M2722" s="11">
        <v>408.3</v>
      </c>
      <c r="N2722" s="11">
        <v>18648.830000000002</v>
      </c>
      <c r="O2722" s="11">
        <v>653.28</v>
      </c>
      <c r="P2722" s="11">
        <v>29838.12</v>
      </c>
    </row>
    <row r="2723" spans="1:16">
      <c r="A2723" s="13" t="s">
        <v>2703</v>
      </c>
      <c r="B2723" s="10">
        <v>31</v>
      </c>
      <c r="C2723" s="10">
        <v>77</v>
      </c>
      <c r="D2723" s="10"/>
      <c r="E2723" s="10">
        <v>19413</v>
      </c>
      <c r="F2723" s="10">
        <v>20000</v>
      </c>
      <c r="G2723" s="10"/>
      <c r="H2723" s="10">
        <v>14268.47</v>
      </c>
      <c r="I2723" s="10"/>
      <c r="J2723" s="10">
        <v>15724</v>
      </c>
      <c r="K2723" s="10">
        <v>156.1</v>
      </c>
      <c r="L2723" s="10">
        <v>7839.42</v>
      </c>
      <c r="M2723" s="10">
        <v>390.25</v>
      </c>
      <c r="N2723" s="10">
        <v>19598.54</v>
      </c>
      <c r="O2723" s="10">
        <v>624.4</v>
      </c>
      <c r="P2723" s="10">
        <v>31357.67</v>
      </c>
    </row>
    <row r="2724" spans="1:16">
      <c r="A2724" s="13" t="s">
        <v>2704</v>
      </c>
      <c r="B2724" s="11">
        <v>32</v>
      </c>
      <c r="C2724" s="11">
        <v>78</v>
      </c>
      <c r="D2724" s="11"/>
      <c r="E2724" s="11">
        <v>19413</v>
      </c>
      <c r="F2724" s="11">
        <v>20000</v>
      </c>
      <c r="G2724" s="11"/>
      <c r="H2724" s="11">
        <v>14696.52</v>
      </c>
      <c r="I2724" s="11"/>
      <c r="J2724" s="11">
        <v>15824</v>
      </c>
      <c r="K2724" s="11">
        <v>157.24</v>
      </c>
      <c r="L2724" s="11">
        <v>8231.84</v>
      </c>
      <c r="M2724" s="11">
        <v>393.1</v>
      </c>
      <c r="N2724" s="11">
        <v>20579.599999999999</v>
      </c>
      <c r="O2724" s="11">
        <v>628.96</v>
      </c>
      <c r="P2724" s="11">
        <v>32927.360000000001</v>
      </c>
    </row>
    <row r="2725" spans="1:16">
      <c r="A2725" s="13" t="s">
        <v>2705</v>
      </c>
      <c r="B2725" s="10">
        <v>33</v>
      </c>
      <c r="C2725" s="10">
        <v>79</v>
      </c>
      <c r="D2725" s="10"/>
      <c r="E2725" s="10">
        <v>19413</v>
      </c>
      <c r="F2725" s="10">
        <v>20000</v>
      </c>
      <c r="G2725" s="10">
        <v>900</v>
      </c>
      <c r="H2725" s="10">
        <v>16037.42</v>
      </c>
      <c r="I2725" s="10"/>
      <c r="J2725" s="10">
        <v>15009</v>
      </c>
      <c r="K2725" s="10">
        <v>158.24</v>
      </c>
      <c r="L2725" s="10">
        <v>8637.0300000000007</v>
      </c>
      <c r="M2725" s="10">
        <v>395.6</v>
      </c>
      <c r="N2725" s="10">
        <v>21592.59</v>
      </c>
      <c r="O2725" s="10">
        <v>632.96</v>
      </c>
      <c r="P2725" s="10">
        <v>34548.14</v>
      </c>
    </row>
    <row r="2726" spans="1:16">
      <c r="A2726" s="13" t="s">
        <v>2706</v>
      </c>
      <c r="B2726" s="11">
        <v>34</v>
      </c>
      <c r="C2726" s="11">
        <v>80</v>
      </c>
      <c r="D2726" s="11"/>
      <c r="E2726" s="11">
        <v>19413</v>
      </c>
      <c r="F2726" s="11">
        <v>20000</v>
      </c>
      <c r="G2726" s="11"/>
      <c r="H2726" s="11">
        <v>16518.54</v>
      </c>
      <c r="I2726" s="11">
        <v>15000</v>
      </c>
      <c r="J2726" s="11">
        <v>15000</v>
      </c>
      <c r="K2726" s="11">
        <v>150.09</v>
      </c>
      <c r="L2726" s="11">
        <v>9046.24</v>
      </c>
      <c r="M2726" s="11">
        <v>375.23</v>
      </c>
      <c r="N2726" s="11">
        <v>22615.59</v>
      </c>
      <c r="O2726" s="11">
        <v>600.36</v>
      </c>
      <c r="P2726" s="11">
        <v>36184.94</v>
      </c>
    </row>
    <row r="2727" spans="1:16" ht="54">
      <c r="B2727" s="9" t="s">
        <v>27</v>
      </c>
      <c r="C2727" s="9" t="s">
        <v>13</v>
      </c>
      <c r="D2727" s="9" t="s">
        <v>14</v>
      </c>
      <c r="E2727" s="9" t="s">
        <v>15</v>
      </c>
      <c r="F2727" s="9" t="s">
        <v>16</v>
      </c>
      <c r="G2727" s="9" t="s">
        <v>17</v>
      </c>
      <c r="H2727" s="9" t="s">
        <v>18</v>
      </c>
      <c r="I2727" s="9" t="s">
        <v>19</v>
      </c>
      <c r="J2727" s="9" t="s">
        <v>20</v>
      </c>
      <c r="K2727" s="9" t="s">
        <v>21</v>
      </c>
      <c r="L2727" s="9" t="s">
        <v>22</v>
      </c>
      <c r="M2727" s="9" t="s">
        <v>23</v>
      </c>
      <c r="N2727" s="9" t="s">
        <v>24</v>
      </c>
      <c r="O2727" s="9" t="s">
        <v>25</v>
      </c>
      <c r="P2727" s="9" t="s">
        <v>26</v>
      </c>
    </row>
    <row r="2728" spans="1:16">
      <c r="A2728" s="13" t="s">
        <v>2707</v>
      </c>
      <c r="B2728" s="10">
        <v>1</v>
      </c>
      <c r="C2728" s="10">
        <v>48</v>
      </c>
      <c r="D2728" s="10">
        <v>6512</v>
      </c>
      <c r="E2728" s="10">
        <v>6512</v>
      </c>
      <c r="F2728" s="10">
        <v>20000</v>
      </c>
      <c r="G2728" s="10"/>
      <c r="H2728" s="10"/>
      <c r="I2728" s="10"/>
      <c r="J2728" s="10">
        <v>4232.8</v>
      </c>
      <c r="K2728" s="10">
        <v>48.84</v>
      </c>
      <c r="L2728" s="10">
        <v>48.84</v>
      </c>
      <c r="M2728" s="10">
        <v>122.1</v>
      </c>
      <c r="N2728" s="10">
        <v>122.1</v>
      </c>
      <c r="O2728" s="10">
        <v>195.36</v>
      </c>
      <c r="P2728" s="10">
        <v>195.36</v>
      </c>
    </row>
    <row r="2729" spans="1:16">
      <c r="A2729" s="13" t="s">
        <v>2708</v>
      </c>
      <c r="B2729" s="11">
        <v>2</v>
      </c>
      <c r="C2729" s="11">
        <v>49</v>
      </c>
      <c r="D2729" s="11">
        <v>6512</v>
      </c>
      <c r="E2729" s="11">
        <v>13024</v>
      </c>
      <c r="F2729" s="11">
        <v>20000</v>
      </c>
      <c r="G2729" s="11"/>
      <c r="H2729" s="11"/>
      <c r="I2729" s="11"/>
      <c r="J2729" s="11">
        <v>10630</v>
      </c>
      <c r="K2729" s="11">
        <v>108.06</v>
      </c>
      <c r="L2729" s="11">
        <v>158.36000000000001</v>
      </c>
      <c r="M2729" s="11">
        <v>270.14999999999998</v>
      </c>
      <c r="N2729" s="11">
        <v>395.91</v>
      </c>
      <c r="O2729" s="11">
        <v>432.23</v>
      </c>
      <c r="P2729" s="11">
        <v>633.45000000000005</v>
      </c>
    </row>
    <row r="2730" spans="1:16">
      <c r="A2730" s="13" t="s">
        <v>2709</v>
      </c>
      <c r="B2730" s="10">
        <v>3</v>
      </c>
      <c r="C2730" s="10">
        <v>50</v>
      </c>
      <c r="D2730" s="10">
        <v>6512</v>
      </c>
      <c r="E2730" s="10">
        <v>19536</v>
      </c>
      <c r="F2730" s="10">
        <v>20000</v>
      </c>
      <c r="G2730" s="10">
        <v>900</v>
      </c>
      <c r="H2730" s="10">
        <v>900</v>
      </c>
      <c r="I2730" s="10"/>
      <c r="J2730" s="10">
        <v>16286</v>
      </c>
      <c r="K2730" s="10">
        <v>168.58</v>
      </c>
      <c r="L2730" s="10">
        <v>331.69</v>
      </c>
      <c r="M2730" s="10">
        <v>421.45</v>
      </c>
      <c r="N2730" s="10">
        <v>829.23</v>
      </c>
      <c r="O2730" s="10">
        <v>674.31</v>
      </c>
      <c r="P2730" s="10">
        <v>1326.77</v>
      </c>
    </row>
    <row r="2731" spans="1:16">
      <c r="A2731" s="13" t="s">
        <v>2710</v>
      </c>
      <c r="B2731" s="11">
        <v>4</v>
      </c>
      <c r="C2731" s="11">
        <v>51</v>
      </c>
      <c r="D2731" s="11"/>
      <c r="E2731" s="11">
        <v>19536</v>
      </c>
      <c r="F2731" s="11">
        <v>20000</v>
      </c>
      <c r="G2731" s="11"/>
      <c r="H2731" s="11">
        <v>927</v>
      </c>
      <c r="I2731" s="11"/>
      <c r="J2731" s="11">
        <v>16600</v>
      </c>
      <c r="K2731" s="11">
        <v>162.86000000000001</v>
      </c>
      <c r="L2731" s="11">
        <v>504.5</v>
      </c>
      <c r="M2731" s="11">
        <v>407.15</v>
      </c>
      <c r="N2731" s="11">
        <v>1261.26</v>
      </c>
      <c r="O2731" s="11">
        <v>651.44000000000005</v>
      </c>
      <c r="P2731" s="11">
        <v>2018.01</v>
      </c>
    </row>
    <row r="2732" spans="1:16">
      <c r="A2732" s="13" t="s">
        <v>2711</v>
      </c>
      <c r="B2732" s="10">
        <v>5</v>
      </c>
      <c r="C2732" s="10">
        <v>52</v>
      </c>
      <c r="D2732" s="10"/>
      <c r="E2732" s="10">
        <v>19536</v>
      </c>
      <c r="F2732" s="10">
        <v>20000</v>
      </c>
      <c r="G2732" s="10"/>
      <c r="H2732" s="10">
        <v>954.81</v>
      </c>
      <c r="I2732" s="10"/>
      <c r="J2732" s="10">
        <v>16920</v>
      </c>
      <c r="K2732" s="10">
        <v>166</v>
      </c>
      <c r="L2732" s="10">
        <v>685.64</v>
      </c>
      <c r="M2732" s="10">
        <v>415</v>
      </c>
      <c r="N2732" s="10">
        <v>1714.09</v>
      </c>
      <c r="O2732" s="10">
        <v>664</v>
      </c>
      <c r="P2732" s="10">
        <v>2742.55</v>
      </c>
    </row>
    <row r="2733" spans="1:16">
      <c r="A2733" s="13" t="s">
        <v>2712</v>
      </c>
      <c r="B2733" s="11">
        <v>6</v>
      </c>
      <c r="C2733" s="11">
        <v>53</v>
      </c>
      <c r="D2733" s="11"/>
      <c r="E2733" s="11">
        <v>19536</v>
      </c>
      <c r="F2733" s="11">
        <v>20000</v>
      </c>
      <c r="G2733" s="11">
        <v>900</v>
      </c>
      <c r="H2733" s="11">
        <v>1883.45</v>
      </c>
      <c r="I2733" s="11"/>
      <c r="J2733" s="11">
        <v>16346</v>
      </c>
      <c r="K2733" s="11">
        <v>169.2</v>
      </c>
      <c r="L2733" s="11">
        <v>875.41</v>
      </c>
      <c r="M2733" s="11">
        <v>423</v>
      </c>
      <c r="N2733" s="11">
        <v>2188.52</v>
      </c>
      <c r="O2733" s="11">
        <v>676.8</v>
      </c>
      <c r="P2733" s="11">
        <v>3501.63</v>
      </c>
    </row>
    <row r="2734" spans="1:16">
      <c r="A2734" s="13" t="s">
        <v>2713</v>
      </c>
      <c r="B2734" s="10">
        <v>7</v>
      </c>
      <c r="C2734" s="10">
        <v>54</v>
      </c>
      <c r="D2734" s="10"/>
      <c r="E2734" s="10">
        <v>19536</v>
      </c>
      <c r="F2734" s="10">
        <v>20000</v>
      </c>
      <c r="G2734" s="10"/>
      <c r="H2734" s="10">
        <v>1939.96</v>
      </c>
      <c r="I2734" s="10"/>
      <c r="J2734" s="10">
        <v>16657</v>
      </c>
      <c r="K2734" s="10">
        <v>163.46</v>
      </c>
      <c r="L2734" s="10">
        <v>1065.1300000000001</v>
      </c>
      <c r="M2734" s="10">
        <v>408.65</v>
      </c>
      <c r="N2734" s="10">
        <v>2662.82</v>
      </c>
      <c r="O2734" s="10">
        <v>653.84</v>
      </c>
      <c r="P2734" s="10">
        <v>4260.5200000000004</v>
      </c>
    </row>
    <row r="2735" spans="1:16">
      <c r="A2735" s="13" t="s">
        <v>2714</v>
      </c>
      <c r="B2735" s="11">
        <v>8</v>
      </c>
      <c r="C2735" s="11">
        <v>55</v>
      </c>
      <c r="D2735" s="11"/>
      <c r="E2735" s="11">
        <v>19536</v>
      </c>
      <c r="F2735" s="11">
        <v>20000</v>
      </c>
      <c r="G2735" s="11"/>
      <c r="H2735" s="11">
        <v>1998.16</v>
      </c>
      <c r="I2735" s="11"/>
      <c r="J2735" s="11">
        <v>16975</v>
      </c>
      <c r="K2735" s="11">
        <v>166.57</v>
      </c>
      <c r="L2735" s="11">
        <v>1263.6500000000001</v>
      </c>
      <c r="M2735" s="11">
        <v>416.43</v>
      </c>
      <c r="N2735" s="11">
        <v>3159.13</v>
      </c>
      <c r="O2735" s="11">
        <v>666.28</v>
      </c>
      <c r="P2735" s="11">
        <v>5054.6099999999997</v>
      </c>
    </row>
    <row r="2736" spans="1:16">
      <c r="A2736" s="13" t="s">
        <v>2715</v>
      </c>
      <c r="B2736" s="10">
        <v>9</v>
      </c>
      <c r="C2736" s="10">
        <v>56</v>
      </c>
      <c r="D2736" s="10"/>
      <c r="E2736" s="10">
        <v>19536</v>
      </c>
      <c r="F2736" s="10">
        <v>20000</v>
      </c>
      <c r="G2736" s="10">
        <v>900</v>
      </c>
      <c r="H2736" s="10">
        <v>2958.1</v>
      </c>
      <c r="I2736" s="10"/>
      <c r="J2736" s="10">
        <v>16398</v>
      </c>
      <c r="K2736" s="10">
        <v>169.75</v>
      </c>
      <c r="L2736" s="10">
        <v>1471.31</v>
      </c>
      <c r="M2736" s="10">
        <v>424.38</v>
      </c>
      <c r="N2736" s="10">
        <v>3678.28</v>
      </c>
      <c r="O2736" s="10">
        <v>679</v>
      </c>
      <c r="P2736" s="10">
        <v>5885.25</v>
      </c>
    </row>
    <row r="2737" spans="1:16">
      <c r="A2737" s="13" t="s">
        <v>2716</v>
      </c>
      <c r="B2737" s="11">
        <v>10</v>
      </c>
      <c r="C2737" s="11">
        <v>57</v>
      </c>
      <c r="D2737" s="11"/>
      <c r="E2737" s="11">
        <v>19536</v>
      </c>
      <c r="F2737" s="11">
        <v>20000</v>
      </c>
      <c r="G2737" s="11"/>
      <c r="H2737" s="11">
        <v>3046.84</v>
      </c>
      <c r="I2737" s="11"/>
      <c r="J2737" s="11">
        <v>16705</v>
      </c>
      <c r="K2737" s="11">
        <v>163.98</v>
      </c>
      <c r="L2737" s="11">
        <v>1679.43</v>
      </c>
      <c r="M2737" s="11">
        <v>409.95</v>
      </c>
      <c r="N2737" s="11">
        <v>4198.58</v>
      </c>
      <c r="O2737" s="11">
        <v>655.92</v>
      </c>
      <c r="P2737" s="11">
        <v>6717.73</v>
      </c>
    </row>
    <row r="2738" spans="1:16">
      <c r="A2738" s="13" t="s">
        <v>2717</v>
      </c>
      <c r="B2738" s="10">
        <v>11</v>
      </c>
      <c r="C2738" s="10">
        <v>58</v>
      </c>
      <c r="D2738" s="10"/>
      <c r="E2738" s="10">
        <v>19536</v>
      </c>
      <c r="F2738" s="10">
        <v>20000</v>
      </c>
      <c r="G2738" s="10"/>
      <c r="H2738" s="10">
        <v>3138.25</v>
      </c>
      <c r="I2738" s="10"/>
      <c r="J2738" s="10">
        <v>17018</v>
      </c>
      <c r="K2738" s="10">
        <v>167.05</v>
      </c>
      <c r="L2738" s="10">
        <v>1896.87</v>
      </c>
      <c r="M2738" s="10">
        <v>417.63</v>
      </c>
      <c r="N2738" s="10">
        <v>4742.16</v>
      </c>
      <c r="O2738" s="10">
        <v>668.2</v>
      </c>
      <c r="P2738" s="10">
        <v>7587.46</v>
      </c>
    </row>
    <row r="2739" spans="1:16">
      <c r="A2739" s="13" t="s">
        <v>2718</v>
      </c>
      <c r="B2739" s="11">
        <v>12</v>
      </c>
      <c r="C2739" s="11">
        <v>59</v>
      </c>
      <c r="D2739" s="11"/>
      <c r="E2739" s="11">
        <v>19536</v>
      </c>
      <c r="F2739" s="11">
        <v>20000</v>
      </c>
      <c r="G2739" s="11">
        <v>900</v>
      </c>
      <c r="H2739" s="11">
        <v>4132.3999999999996</v>
      </c>
      <c r="I2739" s="11"/>
      <c r="J2739" s="11">
        <v>16438</v>
      </c>
      <c r="K2739" s="11">
        <v>170.18</v>
      </c>
      <c r="L2739" s="11">
        <v>2123.9499999999998</v>
      </c>
      <c r="M2739" s="11">
        <v>425.45</v>
      </c>
      <c r="N2739" s="11">
        <v>5309.88</v>
      </c>
      <c r="O2739" s="11">
        <v>680.72</v>
      </c>
      <c r="P2739" s="11">
        <v>8495.7999999999993</v>
      </c>
    </row>
    <row r="2740" spans="1:16">
      <c r="A2740" s="13" t="s">
        <v>2719</v>
      </c>
      <c r="B2740" s="10">
        <v>13</v>
      </c>
      <c r="C2740" s="10">
        <v>60</v>
      </c>
      <c r="D2740" s="10"/>
      <c r="E2740" s="10">
        <v>19536</v>
      </c>
      <c r="F2740" s="10">
        <v>20000</v>
      </c>
      <c r="G2740" s="10"/>
      <c r="H2740" s="10">
        <v>4256.37</v>
      </c>
      <c r="I2740" s="10"/>
      <c r="J2740" s="10">
        <v>16738</v>
      </c>
      <c r="K2740" s="10">
        <v>164.38</v>
      </c>
      <c r="L2740" s="10">
        <v>2352.0500000000002</v>
      </c>
      <c r="M2740" s="10">
        <v>410.95</v>
      </c>
      <c r="N2740" s="10">
        <v>5880.12</v>
      </c>
      <c r="O2740" s="10">
        <v>657.52</v>
      </c>
      <c r="P2740" s="10">
        <v>9408.2000000000007</v>
      </c>
    </row>
    <row r="2741" spans="1:16">
      <c r="A2741" s="13" t="s">
        <v>2720</v>
      </c>
      <c r="B2741" s="11">
        <v>14</v>
      </c>
      <c r="C2741" s="11">
        <v>61</v>
      </c>
      <c r="D2741" s="11"/>
      <c r="E2741" s="11">
        <v>19536</v>
      </c>
      <c r="F2741" s="11">
        <v>20000</v>
      </c>
      <c r="G2741" s="11"/>
      <c r="H2741" s="11">
        <v>4384.0600000000004</v>
      </c>
      <c r="I2741" s="11"/>
      <c r="J2741" s="11">
        <v>17044</v>
      </c>
      <c r="K2741" s="11">
        <v>167.38</v>
      </c>
      <c r="L2741" s="11">
        <v>2589.9899999999998</v>
      </c>
      <c r="M2741" s="11">
        <v>418.45</v>
      </c>
      <c r="N2741" s="11">
        <v>6474.98</v>
      </c>
      <c r="O2741" s="11">
        <v>669.52</v>
      </c>
      <c r="P2741" s="11">
        <v>10359.959999999999</v>
      </c>
    </row>
    <row r="2742" spans="1:16">
      <c r="A2742" s="13" t="s">
        <v>2721</v>
      </c>
      <c r="B2742" s="10">
        <v>15</v>
      </c>
      <c r="C2742" s="10">
        <v>62</v>
      </c>
      <c r="D2742" s="10"/>
      <c r="E2742" s="10">
        <v>19536</v>
      </c>
      <c r="F2742" s="10">
        <v>20000</v>
      </c>
      <c r="G2742" s="10">
        <v>900</v>
      </c>
      <c r="H2742" s="10">
        <v>5415.58</v>
      </c>
      <c r="I2742" s="10"/>
      <c r="J2742" s="10">
        <v>16457</v>
      </c>
      <c r="K2742" s="10">
        <v>170.44</v>
      </c>
      <c r="L2742" s="10">
        <v>2838.13</v>
      </c>
      <c r="M2742" s="10">
        <v>426.1</v>
      </c>
      <c r="N2742" s="10">
        <v>7095.33</v>
      </c>
      <c r="O2742" s="10">
        <v>681.76</v>
      </c>
      <c r="P2742" s="10">
        <v>11352.52</v>
      </c>
    </row>
    <row r="2743" spans="1:16">
      <c r="A2743" s="13" t="s">
        <v>2722</v>
      </c>
      <c r="B2743" s="11">
        <v>16</v>
      </c>
      <c r="C2743" s="11">
        <v>63</v>
      </c>
      <c r="D2743" s="11"/>
      <c r="E2743" s="11">
        <v>19536</v>
      </c>
      <c r="F2743" s="11">
        <v>20000</v>
      </c>
      <c r="G2743" s="11"/>
      <c r="H2743" s="11">
        <v>5578.05</v>
      </c>
      <c r="I2743" s="11"/>
      <c r="J2743" s="11">
        <v>16748</v>
      </c>
      <c r="K2743" s="11">
        <v>164.57</v>
      </c>
      <c r="L2743" s="11">
        <v>3087.84</v>
      </c>
      <c r="M2743" s="11">
        <v>411.43</v>
      </c>
      <c r="N2743" s="11">
        <v>7719.61</v>
      </c>
      <c r="O2743" s="11">
        <v>658.28</v>
      </c>
      <c r="P2743" s="11">
        <v>12351.38</v>
      </c>
    </row>
    <row r="2744" spans="1:16">
      <c r="A2744" s="13" t="s">
        <v>2723</v>
      </c>
      <c r="B2744" s="10">
        <v>17</v>
      </c>
      <c r="C2744" s="10">
        <v>64</v>
      </c>
      <c r="D2744" s="10"/>
      <c r="E2744" s="10">
        <v>19536</v>
      </c>
      <c r="F2744" s="10">
        <v>20000</v>
      </c>
      <c r="G2744" s="10"/>
      <c r="H2744" s="10">
        <v>5745.39</v>
      </c>
      <c r="I2744" s="10"/>
      <c r="J2744" s="10">
        <v>17044</v>
      </c>
      <c r="K2744" s="10">
        <v>167.48</v>
      </c>
      <c r="L2744" s="10">
        <v>3347.96</v>
      </c>
      <c r="M2744" s="10">
        <v>418.7</v>
      </c>
      <c r="N2744" s="10">
        <v>8369.9</v>
      </c>
      <c r="O2744" s="10">
        <v>669.92</v>
      </c>
      <c r="P2744" s="10">
        <v>13391.84</v>
      </c>
    </row>
    <row r="2745" spans="1:16">
      <c r="A2745" s="13" t="s">
        <v>2724</v>
      </c>
      <c r="B2745" s="11">
        <v>18</v>
      </c>
      <c r="C2745" s="11">
        <v>65</v>
      </c>
      <c r="D2745" s="11"/>
      <c r="E2745" s="11">
        <v>19536</v>
      </c>
      <c r="F2745" s="11">
        <v>20000</v>
      </c>
      <c r="G2745" s="11">
        <v>900</v>
      </c>
      <c r="H2745" s="11">
        <v>6817.75</v>
      </c>
      <c r="I2745" s="11"/>
      <c r="J2745" s="11">
        <v>16447</v>
      </c>
      <c r="K2745" s="11">
        <v>170.44</v>
      </c>
      <c r="L2745" s="11">
        <v>3618.84</v>
      </c>
      <c r="M2745" s="11">
        <v>426.1</v>
      </c>
      <c r="N2745" s="11">
        <v>9047.1</v>
      </c>
      <c r="O2745" s="11">
        <v>681.76</v>
      </c>
      <c r="P2745" s="11">
        <v>14475.36</v>
      </c>
    </row>
    <row r="2746" spans="1:16">
      <c r="A2746" s="13" t="s">
        <v>2725</v>
      </c>
      <c r="B2746" s="10">
        <v>19</v>
      </c>
      <c r="C2746" s="10">
        <v>66</v>
      </c>
      <c r="D2746" s="10"/>
      <c r="E2746" s="10">
        <v>19536</v>
      </c>
      <c r="F2746" s="10">
        <v>20000</v>
      </c>
      <c r="G2746" s="10"/>
      <c r="H2746" s="10">
        <v>7022.29</v>
      </c>
      <c r="I2746" s="10"/>
      <c r="J2746" s="10">
        <v>16724</v>
      </c>
      <c r="K2746" s="10">
        <v>164.47</v>
      </c>
      <c r="L2746" s="10">
        <v>3891.87</v>
      </c>
      <c r="M2746" s="10">
        <v>411.18</v>
      </c>
      <c r="N2746" s="10">
        <v>9729.69</v>
      </c>
      <c r="O2746" s="10">
        <v>657.88</v>
      </c>
      <c r="P2746" s="10">
        <v>15567.5</v>
      </c>
    </row>
    <row r="2747" spans="1:16">
      <c r="A2747" s="13" t="s">
        <v>2726</v>
      </c>
      <c r="B2747" s="11">
        <v>20</v>
      </c>
      <c r="C2747" s="11">
        <v>67</v>
      </c>
      <c r="D2747" s="11"/>
      <c r="E2747" s="11">
        <v>19536</v>
      </c>
      <c r="F2747" s="11">
        <v>20000</v>
      </c>
      <c r="G2747" s="11"/>
      <c r="H2747" s="11">
        <v>7232.95</v>
      </c>
      <c r="I2747" s="11"/>
      <c r="J2747" s="11">
        <v>17006</v>
      </c>
      <c r="K2747" s="11">
        <v>167.24</v>
      </c>
      <c r="L2747" s="11">
        <v>4175.87</v>
      </c>
      <c r="M2747" s="11">
        <v>418.1</v>
      </c>
      <c r="N2747" s="11">
        <v>10439.68</v>
      </c>
      <c r="O2747" s="11">
        <v>668.96</v>
      </c>
      <c r="P2747" s="11">
        <v>16703.48</v>
      </c>
    </row>
    <row r="2748" spans="1:16">
      <c r="A2748" s="13" t="s">
        <v>2727</v>
      </c>
      <c r="B2748" s="10">
        <v>21</v>
      </c>
      <c r="C2748" s="10">
        <v>68</v>
      </c>
      <c r="D2748" s="10"/>
      <c r="E2748" s="10">
        <v>19536</v>
      </c>
      <c r="F2748" s="10">
        <v>20000</v>
      </c>
      <c r="G2748" s="10">
        <v>900</v>
      </c>
      <c r="H2748" s="10">
        <v>8349.94</v>
      </c>
      <c r="I2748" s="10"/>
      <c r="J2748" s="10">
        <v>16393</v>
      </c>
      <c r="K2748" s="10">
        <v>170.06</v>
      </c>
      <c r="L2748" s="10">
        <v>4471.21</v>
      </c>
      <c r="M2748" s="10">
        <v>425.15</v>
      </c>
      <c r="N2748" s="10">
        <v>11178.02</v>
      </c>
      <c r="O2748" s="10">
        <v>680.24</v>
      </c>
      <c r="P2748" s="10">
        <v>17884.830000000002</v>
      </c>
    </row>
    <row r="2749" spans="1:16">
      <c r="A2749" s="13" t="s">
        <v>2728</v>
      </c>
      <c r="B2749" s="11">
        <v>22</v>
      </c>
      <c r="C2749" s="11">
        <v>69</v>
      </c>
      <c r="D2749" s="11"/>
      <c r="E2749" s="11">
        <v>19536</v>
      </c>
      <c r="F2749" s="11">
        <v>20000</v>
      </c>
      <c r="G2749" s="11"/>
      <c r="H2749" s="11">
        <v>8600.44</v>
      </c>
      <c r="I2749" s="11"/>
      <c r="J2749" s="11">
        <v>16649</v>
      </c>
      <c r="K2749" s="11">
        <v>163.93</v>
      </c>
      <c r="L2749" s="11">
        <v>4769.2700000000004</v>
      </c>
      <c r="M2749" s="11">
        <v>409.83</v>
      </c>
      <c r="N2749" s="11">
        <v>11923.18</v>
      </c>
      <c r="O2749" s="11">
        <v>655.72</v>
      </c>
      <c r="P2749" s="11">
        <v>19077.09</v>
      </c>
    </row>
    <row r="2750" spans="1:16">
      <c r="A2750" s="13" t="s">
        <v>2729</v>
      </c>
      <c r="B2750" s="10">
        <v>23</v>
      </c>
      <c r="C2750" s="10">
        <v>70</v>
      </c>
      <c r="D2750" s="10"/>
      <c r="E2750" s="10">
        <v>19536</v>
      </c>
      <c r="F2750" s="10">
        <v>20000</v>
      </c>
      <c r="G2750" s="10"/>
      <c r="H2750" s="10">
        <v>8858.4500000000007</v>
      </c>
      <c r="I2750" s="10"/>
      <c r="J2750" s="10">
        <v>16909</v>
      </c>
      <c r="K2750" s="10">
        <v>166.49</v>
      </c>
      <c r="L2750" s="10">
        <v>5078.84</v>
      </c>
      <c r="M2750" s="10">
        <v>416.23</v>
      </c>
      <c r="N2750" s="10">
        <v>12697.1</v>
      </c>
      <c r="O2750" s="10">
        <v>665.96</v>
      </c>
      <c r="P2750" s="10">
        <v>20315.36</v>
      </c>
    </row>
    <row r="2751" spans="1:16">
      <c r="A2751" s="13" t="s">
        <v>2730</v>
      </c>
      <c r="B2751" s="11">
        <v>24</v>
      </c>
      <c r="C2751" s="11">
        <v>71</v>
      </c>
      <c r="D2751" s="11"/>
      <c r="E2751" s="11">
        <v>19536</v>
      </c>
      <c r="F2751" s="11">
        <v>20000</v>
      </c>
      <c r="G2751" s="11">
        <v>900</v>
      </c>
      <c r="H2751" s="11">
        <v>10024.209999999999</v>
      </c>
      <c r="I2751" s="11"/>
      <c r="J2751" s="11">
        <v>16272</v>
      </c>
      <c r="K2751" s="11">
        <v>169.09</v>
      </c>
      <c r="L2751" s="11">
        <v>5400.3</v>
      </c>
      <c r="M2751" s="11">
        <v>422.73</v>
      </c>
      <c r="N2751" s="11">
        <v>13500.74</v>
      </c>
      <c r="O2751" s="11">
        <v>676.36</v>
      </c>
      <c r="P2751" s="11">
        <v>21601.18</v>
      </c>
    </row>
    <row r="2752" spans="1:16">
      <c r="A2752" s="13" t="s">
        <v>2731</v>
      </c>
      <c r="B2752" s="10">
        <v>25</v>
      </c>
      <c r="C2752" s="10">
        <v>72</v>
      </c>
      <c r="D2752" s="10"/>
      <c r="E2752" s="10">
        <v>19536</v>
      </c>
      <c r="F2752" s="10">
        <v>20000</v>
      </c>
      <c r="G2752" s="10"/>
      <c r="H2752" s="10">
        <v>10324.93</v>
      </c>
      <c r="I2752" s="10"/>
      <c r="J2752" s="10">
        <v>16497</v>
      </c>
      <c r="K2752" s="10">
        <v>162.72</v>
      </c>
      <c r="L2752" s="10">
        <v>5725.02</v>
      </c>
      <c r="M2752" s="10">
        <v>406.8</v>
      </c>
      <c r="N2752" s="10">
        <v>14312.56</v>
      </c>
      <c r="O2752" s="10">
        <v>650.88</v>
      </c>
      <c r="P2752" s="10">
        <v>22900.1</v>
      </c>
    </row>
    <row r="2753" spans="1:16">
      <c r="A2753" s="13" t="s">
        <v>2732</v>
      </c>
      <c r="B2753" s="11">
        <v>26</v>
      </c>
      <c r="C2753" s="11">
        <v>73</v>
      </c>
      <c r="D2753" s="11"/>
      <c r="E2753" s="11">
        <v>19536</v>
      </c>
      <c r="F2753" s="11">
        <v>20000</v>
      </c>
      <c r="G2753" s="11"/>
      <c r="H2753" s="11">
        <v>10634.68</v>
      </c>
      <c r="I2753" s="11"/>
      <c r="J2753" s="11">
        <v>16723</v>
      </c>
      <c r="K2753" s="11">
        <v>164.97</v>
      </c>
      <c r="L2753" s="11">
        <v>6061.75</v>
      </c>
      <c r="M2753" s="11">
        <v>412.43</v>
      </c>
      <c r="N2753" s="11">
        <v>15154.36</v>
      </c>
      <c r="O2753" s="11">
        <v>659.88</v>
      </c>
      <c r="P2753" s="11">
        <v>24246.98</v>
      </c>
    </row>
    <row r="2754" spans="1:16">
      <c r="A2754" s="13" t="s">
        <v>2733</v>
      </c>
      <c r="B2754" s="10">
        <v>27</v>
      </c>
      <c r="C2754" s="10">
        <v>74</v>
      </c>
      <c r="D2754" s="10"/>
      <c r="E2754" s="10">
        <v>19536</v>
      </c>
      <c r="F2754" s="10">
        <v>20000</v>
      </c>
      <c r="G2754" s="10">
        <v>900</v>
      </c>
      <c r="H2754" s="10">
        <v>11853.72</v>
      </c>
      <c r="I2754" s="10"/>
      <c r="J2754" s="10">
        <v>16050</v>
      </c>
      <c r="K2754" s="10">
        <v>167.23</v>
      </c>
      <c r="L2754" s="10">
        <v>6410.83</v>
      </c>
      <c r="M2754" s="10">
        <v>418.08</v>
      </c>
      <c r="N2754" s="10">
        <v>16027.07</v>
      </c>
      <c r="O2754" s="10">
        <v>668.92</v>
      </c>
      <c r="P2754" s="10">
        <v>25643.31</v>
      </c>
    </row>
    <row r="2755" spans="1:16">
      <c r="A2755" s="13" t="s">
        <v>2734</v>
      </c>
      <c r="B2755" s="11">
        <v>28</v>
      </c>
      <c r="C2755" s="11">
        <v>75</v>
      </c>
      <c r="D2755" s="11"/>
      <c r="E2755" s="11">
        <v>19536</v>
      </c>
      <c r="F2755" s="11">
        <v>20000</v>
      </c>
      <c r="G2755" s="11"/>
      <c r="H2755" s="11">
        <v>12209.33</v>
      </c>
      <c r="I2755" s="11"/>
      <c r="J2755" s="11">
        <v>16225</v>
      </c>
      <c r="K2755" s="11">
        <v>160.5</v>
      </c>
      <c r="L2755" s="11">
        <v>6763.65</v>
      </c>
      <c r="M2755" s="11">
        <v>401.25</v>
      </c>
      <c r="N2755" s="11">
        <v>16909.13</v>
      </c>
      <c r="O2755" s="11">
        <v>642</v>
      </c>
      <c r="P2755" s="11">
        <v>27054.61</v>
      </c>
    </row>
    <row r="2756" spans="1:16">
      <c r="A2756" s="13" t="s">
        <v>2735</v>
      </c>
      <c r="B2756" s="10">
        <v>29</v>
      </c>
      <c r="C2756" s="10">
        <v>76</v>
      </c>
      <c r="D2756" s="10"/>
      <c r="E2756" s="10">
        <v>19536</v>
      </c>
      <c r="F2756" s="10">
        <v>20000</v>
      </c>
      <c r="G2756" s="10"/>
      <c r="H2756" s="10">
        <v>12575.61</v>
      </c>
      <c r="I2756" s="10"/>
      <c r="J2756" s="10">
        <v>16397</v>
      </c>
      <c r="K2756" s="10">
        <v>162.25</v>
      </c>
      <c r="L2756" s="10">
        <v>7128.81</v>
      </c>
      <c r="M2756" s="10">
        <v>405.63</v>
      </c>
      <c r="N2756" s="10">
        <v>17822.03</v>
      </c>
      <c r="O2756" s="10">
        <v>649</v>
      </c>
      <c r="P2756" s="10">
        <v>28515.25</v>
      </c>
    </row>
    <row r="2757" spans="1:16">
      <c r="A2757" s="13" t="s">
        <v>2736</v>
      </c>
      <c r="B2757" s="11">
        <v>30</v>
      </c>
      <c r="C2757" s="11">
        <v>77</v>
      </c>
      <c r="D2757" s="11"/>
      <c r="E2757" s="11">
        <v>19536</v>
      </c>
      <c r="F2757" s="11">
        <v>20000</v>
      </c>
      <c r="G2757" s="11">
        <v>900</v>
      </c>
      <c r="H2757" s="11">
        <v>13852.88</v>
      </c>
      <c r="I2757" s="11"/>
      <c r="J2757" s="11">
        <v>15663</v>
      </c>
      <c r="K2757" s="11">
        <v>163.97</v>
      </c>
      <c r="L2757" s="11">
        <v>7506.65</v>
      </c>
      <c r="M2757" s="11">
        <v>409.93</v>
      </c>
      <c r="N2757" s="11">
        <v>18766.62</v>
      </c>
      <c r="O2757" s="11">
        <v>655.88</v>
      </c>
      <c r="P2757" s="11">
        <v>30026.59</v>
      </c>
    </row>
    <row r="2758" spans="1:16">
      <c r="A2758" s="13" t="s">
        <v>2737</v>
      </c>
      <c r="B2758" s="10">
        <v>31</v>
      </c>
      <c r="C2758" s="10">
        <v>78</v>
      </c>
      <c r="D2758" s="10"/>
      <c r="E2758" s="10">
        <v>19536</v>
      </c>
      <c r="F2758" s="10">
        <v>20000</v>
      </c>
      <c r="G2758" s="10"/>
      <c r="H2758" s="10">
        <v>14268.47</v>
      </c>
      <c r="I2758" s="10"/>
      <c r="J2758" s="10">
        <v>15759</v>
      </c>
      <c r="K2758" s="10">
        <v>156.63</v>
      </c>
      <c r="L2758" s="10">
        <v>7888.48</v>
      </c>
      <c r="M2758" s="10">
        <v>391.58</v>
      </c>
      <c r="N2758" s="10">
        <v>19721.189999999999</v>
      </c>
      <c r="O2758" s="10">
        <v>626.52</v>
      </c>
      <c r="P2758" s="10">
        <v>31553.9</v>
      </c>
    </row>
    <row r="2759" spans="1:16">
      <c r="A2759" s="13" t="s">
        <v>2738</v>
      </c>
      <c r="B2759" s="11">
        <v>32</v>
      </c>
      <c r="C2759" s="11">
        <v>79</v>
      </c>
      <c r="D2759" s="11"/>
      <c r="E2759" s="11">
        <v>19536</v>
      </c>
      <c r="F2759" s="11">
        <v>20000</v>
      </c>
      <c r="G2759" s="11"/>
      <c r="H2759" s="11">
        <v>14696.52</v>
      </c>
      <c r="I2759" s="11"/>
      <c r="J2759" s="11">
        <v>15839</v>
      </c>
      <c r="K2759" s="11">
        <v>157.59</v>
      </c>
      <c r="L2759" s="11">
        <v>8282.7199999999993</v>
      </c>
      <c r="M2759" s="11">
        <v>393.98</v>
      </c>
      <c r="N2759" s="11">
        <v>20706.8</v>
      </c>
      <c r="O2759" s="11">
        <v>630.36</v>
      </c>
      <c r="P2759" s="11">
        <v>33130.879999999997</v>
      </c>
    </row>
    <row r="2760" spans="1:16">
      <c r="A2760" s="13" t="s">
        <v>2739</v>
      </c>
      <c r="B2760" s="10">
        <v>33</v>
      </c>
      <c r="C2760" s="10">
        <v>80</v>
      </c>
      <c r="D2760" s="10"/>
      <c r="E2760" s="10">
        <v>19536</v>
      </c>
      <c r="F2760" s="10">
        <v>20000</v>
      </c>
      <c r="G2760" s="10">
        <v>900</v>
      </c>
      <c r="H2760" s="10">
        <v>16037.42</v>
      </c>
      <c r="I2760" s="10">
        <v>15000</v>
      </c>
      <c r="J2760" s="10">
        <v>15900</v>
      </c>
      <c r="K2760" s="10">
        <v>158.38999999999999</v>
      </c>
      <c r="L2760" s="10">
        <v>8689.59</v>
      </c>
      <c r="M2760" s="10">
        <v>395.98</v>
      </c>
      <c r="N2760" s="10">
        <v>21723.98</v>
      </c>
      <c r="O2760" s="10">
        <v>633.55999999999995</v>
      </c>
      <c r="P2760" s="10">
        <v>34758.370000000003</v>
      </c>
    </row>
    <row r="2761" spans="1:16" ht="54">
      <c r="B2761" s="9" t="s">
        <v>27</v>
      </c>
      <c r="C2761" s="9" t="s">
        <v>13</v>
      </c>
      <c r="D2761" s="9" t="s">
        <v>14</v>
      </c>
      <c r="E2761" s="9" t="s">
        <v>15</v>
      </c>
      <c r="F2761" s="9" t="s">
        <v>16</v>
      </c>
      <c r="G2761" s="9" t="s">
        <v>17</v>
      </c>
      <c r="H2761" s="9" t="s">
        <v>18</v>
      </c>
      <c r="I2761" s="9" t="s">
        <v>19</v>
      </c>
      <c r="J2761" s="9" t="s">
        <v>20</v>
      </c>
      <c r="K2761" s="9" t="s">
        <v>21</v>
      </c>
      <c r="L2761" s="9" t="s">
        <v>22</v>
      </c>
      <c r="M2761" s="9" t="s">
        <v>23</v>
      </c>
      <c r="N2761" s="9" t="s">
        <v>24</v>
      </c>
      <c r="O2761" s="9" t="s">
        <v>25</v>
      </c>
      <c r="P2761" s="9" t="s">
        <v>26</v>
      </c>
    </row>
    <row r="2762" spans="1:16">
      <c r="A2762" s="13" t="s">
        <v>2740</v>
      </c>
      <c r="B2762" s="10">
        <v>1</v>
      </c>
      <c r="C2762" s="10">
        <v>49</v>
      </c>
      <c r="D2762" s="10">
        <v>6456</v>
      </c>
      <c r="E2762" s="10">
        <v>6456</v>
      </c>
      <c r="F2762" s="10">
        <v>20000</v>
      </c>
      <c r="G2762" s="10"/>
      <c r="H2762" s="10"/>
      <c r="I2762" s="10"/>
      <c r="J2762" s="10">
        <v>4196.3999999999996</v>
      </c>
      <c r="K2762" s="10">
        <v>48.42</v>
      </c>
      <c r="L2762" s="10">
        <v>48.42</v>
      </c>
      <c r="M2762" s="10">
        <v>121.05</v>
      </c>
      <c r="N2762" s="10">
        <v>121.05</v>
      </c>
      <c r="O2762" s="10">
        <v>193.68</v>
      </c>
      <c r="P2762" s="10">
        <v>193.68</v>
      </c>
    </row>
    <row r="2763" spans="1:16">
      <c r="A2763" s="13" t="s">
        <v>2741</v>
      </c>
      <c r="B2763" s="11">
        <v>2</v>
      </c>
      <c r="C2763" s="11">
        <v>50</v>
      </c>
      <c r="D2763" s="11">
        <v>6456</v>
      </c>
      <c r="E2763" s="11">
        <v>12912</v>
      </c>
      <c r="F2763" s="11">
        <v>20000</v>
      </c>
      <c r="G2763" s="11"/>
      <c r="H2763" s="11"/>
      <c r="I2763" s="11"/>
      <c r="J2763" s="11">
        <v>10532</v>
      </c>
      <c r="K2763" s="11">
        <v>107.08</v>
      </c>
      <c r="L2763" s="11">
        <v>156.96</v>
      </c>
      <c r="M2763" s="11">
        <v>267.70999999999998</v>
      </c>
      <c r="N2763" s="11">
        <v>392.39</v>
      </c>
      <c r="O2763" s="11">
        <v>428.34</v>
      </c>
      <c r="P2763" s="11">
        <v>627.83000000000004</v>
      </c>
    </row>
    <row r="2764" spans="1:16">
      <c r="A2764" s="13" t="s">
        <v>2742</v>
      </c>
      <c r="B2764" s="10">
        <v>3</v>
      </c>
      <c r="C2764" s="10">
        <v>51</v>
      </c>
      <c r="D2764" s="10">
        <v>6456</v>
      </c>
      <c r="E2764" s="10">
        <v>19368</v>
      </c>
      <c r="F2764" s="10">
        <v>20000</v>
      </c>
      <c r="G2764" s="10">
        <v>900</v>
      </c>
      <c r="H2764" s="10">
        <v>900</v>
      </c>
      <c r="I2764" s="10"/>
      <c r="J2764" s="10">
        <v>16130</v>
      </c>
      <c r="K2764" s="10">
        <v>167.06</v>
      </c>
      <c r="L2764" s="10">
        <v>328.73</v>
      </c>
      <c r="M2764" s="10">
        <v>417.66</v>
      </c>
      <c r="N2764" s="10">
        <v>821.82</v>
      </c>
      <c r="O2764" s="10">
        <v>668.26</v>
      </c>
      <c r="P2764" s="10">
        <v>1314.92</v>
      </c>
    </row>
    <row r="2765" spans="1:16">
      <c r="A2765" s="13" t="s">
        <v>2743</v>
      </c>
      <c r="B2765" s="11">
        <v>4</v>
      </c>
      <c r="C2765" s="11">
        <v>52</v>
      </c>
      <c r="D2765" s="11"/>
      <c r="E2765" s="11">
        <v>19368</v>
      </c>
      <c r="F2765" s="11">
        <v>20000</v>
      </c>
      <c r="G2765" s="11"/>
      <c r="H2765" s="11">
        <v>927</v>
      </c>
      <c r="I2765" s="11"/>
      <c r="J2765" s="11">
        <v>16439</v>
      </c>
      <c r="K2765" s="11">
        <v>161.30000000000001</v>
      </c>
      <c r="L2765" s="11">
        <v>499.89</v>
      </c>
      <c r="M2765" s="11">
        <v>403.25</v>
      </c>
      <c r="N2765" s="11">
        <v>1249.73</v>
      </c>
      <c r="O2765" s="11">
        <v>645.20000000000005</v>
      </c>
      <c r="P2765" s="11">
        <v>1999.56</v>
      </c>
    </row>
    <row r="2766" spans="1:16">
      <c r="A2766" s="13" t="s">
        <v>2744</v>
      </c>
      <c r="B2766" s="10">
        <v>5</v>
      </c>
      <c r="C2766" s="10">
        <v>53</v>
      </c>
      <c r="D2766" s="10"/>
      <c r="E2766" s="10">
        <v>19368</v>
      </c>
      <c r="F2766" s="10">
        <v>20000</v>
      </c>
      <c r="G2766" s="10"/>
      <c r="H2766" s="10">
        <v>954.81</v>
      </c>
      <c r="I2766" s="10"/>
      <c r="J2766" s="10">
        <v>16754</v>
      </c>
      <c r="K2766" s="10">
        <v>164.39</v>
      </c>
      <c r="L2766" s="10">
        <v>679.28</v>
      </c>
      <c r="M2766" s="10">
        <v>410.98</v>
      </c>
      <c r="N2766" s="10">
        <v>1698.19</v>
      </c>
      <c r="O2766" s="10">
        <v>657.56</v>
      </c>
      <c r="P2766" s="10">
        <v>2717.11</v>
      </c>
    </row>
    <row r="2767" spans="1:16">
      <c r="A2767" s="13" t="s">
        <v>2745</v>
      </c>
      <c r="B2767" s="11">
        <v>6</v>
      </c>
      <c r="C2767" s="11">
        <v>54</v>
      </c>
      <c r="D2767" s="11"/>
      <c r="E2767" s="11">
        <v>19368</v>
      </c>
      <c r="F2767" s="11">
        <v>20000</v>
      </c>
      <c r="G2767" s="11">
        <v>900</v>
      </c>
      <c r="H2767" s="11">
        <v>1883.45</v>
      </c>
      <c r="I2767" s="11"/>
      <c r="J2767" s="11">
        <v>16175</v>
      </c>
      <c r="K2767" s="11">
        <v>167.54</v>
      </c>
      <c r="L2767" s="11">
        <v>867.2</v>
      </c>
      <c r="M2767" s="11">
        <v>418.85</v>
      </c>
      <c r="N2767" s="11">
        <v>2167.9899999999998</v>
      </c>
      <c r="O2767" s="11">
        <v>670.16</v>
      </c>
      <c r="P2767" s="11">
        <v>3468.78</v>
      </c>
    </row>
    <row r="2768" spans="1:16">
      <c r="A2768" s="13" t="s">
        <v>2746</v>
      </c>
      <c r="B2768" s="10">
        <v>7</v>
      </c>
      <c r="C2768" s="10">
        <v>55</v>
      </c>
      <c r="D2768" s="10"/>
      <c r="E2768" s="10">
        <v>19368</v>
      </c>
      <c r="F2768" s="10">
        <v>20000</v>
      </c>
      <c r="G2768" s="10"/>
      <c r="H2768" s="10">
        <v>1939.96</v>
      </c>
      <c r="I2768" s="10"/>
      <c r="J2768" s="10">
        <v>16481</v>
      </c>
      <c r="K2768" s="10">
        <v>161.75</v>
      </c>
      <c r="L2768" s="10">
        <v>1054.96</v>
      </c>
      <c r="M2768" s="10">
        <v>404.38</v>
      </c>
      <c r="N2768" s="10">
        <v>2637.41</v>
      </c>
      <c r="O2768" s="10">
        <v>647</v>
      </c>
      <c r="P2768" s="10">
        <v>4219.8500000000004</v>
      </c>
    </row>
    <row r="2769" spans="1:16">
      <c r="A2769" s="13" t="s">
        <v>2747</v>
      </c>
      <c r="B2769" s="11">
        <v>8</v>
      </c>
      <c r="C2769" s="11">
        <v>56</v>
      </c>
      <c r="D2769" s="11"/>
      <c r="E2769" s="11">
        <v>19368</v>
      </c>
      <c r="F2769" s="11">
        <v>20000</v>
      </c>
      <c r="G2769" s="11"/>
      <c r="H2769" s="11">
        <v>1998.16</v>
      </c>
      <c r="I2769" s="11"/>
      <c r="J2769" s="11">
        <v>16792</v>
      </c>
      <c r="K2769" s="11">
        <v>164.81</v>
      </c>
      <c r="L2769" s="11">
        <v>1251.42</v>
      </c>
      <c r="M2769" s="11">
        <v>412.03</v>
      </c>
      <c r="N2769" s="11">
        <v>3128.55</v>
      </c>
      <c r="O2769" s="11">
        <v>659.24</v>
      </c>
      <c r="P2769" s="11">
        <v>5005.68</v>
      </c>
    </row>
    <row r="2770" spans="1:16">
      <c r="A2770" s="13" t="s">
        <v>2748</v>
      </c>
      <c r="B2770" s="10">
        <v>9</v>
      </c>
      <c r="C2770" s="10">
        <v>57</v>
      </c>
      <c r="D2770" s="10"/>
      <c r="E2770" s="10">
        <v>19368</v>
      </c>
      <c r="F2770" s="10">
        <v>20000</v>
      </c>
      <c r="G2770" s="10">
        <v>900</v>
      </c>
      <c r="H2770" s="10">
        <v>2958.1</v>
      </c>
      <c r="I2770" s="10"/>
      <c r="J2770" s="10">
        <v>16209</v>
      </c>
      <c r="K2770" s="10">
        <v>167.92</v>
      </c>
      <c r="L2770" s="10">
        <v>1456.88</v>
      </c>
      <c r="M2770" s="10">
        <v>419.8</v>
      </c>
      <c r="N2770" s="10">
        <v>3642.21</v>
      </c>
      <c r="O2770" s="10">
        <v>671.68</v>
      </c>
      <c r="P2770" s="10">
        <v>5827.53</v>
      </c>
    </row>
    <row r="2771" spans="1:16">
      <c r="A2771" s="13" t="s">
        <v>2749</v>
      </c>
      <c r="B2771" s="11">
        <v>10</v>
      </c>
      <c r="C2771" s="11">
        <v>58</v>
      </c>
      <c r="D2771" s="11"/>
      <c r="E2771" s="11">
        <v>19368</v>
      </c>
      <c r="F2771" s="11">
        <v>20000</v>
      </c>
      <c r="G2771" s="11"/>
      <c r="H2771" s="11">
        <v>3046.84</v>
      </c>
      <c r="I2771" s="11"/>
      <c r="J2771" s="11">
        <v>16508</v>
      </c>
      <c r="K2771" s="11">
        <v>162.09</v>
      </c>
      <c r="L2771" s="11">
        <v>1662.68</v>
      </c>
      <c r="M2771" s="11">
        <v>405.23</v>
      </c>
      <c r="N2771" s="11">
        <v>4156.7</v>
      </c>
      <c r="O2771" s="11">
        <v>648.36</v>
      </c>
      <c r="P2771" s="11">
        <v>6650.72</v>
      </c>
    </row>
    <row r="2772" spans="1:16">
      <c r="A2772" s="13" t="s">
        <v>2750</v>
      </c>
      <c r="B2772" s="10">
        <v>11</v>
      </c>
      <c r="C2772" s="10">
        <v>59</v>
      </c>
      <c r="D2772" s="10"/>
      <c r="E2772" s="10">
        <v>19368</v>
      </c>
      <c r="F2772" s="10">
        <v>20000</v>
      </c>
      <c r="G2772" s="10"/>
      <c r="H2772" s="10">
        <v>3138.25</v>
      </c>
      <c r="I2772" s="10"/>
      <c r="J2772" s="10">
        <v>16814</v>
      </c>
      <c r="K2772" s="10">
        <v>165.08</v>
      </c>
      <c r="L2772" s="10">
        <v>1877.64</v>
      </c>
      <c r="M2772" s="10">
        <v>412.7</v>
      </c>
      <c r="N2772" s="10">
        <v>4694.1000000000004</v>
      </c>
      <c r="O2772" s="10">
        <v>660.32</v>
      </c>
      <c r="P2772" s="10">
        <v>7510.56</v>
      </c>
    </row>
    <row r="2773" spans="1:16">
      <c r="A2773" s="13" t="s">
        <v>2751</v>
      </c>
      <c r="B2773" s="11">
        <v>12</v>
      </c>
      <c r="C2773" s="11">
        <v>60</v>
      </c>
      <c r="D2773" s="11"/>
      <c r="E2773" s="11">
        <v>19368</v>
      </c>
      <c r="F2773" s="11">
        <v>20000</v>
      </c>
      <c r="G2773" s="11">
        <v>900</v>
      </c>
      <c r="H2773" s="11">
        <v>4132.3999999999996</v>
      </c>
      <c r="I2773" s="11"/>
      <c r="J2773" s="11">
        <v>16225</v>
      </c>
      <c r="K2773" s="11">
        <v>168.14</v>
      </c>
      <c r="L2773" s="11">
        <v>2102.11</v>
      </c>
      <c r="M2773" s="11">
        <v>420.35</v>
      </c>
      <c r="N2773" s="11">
        <v>5255.27</v>
      </c>
      <c r="O2773" s="11">
        <v>672.56</v>
      </c>
      <c r="P2773" s="11">
        <v>8408.44</v>
      </c>
    </row>
    <row r="2774" spans="1:16">
      <c r="A2774" s="13" t="s">
        <v>2752</v>
      </c>
      <c r="B2774" s="10">
        <v>13</v>
      </c>
      <c r="C2774" s="10">
        <v>61</v>
      </c>
      <c r="D2774" s="10"/>
      <c r="E2774" s="10">
        <v>19368</v>
      </c>
      <c r="F2774" s="10">
        <v>20000</v>
      </c>
      <c r="G2774" s="10"/>
      <c r="H2774" s="10">
        <v>4256.37</v>
      </c>
      <c r="I2774" s="10"/>
      <c r="J2774" s="10">
        <v>16516</v>
      </c>
      <c r="K2774" s="10">
        <v>162.25</v>
      </c>
      <c r="L2774" s="10">
        <v>2327.42</v>
      </c>
      <c r="M2774" s="10">
        <v>405.63</v>
      </c>
      <c r="N2774" s="10">
        <v>5818.56</v>
      </c>
      <c r="O2774" s="10">
        <v>649</v>
      </c>
      <c r="P2774" s="10">
        <v>9309.69</v>
      </c>
    </row>
    <row r="2775" spans="1:16">
      <c r="A2775" s="13" t="s">
        <v>2753</v>
      </c>
      <c r="B2775" s="11">
        <v>14</v>
      </c>
      <c r="C2775" s="11">
        <v>62</v>
      </c>
      <c r="D2775" s="11"/>
      <c r="E2775" s="11">
        <v>19368</v>
      </c>
      <c r="F2775" s="11">
        <v>20000</v>
      </c>
      <c r="G2775" s="11"/>
      <c r="H2775" s="11">
        <v>4384.0600000000004</v>
      </c>
      <c r="I2775" s="11"/>
      <c r="J2775" s="11">
        <v>16813</v>
      </c>
      <c r="K2775" s="11">
        <v>165.16</v>
      </c>
      <c r="L2775" s="11">
        <v>2562.41</v>
      </c>
      <c r="M2775" s="11">
        <v>412.9</v>
      </c>
      <c r="N2775" s="11">
        <v>6406.01</v>
      </c>
      <c r="O2775" s="11">
        <v>660.64</v>
      </c>
      <c r="P2775" s="11">
        <v>10249.620000000001</v>
      </c>
    </row>
    <row r="2776" spans="1:16">
      <c r="A2776" s="13" t="s">
        <v>2754</v>
      </c>
      <c r="B2776" s="10">
        <v>15</v>
      </c>
      <c r="C2776" s="10">
        <v>63</v>
      </c>
      <c r="D2776" s="10"/>
      <c r="E2776" s="10">
        <v>19368</v>
      </c>
      <c r="F2776" s="10">
        <v>20000</v>
      </c>
      <c r="G2776" s="10">
        <v>900</v>
      </c>
      <c r="H2776" s="10">
        <v>5415.58</v>
      </c>
      <c r="I2776" s="10"/>
      <c r="J2776" s="10">
        <v>16215</v>
      </c>
      <c r="K2776" s="10">
        <v>168.13</v>
      </c>
      <c r="L2776" s="10">
        <v>2807.41</v>
      </c>
      <c r="M2776" s="10">
        <v>420.33</v>
      </c>
      <c r="N2776" s="10">
        <v>7018.52</v>
      </c>
      <c r="O2776" s="10">
        <v>672.52</v>
      </c>
      <c r="P2776" s="10">
        <v>11229.63</v>
      </c>
    </row>
    <row r="2777" spans="1:16">
      <c r="A2777" s="13" t="s">
        <v>2755</v>
      </c>
      <c r="B2777" s="11">
        <v>16</v>
      </c>
      <c r="C2777" s="11">
        <v>64</v>
      </c>
      <c r="D2777" s="11"/>
      <c r="E2777" s="11">
        <v>19368</v>
      </c>
      <c r="F2777" s="11">
        <v>20000</v>
      </c>
      <c r="G2777" s="11"/>
      <c r="H2777" s="11">
        <v>5578.05</v>
      </c>
      <c r="I2777" s="11"/>
      <c r="J2777" s="11">
        <v>16494</v>
      </c>
      <c r="K2777" s="11">
        <v>162.15</v>
      </c>
      <c r="L2777" s="11">
        <v>3053.78</v>
      </c>
      <c r="M2777" s="11">
        <v>405.38</v>
      </c>
      <c r="N2777" s="11">
        <v>7634.45</v>
      </c>
      <c r="O2777" s="11">
        <v>648.6</v>
      </c>
      <c r="P2777" s="11">
        <v>12215.12</v>
      </c>
    </row>
    <row r="2778" spans="1:16">
      <c r="A2778" s="13" t="s">
        <v>2756</v>
      </c>
      <c r="B2778" s="10">
        <v>17</v>
      </c>
      <c r="C2778" s="10">
        <v>65</v>
      </c>
      <c r="D2778" s="10"/>
      <c r="E2778" s="10">
        <v>19368</v>
      </c>
      <c r="F2778" s="10">
        <v>20000</v>
      </c>
      <c r="G2778" s="10"/>
      <c r="H2778" s="10">
        <v>5745.39</v>
      </c>
      <c r="I2778" s="10"/>
      <c r="J2778" s="10">
        <v>16778</v>
      </c>
      <c r="K2778" s="10">
        <v>164.94</v>
      </c>
      <c r="L2778" s="10">
        <v>3310.33</v>
      </c>
      <c r="M2778" s="10">
        <v>412.35</v>
      </c>
      <c r="N2778" s="10">
        <v>8275.83</v>
      </c>
      <c r="O2778" s="10">
        <v>659.76</v>
      </c>
      <c r="P2778" s="10">
        <v>13241.33</v>
      </c>
    </row>
    <row r="2779" spans="1:16">
      <c r="A2779" s="13" t="s">
        <v>2757</v>
      </c>
      <c r="B2779" s="11">
        <v>18</v>
      </c>
      <c r="C2779" s="11">
        <v>66</v>
      </c>
      <c r="D2779" s="11"/>
      <c r="E2779" s="11">
        <v>19368</v>
      </c>
      <c r="F2779" s="11">
        <v>20000</v>
      </c>
      <c r="G2779" s="11">
        <v>900</v>
      </c>
      <c r="H2779" s="11">
        <v>6817.75</v>
      </c>
      <c r="I2779" s="11"/>
      <c r="J2779" s="11">
        <v>16166</v>
      </c>
      <c r="K2779" s="11">
        <v>167.78</v>
      </c>
      <c r="L2779" s="11">
        <v>3577.42</v>
      </c>
      <c r="M2779" s="11">
        <v>419.45</v>
      </c>
      <c r="N2779" s="11">
        <v>8943.56</v>
      </c>
      <c r="O2779" s="11">
        <v>671.12</v>
      </c>
      <c r="P2779" s="11">
        <v>14309.69</v>
      </c>
    </row>
    <row r="2780" spans="1:16">
      <c r="A2780" s="13" t="s">
        <v>2758</v>
      </c>
      <c r="B2780" s="10">
        <v>19</v>
      </c>
      <c r="C2780" s="10">
        <v>67</v>
      </c>
      <c r="D2780" s="10"/>
      <c r="E2780" s="10">
        <v>19368</v>
      </c>
      <c r="F2780" s="10">
        <v>20000</v>
      </c>
      <c r="G2780" s="10"/>
      <c r="H2780" s="10">
        <v>7022.29</v>
      </c>
      <c r="I2780" s="10"/>
      <c r="J2780" s="10">
        <v>16428</v>
      </c>
      <c r="K2780" s="10">
        <v>161.66</v>
      </c>
      <c r="L2780" s="10">
        <v>3846.41</v>
      </c>
      <c r="M2780" s="10">
        <v>404.15</v>
      </c>
      <c r="N2780" s="10">
        <v>9616.02</v>
      </c>
      <c r="O2780" s="10">
        <v>646.64</v>
      </c>
      <c r="P2780" s="10">
        <v>15385.63</v>
      </c>
    </row>
    <row r="2781" spans="1:16">
      <c r="A2781" s="13" t="s">
        <v>2759</v>
      </c>
      <c r="B2781" s="11">
        <v>20</v>
      </c>
      <c r="C2781" s="11">
        <v>68</v>
      </c>
      <c r="D2781" s="11"/>
      <c r="E2781" s="11">
        <v>19368</v>
      </c>
      <c r="F2781" s="11">
        <v>20000</v>
      </c>
      <c r="G2781" s="11"/>
      <c r="H2781" s="11">
        <v>7232.95</v>
      </c>
      <c r="I2781" s="11"/>
      <c r="J2781" s="11">
        <v>16692</v>
      </c>
      <c r="K2781" s="11">
        <v>164.28</v>
      </c>
      <c r="L2781" s="11">
        <v>4126.08</v>
      </c>
      <c r="M2781" s="11">
        <v>410.7</v>
      </c>
      <c r="N2781" s="11">
        <v>10315.200000000001</v>
      </c>
      <c r="O2781" s="11">
        <v>657.12</v>
      </c>
      <c r="P2781" s="11">
        <v>16504.310000000001</v>
      </c>
    </row>
    <row r="2782" spans="1:16">
      <c r="A2782" s="13" t="s">
        <v>2760</v>
      </c>
      <c r="B2782" s="10">
        <v>21</v>
      </c>
      <c r="C2782" s="10">
        <v>69</v>
      </c>
      <c r="D2782" s="10"/>
      <c r="E2782" s="10">
        <v>19368</v>
      </c>
      <c r="F2782" s="10">
        <v>20000</v>
      </c>
      <c r="G2782" s="10">
        <v>900</v>
      </c>
      <c r="H2782" s="10">
        <v>8349.94</v>
      </c>
      <c r="I2782" s="10"/>
      <c r="J2782" s="10">
        <v>16061</v>
      </c>
      <c r="K2782" s="10">
        <v>166.92</v>
      </c>
      <c r="L2782" s="10">
        <v>4416.78</v>
      </c>
      <c r="M2782" s="10">
        <v>417.3</v>
      </c>
      <c r="N2782" s="10">
        <v>11041.95</v>
      </c>
      <c r="O2782" s="10">
        <v>667.68</v>
      </c>
      <c r="P2782" s="10">
        <v>17667.12</v>
      </c>
    </row>
    <row r="2783" spans="1:16">
      <c r="A2783" s="13" t="s">
        <v>2761</v>
      </c>
      <c r="B2783" s="11">
        <v>22</v>
      </c>
      <c r="C2783" s="11">
        <v>70</v>
      </c>
      <c r="D2783" s="11"/>
      <c r="E2783" s="11">
        <v>19368</v>
      </c>
      <c r="F2783" s="11">
        <v>20000</v>
      </c>
      <c r="G2783" s="11"/>
      <c r="H2783" s="11">
        <v>8600.44</v>
      </c>
      <c r="I2783" s="11"/>
      <c r="J2783" s="11">
        <v>16295</v>
      </c>
      <c r="K2783" s="11">
        <v>160.61000000000001</v>
      </c>
      <c r="L2783" s="11">
        <v>4709.8900000000003</v>
      </c>
      <c r="M2783" s="11">
        <v>401.53</v>
      </c>
      <c r="N2783" s="11">
        <v>11774.74</v>
      </c>
      <c r="O2783" s="11">
        <v>642.44000000000005</v>
      </c>
      <c r="P2783" s="11">
        <v>18839.580000000002</v>
      </c>
    </row>
    <row r="2784" spans="1:16">
      <c r="A2784" s="13" t="s">
        <v>2762</v>
      </c>
      <c r="B2784" s="10">
        <v>23</v>
      </c>
      <c r="C2784" s="10">
        <v>71</v>
      </c>
      <c r="D2784" s="10"/>
      <c r="E2784" s="10">
        <v>19368</v>
      </c>
      <c r="F2784" s="10">
        <v>20000</v>
      </c>
      <c r="G2784" s="10"/>
      <c r="H2784" s="10">
        <v>8858.4500000000007</v>
      </c>
      <c r="I2784" s="10"/>
      <c r="J2784" s="10">
        <v>16531</v>
      </c>
      <c r="K2784" s="10">
        <v>162.94999999999999</v>
      </c>
      <c r="L2784" s="10">
        <v>5014.1400000000003</v>
      </c>
      <c r="M2784" s="10">
        <v>407.38</v>
      </c>
      <c r="N2784" s="10">
        <v>12535.35</v>
      </c>
      <c r="O2784" s="10">
        <v>651.79999999999995</v>
      </c>
      <c r="P2784" s="10">
        <v>20056.560000000001</v>
      </c>
    </row>
    <row r="2785" spans="1:16">
      <c r="A2785" s="13" t="s">
        <v>2763</v>
      </c>
      <c r="B2785" s="11">
        <v>24</v>
      </c>
      <c r="C2785" s="11">
        <v>72</v>
      </c>
      <c r="D2785" s="11"/>
      <c r="E2785" s="11">
        <v>19368</v>
      </c>
      <c r="F2785" s="11">
        <v>20000</v>
      </c>
      <c r="G2785" s="11">
        <v>900</v>
      </c>
      <c r="H2785" s="11">
        <v>10024.209999999999</v>
      </c>
      <c r="I2785" s="11"/>
      <c r="J2785" s="11">
        <v>15868</v>
      </c>
      <c r="K2785" s="11">
        <v>165.31</v>
      </c>
      <c r="L2785" s="11">
        <v>5329.88</v>
      </c>
      <c r="M2785" s="11">
        <v>413.28</v>
      </c>
      <c r="N2785" s="11">
        <v>13324.69</v>
      </c>
      <c r="O2785" s="11">
        <v>661.24</v>
      </c>
      <c r="P2785" s="11">
        <v>21319.5</v>
      </c>
    </row>
    <row r="2786" spans="1:16">
      <c r="A2786" s="13" t="s">
        <v>2764</v>
      </c>
      <c r="B2786" s="10">
        <v>25</v>
      </c>
      <c r="C2786" s="10">
        <v>73</v>
      </c>
      <c r="D2786" s="10"/>
      <c r="E2786" s="10">
        <v>19368</v>
      </c>
      <c r="F2786" s="10">
        <v>20000</v>
      </c>
      <c r="G2786" s="10"/>
      <c r="H2786" s="10">
        <v>10324.93</v>
      </c>
      <c r="I2786" s="10"/>
      <c r="J2786" s="10">
        <v>16061</v>
      </c>
      <c r="K2786" s="10">
        <v>158.68</v>
      </c>
      <c r="L2786" s="10">
        <v>5648.45</v>
      </c>
      <c r="M2786" s="10">
        <v>396.7</v>
      </c>
      <c r="N2786" s="10">
        <v>14121.13</v>
      </c>
      <c r="O2786" s="10">
        <v>634.72</v>
      </c>
      <c r="P2786" s="10">
        <v>22593.81</v>
      </c>
    </row>
    <row r="2787" spans="1:16">
      <c r="A2787" s="13" t="s">
        <v>2765</v>
      </c>
      <c r="B2787" s="11">
        <v>26</v>
      </c>
      <c r="C2787" s="11">
        <v>74</v>
      </c>
      <c r="D2787" s="11"/>
      <c r="E2787" s="11">
        <v>19368</v>
      </c>
      <c r="F2787" s="11">
        <v>20000</v>
      </c>
      <c r="G2787" s="11"/>
      <c r="H2787" s="11">
        <v>10634.68</v>
      </c>
      <c r="I2787" s="11"/>
      <c r="J2787" s="11">
        <v>16252</v>
      </c>
      <c r="K2787" s="11">
        <v>160.61000000000001</v>
      </c>
      <c r="L2787" s="11">
        <v>5978.52</v>
      </c>
      <c r="M2787" s="11">
        <v>401.53</v>
      </c>
      <c r="N2787" s="11">
        <v>14946.29</v>
      </c>
      <c r="O2787" s="11">
        <v>642.44000000000005</v>
      </c>
      <c r="P2787" s="11">
        <v>23914.06</v>
      </c>
    </row>
    <row r="2788" spans="1:16">
      <c r="A2788" s="13" t="s">
        <v>2766</v>
      </c>
      <c r="B2788" s="10">
        <v>27</v>
      </c>
      <c r="C2788" s="10">
        <v>75</v>
      </c>
      <c r="D2788" s="10"/>
      <c r="E2788" s="10">
        <v>19368</v>
      </c>
      <c r="F2788" s="10">
        <v>20000</v>
      </c>
      <c r="G2788" s="10">
        <v>900</v>
      </c>
      <c r="H2788" s="10">
        <v>11853.72</v>
      </c>
      <c r="I2788" s="10"/>
      <c r="J2788" s="10">
        <v>15539</v>
      </c>
      <c r="K2788" s="10">
        <v>162.52000000000001</v>
      </c>
      <c r="L2788" s="10">
        <v>6320.39</v>
      </c>
      <c r="M2788" s="10">
        <v>406.3</v>
      </c>
      <c r="N2788" s="10">
        <v>15800.98</v>
      </c>
      <c r="O2788" s="10">
        <v>650.08000000000004</v>
      </c>
      <c r="P2788" s="10">
        <v>25281.56</v>
      </c>
    </row>
    <row r="2789" spans="1:16">
      <c r="A2789" s="13" t="s">
        <v>2767</v>
      </c>
      <c r="B2789" s="11">
        <v>28</v>
      </c>
      <c r="C2789" s="11">
        <v>76</v>
      </c>
      <c r="D2789" s="11"/>
      <c r="E2789" s="11">
        <v>19368</v>
      </c>
      <c r="F2789" s="11">
        <v>20000</v>
      </c>
      <c r="G2789" s="11"/>
      <c r="H2789" s="11">
        <v>12209.33</v>
      </c>
      <c r="I2789" s="11"/>
      <c r="J2789" s="11">
        <v>15667</v>
      </c>
      <c r="K2789" s="11">
        <v>155.38999999999999</v>
      </c>
      <c r="L2789" s="11">
        <v>6665.39</v>
      </c>
      <c r="M2789" s="11">
        <v>388.48</v>
      </c>
      <c r="N2789" s="11">
        <v>16663.48</v>
      </c>
      <c r="O2789" s="11">
        <v>621.55999999999995</v>
      </c>
      <c r="P2789" s="11">
        <v>26661.57</v>
      </c>
    </row>
    <row r="2790" spans="1:16">
      <c r="A2790" s="13" t="s">
        <v>2768</v>
      </c>
      <c r="B2790" s="10">
        <v>29</v>
      </c>
      <c r="C2790" s="10">
        <v>77</v>
      </c>
      <c r="D2790" s="10"/>
      <c r="E2790" s="10">
        <v>19368</v>
      </c>
      <c r="F2790" s="10">
        <v>20000</v>
      </c>
      <c r="G2790" s="10"/>
      <c r="H2790" s="10">
        <v>12575.61</v>
      </c>
      <c r="I2790" s="10"/>
      <c r="J2790" s="10">
        <v>15784</v>
      </c>
      <c r="K2790" s="10">
        <v>156.66999999999999</v>
      </c>
      <c r="L2790" s="10">
        <v>7022.02</v>
      </c>
      <c r="M2790" s="10">
        <v>391.68</v>
      </c>
      <c r="N2790" s="10">
        <v>17555.060000000001</v>
      </c>
      <c r="O2790" s="10">
        <v>626.67999999999995</v>
      </c>
      <c r="P2790" s="10">
        <v>28088.1</v>
      </c>
    </row>
    <row r="2791" spans="1:16">
      <c r="A2791" s="13" t="s">
        <v>2769</v>
      </c>
      <c r="B2791" s="11">
        <v>30</v>
      </c>
      <c r="C2791" s="11">
        <v>78</v>
      </c>
      <c r="D2791" s="11"/>
      <c r="E2791" s="11">
        <v>19368</v>
      </c>
      <c r="F2791" s="11">
        <v>20000</v>
      </c>
      <c r="G2791" s="11">
        <v>900</v>
      </c>
      <c r="H2791" s="11">
        <v>13852.88</v>
      </c>
      <c r="I2791" s="11"/>
      <c r="J2791" s="11">
        <v>14989</v>
      </c>
      <c r="K2791" s="11">
        <v>157.84</v>
      </c>
      <c r="L2791" s="11">
        <v>7390.52</v>
      </c>
      <c r="M2791" s="11">
        <v>394.6</v>
      </c>
      <c r="N2791" s="11">
        <v>18476.310000000001</v>
      </c>
      <c r="O2791" s="11">
        <v>631.36</v>
      </c>
      <c r="P2791" s="11">
        <v>29562.1</v>
      </c>
    </row>
    <row r="2792" spans="1:16">
      <c r="A2792" s="13" t="s">
        <v>2770</v>
      </c>
      <c r="B2792" s="10">
        <v>31</v>
      </c>
      <c r="C2792" s="10">
        <v>79</v>
      </c>
      <c r="D2792" s="10"/>
      <c r="E2792" s="10">
        <v>19368</v>
      </c>
      <c r="F2792" s="10">
        <v>20000</v>
      </c>
      <c r="G2792" s="10"/>
      <c r="H2792" s="10">
        <v>14268.47</v>
      </c>
      <c r="I2792" s="10"/>
      <c r="J2792" s="10">
        <v>15009</v>
      </c>
      <c r="K2792" s="10">
        <v>149.88999999999999</v>
      </c>
      <c r="L2792" s="10">
        <v>7762.13</v>
      </c>
      <c r="M2792" s="10">
        <v>374.73</v>
      </c>
      <c r="N2792" s="10">
        <v>19405.330000000002</v>
      </c>
      <c r="O2792" s="10">
        <v>599.55999999999995</v>
      </c>
      <c r="P2792" s="10">
        <v>31048.52</v>
      </c>
    </row>
    <row r="2793" spans="1:16">
      <c r="A2793" s="13" t="s">
        <v>2771</v>
      </c>
      <c r="B2793" s="11">
        <v>32</v>
      </c>
      <c r="C2793" s="11">
        <v>80</v>
      </c>
      <c r="D2793" s="11"/>
      <c r="E2793" s="11">
        <v>19368</v>
      </c>
      <c r="F2793" s="11">
        <v>20000</v>
      </c>
      <c r="G2793" s="11"/>
      <c r="H2793" s="11">
        <v>14696.52</v>
      </c>
      <c r="I2793" s="11">
        <v>15000</v>
      </c>
      <c r="J2793" s="11">
        <v>15000</v>
      </c>
      <c r="K2793" s="11">
        <v>150.09</v>
      </c>
      <c r="L2793" s="11">
        <v>8145.08</v>
      </c>
      <c r="M2793" s="11">
        <v>375.23</v>
      </c>
      <c r="N2793" s="11">
        <v>20362.71</v>
      </c>
      <c r="O2793" s="11">
        <v>600.36</v>
      </c>
      <c r="P2793" s="11">
        <v>32580.34</v>
      </c>
    </row>
    <row r="2794" spans="1:16" ht="54">
      <c r="B2794" s="9" t="s">
        <v>27</v>
      </c>
      <c r="C2794" s="9" t="s">
        <v>13</v>
      </c>
      <c r="D2794" s="9" t="s">
        <v>14</v>
      </c>
      <c r="E2794" s="9" t="s">
        <v>15</v>
      </c>
      <c r="F2794" s="9" t="s">
        <v>16</v>
      </c>
      <c r="G2794" s="9" t="s">
        <v>17</v>
      </c>
      <c r="H2794" s="9" t="s">
        <v>18</v>
      </c>
      <c r="I2794" s="9" t="s">
        <v>19</v>
      </c>
      <c r="J2794" s="9" t="s">
        <v>20</v>
      </c>
      <c r="K2794" s="9" t="s">
        <v>21</v>
      </c>
      <c r="L2794" s="9" t="s">
        <v>22</v>
      </c>
      <c r="M2794" s="9" t="s">
        <v>23</v>
      </c>
      <c r="N2794" s="9" t="s">
        <v>24</v>
      </c>
      <c r="O2794" s="9" t="s">
        <v>25</v>
      </c>
      <c r="P2794" s="9" t="s">
        <v>26</v>
      </c>
    </row>
    <row r="2795" spans="1:16">
      <c r="A2795" s="13" t="s">
        <v>2772</v>
      </c>
      <c r="B2795" s="10">
        <v>1</v>
      </c>
      <c r="C2795" s="10">
        <v>50</v>
      </c>
      <c r="D2795" s="10">
        <v>6501</v>
      </c>
      <c r="E2795" s="10">
        <v>6501</v>
      </c>
      <c r="F2795" s="10">
        <v>20000</v>
      </c>
      <c r="G2795" s="10"/>
      <c r="H2795" s="10"/>
      <c r="I2795" s="10"/>
      <c r="J2795" s="10">
        <v>4225.6499999999996</v>
      </c>
      <c r="K2795" s="10">
        <v>48.76</v>
      </c>
      <c r="L2795" s="10">
        <v>48.76</v>
      </c>
      <c r="M2795" s="10">
        <v>121.89</v>
      </c>
      <c r="N2795" s="10">
        <v>121.89</v>
      </c>
      <c r="O2795" s="10">
        <v>195.03</v>
      </c>
      <c r="P2795" s="10">
        <v>195.03</v>
      </c>
    </row>
    <row r="2796" spans="1:16">
      <c r="A2796" s="13" t="s">
        <v>2773</v>
      </c>
      <c r="B2796" s="11">
        <v>2</v>
      </c>
      <c r="C2796" s="11">
        <v>51</v>
      </c>
      <c r="D2796" s="11">
        <v>6501</v>
      </c>
      <c r="E2796" s="11">
        <v>13002</v>
      </c>
      <c r="F2796" s="11">
        <v>20000</v>
      </c>
      <c r="G2796" s="11"/>
      <c r="H2796" s="11"/>
      <c r="I2796" s="11"/>
      <c r="J2796" s="11">
        <v>10599</v>
      </c>
      <c r="K2796" s="11">
        <v>107.79</v>
      </c>
      <c r="L2796" s="11">
        <v>158.01</v>
      </c>
      <c r="M2796" s="11">
        <v>269.47000000000003</v>
      </c>
      <c r="N2796" s="11">
        <v>395.02</v>
      </c>
      <c r="O2796" s="11">
        <v>431.16</v>
      </c>
      <c r="P2796" s="11">
        <v>632.04</v>
      </c>
    </row>
    <row r="2797" spans="1:16">
      <c r="A2797" s="13" t="s">
        <v>2774</v>
      </c>
      <c r="B2797" s="10">
        <v>3</v>
      </c>
      <c r="C2797" s="10">
        <v>52</v>
      </c>
      <c r="D2797" s="10">
        <v>6501</v>
      </c>
      <c r="E2797" s="10">
        <v>19503</v>
      </c>
      <c r="F2797" s="10">
        <v>20000</v>
      </c>
      <c r="G2797" s="10">
        <v>900</v>
      </c>
      <c r="H2797" s="10">
        <v>900</v>
      </c>
      <c r="I2797" s="10"/>
      <c r="J2797" s="10">
        <v>16241</v>
      </c>
      <c r="K2797" s="10">
        <v>168.15</v>
      </c>
      <c r="L2797" s="10">
        <v>330.9</v>
      </c>
      <c r="M2797" s="10">
        <v>420.37</v>
      </c>
      <c r="N2797" s="10">
        <v>827.25</v>
      </c>
      <c r="O2797" s="10">
        <v>672.6</v>
      </c>
      <c r="P2797" s="10">
        <v>1323.59</v>
      </c>
    </row>
    <row r="2798" spans="1:16">
      <c r="A2798" s="13" t="s">
        <v>2775</v>
      </c>
      <c r="B2798" s="11">
        <v>4</v>
      </c>
      <c r="C2798" s="11">
        <v>53</v>
      </c>
      <c r="D2798" s="11"/>
      <c r="E2798" s="11">
        <v>19503</v>
      </c>
      <c r="F2798" s="11">
        <v>20000</v>
      </c>
      <c r="G2798" s="11"/>
      <c r="H2798" s="11">
        <v>927</v>
      </c>
      <c r="I2798" s="11"/>
      <c r="J2798" s="11">
        <v>16551</v>
      </c>
      <c r="K2798" s="11">
        <v>162.41</v>
      </c>
      <c r="L2798" s="11">
        <v>503.24</v>
      </c>
      <c r="M2798" s="11">
        <v>406.03</v>
      </c>
      <c r="N2798" s="11">
        <v>1258.0899999999999</v>
      </c>
      <c r="O2798" s="11">
        <v>649.64</v>
      </c>
      <c r="P2798" s="11">
        <v>2012.94</v>
      </c>
    </row>
    <row r="2799" spans="1:16">
      <c r="A2799" s="13" t="s">
        <v>2776</v>
      </c>
      <c r="B2799" s="10">
        <v>5</v>
      </c>
      <c r="C2799" s="10">
        <v>54</v>
      </c>
      <c r="D2799" s="10"/>
      <c r="E2799" s="10">
        <v>19503</v>
      </c>
      <c r="F2799" s="10">
        <v>20000</v>
      </c>
      <c r="G2799" s="10"/>
      <c r="H2799" s="10">
        <v>954.81</v>
      </c>
      <c r="I2799" s="10"/>
      <c r="J2799" s="10">
        <v>16867</v>
      </c>
      <c r="K2799" s="10">
        <v>165.51</v>
      </c>
      <c r="L2799" s="10">
        <v>683.84</v>
      </c>
      <c r="M2799" s="10">
        <v>413.78</v>
      </c>
      <c r="N2799" s="10">
        <v>1709.61</v>
      </c>
      <c r="O2799" s="10">
        <v>662.04</v>
      </c>
      <c r="P2799" s="10">
        <v>2735.37</v>
      </c>
    </row>
    <row r="2800" spans="1:16">
      <c r="A2800" s="13" t="s">
        <v>2777</v>
      </c>
      <c r="B2800" s="11">
        <v>6</v>
      </c>
      <c r="C2800" s="11">
        <v>55</v>
      </c>
      <c r="D2800" s="11"/>
      <c r="E2800" s="11">
        <v>19503</v>
      </c>
      <c r="F2800" s="11">
        <v>20000</v>
      </c>
      <c r="G2800" s="11">
        <v>900</v>
      </c>
      <c r="H2800" s="11">
        <v>1883.45</v>
      </c>
      <c r="I2800" s="11"/>
      <c r="J2800" s="11">
        <v>16289</v>
      </c>
      <c r="K2800" s="11">
        <v>168.67</v>
      </c>
      <c r="L2800" s="11">
        <v>873.03</v>
      </c>
      <c r="M2800" s="11">
        <v>421.68</v>
      </c>
      <c r="N2800" s="11">
        <v>2182.5700000000002</v>
      </c>
      <c r="O2800" s="11">
        <v>674.68</v>
      </c>
      <c r="P2800" s="11">
        <v>3492.11</v>
      </c>
    </row>
    <row r="2801" spans="1:16">
      <c r="A2801" s="13" t="s">
        <v>2778</v>
      </c>
      <c r="B2801" s="10">
        <v>7</v>
      </c>
      <c r="C2801" s="10">
        <v>56</v>
      </c>
      <c r="D2801" s="10"/>
      <c r="E2801" s="10">
        <v>19503</v>
      </c>
      <c r="F2801" s="10">
        <v>20000</v>
      </c>
      <c r="G2801" s="10"/>
      <c r="H2801" s="10">
        <v>1939.96</v>
      </c>
      <c r="I2801" s="10"/>
      <c r="J2801" s="10">
        <v>16596</v>
      </c>
      <c r="K2801" s="10">
        <v>162.88999999999999</v>
      </c>
      <c r="L2801" s="10">
        <v>1062.1099999999999</v>
      </c>
      <c r="M2801" s="10">
        <v>407.23</v>
      </c>
      <c r="N2801" s="10">
        <v>2655.27</v>
      </c>
      <c r="O2801" s="10">
        <v>651.55999999999995</v>
      </c>
      <c r="P2801" s="10">
        <v>4248.43</v>
      </c>
    </row>
    <row r="2802" spans="1:16">
      <c r="A2802" s="13" t="s">
        <v>2779</v>
      </c>
      <c r="B2802" s="11">
        <v>8</v>
      </c>
      <c r="C2802" s="11">
        <v>57</v>
      </c>
      <c r="D2802" s="11"/>
      <c r="E2802" s="11">
        <v>19503</v>
      </c>
      <c r="F2802" s="11">
        <v>20000</v>
      </c>
      <c r="G2802" s="11"/>
      <c r="H2802" s="11">
        <v>1998.16</v>
      </c>
      <c r="I2802" s="11"/>
      <c r="J2802" s="11">
        <v>16908</v>
      </c>
      <c r="K2802" s="11">
        <v>165.96</v>
      </c>
      <c r="L2802" s="11">
        <v>1259.93</v>
      </c>
      <c r="M2802" s="11">
        <v>414.9</v>
      </c>
      <c r="N2802" s="11">
        <v>3149.83</v>
      </c>
      <c r="O2802" s="11">
        <v>663.84</v>
      </c>
      <c r="P2802" s="11">
        <v>5039.7299999999996</v>
      </c>
    </row>
    <row r="2803" spans="1:16">
      <c r="A2803" s="13" t="s">
        <v>2780</v>
      </c>
      <c r="B2803" s="10">
        <v>9</v>
      </c>
      <c r="C2803" s="10">
        <v>58</v>
      </c>
      <c r="D2803" s="10"/>
      <c r="E2803" s="10">
        <v>19503</v>
      </c>
      <c r="F2803" s="10">
        <v>20000</v>
      </c>
      <c r="G2803" s="10">
        <v>900</v>
      </c>
      <c r="H2803" s="10">
        <v>2958.1</v>
      </c>
      <c r="I2803" s="10"/>
      <c r="J2803" s="10">
        <v>16326</v>
      </c>
      <c r="K2803" s="10">
        <v>169.08</v>
      </c>
      <c r="L2803" s="10">
        <v>1466.81</v>
      </c>
      <c r="M2803" s="10">
        <v>422.7</v>
      </c>
      <c r="N2803" s="10">
        <v>3667.02</v>
      </c>
      <c r="O2803" s="10">
        <v>676.32</v>
      </c>
      <c r="P2803" s="10">
        <v>5867.24</v>
      </c>
    </row>
    <row r="2804" spans="1:16">
      <c r="A2804" s="13" t="s">
        <v>2781</v>
      </c>
      <c r="B2804" s="11">
        <v>10</v>
      </c>
      <c r="C2804" s="11">
        <v>59</v>
      </c>
      <c r="D2804" s="11"/>
      <c r="E2804" s="11">
        <v>19503</v>
      </c>
      <c r="F2804" s="11">
        <v>20000</v>
      </c>
      <c r="G2804" s="11"/>
      <c r="H2804" s="11">
        <v>3046.84</v>
      </c>
      <c r="I2804" s="11"/>
      <c r="J2804" s="11">
        <v>16626</v>
      </c>
      <c r="K2804" s="11">
        <v>163.26</v>
      </c>
      <c r="L2804" s="11">
        <v>1674.07</v>
      </c>
      <c r="M2804" s="11">
        <v>408.15</v>
      </c>
      <c r="N2804" s="11">
        <v>4185.1899999999996</v>
      </c>
      <c r="O2804" s="11">
        <v>653.04</v>
      </c>
      <c r="P2804" s="11">
        <v>6696.3</v>
      </c>
    </row>
    <row r="2805" spans="1:16">
      <c r="A2805" s="13" t="s">
        <v>2782</v>
      </c>
      <c r="B2805" s="10">
        <v>11</v>
      </c>
      <c r="C2805" s="10">
        <v>60</v>
      </c>
      <c r="D2805" s="10"/>
      <c r="E2805" s="10">
        <v>19503</v>
      </c>
      <c r="F2805" s="10">
        <v>20000</v>
      </c>
      <c r="G2805" s="10"/>
      <c r="H2805" s="10">
        <v>3138.25</v>
      </c>
      <c r="I2805" s="10"/>
      <c r="J2805" s="10">
        <v>16932</v>
      </c>
      <c r="K2805" s="10">
        <v>166.26</v>
      </c>
      <c r="L2805" s="10">
        <v>1890.56</v>
      </c>
      <c r="M2805" s="10">
        <v>415.65</v>
      </c>
      <c r="N2805" s="10">
        <v>4726.3900000000003</v>
      </c>
      <c r="O2805" s="10">
        <v>665.04</v>
      </c>
      <c r="P2805" s="10">
        <v>7562.23</v>
      </c>
    </row>
    <row r="2806" spans="1:16">
      <c r="A2806" s="13" t="s">
        <v>2783</v>
      </c>
      <c r="B2806" s="11">
        <v>12</v>
      </c>
      <c r="C2806" s="11">
        <v>61</v>
      </c>
      <c r="D2806" s="11"/>
      <c r="E2806" s="11">
        <v>19503</v>
      </c>
      <c r="F2806" s="11">
        <v>20000</v>
      </c>
      <c r="G2806" s="11">
        <v>900</v>
      </c>
      <c r="H2806" s="11">
        <v>4132.3999999999996</v>
      </c>
      <c r="I2806" s="11"/>
      <c r="J2806" s="11">
        <v>16344</v>
      </c>
      <c r="K2806" s="11">
        <v>169.32</v>
      </c>
      <c r="L2806" s="11">
        <v>2116.59</v>
      </c>
      <c r="M2806" s="11">
        <v>423.3</v>
      </c>
      <c r="N2806" s="11">
        <v>5291.48</v>
      </c>
      <c r="O2806" s="11">
        <v>677.28</v>
      </c>
      <c r="P2806" s="11">
        <v>8466.3700000000008</v>
      </c>
    </row>
    <row r="2807" spans="1:16">
      <c r="A2807" s="13" t="s">
        <v>2784</v>
      </c>
      <c r="B2807" s="10">
        <v>13</v>
      </c>
      <c r="C2807" s="10">
        <v>62</v>
      </c>
      <c r="D2807" s="10"/>
      <c r="E2807" s="10">
        <v>19503</v>
      </c>
      <c r="F2807" s="10">
        <v>20000</v>
      </c>
      <c r="G2807" s="10"/>
      <c r="H2807" s="10">
        <v>4256.37</v>
      </c>
      <c r="I2807" s="10"/>
      <c r="J2807" s="10">
        <v>16635</v>
      </c>
      <c r="K2807" s="10">
        <v>163.44</v>
      </c>
      <c r="L2807" s="10">
        <v>2343.5300000000002</v>
      </c>
      <c r="M2807" s="10">
        <v>408.6</v>
      </c>
      <c r="N2807" s="10">
        <v>5858.83</v>
      </c>
      <c r="O2807" s="10">
        <v>653.76</v>
      </c>
      <c r="P2807" s="10">
        <v>9374.1200000000008</v>
      </c>
    </row>
    <row r="2808" spans="1:16">
      <c r="A2808" s="13" t="s">
        <v>2785</v>
      </c>
      <c r="B2808" s="11">
        <v>14</v>
      </c>
      <c r="C2808" s="11">
        <v>63</v>
      </c>
      <c r="D2808" s="11"/>
      <c r="E2808" s="11">
        <v>19503</v>
      </c>
      <c r="F2808" s="11">
        <v>20000</v>
      </c>
      <c r="G2808" s="11"/>
      <c r="H2808" s="11">
        <v>4384.0600000000004</v>
      </c>
      <c r="I2808" s="11"/>
      <c r="J2808" s="11">
        <v>16932</v>
      </c>
      <c r="K2808" s="11">
        <v>166.35</v>
      </c>
      <c r="L2808" s="11">
        <v>2580.19</v>
      </c>
      <c r="M2808" s="11">
        <v>415.88</v>
      </c>
      <c r="N2808" s="11">
        <v>6450.47</v>
      </c>
      <c r="O2808" s="11">
        <v>665.4</v>
      </c>
      <c r="P2808" s="11">
        <v>10320.75</v>
      </c>
    </row>
    <row r="2809" spans="1:16">
      <c r="A2809" s="13" t="s">
        <v>2786</v>
      </c>
      <c r="B2809" s="10">
        <v>15</v>
      </c>
      <c r="C2809" s="10">
        <v>64</v>
      </c>
      <c r="D2809" s="10"/>
      <c r="E2809" s="10">
        <v>19503</v>
      </c>
      <c r="F2809" s="10">
        <v>20000</v>
      </c>
      <c r="G2809" s="10">
        <v>900</v>
      </c>
      <c r="H2809" s="10">
        <v>5415.58</v>
      </c>
      <c r="I2809" s="10"/>
      <c r="J2809" s="10">
        <v>16335</v>
      </c>
      <c r="K2809" s="10">
        <v>169.32</v>
      </c>
      <c r="L2809" s="10">
        <v>2826.91</v>
      </c>
      <c r="M2809" s="10">
        <v>423.3</v>
      </c>
      <c r="N2809" s="10">
        <v>7067.28</v>
      </c>
      <c r="O2809" s="10">
        <v>677.28</v>
      </c>
      <c r="P2809" s="10">
        <v>11307.65</v>
      </c>
    </row>
    <row r="2810" spans="1:16">
      <c r="A2810" s="13" t="s">
        <v>2787</v>
      </c>
      <c r="B2810" s="11">
        <v>16</v>
      </c>
      <c r="C2810" s="11">
        <v>65</v>
      </c>
      <c r="D2810" s="11"/>
      <c r="E2810" s="11">
        <v>19503</v>
      </c>
      <c r="F2810" s="11">
        <v>20000</v>
      </c>
      <c r="G2810" s="11"/>
      <c r="H2810" s="11">
        <v>5578.05</v>
      </c>
      <c r="I2810" s="11"/>
      <c r="J2810" s="11">
        <v>16613</v>
      </c>
      <c r="K2810" s="11">
        <v>163.35</v>
      </c>
      <c r="L2810" s="11">
        <v>3075.07</v>
      </c>
      <c r="M2810" s="11">
        <v>408.38</v>
      </c>
      <c r="N2810" s="11">
        <v>7687.67</v>
      </c>
      <c r="O2810" s="11">
        <v>653.4</v>
      </c>
      <c r="P2810" s="11">
        <v>12300.28</v>
      </c>
    </row>
    <row r="2811" spans="1:16">
      <c r="A2811" s="13" t="s">
        <v>2788</v>
      </c>
      <c r="B2811" s="10">
        <v>17</v>
      </c>
      <c r="C2811" s="10">
        <v>66</v>
      </c>
      <c r="D2811" s="10"/>
      <c r="E2811" s="10">
        <v>19503</v>
      </c>
      <c r="F2811" s="10">
        <v>20000</v>
      </c>
      <c r="G2811" s="10"/>
      <c r="H2811" s="10">
        <v>5745.39</v>
      </c>
      <c r="I2811" s="10"/>
      <c r="J2811" s="10">
        <v>16896</v>
      </c>
      <c r="K2811" s="10">
        <v>166.13</v>
      </c>
      <c r="L2811" s="10">
        <v>3333.45</v>
      </c>
      <c r="M2811" s="10">
        <v>415.33</v>
      </c>
      <c r="N2811" s="10">
        <v>8333.6299999999992</v>
      </c>
      <c r="O2811" s="10">
        <v>664.52</v>
      </c>
      <c r="P2811" s="10">
        <v>13333.81</v>
      </c>
    </row>
    <row r="2812" spans="1:16">
      <c r="A2812" s="13" t="s">
        <v>2789</v>
      </c>
      <c r="B2812" s="11">
        <v>18</v>
      </c>
      <c r="C2812" s="11">
        <v>67</v>
      </c>
      <c r="D2812" s="11"/>
      <c r="E2812" s="11">
        <v>19503</v>
      </c>
      <c r="F2812" s="11">
        <v>20000</v>
      </c>
      <c r="G2812" s="11">
        <v>900</v>
      </c>
      <c r="H2812" s="11">
        <v>6817.75</v>
      </c>
      <c r="I2812" s="11"/>
      <c r="J2812" s="11">
        <v>16284</v>
      </c>
      <c r="K2812" s="11">
        <v>168.96</v>
      </c>
      <c r="L2812" s="11">
        <v>3602.42</v>
      </c>
      <c r="M2812" s="11">
        <v>422.4</v>
      </c>
      <c r="N2812" s="11">
        <v>9006.0400000000009</v>
      </c>
      <c r="O2812" s="11">
        <v>675.84</v>
      </c>
      <c r="P2812" s="11">
        <v>14409.66</v>
      </c>
    </row>
    <row r="2813" spans="1:16">
      <c r="A2813" s="13" t="s">
        <v>2790</v>
      </c>
      <c r="B2813" s="10">
        <v>19</v>
      </c>
      <c r="C2813" s="10">
        <v>68</v>
      </c>
      <c r="D2813" s="10"/>
      <c r="E2813" s="10">
        <v>19503</v>
      </c>
      <c r="F2813" s="10">
        <v>20000</v>
      </c>
      <c r="G2813" s="10"/>
      <c r="H2813" s="10">
        <v>7022.29</v>
      </c>
      <c r="I2813" s="10"/>
      <c r="J2813" s="10">
        <v>16543</v>
      </c>
      <c r="K2813" s="10">
        <v>162.84</v>
      </c>
      <c r="L2813" s="10">
        <v>3873.33</v>
      </c>
      <c r="M2813" s="10">
        <v>407.1</v>
      </c>
      <c r="N2813" s="10">
        <v>9683.32</v>
      </c>
      <c r="O2813" s="10">
        <v>651.36</v>
      </c>
      <c r="P2813" s="10">
        <v>15493.31</v>
      </c>
    </row>
    <row r="2814" spans="1:16">
      <c r="A2814" s="13" t="s">
        <v>2791</v>
      </c>
      <c r="B2814" s="11">
        <v>20</v>
      </c>
      <c r="C2814" s="11">
        <v>69</v>
      </c>
      <c r="D2814" s="11"/>
      <c r="E2814" s="11">
        <v>19503</v>
      </c>
      <c r="F2814" s="11">
        <v>20000</v>
      </c>
      <c r="G2814" s="11"/>
      <c r="H2814" s="11">
        <v>7232.95</v>
      </c>
      <c r="I2814" s="11"/>
      <c r="J2814" s="11">
        <v>16805</v>
      </c>
      <c r="K2814" s="11">
        <v>165.43</v>
      </c>
      <c r="L2814" s="11">
        <v>4154.96</v>
      </c>
      <c r="M2814" s="11">
        <v>413.58</v>
      </c>
      <c r="N2814" s="11">
        <v>10387.39</v>
      </c>
      <c r="O2814" s="11">
        <v>661.72</v>
      </c>
      <c r="P2814" s="11">
        <v>16619.830000000002</v>
      </c>
    </row>
    <row r="2815" spans="1:16">
      <c r="A2815" s="13" t="s">
        <v>2792</v>
      </c>
      <c r="B2815" s="10">
        <v>21</v>
      </c>
      <c r="C2815" s="10">
        <v>70</v>
      </c>
      <c r="D2815" s="10"/>
      <c r="E2815" s="10">
        <v>19503</v>
      </c>
      <c r="F2815" s="10">
        <v>20000</v>
      </c>
      <c r="G2815" s="10">
        <v>900</v>
      </c>
      <c r="H2815" s="10">
        <v>8349.94</v>
      </c>
      <c r="I2815" s="10"/>
      <c r="J2815" s="10">
        <v>16172</v>
      </c>
      <c r="K2815" s="10">
        <v>168.05</v>
      </c>
      <c r="L2815" s="10">
        <v>4447.66</v>
      </c>
      <c r="M2815" s="10">
        <v>420.13</v>
      </c>
      <c r="N2815" s="10">
        <v>11119.14</v>
      </c>
      <c r="O2815" s="10">
        <v>672.2</v>
      </c>
      <c r="P2815" s="10">
        <v>17790.63</v>
      </c>
    </row>
    <row r="2816" spans="1:16">
      <c r="A2816" s="13" t="s">
        <v>2793</v>
      </c>
      <c r="B2816" s="11">
        <v>22</v>
      </c>
      <c r="C2816" s="11">
        <v>71</v>
      </c>
      <c r="D2816" s="11"/>
      <c r="E2816" s="11">
        <v>19503</v>
      </c>
      <c r="F2816" s="11">
        <v>20000</v>
      </c>
      <c r="G2816" s="11"/>
      <c r="H2816" s="11">
        <v>8600.44</v>
      </c>
      <c r="I2816" s="11"/>
      <c r="J2816" s="11">
        <v>16402</v>
      </c>
      <c r="K2816" s="11">
        <v>161.72</v>
      </c>
      <c r="L2816" s="11">
        <v>4742.8100000000004</v>
      </c>
      <c r="M2816" s="11">
        <v>404.3</v>
      </c>
      <c r="N2816" s="11">
        <v>11857.02</v>
      </c>
      <c r="O2816" s="11">
        <v>646.88</v>
      </c>
      <c r="P2816" s="11">
        <v>18971.22</v>
      </c>
    </row>
    <row r="2817" spans="1:16">
      <c r="A2817" s="13" t="s">
        <v>2794</v>
      </c>
      <c r="B2817" s="10">
        <v>23</v>
      </c>
      <c r="C2817" s="10">
        <v>72</v>
      </c>
      <c r="D2817" s="10"/>
      <c r="E2817" s="10">
        <v>19503</v>
      </c>
      <c r="F2817" s="10">
        <v>20000</v>
      </c>
      <c r="G2817" s="10"/>
      <c r="H2817" s="10">
        <v>8858.4500000000007</v>
      </c>
      <c r="I2817" s="10"/>
      <c r="J2817" s="10">
        <v>16633</v>
      </c>
      <c r="K2817" s="10">
        <v>164.02</v>
      </c>
      <c r="L2817" s="10">
        <v>5049.1099999999997</v>
      </c>
      <c r="M2817" s="10">
        <v>410.05</v>
      </c>
      <c r="N2817" s="10">
        <v>12622.78</v>
      </c>
      <c r="O2817" s="10">
        <v>656.08</v>
      </c>
      <c r="P2817" s="10">
        <v>20196.439999999999</v>
      </c>
    </row>
    <row r="2818" spans="1:16">
      <c r="A2818" s="13" t="s">
        <v>2795</v>
      </c>
      <c r="B2818" s="11">
        <v>24</v>
      </c>
      <c r="C2818" s="11">
        <v>73</v>
      </c>
      <c r="D2818" s="11"/>
      <c r="E2818" s="11">
        <v>19503</v>
      </c>
      <c r="F2818" s="11">
        <v>20000</v>
      </c>
      <c r="G2818" s="11">
        <v>900</v>
      </c>
      <c r="H2818" s="11">
        <v>10024.209999999999</v>
      </c>
      <c r="I2818" s="11"/>
      <c r="J2818" s="11">
        <v>15965</v>
      </c>
      <c r="K2818" s="11">
        <v>166.33</v>
      </c>
      <c r="L2818" s="11">
        <v>5366.91</v>
      </c>
      <c r="M2818" s="11">
        <v>415.83</v>
      </c>
      <c r="N2818" s="11">
        <v>13417.28</v>
      </c>
      <c r="O2818" s="11">
        <v>665.32</v>
      </c>
      <c r="P2818" s="11">
        <v>21467.65</v>
      </c>
    </row>
    <row r="2819" spans="1:16">
      <c r="A2819" s="13" t="s">
        <v>2796</v>
      </c>
      <c r="B2819" s="10">
        <v>25</v>
      </c>
      <c r="C2819" s="10">
        <v>74</v>
      </c>
      <c r="D2819" s="10"/>
      <c r="E2819" s="10">
        <v>19503</v>
      </c>
      <c r="F2819" s="10">
        <v>20000</v>
      </c>
      <c r="G2819" s="10"/>
      <c r="H2819" s="10">
        <v>10324.93</v>
      </c>
      <c r="I2819" s="10"/>
      <c r="J2819" s="10">
        <v>16151</v>
      </c>
      <c r="K2819" s="10">
        <v>159.65</v>
      </c>
      <c r="L2819" s="10">
        <v>5687.57</v>
      </c>
      <c r="M2819" s="10">
        <v>399.13</v>
      </c>
      <c r="N2819" s="10">
        <v>14218.93</v>
      </c>
      <c r="O2819" s="10">
        <v>638.6</v>
      </c>
      <c r="P2819" s="10">
        <v>22750.28</v>
      </c>
    </row>
    <row r="2820" spans="1:16">
      <c r="A2820" s="13" t="s">
        <v>2797</v>
      </c>
      <c r="B2820" s="11">
        <v>26</v>
      </c>
      <c r="C2820" s="11">
        <v>75</v>
      </c>
      <c r="D2820" s="11"/>
      <c r="E2820" s="11">
        <v>19503</v>
      </c>
      <c r="F2820" s="11">
        <v>20000</v>
      </c>
      <c r="G2820" s="11"/>
      <c r="H2820" s="11">
        <v>10634.68</v>
      </c>
      <c r="I2820" s="11"/>
      <c r="J2820" s="11">
        <v>16332</v>
      </c>
      <c r="K2820" s="11">
        <v>161.51</v>
      </c>
      <c r="L2820" s="11">
        <v>6019.71</v>
      </c>
      <c r="M2820" s="11">
        <v>403.78</v>
      </c>
      <c r="N2820" s="11">
        <v>15049.27</v>
      </c>
      <c r="O2820" s="11">
        <v>646.04</v>
      </c>
      <c r="P2820" s="11">
        <v>24078.83</v>
      </c>
    </row>
    <row r="2821" spans="1:16">
      <c r="A2821" s="13" t="s">
        <v>2798</v>
      </c>
      <c r="B2821" s="10">
        <v>27</v>
      </c>
      <c r="C2821" s="10">
        <v>76</v>
      </c>
      <c r="D2821" s="10"/>
      <c r="E2821" s="10">
        <v>19503</v>
      </c>
      <c r="F2821" s="10">
        <v>20000</v>
      </c>
      <c r="G2821" s="10">
        <v>900</v>
      </c>
      <c r="H2821" s="10">
        <v>11853.72</v>
      </c>
      <c r="I2821" s="10"/>
      <c r="J2821" s="10">
        <v>15610</v>
      </c>
      <c r="K2821" s="10">
        <v>163.32</v>
      </c>
      <c r="L2821" s="10">
        <v>6363.62</v>
      </c>
      <c r="M2821" s="10">
        <v>408.3</v>
      </c>
      <c r="N2821" s="10">
        <v>15909.05</v>
      </c>
      <c r="O2821" s="10">
        <v>653.28</v>
      </c>
      <c r="P2821" s="10">
        <v>25454.48</v>
      </c>
    </row>
    <row r="2822" spans="1:16">
      <c r="A2822" s="13" t="s">
        <v>2799</v>
      </c>
      <c r="B2822" s="11">
        <v>28</v>
      </c>
      <c r="C2822" s="11">
        <v>77</v>
      </c>
      <c r="D2822" s="11"/>
      <c r="E2822" s="11">
        <v>19503</v>
      </c>
      <c r="F2822" s="11">
        <v>20000</v>
      </c>
      <c r="G2822" s="11"/>
      <c r="H2822" s="11">
        <v>12209.33</v>
      </c>
      <c r="I2822" s="11"/>
      <c r="J2822" s="11">
        <v>15724</v>
      </c>
      <c r="K2822" s="11">
        <v>156.1</v>
      </c>
      <c r="L2822" s="11">
        <v>6710.63</v>
      </c>
      <c r="M2822" s="11">
        <v>390.25</v>
      </c>
      <c r="N2822" s="11">
        <v>16776.57</v>
      </c>
      <c r="O2822" s="11">
        <v>624.4</v>
      </c>
      <c r="P2822" s="11">
        <v>26842.51</v>
      </c>
    </row>
    <row r="2823" spans="1:16">
      <c r="A2823" s="13" t="s">
        <v>2800</v>
      </c>
      <c r="B2823" s="10">
        <v>29</v>
      </c>
      <c r="C2823" s="10">
        <v>78</v>
      </c>
      <c r="D2823" s="10"/>
      <c r="E2823" s="10">
        <v>19503</v>
      </c>
      <c r="F2823" s="10">
        <v>20000</v>
      </c>
      <c r="G2823" s="10"/>
      <c r="H2823" s="10">
        <v>12575.61</v>
      </c>
      <c r="I2823" s="10"/>
      <c r="J2823" s="10">
        <v>15824</v>
      </c>
      <c r="K2823" s="10">
        <v>157.24</v>
      </c>
      <c r="L2823" s="10">
        <v>7069.19</v>
      </c>
      <c r="M2823" s="10">
        <v>393.1</v>
      </c>
      <c r="N2823" s="10">
        <v>17672.97</v>
      </c>
      <c r="O2823" s="10">
        <v>628.96</v>
      </c>
      <c r="P2823" s="10">
        <v>28276.75</v>
      </c>
    </row>
    <row r="2824" spans="1:16">
      <c r="A2824" s="13" t="s">
        <v>2801</v>
      </c>
      <c r="B2824" s="11">
        <v>30</v>
      </c>
      <c r="C2824" s="11">
        <v>79</v>
      </c>
      <c r="D2824" s="11"/>
      <c r="E2824" s="11">
        <v>19503</v>
      </c>
      <c r="F2824" s="11">
        <v>20000</v>
      </c>
      <c r="G2824" s="11">
        <v>900</v>
      </c>
      <c r="H2824" s="11">
        <v>13852.88</v>
      </c>
      <c r="I2824" s="11"/>
      <c r="J2824" s="11">
        <v>15009</v>
      </c>
      <c r="K2824" s="11">
        <v>158.24</v>
      </c>
      <c r="L2824" s="11">
        <v>7439.5</v>
      </c>
      <c r="M2824" s="11">
        <v>395.6</v>
      </c>
      <c r="N2824" s="11">
        <v>18598.759999999998</v>
      </c>
      <c r="O2824" s="11">
        <v>632.96</v>
      </c>
      <c r="P2824" s="11">
        <v>29758.01</v>
      </c>
    </row>
    <row r="2825" spans="1:16">
      <c r="A2825" s="13" t="s">
        <v>2802</v>
      </c>
      <c r="B2825" s="10">
        <v>31</v>
      </c>
      <c r="C2825" s="10">
        <v>80</v>
      </c>
      <c r="D2825" s="10"/>
      <c r="E2825" s="10">
        <v>19503</v>
      </c>
      <c r="F2825" s="10">
        <v>20000</v>
      </c>
      <c r="G2825" s="10"/>
      <c r="H2825" s="10">
        <v>14268.47</v>
      </c>
      <c r="I2825" s="10">
        <v>15000</v>
      </c>
      <c r="J2825" s="10">
        <v>15000</v>
      </c>
      <c r="K2825" s="10">
        <v>150.09</v>
      </c>
      <c r="L2825" s="10">
        <v>7812.78</v>
      </c>
      <c r="M2825" s="10">
        <v>375.23</v>
      </c>
      <c r="N2825" s="10">
        <v>19531.939999999999</v>
      </c>
      <c r="O2825" s="10">
        <v>600.36</v>
      </c>
      <c r="P2825" s="10">
        <v>31251.11</v>
      </c>
    </row>
    <row r="2826" spans="1:16" ht="54">
      <c r="B2826" s="9" t="s">
        <v>27</v>
      </c>
      <c r="C2826" s="9" t="s">
        <v>13</v>
      </c>
      <c r="D2826" s="9" t="s">
        <v>14</v>
      </c>
      <c r="E2826" s="9" t="s">
        <v>15</v>
      </c>
      <c r="F2826" s="9" t="s">
        <v>16</v>
      </c>
      <c r="G2826" s="9" t="s">
        <v>17</v>
      </c>
      <c r="H2826" s="9" t="s">
        <v>18</v>
      </c>
      <c r="I2826" s="9" t="s">
        <v>19</v>
      </c>
      <c r="J2826" s="9" t="s">
        <v>20</v>
      </c>
      <c r="K2826" s="9" t="s">
        <v>21</v>
      </c>
      <c r="L2826" s="9" t="s">
        <v>22</v>
      </c>
      <c r="M2826" s="9" t="s">
        <v>23</v>
      </c>
      <c r="N2826" s="9" t="s">
        <v>24</v>
      </c>
      <c r="O2826" s="9" t="s">
        <v>25</v>
      </c>
      <c r="P2826" s="9" t="s">
        <v>26</v>
      </c>
    </row>
    <row r="2827" spans="1:16">
      <c r="A2827" s="13" t="s">
        <v>2803</v>
      </c>
      <c r="B2827" s="10">
        <v>1</v>
      </c>
      <c r="C2827" s="10">
        <v>51</v>
      </c>
      <c r="D2827" s="10">
        <v>6544</v>
      </c>
      <c r="E2827" s="10">
        <v>6544</v>
      </c>
      <c r="F2827" s="10">
        <v>20000</v>
      </c>
      <c r="G2827" s="10"/>
      <c r="H2827" s="10"/>
      <c r="I2827" s="10"/>
      <c r="J2827" s="10">
        <v>4253.6000000000004</v>
      </c>
      <c r="K2827" s="10">
        <v>49.08</v>
      </c>
      <c r="L2827" s="10">
        <v>49.08</v>
      </c>
      <c r="M2827" s="10">
        <v>122.7</v>
      </c>
      <c r="N2827" s="10">
        <v>122.7</v>
      </c>
      <c r="O2827" s="10">
        <v>196.32</v>
      </c>
      <c r="P2827" s="10">
        <v>196.32</v>
      </c>
    </row>
    <row r="2828" spans="1:16">
      <c r="A2828" s="13" t="s">
        <v>2804</v>
      </c>
      <c r="B2828" s="11">
        <v>2</v>
      </c>
      <c r="C2828" s="11">
        <v>52</v>
      </c>
      <c r="D2828" s="11">
        <v>6544</v>
      </c>
      <c r="E2828" s="11">
        <v>13088</v>
      </c>
      <c r="F2828" s="11">
        <v>20000</v>
      </c>
      <c r="G2828" s="11"/>
      <c r="H2828" s="11"/>
      <c r="I2828" s="11"/>
      <c r="J2828" s="11">
        <v>10662</v>
      </c>
      <c r="K2828" s="11">
        <v>108.46</v>
      </c>
      <c r="L2828" s="11">
        <v>159.01</v>
      </c>
      <c r="M2828" s="11">
        <v>271.14</v>
      </c>
      <c r="N2828" s="11">
        <v>397.52</v>
      </c>
      <c r="O2828" s="11">
        <v>433.82</v>
      </c>
      <c r="P2828" s="11">
        <v>636.03</v>
      </c>
    </row>
    <row r="2829" spans="1:16">
      <c r="A2829" s="13" t="s">
        <v>2805</v>
      </c>
      <c r="B2829" s="10">
        <v>3</v>
      </c>
      <c r="C2829" s="10">
        <v>53</v>
      </c>
      <c r="D2829" s="10">
        <v>6544</v>
      </c>
      <c r="E2829" s="10">
        <v>19632</v>
      </c>
      <c r="F2829" s="10">
        <v>20000</v>
      </c>
      <c r="G2829" s="10">
        <v>900</v>
      </c>
      <c r="H2829" s="10">
        <v>900</v>
      </c>
      <c r="I2829" s="10"/>
      <c r="J2829" s="10">
        <v>16346</v>
      </c>
      <c r="K2829" s="10">
        <v>169.2</v>
      </c>
      <c r="L2829" s="10">
        <v>332.97</v>
      </c>
      <c r="M2829" s="10">
        <v>422.99</v>
      </c>
      <c r="N2829" s="10">
        <v>832.44</v>
      </c>
      <c r="O2829" s="10">
        <v>676.78</v>
      </c>
      <c r="P2829" s="10">
        <v>1331.9</v>
      </c>
    </row>
    <row r="2830" spans="1:16">
      <c r="A2830" s="13" t="s">
        <v>2806</v>
      </c>
      <c r="B2830" s="11">
        <v>4</v>
      </c>
      <c r="C2830" s="11">
        <v>54</v>
      </c>
      <c r="D2830" s="11"/>
      <c r="E2830" s="11">
        <v>19632</v>
      </c>
      <c r="F2830" s="11">
        <v>20000</v>
      </c>
      <c r="G2830" s="11"/>
      <c r="H2830" s="11">
        <v>927</v>
      </c>
      <c r="I2830" s="11"/>
      <c r="J2830" s="11">
        <v>16657</v>
      </c>
      <c r="K2830" s="11">
        <v>163.46</v>
      </c>
      <c r="L2830" s="11">
        <v>506.42</v>
      </c>
      <c r="M2830" s="11">
        <v>408.65</v>
      </c>
      <c r="N2830" s="11">
        <v>1266.06</v>
      </c>
      <c r="O2830" s="11">
        <v>653.84</v>
      </c>
      <c r="P2830" s="11">
        <v>2025.7</v>
      </c>
    </row>
    <row r="2831" spans="1:16">
      <c r="A2831" s="13" t="s">
        <v>2807</v>
      </c>
      <c r="B2831" s="10">
        <v>5</v>
      </c>
      <c r="C2831" s="10">
        <v>55</v>
      </c>
      <c r="D2831" s="10"/>
      <c r="E2831" s="10">
        <v>19632</v>
      </c>
      <c r="F2831" s="10">
        <v>20000</v>
      </c>
      <c r="G2831" s="10"/>
      <c r="H2831" s="10">
        <v>954.81</v>
      </c>
      <c r="I2831" s="10"/>
      <c r="J2831" s="10">
        <v>16975</v>
      </c>
      <c r="K2831" s="10">
        <v>166.57</v>
      </c>
      <c r="L2831" s="10">
        <v>688.19</v>
      </c>
      <c r="M2831" s="10">
        <v>416.43</v>
      </c>
      <c r="N2831" s="10">
        <v>1720.47</v>
      </c>
      <c r="O2831" s="10">
        <v>666.28</v>
      </c>
      <c r="P2831" s="10">
        <v>2752.75</v>
      </c>
    </row>
    <row r="2832" spans="1:16">
      <c r="A2832" s="13" t="s">
        <v>2808</v>
      </c>
      <c r="B2832" s="11">
        <v>6</v>
      </c>
      <c r="C2832" s="11">
        <v>56</v>
      </c>
      <c r="D2832" s="11"/>
      <c r="E2832" s="11">
        <v>19632</v>
      </c>
      <c r="F2832" s="11">
        <v>20000</v>
      </c>
      <c r="G2832" s="11">
        <v>900</v>
      </c>
      <c r="H2832" s="11">
        <v>1883.45</v>
      </c>
      <c r="I2832" s="11"/>
      <c r="J2832" s="11">
        <v>16398</v>
      </c>
      <c r="K2832" s="11">
        <v>169.75</v>
      </c>
      <c r="L2832" s="11">
        <v>878.58</v>
      </c>
      <c r="M2832" s="11">
        <v>424.38</v>
      </c>
      <c r="N2832" s="11">
        <v>2196.46</v>
      </c>
      <c r="O2832" s="11">
        <v>679</v>
      </c>
      <c r="P2832" s="11">
        <v>3514.33</v>
      </c>
    </row>
    <row r="2833" spans="1:16">
      <c r="A2833" s="13" t="s">
        <v>2809</v>
      </c>
      <c r="B2833" s="10">
        <v>7</v>
      </c>
      <c r="C2833" s="10">
        <v>57</v>
      </c>
      <c r="D2833" s="10"/>
      <c r="E2833" s="10">
        <v>19632</v>
      </c>
      <c r="F2833" s="10">
        <v>20000</v>
      </c>
      <c r="G2833" s="10"/>
      <c r="H2833" s="10">
        <v>1939.96</v>
      </c>
      <c r="I2833" s="10"/>
      <c r="J2833" s="10">
        <v>16705</v>
      </c>
      <c r="K2833" s="10">
        <v>163.98</v>
      </c>
      <c r="L2833" s="10">
        <v>1068.92</v>
      </c>
      <c r="M2833" s="10">
        <v>409.95</v>
      </c>
      <c r="N2833" s="10">
        <v>2672.3</v>
      </c>
      <c r="O2833" s="10">
        <v>655.92</v>
      </c>
      <c r="P2833" s="10">
        <v>4275.68</v>
      </c>
    </row>
    <row r="2834" spans="1:16">
      <c r="A2834" s="13" t="s">
        <v>2810</v>
      </c>
      <c r="B2834" s="11">
        <v>8</v>
      </c>
      <c r="C2834" s="11">
        <v>58</v>
      </c>
      <c r="D2834" s="11"/>
      <c r="E2834" s="11">
        <v>19632</v>
      </c>
      <c r="F2834" s="11">
        <v>20000</v>
      </c>
      <c r="G2834" s="11"/>
      <c r="H2834" s="11">
        <v>1998.16</v>
      </c>
      <c r="I2834" s="11"/>
      <c r="J2834" s="11">
        <v>17018</v>
      </c>
      <c r="K2834" s="11">
        <v>167.05</v>
      </c>
      <c r="L2834" s="11">
        <v>1268.04</v>
      </c>
      <c r="M2834" s="11">
        <v>417.63</v>
      </c>
      <c r="N2834" s="11">
        <v>3170.09</v>
      </c>
      <c r="O2834" s="11">
        <v>668.2</v>
      </c>
      <c r="P2834" s="11">
        <v>5072.1499999999996</v>
      </c>
    </row>
    <row r="2835" spans="1:16">
      <c r="A2835" s="13" t="s">
        <v>2811</v>
      </c>
      <c r="B2835" s="10">
        <v>9</v>
      </c>
      <c r="C2835" s="10">
        <v>59</v>
      </c>
      <c r="D2835" s="10"/>
      <c r="E2835" s="10">
        <v>19632</v>
      </c>
      <c r="F2835" s="10">
        <v>20000</v>
      </c>
      <c r="G2835" s="10">
        <v>900</v>
      </c>
      <c r="H2835" s="10">
        <v>2958.1</v>
      </c>
      <c r="I2835" s="10"/>
      <c r="J2835" s="10">
        <v>16438</v>
      </c>
      <c r="K2835" s="10">
        <v>170.18</v>
      </c>
      <c r="L2835" s="10">
        <v>1476.26</v>
      </c>
      <c r="M2835" s="10">
        <v>425.45</v>
      </c>
      <c r="N2835" s="10">
        <v>3690.65</v>
      </c>
      <c r="O2835" s="10">
        <v>680.72</v>
      </c>
      <c r="P2835" s="10">
        <v>5905.03</v>
      </c>
    </row>
    <row r="2836" spans="1:16">
      <c r="A2836" s="13" t="s">
        <v>2812</v>
      </c>
      <c r="B2836" s="11">
        <v>10</v>
      </c>
      <c r="C2836" s="11">
        <v>60</v>
      </c>
      <c r="D2836" s="11"/>
      <c r="E2836" s="11">
        <v>19632</v>
      </c>
      <c r="F2836" s="11">
        <v>20000</v>
      </c>
      <c r="G2836" s="11"/>
      <c r="H2836" s="11">
        <v>3046.84</v>
      </c>
      <c r="I2836" s="11"/>
      <c r="J2836" s="11">
        <v>16738</v>
      </c>
      <c r="K2836" s="11">
        <v>164.38</v>
      </c>
      <c r="L2836" s="11">
        <v>1684.93</v>
      </c>
      <c r="M2836" s="11">
        <v>410.95</v>
      </c>
      <c r="N2836" s="11">
        <v>4212.32</v>
      </c>
      <c r="O2836" s="11">
        <v>657.52</v>
      </c>
      <c r="P2836" s="11">
        <v>6739.7</v>
      </c>
    </row>
    <row r="2837" spans="1:16">
      <c r="A2837" s="13" t="s">
        <v>2813</v>
      </c>
      <c r="B2837" s="10">
        <v>11</v>
      </c>
      <c r="C2837" s="10">
        <v>61</v>
      </c>
      <c r="D2837" s="10"/>
      <c r="E2837" s="10">
        <v>19632</v>
      </c>
      <c r="F2837" s="10">
        <v>20000</v>
      </c>
      <c r="G2837" s="10"/>
      <c r="H2837" s="10">
        <v>3138.25</v>
      </c>
      <c r="I2837" s="10"/>
      <c r="J2837" s="10">
        <v>17044</v>
      </c>
      <c r="K2837" s="10">
        <v>167.38</v>
      </c>
      <c r="L2837" s="10">
        <v>1902.85</v>
      </c>
      <c r="M2837" s="10">
        <v>418.45</v>
      </c>
      <c r="N2837" s="10">
        <v>4757.13</v>
      </c>
      <c r="O2837" s="10">
        <v>669.52</v>
      </c>
      <c r="P2837" s="10">
        <v>7611.42</v>
      </c>
    </row>
    <row r="2838" spans="1:16">
      <c r="A2838" s="13" t="s">
        <v>2814</v>
      </c>
      <c r="B2838" s="11">
        <v>12</v>
      </c>
      <c r="C2838" s="11">
        <v>62</v>
      </c>
      <c r="D2838" s="11"/>
      <c r="E2838" s="11">
        <v>19632</v>
      </c>
      <c r="F2838" s="11">
        <v>20000</v>
      </c>
      <c r="G2838" s="11">
        <v>900</v>
      </c>
      <c r="H2838" s="11">
        <v>4132.3999999999996</v>
      </c>
      <c r="I2838" s="11"/>
      <c r="J2838" s="11">
        <v>16457</v>
      </c>
      <c r="K2838" s="11">
        <v>170.44</v>
      </c>
      <c r="L2838" s="11">
        <v>2130.38</v>
      </c>
      <c r="M2838" s="11">
        <v>426.1</v>
      </c>
      <c r="N2838" s="11">
        <v>5325.95</v>
      </c>
      <c r="O2838" s="11">
        <v>681.76</v>
      </c>
      <c r="P2838" s="11">
        <v>8521.52</v>
      </c>
    </row>
    <row r="2839" spans="1:16">
      <c r="A2839" s="13" t="s">
        <v>2815</v>
      </c>
      <c r="B2839" s="10">
        <v>13</v>
      </c>
      <c r="C2839" s="10">
        <v>63</v>
      </c>
      <c r="D2839" s="10"/>
      <c r="E2839" s="10">
        <v>19632</v>
      </c>
      <c r="F2839" s="10">
        <v>20000</v>
      </c>
      <c r="G2839" s="10"/>
      <c r="H2839" s="10">
        <v>4256.37</v>
      </c>
      <c r="I2839" s="10"/>
      <c r="J2839" s="10">
        <v>16748</v>
      </c>
      <c r="K2839" s="10">
        <v>164.57</v>
      </c>
      <c r="L2839" s="10">
        <v>2358.86</v>
      </c>
      <c r="M2839" s="10">
        <v>411.43</v>
      </c>
      <c r="N2839" s="10">
        <v>5897.15</v>
      </c>
      <c r="O2839" s="10">
        <v>658.28</v>
      </c>
      <c r="P2839" s="10">
        <v>9435.44</v>
      </c>
    </row>
    <row r="2840" spans="1:16">
      <c r="A2840" s="13" t="s">
        <v>2816</v>
      </c>
      <c r="B2840" s="11">
        <v>14</v>
      </c>
      <c r="C2840" s="11">
        <v>64</v>
      </c>
      <c r="D2840" s="11"/>
      <c r="E2840" s="11">
        <v>19632</v>
      </c>
      <c r="F2840" s="11">
        <v>20000</v>
      </c>
      <c r="G2840" s="11"/>
      <c r="H2840" s="11">
        <v>4384.0600000000004</v>
      </c>
      <c r="I2840" s="11"/>
      <c r="J2840" s="11">
        <v>17044</v>
      </c>
      <c r="K2840" s="11">
        <v>167.48</v>
      </c>
      <c r="L2840" s="11">
        <v>2597.11</v>
      </c>
      <c r="M2840" s="11">
        <v>418.7</v>
      </c>
      <c r="N2840" s="11">
        <v>6492.77</v>
      </c>
      <c r="O2840" s="11">
        <v>669.92</v>
      </c>
      <c r="P2840" s="11">
        <v>10388.43</v>
      </c>
    </row>
    <row r="2841" spans="1:16">
      <c r="A2841" s="13" t="s">
        <v>2817</v>
      </c>
      <c r="B2841" s="10">
        <v>15</v>
      </c>
      <c r="C2841" s="10">
        <v>65</v>
      </c>
      <c r="D2841" s="10"/>
      <c r="E2841" s="10">
        <v>19632</v>
      </c>
      <c r="F2841" s="10">
        <v>20000</v>
      </c>
      <c r="G2841" s="10">
        <v>900</v>
      </c>
      <c r="H2841" s="10">
        <v>5415.58</v>
      </c>
      <c r="I2841" s="10"/>
      <c r="J2841" s="10">
        <v>16447</v>
      </c>
      <c r="K2841" s="10">
        <v>170.44</v>
      </c>
      <c r="L2841" s="10">
        <v>2845.46</v>
      </c>
      <c r="M2841" s="10">
        <v>426.1</v>
      </c>
      <c r="N2841" s="10">
        <v>7113.65</v>
      </c>
      <c r="O2841" s="10">
        <v>681.76</v>
      </c>
      <c r="P2841" s="10">
        <v>11381.84</v>
      </c>
    </row>
    <row r="2842" spans="1:16">
      <c r="A2842" s="13" t="s">
        <v>2818</v>
      </c>
      <c r="B2842" s="11">
        <v>16</v>
      </c>
      <c r="C2842" s="11">
        <v>66</v>
      </c>
      <c r="D2842" s="11"/>
      <c r="E2842" s="11">
        <v>19632</v>
      </c>
      <c r="F2842" s="11">
        <v>20000</v>
      </c>
      <c r="G2842" s="11"/>
      <c r="H2842" s="11">
        <v>5578.05</v>
      </c>
      <c r="I2842" s="11"/>
      <c r="J2842" s="11">
        <v>16724</v>
      </c>
      <c r="K2842" s="11">
        <v>164.47</v>
      </c>
      <c r="L2842" s="11">
        <v>3095.29</v>
      </c>
      <c r="M2842" s="11">
        <v>411.18</v>
      </c>
      <c r="N2842" s="11">
        <v>7738.23</v>
      </c>
      <c r="O2842" s="11">
        <v>657.88</v>
      </c>
      <c r="P2842" s="11">
        <v>12381.17</v>
      </c>
    </row>
    <row r="2843" spans="1:16">
      <c r="A2843" s="13" t="s">
        <v>2819</v>
      </c>
      <c r="B2843" s="10">
        <v>17</v>
      </c>
      <c r="C2843" s="10">
        <v>67</v>
      </c>
      <c r="D2843" s="10"/>
      <c r="E2843" s="10">
        <v>19632</v>
      </c>
      <c r="F2843" s="10">
        <v>20000</v>
      </c>
      <c r="G2843" s="10"/>
      <c r="H2843" s="10">
        <v>5745.39</v>
      </c>
      <c r="I2843" s="10"/>
      <c r="J2843" s="10">
        <v>17006</v>
      </c>
      <c r="K2843" s="10">
        <v>167.24</v>
      </c>
      <c r="L2843" s="10">
        <v>3355.39</v>
      </c>
      <c r="M2843" s="10">
        <v>418.1</v>
      </c>
      <c r="N2843" s="10">
        <v>8388.48</v>
      </c>
      <c r="O2843" s="10">
        <v>668.96</v>
      </c>
      <c r="P2843" s="10">
        <v>13421.57</v>
      </c>
    </row>
    <row r="2844" spans="1:16">
      <c r="A2844" s="13" t="s">
        <v>2820</v>
      </c>
      <c r="B2844" s="11">
        <v>18</v>
      </c>
      <c r="C2844" s="11">
        <v>68</v>
      </c>
      <c r="D2844" s="11"/>
      <c r="E2844" s="11">
        <v>19632</v>
      </c>
      <c r="F2844" s="11">
        <v>20000</v>
      </c>
      <c r="G2844" s="11">
        <v>900</v>
      </c>
      <c r="H2844" s="11">
        <v>6817.75</v>
      </c>
      <c r="I2844" s="11"/>
      <c r="J2844" s="11">
        <v>16393</v>
      </c>
      <c r="K2844" s="11">
        <v>170.06</v>
      </c>
      <c r="L2844" s="11">
        <v>3626.11</v>
      </c>
      <c r="M2844" s="11">
        <v>425.15</v>
      </c>
      <c r="N2844" s="11">
        <v>9065.2900000000009</v>
      </c>
      <c r="O2844" s="11">
        <v>680.24</v>
      </c>
      <c r="P2844" s="11">
        <v>14504.46</v>
      </c>
    </row>
    <row r="2845" spans="1:16">
      <c r="A2845" s="13" t="s">
        <v>2821</v>
      </c>
      <c r="B2845" s="10">
        <v>19</v>
      </c>
      <c r="C2845" s="10">
        <v>69</v>
      </c>
      <c r="D2845" s="10"/>
      <c r="E2845" s="10">
        <v>19632</v>
      </c>
      <c r="F2845" s="10">
        <v>20000</v>
      </c>
      <c r="G2845" s="10"/>
      <c r="H2845" s="10">
        <v>7022.29</v>
      </c>
      <c r="I2845" s="10"/>
      <c r="J2845" s="10">
        <v>16649</v>
      </c>
      <c r="K2845" s="10">
        <v>163.93</v>
      </c>
      <c r="L2845" s="10">
        <v>3898.83</v>
      </c>
      <c r="M2845" s="10">
        <v>409.83</v>
      </c>
      <c r="N2845" s="10">
        <v>9747.07</v>
      </c>
      <c r="O2845" s="10">
        <v>655.72</v>
      </c>
      <c r="P2845" s="10">
        <v>15595.31</v>
      </c>
    </row>
    <row r="2846" spans="1:16">
      <c r="A2846" s="13" t="s">
        <v>2822</v>
      </c>
      <c r="B2846" s="11">
        <v>20</v>
      </c>
      <c r="C2846" s="11">
        <v>70</v>
      </c>
      <c r="D2846" s="11"/>
      <c r="E2846" s="11">
        <v>19632</v>
      </c>
      <c r="F2846" s="11">
        <v>20000</v>
      </c>
      <c r="G2846" s="11"/>
      <c r="H2846" s="11">
        <v>7232.95</v>
      </c>
      <c r="I2846" s="11"/>
      <c r="J2846" s="11">
        <v>16909</v>
      </c>
      <c r="K2846" s="11">
        <v>166.49</v>
      </c>
      <c r="L2846" s="11">
        <v>4182.28</v>
      </c>
      <c r="M2846" s="11">
        <v>416.23</v>
      </c>
      <c r="N2846" s="11">
        <v>10455.709999999999</v>
      </c>
      <c r="O2846" s="11">
        <v>665.96</v>
      </c>
      <c r="P2846" s="11">
        <v>16729.13</v>
      </c>
    </row>
    <row r="2847" spans="1:16">
      <c r="A2847" s="13" t="s">
        <v>2823</v>
      </c>
      <c r="B2847" s="10">
        <v>21</v>
      </c>
      <c r="C2847" s="10">
        <v>71</v>
      </c>
      <c r="D2847" s="10"/>
      <c r="E2847" s="10">
        <v>19632</v>
      </c>
      <c r="F2847" s="10">
        <v>20000</v>
      </c>
      <c r="G2847" s="10">
        <v>900</v>
      </c>
      <c r="H2847" s="10">
        <v>8349.94</v>
      </c>
      <c r="I2847" s="10"/>
      <c r="J2847" s="10">
        <v>16272</v>
      </c>
      <c r="K2847" s="10">
        <v>169.09</v>
      </c>
      <c r="L2847" s="10">
        <v>4476.84</v>
      </c>
      <c r="M2847" s="10">
        <v>422.73</v>
      </c>
      <c r="N2847" s="10">
        <v>11192.1</v>
      </c>
      <c r="O2847" s="10">
        <v>676.36</v>
      </c>
      <c r="P2847" s="10">
        <v>17907.36</v>
      </c>
    </row>
    <row r="2848" spans="1:16">
      <c r="A2848" s="13" t="s">
        <v>2824</v>
      </c>
      <c r="B2848" s="11">
        <v>22</v>
      </c>
      <c r="C2848" s="11">
        <v>72</v>
      </c>
      <c r="D2848" s="11"/>
      <c r="E2848" s="11">
        <v>19632</v>
      </c>
      <c r="F2848" s="11">
        <v>20000</v>
      </c>
      <c r="G2848" s="11"/>
      <c r="H2848" s="11">
        <v>8600.44</v>
      </c>
      <c r="I2848" s="11"/>
      <c r="J2848" s="11">
        <v>16497</v>
      </c>
      <c r="K2848" s="11">
        <v>162.72</v>
      </c>
      <c r="L2848" s="11">
        <v>4773.87</v>
      </c>
      <c r="M2848" s="11">
        <v>406.8</v>
      </c>
      <c r="N2848" s="11">
        <v>11934.67</v>
      </c>
      <c r="O2848" s="11">
        <v>650.88</v>
      </c>
      <c r="P2848" s="11">
        <v>19095.47</v>
      </c>
    </row>
    <row r="2849" spans="1:16">
      <c r="A2849" s="13" t="s">
        <v>2825</v>
      </c>
      <c r="B2849" s="10">
        <v>23</v>
      </c>
      <c r="C2849" s="10">
        <v>73</v>
      </c>
      <c r="D2849" s="10"/>
      <c r="E2849" s="10">
        <v>19632</v>
      </c>
      <c r="F2849" s="10">
        <v>20000</v>
      </c>
      <c r="G2849" s="10"/>
      <c r="H2849" s="10">
        <v>8858.4500000000007</v>
      </c>
      <c r="I2849" s="10"/>
      <c r="J2849" s="10">
        <v>16723</v>
      </c>
      <c r="K2849" s="10">
        <v>164.97</v>
      </c>
      <c r="L2849" s="10">
        <v>5082.05</v>
      </c>
      <c r="M2849" s="10">
        <v>412.43</v>
      </c>
      <c r="N2849" s="10">
        <v>12705.13</v>
      </c>
      <c r="O2849" s="10">
        <v>659.88</v>
      </c>
      <c r="P2849" s="10">
        <v>20328.21</v>
      </c>
    </row>
    <row r="2850" spans="1:16">
      <c r="A2850" s="13" t="s">
        <v>2826</v>
      </c>
      <c r="B2850" s="11">
        <v>24</v>
      </c>
      <c r="C2850" s="11">
        <v>74</v>
      </c>
      <c r="D2850" s="11"/>
      <c r="E2850" s="11">
        <v>19632</v>
      </c>
      <c r="F2850" s="11">
        <v>20000</v>
      </c>
      <c r="G2850" s="11">
        <v>900</v>
      </c>
      <c r="H2850" s="11">
        <v>10024.209999999999</v>
      </c>
      <c r="I2850" s="11"/>
      <c r="J2850" s="11">
        <v>16050</v>
      </c>
      <c r="K2850" s="11">
        <v>167.23</v>
      </c>
      <c r="L2850" s="11">
        <v>5401.74</v>
      </c>
      <c r="M2850" s="11">
        <v>418.08</v>
      </c>
      <c r="N2850" s="11">
        <v>13504.36</v>
      </c>
      <c r="O2850" s="11">
        <v>668.92</v>
      </c>
      <c r="P2850" s="11">
        <v>21606.98</v>
      </c>
    </row>
    <row r="2851" spans="1:16">
      <c r="A2851" s="13" t="s">
        <v>2827</v>
      </c>
      <c r="B2851" s="10">
        <v>25</v>
      </c>
      <c r="C2851" s="10">
        <v>75</v>
      </c>
      <c r="D2851" s="10"/>
      <c r="E2851" s="10">
        <v>19632</v>
      </c>
      <c r="F2851" s="10">
        <v>20000</v>
      </c>
      <c r="G2851" s="10"/>
      <c r="H2851" s="10">
        <v>10324.93</v>
      </c>
      <c r="I2851" s="10"/>
      <c r="J2851" s="10">
        <v>16225</v>
      </c>
      <c r="K2851" s="10">
        <v>160.5</v>
      </c>
      <c r="L2851" s="10">
        <v>5724.3</v>
      </c>
      <c r="M2851" s="10">
        <v>401.25</v>
      </c>
      <c r="N2851" s="10">
        <v>14310.74</v>
      </c>
      <c r="O2851" s="10">
        <v>642</v>
      </c>
      <c r="P2851" s="10">
        <v>22897.18</v>
      </c>
    </row>
    <row r="2852" spans="1:16">
      <c r="A2852" s="13" t="s">
        <v>2828</v>
      </c>
      <c r="B2852" s="11">
        <v>26</v>
      </c>
      <c r="C2852" s="11">
        <v>76</v>
      </c>
      <c r="D2852" s="11"/>
      <c r="E2852" s="11">
        <v>19632</v>
      </c>
      <c r="F2852" s="11">
        <v>20000</v>
      </c>
      <c r="G2852" s="11"/>
      <c r="H2852" s="11">
        <v>10634.68</v>
      </c>
      <c r="I2852" s="11"/>
      <c r="J2852" s="11">
        <v>16397</v>
      </c>
      <c r="K2852" s="11">
        <v>162.25</v>
      </c>
      <c r="L2852" s="11">
        <v>6058.28</v>
      </c>
      <c r="M2852" s="11">
        <v>405.63</v>
      </c>
      <c r="N2852" s="11">
        <v>15145.69</v>
      </c>
      <c r="O2852" s="11">
        <v>649</v>
      </c>
      <c r="P2852" s="11">
        <v>24233.1</v>
      </c>
    </row>
    <row r="2853" spans="1:16">
      <c r="A2853" s="13" t="s">
        <v>2829</v>
      </c>
      <c r="B2853" s="10">
        <v>27</v>
      </c>
      <c r="C2853" s="10">
        <v>77</v>
      </c>
      <c r="D2853" s="10"/>
      <c r="E2853" s="10">
        <v>19632</v>
      </c>
      <c r="F2853" s="10">
        <v>20000</v>
      </c>
      <c r="G2853" s="10">
        <v>900</v>
      </c>
      <c r="H2853" s="10">
        <v>11853.72</v>
      </c>
      <c r="I2853" s="10"/>
      <c r="J2853" s="10">
        <v>15663</v>
      </c>
      <c r="K2853" s="10">
        <v>163.97</v>
      </c>
      <c r="L2853" s="10">
        <v>6403.99</v>
      </c>
      <c r="M2853" s="10">
        <v>409.93</v>
      </c>
      <c r="N2853" s="10">
        <v>16009.98</v>
      </c>
      <c r="O2853" s="10">
        <v>655.88</v>
      </c>
      <c r="P2853" s="10">
        <v>25615.97</v>
      </c>
    </row>
    <row r="2854" spans="1:16">
      <c r="A2854" s="13" t="s">
        <v>2830</v>
      </c>
      <c r="B2854" s="11">
        <v>28</v>
      </c>
      <c r="C2854" s="11">
        <v>78</v>
      </c>
      <c r="D2854" s="11"/>
      <c r="E2854" s="11">
        <v>19632</v>
      </c>
      <c r="F2854" s="11">
        <v>20000</v>
      </c>
      <c r="G2854" s="11"/>
      <c r="H2854" s="11">
        <v>12209.33</v>
      </c>
      <c r="I2854" s="11"/>
      <c r="J2854" s="11">
        <v>15759</v>
      </c>
      <c r="K2854" s="11">
        <v>156.63</v>
      </c>
      <c r="L2854" s="11">
        <v>6752.74</v>
      </c>
      <c r="M2854" s="11">
        <v>391.58</v>
      </c>
      <c r="N2854" s="11">
        <v>16881.86</v>
      </c>
      <c r="O2854" s="11">
        <v>626.52</v>
      </c>
      <c r="P2854" s="11">
        <v>27010.97</v>
      </c>
    </row>
    <row r="2855" spans="1:16">
      <c r="A2855" s="13" t="s">
        <v>2831</v>
      </c>
      <c r="B2855" s="10">
        <v>29</v>
      </c>
      <c r="C2855" s="10">
        <v>79</v>
      </c>
      <c r="D2855" s="10"/>
      <c r="E2855" s="10">
        <v>19632</v>
      </c>
      <c r="F2855" s="10">
        <v>20000</v>
      </c>
      <c r="G2855" s="10"/>
      <c r="H2855" s="10">
        <v>12575.61</v>
      </c>
      <c r="I2855" s="10"/>
      <c r="J2855" s="10">
        <v>15839</v>
      </c>
      <c r="K2855" s="10">
        <v>157.59</v>
      </c>
      <c r="L2855" s="10">
        <v>7112.92</v>
      </c>
      <c r="M2855" s="10">
        <v>393.98</v>
      </c>
      <c r="N2855" s="10">
        <v>17782.29</v>
      </c>
      <c r="O2855" s="10">
        <v>630.36</v>
      </c>
      <c r="P2855" s="10">
        <v>28451.66</v>
      </c>
    </row>
    <row r="2856" spans="1:16">
      <c r="A2856" s="13" t="s">
        <v>2832</v>
      </c>
      <c r="B2856" s="11">
        <v>30</v>
      </c>
      <c r="C2856" s="11">
        <v>80</v>
      </c>
      <c r="D2856" s="11"/>
      <c r="E2856" s="11">
        <v>19632</v>
      </c>
      <c r="F2856" s="11">
        <v>20000</v>
      </c>
      <c r="G2856" s="11">
        <v>900</v>
      </c>
      <c r="H2856" s="11">
        <v>13852.88</v>
      </c>
      <c r="I2856" s="11">
        <v>15000</v>
      </c>
      <c r="J2856" s="11">
        <v>15900</v>
      </c>
      <c r="K2856" s="11">
        <v>158.38999999999999</v>
      </c>
      <c r="L2856" s="11">
        <v>7484.69</v>
      </c>
      <c r="M2856" s="11">
        <v>395.98</v>
      </c>
      <c r="N2856" s="11">
        <v>18711.73</v>
      </c>
      <c r="O2856" s="11">
        <v>633.55999999999995</v>
      </c>
      <c r="P2856" s="11">
        <v>29938.77</v>
      </c>
    </row>
    <row r="2857" spans="1:16" ht="54">
      <c r="B2857" s="9" t="s">
        <v>27</v>
      </c>
      <c r="C2857" s="9" t="s">
        <v>13</v>
      </c>
      <c r="D2857" s="9" t="s">
        <v>14</v>
      </c>
      <c r="E2857" s="9" t="s">
        <v>15</v>
      </c>
      <c r="F2857" s="9" t="s">
        <v>16</v>
      </c>
      <c r="G2857" s="9" t="s">
        <v>17</v>
      </c>
      <c r="H2857" s="9" t="s">
        <v>18</v>
      </c>
      <c r="I2857" s="9" t="s">
        <v>19</v>
      </c>
      <c r="J2857" s="9" t="s">
        <v>20</v>
      </c>
      <c r="K2857" s="9" t="s">
        <v>21</v>
      </c>
      <c r="L2857" s="9" t="s">
        <v>22</v>
      </c>
      <c r="M2857" s="9" t="s">
        <v>23</v>
      </c>
      <c r="N2857" s="9" t="s">
        <v>24</v>
      </c>
      <c r="O2857" s="9" t="s">
        <v>25</v>
      </c>
      <c r="P2857" s="9" t="s">
        <v>26</v>
      </c>
    </row>
    <row r="2858" spans="1:16">
      <c r="A2858" s="13" t="s">
        <v>2833</v>
      </c>
      <c r="B2858" s="10">
        <v>1</v>
      </c>
      <c r="C2858" s="10">
        <v>52</v>
      </c>
      <c r="D2858" s="10">
        <v>6484</v>
      </c>
      <c r="E2858" s="10">
        <v>6484</v>
      </c>
      <c r="F2858" s="10">
        <v>20000</v>
      </c>
      <c r="G2858" s="10"/>
      <c r="H2858" s="10"/>
      <c r="I2858" s="10"/>
      <c r="J2858" s="10">
        <v>4214.6000000000004</v>
      </c>
      <c r="K2858" s="10">
        <v>48.63</v>
      </c>
      <c r="L2858" s="10">
        <v>48.63</v>
      </c>
      <c r="M2858" s="10">
        <v>121.58</v>
      </c>
      <c r="N2858" s="10">
        <v>121.58</v>
      </c>
      <c r="O2858" s="10">
        <v>194.52</v>
      </c>
      <c r="P2858" s="10">
        <v>194.52</v>
      </c>
    </row>
    <row r="2859" spans="1:16">
      <c r="A2859" s="13" t="s">
        <v>2834</v>
      </c>
      <c r="B2859" s="11">
        <v>2</v>
      </c>
      <c r="C2859" s="11">
        <v>53</v>
      </c>
      <c r="D2859" s="11">
        <v>6484</v>
      </c>
      <c r="E2859" s="11">
        <v>12968</v>
      </c>
      <c r="F2859" s="11">
        <v>20000</v>
      </c>
      <c r="G2859" s="11"/>
      <c r="H2859" s="11"/>
      <c r="I2859" s="11"/>
      <c r="J2859" s="11">
        <v>10554</v>
      </c>
      <c r="K2859" s="11">
        <v>107.41</v>
      </c>
      <c r="L2859" s="11">
        <v>157.49</v>
      </c>
      <c r="M2859" s="11">
        <v>268.52</v>
      </c>
      <c r="N2859" s="11">
        <v>393.74</v>
      </c>
      <c r="O2859" s="11">
        <v>429.62</v>
      </c>
      <c r="P2859" s="11">
        <v>629.98</v>
      </c>
    </row>
    <row r="2860" spans="1:16">
      <c r="A2860" s="13" t="s">
        <v>2835</v>
      </c>
      <c r="B2860" s="10">
        <v>3</v>
      </c>
      <c r="C2860" s="10">
        <v>54</v>
      </c>
      <c r="D2860" s="10">
        <v>6484</v>
      </c>
      <c r="E2860" s="10">
        <v>19452</v>
      </c>
      <c r="F2860" s="10">
        <v>20000</v>
      </c>
      <c r="G2860" s="10">
        <v>900</v>
      </c>
      <c r="H2860" s="10">
        <v>900</v>
      </c>
      <c r="I2860" s="10"/>
      <c r="J2860" s="10">
        <v>16175</v>
      </c>
      <c r="K2860" s="10">
        <v>167.54</v>
      </c>
      <c r="L2860" s="10">
        <v>329.76</v>
      </c>
      <c r="M2860" s="10">
        <v>418.84</v>
      </c>
      <c r="N2860" s="10">
        <v>824.39</v>
      </c>
      <c r="O2860" s="10">
        <v>670.14</v>
      </c>
      <c r="P2860" s="10">
        <v>1319.02</v>
      </c>
    </row>
    <row r="2861" spans="1:16">
      <c r="A2861" s="13" t="s">
        <v>2836</v>
      </c>
      <c r="B2861" s="11">
        <v>4</v>
      </c>
      <c r="C2861" s="11">
        <v>55</v>
      </c>
      <c r="D2861" s="11"/>
      <c r="E2861" s="11">
        <v>19452</v>
      </c>
      <c r="F2861" s="11">
        <v>20000</v>
      </c>
      <c r="G2861" s="11"/>
      <c r="H2861" s="11">
        <v>927</v>
      </c>
      <c r="I2861" s="11"/>
      <c r="J2861" s="11">
        <v>16481</v>
      </c>
      <c r="K2861" s="11">
        <v>161.75</v>
      </c>
      <c r="L2861" s="11">
        <v>501.4</v>
      </c>
      <c r="M2861" s="11">
        <v>404.38</v>
      </c>
      <c r="N2861" s="11">
        <v>1253.5</v>
      </c>
      <c r="O2861" s="11">
        <v>647</v>
      </c>
      <c r="P2861" s="11">
        <v>2005.59</v>
      </c>
    </row>
    <row r="2862" spans="1:16">
      <c r="A2862" s="13" t="s">
        <v>2837</v>
      </c>
      <c r="B2862" s="10">
        <v>5</v>
      </c>
      <c r="C2862" s="10">
        <v>56</v>
      </c>
      <c r="D2862" s="10"/>
      <c r="E2862" s="10">
        <v>19452</v>
      </c>
      <c r="F2862" s="10">
        <v>20000</v>
      </c>
      <c r="G2862" s="10"/>
      <c r="H2862" s="10">
        <v>954.81</v>
      </c>
      <c r="I2862" s="10"/>
      <c r="J2862" s="10">
        <v>16792</v>
      </c>
      <c r="K2862" s="10">
        <v>164.81</v>
      </c>
      <c r="L2862" s="10">
        <v>681.25</v>
      </c>
      <c r="M2862" s="10">
        <v>412.03</v>
      </c>
      <c r="N2862" s="10">
        <v>1703.13</v>
      </c>
      <c r="O2862" s="10">
        <v>659.24</v>
      </c>
      <c r="P2862" s="10">
        <v>2725</v>
      </c>
    </row>
    <row r="2863" spans="1:16">
      <c r="A2863" s="13" t="s">
        <v>2838</v>
      </c>
      <c r="B2863" s="11">
        <v>6</v>
      </c>
      <c r="C2863" s="11">
        <v>57</v>
      </c>
      <c r="D2863" s="11"/>
      <c r="E2863" s="11">
        <v>19452</v>
      </c>
      <c r="F2863" s="11">
        <v>20000</v>
      </c>
      <c r="G2863" s="11">
        <v>900</v>
      </c>
      <c r="H2863" s="11">
        <v>1883.45</v>
      </c>
      <c r="I2863" s="11"/>
      <c r="J2863" s="11">
        <v>16209</v>
      </c>
      <c r="K2863" s="11">
        <v>167.92</v>
      </c>
      <c r="L2863" s="11">
        <v>869.61</v>
      </c>
      <c r="M2863" s="11">
        <v>419.8</v>
      </c>
      <c r="N2863" s="11">
        <v>2174.02</v>
      </c>
      <c r="O2863" s="11">
        <v>671.68</v>
      </c>
      <c r="P2863" s="11">
        <v>3478.43</v>
      </c>
    </row>
    <row r="2864" spans="1:16">
      <c r="A2864" s="13" t="s">
        <v>2839</v>
      </c>
      <c r="B2864" s="10">
        <v>7</v>
      </c>
      <c r="C2864" s="10">
        <v>58</v>
      </c>
      <c r="D2864" s="10"/>
      <c r="E2864" s="10">
        <v>19452</v>
      </c>
      <c r="F2864" s="10">
        <v>20000</v>
      </c>
      <c r="G2864" s="10"/>
      <c r="H2864" s="10">
        <v>1939.96</v>
      </c>
      <c r="I2864" s="10"/>
      <c r="J2864" s="10">
        <v>16508</v>
      </c>
      <c r="K2864" s="10">
        <v>162.09</v>
      </c>
      <c r="L2864" s="10">
        <v>1057.79</v>
      </c>
      <c r="M2864" s="10">
        <v>405.23</v>
      </c>
      <c r="N2864" s="10">
        <v>2644.47</v>
      </c>
      <c r="O2864" s="10">
        <v>648.36</v>
      </c>
      <c r="P2864" s="10">
        <v>4231.1400000000003</v>
      </c>
    </row>
    <row r="2865" spans="1:16">
      <c r="A2865" s="13" t="s">
        <v>2840</v>
      </c>
      <c r="B2865" s="11">
        <v>8</v>
      </c>
      <c r="C2865" s="11">
        <v>59</v>
      </c>
      <c r="D2865" s="11"/>
      <c r="E2865" s="11">
        <v>19452</v>
      </c>
      <c r="F2865" s="11">
        <v>20000</v>
      </c>
      <c r="G2865" s="11"/>
      <c r="H2865" s="11">
        <v>1998.16</v>
      </c>
      <c r="I2865" s="11"/>
      <c r="J2865" s="11">
        <v>16814</v>
      </c>
      <c r="K2865" s="11">
        <v>165.08</v>
      </c>
      <c r="L2865" s="11">
        <v>1254.5999999999999</v>
      </c>
      <c r="M2865" s="11">
        <v>412.7</v>
      </c>
      <c r="N2865" s="11">
        <v>3136.5</v>
      </c>
      <c r="O2865" s="11">
        <v>660.32</v>
      </c>
      <c r="P2865" s="11">
        <v>5018.3999999999996</v>
      </c>
    </row>
    <row r="2866" spans="1:16">
      <c r="A2866" s="13" t="s">
        <v>2841</v>
      </c>
      <c r="B2866" s="10">
        <v>9</v>
      </c>
      <c r="C2866" s="10">
        <v>60</v>
      </c>
      <c r="D2866" s="10"/>
      <c r="E2866" s="10">
        <v>19452</v>
      </c>
      <c r="F2866" s="10">
        <v>20000</v>
      </c>
      <c r="G2866" s="10">
        <v>900</v>
      </c>
      <c r="H2866" s="10">
        <v>2958.1</v>
      </c>
      <c r="I2866" s="10"/>
      <c r="J2866" s="10">
        <v>16225</v>
      </c>
      <c r="K2866" s="10">
        <v>168.14</v>
      </c>
      <c r="L2866" s="10">
        <v>1460.38</v>
      </c>
      <c r="M2866" s="10">
        <v>420.35</v>
      </c>
      <c r="N2866" s="10">
        <v>3650.94</v>
      </c>
      <c r="O2866" s="10">
        <v>672.56</v>
      </c>
      <c r="P2866" s="10">
        <v>5841.51</v>
      </c>
    </row>
    <row r="2867" spans="1:16">
      <c r="A2867" s="13" t="s">
        <v>2842</v>
      </c>
      <c r="B2867" s="11">
        <v>10</v>
      </c>
      <c r="C2867" s="11">
        <v>61</v>
      </c>
      <c r="D2867" s="11"/>
      <c r="E2867" s="11">
        <v>19452</v>
      </c>
      <c r="F2867" s="11">
        <v>20000</v>
      </c>
      <c r="G2867" s="11"/>
      <c r="H2867" s="11">
        <v>3046.84</v>
      </c>
      <c r="I2867" s="11"/>
      <c r="J2867" s="11">
        <v>16516</v>
      </c>
      <c r="K2867" s="11">
        <v>162.25</v>
      </c>
      <c r="L2867" s="11">
        <v>1666.44</v>
      </c>
      <c r="M2867" s="11">
        <v>405.63</v>
      </c>
      <c r="N2867" s="11">
        <v>4166.1000000000004</v>
      </c>
      <c r="O2867" s="11">
        <v>649</v>
      </c>
      <c r="P2867" s="11">
        <v>6665.76</v>
      </c>
    </row>
    <row r="2868" spans="1:16">
      <c r="A2868" s="13" t="s">
        <v>2843</v>
      </c>
      <c r="B2868" s="10">
        <v>11</v>
      </c>
      <c r="C2868" s="10">
        <v>62</v>
      </c>
      <c r="D2868" s="10"/>
      <c r="E2868" s="10">
        <v>19452</v>
      </c>
      <c r="F2868" s="10">
        <v>20000</v>
      </c>
      <c r="G2868" s="10"/>
      <c r="H2868" s="10">
        <v>3138.25</v>
      </c>
      <c r="I2868" s="10"/>
      <c r="J2868" s="10">
        <v>16813</v>
      </c>
      <c r="K2868" s="10">
        <v>165.16</v>
      </c>
      <c r="L2868" s="10">
        <v>1881.59</v>
      </c>
      <c r="M2868" s="10">
        <v>412.9</v>
      </c>
      <c r="N2868" s="10">
        <v>4703.9799999999996</v>
      </c>
      <c r="O2868" s="10">
        <v>660.64</v>
      </c>
      <c r="P2868" s="10">
        <v>7526.37</v>
      </c>
    </row>
    <row r="2869" spans="1:16">
      <c r="A2869" s="13" t="s">
        <v>2844</v>
      </c>
      <c r="B2869" s="11">
        <v>12</v>
      </c>
      <c r="C2869" s="11">
        <v>63</v>
      </c>
      <c r="D2869" s="11"/>
      <c r="E2869" s="11">
        <v>19452</v>
      </c>
      <c r="F2869" s="11">
        <v>20000</v>
      </c>
      <c r="G2869" s="11">
        <v>900</v>
      </c>
      <c r="H2869" s="11">
        <v>4132.3999999999996</v>
      </c>
      <c r="I2869" s="11"/>
      <c r="J2869" s="11">
        <v>16215</v>
      </c>
      <c r="K2869" s="11">
        <v>168.13</v>
      </c>
      <c r="L2869" s="11">
        <v>2106.17</v>
      </c>
      <c r="M2869" s="11">
        <v>420.33</v>
      </c>
      <c r="N2869" s="11">
        <v>5265.42</v>
      </c>
      <c r="O2869" s="11">
        <v>672.52</v>
      </c>
      <c r="P2869" s="11">
        <v>8424.68</v>
      </c>
    </row>
    <row r="2870" spans="1:16">
      <c r="A2870" s="13" t="s">
        <v>2845</v>
      </c>
      <c r="B2870" s="10">
        <v>13</v>
      </c>
      <c r="C2870" s="10">
        <v>64</v>
      </c>
      <c r="D2870" s="10"/>
      <c r="E2870" s="10">
        <v>19452</v>
      </c>
      <c r="F2870" s="10">
        <v>20000</v>
      </c>
      <c r="G2870" s="10"/>
      <c r="H2870" s="10">
        <v>4256.37</v>
      </c>
      <c r="I2870" s="10"/>
      <c r="J2870" s="10">
        <v>16494</v>
      </c>
      <c r="K2870" s="10">
        <v>162.15</v>
      </c>
      <c r="L2870" s="10">
        <v>2331.5100000000002</v>
      </c>
      <c r="M2870" s="10">
        <v>405.38</v>
      </c>
      <c r="N2870" s="10">
        <v>5828.76</v>
      </c>
      <c r="O2870" s="10">
        <v>648.6</v>
      </c>
      <c r="P2870" s="10">
        <v>9326.02</v>
      </c>
    </row>
    <row r="2871" spans="1:16">
      <c r="A2871" s="13" t="s">
        <v>2846</v>
      </c>
      <c r="B2871" s="11">
        <v>14</v>
      </c>
      <c r="C2871" s="11">
        <v>65</v>
      </c>
      <c r="D2871" s="11"/>
      <c r="E2871" s="11">
        <v>19452</v>
      </c>
      <c r="F2871" s="11">
        <v>20000</v>
      </c>
      <c r="G2871" s="11"/>
      <c r="H2871" s="11">
        <v>4384.0600000000004</v>
      </c>
      <c r="I2871" s="11"/>
      <c r="J2871" s="11">
        <v>16778</v>
      </c>
      <c r="K2871" s="11">
        <v>164.94</v>
      </c>
      <c r="L2871" s="11">
        <v>2566.39</v>
      </c>
      <c r="M2871" s="11">
        <v>412.35</v>
      </c>
      <c r="N2871" s="11">
        <v>6415.98</v>
      </c>
      <c r="O2871" s="11">
        <v>659.76</v>
      </c>
      <c r="P2871" s="11">
        <v>10265.56</v>
      </c>
    </row>
    <row r="2872" spans="1:16">
      <c r="A2872" s="13" t="s">
        <v>2847</v>
      </c>
      <c r="B2872" s="10">
        <v>15</v>
      </c>
      <c r="C2872" s="10">
        <v>66</v>
      </c>
      <c r="D2872" s="10"/>
      <c r="E2872" s="10">
        <v>19452</v>
      </c>
      <c r="F2872" s="10">
        <v>20000</v>
      </c>
      <c r="G2872" s="10">
        <v>900</v>
      </c>
      <c r="H2872" s="10">
        <v>5415.58</v>
      </c>
      <c r="I2872" s="10"/>
      <c r="J2872" s="10">
        <v>16166</v>
      </c>
      <c r="K2872" s="10">
        <v>167.78</v>
      </c>
      <c r="L2872" s="10">
        <v>2811.16</v>
      </c>
      <c r="M2872" s="10">
        <v>419.45</v>
      </c>
      <c r="N2872" s="10">
        <v>7027.9</v>
      </c>
      <c r="O2872" s="10">
        <v>671.12</v>
      </c>
      <c r="P2872" s="10">
        <v>11244.65</v>
      </c>
    </row>
    <row r="2873" spans="1:16">
      <c r="A2873" s="13" t="s">
        <v>2848</v>
      </c>
      <c r="B2873" s="11">
        <v>16</v>
      </c>
      <c r="C2873" s="11">
        <v>67</v>
      </c>
      <c r="D2873" s="11"/>
      <c r="E2873" s="11">
        <v>19452</v>
      </c>
      <c r="F2873" s="11">
        <v>20000</v>
      </c>
      <c r="G2873" s="11"/>
      <c r="H2873" s="11">
        <v>5578.05</v>
      </c>
      <c r="I2873" s="11"/>
      <c r="J2873" s="11">
        <v>16428</v>
      </c>
      <c r="K2873" s="11">
        <v>161.66</v>
      </c>
      <c r="L2873" s="11">
        <v>3057.16</v>
      </c>
      <c r="M2873" s="11">
        <v>404.15</v>
      </c>
      <c r="N2873" s="11">
        <v>7642.89</v>
      </c>
      <c r="O2873" s="11">
        <v>646.64</v>
      </c>
      <c r="P2873" s="11">
        <v>12228.63</v>
      </c>
    </row>
    <row r="2874" spans="1:16">
      <c r="A2874" s="13" t="s">
        <v>2849</v>
      </c>
      <c r="B2874" s="10">
        <v>17</v>
      </c>
      <c r="C2874" s="10">
        <v>68</v>
      </c>
      <c r="D2874" s="10"/>
      <c r="E2874" s="10">
        <v>19452</v>
      </c>
      <c r="F2874" s="10">
        <v>20000</v>
      </c>
      <c r="G2874" s="10"/>
      <c r="H2874" s="10">
        <v>5745.39</v>
      </c>
      <c r="I2874" s="10"/>
      <c r="J2874" s="10">
        <v>16692</v>
      </c>
      <c r="K2874" s="10">
        <v>164.28</v>
      </c>
      <c r="L2874" s="10">
        <v>3313.15</v>
      </c>
      <c r="M2874" s="10">
        <v>410.7</v>
      </c>
      <c r="N2874" s="10">
        <v>8282.8799999999992</v>
      </c>
      <c r="O2874" s="10">
        <v>657.12</v>
      </c>
      <c r="P2874" s="10">
        <v>13252.61</v>
      </c>
    </row>
    <row r="2875" spans="1:16">
      <c r="A2875" s="13" t="s">
        <v>2850</v>
      </c>
      <c r="B2875" s="11">
        <v>18</v>
      </c>
      <c r="C2875" s="11">
        <v>69</v>
      </c>
      <c r="D2875" s="11"/>
      <c r="E2875" s="11">
        <v>19452</v>
      </c>
      <c r="F2875" s="11">
        <v>20000</v>
      </c>
      <c r="G2875" s="11">
        <v>900</v>
      </c>
      <c r="H2875" s="11">
        <v>6817.75</v>
      </c>
      <c r="I2875" s="11"/>
      <c r="J2875" s="11">
        <v>16061</v>
      </c>
      <c r="K2875" s="11">
        <v>166.92</v>
      </c>
      <c r="L2875" s="11">
        <v>3579.47</v>
      </c>
      <c r="M2875" s="11">
        <v>417.3</v>
      </c>
      <c r="N2875" s="11">
        <v>8948.67</v>
      </c>
      <c r="O2875" s="11">
        <v>667.68</v>
      </c>
      <c r="P2875" s="11">
        <v>14317.86</v>
      </c>
    </row>
    <row r="2876" spans="1:16">
      <c r="A2876" s="13" t="s">
        <v>2851</v>
      </c>
      <c r="B2876" s="10">
        <v>19</v>
      </c>
      <c r="C2876" s="10">
        <v>70</v>
      </c>
      <c r="D2876" s="10"/>
      <c r="E2876" s="10">
        <v>19452</v>
      </c>
      <c r="F2876" s="10">
        <v>20000</v>
      </c>
      <c r="G2876" s="10"/>
      <c r="H2876" s="10">
        <v>7022.29</v>
      </c>
      <c r="I2876" s="10"/>
      <c r="J2876" s="10">
        <v>16295</v>
      </c>
      <c r="K2876" s="10">
        <v>160.61000000000001</v>
      </c>
      <c r="L2876" s="10">
        <v>3847.46</v>
      </c>
      <c r="M2876" s="10">
        <v>401.53</v>
      </c>
      <c r="N2876" s="10">
        <v>9618.65</v>
      </c>
      <c r="O2876" s="10">
        <v>642.44000000000005</v>
      </c>
      <c r="P2876" s="10">
        <v>15389.84</v>
      </c>
    </row>
    <row r="2877" spans="1:16">
      <c r="A2877" s="13" t="s">
        <v>2852</v>
      </c>
      <c r="B2877" s="11">
        <v>20</v>
      </c>
      <c r="C2877" s="11">
        <v>71</v>
      </c>
      <c r="D2877" s="11"/>
      <c r="E2877" s="11">
        <v>19452</v>
      </c>
      <c r="F2877" s="11">
        <v>20000</v>
      </c>
      <c r="G2877" s="11"/>
      <c r="H2877" s="11">
        <v>7232.95</v>
      </c>
      <c r="I2877" s="11"/>
      <c r="J2877" s="11">
        <v>16531</v>
      </c>
      <c r="K2877" s="11">
        <v>162.94999999999999</v>
      </c>
      <c r="L2877" s="11">
        <v>4125.83</v>
      </c>
      <c r="M2877" s="11">
        <v>407.38</v>
      </c>
      <c r="N2877" s="11">
        <v>10314.58</v>
      </c>
      <c r="O2877" s="11">
        <v>651.79999999999995</v>
      </c>
      <c r="P2877" s="11">
        <v>16503.34</v>
      </c>
    </row>
    <row r="2878" spans="1:16">
      <c r="A2878" s="13" t="s">
        <v>2853</v>
      </c>
      <c r="B2878" s="10">
        <v>21</v>
      </c>
      <c r="C2878" s="10">
        <v>72</v>
      </c>
      <c r="D2878" s="10"/>
      <c r="E2878" s="10">
        <v>19452</v>
      </c>
      <c r="F2878" s="10">
        <v>20000</v>
      </c>
      <c r="G2878" s="10">
        <v>900</v>
      </c>
      <c r="H2878" s="10">
        <v>8349.94</v>
      </c>
      <c r="I2878" s="10"/>
      <c r="J2878" s="10">
        <v>15868</v>
      </c>
      <c r="K2878" s="10">
        <v>165.31</v>
      </c>
      <c r="L2878" s="10">
        <v>4414.92</v>
      </c>
      <c r="M2878" s="10">
        <v>413.28</v>
      </c>
      <c r="N2878" s="10">
        <v>11037.3</v>
      </c>
      <c r="O2878" s="10">
        <v>661.24</v>
      </c>
      <c r="P2878" s="10">
        <v>17659.68</v>
      </c>
    </row>
    <row r="2879" spans="1:16">
      <c r="A2879" s="13" t="s">
        <v>2854</v>
      </c>
      <c r="B2879" s="11">
        <v>22</v>
      </c>
      <c r="C2879" s="11">
        <v>73</v>
      </c>
      <c r="D2879" s="11"/>
      <c r="E2879" s="11">
        <v>19452</v>
      </c>
      <c r="F2879" s="11">
        <v>20000</v>
      </c>
      <c r="G2879" s="11"/>
      <c r="H2879" s="11">
        <v>8600.44</v>
      </c>
      <c r="I2879" s="11"/>
      <c r="J2879" s="11">
        <v>16061</v>
      </c>
      <c r="K2879" s="11">
        <v>158.68</v>
      </c>
      <c r="L2879" s="11">
        <v>4706.05</v>
      </c>
      <c r="M2879" s="11">
        <v>396.7</v>
      </c>
      <c r="N2879" s="11">
        <v>11765.12</v>
      </c>
      <c r="O2879" s="11">
        <v>634.72</v>
      </c>
      <c r="P2879" s="11">
        <v>18824.189999999999</v>
      </c>
    </row>
    <row r="2880" spans="1:16">
      <c r="A2880" s="13" t="s">
        <v>2855</v>
      </c>
      <c r="B2880" s="10">
        <v>23</v>
      </c>
      <c r="C2880" s="10">
        <v>74</v>
      </c>
      <c r="D2880" s="10"/>
      <c r="E2880" s="10">
        <v>19452</v>
      </c>
      <c r="F2880" s="10">
        <v>20000</v>
      </c>
      <c r="G2880" s="10"/>
      <c r="H2880" s="10">
        <v>8858.4500000000007</v>
      </c>
      <c r="I2880" s="10"/>
      <c r="J2880" s="10">
        <v>16252</v>
      </c>
      <c r="K2880" s="10">
        <v>160.61000000000001</v>
      </c>
      <c r="L2880" s="10">
        <v>5007.84</v>
      </c>
      <c r="M2880" s="10">
        <v>401.53</v>
      </c>
      <c r="N2880" s="10">
        <v>12519.59</v>
      </c>
      <c r="O2880" s="10">
        <v>642.44000000000005</v>
      </c>
      <c r="P2880" s="10">
        <v>20031.349999999999</v>
      </c>
    </row>
    <row r="2881" spans="1:16">
      <c r="A2881" s="13" t="s">
        <v>2856</v>
      </c>
      <c r="B2881" s="11">
        <v>24</v>
      </c>
      <c r="C2881" s="11">
        <v>75</v>
      </c>
      <c r="D2881" s="11"/>
      <c r="E2881" s="11">
        <v>19452</v>
      </c>
      <c r="F2881" s="11">
        <v>20000</v>
      </c>
      <c r="G2881" s="11">
        <v>900</v>
      </c>
      <c r="H2881" s="11">
        <v>10024.209999999999</v>
      </c>
      <c r="I2881" s="11"/>
      <c r="J2881" s="11">
        <v>15539</v>
      </c>
      <c r="K2881" s="11">
        <v>162.52000000000001</v>
      </c>
      <c r="L2881" s="11">
        <v>5320.59</v>
      </c>
      <c r="M2881" s="11">
        <v>406.3</v>
      </c>
      <c r="N2881" s="11">
        <v>13301.48</v>
      </c>
      <c r="O2881" s="11">
        <v>650.08000000000004</v>
      </c>
      <c r="P2881" s="11">
        <v>21282.37</v>
      </c>
    </row>
    <row r="2882" spans="1:16">
      <c r="A2882" s="13" t="s">
        <v>2857</v>
      </c>
      <c r="B2882" s="10">
        <v>25</v>
      </c>
      <c r="C2882" s="10">
        <v>76</v>
      </c>
      <c r="D2882" s="10"/>
      <c r="E2882" s="10">
        <v>19452</v>
      </c>
      <c r="F2882" s="10">
        <v>20000</v>
      </c>
      <c r="G2882" s="10"/>
      <c r="H2882" s="10">
        <v>10324.93</v>
      </c>
      <c r="I2882" s="10"/>
      <c r="J2882" s="10">
        <v>15667</v>
      </c>
      <c r="K2882" s="10">
        <v>155.38999999999999</v>
      </c>
      <c r="L2882" s="10">
        <v>5635.6</v>
      </c>
      <c r="M2882" s="10">
        <v>388.48</v>
      </c>
      <c r="N2882" s="10">
        <v>14089</v>
      </c>
      <c r="O2882" s="10">
        <v>621.55999999999995</v>
      </c>
      <c r="P2882" s="10">
        <v>22542.400000000001</v>
      </c>
    </row>
    <row r="2883" spans="1:16">
      <c r="A2883" s="13" t="s">
        <v>2858</v>
      </c>
      <c r="B2883" s="11">
        <v>26</v>
      </c>
      <c r="C2883" s="11">
        <v>77</v>
      </c>
      <c r="D2883" s="11"/>
      <c r="E2883" s="11">
        <v>19452</v>
      </c>
      <c r="F2883" s="11">
        <v>20000</v>
      </c>
      <c r="G2883" s="11"/>
      <c r="H2883" s="11">
        <v>10634.68</v>
      </c>
      <c r="I2883" s="11"/>
      <c r="J2883" s="11">
        <v>15784</v>
      </c>
      <c r="K2883" s="11">
        <v>156.66999999999999</v>
      </c>
      <c r="L2883" s="11">
        <v>5961.34</v>
      </c>
      <c r="M2883" s="11">
        <v>391.68</v>
      </c>
      <c r="N2883" s="11">
        <v>14903.35</v>
      </c>
      <c r="O2883" s="11">
        <v>626.67999999999995</v>
      </c>
      <c r="P2883" s="11">
        <v>23845.35</v>
      </c>
    </row>
    <row r="2884" spans="1:16">
      <c r="A2884" s="13" t="s">
        <v>2859</v>
      </c>
      <c r="B2884" s="10">
        <v>27</v>
      </c>
      <c r="C2884" s="10">
        <v>78</v>
      </c>
      <c r="D2884" s="10"/>
      <c r="E2884" s="10">
        <v>19452</v>
      </c>
      <c r="F2884" s="10">
        <v>20000</v>
      </c>
      <c r="G2884" s="10">
        <v>900</v>
      </c>
      <c r="H2884" s="10">
        <v>11853.72</v>
      </c>
      <c r="I2884" s="10"/>
      <c r="J2884" s="10">
        <v>14989</v>
      </c>
      <c r="K2884" s="10">
        <v>157.84</v>
      </c>
      <c r="L2884" s="10">
        <v>6298.02</v>
      </c>
      <c r="M2884" s="10">
        <v>394.6</v>
      </c>
      <c r="N2884" s="10">
        <v>15745.05</v>
      </c>
      <c r="O2884" s="10">
        <v>631.36</v>
      </c>
      <c r="P2884" s="10">
        <v>25192.080000000002</v>
      </c>
    </row>
    <row r="2885" spans="1:16">
      <c r="A2885" s="13" t="s">
        <v>2860</v>
      </c>
      <c r="B2885" s="11">
        <v>28</v>
      </c>
      <c r="C2885" s="11">
        <v>79</v>
      </c>
      <c r="D2885" s="11"/>
      <c r="E2885" s="11">
        <v>19452</v>
      </c>
      <c r="F2885" s="11">
        <v>20000</v>
      </c>
      <c r="G2885" s="11"/>
      <c r="H2885" s="11">
        <v>12209.33</v>
      </c>
      <c r="I2885" s="11"/>
      <c r="J2885" s="11">
        <v>15009</v>
      </c>
      <c r="K2885" s="11">
        <v>149.88999999999999</v>
      </c>
      <c r="L2885" s="11">
        <v>6636.85</v>
      </c>
      <c r="M2885" s="11">
        <v>374.73</v>
      </c>
      <c r="N2885" s="11">
        <v>16592.12</v>
      </c>
      <c r="O2885" s="11">
        <v>599.55999999999995</v>
      </c>
      <c r="P2885" s="11">
        <v>26547.4</v>
      </c>
    </row>
    <row r="2886" spans="1:16">
      <c r="A2886" s="13" t="s">
        <v>2861</v>
      </c>
      <c r="B2886" s="10">
        <v>29</v>
      </c>
      <c r="C2886" s="10">
        <v>80</v>
      </c>
      <c r="D2886" s="10"/>
      <c r="E2886" s="10">
        <v>19452</v>
      </c>
      <c r="F2886" s="10">
        <v>20000</v>
      </c>
      <c r="G2886" s="10"/>
      <c r="H2886" s="10">
        <v>12575.61</v>
      </c>
      <c r="I2886" s="10">
        <v>15000</v>
      </c>
      <c r="J2886" s="10">
        <v>15000</v>
      </c>
      <c r="K2886" s="10">
        <v>150.09</v>
      </c>
      <c r="L2886" s="10">
        <v>6986.04</v>
      </c>
      <c r="M2886" s="10">
        <v>375.23</v>
      </c>
      <c r="N2886" s="10">
        <v>17465.11</v>
      </c>
      <c r="O2886" s="10">
        <v>600.36</v>
      </c>
      <c r="P2886" s="10">
        <v>27944.18</v>
      </c>
    </row>
    <row r="2887" spans="1:16" ht="54">
      <c r="B2887" s="9" t="s">
        <v>27</v>
      </c>
      <c r="C2887" s="9" t="s">
        <v>13</v>
      </c>
      <c r="D2887" s="9" t="s">
        <v>14</v>
      </c>
      <c r="E2887" s="9" t="s">
        <v>15</v>
      </c>
      <c r="F2887" s="9" t="s">
        <v>16</v>
      </c>
      <c r="G2887" s="9" t="s">
        <v>17</v>
      </c>
      <c r="H2887" s="9" t="s">
        <v>18</v>
      </c>
      <c r="I2887" s="9" t="s">
        <v>19</v>
      </c>
      <c r="J2887" s="9" t="s">
        <v>20</v>
      </c>
      <c r="K2887" s="9" t="s">
        <v>21</v>
      </c>
      <c r="L2887" s="9" t="s">
        <v>22</v>
      </c>
      <c r="M2887" s="9" t="s">
        <v>23</v>
      </c>
      <c r="N2887" s="9" t="s">
        <v>24</v>
      </c>
      <c r="O2887" s="9" t="s">
        <v>25</v>
      </c>
      <c r="P2887" s="9" t="s">
        <v>26</v>
      </c>
    </row>
    <row r="2888" spans="1:16">
      <c r="A2888" s="13" t="s">
        <v>2862</v>
      </c>
      <c r="B2888" s="10">
        <v>1</v>
      </c>
      <c r="C2888" s="10">
        <v>53</v>
      </c>
      <c r="D2888" s="10">
        <v>6531</v>
      </c>
      <c r="E2888" s="10">
        <v>6531</v>
      </c>
      <c r="F2888" s="10">
        <v>20000</v>
      </c>
      <c r="G2888" s="10"/>
      <c r="H2888" s="10"/>
      <c r="I2888" s="10"/>
      <c r="J2888" s="10">
        <v>4245.1499999999996</v>
      </c>
      <c r="K2888" s="10">
        <v>48.98</v>
      </c>
      <c r="L2888" s="10">
        <v>48.98</v>
      </c>
      <c r="M2888" s="10">
        <v>122.46</v>
      </c>
      <c r="N2888" s="10">
        <v>122.46</v>
      </c>
      <c r="O2888" s="10">
        <v>195.93</v>
      </c>
      <c r="P2888" s="10">
        <v>195.93</v>
      </c>
    </row>
    <row r="2889" spans="1:16">
      <c r="A2889" s="13" t="s">
        <v>2863</v>
      </c>
      <c r="B2889" s="11">
        <v>2</v>
      </c>
      <c r="C2889" s="11">
        <v>54</v>
      </c>
      <c r="D2889" s="11">
        <v>6531</v>
      </c>
      <c r="E2889" s="11">
        <v>13062</v>
      </c>
      <c r="F2889" s="11">
        <v>20000</v>
      </c>
      <c r="G2889" s="11"/>
      <c r="H2889" s="11"/>
      <c r="I2889" s="11"/>
      <c r="J2889" s="11">
        <v>10622</v>
      </c>
      <c r="K2889" s="11">
        <v>108.13</v>
      </c>
      <c r="L2889" s="11">
        <v>158.58000000000001</v>
      </c>
      <c r="M2889" s="11">
        <v>270.32</v>
      </c>
      <c r="N2889" s="11">
        <v>396.45</v>
      </c>
      <c r="O2889" s="11">
        <v>432.52</v>
      </c>
      <c r="P2889" s="11">
        <v>634.32000000000005</v>
      </c>
    </row>
    <row r="2890" spans="1:16">
      <c r="A2890" s="13" t="s">
        <v>2864</v>
      </c>
      <c r="B2890" s="10">
        <v>3</v>
      </c>
      <c r="C2890" s="10">
        <v>55</v>
      </c>
      <c r="D2890" s="10">
        <v>6531</v>
      </c>
      <c r="E2890" s="10">
        <v>19593</v>
      </c>
      <c r="F2890" s="10">
        <v>20000</v>
      </c>
      <c r="G2890" s="10">
        <v>900</v>
      </c>
      <c r="H2890" s="10">
        <v>900</v>
      </c>
      <c r="I2890" s="10"/>
      <c r="J2890" s="10">
        <v>16289</v>
      </c>
      <c r="K2890" s="10">
        <v>168.67</v>
      </c>
      <c r="L2890" s="10">
        <v>332.01</v>
      </c>
      <c r="M2890" s="10">
        <v>421.67</v>
      </c>
      <c r="N2890" s="10">
        <v>830.02</v>
      </c>
      <c r="O2890" s="10">
        <v>674.68</v>
      </c>
      <c r="P2890" s="10">
        <v>1328.03</v>
      </c>
    </row>
    <row r="2891" spans="1:16">
      <c r="A2891" s="13" t="s">
        <v>2865</v>
      </c>
      <c r="B2891" s="11">
        <v>4</v>
      </c>
      <c r="C2891" s="11">
        <v>56</v>
      </c>
      <c r="D2891" s="11"/>
      <c r="E2891" s="11">
        <v>19593</v>
      </c>
      <c r="F2891" s="11">
        <v>20000</v>
      </c>
      <c r="G2891" s="11"/>
      <c r="H2891" s="11">
        <v>927</v>
      </c>
      <c r="I2891" s="11"/>
      <c r="J2891" s="11">
        <v>16596</v>
      </c>
      <c r="K2891" s="11">
        <v>162.88999999999999</v>
      </c>
      <c r="L2891" s="11">
        <v>504.86</v>
      </c>
      <c r="M2891" s="11">
        <v>407.23</v>
      </c>
      <c r="N2891" s="11">
        <v>1262.1400000000001</v>
      </c>
      <c r="O2891" s="11">
        <v>651.55999999999995</v>
      </c>
      <c r="P2891" s="11">
        <v>2019.43</v>
      </c>
    </row>
    <row r="2892" spans="1:16">
      <c r="A2892" s="13" t="s">
        <v>2866</v>
      </c>
      <c r="B2892" s="10">
        <v>5</v>
      </c>
      <c r="C2892" s="10">
        <v>57</v>
      </c>
      <c r="D2892" s="10"/>
      <c r="E2892" s="10">
        <v>19593</v>
      </c>
      <c r="F2892" s="10">
        <v>20000</v>
      </c>
      <c r="G2892" s="10"/>
      <c r="H2892" s="10">
        <v>954.81</v>
      </c>
      <c r="I2892" s="10"/>
      <c r="J2892" s="10">
        <v>16908</v>
      </c>
      <c r="K2892" s="10">
        <v>165.96</v>
      </c>
      <c r="L2892" s="10">
        <v>685.96</v>
      </c>
      <c r="M2892" s="10">
        <v>414.9</v>
      </c>
      <c r="N2892" s="10">
        <v>1714.91</v>
      </c>
      <c r="O2892" s="10">
        <v>663.84</v>
      </c>
      <c r="P2892" s="10">
        <v>2743.85</v>
      </c>
    </row>
    <row r="2893" spans="1:16">
      <c r="A2893" s="13" t="s">
        <v>2867</v>
      </c>
      <c r="B2893" s="11">
        <v>6</v>
      </c>
      <c r="C2893" s="11">
        <v>58</v>
      </c>
      <c r="D2893" s="11"/>
      <c r="E2893" s="11">
        <v>19593</v>
      </c>
      <c r="F2893" s="11">
        <v>20000</v>
      </c>
      <c r="G2893" s="11">
        <v>900</v>
      </c>
      <c r="H2893" s="11">
        <v>1883.45</v>
      </c>
      <c r="I2893" s="11"/>
      <c r="J2893" s="11">
        <v>16326</v>
      </c>
      <c r="K2893" s="11">
        <v>169.08</v>
      </c>
      <c r="L2893" s="11">
        <v>875.62</v>
      </c>
      <c r="M2893" s="11">
        <v>422.7</v>
      </c>
      <c r="N2893" s="11">
        <v>2189.06</v>
      </c>
      <c r="O2893" s="11">
        <v>676.32</v>
      </c>
      <c r="P2893" s="11">
        <v>3502.49</v>
      </c>
    </row>
    <row r="2894" spans="1:16">
      <c r="A2894" s="13" t="s">
        <v>2868</v>
      </c>
      <c r="B2894" s="10">
        <v>7</v>
      </c>
      <c r="C2894" s="10">
        <v>59</v>
      </c>
      <c r="D2894" s="10"/>
      <c r="E2894" s="10">
        <v>19593</v>
      </c>
      <c r="F2894" s="10">
        <v>20000</v>
      </c>
      <c r="G2894" s="10"/>
      <c r="H2894" s="10">
        <v>1939.96</v>
      </c>
      <c r="I2894" s="10"/>
      <c r="J2894" s="10">
        <v>16626</v>
      </c>
      <c r="K2894" s="10">
        <v>163.26</v>
      </c>
      <c r="L2894" s="10">
        <v>1065.1500000000001</v>
      </c>
      <c r="M2894" s="10">
        <v>408.15</v>
      </c>
      <c r="N2894" s="10">
        <v>2662.88</v>
      </c>
      <c r="O2894" s="10">
        <v>653.04</v>
      </c>
      <c r="P2894" s="10">
        <v>4260.6000000000004</v>
      </c>
    </row>
    <row r="2895" spans="1:16">
      <c r="A2895" s="13" t="s">
        <v>2869</v>
      </c>
      <c r="B2895" s="11">
        <v>8</v>
      </c>
      <c r="C2895" s="11">
        <v>60</v>
      </c>
      <c r="D2895" s="11"/>
      <c r="E2895" s="11">
        <v>19593</v>
      </c>
      <c r="F2895" s="11">
        <v>20000</v>
      </c>
      <c r="G2895" s="11"/>
      <c r="H2895" s="11">
        <v>1998.16</v>
      </c>
      <c r="I2895" s="11"/>
      <c r="J2895" s="11">
        <v>16932</v>
      </c>
      <c r="K2895" s="11">
        <v>166.26</v>
      </c>
      <c r="L2895" s="11">
        <v>1263.3699999999999</v>
      </c>
      <c r="M2895" s="11">
        <v>415.65</v>
      </c>
      <c r="N2895" s="11">
        <v>3158.41</v>
      </c>
      <c r="O2895" s="11">
        <v>665.04</v>
      </c>
      <c r="P2895" s="11">
        <v>5053.46</v>
      </c>
    </row>
    <row r="2896" spans="1:16">
      <c r="A2896" s="13" t="s">
        <v>2870</v>
      </c>
      <c r="B2896" s="10">
        <v>9</v>
      </c>
      <c r="C2896" s="10">
        <v>61</v>
      </c>
      <c r="D2896" s="10"/>
      <c r="E2896" s="10">
        <v>19593</v>
      </c>
      <c r="F2896" s="10">
        <v>20000</v>
      </c>
      <c r="G2896" s="10">
        <v>900</v>
      </c>
      <c r="H2896" s="10">
        <v>2958.1</v>
      </c>
      <c r="I2896" s="10"/>
      <c r="J2896" s="10">
        <v>16344</v>
      </c>
      <c r="K2896" s="10">
        <v>169.32</v>
      </c>
      <c r="L2896" s="10">
        <v>1470.59</v>
      </c>
      <c r="M2896" s="10">
        <v>423.3</v>
      </c>
      <c r="N2896" s="10">
        <v>3676.47</v>
      </c>
      <c r="O2896" s="10">
        <v>677.28</v>
      </c>
      <c r="P2896" s="10">
        <v>5882.35</v>
      </c>
    </row>
    <row r="2897" spans="1:16">
      <c r="A2897" s="13" t="s">
        <v>2871</v>
      </c>
      <c r="B2897" s="11">
        <v>10</v>
      </c>
      <c r="C2897" s="11">
        <v>62</v>
      </c>
      <c r="D2897" s="11"/>
      <c r="E2897" s="11">
        <v>19593</v>
      </c>
      <c r="F2897" s="11">
        <v>20000</v>
      </c>
      <c r="G2897" s="11"/>
      <c r="H2897" s="11">
        <v>3046.84</v>
      </c>
      <c r="I2897" s="11"/>
      <c r="J2897" s="11">
        <v>16635</v>
      </c>
      <c r="K2897" s="11">
        <v>163.44</v>
      </c>
      <c r="L2897" s="11">
        <v>1678.14</v>
      </c>
      <c r="M2897" s="11">
        <v>408.6</v>
      </c>
      <c r="N2897" s="11">
        <v>4195.3599999999997</v>
      </c>
      <c r="O2897" s="11">
        <v>653.76</v>
      </c>
      <c r="P2897" s="11">
        <v>6712.58</v>
      </c>
    </row>
    <row r="2898" spans="1:16">
      <c r="A2898" s="13" t="s">
        <v>2872</v>
      </c>
      <c r="B2898" s="10">
        <v>11</v>
      </c>
      <c r="C2898" s="10">
        <v>63</v>
      </c>
      <c r="D2898" s="10"/>
      <c r="E2898" s="10">
        <v>19593</v>
      </c>
      <c r="F2898" s="10">
        <v>20000</v>
      </c>
      <c r="G2898" s="10"/>
      <c r="H2898" s="10">
        <v>3138.25</v>
      </c>
      <c r="I2898" s="10"/>
      <c r="J2898" s="10">
        <v>16932</v>
      </c>
      <c r="K2898" s="10">
        <v>166.35</v>
      </c>
      <c r="L2898" s="10">
        <v>1894.84</v>
      </c>
      <c r="M2898" s="10">
        <v>415.88</v>
      </c>
      <c r="N2898" s="10">
        <v>4737.1000000000004</v>
      </c>
      <c r="O2898" s="10">
        <v>665.4</v>
      </c>
      <c r="P2898" s="10">
        <v>7579.35</v>
      </c>
    </row>
    <row r="2899" spans="1:16">
      <c r="A2899" s="13" t="s">
        <v>2873</v>
      </c>
      <c r="B2899" s="11">
        <v>12</v>
      </c>
      <c r="C2899" s="11">
        <v>64</v>
      </c>
      <c r="D2899" s="11"/>
      <c r="E2899" s="11">
        <v>19593</v>
      </c>
      <c r="F2899" s="11">
        <v>20000</v>
      </c>
      <c r="G2899" s="11">
        <v>900</v>
      </c>
      <c r="H2899" s="11">
        <v>4132.3999999999996</v>
      </c>
      <c r="I2899" s="11"/>
      <c r="J2899" s="11">
        <v>16335</v>
      </c>
      <c r="K2899" s="11">
        <v>169.32</v>
      </c>
      <c r="L2899" s="11">
        <v>2121</v>
      </c>
      <c r="M2899" s="11">
        <v>423.3</v>
      </c>
      <c r="N2899" s="11">
        <v>5302.51</v>
      </c>
      <c r="O2899" s="11">
        <v>677.28</v>
      </c>
      <c r="P2899" s="11">
        <v>8484.01</v>
      </c>
    </row>
    <row r="2900" spans="1:16">
      <c r="A2900" s="13" t="s">
        <v>2874</v>
      </c>
      <c r="B2900" s="10">
        <v>13</v>
      </c>
      <c r="C2900" s="10">
        <v>65</v>
      </c>
      <c r="D2900" s="10"/>
      <c r="E2900" s="10">
        <v>19593</v>
      </c>
      <c r="F2900" s="10">
        <v>20000</v>
      </c>
      <c r="G2900" s="10"/>
      <c r="H2900" s="10">
        <v>4256.37</v>
      </c>
      <c r="I2900" s="10"/>
      <c r="J2900" s="10">
        <v>16613</v>
      </c>
      <c r="K2900" s="10">
        <v>163.35</v>
      </c>
      <c r="L2900" s="10">
        <v>2347.98</v>
      </c>
      <c r="M2900" s="10">
        <v>408.38</v>
      </c>
      <c r="N2900" s="10">
        <v>5869.96</v>
      </c>
      <c r="O2900" s="10">
        <v>653.4</v>
      </c>
      <c r="P2900" s="10">
        <v>9391.93</v>
      </c>
    </row>
    <row r="2901" spans="1:16">
      <c r="A2901" s="13" t="s">
        <v>2875</v>
      </c>
      <c r="B2901" s="11">
        <v>14</v>
      </c>
      <c r="C2901" s="11">
        <v>66</v>
      </c>
      <c r="D2901" s="11"/>
      <c r="E2901" s="11">
        <v>19593</v>
      </c>
      <c r="F2901" s="11">
        <v>20000</v>
      </c>
      <c r="G2901" s="11"/>
      <c r="H2901" s="11">
        <v>4384.0600000000004</v>
      </c>
      <c r="I2901" s="11"/>
      <c r="J2901" s="11">
        <v>16896</v>
      </c>
      <c r="K2901" s="11">
        <v>166.13</v>
      </c>
      <c r="L2901" s="11">
        <v>2584.5500000000002</v>
      </c>
      <c r="M2901" s="11">
        <v>415.33</v>
      </c>
      <c r="N2901" s="11">
        <v>6461.38</v>
      </c>
      <c r="O2901" s="11">
        <v>664.52</v>
      </c>
      <c r="P2901" s="11">
        <v>10338.209999999999</v>
      </c>
    </row>
    <row r="2902" spans="1:16">
      <c r="A2902" s="13" t="s">
        <v>2876</v>
      </c>
      <c r="B2902" s="10">
        <v>15</v>
      </c>
      <c r="C2902" s="10">
        <v>67</v>
      </c>
      <c r="D2902" s="10"/>
      <c r="E2902" s="10">
        <v>19593</v>
      </c>
      <c r="F2902" s="10">
        <v>20000</v>
      </c>
      <c r="G2902" s="10">
        <v>900</v>
      </c>
      <c r="H2902" s="10">
        <v>5415.58</v>
      </c>
      <c r="I2902" s="10"/>
      <c r="J2902" s="10">
        <v>16284</v>
      </c>
      <c r="K2902" s="10">
        <v>168.96</v>
      </c>
      <c r="L2902" s="10">
        <v>2831.05</v>
      </c>
      <c r="M2902" s="10">
        <v>422.4</v>
      </c>
      <c r="N2902" s="10">
        <v>7077.62</v>
      </c>
      <c r="O2902" s="10">
        <v>675.84</v>
      </c>
      <c r="P2902" s="10">
        <v>11324.2</v>
      </c>
    </row>
    <row r="2903" spans="1:16">
      <c r="A2903" s="13" t="s">
        <v>2877</v>
      </c>
      <c r="B2903" s="11">
        <v>16</v>
      </c>
      <c r="C2903" s="11">
        <v>68</v>
      </c>
      <c r="D2903" s="11"/>
      <c r="E2903" s="11">
        <v>19593</v>
      </c>
      <c r="F2903" s="11">
        <v>20000</v>
      </c>
      <c r="G2903" s="11"/>
      <c r="H2903" s="11">
        <v>5578.05</v>
      </c>
      <c r="I2903" s="11"/>
      <c r="J2903" s="11">
        <v>16543</v>
      </c>
      <c r="K2903" s="11">
        <v>162.84</v>
      </c>
      <c r="L2903" s="11">
        <v>3078.82</v>
      </c>
      <c r="M2903" s="11">
        <v>407.1</v>
      </c>
      <c r="N2903" s="11">
        <v>7697.05</v>
      </c>
      <c r="O2903" s="11">
        <v>651.36</v>
      </c>
      <c r="P2903" s="11">
        <v>12315.28</v>
      </c>
    </row>
    <row r="2904" spans="1:16">
      <c r="A2904" s="13" t="s">
        <v>2878</v>
      </c>
      <c r="B2904" s="10">
        <v>17</v>
      </c>
      <c r="C2904" s="10">
        <v>69</v>
      </c>
      <c r="D2904" s="10"/>
      <c r="E2904" s="10">
        <v>19593</v>
      </c>
      <c r="F2904" s="10">
        <v>20000</v>
      </c>
      <c r="G2904" s="10"/>
      <c r="H2904" s="10">
        <v>5745.39</v>
      </c>
      <c r="I2904" s="10"/>
      <c r="J2904" s="10">
        <v>16805</v>
      </c>
      <c r="K2904" s="10">
        <v>165.43</v>
      </c>
      <c r="L2904" s="10">
        <v>3336.62</v>
      </c>
      <c r="M2904" s="10">
        <v>413.58</v>
      </c>
      <c r="N2904" s="10">
        <v>8341.5400000000009</v>
      </c>
      <c r="O2904" s="10">
        <v>661.72</v>
      </c>
      <c r="P2904" s="10">
        <v>13346.46</v>
      </c>
    </row>
    <row r="2905" spans="1:16">
      <c r="A2905" s="13" t="s">
        <v>2879</v>
      </c>
      <c r="B2905" s="11">
        <v>18</v>
      </c>
      <c r="C2905" s="11">
        <v>70</v>
      </c>
      <c r="D2905" s="11"/>
      <c r="E2905" s="11">
        <v>19593</v>
      </c>
      <c r="F2905" s="11">
        <v>20000</v>
      </c>
      <c r="G2905" s="11">
        <v>900</v>
      </c>
      <c r="H2905" s="11">
        <v>6817.75</v>
      </c>
      <c r="I2905" s="11"/>
      <c r="J2905" s="11">
        <v>16172</v>
      </c>
      <c r="K2905" s="11">
        <v>168.05</v>
      </c>
      <c r="L2905" s="11">
        <v>3604.76</v>
      </c>
      <c r="M2905" s="11">
        <v>420.13</v>
      </c>
      <c r="N2905" s="11">
        <v>9011.91</v>
      </c>
      <c r="O2905" s="11">
        <v>672.2</v>
      </c>
      <c r="P2905" s="11">
        <v>14419.06</v>
      </c>
    </row>
    <row r="2906" spans="1:16">
      <c r="A2906" s="13" t="s">
        <v>2880</v>
      </c>
      <c r="B2906" s="10">
        <v>19</v>
      </c>
      <c r="C2906" s="10">
        <v>71</v>
      </c>
      <c r="D2906" s="10"/>
      <c r="E2906" s="10">
        <v>19593</v>
      </c>
      <c r="F2906" s="10">
        <v>20000</v>
      </c>
      <c r="G2906" s="10"/>
      <c r="H2906" s="10">
        <v>7022.29</v>
      </c>
      <c r="I2906" s="10"/>
      <c r="J2906" s="10">
        <v>16402</v>
      </c>
      <c r="K2906" s="10">
        <v>161.72</v>
      </c>
      <c r="L2906" s="10">
        <v>3874.63</v>
      </c>
      <c r="M2906" s="10">
        <v>404.3</v>
      </c>
      <c r="N2906" s="10">
        <v>9686.57</v>
      </c>
      <c r="O2906" s="10">
        <v>646.88</v>
      </c>
      <c r="P2906" s="10">
        <v>15498.51</v>
      </c>
    </row>
    <row r="2907" spans="1:16">
      <c r="A2907" s="13" t="s">
        <v>2881</v>
      </c>
      <c r="B2907" s="11">
        <v>20</v>
      </c>
      <c r="C2907" s="11">
        <v>72</v>
      </c>
      <c r="D2907" s="11"/>
      <c r="E2907" s="11">
        <v>19593</v>
      </c>
      <c r="F2907" s="11">
        <v>20000</v>
      </c>
      <c r="G2907" s="11"/>
      <c r="H2907" s="11">
        <v>7232.95</v>
      </c>
      <c r="I2907" s="11"/>
      <c r="J2907" s="11">
        <v>16633</v>
      </c>
      <c r="K2907" s="11">
        <v>164.02</v>
      </c>
      <c r="L2907" s="11">
        <v>4154.8900000000003</v>
      </c>
      <c r="M2907" s="11">
        <v>410.05</v>
      </c>
      <c r="N2907" s="11">
        <v>10387.219999999999</v>
      </c>
      <c r="O2907" s="11">
        <v>656.08</v>
      </c>
      <c r="P2907" s="11">
        <v>16619.54</v>
      </c>
    </row>
    <row r="2908" spans="1:16">
      <c r="A2908" s="13" t="s">
        <v>2882</v>
      </c>
      <c r="B2908" s="10">
        <v>21</v>
      </c>
      <c r="C2908" s="10">
        <v>73</v>
      </c>
      <c r="D2908" s="10"/>
      <c r="E2908" s="10">
        <v>19593</v>
      </c>
      <c r="F2908" s="10">
        <v>20000</v>
      </c>
      <c r="G2908" s="10">
        <v>900</v>
      </c>
      <c r="H2908" s="10">
        <v>8349.94</v>
      </c>
      <c r="I2908" s="10"/>
      <c r="J2908" s="10">
        <v>15965</v>
      </c>
      <c r="K2908" s="10">
        <v>166.33</v>
      </c>
      <c r="L2908" s="10">
        <v>4445.8599999999997</v>
      </c>
      <c r="M2908" s="10">
        <v>415.83</v>
      </c>
      <c r="N2908" s="10">
        <v>11114.66</v>
      </c>
      <c r="O2908" s="10">
        <v>665.32</v>
      </c>
      <c r="P2908" s="10">
        <v>17783.45</v>
      </c>
    </row>
    <row r="2909" spans="1:16">
      <c r="A2909" s="13" t="s">
        <v>2883</v>
      </c>
      <c r="B2909" s="11">
        <v>22</v>
      </c>
      <c r="C2909" s="11">
        <v>74</v>
      </c>
      <c r="D2909" s="11"/>
      <c r="E2909" s="11">
        <v>19593</v>
      </c>
      <c r="F2909" s="11">
        <v>20000</v>
      </c>
      <c r="G2909" s="11"/>
      <c r="H2909" s="11">
        <v>8600.44</v>
      </c>
      <c r="I2909" s="11"/>
      <c r="J2909" s="11">
        <v>16151</v>
      </c>
      <c r="K2909" s="11">
        <v>159.65</v>
      </c>
      <c r="L2909" s="11">
        <v>4738.8900000000003</v>
      </c>
      <c r="M2909" s="11">
        <v>399.13</v>
      </c>
      <c r="N2909" s="11">
        <v>11847.22</v>
      </c>
      <c r="O2909" s="11">
        <v>638.6</v>
      </c>
      <c r="P2909" s="11">
        <v>18955.55</v>
      </c>
    </row>
    <row r="2910" spans="1:16">
      <c r="A2910" s="13" t="s">
        <v>2884</v>
      </c>
      <c r="B2910" s="10">
        <v>23</v>
      </c>
      <c r="C2910" s="10">
        <v>75</v>
      </c>
      <c r="D2910" s="10"/>
      <c r="E2910" s="10">
        <v>19593</v>
      </c>
      <c r="F2910" s="10">
        <v>20000</v>
      </c>
      <c r="G2910" s="10"/>
      <c r="H2910" s="10">
        <v>8858.4500000000007</v>
      </c>
      <c r="I2910" s="10"/>
      <c r="J2910" s="10">
        <v>16332</v>
      </c>
      <c r="K2910" s="10">
        <v>161.51</v>
      </c>
      <c r="L2910" s="10">
        <v>5042.57</v>
      </c>
      <c r="M2910" s="10">
        <v>403.78</v>
      </c>
      <c r="N2910" s="10">
        <v>12606.41</v>
      </c>
      <c r="O2910" s="10">
        <v>646.04</v>
      </c>
      <c r="P2910" s="10">
        <v>20170.259999999998</v>
      </c>
    </row>
    <row r="2911" spans="1:16">
      <c r="A2911" s="13" t="s">
        <v>2885</v>
      </c>
      <c r="B2911" s="11">
        <v>24</v>
      </c>
      <c r="C2911" s="11">
        <v>76</v>
      </c>
      <c r="D2911" s="11"/>
      <c r="E2911" s="11">
        <v>19593</v>
      </c>
      <c r="F2911" s="11">
        <v>20000</v>
      </c>
      <c r="G2911" s="11">
        <v>900</v>
      </c>
      <c r="H2911" s="11">
        <v>10024.209999999999</v>
      </c>
      <c r="I2911" s="11"/>
      <c r="J2911" s="11">
        <v>15610</v>
      </c>
      <c r="K2911" s="11">
        <v>163.32</v>
      </c>
      <c r="L2911" s="11">
        <v>5357.16</v>
      </c>
      <c r="M2911" s="11">
        <v>408.3</v>
      </c>
      <c r="N2911" s="11">
        <v>13392.91</v>
      </c>
      <c r="O2911" s="11">
        <v>653.28</v>
      </c>
      <c r="P2911" s="11">
        <v>21428.65</v>
      </c>
    </row>
    <row r="2912" spans="1:16">
      <c r="A2912" s="13" t="s">
        <v>2886</v>
      </c>
      <c r="B2912" s="10">
        <v>25</v>
      </c>
      <c r="C2912" s="10">
        <v>77</v>
      </c>
      <c r="D2912" s="10"/>
      <c r="E2912" s="10">
        <v>19593</v>
      </c>
      <c r="F2912" s="10">
        <v>20000</v>
      </c>
      <c r="G2912" s="10"/>
      <c r="H2912" s="10">
        <v>10324.93</v>
      </c>
      <c r="I2912" s="10"/>
      <c r="J2912" s="10">
        <v>15724</v>
      </c>
      <c r="K2912" s="10">
        <v>156.1</v>
      </c>
      <c r="L2912" s="10">
        <v>5673.98</v>
      </c>
      <c r="M2912" s="10">
        <v>390.25</v>
      </c>
      <c r="N2912" s="10">
        <v>14184.94</v>
      </c>
      <c r="O2912" s="10">
        <v>624.4</v>
      </c>
      <c r="P2912" s="10">
        <v>22695.91</v>
      </c>
    </row>
    <row r="2913" spans="1:16">
      <c r="A2913" s="13" t="s">
        <v>2887</v>
      </c>
      <c r="B2913" s="11">
        <v>26</v>
      </c>
      <c r="C2913" s="11">
        <v>78</v>
      </c>
      <c r="D2913" s="11"/>
      <c r="E2913" s="11">
        <v>19593</v>
      </c>
      <c r="F2913" s="11">
        <v>20000</v>
      </c>
      <c r="G2913" s="11"/>
      <c r="H2913" s="11">
        <v>10634.68</v>
      </c>
      <c r="I2913" s="11"/>
      <c r="J2913" s="11">
        <v>15824</v>
      </c>
      <c r="K2913" s="11">
        <v>157.24</v>
      </c>
      <c r="L2913" s="11">
        <v>6001.44</v>
      </c>
      <c r="M2913" s="11">
        <v>393.1</v>
      </c>
      <c r="N2913" s="11">
        <v>15003.59</v>
      </c>
      <c r="O2913" s="11">
        <v>628.96</v>
      </c>
      <c r="P2913" s="11">
        <v>24005.75</v>
      </c>
    </row>
    <row r="2914" spans="1:16">
      <c r="A2914" s="13" t="s">
        <v>2888</v>
      </c>
      <c r="B2914" s="10">
        <v>27</v>
      </c>
      <c r="C2914" s="10">
        <v>79</v>
      </c>
      <c r="D2914" s="10"/>
      <c r="E2914" s="10">
        <v>19593</v>
      </c>
      <c r="F2914" s="10">
        <v>20000</v>
      </c>
      <c r="G2914" s="10">
        <v>900</v>
      </c>
      <c r="H2914" s="10">
        <v>11853.72</v>
      </c>
      <c r="I2914" s="10"/>
      <c r="J2914" s="10">
        <v>15009</v>
      </c>
      <c r="K2914" s="10">
        <v>158.24</v>
      </c>
      <c r="L2914" s="10">
        <v>6339.72</v>
      </c>
      <c r="M2914" s="10">
        <v>395.6</v>
      </c>
      <c r="N2914" s="10">
        <v>15849.3</v>
      </c>
      <c r="O2914" s="10">
        <v>632.96</v>
      </c>
      <c r="P2914" s="10">
        <v>25358.880000000001</v>
      </c>
    </row>
    <row r="2915" spans="1:16">
      <c r="A2915" s="13" t="s">
        <v>2889</v>
      </c>
      <c r="B2915" s="11">
        <v>28</v>
      </c>
      <c r="C2915" s="11">
        <v>80</v>
      </c>
      <c r="D2915" s="11"/>
      <c r="E2915" s="11">
        <v>19593</v>
      </c>
      <c r="F2915" s="11">
        <v>20000</v>
      </c>
      <c r="G2915" s="11"/>
      <c r="H2915" s="11">
        <v>12209.33</v>
      </c>
      <c r="I2915" s="11">
        <v>15000</v>
      </c>
      <c r="J2915" s="11">
        <v>15000</v>
      </c>
      <c r="K2915" s="11">
        <v>150.09</v>
      </c>
      <c r="L2915" s="11">
        <v>6680</v>
      </c>
      <c r="M2915" s="11">
        <v>375.23</v>
      </c>
      <c r="N2915" s="11">
        <v>16700</v>
      </c>
      <c r="O2915" s="11">
        <v>600.36</v>
      </c>
      <c r="P2915" s="11">
        <v>26720</v>
      </c>
    </row>
    <row r="2916" spans="1:16" ht="54">
      <c r="B2916" s="9" t="s">
        <v>27</v>
      </c>
      <c r="C2916" s="9" t="s">
        <v>13</v>
      </c>
      <c r="D2916" s="9" t="s">
        <v>14</v>
      </c>
      <c r="E2916" s="9" t="s">
        <v>15</v>
      </c>
      <c r="F2916" s="9" t="s">
        <v>16</v>
      </c>
      <c r="G2916" s="9" t="s">
        <v>17</v>
      </c>
      <c r="H2916" s="9" t="s">
        <v>18</v>
      </c>
      <c r="I2916" s="9" t="s">
        <v>19</v>
      </c>
      <c r="J2916" s="9" t="s">
        <v>20</v>
      </c>
      <c r="K2916" s="9" t="s">
        <v>21</v>
      </c>
      <c r="L2916" s="9" t="s">
        <v>22</v>
      </c>
      <c r="M2916" s="9" t="s">
        <v>23</v>
      </c>
      <c r="N2916" s="9" t="s">
        <v>24</v>
      </c>
      <c r="O2916" s="9" t="s">
        <v>25</v>
      </c>
      <c r="P2916" s="9" t="s">
        <v>26</v>
      </c>
    </row>
    <row r="2917" spans="1:16">
      <c r="A2917" s="13" t="s">
        <v>2890</v>
      </c>
      <c r="B2917" s="10">
        <v>1</v>
      </c>
      <c r="C2917" s="10">
        <v>54</v>
      </c>
      <c r="D2917" s="10">
        <v>6577</v>
      </c>
      <c r="E2917" s="10">
        <v>6577</v>
      </c>
      <c r="F2917" s="10">
        <v>20000</v>
      </c>
      <c r="G2917" s="10"/>
      <c r="H2917" s="10"/>
      <c r="I2917" s="10"/>
      <c r="J2917" s="10">
        <v>4275.05</v>
      </c>
      <c r="K2917" s="10">
        <v>49.33</v>
      </c>
      <c r="L2917" s="10">
        <v>49.33</v>
      </c>
      <c r="M2917" s="10">
        <v>123.32</v>
      </c>
      <c r="N2917" s="10">
        <v>123.32</v>
      </c>
      <c r="O2917" s="10">
        <v>197.31</v>
      </c>
      <c r="P2917" s="10">
        <v>197.31</v>
      </c>
    </row>
    <row r="2918" spans="1:16">
      <c r="A2918" s="13" t="s">
        <v>2891</v>
      </c>
      <c r="B2918" s="11">
        <v>2</v>
      </c>
      <c r="C2918" s="11">
        <v>55</v>
      </c>
      <c r="D2918" s="11">
        <v>6577</v>
      </c>
      <c r="E2918" s="11">
        <v>13154</v>
      </c>
      <c r="F2918" s="11">
        <v>20000</v>
      </c>
      <c r="G2918" s="11"/>
      <c r="H2918" s="11"/>
      <c r="I2918" s="11"/>
      <c r="J2918" s="11">
        <v>10687</v>
      </c>
      <c r="K2918" s="11">
        <v>108.83</v>
      </c>
      <c r="L2918" s="11">
        <v>159.63999999999999</v>
      </c>
      <c r="M2918" s="11">
        <v>272.08</v>
      </c>
      <c r="N2918" s="11">
        <v>399.1</v>
      </c>
      <c r="O2918" s="11">
        <v>435.33</v>
      </c>
      <c r="P2918" s="11">
        <v>638.55999999999995</v>
      </c>
    </row>
    <row r="2919" spans="1:16">
      <c r="A2919" s="13" t="s">
        <v>2892</v>
      </c>
      <c r="B2919" s="10">
        <v>3</v>
      </c>
      <c r="C2919" s="10">
        <v>56</v>
      </c>
      <c r="D2919" s="10">
        <v>6577</v>
      </c>
      <c r="E2919" s="10">
        <v>19731</v>
      </c>
      <c r="F2919" s="10">
        <v>20000</v>
      </c>
      <c r="G2919" s="10">
        <v>900</v>
      </c>
      <c r="H2919" s="10">
        <v>900</v>
      </c>
      <c r="I2919" s="10"/>
      <c r="J2919" s="10">
        <v>16398</v>
      </c>
      <c r="K2919" s="10">
        <v>169.75</v>
      </c>
      <c r="L2919" s="10">
        <v>334.18</v>
      </c>
      <c r="M2919" s="10">
        <v>424.38</v>
      </c>
      <c r="N2919" s="10">
        <v>835.46</v>
      </c>
      <c r="O2919" s="10">
        <v>679.01</v>
      </c>
      <c r="P2919" s="10">
        <v>1336.73</v>
      </c>
    </row>
    <row r="2920" spans="1:16">
      <c r="A2920" s="13" t="s">
        <v>2893</v>
      </c>
      <c r="B2920" s="11">
        <v>4</v>
      </c>
      <c r="C2920" s="11">
        <v>57</v>
      </c>
      <c r="D2920" s="11"/>
      <c r="E2920" s="11">
        <v>19731</v>
      </c>
      <c r="F2920" s="11">
        <v>20000</v>
      </c>
      <c r="G2920" s="11"/>
      <c r="H2920" s="11">
        <v>927</v>
      </c>
      <c r="I2920" s="11"/>
      <c r="J2920" s="11">
        <v>16705</v>
      </c>
      <c r="K2920" s="11">
        <v>163.98</v>
      </c>
      <c r="L2920" s="11">
        <v>508.19</v>
      </c>
      <c r="M2920" s="11">
        <v>409.95</v>
      </c>
      <c r="N2920" s="11">
        <v>1270.47</v>
      </c>
      <c r="O2920" s="11">
        <v>655.92</v>
      </c>
      <c r="P2920" s="11">
        <v>2032.75</v>
      </c>
    </row>
    <row r="2921" spans="1:16">
      <c r="A2921" s="13" t="s">
        <v>2894</v>
      </c>
      <c r="B2921" s="10">
        <v>5</v>
      </c>
      <c r="C2921" s="10">
        <v>58</v>
      </c>
      <c r="D2921" s="10"/>
      <c r="E2921" s="10">
        <v>19731</v>
      </c>
      <c r="F2921" s="10">
        <v>20000</v>
      </c>
      <c r="G2921" s="10"/>
      <c r="H2921" s="10">
        <v>954.81</v>
      </c>
      <c r="I2921" s="10"/>
      <c r="J2921" s="10">
        <v>17018</v>
      </c>
      <c r="K2921" s="10">
        <v>167.05</v>
      </c>
      <c r="L2921" s="10">
        <v>690.48</v>
      </c>
      <c r="M2921" s="10">
        <v>417.63</v>
      </c>
      <c r="N2921" s="10">
        <v>1726.21</v>
      </c>
      <c r="O2921" s="10">
        <v>668.2</v>
      </c>
      <c r="P2921" s="10">
        <v>2761.93</v>
      </c>
    </row>
    <row r="2922" spans="1:16">
      <c r="A2922" s="13" t="s">
        <v>2895</v>
      </c>
      <c r="B2922" s="11">
        <v>6</v>
      </c>
      <c r="C2922" s="11">
        <v>59</v>
      </c>
      <c r="D2922" s="11"/>
      <c r="E2922" s="11">
        <v>19731</v>
      </c>
      <c r="F2922" s="11">
        <v>20000</v>
      </c>
      <c r="G2922" s="11">
        <v>900</v>
      </c>
      <c r="H2922" s="11">
        <v>1883.45</v>
      </c>
      <c r="I2922" s="11"/>
      <c r="J2922" s="11">
        <v>16438</v>
      </c>
      <c r="K2922" s="11">
        <v>170.18</v>
      </c>
      <c r="L2922" s="11">
        <v>881.38</v>
      </c>
      <c r="M2922" s="11">
        <v>425.45</v>
      </c>
      <c r="N2922" s="11">
        <v>2203.4499999999998</v>
      </c>
      <c r="O2922" s="11">
        <v>680.72</v>
      </c>
      <c r="P2922" s="11">
        <v>3525.51</v>
      </c>
    </row>
    <row r="2923" spans="1:16">
      <c r="A2923" s="13" t="s">
        <v>2896</v>
      </c>
      <c r="B2923" s="10">
        <v>7</v>
      </c>
      <c r="C2923" s="10">
        <v>60</v>
      </c>
      <c r="D2923" s="10"/>
      <c r="E2923" s="10">
        <v>19731</v>
      </c>
      <c r="F2923" s="10">
        <v>20000</v>
      </c>
      <c r="G2923" s="10"/>
      <c r="H2923" s="10">
        <v>1939.96</v>
      </c>
      <c r="I2923" s="10"/>
      <c r="J2923" s="10">
        <v>16738</v>
      </c>
      <c r="K2923" s="10">
        <v>164.38</v>
      </c>
      <c r="L2923" s="10">
        <v>1072.2</v>
      </c>
      <c r="M2923" s="10">
        <v>410.95</v>
      </c>
      <c r="N2923" s="10">
        <v>2680.5</v>
      </c>
      <c r="O2923" s="10">
        <v>657.52</v>
      </c>
      <c r="P2923" s="10">
        <v>4288.8</v>
      </c>
    </row>
    <row r="2924" spans="1:16">
      <c r="A2924" s="13" t="s">
        <v>2897</v>
      </c>
      <c r="B2924" s="11">
        <v>8</v>
      </c>
      <c r="C2924" s="11">
        <v>61</v>
      </c>
      <c r="D2924" s="11"/>
      <c r="E2924" s="11">
        <v>19731</v>
      </c>
      <c r="F2924" s="11">
        <v>20000</v>
      </c>
      <c r="G2924" s="11"/>
      <c r="H2924" s="11">
        <v>1998.16</v>
      </c>
      <c r="I2924" s="11"/>
      <c r="J2924" s="11">
        <v>17044</v>
      </c>
      <c r="K2924" s="11">
        <v>167.38</v>
      </c>
      <c r="L2924" s="11">
        <v>1271.75</v>
      </c>
      <c r="M2924" s="11">
        <v>418.45</v>
      </c>
      <c r="N2924" s="11">
        <v>3179.36</v>
      </c>
      <c r="O2924" s="11">
        <v>669.52</v>
      </c>
      <c r="P2924" s="11">
        <v>5086.9799999999996</v>
      </c>
    </row>
    <row r="2925" spans="1:16">
      <c r="A2925" s="13" t="s">
        <v>2898</v>
      </c>
      <c r="B2925" s="10">
        <v>9</v>
      </c>
      <c r="C2925" s="10">
        <v>62</v>
      </c>
      <c r="D2925" s="10"/>
      <c r="E2925" s="10">
        <v>19731</v>
      </c>
      <c r="F2925" s="10">
        <v>20000</v>
      </c>
      <c r="G2925" s="10">
        <v>900</v>
      </c>
      <c r="H2925" s="10">
        <v>2958.1</v>
      </c>
      <c r="I2925" s="10"/>
      <c r="J2925" s="10">
        <v>16457</v>
      </c>
      <c r="K2925" s="10">
        <v>170.44</v>
      </c>
      <c r="L2925" s="10">
        <v>1480.34</v>
      </c>
      <c r="M2925" s="10">
        <v>426.1</v>
      </c>
      <c r="N2925" s="10">
        <v>3700.84</v>
      </c>
      <c r="O2925" s="10">
        <v>681.76</v>
      </c>
      <c r="P2925" s="10">
        <v>5921.35</v>
      </c>
    </row>
    <row r="2926" spans="1:16">
      <c r="A2926" s="13" t="s">
        <v>2899</v>
      </c>
      <c r="B2926" s="11">
        <v>10</v>
      </c>
      <c r="C2926" s="11">
        <v>63</v>
      </c>
      <c r="D2926" s="11"/>
      <c r="E2926" s="11">
        <v>19731</v>
      </c>
      <c r="F2926" s="11">
        <v>20000</v>
      </c>
      <c r="G2926" s="11"/>
      <c r="H2926" s="11">
        <v>3046.84</v>
      </c>
      <c r="I2926" s="11"/>
      <c r="J2926" s="11">
        <v>16748</v>
      </c>
      <c r="K2926" s="11">
        <v>164.57</v>
      </c>
      <c r="L2926" s="11">
        <v>1689.32</v>
      </c>
      <c r="M2926" s="11">
        <v>411.43</v>
      </c>
      <c r="N2926" s="11">
        <v>4223.29</v>
      </c>
      <c r="O2926" s="11">
        <v>658.28</v>
      </c>
      <c r="P2926" s="11">
        <v>6757.27</v>
      </c>
    </row>
    <row r="2927" spans="1:16">
      <c r="A2927" s="13" t="s">
        <v>2900</v>
      </c>
      <c r="B2927" s="10">
        <v>11</v>
      </c>
      <c r="C2927" s="10">
        <v>64</v>
      </c>
      <c r="D2927" s="10"/>
      <c r="E2927" s="10">
        <v>19731</v>
      </c>
      <c r="F2927" s="10">
        <v>20000</v>
      </c>
      <c r="G2927" s="10"/>
      <c r="H2927" s="10">
        <v>3138.25</v>
      </c>
      <c r="I2927" s="10"/>
      <c r="J2927" s="10">
        <v>17044</v>
      </c>
      <c r="K2927" s="10">
        <v>167.48</v>
      </c>
      <c r="L2927" s="10">
        <v>1907.48</v>
      </c>
      <c r="M2927" s="10">
        <v>418.7</v>
      </c>
      <c r="N2927" s="10">
        <v>4768.6899999999996</v>
      </c>
      <c r="O2927" s="10">
        <v>669.92</v>
      </c>
      <c r="P2927" s="10">
        <v>7629.91</v>
      </c>
    </row>
    <row r="2928" spans="1:16">
      <c r="A2928" s="13" t="s">
        <v>2901</v>
      </c>
      <c r="B2928" s="11">
        <v>12</v>
      </c>
      <c r="C2928" s="11">
        <v>65</v>
      </c>
      <c r="D2928" s="11"/>
      <c r="E2928" s="11">
        <v>19731</v>
      </c>
      <c r="F2928" s="11">
        <v>20000</v>
      </c>
      <c r="G2928" s="11">
        <v>900</v>
      </c>
      <c r="H2928" s="11">
        <v>4132.3999999999996</v>
      </c>
      <c r="I2928" s="11"/>
      <c r="J2928" s="11">
        <v>16447</v>
      </c>
      <c r="K2928" s="11">
        <v>170.44</v>
      </c>
      <c r="L2928" s="11">
        <v>2135.14</v>
      </c>
      <c r="M2928" s="11">
        <v>426.1</v>
      </c>
      <c r="N2928" s="11">
        <v>5337.85</v>
      </c>
      <c r="O2928" s="11">
        <v>681.76</v>
      </c>
      <c r="P2928" s="11">
        <v>8540.57</v>
      </c>
    </row>
    <row r="2929" spans="1:16">
      <c r="A2929" s="13" t="s">
        <v>2902</v>
      </c>
      <c r="B2929" s="10">
        <v>13</v>
      </c>
      <c r="C2929" s="10">
        <v>66</v>
      </c>
      <c r="D2929" s="10"/>
      <c r="E2929" s="10">
        <v>19731</v>
      </c>
      <c r="F2929" s="10">
        <v>20000</v>
      </c>
      <c r="G2929" s="10"/>
      <c r="H2929" s="10">
        <v>4256.37</v>
      </c>
      <c r="I2929" s="10"/>
      <c r="J2929" s="10">
        <v>16724</v>
      </c>
      <c r="K2929" s="10">
        <v>164.47</v>
      </c>
      <c r="L2929" s="10">
        <v>2363.67</v>
      </c>
      <c r="M2929" s="10">
        <v>411.18</v>
      </c>
      <c r="N2929" s="10">
        <v>5909.17</v>
      </c>
      <c r="O2929" s="10">
        <v>657.88</v>
      </c>
      <c r="P2929" s="10">
        <v>9454.66</v>
      </c>
    </row>
    <row r="2930" spans="1:16">
      <c r="A2930" s="13" t="s">
        <v>2903</v>
      </c>
      <c r="B2930" s="11">
        <v>14</v>
      </c>
      <c r="C2930" s="11">
        <v>67</v>
      </c>
      <c r="D2930" s="11"/>
      <c r="E2930" s="11">
        <v>19731</v>
      </c>
      <c r="F2930" s="11">
        <v>20000</v>
      </c>
      <c r="G2930" s="11"/>
      <c r="H2930" s="11">
        <v>4384.0600000000004</v>
      </c>
      <c r="I2930" s="11"/>
      <c r="J2930" s="11">
        <v>17006</v>
      </c>
      <c r="K2930" s="11">
        <v>167.24</v>
      </c>
      <c r="L2930" s="11">
        <v>2601.8200000000002</v>
      </c>
      <c r="M2930" s="11">
        <v>418.1</v>
      </c>
      <c r="N2930" s="11">
        <v>6504.54</v>
      </c>
      <c r="O2930" s="11">
        <v>668.96</v>
      </c>
      <c r="P2930" s="11">
        <v>10407.26</v>
      </c>
    </row>
    <row r="2931" spans="1:16">
      <c r="A2931" s="13" t="s">
        <v>2904</v>
      </c>
      <c r="B2931" s="10">
        <v>15</v>
      </c>
      <c r="C2931" s="10">
        <v>68</v>
      </c>
      <c r="D2931" s="10"/>
      <c r="E2931" s="10">
        <v>19731</v>
      </c>
      <c r="F2931" s="10">
        <v>20000</v>
      </c>
      <c r="G2931" s="10">
        <v>900</v>
      </c>
      <c r="H2931" s="10">
        <v>5415.58</v>
      </c>
      <c r="I2931" s="10"/>
      <c r="J2931" s="10">
        <v>16393</v>
      </c>
      <c r="K2931" s="10">
        <v>170.06</v>
      </c>
      <c r="L2931" s="10">
        <v>2849.93</v>
      </c>
      <c r="M2931" s="10">
        <v>425.15</v>
      </c>
      <c r="N2931" s="10">
        <v>7124.83</v>
      </c>
      <c r="O2931" s="10">
        <v>680.24</v>
      </c>
      <c r="P2931" s="10">
        <v>11399.72</v>
      </c>
    </row>
    <row r="2932" spans="1:16">
      <c r="A2932" s="13" t="s">
        <v>2905</v>
      </c>
      <c r="B2932" s="11">
        <v>16</v>
      </c>
      <c r="C2932" s="11">
        <v>69</v>
      </c>
      <c r="D2932" s="11"/>
      <c r="E2932" s="11">
        <v>19731</v>
      </c>
      <c r="F2932" s="11">
        <v>20000</v>
      </c>
      <c r="G2932" s="11"/>
      <c r="H2932" s="11">
        <v>5578.05</v>
      </c>
      <c r="I2932" s="11"/>
      <c r="J2932" s="11">
        <v>16649</v>
      </c>
      <c r="K2932" s="11">
        <v>163.93</v>
      </c>
      <c r="L2932" s="11">
        <v>3099.36</v>
      </c>
      <c r="M2932" s="11">
        <v>409.83</v>
      </c>
      <c r="N2932" s="11">
        <v>7748.4</v>
      </c>
      <c r="O2932" s="11">
        <v>655.72</v>
      </c>
      <c r="P2932" s="11">
        <v>12397.43</v>
      </c>
    </row>
    <row r="2933" spans="1:16">
      <c r="A2933" s="13" t="s">
        <v>2906</v>
      </c>
      <c r="B2933" s="10">
        <v>17</v>
      </c>
      <c r="C2933" s="10">
        <v>70</v>
      </c>
      <c r="D2933" s="10"/>
      <c r="E2933" s="10">
        <v>19731</v>
      </c>
      <c r="F2933" s="10">
        <v>20000</v>
      </c>
      <c r="G2933" s="10"/>
      <c r="H2933" s="10">
        <v>5745.39</v>
      </c>
      <c r="I2933" s="10"/>
      <c r="J2933" s="10">
        <v>16909</v>
      </c>
      <c r="K2933" s="10">
        <v>166.49</v>
      </c>
      <c r="L2933" s="10">
        <v>3358.83</v>
      </c>
      <c r="M2933" s="10">
        <v>416.23</v>
      </c>
      <c r="N2933" s="10">
        <v>8397.07</v>
      </c>
      <c r="O2933" s="10">
        <v>665.96</v>
      </c>
      <c r="P2933" s="10">
        <v>13435.32</v>
      </c>
    </row>
    <row r="2934" spans="1:16">
      <c r="A2934" s="13" t="s">
        <v>2907</v>
      </c>
      <c r="B2934" s="11">
        <v>18</v>
      </c>
      <c r="C2934" s="11">
        <v>71</v>
      </c>
      <c r="D2934" s="11"/>
      <c r="E2934" s="11">
        <v>19731</v>
      </c>
      <c r="F2934" s="11">
        <v>20000</v>
      </c>
      <c r="G2934" s="11">
        <v>900</v>
      </c>
      <c r="H2934" s="11">
        <v>6817.75</v>
      </c>
      <c r="I2934" s="11"/>
      <c r="J2934" s="11">
        <v>16272</v>
      </c>
      <c r="K2934" s="11">
        <v>169.09</v>
      </c>
      <c r="L2934" s="11">
        <v>3628.68</v>
      </c>
      <c r="M2934" s="11">
        <v>422.73</v>
      </c>
      <c r="N2934" s="11">
        <v>9071.7099999999991</v>
      </c>
      <c r="O2934" s="11">
        <v>676.36</v>
      </c>
      <c r="P2934" s="11">
        <v>14514.74</v>
      </c>
    </row>
    <row r="2935" spans="1:16">
      <c r="A2935" s="13" t="s">
        <v>2908</v>
      </c>
      <c r="B2935" s="10">
        <v>19</v>
      </c>
      <c r="C2935" s="10">
        <v>72</v>
      </c>
      <c r="D2935" s="10"/>
      <c r="E2935" s="10">
        <v>19731</v>
      </c>
      <c r="F2935" s="10">
        <v>20000</v>
      </c>
      <c r="G2935" s="10"/>
      <c r="H2935" s="10">
        <v>7022.29</v>
      </c>
      <c r="I2935" s="10"/>
      <c r="J2935" s="10">
        <v>16497</v>
      </c>
      <c r="K2935" s="10">
        <v>162.72</v>
      </c>
      <c r="L2935" s="10">
        <v>3900.26</v>
      </c>
      <c r="M2935" s="10">
        <v>406.8</v>
      </c>
      <c r="N2935" s="10">
        <v>9750.66</v>
      </c>
      <c r="O2935" s="10">
        <v>650.88</v>
      </c>
      <c r="P2935" s="10">
        <v>15601.06</v>
      </c>
    </row>
    <row r="2936" spans="1:16">
      <c r="A2936" s="13" t="s">
        <v>2909</v>
      </c>
      <c r="B2936" s="11">
        <v>20</v>
      </c>
      <c r="C2936" s="11">
        <v>73</v>
      </c>
      <c r="D2936" s="11"/>
      <c r="E2936" s="11">
        <v>19731</v>
      </c>
      <c r="F2936" s="11">
        <v>20000</v>
      </c>
      <c r="G2936" s="11"/>
      <c r="H2936" s="11">
        <v>7232.95</v>
      </c>
      <c r="I2936" s="11"/>
      <c r="J2936" s="11">
        <v>16723</v>
      </c>
      <c r="K2936" s="11">
        <v>164.97</v>
      </c>
      <c r="L2936" s="11">
        <v>4182.24</v>
      </c>
      <c r="M2936" s="11">
        <v>412.43</v>
      </c>
      <c r="N2936" s="11">
        <v>10455.61</v>
      </c>
      <c r="O2936" s="11">
        <v>659.88</v>
      </c>
      <c r="P2936" s="11">
        <v>16728.97</v>
      </c>
    </row>
    <row r="2937" spans="1:16">
      <c r="A2937" s="13" t="s">
        <v>2910</v>
      </c>
      <c r="B2937" s="10">
        <v>21</v>
      </c>
      <c r="C2937" s="10">
        <v>74</v>
      </c>
      <c r="D2937" s="10"/>
      <c r="E2937" s="10">
        <v>19731</v>
      </c>
      <c r="F2937" s="10">
        <v>20000</v>
      </c>
      <c r="G2937" s="10">
        <v>900</v>
      </c>
      <c r="H2937" s="10">
        <v>8349.94</v>
      </c>
      <c r="I2937" s="10"/>
      <c r="J2937" s="10">
        <v>16050</v>
      </c>
      <c r="K2937" s="10">
        <v>167.23</v>
      </c>
      <c r="L2937" s="10">
        <v>4474.9399999999996</v>
      </c>
      <c r="M2937" s="10">
        <v>418.08</v>
      </c>
      <c r="N2937" s="10">
        <v>11187.35</v>
      </c>
      <c r="O2937" s="10">
        <v>668.92</v>
      </c>
      <c r="P2937" s="10">
        <v>17899.759999999998</v>
      </c>
    </row>
    <row r="2938" spans="1:16">
      <c r="A2938" s="13" t="s">
        <v>2911</v>
      </c>
      <c r="B2938" s="11">
        <v>22</v>
      </c>
      <c r="C2938" s="11">
        <v>75</v>
      </c>
      <c r="D2938" s="11"/>
      <c r="E2938" s="11">
        <v>19731</v>
      </c>
      <c r="F2938" s="11">
        <v>20000</v>
      </c>
      <c r="G2938" s="11"/>
      <c r="H2938" s="11">
        <v>8600.44</v>
      </c>
      <c r="I2938" s="11"/>
      <c r="J2938" s="11">
        <v>16225</v>
      </c>
      <c r="K2938" s="11">
        <v>160.5</v>
      </c>
      <c r="L2938" s="11">
        <v>4769.6899999999996</v>
      </c>
      <c r="M2938" s="11">
        <v>401.25</v>
      </c>
      <c r="N2938" s="11">
        <v>11924.22</v>
      </c>
      <c r="O2938" s="11">
        <v>642</v>
      </c>
      <c r="P2938" s="11">
        <v>19078.75</v>
      </c>
    </row>
    <row r="2939" spans="1:16">
      <c r="A2939" s="13" t="s">
        <v>2912</v>
      </c>
      <c r="B2939" s="10">
        <v>23</v>
      </c>
      <c r="C2939" s="10">
        <v>76</v>
      </c>
      <c r="D2939" s="10"/>
      <c r="E2939" s="10">
        <v>19731</v>
      </c>
      <c r="F2939" s="10">
        <v>20000</v>
      </c>
      <c r="G2939" s="10"/>
      <c r="H2939" s="10">
        <v>8858.4500000000007</v>
      </c>
      <c r="I2939" s="10"/>
      <c r="J2939" s="10">
        <v>16397</v>
      </c>
      <c r="K2939" s="10">
        <v>162.25</v>
      </c>
      <c r="L2939" s="10">
        <v>5075.03</v>
      </c>
      <c r="M2939" s="10">
        <v>405.63</v>
      </c>
      <c r="N2939" s="10">
        <v>12687.57</v>
      </c>
      <c r="O2939" s="10">
        <v>649</v>
      </c>
      <c r="P2939" s="10">
        <v>20300.11</v>
      </c>
    </row>
    <row r="2940" spans="1:16">
      <c r="A2940" s="13" t="s">
        <v>2913</v>
      </c>
      <c r="B2940" s="11">
        <v>24</v>
      </c>
      <c r="C2940" s="11">
        <v>77</v>
      </c>
      <c r="D2940" s="11"/>
      <c r="E2940" s="11">
        <v>19731</v>
      </c>
      <c r="F2940" s="11">
        <v>20000</v>
      </c>
      <c r="G2940" s="11">
        <v>900</v>
      </c>
      <c r="H2940" s="11">
        <v>10024.209999999999</v>
      </c>
      <c r="I2940" s="11"/>
      <c r="J2940" s="11">
        <v>15663</v>
      </c>
      <c r="K2940" s="11">
        <v>163.97</v>
      </c>
      <c r="L2940" s="11">
        <v>5391.25</v>
      </c>
      <c r="M2940" s="11">
        <v>409.93</v>
      </c>
      <c r="N2940" s="11">
        <v>13478.12</v>
      </c>
      <c r="O2940" s="11">
        <v>655.88</v>
      </c>
      <c r="P2940" s="11">
        <v>21565</v>
      </c>
    </row>
    <row r="2941" spans="1:16">
      <c r="A2941" s="13" t="s">
        <v>2914</v>
      </c>
      <c r="B2941" s="10">
        <v>25</v>
      </c>
      <c r="C2941" s="10">
        <v>78</v>
      </c>
      <c r="D2941" s="10"/>
      <c r="E2941" s="10">
        <v>19731</v>
      </c>
      <c r="F2941" s="10">
        <v>20000</v>
      </c>
      <c r="G2941" s="10"/>
      <c r="H2941" s="10">
        <v>10324.93</v>
      </c>
      <c r="I2941" s="10"/>
      <c r="J2941" s="10">
        <v>15759</v>
      </c>
      <c r="K2941" s="10">
        <v>156.63</v>
      </c>
      <c r="L2941" s="10">
        <v>5709.62</v>
      </c>
      <c r="M2941" s="10">
        <v>391.58</v>
      </c>
      <c r="N2941" s="10">
        <v>14274.04</v>
      </c>
      <c r="O2941" s="10">
        <v>626.52</v>
      </c>
      <c r="P2941" s="10">
        <v>22838.47</v>
      </c>
    </row>
    <row r="2942" spans="1:16">
      <c r="A2942" s="13" t="s">
        <v>2915</v>
      </c>
      <c r="B2942" s="11">
        <v>26</v>
      </c>
      <c r="C2942" s="11">
        <v>79</v>
      </c>
      <c r="D2942" s="11"/>
      <c r="E2942" s="11">
        <v>19731</v>
      </c>
      <c r="F2942" s="11">
        <v>20000</v>
      </c>
      <c r="G2942" s="11"/>
      <c r="H2942" s="11">
        <v>10634.68</v>
      </c>
      <c r="I2942" s="11"/>
      <c r="J2942" s="11">
        <v>15839</v>
      </c>
      <c r="K2942" s="11">
        <v>157.59</v>
      </c>
      <c r="L2942" s="11">
        <v>6038.5</v>
      </c>
      <c r="M2942" s="11">
        <v>393.98</v>
      </c>
      <c r="N2942" s="11">
        <v>15096.24</v>
      </c>
      <c r="O2942" s="11">
        <v>630.36</v>
      </c>
      <c r="P2942" s="11">
        <v>24153.98</v>
      </c>
    </row>
    <row r="2943" spans="1:16">
      <c r="A2943" s="13" t="s">
        <v>2916</v>
      </c>
      <c r="B2943" s="10">
        <v>27</v>
      </c>
      <c r="C2943" s="10">
        <v>80</v>
      </c>
      <c r="D2943" s="10"/>
      <c r="E2943" s="10">
        <v>19731</v>
      </c>
      <c r="F2943" s="10">
        <v>20000</v>
      </c>
      <c r="G2943" s="10">
        <v>900</v>
      </c>
      <c r="H2943" s="10">
        <v>11853.72</v>
      </c>
      <c r="I2943" s="10">
        <v>15000</v>
      </c>
      <c r="J2943" s="10">
        <v>15900</v>
      </c>
      <c r="K2943" s="10">
        <v>158.38999999999999</v>
      </c>
      <c r="L2943" s="10">
        <v>6378.04</v>
      </c>
      <c r="M2943" s="10">
        <v>395.98</v>
      </c>
      <c r="N2943" s="10">
        <v>15945.1</v>
      </c>
      <c r="O2943" s="10">
        <v>633.55999999999995</v>
      </c>
      <c r="P2943" s="10">
        <v>25512.16</v>
      </c>
    </row>
    <row r="2944" spans="1:16" ht="54">
      <c r="B2944" s="9" t="s">
        <v>27</v>
      </c>
      <c r="C2944" s="9" t="s">
        <v>13</v>
      </c>
      <c r="D2944" s="9" t="s">
        <v>14</v>
      </c>
      <c r="E2944" s="9" t="s">
        <v>15</v>
      </c>
      <c r="F2944" s="9" t="s">
        <v>16</v>
      </c>
      <c r="G2944" s="9" t="s">
        <v>17</v>
      </c>
      <c r="H2944" s="9" t="s">
        <v>18</v>
      </c>
      <c r="I2944" s="9" t="s">
        <v>19</v>
      </c>
      <c r="J2944" s="9" t="s">
        <v>20</v>
      </c>
      <c r="K2944" s="9" t="s">
        <v>21</v>
      </c>
      <c r="L2944" s="9" t="s">
        <v>22</v>
      </c>
      <c r="M2944" s="9" t="s">
        <v>23</v>
      </c>
      <c r="N2944" s="9" t="s">
        <v>24</v>
      </c>
      <c r="O2944" s="9" t="s">
        <v>25</v>
      </c>
      <c r="P2944" s="9" t="s">
        <v>26</v>
      </c>
    </row>
    <row r="2945" spans="1:16">
      <c r="A2945" s="13" t="s">
        <v>2917</v>
      </c>
      <c r="B2945" s="10">
        <v>1</v>
      </c>
      <c r="C2945" s="10">
        <v>55</v>
      </c>
      <c r="D2945" s="10">
        <v>6511</v>
      </c>
      <c r="E2945" s="10">
        <v>6511</v>
      </c>
      <c r="F2945" s="10">
        <v>20000</v>
      </c>
      <c r="G2945" s="10"/>
      <c r="H2945" s="10"/>
      <c r="I2945" s="10"/>
      <c r="J2945" s="10">
        <v>4232.1499999999996</v>
      </c>
      <c r="K2945" s="10">
        <v>48.83</v>
      </c>
      <c r="L2945" s="10">
        <v>48.83</v>
      </c>
      <c r="M2945" s="10">
        <v>122.08</v>
      </c>
      <c r="N2945" s="10">
        <v>122.08</v>
      </c>
      <c r="O2945" s="10">
        <v>195.33</v>
      </c>
      <c r="P2945" s="10">
        <v>195.33</v>
      </c>
    </row>
    <row r="2946" spans="1:16">
      <c r="A2946" s="13" t="s">
        <v>2918</v>
      </c>
      <c r="B2946" s="11">
        <v>2</v>
      </c>
      <c r="C2946" s="11">
        <v>56</v>
      </c>
      <c r="D2946" s="11">
        <v>6511</v>
      </c>
      <c r="E2946" s="11">
        <v>13022</v>
      </c>
      <c r="F2946" s="11">
        <v>20000</v>
      </c>
      <c r="G2946" s="11"/>
      <c r="H2946" s="11"/>
      <c r="I2946" s="11"/>
      <c r="J2946" s="11">
        <v>10567</v>
      </c>
      <c r="K2946" s="11">
        <v>107.66</v>
      </c>
      <c r="L2946" s="11">
        <v>157.96</v>
      </c>
      <c r="M2946" s="11">
        <v>269.14999999999998</v>
      </c>
      <c r="N2946" s="11">
        <v>394.89</v>
      </c>
      <c r="O2946" s="11">
        <v>430.64</v>
      </c>
      <c r="P2946" s="11">
        <v>631.83000000000004</v>
      </c>
    </row>
    <row r="2947" spans="1:16">
      <c r="A2947" s="13" t="s">
        <v>2919</v>
      </c>
      <c r="B2947" s="10">
        <v>3</v>
      </c>
      <c r="C2947" s="10">
        <v>57</v>
      </c>
      <c r="D2947" s="10">
        <v>6511</v>
      </c>
      <c r="E2947" s="10">
        <v>19533</v>
      </c>
      <c r="F2947" s="10">
        <v>20000</v>
      </c>
      <c r="G2947" s="10">
        <v>900</v>
      </c>
      <c r="H2947" s="10">
        <v>900</v>
      </c>
      <c r="I2947" s="10"/>
      <c r="J2947" s="10">
        <v>16209</v>
      </c>
      <c r="K2947" s="10">
        <v>167.91</v>
      </c>
      <c r="L2947" s="10">
        <v>330.6</v>
      </c>
      <c r="M2947" s="10">
        <v>419.77</v>
      </c>
      <c r="N2947" s="10">
        <v>826.51</v>
      </c>
      <c r="O2947" s="10">
        <v>671.64</v>
      </c>
      <c r="P2947" s="10">
        <v>1322.42</v>
      </c>
    </row>
    <row r="2948" spans="1:16">
      <c r="A2948" s="13" t="s">
        <v>2920</v>
      </c>
      <c r="B2948" s="11">
        <v>4</v>
      </c>
      <c r="C2948" s="11">
        <v>58</v>
      </c>
      <c r="D2948" s="11"/>
      <c r="E2948" s="11">
        <v>19533</v>
      </c>
      <c r="F2948" s="11">
        <v>20000</v>
      </c>
      <c r="G2948" s="11"/>
      <c r="H2948" s="11">
        <v>927</v>
      </c>
      <c r="I2948" s="11"/>
      <c r="J2948" s="11">
        <v>16508</v>
      </c>
      <c r="K2948" s="11">
        <v>162.09</v>
      </c>
      <c r="L2948" s="11">
        <v>502.61</v>
      </c>
      <c r="M2948" s="11">
        <v>405.23</v>
      </c>
      <c r="N2948" s="11">
        <v>1256.53</v>
      </c>
      <c r="O2948" s="11">
        <v>648.36</v>
      </c>
      <c r="P2948" s="11">
        <v>2010.45</v>
      </c>
    </row>
    <row r="2949" spans="1:16">
      <c r="A2949" s="13" t="s">
        <v>2921</v>
      </c>
      <c r="B2949" s="10">
        <v>5</v>
      </c>
      <c r="C2949" s="10">
        <v>59</v>
      </c>
      <c r="D2949" s="10"/>
      <c r="E2949" s="10">
        <v>19533</v>
      </c>
      <c r="F2949" s="10">
        <v>20000</v>
      </c>
      <c r="G2949" s="10"/>
      <c r="H2949" s="10">
        <v>954.81</v>
      </c>
      <c r="I2949" s="10"/>
      <c r="J2949" s="10">
        <v>16814</v>
      </c>
      <c r="K2949" s="10">
        <v>165.08</v>
      </c>
      <c r="L2949" s="10">
        <v>682.77</v>
      </c>
      <c r="M2949" s="10">
        <v>412.7</v>
      </c>
      <c r="N2949" s="10">
        <v>1706.93</v>
      </c>
      <c r="O2949" s="10">
        <v>660.32</v>
      </c>
      <c r="P2949" s="10">
        <v>2731.08</v>
      </c>
    </row>
    <row r="2950" spans="1:16">
      <c r="A2950" s="13" t="s">
        <v>2922</v>
      </c>
      <c r="B2950" s="11">
        <v>6</v>
      </c>
      <c r="C2950" s="11">
        <v>60</v>
      </c>
      <c r="D2950" s="11"/>
      <c r="E2950" s="11">
        <v>19533</v>
      </c>
      <c r="F2950" s="11">
        <v>20000</v>
      </c>
      <c r="G2950" s="11">
        <v>900</v>
      </c>
      <c r="H2950" s="11">
        <v>1883.45</v>
      </c>
      <c r="I2950" s="11"/>
      <c r="J2950" s="11">
        <v>16225</v>
      </c>
      <c r="K2950" s="11">
        <v>168.14</v>
      </c>
      <c r="L2950" s="11">
        <v>871.39</v>
      </c>
      <c r="M2950" s="11">
        <v>420.35</v>
      </c>
      <c r="N2950" s="11">
        <v>2178.48</v>
      </c>
      <c r="O2950" s="11">
        <v>672.56</v>
      </c>
      <c r="P2950" s="11">
        <v>3485.58</v>
      </c>
    </row>
    <row r="2951" spans="1:16">
      <c r="A2951" s="13" t="s">
        <v>2923</v>
      </c>
      <c r="B2951" s="10">
        <v>7</v>
      </c>
      <c r="C2951" s="10">
        <v>61</v>
      </c>
      <c r="D2951" s="10"/>
      <c r="E2951" s="10">
        <v>19533</v>
      </c>
      <c r="F2951" s="10">
        <v>20000</v>
      </c>
      <c r="G2951" s="10"/>
      <c r="H2951" s="10">
        <v>1939.96</v>
      </c>
      <c r="I2951" s="10"/>
      <c r="J2951" s="10">
        <v>16516</v>
      </c>
      <c r="K2951" s="10">
        <v>162.25</v>
      </c>
      <c r="L2951" s="10">
        <v>1059.79</v>
      </c>
      <c r="M2951" s="10">
        <v>405.63</v>
      </c>
      <c r="N2951" s="10">
        <v>2649.46</v>
      </c>
      <c r="O2951" s="10">
        <v>649</v>
      </c>
      <c r="P2951" s="10">
        <v>4239.1400000000003</v>
      </c>
    </row>
    <row r="2952" spans="1:16">
      <c r="A2952" s="13" t="s">
        <v>2924</v>
      </c>
      <c r="B2952" s="11">
        <v>8</v>
      </c>
      <c r="C2952" s="11">
        <v>62</v>
      </c>
      <c r="D2952" s="11"/>
      <c r="E2952" s="11">
        <v>19533</v>
      </c>
      <c r="F2952" s="11">
        <v>20000</v>
      </c>
      <c r="G2952" s="11"/>
      <c r="H2952" s="11">
        <v>1998.16</v>
      </c>
      <c r="I2952" s="11"/>
      <c r="J2952" s="11">
        <v>16813</v>
      </c>
      <c r="K2952" s="11">
        <v>165.16</v>
      </c>
      <c r="L2952" s="11">
        <v>1256.74</v>
      </c>
      <c r="M2952" s="11">
        <v>412.9</v>
      </c>
      <c r="N2952" s="11">
        <v>3141.85</v>
      </c>
      <c r="O2952" s="11">
        <v>660.64</v>
      </c>
      <c r="P2952" s="11">
        <v>5026.96</v>
      </c>
    </row>
    <row r="2953" spans="1:16">
      <c r="A2953" s="13" t="s">
        <v>2925</v>
      </c>
      <c r="B2953" s="10">
        <v>9</v>
      </c>
      <c r="C2953" s="10">
        <v>63</v>
      </c>
      <c r="D2953" s="10"/>
      <c r="E2953" s="10">
        <v>19533</v>
      </c>
      <c r="F2953" s="10">
        <v>20000</v>
      </c>
      <c r="G2953" s="10">
        <v>900</v>
      </c>
      <c r="H2953" s="10">
        <v>2958.1</v>
      </c>
      <c r="I2953" s="10"/>
      <c r="J2953" s="10">
        <v>16215</v>
      </c>
      <c r="K2953" s="10">
        <v>168.13</v>
      </c>
      <c r="L2953" s="10">
        <v>1462.57</v>
      </c>
      <c r="M2953" s="10">
        <v>420.33</v>
      </c>
      <c r="N2953" s="10">
        <v>3656.43</v>
      </c>
      <c r="O2953" s="10">
        <v>672.52</v>
      </c>
      <c r="P2953" s="10">
        <v>5850.29</v>
      </c>
    </row>
    <row r="2954" spans="1:16">
      <c r="A2954" s="13" t="s">
        <v>2926</v>
      </c>
      <c r="B2954" s="11">
        <v>10</v>
      </c>
      <c r="C2954" s="11">
        <v>64</v>
      </c>
      <c r="D2954" s="11"/>
      <c r="E2954" s="11">
        <v>19533</v>
      </c>
      <c r="F2954" s="11">
        <v>20000</v>
      </c>
      <c r="G2954" s="11"/>
      <c r="H2954" s="11">
        <v>3046.84</v>
      </c>
      <c r="I2954" s="11"/>
      <c r="J2954" s="11">
        <v>16494</v>
      </c>
      <c r="K2954" s="11">
        <v>162.15</v>
      </c>
      <c r="L2954" s="11">
        <v>1668.6</v>
      </c>
      <c r="M2954" s="11">
        <v>405.38</v>
      </c>
      <c r="N2954" s="11">
        <v>4171.5</v>
      </c>
      <c r="O2954" s="11">
        <v>648.6</v>
      </c>
      <c r="P2954" s="11">
        <v>6674.39</v>
      </c>
    </row>
    <row r="2955" spans="1:16">
      <c r="A2955" s="13" t="s">
        <v>2927</v>
      </c>
      <c r="B2955" s="10">
        <v>11</v>
      </c>
      <c r="C2955" s="10">
        <v>65</v>
      </c>
      <c r="D2955" s="10"/>
      <c r="E2955" s="10">
        <v>19533</v>
      </c>
      <c r="F2955" s="10">
        <v>20000</v>
      </c>
      <c r="G2955" s="10"/>
      <c r="H2955" s="10">
        <v>3138.25</v>
      </c>
      <c r="I2955" s="10"/>
      <c r="J2955" s="10">
        <v>16778</v>
      </c>
      <c r="K2955" s="10">
        <v>164.94</v>
      </c>
      <c r="L2955" s="10">
        <v>1883.6</v>
      </c>
      <c r="M2955" s="10">
        <v>412.35</v>
      </c>
      <c r="N2955" s="10">
        <v>4708.99</v>
      </c>
      <c r="O2955" s="10">
        <v>659.76</v>
      </c>
      <c r="P2955" s="10">
        <v>7534.39</v>
      </c>
    </row>
    <row r="2956" spans="1:16">
      <c r="A2956" s="13" t="s">
        <v>2928</v>
      </c>
      <c r="B2956" s="11">
        <v>12</v>
      </c>
      <c r="C2956" s="11">
        <v>66</v>
      </c>
      <c r="D2956" s="11"/>
      <c r="E2956" s="11">
        <v>19533</v>
      </c>
      <c r="F2956" s="11">
        <v>20000</v>
      </c>
      <c r="G2956" s="11">
        <v>900</v>
      </c>
      <c r="H2956" s="11">
        <v>4132.3999999999996</v>
      </c>
      <c r="I2956" s="11"/>
      <c r="J2956" s="11">
        <v>16166</v>
      </c>
      <c r="K2956" s="11">
        <v>167.78</v>
      </c>
      <c r="L2956" s="11">
        <v>2107.88</v>
      </c>
      <c r="M2956" s="11">
        <v>419.45</v>
      </c>
      <c r="N2956" s="11">
        <v>5269.71</v>
      </c>
      <c r="O2956" s="11">
        <v>671.12</v>
      </c>
      <c r="P2956" s="11">
        <v>8431.5400000000009</v>
      </c>
    </row>
    <row r="2957" spans="1:16">
      <c r="A2957" s="13" t="s">
        <v>2929</v>
      </c>
      <c r="B2957" s="10">
        <v>13</v>
      </c>
      <c r="C2957" s="10">
        <v>67</v>
      </c>
      <c r="D2957" s="10"/>
      <c r="E2957" s="10">
        <v>19533</v>
      </c>
      <c r="F2957" s="10">
        <v>20000</v>
      </c>
      <c r="G2957" s="10"/>
      <c r="H2957" s="10">
        <v>4256.37</v>
      </c>
      <c r="I2957" s="10"/>
      <c r="J2957" s="10">
        <v>16428</v>
      </c>
      <c r="K2957" s="10">
        <v>161.66</v>
      </c>
      <c r="L2957" s="10">
        <v>2332.7800000000002</v>
      </c>
      <c r="M2957" s="10">
        <v>404.15</v>
      </c>
      <c r="N2957" s="10">
        <v>5831.95</v>
      </c>
      <c r="O2957" s="10">
        <v>646.64</v>
      </c>
      <c r="P2957" s="10">
        <v>9331.1200000000008</v>
      </c>
    </row>
    <row r="2958" spans="1:16">
      <c r="A2958" s="13" t="s">
        <v>2930</v>
      </c>
      <c r="B2958" s="11">
        <v>14</v>
      </c>
      <c r="C2958" s="11">
        <v>68</v>
      </c>
      <c r="D2958" s="11"/>
      <c r="E2958" s="11">
        <v>19533</v>
      </c>
      <c r="F2958" s="11">
        <v>20000</v>
      </c>
      <c r="G2958" s="11"/>
      <c r="H2958" s="11">
        <v>4384.0600000000004</v>
      </c>
      <c r="I2958" s="11"/>
      <c r="J2958" s="11">
        <v>16692</v>
      </c>
      <c r="K2958" s="11">
        <v>164.28</v>
      </c>
      <c r="L2958" s="11">
        <v>2567.04</v>
      </c>
      <c r="M2958" s="11">
        <v>410.7</v>
      </c>
      <c r="N2958" s="11">
        <v>6417.61</v>
      </c>
      <c r="O2958" s="11">
        <v>657.12</v>
      </c>
      <c r="P2958" s="11">
        <v>10268.18</v>
      </c>
    </row>
    <row r="2959" spans="1:16">
      <c r="A2959" s="13" t="s">
        <v>2931</v>
      </c>
      <c r="B2959" s="10">
        <v>15</v>
      </c>
      <c r="C2959" s="10">
        <v>69</v>
      </c>
      <c r="D2959" s="10"/>
      <c r="E2959" s="10">
        <v>19533</v>
      </c>
      <c r="F2959" s="10">
        <v>20000</v>
      </c>
      <c r="G2959" s="10">
        <v>900</v>
      </c>
      <c r="H2959" s="10">
        <v>5415.58</v>
      </c>
      <c r="I2959" s="10"/>
      <c r="J2959" s="10">
        <v>16061</v>
      </c>
      <c r="K2959" s="10">
        <v>166.92</v>
      </c>
      <c r="L2959" s="10">
        <v>2810.98</v>
      </c>
      <c r="M2959" s="10">
        <v>417.3</v>
      </c>
      <c r="N2959" s="10">
        <v>7027.44</v>
      </c>
      <c r="O2959" s="10">
        <v>667.68</v>
      </c>
      <c r="P2959" s="10">
        <v>11243.9</v>
      </c>
    </row>
    <row r="2960" spans="1:16">
      <c r="A2960" s="13" t="s">
        <v>2932</v>
      </c>
      <c r="B2960" s="11">
        <v>16</v>
      </c>
      <c r="C2960" s="11">
        <v>70</v>
      </c>
      <c r="D2960" s="11"/>
      <c r="E2960" s="11">
        <v>19533</v>
      </c>
      <c r="F2960" s="11">
        <v>20000</v>
      </c>
      <c r="G2960" s="11"/>
      <c r="H2960" s="11">
        <v>5578.05</v>
      </c>
      <c r="I2960" s="11"/>
      <c r="J2960" s="11">
        <v>16295</v>
      </c>
      <c r="K2960" s="11">
        <v>160.61000000000001</v>
      </c>
      <c r="L2960" s="11">
        <v>3055.91</v>
      </c>
      <c r="M2960" s="11">
        <v>401.53</v>
      </c>
      <c r="N2960" s="11">
        <v>7639.79</v>
      </c>
      <c r="O2960" s="11">
        <v>642.44000000000005</v>
      </c>
      <c r="P2960" s="11">
        <v>12223.66</v>
      </c>
    </row>
    <row r="2961" spans="1:16">
      <c r="A2961" s="13" t="s">
        <v>2933</v>
      </c>
      <c r="B2961" s="10">
        <v>17</v>
      </c>
      <c r="C2961" s="10">
        <v>71</v>
      </c>
      <c r="D2961" s="10"/>
      <c r="E2961" s="10">
        <v>19533</v>
      </c>
      <c r="F2961" s="10">
        <v>20000</v>
      </c>
      <c r="G2961" s="10"/>
      <c r="H2961" s="10">
        <v>5745.39</v>
      </c>
      <c r="I2961" s="10"/>
      <c r="J2961" s="10">
        <v>16531</v>
      </c>
      <c r="K2961" s="10">
        <v>162.94999999999999</v>
      </c>
      <c r="L2961" s="10">
        <v>3310.54</v>
      </c>
      <c r="M2961" s="10">
        <v>407.38</v>
      </c>
      <c r="N2961" s="10">
        <v>8276.36</v>
      </c>
      <c r="O2961" s="10">
        <v>651.79999999999995</v>
      </c>
      <c r="P2961" s="10">
        <v>13242.17</v>
      </c>
    </row>
    <row r="2962" spans="1:16">
      <c r="A2962" s="13" t="s">
        <v>2934</v>
      </c>
      <c r="B2962" s="11">
        <v>18</v>
      </c>
      <c r="C2962" s="11">
        <v>72</v>
      </c>
      <c r="D2962" s="11"/>
      <c r="E2962" s="11">
        <v>19533</v>
      </c>
      <c r="F2962" s="11">
        <v>20000</v>
      </c>
      <c r="G2962" s="11">
        <v>900</v>
      </c>
      <c r="H2962" s="11">
        <v>6817.75</v>
      </c>
      <c r="I2962" s="11"/>
      <c r="J2962" s="11">
        <v>15868</v>
      </c>
      <c r="K2962" s="11">
        <v>165.31</v>
      </c>
      <c r="L2962" s="11">
        <v>3575.17</v>
      </c>
      <c r="M2962" s="11">
        <v>413.28</v>
      </c>
      <c r="N2962" s="11">
        <v>8937.92</v>
      </c>
      <c r="O2962" s="11">
        <v>661.24</v>
      </c>
      <c r="P2962" s="11">
        <v>14300.67</v>
      </c>
    </row>
    <row r="2963" spans="1:16">
      <c r="A2963" s="13" t="s">
        <v>2935</v>
      </c>
      <c r="B2963" s="10">
        <v>19</v>
      </c>
      <c r="C2963" s="10">
        <v>73</v>
      </c>
      <c r="D2963" s="10"/>
      <c r="E2963" s="10">
        <v>19533</v>
      </c>
      <c r="F2963" s="10">
        <v>20000</v>
      </c>
      <c r="G2963" s="10"/>
      <c r="H2963" s="10">
        <v>7022.29</v>
      </c>
      <c r="I2963" s="10"/>
      <c r="J2963" s="10">
        <v>16061</v>
      </c>
      <c r="K2963" s="10">
        <v>158.68</v>
      </c>
      <c r="L2963" s="10">
        <v>3841.1</v>
      </c>
      <c r="M2963" s="10">
        <v>396.7</v>
      </c>
      <c r="N2963" s="10">
        <v>9602.76</v>
      </c>
      <c r="O2963" s="10">
        <v>634.72</v>
      </c>
      <c r="P2963" s="10">
        <v>15364.41</v>
      </c>
    </row>
    <row r="2964" spans="1:16">
      <c r="A2964" s="13" t="s">
        <v>2936</v>
      </c>
      <c r="B2964" s="11">
        <v>20</v>
      </c>
      <c r="C2964" s="11">
        <v>74</v>
      </c>
      <c r="D2964" s="11"/>
      <c r="E2964" s="11">
        <v>19533</v>
      </c>
      <c r="F2964" s="11">
        <v>20000</v>
      </c>
      <c r="G2964" s="11"/>
      <c r="H2964" s="11">
        <v>7232.95</v>
      </c>
      <c r="I2964" s="11"/>
      <c r="J2964" s="11">
        <v>16252</v>
      </c>
      <c r="K2964" s="11">
        <v>160.61000000000001</v>
      </c>
      <c r="L2964" s="11">
        <v>4116.95</v>
      </c>
      <c r="M2964" s="11">
        <v>401.53</v>
      </c>
      <c r="N2964" s="11">
        <v>10292.370000000001</v>
      </c>
      <c r="O2964" s="11">
        <v>642.44000000000005</v>
      </c>
      <c r="P2964" s="11">
        <v>16467.79</v>
      </c>
    </row>
    <row r="2965" spans="1:16">
      <c r="A2965" s="13" t="s">
        <v>2937</v>
      </c>
      <c r="B2965" s="10">
        <v>21</v>
      </c>
      <c r="C2965" s="10">
        <v>75</v>
      </c>
      <c r="D2965" s="10"/>
      <c r="E2965" s="10">
        <v>19533</v>
      </c>
      <c r="F2965" s="10">
        <v>20000</v>
      </c>
      <c r="G2965" s="10">
        <v>900</v>
      </c>
      <c r="H2965" s="10">
        <v>8349.94</v>
      </c>
      <c r="I2965" s="10"/>
      <c r="J2965" s="10">
        <v>15539</v>
      </c>
      <c r="K2965" s="10">
        <v>162.52000000000001</v>
      </c>
      <c r="L2965" s="10">
        <v>4402.9799999999996</v>
      </c>
      <c r="M2965" s="10">
        <v>406.3</v>
      </c>
      <c r="N2965" s="10">
        <v>11007.44</v>
      </c>
      <c r="O2965" s="10">
        <v>650.08000000000004</v>
      </c>
      <c r="P2965" s="10">
        <v>17611.900000000001</v>
      </c>
    </row>
    <row r="2966" spans="1:16">
      <c r="A2966" s="13" t="s">
        <v>2938</v>
      </c>
      <c r="B2966" s="11">
        <v>22</v>
      </c>
      <c r="C2966" s="11">
        <v>76</v>
      </c>
      <c r="D2966" s="11"/>
      <c r="E2966" s="11">
        <v>19533</v>
      </c>
      <c r="F2966" s="11">
        <v>20000</v>
      </c>
      <c r="G2966" s="11"/>
      <c r="H2966" s="11">
        <v>8600.44</v>
      </c>
      <c r="I2966" s="11"/>
      <c r="J2966" s="11">
        <v>15667</v>
      </c>
      <c r="K2966" s="11">
        <v>155.38999999999999</v>
      </c>
      <c r="L2966" s="11">
        <v>4690.45</v>
      </c>
      <c r="M2966" s="11">
        <v>388.48</v>
      </c>
      <c r="N2966" s="11">
        <v>11726.14</v>
      </c>
      <c r="O2966" s="11">
        <v>621.55999999999995</v>
      </c>
      <c r="P2966" s="11">
        <v>18761.82</v>
      </c>
    </row>
    <row r="2967" spans="1:16">
      <c r="A2967" s="13" t="s">
        <v>2939</v>
      </c>
      <c r="B2967" s="10">
        <v>23</v>
      </c>
      <c r="C2967" s="10">
        <v>77</v>
      </c>
      <c r="D2967" s="10"/>
      <c r="E2967" s="10">
        <v>19533</v>
      </c>
      <c r="F2967" s="10">
        <v>20000</v>
      </c>
      <c r="G2967" s="10"/>
      <c r="H2967" s="10">
        <v>8858.4500000000007</v>
      </c>
      <c r="I2967" s="10"/>
      <c r="J2967" s="10">
        <v>15784</v>
      </c>
      <c r="K2967" s="10">
        <v>156.66999999999999</v>
      </c>
      <c r="L2967" s="10">
        <v>4987.84</v>
      </c>
      <c r="M2967" s="10">
        <v>391.68</v>
      </c>
      <c r="N2967" s="10">
        <v>12469.6</v>
      </c>
      <c r="O2967" s="10">
        <v>626.67999999999995</v>
      </c>
      <c r="P2967" s="10">
        <v>19951.349999999999</v>
      </c>
    </row>
    <row r="2968" spans="1:16">
      <c r="A2968" s="13" t="s">
        <v>2940</v>
      </c>
      <c r="B2968" s="11">
        <v>24</v>
      </c>
      <c r="C2968" s="11">
        <v>78</v>
      </c>
      <c r="D2968" s="11"/>
      <c r="E2968" s="11">
        <v>19533</v>
      </c>
      <c r="F2968" s="11">
        <v>20000</v>
      </c>
      <c r="G2968" s="11">
        <v>900</v>
      </c>
      <c r="H2968" s="11">
        <v>10024.209999999999</v>
      </c>
      <c r="I2968" s="11"/>
      <c r="J2968" s="11">
        <v>14989</v>
      </c>
      <c r="K2968" s="11">
        <v>157.84</v>
      </c>
      <c r="L2968" s="11">
        <v>5295.31</v>
      </c>
      <c r="M2968" s="11">
        <v>394.6</v>
      </c>
      <c r="N2968" s="11">
        <v>13238.28</v>
      </c>
      <c r="O2968" s="11">
        <v>631.36</v>
      </c>
      <c r="P2968" s="11">
        <v>21181.25</v>
      </c>
    </row>
    <row r="2969" spans="1:16">
      <c r="A2969" s="13" t="s">
        <v>2941</v>
      </c>
      <c r="B2969" s="10">
        <v>25</v>
      </c>
      <c r="C2969" s="10">
        <v>79</v>
      </c>
      <c r="D2969" s="10"/>
      <c r="E2969" s="10">
        <v>19533</v>
      </c>
      <c r="F2969" s="10">
        <v>20000</v>
      </c>
      <c r="G2969" s="10"/>
      <c r="H2969" s="10">
        <v>10324.93</v>
      </c>
      <c r="I2969" s="10"/>
      <c r="J2969" s="10">
        <v>15009</v>
      </c>
      <c r="K2969" s="10">
        <v>149.88999999999999</v>
      </c>
      <c r="L2969" s="10">
        <v>5604.06</v>
      </c>
      <c r="M2969" s="10">
        <v>374.73</v>
      </c>
      <c r="N2969" s="10">
        <v>14010.16</v>
      </c>
      <c r="O2969" s="10">
        <v>599.55999999999995</v>
      </c>
      <c r="P2969" s="10">
        <v>22416.25</v>
      </c>
    </row>
    <row r="2970" spans="1:16">
      <c r="A2970" s="13" t="s">
        <v>2942</v>
      </c>
      <c r="B2970" s="11">
        <v>26</v>
      </c>
      <c r="C2970" s="11">
        <v>80</v>
      </c>
      <c r="D2970" s="11"/>
      <c r="E2970" s="11">
        <v>19533</v>
      </c>
      <c r="F2970" s="11">
        <v>20000</v>
      </c>
      <c r="G2970" s="11"/>
      <c r="H2970" s="11">
        <v>10634.68</v>
      </c>
      <c r="I2970" s="11">
        <v>15000</v>
      </c>
      <c r="J2970" s="11">
        <v>15000</v>
      </c>
      <c r="K2970" s="11">
        <v>150.09</v>
      </c>
      <c r="L2970" s="11">
        <v>5922.27</v>
      </c>
      <c r="M2970" s="11">
        <v>375.23</v>
      </c>
      <c r="N2970" s="11">
        <v>14805.69</v>
      </c>
      <c r="O2970" s="11">
        <v>600.36</v>
      </c>
      <c r="P2970" s="11">
        <v>23689.1</v>
      </c>
    </row>
    <row r="2971" spans="1:16" ht="54">
      <c r="B2971" s="9" t="s">
        <v>27</v>
      </c>
      <c r="C2971" s="9" t="s">
        <v>13</v>
      </c>
      <c r="D2971" s="9" t="s">
        <v>14</v>
      </c>
      <c r="E2971" s="9" t="s">
        <v>15</v>
      </c>
      <c r="F2971" s="9" t="s">
        <v>16</v>
      </c>
      <c r="G2971" s="9" t="s">
        <v>17</v>
      </c>
      <c r="H2971" s="9" t="s">
        <v>18</v>
      </c>
      <c r="I2971" s="9" t="s">
        <v>19</v>
      </c>
      <c r="J2971" s="9" t="s">
        <v>20</v>
      </c>
      <c r="K2971" s="9" t="s">
        <v>21</v>
      </c>
      <c r="L2971" s="9" t="s">
        <v>22</v>
      </c>
      <c r="M2971" s="9" t="s">
        <v>23</v>
      </c>
      <c r="N2971" s="9" t="s">
        <v>24</v>
      </c>
      <c r="O2971" s="9" t="s">
        <v>25</v>
      </c>
      <c r="P2971" s="9" t="s">
        <v>26</v>
      </c>
    </row>
    <row r="2972" spans="1:16">
      <c r="A2972" s="13" t="s">
        <v>2943</v>
      </c>
      <c r="B2972" s="10">
        <v>1</v>
      </c>
      <c r="C2972" s="10">
        <v>56</v>
      </c>
      <c r="D2972" s="10">
        <v>6561</v>
      </c>
      <c r="E2972" s="10">
        <v>6561</v>
      </c>
      <c r="F2972" s="10">
        <v>20000</v>
      </c>
      <c r="G2972" s="10"/>
      <c r="H2972" s="10"/>
      <c r="I2972" s="10"/>
      <c r="J2972" s="10">
        <v>4264.6499999999996</v>
      </c>
      <c r="K2972" s="10">
        <v>49.21</v>
      </c>
      <c r="L2972" s="10">
        <v>49.21</v>
      </c>
      <c r="M2972" s="10">
        <v>123.02</v>
      </c>
      <c r="N2972" s="10">
        <v>123.02</v>
      </c>
      <c r="O2972" s="10">
        <v>196.83</v>
      </c>
      <c r="P2972" s="10">
        <v>196.83</v>
      </c>
    </row>
    <row r="2973" spans="1:16">
      <c r="A2973" s="13" t="s">
        <v>2944</v>
      </c>
      <c r="B2973" s="11">
        <v>2</v>
      </c>
      <c r="C2973" s="11">
        <v>57</v>
      </c>
      <c r="D2973" s="11">
        <v>6561</v>
      </c>
      <c r="E2973" s="11">
        <v>13122</v>
      </c>
      <c r="F2973" s="11">
        <v>20000</v>
      </c>
      <c r="G2973" s="11"/>
      <c r="H2973" s="11"/>
      <c r="I2973" s="11"/>
      <c r="J2973" s="11">
        <v>10636</v>
      </c>
      <c r="K2973" s="11">
        <v>108.41</v>
      </c>
      <c r="L2973" s="11">
        <v>159.09</v>
      </c>
      <c r="M2973" s="11">
        <v>271.02</v>
      </c>
      <c r="N2973" s="11">
        <v>397.73</v>
      </c>
      <c r="O2973" s="11">
        <v>433.64</v>
      </c>
      <c r="P2973" s="11">
        <v>636.37</v>
      </c>
    </row>
    <row r="2974" spans="1:16">
      <c r="A2974" s="13" t="s">
        <v>2945</v>
      </c>
      <c r="B2974" s="10">
        <v>3</v>
      </c>
      <c r="C2974" s="10">
        <v>58</v>
      </c>
      <c r="D2974" s="10">
        <v>6561</v>
      </c>
      <c r="E2974" s="10">
        <v>19683</v>
      </c>
      <c r="F2974" s="10">
        <v>20000</v>
      </c>
      <c r="G2974" s="10">
        <v>900</v>
      </c>
      <c r="H2974" s="10">
        <v>900</v>
      </c>
      <c r="I2974" s="10"/>
      <c r="J2974" s="10">
        <v>16326</v>
      </c>
      <c r="K2974" s="10">
        <v>169.08</v>
      </c>
      <c r="L2974" s="10">
        <v>332.94</v>
      </c>
      <c r="M2974" s="10">
        <v>422.7</v>
      </c>
      <c r="N2974" s="10">
        <v>832.36</v>
      </c>
      <c r="O2974" s="10">
        <v>676.32</v>
      </c>
      <c r="P2974" s="10">
        <v>1331.78</v>
      </c>
    </row>
    <row r="2975" spans="1:16">
      <c r="A2975" s="13" t="s">
        <v>2946</v>
      </c>
      <c r="B2975" s="11">
        <v>4</v>
      </c>
      <c r="C2975" s="11">
        <v>59</v>
      </c>
      <c r="D2975" s="11"/>
      <c r="E2975" s="11">
        <v>19683</v>
      </c>
      <c r="F2975" s="11">
        <v>20000</v>
      </c>
      <c r="G2975" s="11"/>
      <c r="H2975" s="11">
        <v>927</v>
      </c>
      <c r="I2975" s="11"/>
      <c r="J2975" s="11">
        <v>16626</v>
      </c>
      <c r="K2975" s="11">
        <v>163.26</v>
      </c>
      <c r="L2975" s="11">
        <v>506.19</v>
      </c>
      <c r="M2975" s="11">
        <v>408.15</v>
      </c>
      <c r="N2975" s="11">
        <v>1265.48</v>
      </c>
      <c r="O2975" s="11">
        <v>653.04</v>
      </c>
      <c r="P2975" s="11">
        <v>2024.77</v>
      </c>
    </row>
    <row r="2976" spans="1:16">
      <c r="A2976" s="13" t="s">
        <v>2947</v>
      </c>
      <c r="B2976" s="10">
        <v>5</v>
      </c>
      <c r="C2976" s="10">
        <v>60</v>
      </c>
      <c r="D2976" s="10"/>
      <c r="E2976" s="10">
        <v>19683</v>
      </c>
      <c r="F2976" s="10">
        <v>20000</v>
      </c>
      <c r="G2976" s="10"/>
      <c r="H2976" s="10">
        <v>954.81</v>
      </c>
      <c r="I2976" s="10"/>
      <c r="J2976" s="10">
        <v>16932</v>
      </c>
      <c r="K2976" s="10">
        <v>166.26</v>
      </c>
      <c r="L2976" s="10">
        <v>687.64</v>
      </c>
      <c r="M2976" s="10">
        <v>415.65</v>
      </c>
      <c r="N2976" s="10">
        <v>1719.1</v>
      </c>
      <c r="O2976" s="10">
        <v>665.04</v>
      </c>
      <c r="P2976" s="10">
        <v>2750.55</v>
      </c>
    </row>
    <row r="2977" spans="1:16">
      <c r="A2977" s="13" t="s">
        <v>2948</v>
      </c>
      <c r="B2977" s="11">
        <v>6</v>
      </c>
      <c r="C2977" s="11">
        <v>61</v>
      </c>
      <c r="D2977" s="11"/>
      <c r="E2977" s="11">
        <v>19683</v>
      </c>
      <c r="F2977" s="11">
        <v>20000</v>
      </c>
      <c r="G2977" s="11">
        <v>900</v>
      </c>
      <c r="H2977" s="11">
        <v>1883.45</v>
      </c>
      <c r="I2977" s="11"/>
      <c r="J2977" s="11">
        <v>16344</v>
      </c>
      <c r="K2977" s="11">
        <v>169.32</v>
      </c>
      <c r="L2977" s="11">
        <v>877.59</v>
      </c>
      <c r="M2977" s="11">
        <v>423.3</v>
      </c>
      <c r="N2977" s="11">
        <v>2193.9699999999998</v>
      </c>
      <c r="O2977" s="11">
        <v>677.28</v>
      </c>
      <c r="P2977" s="11">
        <v>3510.35</v>
      </c>
    </row>
    <row r="2978" spans="1:16">
      <c r="A2978" s="13" t="s">
        <v>2949</v>
      </c>
      <c r="B2978" s="10">
        <v>7</v>
      </c>
      <c r="C2978" s="10">
        <v>62</v>
      </c>
      <c r="D2978" s="10"/>
      <c r="E2978" s="10">
        <v>19683</v>
      </c>
      <c r="F2978" s="10">
        <v>20000</v>
      </c>
      <c r="G2978" s="10"/>
      <c r="H2978" s="10">
        <v>1939.96</v>
      </c>
      <c r="I2978" s="10"/>
      <c r="J2978" s="10">
        <v>16635</v>
      </c>
      <c r="K2978" s="10">
        <v>163.44</v>
      </c>
      <c r="L2978" s="10">
        <v>1067.3599999999999</v>
      </c>
      <c r="M2978" s="10">
        <v>408.6</v>
      </c>
      <c r="N2978" s="10">
        <v>2668.39</v>
      </c>
      <c r="O2978" s="10">
        <v>653.76</v>
      </c>
      <c r="P2978" s="10">
        <v>4269.42</v>
      </c>
    </row>
    <row r="2979" spans="1:16">
      <c r="A2979" s="13" t="s">
        <v>2950</v>
      </c>
      <c r="B2979" s="11">
        <v>8</v>
      </c>
      <c r="C2979" s="11">
        <v>63</v>
      </c>
      <c r="D2979" s="11"/>
      <c r="E2979" s="11">
        <v>19683</v>
      </c>
      <c r="F2979" s="11">
        <v>20000</v>
      </c>
      <c r="G2979" s="11"/>
      <c r="H2979" s="11">
        <v>1998.16</v>
      </c>
      <c r="I2979" s="11"/>
      <c r="J2979" s="11">
        <v>16932</v>
      </c>
      <c r="K2979" s="11">
        <v>166.35</v>
      </c>
      <c r="L2979" s="11">
        <v>1265.73</v>
      </c>
      <c r="M2979" s="11">
        <v>415.88</v>
      </c>
      <c r="N2979" s="11">
        <v>3164.32</v>
      </c>
      <c r="O2979" s="11">
        <v>665.4</v>
      </c>
      <c r="P2979" s="11">
        <v>5062.8999999999996</v>
      </c>
    </row>
    <row r="2980" spans="1:16">
      <c r="A2980" s="13" t="s">
        <v>2951</v>
      </c>
      <c r="B2980" s="10">
        <v>9</v>
      </c>
      <c r="C2980" s="10">
        <v>64</v>
      </c>
      <c r="D2980" s="10"/>
      <c r="E2980" s="10">
        <v>19683</v>
      </c>
      <c r="F2980" s="10">
        <v>20000</v>
      </c>
      <c r="G2980" s="10">
        <v>900</v>
      </c>
      <c r="H2980" s="10">
        <v>2958.1</v>
      </c>
      <c r="I2980" s="10"/>
      <c r="J2980" s="10">
        <v>16335</v>
      </c>
      <c r="K2980" s="10">
        <v>169.32</v>
      </c>
      <c r="L2980" s="10">
        <v>1473.02</v>
      </c>
      <c r="M2980" s="10">
        <v>423.3</v>
      </c>
      <c r="N2980" s="10">
        <v>3682.54</v>
      </c>
      <c r="O2980" s="10">
        <v>677.28</v>
      </c>
      <c r="P2980" s="10">
        <v>5892.07</v>
      </c>
    </row>
    <row r="2981" spans="1:16">
      <c r="A2981" s="13" t="s">
        <v>2952</v>
      </c>
      <c r="B2981" s="11">
        <v>10</v>
      </c>
      <c r="C2981" s="11">
        <v>65</v>
      </c>
      <c r="D2981" s="11"/>
      <c r="E2981" s="11">
        <v>19683</v>
      </c>
      <c r="F2981" s="11">
        <v>20000</v>
      </c>
      <c r="G2981" s="11"/>
      <c r="H2981" s="11">
        <v>3046.84</v>
      </c>
      <c r="I2981" s="11"/>
      <c r="J2981" s="11">
        <v>16613</v>
      </c>
      <c r="K2981" s="11">
        <v>163.35</v>
      </c>
      <c r="L2981" s="11">
        <v>1680.56</v>
      </c>
      <c r="M2981" s="11">
        <v>408.38</v>
      </c>
      <c r="N2981" s="11">
        <v>4201.3999999999996</v>
      </c>
      <c r="O2981" s="11">
        <v>653.4</v>
      </c>
      <c r="P2981" s="11">
        <v>6722.23</v>
      </c>
    </row>
    <row r="2982" spans="1:16">
      <c r="A2982" s="13" t="s">
        <v>2953</v>
      </c>
      <c r="B2982" s="10">
        <v>11</v>
      </c>
      <c r="C2982" s="10">
        <v>66</v>
      </c>
      <c r="D2982" s="10"/>
      <c r="E2982" s="10">
        <v>19683</v>
      </c>
      <c r="F2982" s="10">
        <v>20000</v>
      </c>
      <c r="G2982" s="10"/>
      <c r="H2982" s="10">
        <v>3138.25</v>
      </c>
      <c r="I2982" s="10"/>
      <c r="J2982" s="10">
        <v>16896</v>
      </c>
      <c r="K2982" s="10">
        <v>166.13</v>
      </c>
      <c r="L2982" s="10">
        <v>1897.11</v>
      </c>
      <c r="M2982" s="10">
        <v>415.33</v>
      </c>
      <c r="N2982" s="10">
        <v>4742.76</v>
      </c>
      <c r="O2982" s="10">
        <v>664.52</v>
      </c>
      <c r="P2982" s="10">
        <v>7588.42</v>
      </c>
    </row>
    <row r="2983" spans="1:16">
      <c r="A2983" s="13" t="s">
        <v>2954</v>
      </c>
      <c r="B2983" s="11">
        <v>12</v>
      </c>
      <c r="C2983" s="11">
        <v>67</v>
      </c>
      <c r="D2983" s="11"/>
      <c r="E2983" s="11">
        <v>19683</v>
      </c>
      <c r="F2983" s="11">
        <v>20000</v>
      </c>
      <c r="G2983" s="11">
        <v>900</v>
      </c>
      <c r="H2983" s="11">
        <v>4132.3999999999996</v>
      </c>
      <c r="I2983" s="11"/>
      <c r="J2983" s="11">
        <v>16284</v>
      </c>
      <c r="K2983" s="11">
        <v>168.96</v>
      </c>
      <c r="L2983" s="11">
        <v>2122.98</v>
      </c>
      <c r="M2983" s="11">
        <v>422.4</v>
      </c>
      <c r="N2983" s="11">
        <v>5307.45</v>
      </c>
      <c r="O2983" s="11">
        <v>675.84</v>
      </c>
      <c r="P2983" s="11">
        <v>8491.91</v>
      </c>
    </row>
    <row r="2984" spans="1:16">
      <c r="A2984" s="13" t="s">
        <v>2955</v>
      </c>
      <c r="B2984" s="10">
        <v>13</v>
      </c>
      <c r="C2984" s="10">
        <v>68</v>
      </c>
      <c r="D2984" s="10"/>
      <c r="E2984" s="10">
        <v>19683</v>
      </c>
      <c r="F2984" s="10">
        <v>20000</v>
      </c>
      <c r="G2984" s="10"/>
      <c r="H2984" s="10">
        <v>4256.37</v>
      </c>
      <c r="I2984" s="10"/>
      <c r="J2984" s="10">
        <v>16543</v>
      </c>
      <c r="K2984" s="10">
        <v>162.84</v>
      </c>
      <c r="L2984" s="10">
        <v>2349.5100000000002</v>
      </c>
      <c r="M2984" s="10">
        <v>407.1</v>
      </c>
      <c r="N2984" s="10">
        <v>5873.77</v>
      </c>
      <c r="O2984" s="10">
        <v>651.36</v>
      </c>
      <c r="P2984" s="10">
        <v>9398.0300000000007</v>
      </c>
    </row>
    <row r="2985" spans="1:16">
      <c r="A2985" s="13" t="s">
        <v>2956</v>
      </c>
      <c r="B2985" s="11">
        <v>14</v>
      </c>
      <c r="C2985" s="11">
        <v>69</v>
      </c>
      <c r="D2985" s="11"/>
      <c r="E2985" s="11">
        <v>19683</v>
      </c>
      <c r="F2985" s="11">
        <v>20000</v>
      </c>
      <c r="G2985" s="11"/>
      <c r="H2985" s="11">
        <v>4384.0600000000004</v>
      </c>
      <c r="I2985" s="11"/>
      <c r="J2985" s="11">
        <v>16805</v>
      </c>
      <c r="K2985" s="11">
        <v>165.43</v>
      </c>
      <c r="L2985" s="11">
        <v>2585.42</v>
      </c>
      <c r="M2985" s="11">
        <v>413.58</v>
      </c>
      <c r="N2985" s="11">
        <v>6463.56</v>
      </c>
      <c r="O2985" s="11">
        <v>661.72</v>
      </c>
      <c r="P2985" s="11">
        <v>10341.69</v>
      </c>
    </row>
    <row r="2986" spans="1:16">
      <c r="A2986" s="13" t="s">
        <v>2957</v>
      </c>
      <c r="B2986" s="10">
        <v>15</v>
      </c>
      <c r="C2986" s="10">
        <v>70</v>
      </c>
      <c r="D2986" s="10"/>
      <c r="E2986" s="10">
        <v>19683</v>
      </c>
      <c r="F2986" s="10">
        <v>20000</v>
      </c>
      <c r="G2986" s="10">
        <v>900</v>
      </c>
      <c r="H2986" s="10">
        <v>5415.58</v>
      </c>
      <c r="I2986" s="10"/>
      <c r="J2986" s="10">
        <v>16172</v>
      </c>
      <c r="K2986" s="10">
        <v>168.05</v>
      </c>
      <c r="L2986" s="10">
        <v>2831.04</v>
      </c>
      <c r="M2986" s="10">
        <v>420.13</v>
      </c>
      <c r="N2986" s="10">
        <v>7077.59</v>
      </c>
      <c r="O2986" s="10">
        <v>672.2</v>
      </c>
      <c r="P2986" s="10">
        <v>11324.14</v>
      </c>
    </row>
    <row r="2987" spans="1:16">
      <c r="A2987" s="13" t="s">
        <v>2958</v>
      </c>
      <c r="B2987" s="11">
        <v>16</v>
      </c>
      <c r="C2987" s="11">
        <v>71</v>
      </c>
      <c r="D2987" s="11"/>
      <c r="E2987" s="11">
        <v>19683</v>
      </c>
      <c r="F2987" s="11">
        <v>20000</v>
      </c>
      <c r="G2987" s="11"/>
      <c r="H2987" s="11">
        <v>5578.05</v>
      </c>
      <c r="I2987" s="11"/>
      <c r="J2987" s="11">
        <v>16402</v>
      </c>
      <c r="K2987" s="11">
        <v>161.72</v>
      </c>
      <c r="L2987" s="11">
        <v>3077.69</v>
      </c>
      <c r="M2987" s="11">
        <v>404.3</v>
      </c>
      <c r="N2987" s="11">
        <v>7694.22</v>
      </c>
      <c r="O2987" s="11">
        <v>646.88</v>
      </c>
      <c r="P2987" s="11">
        <v>12310.75</v>
      </c>
    </row>
    <row r="2988" spans="1:16">
      <c r="A2988" s="13" t="s">
        <v>2959</v>
      </c>
      <c r="B2988" s="10">
        <v>17</v>
      </c>
      <c r="C2988" s="10">
        <v>72</v>
      </c>
      <c r="D2988" s="10"/>
      <c r="E2988" s="10">
        <v>19683</v>
      </c>
      <c r="F2988" s="10">
        <v>20000</v>
      </c>
      <c r="G2988" s="10"/>
      <c r="H2988" s="10">
        <v>5745.39</v>
      </c>
      <c r="I2988" s="10"/>
      <c r="J2988" s="10">
        <v>16633</v>
      </c>
      <c r="K2988" s="10">
        <v>164.02</v>
      </c>
      <c r="L2988" s="10">
        <v>3334.04</v>
      </c>
      <c r="M2988" s="10">
        <v>410.05</v>
      </c>
      <c r="N2988" s="10">
        <v>8335.09</v>
      </c>
      <c r="O2988" s="10">
        <v>656.08</v>
      </c>
      <c r="P2988" s="10">
        <v>13336.15</v>
      </c>
    </row>
    <row r="2989" spans="1:16">
      <c r="A2989" s="13" t="s">
        <v>2960</v>
      </c>
      <c r="B2989" s="11">
        <v>18</v>
      </c>
      <c r="C2989" s="11">
        <v>73</v>
      </c>
      <c r="D2989" s="11"/>
      <c r="E2989" s="11">
        <v>19683</v>
      </c>
      <c r="F2989" s="11">
        <v>20000</v>
      </c>
      <c r="G2989" s="11">
        <v>900</v>
      </c>
      <c r="H2989" s="11">
        <v>6817.75</v>
      </c>
      <c r="I2989" s="11"/>
      <c r="J2989" s="11">
        <v>15965</v>
      </c>
      <c r="K2989" s="11">
        <v>166.33</v>
      </c>
      <c r="L2989" s="11">
        <v>3600.39</v>
      </c>
      <c r="M2989" s="11">
        <v>415.83</v>
      </c>
      <c r="N2989" s="11">
        <v>9000.9699999999993</v>
      </c>
      <c r="O2989" s="11">
        <v>665.32</v>
      </c>
      <c r="P2989" s="11">
        <v>14401.55</v>
      </c>
    </row>
    <row r="2990" spans="1:16">
      <c r="A2990" s="13" t="s">
        <v>2961</v>
      </c>
      <c r="B2990" s="10">
        <v>19</v>
      </c>
      <c r="C2990" s="10">
        <v>74</v>
      </c>
      <c r="D2990" s="10"/>
      <c r="E2990" s="10">
        <v>19683</v>
      </c>
      <c r="F2990" s="10">
        <v>20000</v>
      </c>
      <c r="G2990" s="10"/>
      <c r="H2990" s="10">
        <v>7022.29</v>
      </c>
      <c r="I2990" s="10"/>
      <c r="J2990" s="10">
        <v>16151</v>
      </c>
      <c r="K2990" s="10">
        <v>159.65</v>
      </c>
      <c r="L2990" s="10">
        <v>3868.05</v>
      </c>
      <c r="M2990" s="10">
        <v>399.13</v>
      </c>
      <c r="N2990" s="10">
        <v>9670.1299999999992</v>
      </c>
      <c r="O2990" s="10">
        <v>638.6</v>
      </c>
      <c r="P2990" s="10">
        <v>15472.2</v>
      </c>
    </row>
    <row r="2991" spans="1:16">
      <c r="A2991" s="13" t="s">
        <v>2962</v>
      </c>
      <c r="B2991" s="11">
        <v>20</v>
      </c>
      <c r="C2991" s="11">
        <v>75</v>
      </c>
      <c r="D2991" s="11"/>
      <c r="E2991" s="11">
        <v>19683</v>
      </c>
      <c r="F2991" s="11">
        <v>20000</v>
      </c>
      <c r="G2991" s="11"/>
      <c r="H2991" s="11">
        <v>7232.95</v>
      </c>
      <c r="I2991" s="11"/>
      <c r="J2991" s="11">
        <v>16332</v>
      </c>
      <c r="K2991" s="11">
        <v>161.51</v>
      </c>
      <c r="L2991" s="11">
        <v>4145.6000000000004</v>
      </c>
      <c r="M2991" s="11">
        <v>403.78</v>
      </c>
      <c r="N2991" s="11">
        <v>10364</v>
      </c>
      <c r="O2991" s="11">
        <v>646.04</v>
      </c>
      <c r="P2991" s="11">
        <v>16582.41</v>
      </c>
    </row>
    <row r="2992" spans="1:16">
      <c r="A2992" s="13" t="s">
        <v>2963</v>
      </c>
      <c r="B2992" s="10">
        <v>21</v>
      </c>
      <c r="C2992" s="10">
        <v>76</v>
      </c>
      <c r="D2992" s="10"/>
      <c r="E2992" s="10">
        <v>19683</v>
      </c>
      <c r="F2992" s="10">
        <v>20000</v>
      </c>
      <c r="G2992" s="10">
        <v>900</v>
      </c>
      <c r="H2992" s="10">
        <v>8349.94</v>
      </c>
      <c r="I2992" s="10"/>
      <c r="J2992" s="10">
        <v>15610</v>
      </c>
      <c r="K2992" s="10">
        <v>163.32</v>
      </c>
      <c r="L2992" s="10">
        <v>4433.29</v>
      </c>
      <c r="M2992" s="10">
        <v>408.3</v>
      </c>
      <c r="N2992" s="10">
        <v>11083.22</v>
      </c>
      <c r="O2992" s="10">
        <v>653.28</v>
      </c>
      <c r="P2992" s="10">
        <v>17733.16</v>
      </c>
    </row>
    <row r="2993" spans="1:16">
      <c r="A2993" s="13" t="s">
        <v>2964</v>
      </c>
      <c r="B2993" s="11">
        <v>22</v>
      </c>
      <c r="C2993" s="11">
        <v>77</v>
      </c>
      <c r="D2993" s="11"/>
      <c r="E2993" s="11">
        <v>19683</v>
      </c>
      <c r="F2993" s="11">
        <v>20000</v>
      </c>
      <c r="G2993" s="11"/>
      <c r="H2993" s="11">
        <v>8600.44</v>
      </c>
      <c r="I2993" s="11"/>
      <c r="J2993" s="11">
        <v>15724</v>
      </c>
      <c r="K2993" s="11">
        <v>156.1</v>
      </c>
      <c r="L2993" s="11">
        <v>4722.3900000000003</v>
      </c>
      <c r="M2993" s="11">
        <v>390.25</v>
      </c>
      <c r="N2993" s="11">
        <v>11805.97</v>
      </c>
      <c r="O2993" s="11">
        <v>624.4</v>
      </c>
      <c r="P2993" s="11">
        <v>18889.55</v>
      </c>
    </row>
    <row r="2994" spans="1:16">
      <c r="A2994" s="13" t="s">
        <v>2965</v>
      </c>
      <c r="B2994" s="10">
        <v>23</v>
      </c>
      <c r="C2994" s="10">
        <v>78</v>
      </c>
      <c r="D2994" s="10"/>
      <c r="E2994" s="10">
        <v>19683</v>
      </c>
      <c r="F2994" s="10">
        <v>20000</v>
      </c>
      <c r="G2994" s="10"/>
      <c r="H2994" s="10">
        <v>8858.4500000000007</v>
      </c>
      <c r="I2994" s="10"/>
      <c r="J2994" s="10">
        <v>15824</v>
      </c>
      <c r="K2994" s="10">
        <v>157.24</v>
      </c>
      <c r="L2994" s="10">
        <v>5021.3</v>
      </c>
      <c r="M2994" s="10">
        <v>393.1</v>
      </c>
      <c r="N2994" s="10">
        <v>12553.25</v>
      </c>
      <c r="O2994" s="10">
        <v>628.96</v>
      </c>
      <c r="P2994" s="10">
        <v>20085.2</v>
      </c>
    </row>
    <row r="2995" spans="1:16">
      <c r="A2995" s="13" t="s">
        <v>2966</v>
      </c>
      <c r="B2995" s="11">
        <v>24</v>
      </c>
      <c r="C2995" s="11">
        <v>79</v>
      </c>
      <c r="D2995" s="11"/>
      <c r="E2995" s="11">
        <v>19683</v>
      </c>
      <c r="F2995" s="11">
        <v>20000</v>
      </c>
      <c r="G2995" s="11">
        <v>900</v>
      </c>
      <c r="H2995" s="11">
        <v>10024.209999999999</v>
      </c>
      <c r="I2995" s="11"/>
      <c r="J2995" s="11">
        <v>15009</v>
      </c>
      <c r="K2995" s="11">
        <v>158.24</v>
      </c>
      <c r="L2995" s="11">
        <v>5330.18</v>
      </c>
      <c r="M2995" s="11">
        <v>395.6</v>
      </c>
      <c r="N2995" s="11">
        <v>13325.45</v>
      </c>
      <c r="O2995" s="11">
        <v>632.96</v>
      </c>
      <c r="P2995" s="11">
        <v>21320.720000000001</v>
      </c>
    </row>
    <row r="2996" spans="1:16">
      <c r="A2996" s="13" t="s">
        <v>2967</v>
      </c>
      <c r="B2996" s="10">
        <v>25</v>
      </c>
      <c r="C2996" s="10">
        <v>80</v>
      </c>
      <c r="D2996" s="10"/>
      <c r="E2996" s="10">
        <v>19683</v>
      </c>
      <c r="F2996" s="10">
        <v>20000</v>
      </c>
      <c r="G2996" s="10"/>
      <c r="H2996" s="10">
        <v>10324.93</v>
      </c>
      <c r="I2996" s="10">
        <v>15000</v>
      </c>
      <c r="J2996" s="10">
        <v>15000</v>
      </c>
      <c r="K2996" s="10">
        <v>150.09</v>
      </c>
      <c r="L2996" s="10">
        <v>5640.17</v>
      </c>
      <c r="M2996" s="10">
        <v>375.23</v>
      </c>
      <c r="N2996" s="10">
        <v>14100.44</v>
      </c>
      <c r="O2996" s="10">
        <v>600.36</v>
      </c>
      <c r="P2996" s="10">
        <v>22560.7</v>
      </c>
    </row>
    <row r="2997" spans="1:16" ht="54">
      <c r="B2997" s="9" t="s">
        <v>27</v>
      </c>
      <c r="C2997" s="9" t="s">
        <v>13</v>
      </c>
      <c r="D2997" s="9" t="s">
        <v>14</v>
      </c>
      <c r="E2997" s="9" t="s">
        <v>15</v>
      </c>
      <c r="F2997" s="9" t="s">
        <v>16</v>
      </c>
      <c r="G2997" s="9" t="s">
        <v>17</v>
      </c>
      <c r="H2997" s="9" t="s">
        <v>18</v>
      </c>
      <c r="I2997" s="9" t="s">
        <v>19</v>
      </c>
      <c r="J2997" s="9" t="s">
        <v>20</v>
      </c>
      <c r="K2997" s="9" t="s">
        <v>21</v>
      </c>
      <c r="L2997" s="9" t="s">
        <v>22</v>
      </c>
      <c r="M2997" s="9" t="s">
        <v>23</v>
      </c>
      <c r="N2997" s="9" t="s">
        <v>24</v>
      </c>
      <c r="O2997" s="9" t="s">
        <v>25</v>
      </c>
      <c r="P2997" s="9" t="s">
        <v>26</v>
      </c>
    </row>
    <row r="2998" spans="1:16">
      <c r="A2998" s="13" t="s">
        <v>2968</v>
      </c>
      <c r="B2998" s="10">
        <v>1</v>
      </c>
      <c r="C2998" s="10">
        <v>57</v>
      </c>
      <c r="D2998" s="10">
        <v>6609</v>
      </c>
      <c r="E2998" s="10">
        <v>6609</v>
      </c>
      <c r="F2998" s="10">
        <v>20000</v>
      </c>
      <c r="G2998" s="10"/>
      <c r="H2998" s="10"/>
      <c r="I2998" s="10"/>
      <c r="J2998" s="10">
        <v>4295.8500000000004</v>
      </c>
      <c r="K2998" s="10">
        <v>49.57</v>
      </c>
      <c r="L2998" s="10">
        <v>49.57</v>
      </c>
      <c r="M2998" s="10">
        <v>123.92</v>
      </c>
      <c r="N2998" s="10">
        <v>123.92</v>
      </c>
      <c r="O2998" s="10">
        <v>198.27</v>
      </c>
      <c r="P2998" s="10">
        <v>198.27</v>
      </c>
    </row>
    <row r="2999" spans="1:16">
      <c r="A2999" s="13" t="s">
        <v>2969</v>
      </c>
      <c r="B2999" s="11">
        <v>2</v>
      </c>
      <c r="C2999" s="11">
        <v>58</v>
      </c>
      <c r="D2999" s="11">
        <v>6609</v>
      </c>
      <c r="E2999" s="11">
        <v>13218</v>
      </c>
      <c r="F2999" s="11">
        <v>20000</v>
      </c>
      <c r="G2999" s="11"/>
      <c r="H2999" s="11"/>
      <c r="I2999" s="11"/>
      <c r="J2999" s="11">
        <v>10701</v>
      </c>
      <c r="K2999" s="11">
        <v>109.12</v>
      </c>
      <c r="L2999" s="11">
        <v>160.18</v>
      </c>
      <c r="M2999" s="11">
        <v>272.8</v>
      </c>
      <c r="N2999" s="11">
        <v>400.44</v>
      </c>
      <c r="O2999" s="11">
        <v>436.48</v>
      </c>
      <c r="P2999" s="11">
        <v>640.70000000000005</v>
      </c>
    </row>
    <row r="3000" spans="1:16">
      <c r="A3000" s="13" t="s">
        <v>2970</v>
      </c>
      <c r="B3000" s="10">
        <v>3</v>
      </c>
      <c r="C3000" s="10">
        <v>59</v>
      </c>
      <c r="D3000" s="10">
        <v>6609</v>
      </c>
      <c r="E3000" s="10">
        <v>19827</v>
      </c>
      <c r="F3000" s="10">
        <v>20000</v>
      </c>
      <c r="G3000" s="10">
        <v>900</v>
      </c>
      <c r="H3000" s="10">
        <v>900</v>
      </c>
      <c r="I3000" s="10"/>
      <c r="J3000" s="10">
        <v>16438</v>
      </c>
      <c r="K3000" s="10">
        <v>170.18</v>
      </c>
      <c r="L3000" s="10">
        <v>335.16</v>
      </c>
      <c r="M3000" s="10">
        <v>425.45</v>
      </c>
      <c r="N3000" s="10">
        <v>837.9</v>
      </c>
      <c r="O3000" s="10">
        <v>680.72</v>
      </c>
      <c r="P3000" s="10">
        <v>1340.65</v>
      </c>
    </row>
    <row r="3001" spans="1:16">
      <c r="A3001" s="13" t="s">
        <v>2971</v>
      </c>
      <c r="B3001" s="11">
        <v>4</v>
      </c>
      <c r="C3001" s="11">
        <v>60</v>
      </c>
      <c r="D3001" s="11"/>
      <c r="E3001" s="11">
        <v>19827</v>
      </c>
      <c r="F3001" s="11">
        <v>20000</v>
      </c>
      <c r="G3001" s="11"/>
      <c r="H3001" s="11">
        <v>927</v>
      </c>
      <c r="I3001" s="11"/>
      <c r="J3001" s="11">
        <v>16738</v>
      </c>
      <c r="K3001" s="11">
        <v>164.38</v>
      </c>
      <c r="L3001" s="11">
        <v>509.6</v>
      </c>
      <c r="M3001" s="11">
        <v>410.95</v>
      </c>
      <c r="N3001" s="11">
        <v>1273.99</v>
      </c>
      <c r="O3001" s="11">
        <v>657.52</v>
      </c>
      <c r="P3001" s="11">
        <v>2038.39</v>
      </c>
    </row>
    <row r="3002" spans="1:16">
      <c r="A3002" s="13" t="s">
        <v>2972</v>
      </c>
      <c r="B3002" s="10">
        <v>5</v>
      </c>
      <c r="C3002" s="10">
        <v>61</v>
      </c>
      <c r="D3002" s="10"/>
      <c r="E3002" s="10">
        <v>19827</v>
      </c>
      <c r="F3002" s="10">
        <v>20000</v>
      </c>
      <c r="G3002" s="10"/>
      <c r="H3002" s="10">
        <v>954.81</v>
      </c>
      <c r="I3002" s="10"/>
      <c r="J3002" s="10">
        <v>17044</v>
      </c>
      <c r="K3002" s="10">
        <v>167.38</v>
      </c>
      <c r="L3002" s="10">
        <v>692.26</v>
      </c>
      <c r="M3002" s="10">
        <v>418.45</v>
      </c>
      <c r="N3002" s="10">
        <v>1730.66</v>
      </c>
      <c r="O3002" s="10">
        <v>669.52</v>
      </c>
      <c r="P3002" s="10">
        <v>2769.06</v>
      </c>
    </row>
    <row r="3003" spans="1:16">
      <c r="A3003" s="13" t="s">
        <v>2973</v>
      </c>
      <c r="B3003" s="11">
        <v>6</v>
      </c>
      <c r="C3003" s="11">
        <v>62</v>
      </c>
      <c r="D3003" s="11"/>
      <c r="E3003" s="11">
        <v>19827</v>
      </c>
      <c r="F3003" s="11">
        <v>20000</v>
      </c>
      <c r="G3003" s="11">
        <v>900</v>
      </c>
      <c r="H3003" s="11">
        <v>1883.45</v>
      </c>
      <c r="I3003" s="11"/>
      <c r="J3003" s="11">
        <v>16457</v>
      </c>
      <c r="K3003" s="11">
        <v>170.44</v>
      </c>
      <c r="L3003" s="11">
        <v>883.47</v>
      </c>
      <c r="M3003" s="11">
        <v>426.1</v>
      </c>
      <c r="N3003" s="11">
        <v>2208.6799999999998</v>
      </c>
      <c r="O3003" s="11">
        <v>681.76</v>
      </c>
      <c r="P3003" s="11">
        <v>3533.89</v>
      </c>
    </row>
    <row r="3004" spans="1:16">
      <c r="A3004" s="13" t="s">
        <v>2974</v>
      </c>
      <c r="B3004" s="10">
        <v>7</v>
      </c>
      <c r="C3004" s="10">
        <v>63</v>
      </c>
      <c r="D3004" s="10"/>
      <c r="E3004" s="10">
        <v>19827</v>
      </c>
      <c r="F3004" s="10">
        <v>20000</v>
      </c>
      <c r="G3004" s="10"/>
      <c r="H3004" s="10">
        <v>1939.96</v>
      </c>
      <c r="I3004" s="10"/>
      <c r="J3004" s="10">
        <v>16748</v>
      </c>
      <c r="K3004" s="10">
        <v>164.57</v>
      </c>
      <c r="L3004" s="10">
        <v>1074.55</v>
      </c>
      <c r="M3004" s="10">
        <v>411.43</v>
      </c>
      <c r="N3004" s="10">
        <v>2686.37</v>
      </c>
      <c r="O3004" s="10">
        <v>658.28</v>
      </c>
      <c r="P3004" s="10">
        <v>4298.1899999999996</v>
      </c>
    </row>
    <row r="3005" spans="1:16">
      <c r="A3005" s="13" t="s">
        <v>2975</v>
      </c>
      <c r="B3005" s="11">
        <v>8</v>
      </c>
      <c r="C3005" s="11">
        <v>64</v>
      </c>
      <c r="D3005" s="11"/>
      <c r="E3005" s="11">
        <v>19827</v>
      </c>
      <c r="F3005" s="11">
        <v>20000</v>
      </c>
      <c r="G3005" s="11"/>
      <c r="H3005" s="11">
        <v>1998.16</v>
      </c>
      <c r="I3005" s="11"/>
      <c r="J3005" s="11">
        <v>17044</v>
      </c>
      <c r="K3005" s="11">
        <v>167.48</v>
      </c>
      <c r="L3005" s="11">
        <v>1274.26</v>
      </c>
      <c r="M3005" s="11">
        <v>418.7</v>
      </c>
      <c r="N3005" s="11">
        <v>3185.66</v>
      </c>
      <c r="O3005" s="11">
        <v>669.92</v>
      </c>
      <c r="P3005" s="11">
        <v>5097.05</v>
      </c>
    </row>
    <row r="3006" spans="1:16">
      <c r="A3006" s="13" t="s">
        <v>2976</v>
      </c>
      <c r="B3006" s="10">
        <v>9</v>
      </c>
      <c r="C3006" s="10">
        <v>65</v>
      </c>
      <c r="D3006" s="10"/>
      <c r="E3006" s="10">
        <v>19827</v>
      </c>
      <c r="F3006" s="10">
        <v>20000</v>
      </c>
      <c r="G3006" s="10">
        <v>900</v>
      </c>
      <c r="H3006" s="10">
        <v>2958.1</v>
      </c>
      <c r="I3006" s="10"/>
      <c r="J3006" s="10">
        <v>16447</v>
      </c>
      <c r="K3006" s="10">
        <v>170.44</v>
      </c>
      <c r="L3006" s="10">
        <v>1482.93</v>
      </c>
      <c r="M3006" s="10">
        <v>426.1</v>
      </c>
      <c r="N3006" s="10">
        <v>3707.33</v>
      </c>
      <c r="O3006" s="10">
        <v>681.76</v>
      </c>
      <c r="P3006" s="10">
        <v>5931.72</v>
      </c>
    </row>
    <row r="3007" spans="1:16">
      <c r="A3007" s="13" t="s">
        <v>2977</v>
      </c>
      <c r="B3007" s="11">
        <v>10</v>
      </c>
      <c r="C3007" s="11">
        <v>66</v>
      </c>
      <c r="D3007" s="11"/>
      <c r="E3007" s="11">
        <v>19827</v>
      </c>
      <c r="F3007" s="11">
        <v>20000</v>
      </c>
      <c r="G3007" s="11"/>
      <c r="H3007" s="11">
        <v>3046.84</v>
      </c>
      <c r="I3007" s="11"/>
      <c r="J3007" s="11">
        <v>16724</v>
      </c>
      <c r="K3007" s="11">
        <v>164.47</v>
      </c>
      <c r="L3007" s="11">
        <v>1691.89</v>
      </c>
      <c r="M3007" s="11">
        <v>411.18</v>
      </c>
      <c r="N3007" s="11">
        <v>4229.72</v>
      </c>
      <c r="O3007" s="11">
        <v>657.88</v>
      </c>
      <c r="P3007" s="11">
        <v>6767.56</v>
      </c>
    </row>
    <row r="3008" spans="1:16">
      <c r="A3008" s="13" t="s">
        <v>2978</v>
      </c>
      <c r="B3008" s="10">
        <v>11</v>
      </c>
      <c r="C3008" s="10">
        <v>67</v>
      </c>
      <c r="D3008" s="10"/>
      <c r="E3008" s="10">
        <v>19827</v>
      </c>
      <c r="F3008" s="10">
        <v>20000</v>
      </c>
      <c r="G3008" s="10"/>
      <c r="H3008" s="10">
        <v>3138.25</v>
      </c>
      <c r="I3008" s="10"/>
      <c r="J3008" s="10">
        <v>17006</v>
      </c>
      <c r="K3008" s="10">
        <v>167.24</v>
      </c>
      <c r="L3008" s="10">
        <v>1909.89</v>
      </c>
      <c r="M3008" s="10">
        <v>418.1</v>
      </c>
      <c r="N3008" s="10">
        <v>4774.71</v>
      </c>
      <c r="O3008" s="10">
        <v>668.96</v>
      </c>
      <c r="P3008" s="10">
        <v>7639.54</v>
      </c>
    </row>
    <row r="3009" spans="1:16">
      <c r="A3009" s="13" t="s">
        <v>2979</v>
      </c>
      <c r="B3009" s="11">
        <v>12</v>
      </c>
      <c r="C3009" s="11">
        <v>68</v>
      </c>
      <c r="D3009" s="11"/>
      <c r="E3009" s="11">
        <v>19827</v>
      </c>
      <c r="F3009" s="11">
        <v>20000</v>
      </c>
      <c r="G3009" s="11">
        <v>900</v>
      </c>
      <c r="H3009" s="11">
        <v>4132.3999999999996</v>
      </c>
      <c r="I3009" s="11"/>
      <c r="J3009" s="11">
        <v>16393</v>
      </c>
      <c r="K3009" s="11">
        <v>170.06</v>
      </c>
      <c r="L3009" s="11">
        <v>2137.2399999999998</v>
      </c>
      <c r="M3009" s="11">
        <v>425.15</v>
      </c>
      <c r="N3009" s="11">
        <v>5343.11</v>
      </c>
      <c r="O3009" s="11">
        <v>680.24</v>
      </c>
      <c r="P3009" s="11">
        <v>8548.9699999999993</v>
      </c>
    </row>
    <row r="3010" spans="1:16">
      <c r="A3010" s="13" t="s">
        <v>2980</v>
      </c>
      <c r="B3010" s="10">
        <v>13</v>
      </c>
      <c r="C3010" s="10">
        <v>69</v>
      </c>
      <c r="D3010" s="10"/>
      <c r="E3010" s="10">
        <v>19827</v>
      </c>
      <c r="F3010" s="10">
        <v>20000</v>
      </c>
      <c r="G3010" s="10"/>
      <c r="H3010" s="10">
        <v>4256.37</v>
      </c>
      <c r="I3010" s="10"/>
      <c r="J3010" s="10">
        <v>16649</v>
      </c>
      <c r="K3010" s="10">
        <v>163.93</v>
      </c>
      <c r="L3010" s="10">
        <v>2365.29</v>
      </c>
      <c r="M3010" s="10">
        <v>409.83</v>
      </c>
      <c r="N3010" s="10">
        <v>5913.22</v>
      </c>
      <c r="O3010" s="10">
        <v>655.72</v>
      </c>
      <c r="P3010" s="10">
        <v>9461.16</v>
      </c>
    </row>
    <row r="3011" spans="1:16">
      <c r="A3011" s="13" t="s">
        <v>2981</v>
      </c>
      <c r="B3011" s="11">
        <v>14</v>
      </c>
      <c r="C3011" s="11">
        <v>70</v>
      </c>
      <c r="D3011" s="11"/>
      <c r="E3011" s="11">
        <v>19827</v>
      </c>
      <c r="F3011" s="11">
        <v>20000</v>
      </c>
      <c r="G3011" s="11"/>
      <c r="H3011" s="11">
        <v>4384.0600000000004</v>
      </c>
      <c r="I3011" s="11"/>
      <c r="J3011" s="11">
        <v>16909</v>
      </c>
      <c r="K3011" s="11">
        <v>166.49</v>
      </c>
      <c r="L3011" s="11">
        <v>2602.7399999999998</v>
      </c>
      <c r="M3011" s="11">
        <v>416.23</v>
      </c>
      <c r="N3011" s="11">
        <v>6506.85</v>
      </c>
      <c r="O3011" s="11">
        <v>665.96</v>
      </c>
      <c r="P3011" s="11">
        <v>10410.950000000001</v>
      </c>
    </row>
    <row r="3012" spans="1:16">
      <c r="A3012" s="13" t="s">
        <v>2982</v>
      </c>
      <c r="B3012" s="10">
        <v>15</v>
      </c>
      <c r="C3012" s="10">
        <v>71</v>
      </c>
      <c r="D3012" s="10"/>
      <c r="E3012" s="10">
        <v>19827</v>
      </c>
      <c r="F3012" s="10">
        <v>20000</v>
      </c>
      <c r="G3012" s="10">
        <v>900</v>
      </c>
      <c r="H3012" s="10">
        <v>5415.58</v>
      </c>
      <c r="I3012" s="10"/>
      <c r="J3012" s="10">
        <v>16272</v>
      </c>
      <c r="K3012" s="10">
        <v>169.09</v>
      </c>
      <c r="L3012" s="10">
        <v>2849.91</v>
      </c>
      <c r="M3012" s="10">
        <v>422.73</v>
      </c>
      <c r="N3012" s="10">
        <v>7124.78</v>
      </c>
      <c r="O3012" s="10">
        <v>676.36</v>
      </c>
      <c r="P3012" s="10">
        <v>11399.64</v>
      </c>
    </row>
    <row r="3013" spans="1:16">
      <c r="A3013" s="13" t="s">
        <v>2983</v>
      </c>
      <c r="B3013" s="11">
        <v>16</v>
      </c>
      <c r="C3013" s="11">
        <v>72</v>
      </c>
      <c r="D3013" s="11"/>
      <c r="E3013" s="11">
        <v>19827</v>
      </c>
      <c r="F3013" s="11">
        <v>20000</v>
      </c>
      <c r="G3013" s="11"/>
      <c r="H3013" s="11">
        <v>5578.05</v>
      </c>
      <c r="I3013" s="11"/>
      <c r="J3013" s="11">
        <v>16497</v>
      </c>
      <c r="K3013" s="11">
        <v>162.72</v>
      </c>
      <c r="L3013" s="11">
        <v>3098.13</v>
      </c>
      <c r="M3013" s="11">
        <v>406.8</v>
      </c>
      <c r="N3013" s="11">
        <v>7745.32</v>
      </c>
      <c r="O3013" s="11">
        <v>650.88</v>
      </c>
      <c r="P3013" s="11">
        <v>12392.51</v>
      </c>
    </row>
    <row r="3014" spans="1:16">
      <c r="A3014" s="13" t="s">
        <v>2984</v>
      </c>
      <c r="B3014" s="10">
        <v>17</v>
      </c>
      <c r="C3014" s="10">
        <v>73</v>
      </c>
      <c r="D3014" s="10"/>
      <c r="E3014" s="10">
        <v>19827</v>
      </c>
      <c r="F3014" s="10">
        <v>20000</v>
      </c>
      <c r="G3014" s="10"/>
      <c r="H3014" s="10">
        <v>5745.39</v>
      </c>
      <c r="I3014" s="10"/>
      <c r="J3014" s="10">
        <v>16723</v>
      </c>
      <c r="K3014" s="10">
        <v>164.97</v>
      </c>
      <c r="L3014" s="10">
        <v>3356.04</v>
      </c>
      <c r="M3014" s="10">
        <v>412.43</v>
      </c>
      <c r="N3014" s="10">
        <v>8390.1</v>
      </c>
      <c r="O3014" s="10">
        <v>659.88</v>
      </c>
      <c r="P3014" s="10">
        <v>13424.17</v>
      </c>
    </row>
    <row r="3015" spans="1:16">
      <c r="A3015" s="13" t="s">
        <v>2985</v>
      </c>
      <c r="B3015" s="11">
        <v>18</v>
      </c>
      <c r="C3015" s="11">
        <v>74</v>
      </c>
      <c r="D3015" s="11"/>
      <c r="E3015" s="11">
        <v>19827</v>
      </c>
      <c r="F3015" s="11">
        <v>20000</v>
      </c>
      <c r="G3015" s="11">
        <v>900</v>
      </c>
      <c r="H3015" s="11">
        <v>6817.75</v>
      </c>
      <c r="I3015" s="11"/>
      <c r="J3015" s="11">
        <v>16050</v>
      </c>
      <c r="K3015" s="11">
        <v>167.23</v>
      </c>
      <c r="L3015" s="11">
        <v>3623.95</v>
      </c>
      <c r="M3015" s="11">
        <v>418.08</v>
      </c>
      <c r="N3015" s="11">
        <v>9059.8799999999992</v>
      </c>
      <c r="O3015" s="11">
        <v>668.92</v>
      </c>
      <c r="P3015" s="11">
        <v>14495.81</v>
      </c>
    </row>
    <row r="3016" spans="1:16">
      <c r="A3016" s="13" t="s">
        <v>2986</v>
      </c>
      <c r="B3016" s="10">
        <v>19</v>
      </c>
      <c r="C3016" s="10">
        <v>75</v>
      </c>
      <c r="D3016" s="10"/>
      <c r="E3016" s="10">
        <v>19827</v>
      </c>
      <c r="F3016" s="10">
        <v>20000</v>
      </c>
      <c r="G3016" s="10"/>
      <c r="H3016" s="10">
        <v>7022.29</v>
      </c>
      <c r="I3016" s="10"/>
      <c r="J3016" s="10">
        <v>16225</v>
      </c>
      <c r="K3016" s="10">
        <v>160.5</v>
      </c>
      <c r="L3016" s="10">
        <v>3893.17</v>
      </c>
      <c r="M3016" s="10">
        <v>401.25</v>
      </c>
      <c r="N3016" s="10">
        <v>9732.93</v>
      </c>
      <c r="O3016" s="10">
        <v>642</v>
      </c>
      <c r="P3016" s="10">
        <v>15572.68</v>
      </c>
    </row>
    <row r="3017" spans="1:16">
      <c r="A3017" s="13" t="s">
        <v>2987</v>
      </c>
      <c r="B3017" s="11">
        <v>20</v>
      </c>
      <c r="C3017" s="11">
        <v>76</v>
      </c>
      <c r="D3017" s="11"/>
      <c r="E3017" s="11">
        <v>19827</v>
      </c>
      <c r="F3017" s="11">
        <v>20000</v>
      </c>
      <c r="G3017" s="11"/>
      <c r="H3017" s="11">
        <v>7232.95</v>
      </c>
      <c r="I3017" s="11"/>
      <c r="J3017" s="11">
        <v>16397</v>
      </c>
      <c r="K3017" s="11">
        <v>162.25</v>
      </c>
      <c r="L3017" s="11">
        <v>4172.22</v>
      </c>
      <c r="M3017" s="11">
        <v>405.63</v>
      </c>
      <c r="N3017" s="11">
        <v>10430.540000000001</v>
      </c>
      <c r="O3017" s="11">
        <v>649</v>
      </c>
      <c r="P3017" s="11">
        <v>16688.87</v>
      </c>
    </row>
    <row r="3018" spans="1:16">
      <c r="A3018" s="13" t="s">
        <v>2988</v>
      </c>
      <c r="B3018" s="10">
        <v>21</v>
      </c>
      <c r="C3018" s="10">
        <v>77</v>
      </c>
      <c r="D3018" s="10"/>
      <c r="E3018" s="10">
        <v>19827</v>
      </c>
      <c r="F3018" s="10">
        <v>20000</v>
      </c>
      <c r="G3018" s="10">
        <v>900</v>
      </c>
      <c r="H3018" s="10">
        <v>8349.94</v>
      </c>
      <c r="I3018" s="10"/>
      <c r="J3018" s="10">
        <v>15663</v>
      </c>
      <c r="K3018" s="10">
        <v>163.97</v>
      </c>
      <c r="L3018" s="10">
        <v>4461.3500000000004</v>
      </c>
      <c r="M3018" s="10">
        <v>409.93</v>
      </c>
      <c r="N3018" s="10">
        <v>11153.38</v>
      </c>
      <c r="O3018" s="10">
        <v>655.88</v>
      </c>
      <c r="P3018" s="10">
        <v>17845.41</v>
      </c>
    </row>
    <row r="3019" spans="1:16">
      <c r="A3019" s="13" t="s">
        <v>2989</v>
      </c>
      <c r="B3019" s="11">
        <v>22</v>
      </c>
      <c r="C3019" s="11">
        <v>78</v>
      </c>
      <c r="D3019" s="11"/>
      <c r="E3019" s="11">
        <v>19827</v>
      </c>
      <c r="F3019" s="11">
        <v>20000</v>
      </c>
      <c r="G3019" s="11"/>
      <c r="H3019" s="11">
        <v>8600.44</v>
      </c>
      <c r="I3019" s="11"/>
      <c r="J3019" s="11">
        <v>15759</v>
      </c>
      <c r="K3019" s="11">
        <v>156.63</v>
      </c>
      <c r="L3019" s="11">
        <v>4751.82</v>
      </c>
      <c r="M3019" s="11">
        <v>391.58</v>
      </c>
      <c r="N3019" s="11">
        <v>11879.56</v>
      </c>
      <c r="O3019" s="11">
        <v>626.52</v>
      </c>
      <c r="P3019" s="11">
        <v>19007.29</v>
      </c>
    </row>
    <row r="3020" spans="1:16">
      <c r="A3020" s="13" t="s">
        <v>2990</v>
      </c>
      <c r="B3020" s="10">
        <v>23</v>
      </c>
      <c r="C3020" s="10">
        <v>79</v>
      </c>
      <c r="D3020" s="10"/>
      <c r="E3020" s="10">
        <v>19827</v>
      </c>
      <c r="F3020" s="10">
        <v>20000</v>
      </c>
      <c r="G3020" s="10"/>
      <c r="H3020" s="10">
        <v>8858.4500000000007</v>
      </c>
      <c r="I3020" s="10"/>
      <c r="J3020" s="10">
        <v>15839</v>
      </c>
      <c r="K3020" s="10">
        <v>157.59</v>
      </c>
      <c r="L3020" s="10">
        <v>5051.97</v>
      </c>
      <c r="M3020" s="10">
        <v>393.98</v>
      </c>
      <c r="N3020" s="10">
        <v>12629.92</v>
      </c>
      <c r="O3020" s="10">
        <v>630.36</v>
      </c>
      <c r="P3020" s="10">
        <v>20207.87</v>
      </c>
    </row>
    <row r="3021" spans="1:16">
      <c r="A3021" s="13" t="s">
        <v>2991</v>
      </c>
      <c r="B3021" s="11">
        <v>24</v>
      </c>
      <c r="C3021" s="11">
        <v>80</v>
      </c>
      <c r="D3021" s="11"/>
      <c r="E3021" s="11">
        <v>19827</v>
      </c>
      <c r="F3021" s="11">
        <v>20000</v>
      </c>
      <c r="G3021" s="11">
        <v>900</v>
      </c>
      <c r="H3021" s="11">
        <v>10024.209999999999</v>
      </c>
      <c r="I3021" s="11">
        <v>15000</v>
      </c>
      <c r="J3021" s="11">
        <v>15900</v>
      </c>
      <c r="K3021" s="11">
        <v>158.38999999999999</v>
      </c>
      <c r="L3021" s="11">
        <v>5361.92</v>
      </c>
      <c r="M3021" s="11">
        <v>395.98</v>
      </c>
      <c r="N3021" s="11">
        <v>13404.79</v>
      </c>
      <c r="O3021" s="11">
        <v>633.55999999999995</v>
      </c>
      <c r="P3021" s="11">
        <v>21447.67</v>
      </c>
    </row>
    <row r="3022" spans="1:16" ht="54">
      <c r="B3022" s="9" t="s">
        <v>27</v>
      </c>
      <c r="C3022" s="9" t="s">
        <v>13</v>
      </c>
      <c r="D3022" s="9" t="s">
        <v>14</v>
      </c>
      <c r="E3022" s="9" t="s">
        <v>15</v>
      </c>
      <c r="F3022" s="9" t="s">
        <v>16</v>
      </c>
      <c r="G3022" s="9" t="s">
        <v>17</v>
      </c>
      <c r="H3022" s="9" t="s">
        <v>18</v>
      </c>
      <c r="I3022" s="9" t="s">
        <v>19</v>
      </c>
      <c r="J3022" s="9" t="s">
        <v>20</v>
      </c>
      <c r="K3022" s="9" t="s">
        <v>21</v>
      </c>
      <c r="L3022" s="9" t="s">
        <v>22</v>
      </c>
      <c r="M3022" s="9" t="s">
        <v>23</v>
      </c>
      <c r="N3022" s="9" t="s">
        <v>24</v>
      </c>
      <c r="O3022" s="9" t="s">
        <v>25</v>
      </c>
      <c r="P3022" s="9" t="s">
        <v>26</v>
      </c>
    </row>
    <row r="3023" spans="1:16">
      <c r="A3023" s="13" t="s">
        <v>2992</v>
      </c>
      <c r="B3023" s="10">
        <v>1</v>
      </c>
      <c r="C3023" s="10">
        <v>58</v>
      </c>
      <c r="D3023" s="10">
        <v>6537</v>
      </c>
      <c r="E3023" s="10">
        <v>6537</v>
      </c>
      <c r="F3023" s="10">
        <v>20000</v>
      </c>
      <c r="G3023" s="10"/>
      <c r="H3023" s="10"/>
      <c r="I3023" s="10"/>
      <c r="J3023" s="10">
        <v>4249.05</v>
      </c>
      <c r="K3023" s="10">
        <v>49.03</v>
      </c>
      <c r="L3023" s="10">
        <v>49.03</v>
      </c>
      <c r="M3023" s="10">
        <v>122.57</v>
      </c>
      <c r="N3023" s="10">
        <v>122.57</v>
      </c>
      <c r="O3023" s="10">
        <v>196.11</v>
      </c>
      <c r="P3023" s="10">
        <v>196.11</v>
      </c>
    </row>
    <row r="3024" spans="1:16">
      <c r="A3024" s="13" t="s">
        <v>2993</v>
      </c>
      <c r="B3024" s="11">
        <v>2</v>
      </c>
      <c r="C3024" s="11">
        <v>59</v>
      </c>
      <c r="D3024" s="11">
        <v>6537</v>
      </c>
      <c r="E3024" s="11">
        <v>13074</v>
      </c>
      <c r="F3024" s="11">
        <v>20000</v>
      </c>
      <c r="G3024" s="11"/>
      <c r="H3024" s="11"/>
      <c r="I3024" s="11"/>
      <c r="J3024" s="11">
        <v>10566</v>
      </c>
      <c r="K3024" s="11">
        <v>107.82</v>
      </c>
      <c r="L3024" s="11">
        <v>158.32</v>
      </c>
      <c r="M3024" s="11">
        <v>269.56</v>
      </c>
      <c r="N3024" s="11">
        <v>395.8</v>
      </c>
      <c r="O3024" s="11">
        <v>431.29</v>
      </c>
      <c r="P3024" s="11">
        <v>633.29</v>
      </c>
    </row>
    <row r="3025" spans="1:16">
      <c r="A3025" s="13" t="s">
        <v>2994</v>
      </c>
      <c r="B3025" s="10">
        <v>3</v>
      </c>
      <c r="C3025" s="10">
        <v>60</v>
      </c>
      <c r="D3025" s="10">
        <v>6537</v>
      </c>
      <c r="E3025" s="10">
        <v>19611</v>
      </c>
      <c r="F3025" s="10">
        <v>20000</v>
      </c>
      <c r="G3025" s="10">
        <v>900</v>
      </c>
      <c r="H3025" s="10">
        <v>900</v>
      </c>
      <c r="I3025" s="10"/>
      <c r="J3025" s="10">
        <v>16225</v>
      </c>
      <c r="K3025" s="10">
        <v>168.13</v>
      </c>
      <c r="L3025" s="10">
        <v>331.2</v>
      </c>
      <c r="M3025" s="10">
        <v>420.33</v>
      </c>
      <c r="N3025" s="10">
        <v>828.01</v>
      </c>
      <c r="O3025" s="10">
        <v>672.53</v>
      </c>
      <c r="P3025" s="10">
        <v>1324.82</v>
      </c>
    </row>
    <row r="3026" spans="1:16">
      <c r="A3026" s="13" t="s">
        <v>2995</v>
      </c>
      <c r="B3026" s="11">
        <v>4</v>
      </c>
      <c r="C3026" s="11">
        <v>61</v>
      </c>
      <c r="D3026" s="11"/>
      <c r="E3026" s="11">
        <v>19611</v>
      </c>
      <c r="F3026" s="11">
        <v>20000</v>
      </c>
      <c r="G3026" s="11"/>
      <c r="H3026" s="11">
        <v>927</v>
      </c>
      <c r="I3026" s="11"/>
      <c r="J3026" s="11">
        <v>16516</v>
      </c>
      <c r="K3026" s="11">
        <v>162.25</v>
      </c>
      <c r="L3026" s="11">
        <v>503.39</v>
      </c>
      <c r="M3026" s="11">
        <v>405.63</v>
      </c>
      <c r="N3026" s="11">
        <v>1258.48</v>
      </c>
      <c r="O3026" s="11">
        <v>649</v>
      </c>
      <c r="P3026" s="11">
        <v>2013.56</v>
      </c>
    </row>
    <row r="3027" spans="1:16">
      <c r="A3027" s="13" t="s">
        <v>2996</v>
      </c>
      <c r="B3027" s="10">
        <v>5</v>
      </c>
      <c r="C3027" s="10">
        <v>62</v>
      </c>
      <c r="D3027" s="10"/>
      <c r="E3027" s="10">
        <v>19611</v>
      </c>
      <c r="F3027" s="10">
        <v>20000</v>
      </c>
      <c r="G3027" s="10"/>
      <c r="H3027" s="10">
        <v>954.81</v>
      </c>
      <c r="I3027" s="10"/>
      <c r="J3027" s="10">
        <v>16813</v>
      </c>
      <c r="K3027" s="10">
        <v>165.16</v>
      </c>
      <c r="L3027" s="10">
        <v>683.65</v>
      </c>
      <c r="M3027" s="10">
        <v>412.9</v>
      </c>
      <c r="N3027" s="10">
        <v>1709.13</v>
      </c>
      <c r="O3027" s="10">
        <v>660.64</v>
      </c>
      <c r="P3027" s="10">
        <v>2734.61</v>
      </c>
    </row>
    <row r="3028" spans="1:16">
      <c r="A3028" s="13" t="s">
        <v>2997</v>
      </c>
      <c r="B3028" s="11">
        <v>6</v>
      </c>
      <c r="C3028" s="11">
        <v>63</v>
      </c>
      <c r="D3028" s="11"/>
      <c r="E3028" s="11">
        <v>19611</v>
      </c>
      <c r="F3028" s="11">
        <v>20000</v>
      </c>
      <c r="G3028" s="11">
        <v>900</v>
      </c>
      <c r="H3028" s="11">
        <v>1883.45</v>
      </c>
      <c r="I3028" s="11"/>
      <c r="J3028" s="11">
        <v>16215</v>
      </c>
      <c r="K3028" s="11">
        <v>168.13</v>
      </c>
      <c r="L3028" s="11">
        <v>872.29</v>
      </c>
      <c r="M3028" s="11">
        <v>420.33</v>
      </c>
      <c r="N3028" s="11">
        <v>2180.73</v>
      </c>
      <c r="O3028" s="11">
        <v>672.52</v>
      </c>
      <c r="P3028" s="11">
        <v>3489.17</v>
      </c>
    </row>
    <row r="3029" spans="1:16">
      <c r="A3029" s="13" t="s">
        <v>2998</v>
      </c>
      <c r="B3029" s="10">
        <v>7</v>
      </c>
      <c r="C3029" s="10">
        <v>64</v>
      </c>
      <c r="D3029" s="10"/>
      <c r="E3029" s="10">
        <v>19611</v>
      </c>
      <c r="F3029" s="10">
        <v>20000</v>
      </c>
      <c r="G3029" s="10"/>
      <c r="H3029" s="10">
        <v>1939.96</v>
      </c>
      <c r="I3029" s="10"/>
      <c r="J3029" s="10">
        <v>16494</v>
      </c>
      <c r="K3029" s="10">
        <v>162.15</v>
      </c>
      <c r="L3029" s="10">
        <v>1060.6099999999999</v>
      </c>
      <c r="M3029" s="10">
        <v>405.38</v>
      </c>
      <c r="N3029" s="10">
        <v>2651.53</v>
      </c>
      <c r="O3029" s="10">
        <v>648.6</v>
      </c>
      <c r="P3029" s="10">
        <v>4242.4399999999996</v>
      </c>
    </row>
    <row r="3030" spans="1:16">
      <c r="A3030" s="13" t="s">
        <v>2999</v>
      </c>
      <c r="B3030" s="11">
        <v>8</v>
      </c>
      <c r="C3030" s="11">
        <v>65</v>
      </c>
      <c r="D3030" s="11"/>
      <c r="E3030" s="11">
        <v>19611</v>
      </c>
      <c r="F3030" s="11">
        <v>20000</v>
      </c>
      <c r="G3030" s="11"/>
      <c r="H3030" s="11">
        <v>1998.16</v>
      </c>
      <c r="I3030" s="11"/>
      <c r="J3030" s="11">
        <v>16778</v>
      </c>
      <c r="K3030" s="11">
        <v>164.94</v>
      </c>
      <c r="L3030" s="11">
        <v>1257.3699999999999</v>
      </c>
      <c r="M3030" s="11">
        <v>412.35</v>
      </c>
      <c r="N3030" s="11">
        <v>3143.42</v>
      </c>
      <c r="O3030" s="11">
        <v>659.76</v>
      </c>
      <c r="P3030" s="11">
        <v>5029.47</v>
      </c>
    </row>
    <row r="3031" spans="1:16">
      <c r="A3031" s="13" t="s">
        <v>3000</v>
      </c>
      <c r="B3031" s="10">
        <v>9</v>
      </c>
      <c r="C3031" s="10">
        <v>66</v>
      </c>
      <c r="D3031" s="10"/>
      <c r="E3031" s="10">
        <v>19611</v>
      </c>
      <c r="F3031" s="10">
        <v>20000</v>
      </c>
      <c r="G3031" s="10">
        <v>900</v>
      </c>
      <c r="H3031" s="10">
        <v>2958.1</v>
      </c>
      <c r="I3031" s="10"/>
      <c r="J3031" s="10">
        <v>16166</v>
      </c>
      <c r="K3031" s="10">
        <v>167.78</v>
      </c>
      <c r="L3031" s="10">
        <v>1462.87</v>
      </c>
      <c r="M3031" s="10">
        <v>419.45</v>
      </c>
      <c r="N3031" s="10">
        <v>3657.17</v>
      </c>
      <c r="O3031" s="10">
        <v>671.12</v>
      </c>
      <c r="P3031" s="10">
        <v>5851.48</v>
      </c>
    </row>
    <row r="3032" spans="1:16">
      <c r="A3032" s="13" t="s">
        <v>3001</v>
      </c>
      <c r="B3032" s="11">
        <v>10</v>
      </c>
      <c r="C3032" s="11">
        <v>67</v>
      </c>
      <c r="D3032" s="11"/>
      <c r="E3032" s="11">
        <v>19611</v>
      </c>
      <c r="F3032" s="11">
        <v>20000</v>
      </c>
      <c r="G3032" s="11"/>
      <c r="H3032" s="11">
        <v>3046.84</v>
      </c>
      <c r="I3032" s="11"/>
      <c r="J3032" s="11">
        <v>16428</v>
      </c>
      <c r="K3032" s="11">
        <v>161.66</v>
      </c>
      <c r="L3032" s="11">
        <v>1668.42</v>
      </c>
      <c r="M3032" s="11">
        <v>404.15</v>
      </c>
      <c r="N3032" s="11">
        <v>4171.04</v>
      </c>
      <c r="O3032" s="11">
        <v>646.64</v>
      </c>
      <c r="P3032" s="11">
        <v>6673.66</v>
      </c>
    </row>
    <row r="3033" spans="1:16">
      <c r="A3033" s="13" t="s">
        <v>3002</v>
      </c>
      <c r="B3033" s="10">
        <v>11</v>
      </c>
      <c r="C3033" s="10">
        <v>68</v>
      </c>
      <c r="D3033" s="10"/>
      <c r="E3033" s="10">
        <v>19611</v>
      </c>
      <c r="F3033" s="10">
        <v>20000</v>
      </c>
      <c r="G3033" s="10"/>
      <c r="H3033" s="10">
        <v>3138.25</v>
      </c>
      <c r="I3033" s="10"/>
      <c r="J3033" s="10">
        <v>16692</v>
      </c>
      <c r="K3033" s="10">
        <v>164.28</v>
      </c>
      <c r="L3033" s="10">
        <v>1882.75</v>
      </c>
      <c r="M3033" s="10">
        <v>410.7</v>
      </c>
      <c r="N3033" s="10">
        <v>4706.87</v>
      </c>
      <c r="O3033" s="10">
        <v>657.12</v>
      </c>
      <c r="P3033" s="10">
        <v>7530.99</v>
      </c>
    </row>
    <row r="3034" spans="1:16">
      <c r="A3034" s="13" t="s">
        <v>3003</v>
      </c>
      <c r="B3034" s="11">
        <v>12</v>
      </c>
      <c r="C3034" s="11">
        <v>69</v>
      </c>
      <c r="D3034" s="11"/>
      <c r="E3034" s="11">
        <v>19611</v>
      </c>
      <c r="F3034" s="11">
        <v>20000</v>
      </c>
      <c r="G3034" s="11">
        <v>900</v>
      </c>
      <c r="H3034" s="11">
        <v>4132.3999999999996</v>
      </c>
      <c r="I3034" s="11"/>
      <c r="J3034" s="11">
        <v>16061</v>
      </c>
      <c r="K3034" s="11">
        <v>166.92</v>
      </c>
      <c r="L3034" s="11">
        <v>2106.15</v>
      </c>
      <c r="M3034" s="11">
        <v>417.3</v>
      </c>
      <c r="N3034" s="11">
        <v>5265.38</v>
      </c>
      <c r="O3034" s="11">
        <v>667.68</v>
      </c>
      <c r="P3034" s="11">
        <v>8424.6</v>
      </c>
    </row>
    <row r="3035" spans="1:16">
      <c r="A3035" s="13" t="s">
        <v>3004</v>
      </c>
      <c r="B3035" s="10">
        <v>13</v>
      </c>
      <c r="C3035" s="10">
        <v>70</v>
      </c>
      <c r="D3035" s="10"/>
      <c r="E3035" s="10">
        <v>19611</v>
      </c>
      <c r="F3035" s="10">
        <v>20000</v>
      </c>
      <c r="G3035" s="10"/>
      <c r="H3035" s="10">
        <v>4256.37</v>
      </c>
      <c r="I3035" s="10"/>
      <c r="J3035" s="10">
        <v>16295</v>
      </c>
      <c r="K3035" s="10">
        <v>160.61000000000001</v>
      </c>
      <c r="L3035" s="10">
        <v>2329.94</v>
      </c>
      <c r="M3035" s="10">
        <v>401.53</v>
      </c>
      <c r="N3035" s="10">
        <v>5824.86</v>
      </c>
      <c r="O3035" s="10">
        <v>642.44000000000005</v>
      </c>
      <c r="P3035" s="10">
        <v>9319.7800000000007</v>
      </c>
    </row>
    <row r="3036" spans="1:16">
      <c r="A3036" s="13" t="s">
        <v>3005</v>
      </c>
      <c r="B3036" s="11">
        <v>14</v>
      </c>
      <c r="C3036" s="11">
        <v>71</v>
      </c>
      <c r="D3036" s="11"/>
      <c r="E3036" s="11">
        <v>19611</v>
      </c>
      <c r="F3036" s="11">
        <v>20000</v>
      </c>
      <c r="G3036" s="11"/>
      <c r="H3036" s="11">
        <v>4384.0600000000004</v>
      </c>
      <c r="I3036" s="11"/>
      <c r="J3036" s="11">
        <v>16531</v>
      </c>
      <c r="K3036" s="11">
        <v>162.94999999999999</v>
      </c>
      <c r="L3036" s="11">
        <v>2562.79</v>
      </c>
      <c r="M3036" s="11">
        <v>407.38</v>
      </c>
      <c r="N3036" s="11">
        <v>6406.98</v>
      </c>
      <c r="O3036" s="11">
        <v>651.79999999999995</v>
      </c>
      <c r="P3036" s="11">
        <v>10251.17</v>
      </c>
    </row>
    <row r="3037" spans="1:16">
      <c r="A3037" s="13" t="s">
        <v>3006</v>
      </c>
      <c r="B3037" s="10">
        <v>15</v>
      </c>
      <c r="C3037" s="10">
        <v>72</v>
      </c>
      <c r="D3037" s="10"/>
      <c r="E3037" s="10">
        <v>19611</v>
      </c>
      <c r="F3037" s="10">
        <v>20000</v>
      </c>
      <c r="G3037" s="10">
        <v>900</v>
      </c>
      <c r="H3037" s="10">
        <v>5415.58</v>
      </c>
      <c r="I3037" s="10"/>
      <c r="J3037" s="10">
        <v>15868</v>
      </c>
      <c r="K3037" s="10">
        <v>165.31</v>
      </c>
      <c r="L3037" s="10">
        <v>2804.99</v>
      </c>
      <c r="M3037" s="10">
        <v>413.28</v>
      </c>
      <c r="N3037" s="10">
        <v>7012.47</v>
      </c>
      <c r="O3037" s="10">
        <v>661.24</v>
      </c>
      <c r="P3037" s="10">
        <v>11219.95</v>
      </c>
    </row>
    <row r="3038" spans="1:16">
      <c r="A3038" s="13" t="s">
        <v>3007</v>
      </c>
      <c r="B3038" s="11">
        <v>16</v>
      </c>
      <c r="C3038" s="11">
        <v>73</v>
      </c>
      <c r="D3038" s="11"/>
      <c r="E3038" s="11">
        <v>19611</v>
      </c>
      <c r="F3038" s="11">
        <v>20000</v>
      </c>
      <c r="G3038" s="11"/>
      <c r="H3038" s="11">
        <v>5578.05</v>
      </c>
      <c r="I3038" s="11"/>
      <c r="J3038" s="11">
        <v>16061</v>
      </c>
      <c r="K3038" s="11">
        <v>158.68</v>
      </c>
      <c r="L3038" s="11">
        <v>3047.82</v>
      </c>
      <c r="M3038" s="11">
        <v>396.7</v>
      </c>
      <c r="N3038" s="11">
        <v>7619.54</v>
      </c>
      <c r="O3038" s="11">
        <v>634.72</v>
      </c>
      <c r="P3038" s="11">
        <v>12191.27</v>
      </c>
    </row>
    <row r="3039" spans="1:16">
      <c r="A3039" s="13" t="s">
        <v>3008</v>
      </c>
      <c r="B3039" s="10">
        <v>17</v>
      </c>
      <c r="C3039" s="10">
        <v>74</v>
      </c>
      <c r="D3039" s="10"/>
      <c r="E3039" s="10">
        <v>19611</v>
      </c>
      <c r="F3039" s="10">
        <v>20000</v>
      </c>
      <c r="G3039" s="10"/>
      <c r="H3039" s="10">
        <v>5745.39</v>
      </c>
      <c r="I3039" s="10"/>
      <c r="J3039" s="10">
        <v>16252</v>
      </c>
      <c r="K3039" s="10">
        <v>160.61000000000001</v>
      </c>
      <c r="L3039" s="10">
        <v>3299.86</v>
      </c>
      <c r="M3039" s="10">
        <v>401.53</v>
      </c>
      <c r="N3039" s="10">
        <v>8249.65</v>
      </c>
      <c r="O3039" s="10">
        <v>642.44000000000005</v>
      </c>
      <c r="P3039" s="10">
        <v>13199.44</v>
      </c>
    </row>
    <row r="3040" spans="1:16">
      <c r="A3040" s="13" t="s">
        <v>3009</v>
      </c>
      <c r="B3040" s="11">
        <v>18</v>
      </c>
      <c r="C3040" s="11">
        <v>75</v>
      </c>
      <c r="D3040" s="11"/>
      <c r="E3040" s="11">
        <v>19611</v>
      </c>
      <c r="F3040" s="11">
        <v>20000</v>
      </c>
      <c r="G3040" s="11">
        <v>900</v>
      </c>
      <c r="H3040" s="11">
        <v>6817.75</v>
      </c>
      <c r="I3040" s="11"/>
      <c r="J3040" s="11">
        <v>15539</v>
      </c>
      <c r="K3040" s="11">
        <v>162.52000000000001</v>
      </c>
      <c r="L3040" s="11">
        <v>3561.38</v>
      </c>
      <c r="M3040" s="11">
        <v>406.3</v>
      </c>
      <c r="N3040" s="11">
        <v>8903.44</v>
      </c>
      <c r="O3040" s="11">
        <v>650.08000000000004</v>
      </c>
      <c r="P3040" s="11">
        <v>14245.51</v>
      </c>
    </row>
    <row r="3041" spans="1:16">
      <c r="A3041" s="13" t="s">
        <v>3010</v>
      </c>
      <c r="B3041" s="10">
        <v>19</v>
      </c>
      <c r="C3041" s="10">
        <v>76</v>
      </c>
      <c r="D3041" s="10"/>
      <c r="E3041" s="10">
        <v>19611</v>
      </c>
      <c r="F3041" s="10">
        <v>20000</v>
      </c>
      <c r="G3041" s="10"/>
      <c r="H3041" s="10">
        <v>7022.29</v>
      </c>
      <c r="I3041" s="10"/>
      <c r="J3041" s="10">
        <v>15667</v>
      </c>
      <c r="K3041" s="10">
        <v>155.38999999999999</v>
      </c>
      <c r="L3041" s="10">
        <v>3823.61</v>
      </c>
      <c r="M3041" s="10">
        <v>388.48</v>
      </c>
      <c r="N3041" s="10">
        <v>9559.02</v>
      </c>
      <c r="O3041" s="10">
        <v>621.55999999999995</v>
      </c>
      <c r="P3041" s="10">
        <v>15294.43</v>
      </c>
    </row>
    <row r="3042" spans="1:16">
      <c r="A3042" s="13" t="s">
        <v>3011</v>
      </c>
      <c r="B3042" s="11">
        <v>20</v>
      </c>
      <c r="C3042" s="11">
        <v>77</v>
      </c>
      <c r="D3042" s="11"/>
      <c r="E3042" s="11">
        <v>19611</v>
      </c>
      <c r="F3042" s="11">
        <v>20000</v>
      </c>
      <c r="G3042" s="11"/>
      <c r="H3042" s="11">
        <v>7232.95</v>
      </c>
      <c r="I3042" s="11"/>
      <c r="J3042" s="11">
        <v>15784</v>
      </c>
      <c r="K3042" s="11">
        <v>156.66999999999999</v>
      </c>
      <c r="L3042" s="11">
        <v>4094.99</v>
      </c>
      <c r="M3042" s="11">
        <v>391.68</v>
      </c>
      <c r="N3042" s="11">
        <v>10237.469999999999</v>
      </c>
      <c r="O3042" s="11">
        <v>626.67999999999995</v>
      </c>
      <c r="P3042" s="11">
        <v>16379.95</v>
      </c>
    </row>
    <row r="3043" spans="1:16">
      <c r="A3043" s="13" t="s">
        <v>3012</v>
      </c>
      <c r="B3043" s="10">
        <v>21</v>
      </c>
      <c r="C3043" s="10">
        <v>78</v>
      </c>
      <c r="D3043" s="10"/>
      <c r="E3043" s="10">
        <v>19611</v>
      </c>
      <c r="F3043" s="10">
        <v>20000</v>
      </c>
      <c r="G3043" s="10">
        <v>900</v>
      </c>
      <c r="H3043" s="10">
        <v>8349.94</v>
      </c>
      <c r="I3043" s="10"/>
      <c r="J3043" s="10">
        <v>14989</v>
      </c>
      <c r="K3043" s="10">
        <v>157.84</v>
      </c>
      <c r="L3043" s="10">
        <v>4375.68</v>
      </c>
      <c r="M3043" s="10">
        <v>394.6</v>
      </c>
      <c r="N3043" s="10">
        <v>10939.19</v>
      </c>
      <c r="O3043" s="10">
        <v>631.36</v>
      </c>
      <c r="P3043" s="10">
        <v>17502.7</v>
      </c>
    </row>
    <row r="3044" spans="1:16">
      <c r="A3044" s="13" t="s">
        <v>3013</v>
      </c>
      <c r="B3044" s="11">
        <v>22</v>
      </c>
      <c r="C3044" s="11">
        <v>79</v>
      </c>
      <c r="D3044" s="11"/>
      <c r="E3044" s="11">
        <v>19611</v>
      </c>
      <c r="F3044" s="11">
        <v>20000</v>
      </c>
      <c r="G3044" s="11"/>
      <c r="H3044" s="11">
        <v>8600.44</v>
      </c>
      <c r="I3044" s="11"/>
      <c r="J3044" s="11">
        <v>15009</v>
      </c>
      <c r="K3044" s="11">
        <v>149.88999999999999</v>
      </c>
      <c r="L3044" s="11">
        <v>4656.84</v>
      </c>
      <c r="M3044" s="11">
        <v>374.73</v>
      </c>
      <c r="N3044" s="11">
        <v>11642.09</v>
      </c>
      <c r="O3044" s="11">
        <v>599.55999999999995</v>
      </c>
      <c r="P3044" s="11">
        <v>18627.349999999999</v>
      </c>
    </row>
    <row r="3045" spans="1:16">
      <c r="A3045" s="13" t="s">
        <v>3014</v>
      </c>
      <c r="B3045" s="10">
        <v>23</v>
      </c>
      <c r="C3045" s="10">
        <v>80</v>
      </c>
      <c r="D3045" s="10"/>
      <c r="E3045" s="10">
        <v>19611</v>
      </c>
      <c r="F3045" s="10">
        <v>20000</v>
      </c>
      <c r="G3045" s="10"/>
      <c r="H3045" s="10">
        <v>8858.4500000000007</v>
      </c>
      <c r="I3045" s="10">
        <v>15000</v>
      </c>
      <c r="J3045" s="10">
        <v>15000</v>
      </c>
      <c r="K3045" s="10">
        <v>150.09</v>
      </c>
      <c r="L3045" s="10">
        <v>4946.63</v>
      </c>
      <c r="M3045" s="10">
        <v>375.23</v>
      </c>
      <c r="N3045" s="10">
        <v>12366.58</v>
      </c>
      <c r="O3045" s="10">
        <v>600.36</v>
      </c>
      <c r="P3045" s="10">
        <v>19786.53</v>
      </c>
    </row>
  </sheetData>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Sheet7"/>
  <dimension ref="A1:P2996"/>
  <sheetViews>
    <sheetView topLeftCell="A2896" workbookViewId="0">
      <selection activeCell="A2896" sqref="A1:XFD1048576"/>
    </sheetView>
  </sheetViews>
  <sheetFormatPr defaultRowHeight="13.5"/>
  <cols>
    <col min="1" max="1" width="5.5" bestFit="1" customWidth="1"/>
    <col min="8" max="8" width="9.5" bestFit="1" customWidth="1"/>
    <col min="10" max="10" width="8.125" bestFit="1" customWidth="1"/>
    <col min="12" max="12" width="11" style="12" bestFit="1" customWidth="1"/>
    <col min="14" max="14" width="10.5" bestFit="1" customWidth="1"/>
    <col min="16" max="16" width="10.5" bestFit="1" customWidth="1"/>
  </cols>
  <sheetData>
    <row r="1" spans="1:16" ht="54">
      <c r="B1" s="9" t="s">
        <v>27</v>
      </c>
      <c r="C1" s="9" t="s">
        <v>13</v>
      </c>
      <c r="D1" s="9" t="s">
        <v>14</v>
      </c>
      <c r="E1" s="9" t="s">
        <v>15</v>
      </c>
      <c r="F1" s="9" t="s">
        <v>16</v>
      </c>
      <c r="G1" s="9" t="s">
        <v>17</v>
      </c>
      <c r="H1" s="9" t="s">
        <v>18</v>
      </c>
      <c r="I1" s="9" t="s">
        <v>19</v>
      </c>
      <c r="J1" s="9" t="s">
        <v>20</v>
      </c>
      <c r="K1" s="9" t="s">
        <v>21</v>
      </c>
      <c r="L1" s="9" t="s">
        <v>22</v>
      </c>
      <c r="M1" s="9" t="s">
        <v>23</v>
      </c>
      <c r="N1" s="9" t="s">
        <v>24</v>
      </c>
      <c r="O1" s="9" t="s">
        <v>25</v>
      </c>
      <c r="P1" s="9" t="s">
        <v>26</v>
      </c>
    </row>
    <row r="2" spans="1:16">
      <c r="A2" t="str">
        <f>B2&amp;C2</f>
        <v>11</v>
      </c>
      <c r="B2" s="10">
        <v>1</v>
      </c>
      <c r="C2" s="10">
        <v>1</v>
      </c>
      <c r="D2" s="10">
        <v>3822</v>
      </c>
      <c r="E2" s="10">
        <v>3822</v>
      </c>
      <c r="F2" s="10">
        <v>20000</v>
      </c>
      <c r="G2" s="10"/>
      <c r="H2" s="10"/>
      <c r="I2" s="10"/>
      <c r="J2" s="10">
        <v>2293.1999999999998</v>
      </c>
      <c r="K2" s="10">
        <v>26.75</v>
      </c>
      <c r="L2" s="10">
        <v>26.75</v>
      </c>
      <c r="M2" s="10">
        <v>66.89</v>
      </c>
      <c r="N2" s="10">
        <v>66.89</v>
      </c>
      <c r="O2" s="10">
        <v>107.02</v>
      </c>
      <c r="P2" s="10">
        <v>107.02</v>
      </c>
    </row>
    <row r="3" spans="1:16">
      <c r="A3" t="str">
        <f t="shared" ref="A3:A66" si="0">B3&amp;C3</f>
        <v>22</v>
      </c>
      <c r="B3" s="11">
        <v>2</v>
      </c>
      <c r="C3" s="11">
        <v>2</v>
      </c>
      <c r="D3" s="11">
        <v>3822</v>
      </c>
      <c r="E3" s="11">
        <v>7644</v>
      </c>
      <c r="F3" s="11">
        <v>20000</v>
      </c>
      <c r="G3" s="11"/>
      <c r="H3" s="11"/>
      <c r="I3" s="11"/>
      <c r="J3" s="11">
        <v>5651</v>
      </c>
      <c r="K3" s="11">
        <v>59.24</v>
      </c>
      <c r="L3" s="11">
        <v>86.79</v>
      </c>
      <c r="M3" s="11">
        <v>148.09</v>
      </c>
      <c r="N3" s="11">
        <v>216.98</v>
      </c>
      <c r="O3" s="11">
        <v>236.95</v>
      </c>
      <c r="P3" s="11">
        <v>347.17</v>
      </c>
    </row>
    <row r="4" spans="1:16">
      <c r="A4" t="str">
        <f t="shared" si="0"/>
        <v>33</v>
      </c>
      <c r="B4" s="10">
        <v>3</v>
      </c>
      <c r="C4" s="10">
        <v>3</v>
      </c>
      <c r="D4" s="10">
        <v>3822</v>
      </c>
      <c r="E4" s="10">
        <v>11466</v>
      </c>
      <c r="F4" s="10">
        <v>20000</v>
      </c>
      <c r="G4" s="10">
        <v>900</v>
      </c>
      <c r="H4" s="10">
        <v>900</v>
      </c>
      <c r="I4" s="10"/>
      <c r="J4" s="10">
        <v>8187</v>
      </c>
      <c r="K4" s="10">
        <v>92.61</v>
      </c>
      <c r="L4" s="10">
        <v>182</v>
      </c>
      <c r="M4" s="10">
        <v>231.52</v>
      </c>
      <c r="N4" s="10">
        <v>455.01</v>
      </c>
      <c r="O4" s="10">
        <v>370.43</v>
      </c>
      <c r="P4" s="10">
        <v>728.02</v>
      </c>
    </row>
    <row r="5" spans="1:16">
      <c r="A5" t="str">
        <f t="shared" si="0"/>
        <v>44</v>
      </c>
      <c r="B5" s="11">
        <v>4</v>
      </c>
      <c r="C5" s="11">
        <v>4</v>
      </c>
      <c r="D5" s="11">
        <v>3822</v>
      </c>
      <c r="E5" s="11">
        <v>15288</v>
      </c>
      <c r="F5" s="11">
        <v>20000</v>
      </c>
      <c r="G5" s="11"/>
      <c r="H5" s="11">
        <v>927</v>
      </c>
      <c r="I5" s="11"/>
      <c r="J5" s="11">
        <v>12068</v>
      </c>
      <c r="K5" s="11">
        <v>120.82</v>
      </c>
      <c r="L5" s="11">
        <v>308.29000000000002</v>
      </c>
      <c r="M5" s="11">
        <v>302.06</v>
      </c>
      <c r="N5" s="11">
        <v>770.72</v>
      </c>
      <c r="O5" s="11">
        <v>483.3</v>
      </c>
      <c r="P5" s="11">
        <v>1233.1600000000001</v>
      </c>
    </row>
    <row r="6" spans="1:16">
      <c r="A6" t="str">
        <f t="shared" si="0"/>
        <v>55</v>
      </c>
      <c r="B6" s="10">
        <v>5</v>
      </c>
      <c r="C6" s="10">
        <v>5</v>
      </c>
      <c r="D6" s="10">
        <v>3822</v>
      </c>
      <c r="E6" s="10">
        <v>19110</v>
      </c>
      <c r="F6" s="10">
        <v>20000</v>
      </c>
      <c r="G6" s="10"/>
      <c r="H6" s="10">
        <v>954.81</v>
      </c>
      <c r="I6" s="10"/>
      <c r="J6" s="10">
        <v>16182</v>
      </c>
      <c r="K6" s="10">
        <v>158.68</v>
      </c>
      <c r="L6" s="10">
        <v>476.22</v>
      </c>
      <c r="M6" s="10">
        <v>396.71</v>
      </c>
      <c r="N6" s="10">
        <v>1190.56</v>
      </c>
      <c r="O6" s="10">
        <v>634.74</v>
      </c>
      <c r="P6" s="10">
        <v>1904.89</v>
      </c>
    </row>
    <row r="7" spans="1:16">
      <c r="A7" t="str">
        <f t="shared" si="0"/>
        <v>66</v>
      </c>
      <c r="B7" s="11">
        <v>6</v>
      </c>
      <c r="C7" s="11">
        <v>6</v>
      </c>
      <c r="D7" s="11"/>
      <c r="E7" s="11">
        <v>19110</v>
      </c>
      <c r="F7" s="11">
        <v>20000</v>
      </c>
      <c r="G7" s="11">
        <v>900</v>
      </c>
      <c r="H7" s="11">
        <v>1883.45</v>
      </c>
      <c r="I7" s="11"/>
      <c r="J7" s="11">
        <v>15602</v>
      </c>
      <c r="K7" s="11">
        <v>161.82</v>
      </c>
      <c r="L7" s="11">
        <v>652.33000000000004</v>
      </c>
      <c r="M7" s="11">
        <v>404.55</v>
      </c>
      <c r="N7" s="11">
        <v>1630.82</v>
      </c>
      <c r="O7" s="11">
        <v>647.28</v>
      </c>
      <c r="P7" s="11">
        <v>2609.3200000000002</v>
      </c>
    </row>
    <row r="8" spans="1:16">
      <c r="A8" t="str">
        <f t="shared" si="0"/>
        <v>77</v>
      </c>
      <c r="B8" s="10">
        <v>7</v>
      </c>
      <c r="C8" s="10">
        <v>7</v>
      </c>
      <c r="D8" s="10"/>
      <c r="E8" s="10">
        <v>19110</v>
      </c>
      <c r="F8" s="10">
        <v>20000</v>
      </c>
      <c r="G8" s="10"/>
      <c r="H8" s="10">
        <v>1939.96</v>
      </c>
      <c r="I8" s="10"/>
      <c r="J8" s="10">
        <v>15911</v>
      </c>
      <c r="K8" s="10">
        <v>156.02000000000001</v>
      </c>
      <c r="L8" s="10">
        <v>827.92</v>
      </c>
      <c r="M8" s="10">
        <v>390.05</v>
      </c>
      <c r="N8" s="10">
        <v>2069.8000000000002</v>
      </c>
      <c r="O8" s="10">
        <v>624.08000000000004</v>
      </c>
      <c r="P8" s="10">
        <v>3311.68</v>
      </c>
    </row>
    <row r="9" spans="1:16">
      <c r="A9" t="str">
        <f t="shared" si="0"/>
        <v>88</v>
      </c>
      <c r="B9" s="11">
        <v>8</v>
      </c>
      <c r="C9" s="11">
        <v>8</v>
      </c>
      <c r="D9" s="11"/>
      <c r="E9" s="11">
        <v>19110</v>
      </c>
      <c r="F9" s="11">
        <v>20000</v>
      </c>
      <c r="G9" s="11"/>
      <c r="H9" s="11">
        <v>1998.16</v>
      </c>
      <c r="I9" s="11"/>
      <c r="J9" s="11">
        <v>16227</v>
      </c>
      <c r="K9" s="11">
        <v>159.11000000000001</v>
      </c>
      <c r="L9" s="11">
        <v>1011.87</v>
      </c>
      <c r="M9" s="11">
        <v>397.78</v>
      </c>
      <c r="N9" s="11">
        <v>2529.67</v>
      </c>
      <c r="O9" s="11">
        <v>636.44000000000005</v>
      </c>
      <c r="P9" s="11">
        <v>4047.47</v>
      </c>
    </row>
    <row r="10" spans="1:16">
      <c r="A10" t="str">
        <f t="shared" si="0"/>
        <v>99</v>
      </c>
      <c r="B10" s="10">
        <v>9</v>
      </c>
      <c r="C10" s="10">
        <v>9</v>
      </c>
      <c r="D10" s="10"/>
      <c r="E10" s="10">
        <v>19110</v>
      </c>
      <c r="F10" s="10">
        <v>20000</v>
      </c>
      <c r="G10" s="10">
        <v>900</v>
      </c>
      <c r="H10" s="10">
        <v>2958.1</v>
      </c>
      <c r="I10" s="10"/>
      <c r="J10" s="10">
        <v>15650</v>
      </c>
      <c r="K10" s="10">
        <v>162.27000000000001</v>
      </c>
      <c r="L10" s="10">
        <v>1204.49</v>
      </c>
      <c r="M10" s="10">
        <v>405.68</v>
      </c>
      <c r="N10" s="10">
        <v>3011.23</v>
      </c>
      <c r="O10" s="10">
        <v>649.08000000000004</v>
      </c>
      <c r="P10" s="10">
        <v>4817.97</v>
      </c>
    </row>
    <row r="11" spans="1:16">
      <c r="A11" t="str">
        <f t="shared" si="0"/>
        <v>1010</v>
      </c>
      <c r="B11" s="11">
        <v>10</v>
      </c>
      <c r="C11" s="11">
        <v>10</v>
      </c>
      <c r="D11" s="11"/>
      <c r="E11" s="11">
        <v>19110</v>
      </c>
      <c r="F11" s="11">
        <v>20000</v>
      </c>
      <c r="G11" s="11"/>
      <c r="H11" s="11">
        <v>3046.84</v>
      </c>
      <c r="I11" s="11"/>
      <c r="J11" s="11">
        <v>15961</v>
      </c>
      <c r="K11" s="11">
        <v>156.5</v>
      </c>
      <c r="L11" s="11">
        <v>1397.13</v>
      </c>
      <c r="M11" s="11">
        <v>391.25</v>
      </c>
      <c r="N11" s="11">
        <v>3492.82</v>
      </c>
      <c r="O11" s="11">
        <v>626</v>
      </c>
      <c r="P11" s="11">
        <v>5588.51</v>
      </c>
    </row>
    <row r="12" spans="1:16">
      <c r="A12" t="str">
        <f t="shared" si="0"/>
        <v>1111</v>
      </c>
      <c r="B12" s="10">
        <v>11</v>
      </c>
      <c r="C12" s="10">
        <v>11</v>
      </c>
      <c r="D12" s="10"/>
      <c r="E12" s="10">
        <v>19110</v>
      </c>
      <c r="F12" s="10">
        <v>20000</v>
      </c>
      <c r="G12" s="10"/>
      <c r="H12" s="10">
        <v>3138.25</v>
      </c>
      <c r="I12" s="10"/>
      <c r="J12" s="10">
        <v>16278</v>
      </c>
      <c r="K12" s="10">
        <v>159.61000000000001</v>
      </c>
      <c r="L12" s="10">
        <v>1598.65</v>
      </c>
      <c r="M12" s="10">
        <v>399.03</v>
      </c>
      <c r="N12" s="10">
        <v>3996.63</v>
      </c>
      <c r="O12" s="10">
        <v>638.44000000000005</v>
      </c>
      <c r="P12" s="10">
        <v>6394.6</v>
      </c>
    </row>
    <row r="13" spans="1:16">
      <c r="A13" t="str">
        <f t="shared" si="0"/>
        <v>1212</v>
      </c>
      <c r="B13" s="11">
        <v>12</v>
      </c>
      <c r="C13" s="11">
        <v>12</v>
      </c>
      <c r="D13" s="11"/>
      <c r="E13" s="11">
        <v>19110</v>
      </c>
      <c r="F13" s="11">
        <v>20000</v>
      </c>
      <c r="G13" s="11">
        <v>900</v>
      </c>
      <c r="H13" s="11">
        <v>4132.3999999999996</v>
      </c>
      <c r="I13" s="11"/>
      <c r="J13" s="11">
        <v>15702</v>
      </c>
      <c r="K13" s="11">
        <v>162.78</v>
      </c>
      <c r="L13" s="11">
        <v>1809.39</v>
      </c>
      <c r="M13" s="11">
        <v>406.95</v>
      </c>
      <c r="N13" s="11">
        <v>4523.4799999999996</v>
      </c>
      <c r="O13" s="11">
        <v>651.12</v>
      </c>
      <c r="P13" s="11">
        <v>7237.56</v>
      </c>
    </row>
    <row r="14" spans="1:16">
      <c r="A14" t="str">
        <f t="shared" si="0"/>
        <v>1313</v>
      </c>
      <c r="B14" s="10">
        <v>13</v>
      </c>
      <c r="C14" s="10">
        <v>13</v>
      </c>
      <c r="D14" s="10"/>
      <c r="E14" s="10">
        <v>19110</v>
      </c>
      <c r="F14" s="10">
        <v>20000</v>
      </c>
      <c r="G14" s="10"/>
      <c r="H14" s="10">
        <v>4256.37</v>
      </c>
      <c r="I14" s="10"/>
      <c r="J14" s="10">
        <v>16014</v>
      </c>
      <c r="K14" s="10">
        <v>157.02000000000001</v>
      </c>
      <c r="L14" s="10">
        <v>2020.69</v>
      </c>
      <c r="M14" s="10">
        <v>392.55</v>
      </c>
      <c r="N14" s="10">
        <v>5051.7299999999996</v>
      </c>
      <c r="O14" s="10">
        <v>628.08000000000004</v>
      </c>
      <c r="P14" s="10">
        <v>8082.77</v>
      </c>
    </row>
    <row r="15" spans="1:16">
      <c r="A15" t="str">
        <f t="shared" si="0"/>
        <v>1414</v>
      </c>
      <c r="B15" s="11">
        <v>14</v>
      </c>
      <c r="C15" s="11">
        <v>14</v>
      </c>
      <c r="D15" s="11"/>
      <c r="E15" s="11">
        <v>19110</v>
      </c>
      <c r="F15" s="11">
        <v>20000</v>
      </c>
      <c r="G15" s="11"/>
      <c r="H15" s="11">
        <v>4384.0600000000004</v>
      </c>
      <c r="I15" s="11"/>
      <c r="J15" s="11">
        <v>16333</v>
      </c>
      <c r="K15" s="11">
        <v>160.13999999999999</v>
      </c>
      <c r="L15" s="11">
        <v>2241.4499999999998</v>
      </c>
      <c r="M15" s="11">
        <v>400.35</v>
      </c>
      <c r="N15" s="11">
        <v>5603.63</v>
      </c>
      <c r="O15" s="11">
        <v>640.55999999999995</v>
      </c>
      <c r="P15" s="11">
        <v>8965.81</v>
      </c>
    </row>
    <row r="16" spans="1:16">
      <c r="A16" t="str">
        <f t="shared" si="0"/>
        <v>1515</v>
      </c>
      <c r="B16" s="10">
        <v>15</v>
      </c>
      <c r="C16" s="10">
        <v>15</v>
      </c>
      <c r="D16" s="10"/>
      <c r="E16" s="10">
        <v>19110</v>
      </c>
      <c r="F16" s="10">
        <v>20000</v>
      </c>
      <c r="G16" s="10">
        <v>900</v>
      </c>
      <c r="H16" s="10">
        <v>5415.58</v>
      </c>
      <c r="I16" s="10"/>
      <c r="J16" s="10">
        <v>15757</v>
      </c>
      <c r="K16" s="10">
        <v>163.33000000000001</v>
      </c>
      <c r="L16" s="10">
        <v>2472.0300000000002</v>
      </c>
      <c r="M16" s="10">
        <v>408.33</v>
      </c>
      <c r="N16" s="10">
        <v>6180.07</v>
      </c>
      <c r="O16" s="10">
        <v>653.32000000000005</v>
      </c>
      <c r="P16" s="10">
        <v>9888.11</v>
      </c>
    </row>
    <row r="17" spans="1:16">
      <c r="A17" t="str">
        <f t="shared" si="0"/>
        <v>1616</v>
      </c>
      <c r="B17" s="11">
        <v>16</v>
      </c>
      <c r="C17" s="11">
        <v>16</v>
      </c>
      <c r="D17" s="11"/>
      <c r="E17" s="11">
        <v>19110</v>
      </c>
      <c r="F17" s="11">
        <v>20000</v>
      </c>
      <c r="G17" s="11"/>
      <c r="H17" s="11">
        <v>5578.05</v>
      </c>
      <c r="I17" s="11"/>
      <c r="J17" s="11">
        <v>16069</v>
      </c>
      <c r="K17" s="11">
        <v>157.57</v>
      </c>
      <c r="L17" s="11">
        <v>2703.76</v>
      </c>
      <c r="M17" s="11">
        <v>393.93</v>
      </c>
      <c r="N17" s="11">
        <v>6759.39</v>
      </c>
      <c r="O17" s="11">
        <v>630.28</v>
      </c>
      <c r="P17" s="11">
        <v>10815.03</v>
      </c>
    </row>
    <row r="18" spans="1:16">
      <c r="A18" t="str">
        <f t="shared" si="0"/>
        <v>1717</v>
      </c>
      <c r="B18" s="10">
        <v>17</v>
      </c>
      <c r="C18" s="10">
        <v>17</v>
      </c>
      <c r="D18" s="10"/>
      <c r="E18" s="10">
        <v>19110</v>
      </c>
      <c r="F18" s="10">
        <v>20000</v>
      </c>
      <c r="G18" s="10"/>
      <c r="H18" s="10">
        <v>5745.39</v>
      </c>
      <c r="I18" s="10"/>
      <c r="J18" s="10">
        <v>16388</v>
      </c>
      <c r="K18" s="10">
        <v>160.69</v>
      </c>
      <c r="L18" s="10">
        <v>2945.56</v>
      </c>
      <c r="M18" s="10">
        <v>401.73</v>
      </c>
      <c r="N18" s="10">
        <v>7363.9</v>
      </c>
      <c r="O18" s="10">
        <v>642.76</v>
      </c>
      <c r="P18" s="10">
        <v>11782.24</v>
      </c>
    </row>
    <row r="19" spans="1:16">
      <c r="A19" t="str">
        <f t="shared" si="0"/>
        <v>1818</v>
      </c>
      <c r="B19" s="11">
        <v>18</v>
      </c>
      <c r="C19" s="11">
        <v>18</v>
      </c>
      <c r="D19" s="11"/>
      <c r="E19" s="11">
        <v>19110</v>
      </c>
      <c r="F19" s="11">
        <v>20000</v>
      </c>
      <c r="G19" s="11">
        <v>900</v>
      </c>
      <c r="H19" s="11">
        <v>6817.75</v>
      </c>
      <c r="I19" s="11"/>
      <c r="J19" s="11">
        <v>15812</v>
      </c>
      <c r="K19" s="11">
        <v>163.88</v>
      </c>
      <c r="L19" s="11">
        <v>3197.81</v>
      </c>
      <c r="M19" s="11">
        <v>409.7</v>
      </c>
      <c r="N19" s="11">
        <v>7994.52</v>
      </c>
      <c r="O19" s="11">
        <v>655.52</v>
      </c>
      <c r="P19" s="11">
        <v>12791.23</v>
      </c>
    </row>
    <row r="20" spans="1:16">
      <c r="A20" t="str">
        <f t="shared" si="0"/>
        <v>1919</v>
      </c>
      <c r="B20" s="10">
        <v>19</v>
      </c>
      <c r="C20" s="10">
        <v>19</v>
      </c>
      <c r="D20" s="10"/>
      <c r="E20" s="10">
        <v>19110</v>
      </c>
      <c r="F20" s="10">
        <v>20000</v>
      </c>
      <c r="G20" s="10"/>
      <c r="H20" s="10">
        <v>7022.29</v>
      </c>
      <c r="I20" s="10"/>
      <c r="J20" s="10">
        <v>16125</v>
      </c>
      <c r="K20" s="10">
        <v>158.12</v>
      </c>
      <c r="L20" s="10">
        <v>3451.86</v>
      </c>
      <c r="M20" s="10">
        <v>395.3</v>
      </c>
      <c r="N20" s="10">
        <v>8629.65</v>
      </c>
      <c r="O20" s="10">
        <v>632.48</v>
      </c>
      <c r="P20" s="10">
        <v>13807.45</v>
      </c>
    </row>
    <row r="21" spans="1:16">
      <c r="A21" t="str">
        <f t="shared" si="0"/>
        <v>2020</v>
      </c>
      <c r="B21" s="11">
        <v>20</v>
      </c>
      <c r="C21" s="11">
        <v>20</v>
      </c>
      <c r="D21" s="11"/>
      <c r="E21" s="11">
        <v>19110</v>
      </c>
      <c r="F21" s="11">
        <v>20000</v>
      </c>
      <c r="G21" s="11"/>
      <c r="H21" s="11">
        <v>7232.95</v>
      </c>
      <c r="I21" s="11"/>
      <c r="J21" s="11">
        <v>16443</v>
      </c>
      <c r="K21" s="11">
        <v>161.25</v>
      </c>
      <c r="L21" s="11">
        <v>3716.67</v>
      </c>
      <c r="M21" s="11">
        <v>403.13</v>
      </c>
      <c r="N21" s="11">
        <v>9291.67</v>
      </c>
      <c r="O21" s="11">
        <v>645</v>
      </c>
      <c r="P21" s="11">
        <v>14866.67</v>
      </c>
    </row>
    <row r="22" spans="1:16">
      <c r="A22" t="str">
        <f t="shared" si="0"/>
        <v>2121</v>
      </c>
      <c r="B22" s="10">
        <v>21</v>
      </c>
      <c r="C22" s="10">
        <v>21</v>
      </c>
      <c r="D22" s="10"/>
      <c r="E22" s="10">
        <v>19110</v>
      </c>
      <c r="F22" s="10">
        <v>20000</v>
      </c>
      <c r="G22" s="10">
        <v>900</v>
      </c>
      <c r="H22" s="10">
        <v>8349.94</v>
      </c>
      <c r="I22" s="10"/>
      <c r="J22" s="10">
        <v>15868</v>
      </c>
      <c r="K22" s="10">
        <v>164.43</v>
      </c>
      <c r="L22" s="10">
        <v>3992.6</v>
      </c>
      <c r="M22" s="10">
        <v>411.08</v>
      </c>
      <c r="N22" s="10">
        <v>9981.49</v>
      </c>
      <c r="O22" s="10">
        <v>657.72</v>
      </c>
      <c r="P22" s="10">
        <v>15970.39</v>
      </c>
    </row>
    <row r="23" spans="1:16">
      <c r="A23" t="str">
        <f t="shared" si="0"/>
        <v>2222</v>
      </c>
      <c r="B23" s="11">
        <v>22</v>
      </c>
      <c r="C23" s="11">
        <v>22</v>
      </c>
      <c r="D23" s="11"/>
      <c r="E23" s="11">
        <v>19110</v>
      </c>
      <c r="F23" s="11">
        <v>20000</v>
      </c>
      <c r="G23" s="11"/>
      <c r="H23" s="11">
        <v>8600.44</v>
      </c>
      <c r="I23" s="11"/>
      <c r="J23" s="11">
        <v>16182</v>
      </c>
      <c r="K23" s="11">
        <v>158.68</v>
      </c>
      <c r="L23" s="11">
        <v>4271.0600000000004</v>
      </c>
      <c r="M23" s="11">
        <v>396.7</v>
      </c>
      <c r="N23" s="11">
        <v>10677.64</v>
      </c>
      <c r="O23" s="11">
        <v>634.72</v>
      </c>
      <c r="P23" s="11">
        <v>17084.22</v>
      </c>
    </row>
    <row r="24" spans="1:16">
      <c r="A24" t="str">
        <f t="shared" si="0"/>
        <v>2323</v>
      </c>
      <c r="B24" s="10">
        <v>23</v>
      </c>
      <c r="C24" s="10">
        <v>23</v>
      </c>
      <c r="D24" s="10"/>
      <c r="E24" s="10">
        <v>19110</v>
      </c>
      <c r="F24" s="10">
        <v>20000</v>
      </c>
      <c r="G24" s="10"/>
      <c r="H24" s="10">
        <v>8858.4500000000007</v>
      </c>
      <c r="I24" s="10"/>
      <c r="J24" s="10">
        <v>16501</v>
      </c>
      <c r="K24" s="10">
        <v>161.82</v>
      </c>
      <c r="L24" s="10">
        <v>4561.01</v>
      </c>
      <c r="M24" s="10">
        <v>404.55</v>
      </c>
      <c r="N24" s="10">
        <v>11402.52</v>
      </c>
      <c r="O24" s="10">
        <v>647.28</v>
      </c>
      <c r="P24" s="10">
        <v>18244.03</v>
      </c>
    </row>
    <row r="25" spans="1:16">
      <c r="A25" t="str">
        <f t="shared" si="0"/>
        <v>2424</v>
      </c>
      <c r="B25" s="11">
        <v>24</v>
      </c>
      <c r="C25" s="11">
        <v>24</v>
      </c>
      <c r="D25" s="11"/>
      <c r="E25" s="11">
        <v>19110</v>
      </c>
      <c r="F25" s="11">
        <v>20000</v>
      </c>
      <c r="G25" s="11">
        <v>900</v>
      </c>
      <c r="H25" s="11">
        <v>10024.209999999999</v>
      </c>
      <c r="I25" s="11"/>
      <c r="J25" s="11">
        <v>15928</v>
      </c>
      <c r="K25" s="11">
        <v>165.01</v>
      </c>
      <c r="L25" s="11">
        <v>4862.8500000000004</v>
      </c>
      <c r="M25" s="11">
        <v>412.53</v>
      </c>
      <c r="N25" s="11">
        <v>12157.12</v>
      </c>
      <c r="O25" s="11">
        <v>660.04</v>
      </c>
      <c r="P25" s="11">
        <v>19451.39</v>
      </c>
    </row>
    <row r="26" spans="1:16">
      <c r="A26" t="str">
        <f t="shared" si="0"/>
        <v>2525</v>
      </c>
      <c r="B26" s="10">
        <v>25</v>
      </c>
      <c r="C26" s="10">
        <v>25</v>
      </c>
      <c r="D26" s="10"/>
      <c r="E26" s="10">
        <v>19110</v>
      </c>
      <c r="F26" s="10">
        <v>20000</v>
      </c>
      <c r="G26" s="10"/>
      <c r="H26" s="10">
        <v>10324.93</v>
      </c>
      <c r="I26" s="10"/>
      <c r="J26" s="10">
        <v>16243</v>
      </c>
      <c r="K26" s="10">
        <v>159.28</v>
      </c>
      <c r="L26" s="10">
        <v>5168.01</v>
      </c>
      <c r="M26" s="10">
        <v>398.2</v>
      </c>
      <c r="N26" s="10">
        <v>12920.03</v>
      </c>
      <c r="O26" s="10">
        <v>637.12</v>
      </c>
      <c r="P26" s="10">
        <v>20672.05</v>
      </c>
    </row>
    <row r="27" spans="1:16">
      <c r="A27" t="str">
        <f t="shared" si="0"/>
        <v>2626</v>
      </c>
      <c r="B27" s="11">
        <v>26</v>
      </c>
      <c r="C27" s="11">
        <v>26</v>
      </c>
      <c r="D27" s="11"/>
      <c r="E27" s="11">
        <v>19110</v>
      </c>
      <c r="F27" s="11">
        <v>20000</v>
      </c>
      <c r="G27" s="11"/>
      <c r="H27" s="11">
        <v>10634.68</v>
      </c>
      <c r="I27" s="11"/>
      <c r="J27" s="11">
        <v>16564</v>
      </c>
      <c r="K27" s="11">
        <v>162.43</v>
      </c>
      <c r="L27" s="11">
        <v>5485.48</v>
      </c>
      <c r="M27" s="11">
        <v>406.08</v>
      </c>
      <c r="N27" s="11">
        <v>13713.71</v>
      </c>
      <c r="O27" s="11">
        <v>649.72</v>
      </c>
      <c r="P27" s="11">
        <v>21941.93</v>
      </c>
    </row>
    <row r="28" spans="1:16">
      <c r="A28" t="str">
        <f t="shared" si="0"/>
        <v>2727</v>
      </c>
      <c r="B28" s="10">
        <v>27</v>
      </c>
      <c r="C28" s="10">
        <v>27</v>
      </c>
      <c r="D28" s="10"/>
      <c r="E28" s="10">
        <v>19110</v>
      </c>
      <c r="F28" s="10">
        <v>20000</v>
      </c>
      <c r="G28" s="10">
        <v>900</v>
      </c>
      <c r="H28" s="10">
        <v>11853.72</v>
      </c>
      <c r="I28" s="10"/>
      <c r="J28" s="10">
        <v>15992</v>
      </c>
      <c r="K28" s="10">
        <v>165.64</v>
      </c>
      <c r="L28" s="10">
        <v>5815.69</v>
      </c>
      <c r="M28" s="10">
        <v>414.1</v>
      </c>
      <c r="N28" s="10">
        <v>14539.22</v>
      </c>
      <c r="O28" s="10">
        <v>662.56</v>
      </c>
      <c r="P28" s="10">
        <v>23262.75</v>
      </c>
    </row>
    <row r="29" spans="1:16">
      <c r="A29" t="str">
        <f t="shared" si="0"/>
        <v>2828</v>
      </c>
      <c r="B29" s="11">
        <v>28</v>
      </c>
      <c r="C29" s="11">
        <v>28</v>
      </c>
      <c r="D29" s="11"/>
      <c r="E29" s="11">
        <v>19110</v>
      </c>
      <c r="F29" s="11">
        <v>20000</v>
      </c>
      <c r="G29" s="11"/>
      <c r="H29" s="11">
        <v>12209.33</v>
      </c>
      <c r="I29" s="11"/>
      <c r="J29" s="11">
        <v>16309</v>
      </c>
      <c r="K29" s="11">
        <v>159.91999999999999</v>
      </c>
      <c r="L29" s="11">
        <v>6150.08</v>
      </c>
      <c r="M29" s="11">
        <v>399.8</v>
      </c>
      <c r="N29" s="11">
        <v>15375.19</v>
      </c>
      <c r="O29" s="11">
        <v>639.67999999999995</v>
      </c>
      <c r="P29" s="11">
        <v>24600.31</v>
      </c>
    </row>
    <row r="30" spans="1:16">
      <c r="A30" t="str">
        <f t="shared" si="0"/>
        <v>2929</v>
      </c>
      <c r="B30" s="10">
        <v>29</v>
      </c>
      <c r="C30" s="10">
        <v>29</v>
      </c>
      <c r="D30" s="10"/>
      <c r="E30" s="10">
        <v>19110</v>
      </c>
      <c r="F30" s="10">
        <v>20000</v>
      </c>
      <c r="G30" s="10"/>
      <c r="H30" s="10">
        <v>12575.61</v>
      </c>
      <c r="I30" s="10"/>
      <c r="J30" s="10">
        <v>16632</v>
      </c>
      <c r="K30" s="10">
        <v>163.09</v>
      </c>
      <c r="L30" s="10">
        <v>6497.67</v>
      </c>
      <c r="M30" s="10">
        <v>407.73</v>
      </c>
      <c r="N30" s="10">
        <v>16244.18</v>
      </c>
      <c r="O30" s="10">
        <v>652.36</v>
      </c>
      <c r="P30" s="10">
        <v>25990.68</v>
      </c>
    </row>
    <row r="31" spans="1:16">
      <c r="A31" t="str">
        <f t="shared" si="0"/>
        <v>3030</v>
      </c>
      <c r="B31" s="11">
        <v>30</v>
      </c>
      <c r="C31" s="11">
        <v>30</v>
      </c>
      <c r="D31" s="11"/>
      <c r="E31" s="11">
        <v>19110</v>
      </c>
      <c r="F31" s="11">
        <v>20000</v>
      </c>
      <c r="G31" s="11">
        <v>900</v>
      </c>
      <c r="H31" s="11">
        <v>13852.88</v>
      </c>
      <c r="I31" s="11"/>
      <c r="J31" s="11">
        <v>16061</v>
      </c>
      <c r="K31" s="11">
        <v>166.32</v>
      </c>
      <c r="L31" s="11">
        <v>6858.92</v>
      </c>
      <c r="M31" s="11">
        <v>415.8</v>
      </c>
      <c r="N31" s="11">
        <v>17147.3</v>
      </c>
      <c r="O31" s="11">
        <v>665.28</v>
      </c>
      <c r="P31" s="11">
        <v>27435.68</v>
      </c>
    </row>
    <row r="32" spans="1:16">
      <c r="A32" t="str">
        <f t="shared" si="0"/>
        <v>3131</v>
      </c>
      <c r="B32" s="10">
        <v>31</v>
      </c>
      <c r="C32" s="10">
        <v>31</v>
      </c>
      <c r="D32" s="10"/>
      <c r="E32" s="10">
        <v>19110</v>
      </c>
      <c r="F32" s="10">
        <v>20000</v>
      </c>
      <c r="G32" s="10"/>
      <c r="H32" s="10">
        <v>14268.47</v>
      </c>
      <c r="I32" s="10"/>
      <c r="J32" s="10">
        <v>16379</v>
      </c>
      <c r="K32" s="10">
        <v>160.61000000000001</v>
      </c>
      <c r="L32" s="10">
        <v>7225.3</v>
      </c>
      <c r="M32" s="10">
        <v>401.53</v>
      </c>
      <c r="N32" s="10">
        <v>18063.240000000002</v>
      </c>
      <c r="O32" s="10">
        <v>642.44000000000005</v>
      </c>
      <c r="P32" s="10">
        <v>28901.19</v>
      </c>
    </row>
    <row r="33" spans="1:16">
      <c r="A33" t="str">
        <f t="shared" si="0"/>
        <v>3232</v>
      </c>
      <c r="B33" s="11">
        <v>32</v>
      </c>
      <c r="C33" s="11">
        <v>32</v>
      </c>
      <c r="D33" s="11"/>
      <c r="E33" s="11">
        <v>19110</v>
      </c>
      <c r="F33" s="11">
        <v>20000</v>
      </c>
      <c r="G33" s="11"/>
      <c r="H33" s="11">
        <v>14696.52</v>
      </c>
      <c r="I33" s="11"/>
      <c r="J33" s="11">
        <v>16703</v>
      </c>
      <c r="K33" s="11">
        <v>163.79</v>
      </c>
      <c r="L33" s="11">
        <v>7605.85</v>
      </c>
      <c r="M33" s="11">
        <v>409.48</v>
      </c>
      <c r="N33" s="11">
        <v>19014.62</v>
      </c>
      <c r="O33" s="11">
        <v>655.16</v>
      </c>
      <c r="P33" s="11">
        <v>30423.39</v>
      </c>
    </row>
    <row r="34" spans="1:16">
      <c r="A34" t="str">
        <f t="shared" si="0"/>
        <v>3333</v>
      </c>
      <c r="B34" s="10">
        <v>33</v>
      </c>
      <c r="C34" s="10">
        <v>33</v>
      </c>
      <c r="D34" s="10"/>
      <c r="E34" s="10">
        <v>19110</v>
      </c>
      <c r="F34" s="10">
        <v>20000</v>
      </c>
      <c r="G34" s="10">
        <v>900</v>
      </c>
      <c r="H34" s="10">
        <v>16037.42</v>
      </c>
      <c r="I34" s="10"/>
      <c r="J34" s="10">
        <v>16134</v>
      </c>
      <c r="K34" s="10">
        <v>167.03</v>
      </c>
      <c r="L34" s="10">
        <v>8001.05</v>
      </c>
      <c r="M34" s="10">
        <v>417.58</v>
      </c>
      <c r="N34" s="10">
        <v>20002.63</v>
      </c>
      <c r="O34" s="10">
        <v>668.12</v>
      </c>
      <c r="P34" s="10">
        <v>32004.21</v>
      </c>
    </row>
    <row r="35" spans="1:16">
      <c r="A35" t="str">
        <f t="shared" si="0"/>
        <v>3434</v>
      </c>
      <c r="B35" s="11">
        <v>34</v>
      </c>
      <c r="C35" s="11">
        <v>34</v>
      </c>
      <c r="D35" s="11"/>
      <c r="E35" s="11">
        <v>19110</v>
      </c>
      <c r="F35" s="11">
        <v>20000</v>
      </c>
      <c r="G35" s="11"/>
      <c r="H35" s="11">
        <v>16518.54</v>
      </c>
      <c r="I35" s="11"/>
      <c r="J35" s="11">
        <v>16452</v>
      </c>
      <c r="K35" s="11">
        <v>161.34</v>
      </c>
      <c r="L35" s="11">
        <v>8402.42</v>
      </c>
      <c r="M35" s="11">
        <v>403.35</v>
      </c>
      <c r="N35" s="11">
        <v>21006.06</v>
      </c>
      <c r="O35" s="11">
        <v>645.36</v>
      </c>
      <c r="P35" s="11">
        <v>33609.699999999997</v>
      </c>
    </row>
    <row r="36" spans="1:16">
      <c r="A36" t="str">
        <f t="shared" si="0"/>
        <v>3535</v>
      </c>
      <c r="B36" s="10">
        <v>35</v>
      </c>
      <c r="C36" s="10">
        <v>35</v>
      </c>
      <c r="D36" s="10"/>
      <c r="E36" s="10">
        <v>19110</v>
      </c>
      <c r="F36" s="10">
        <v>20000</v>
      </c>
      <c r="G36" s="10"/>
      <c r="H36" s="10">
        <v>17014.099999999999</v>
      </c>
      <c r="I36" s="10"/>
      <c r="J36" s="10">
        <v>16777</v>
      </c>
      <c r="K36" s="10">
        <v>164.52</v>
      </c>
      <c r="L36" s="10">
        <v>8819.02</v>
      </c>
      <c r="M36" s="10">
        <v>411.3</v>
      </c>
      <c r="N36" s="10">
        <v>22047.54</v>
      </c>
      <c r="O36" s="10">
        <v>658.08</v>
      </c>
      <c r="P36" s="10">
        <v>35276.07</v>
      </c>
    </row>
    <row r="37" spans="1:16">
      <c r="A37" t="str">
        <f t="shared" si="0"/>
        <v>3636</v>
      </c>
      <c r="B37" s="11">
        <v>36</v>
      </c>
      <c r="C37" s="11">
        <v>36</v>
      </c>
      <c r="D37" s="11"/>
      <c r="E37" s="11">
        <v>19110</v>
      </c>
      <c r="F37" s="11">
        <v>20000</v>
      </c>
      <c r="G37" s="11">
        <v>900</v>
      </c>
      <c r="H37" s="11">
        <v>18424.52</v>
      </c>
      <c r="I37" s="11"/>
      <c r="J37" s="11">
        <v>16208</v>
      </c>
      <c r="K37" s="11">
        <v>167.77</v>
      </c>
      <c r="L37" s="11">
        <v>9251.36</v>
      </c>
      <c r="M37" s="11">
        <v>419.43</v>
      </c>
      <c r="N37" s="11">
        <v>23128.39</v>
      </c>
      <c r="O37" s="11">
        <v>671.08</v>
      </c>
      <c r="P37" s="11">
        <v>37005.43</v>
      </c>
    </row>
    <row r="38" spans="1:16">
      <c r="A38" t="str">
        <f t="shared" si="0"/>
        <v>3737</v>
      </c>
      <c r="B38" s="10">
        <v>37</v>
      </c>
      <c r="C38" s="10">
        <v>37</v>
      </c>
      <c r="D38" s="10"/>
      <c r="E38" s="10">
        <v>19110</v>
      </c>
      <c r="F38" s="10">
        <v>20000</v>
      </c>
      <c r="G38" s="10"/>
      <c r="H38" s="10">
        <v>18977.259999999998</v>
      </c>
      <c r="I38" s="10"/>
      <c r="J38" s="10">
        <v>16527</v>
      </c>
      <c r="K38" s="10">
        <v>162.08000000000001</v>
      </c>
      <c r="L38" s="10">
        <v>9690.98</v>
      </c>
      <c r="M38" s="10">
        <v>405.2</v>
      </c>
      <c r="N38" s="10">
        <v>24227.439999999999</v>
      </c>
      <c r="O38" s="10">
        <v>648.32000000000005</v>
      </c>
      <c r="P38" s="10">
        <v>38763.910000000003</v>
      </c>
    </row>
    <row r="39" spans="1:16">
      <c r="A39" t="str">
        <f t="shared" si="0"/>
        <v>3838</v>
      </c>
      <c r="B39" s="11">
        <v>38</v>
      </c>
      <c r="C39" s="11">
        <v>38</v>
      </c>
      <c r="D39" s="11"/>
      <c r="E39" s="11">
        <v>19110</v>
      </c>
      <c r="F39" s="11">
        <v>20000</v>
      </c>
      <c r="G39" s="11"/>
      <c r="H39" s="11">
        <v>19546.57</v>
      </c>
      <c r="I39" s="11"/>
      <c r="J39" s="11">
        <v>16852</v>
      </c>
      <c r="K39" s="11">
        <v>165.27</v>
      </c>
      <c r="L39" s="11">
        <v>10146.98</v>
      </c>
      <c r="M39" s="11">
        <v>413.18</v>
      </c>
      <c r="N39" s="11">
        <v>25367.439999999999</v>
      </c>
      <c r="O39" s="11">
        <v>661.08</v>
      </c>
      <c r="P39" s="11">
        <v>40587.910000000003</v>
      </c>
    </row>
    <row r="40" spans="1:16">
      <c r="A40" t="str">
        <f t="shared" si="0"/>
        <v>3939</v>
      </c>
      <c r="B40" s="10">
        <v>39</v>
      </c>
      <c r="C40" s="10">
        <v>39</v>
      </c>
      <c r="D40" s="10"/>
      <c r="E40" s="10">
        <v>19110</v>
      </c>
      <c r="F40" s="10">
        <v>20000</v>
      </c>
      <c r="G40" s="10">
        <v>900</v>
      </c>
      <c r="H40" s="10">
        <v>21032.97</v>
      </c>
      <c r="I40" s="10"/>
      <c r="J40" s="10">
        <v>16284</v>
      </c>
      <c r="K40" s="10">
        <v>168.52</v>
      </c>
      <c r="L40" s="10">
        <v>10619.91</v>
      </c>
      <c r="M40" s="10">
        <v>421.3</v>
      </c>
      <c r="N40" s="10">
        <v>26549.77</v>
      </c>
      <c r="O40" s="10">
        <v>674.08</v>
      </c>
      <c r="P40" s="10">
        <v>42479.63</v>
      </c>
    </row>
    <row r="41" spans="1:16">
      <c r="A41" t="str">
        <f t="shared" si="0"/>
        <v>4040</v>
      </c>
      <c r="B41" s="11">
        <v>40</v>
      </c>
      <c r="C41" s="11">
        <v>40</v>
      </c>
      <c r="D41" s="11"/>
      <c r="E41" s="11">
        <v>19110</v>
      </c>
      <c r="F41" s="11">
        <v>20000</v>
      </c>
      <c r="G41" s="11"/>
      <c r="H41" s="11">
        <v>21663.96</v>
      </c>
      <c r="I41" s="11"/>
      <c r="J41" s="11">
        <v>16603</v>
      </c>
      <c r="K41" s="11">
        <v>162.84</v>
      </c>
      <c r="L41" s="11">
        <v>11101.34</v>
      </c>
      <c r="M41" s="11">
        <v>407.1</v>
      </c>
      <c r="N41" s="11">
        <v>27753.360000000001</v>
      </c>
      <c r="O41" s="11">
        <v>651.36</v>
      </c>
      <c r="P41" s="11">
        <v>44405.37</v>
      </c>
    </row>
    <row r="42" spans="1:16">
      <c r="A42" t="str">
        <f t="shared" si="0"/>
        <v>4141</v>
      </c>
      <c r="B42" s="10">
        <v>41</v>
      </c>
      <c r="C42" s="10">
        <v>41</v>
      </c>
      <c r="D42" s="10"/>
      <c r="E42" s="10">
        <v>19110</v>
      </c>
      <c r="F42" s="10">
        <v>20000</v>
      </c>
      <c r="G42" s="10"/>
      <c r="H42" s="10">
        <v>22313.88</v>
      </c>
      <c r="I42" s="10"/>
      <c r="J42" s="10">
        <v>16929</v>
      </c>
      <c r="K42" s="10">
        <v>166.03</v>
      </c>
      <c r="L42" s="10">
        <v>11600.41</v>
      </c>
      <c r="M42" s="10">
        <v>415.08</v>
      </c>
      <c r="N42" s="10">
        <v>29001.03</v>
      </c>
      <c r="O42" s="10">
        <v>664.12</v>
      </c>
      <c r="P42" s="10">
        <v>46401.66</v>
      </c>
    </row>
    <row r="43" spans="1:16">
      <c r="A43" t="str">
        <f t="shared" si="0"/>
        <v>4242</v>
      </c>
      <c r="B43" s="11">
        <v>42</v>
      </c>
      <c r="C43" s="11">
        <v>42</v>
      </c>
      <c r="D43" s="11"/>
      <c r="E43" s="11">
        <v>19110</v>
      </c>
      <c r="F43" s="11">
        <v>20000</v>
      </c>
      <c r="G43" s="11">
        <v>900</v>
      </c>
      <c r="H43" s="11">
        <v>23883.3</v>
      </c>
      <c r="I43" s="11"/>
      <c r="J43" s="11">
        <v>16361</v>
      </c>
      <c r="K43" s="11">
        <v>169.29</v>
      </c>
      <c r="L43" s="11">
        <v>12117.72</v>
      </c>
      <c r="M43" s="11">
        <v>423.23</v>
      </c>
      <c r="N43" s="11">
        <v>30294.29</v>
      </c>
      <c r="O43" s="11">
        <v>677.16</v>
      </c>
      <c r="P43" s="11">
        <v>48470.86</v>
      </c>
    </row>
    <row r="44" spans="1:16">
      <c r="A44" t="str">
        <f t="shared" si="0"/>
        <v>4343</v>
      </c>
      <c r="B44" s="10">
        <v>43</v>
      </c>
      <c r="C44" s="10">
        <v>43</v>
      </c>
      <c r="D44" s="10"/>
      <c r="E44" s="10">
        <v>19110</v>
      </c>
      <c r="F44" s="10">
        <v>20000</v>
      </c>
      <c r="G44" s="10"/>
      <c r="H44" s="10">
        <v>24599.79</v>
      </c>
      <c r="I44" s="10"/>
      <c r="J44" s="10">
        <v>16679</v>
      </c>
      <c r="K44" s="10">
        <v>163.61000000000001</v>
      </c>
      <c r="L44" s="10">
        <v>12644.86</v>
      </c>
      <c r="M44" s="10">
        <v>409.03</v>
      </c>
      <c r="N44" s="10">
        <v>31612.14</v>
      </c>
      <c r="O44" s="10">
        <v>654.44000000000005</v>
      </c>
      <c r="P44" s="10">
        <v>50579.43</v>
      </c>
    </row>
    <row r="45" spans="1:16">
      <c r="A45" t="str">
        <f t="shared" si="0"/>
        <v>4444</v>
      </c>
      <c r="B45" s="11">
        <v>44</v>
      </c>
      <c r="C45" s="11">
        <v>44</v>
      </c>
      <c r="D45" s="11"/>
      <c r="E45" s="11">
        <v>19110</v>
      </c>
      <c r="F45" s="11">
        <v>20000</v>
      </c>
      <c r="G45" s="11"/>
      <c r="H45" s="11">
        <v>25337.79</v>
      </c>
      <c r="I45" s="11"/>
      <c r="J45" s="11">
        <v>17004</v>
      </c>
      <c r="K45" s="11">
        <v>166.79</v>
      </c>
      <c r="L45" s="11">
        <v>13190.99</v>
      </c>
      <c r="M45" s="11">
        <v>416.98</v>
      </c>
      <c r="N45" s="11">
        <v>32977.480000000003</v>
      </c>
      <c r="O45" s="11">
        <v>667.16</v>
      </c>
      <c r="P45" s="11">
        <v>52763.97</v>
      </c>
    </row>
    <row r="46" spans="1:16">
      <c r="A46" t="str">
        <f t="shared" si="0"/>
        <v>4545</v>
      </c>
      <c r="B46" s="10">
        <v>45</v>
      </c>
      <c r="C46" s="10">
        <v>45</v>
      </c>
      <c r="D46" s="10"/>
      <c r="E46" s="10">
        <v>19110</v>
      </c>
      <c r="F46" s="10">
        <v>20000</v>
      </c>
      <c r="G46" s="10">
        <v>900</v>
      </c>
      <c r="H46" s="10">
        <v>26997.919999999998</v>
      </c>
      <c r="I46" s="10"/>
      <c r="J46" s="10">
        <v>16436</v>
      </c>
      <c r="K46" s="10">
        <v>170.04</v>
      </c>
      <c r="L46" s="10">
        <v>13756.76</v>
      </c>
      <c r="M46" s="10">
        <v>425.1</v>
      </c>
      <c r="N46" s="10">
        <v>34391.910000000003</v>
      </c>
      <c r="O46" s="10">
        <v>680.16</v>
      </c>
      <c r="P46" s="10">
        <v>55027.05</v>
      </c>
    </row>
    <row r="47" spans="1:16">
      <c r="A47" t="str">
        <f t="shared" si="0"/>
        <v>4646</v>
      </c>
      <c r="B47" s="11">
        <v>46</v>
      </c>
      <c r="C47" s="11">
        <v>46</v>
      </c>
      <c r="D47" s="11"/>
      <c r="E47" s="11">
        <v>19110</v>
      </c>
      <c r="F47" s="11">
        <v>20000</v>
      </c>
      <c r="G47" s="11"/>
      <c r="H47" s="11">
        <v>27807.86</v>
      </c>
      <c r="I47" s="11"/>
      <c r="J47" s="11">
        <v>16753</v>
      </c>
      <c r="K47" s="11">
        <v>164.36</v>
      </c>
      <c r="L47" s="11">
        <v>14333.83</v>
      </c>
      <c r="M47" s="11">
        <v>410.9</v>
      </c>
      <c r="N47" s="11">
        <v>35834.57</v>
      </c>
      <c r="O47" s="11">
        <v>657.44</v>
      </c>
      <c r="P47" s="11">
        <v>57335.3</v>
      </c>
    </row>
    <row r="48" spans="1:16">
      <c r="A48" t="str">
        <f t="shared" si="0"/>
        <v>4747</v>
      </c>
      <c r="B48" s="10">
        <v>47</v>
      </c>
      <c r="C48" s="10">
        <v>47</v>
      </c>
      <c r="D48" s="10"/>
      <c r="E48" s="10">
        <v>19110</v>
      </c>
      <c r="F48" s="10">
        <v>20000</v>
      </c>
      <c r="G48" s="10"/>
      <c r="H48" s="10">
        <v>28642.09</v>
      </c>
      <c r="I48" s="10"/>
      <c r="J48" s="10">
        <v>17077</v>
      </c>
      <c r="K48" s="10">
        <v>167.53</v>
      </c>
      <c r="L48" s="10">
        <v>14931.37</v>
      </c>
      <c r="M48" s="10">
        <v>418.83</v>
      </c>
      <c r="N48" s="10">
        <v>37328.43</v>
      </c>
      <c r="O48" s="10">
        <v>670.12</v>
      </c>
      <c r="P48" s="10">
        <v>59725.48</v>
      </c>
    </row>
    <row r="49" spans="1:16">
      <c r="A49" t="str">
        <f t="shared" si="0"/>
        <v>4848</v>
      </c>
      <c r="B49" s="11">
        <v>48</v>
      </c>
      <c r="C49" s="11">
        <v>48</v>
      </c>
      <c r="D49" s="11"/>
      <c r="E49" s="11">
        <v>19110</v>
      </c>
      <c r="F49" s="11">
        <v>20000</v>
      </c>
      <c r="G49" s="11">
        <v>900</v>
      </c>
      <c r="H49" s="11">
        <v>30401.360000000001</v>
      </c>
      <c r="I49" s="11"/>
      <c r="J49" s="11">
        <v>16507</v>
      </c>
      <c r="K49" s="11">
        <v>170.77</v>
      </c>
      <c r="L49" s="11">
        <v>15550.08</v>
      </c>
      <c r="M49" s="11">
        <v>426.93</v>
      </c>
      <c r="N49" s="11">
        <v>38875.21</v>
      </c>
      <c r="O49" s="11">
        <v>683.08</v>
      </c>
      <c r="P49" s="11">
        <v>62200.33</v>
      </c>
    </row>
    <row r="50" spans="1:16">
      <c r="A50" t="str">
        <f t="shared" si="0"/>
        <v>4949</v>
      </c>
      <c r="B50" s="10">
        <v>49</v>
      </c>
      <c r="C50" s="10">
        <v>49</v>
      </c>
      <c r="D50" s="10"/>
      <c r="E50" s="10">
        <v>19110</v>
      </c>
      <c r="F50" s="10">
        <v>20000</v>
      </c>
      <c r="G50" s="10"/>
      <c r="H50" s="10">
        <v>31313.4</v>
      </c>
      <c r="I50" s="10"/>
      <c r="J50" s="10">
        <v>16823</v>
      </c>
      <c r="K50" s="10">
        <v>165.07</v>
      </c>
      <c r="L50" s="10">
        <v>16181.65</v>
      </c>
      <c r="M50" s="10">
        <v>412.68</v>
      </c>
      <c r="N50" s="10">
        <v>40454.14</v>
      </c>
      <c r="O50" s="10">
        <v>660.28</v>
      </c>
      <c r="P50" s="10">
        <v>64726.62</v>
      </c>
    </row>
    <row r="51" spans="1:16">
      <c r="A51" t="str">
        <f t="shared" si="0"/>
        <v>5050</v>
      </c>
      <c r="B51" s="11">
        <v>50</v>
      </c>
      <c r="C51" s="11">
        <v>50</v>
      </c>
      <c r="D51" s="11"/>
      <c r="E51" s="11">
        <v>19110</v>
      </c>
      <c r="F51" s="11">
        <v>20000</v>
      </c>
      <c r="G51" s="11"/>
      <c r="H51" s="11">
        <v>32252.799999999999</v>
      </c>
      <c r="I51" s="11"/>
      <c r="J51" s="11">
        <v>17145</v>
      </c>
      <c r="K51" s="11">
        <v>168.23</v>
      </c>
      <c r="L51" s="11">
        <v>16835.330000000002</v>
      </c>
      <c r="M51" s="11">
        <v>420.58</v>
      </c>
      <c r="N51" s="11">
        <v>42088.34</v>
      </c>
      <c r="O51" s="11">
        <v>672.92</v>
      </c>
      <c r="P51" s="11">
        <v>67341.34</v>
      </c>
    </row>
    <row r="52" spans="1:16">
      <c r="A52" t="str">
        <f t="shared" si="0"/>
        <v>5151</v>
      </c>
      <c r="B52" s="10">
        <v>51</v>
      </c>
      <c r="C52" s="10">
        <v>51</v>
      </c>
      <c r="D52" s="10"/>
      <c r="E52" s="10">
        <v>19110</v>
      </c>
      <c r="F52" s="10">
        <v>20000</v>
      </c>
      <c r="G52" s="10">
        <v>900</v>
      </c>
      <c r="H52" s="10">
        <v>34120.379999999997</v>
      </c>
      <c r="I52" s="10"/>
      <c r="J52" s="10">
        <v>16573</v>
      </c>
      <c r="K52" s="10">
        <v>171.45</v>
      </c>
      <c r="L52" s="10">
        <v>17511.84</v>
      </c>
      <c r="M52" s="10">
        <v>428.63</v>
      </c>
      <c r="N52" s="10">
        <v>43779.61</v>
      </c>
      <c r="O52" s="10">
        <v>685.8</v>
      </c>
      <c r="P52" s="10">
        <v>70047.38</v>
      </c>
    </row>
    <row r="53" spans="1:16">
      <c r="A53" t="str">
        <f t="shared" si="0"/>
        <v>5252</v>
      </c>
      <c r="B53" s="11">
        <v>52</v>
      </c>
      <c r="C53" s="11">
        <v>52</v>
      </c>
      <c r="D53" s="11"/>
      <c r="E53" s="11">
        <v>19110</v>
      </c>
      <c r="F53" s="11">
        <v>20000</v>
      </c>
      <c r="G53" s="11"/>
      <c r="H53" s="11">
        <v>35144</v>
      </c>
      <c r="I53" s="11"/>
      <c r="J53" s="11">
        <v>16885</v>
      </c>
      <c r="K53" s="11">
        <v>165.73</v>
      </c>
      <c r="L53" s="11">
        <v>18202.93</v>
      </c>
      <c r="M53" s="11">
        <v>414.33</v>
      </c>
      <c r="N53" s="11">
        <v>45507.32</v>
      </c>
      <c r="O53" s="11">
        <v>662.92</v>
      </c>
      <c r="P53" s="11">
        <v>72811.72</v>
      </c>
    </row>
    <row r="54" spans="1:16">
      <c r="A54" t="str">
        <f t="shared" si="0"/>
        <v>5353</v>
      </c>
      <c r="B54" s="10">
        <v>53</v>
      </c>
      <c r="C54" s="10">
        <v>53</v>
      </c>
      <c r="D54" s="10"/>
      <c r="E54" s="10">
        <v>19110</v>
      </c>
      <c r="F54" s="10">
        <v>20000</v>
      </c>
      <c r="G54" s="10"/>
      <c r="H54" s="10">
        <v>36198.32</v>
      </c>
      <c r="I54" s="10"/>
      <c r="J54" s="10">
        <v>17204</v>
      </c>
      <c r="K54" s="10">
        <v>168.85</v>
      </c>
      <c r="L54" s="10">
        <v>18917.87</v>
      </c>
      <c r="M54" s="10">
        <v>422.13</v>
      </c>
      <c r="N54" s="10">
        <v>47294.67</v>
      </c>
      <c r="O54" s="10">
        <v>675.4</v>
      </c>
      <c r="P54" s="10">
        <v>75671.47</v>
      </c>
    </row>
    <row r="55" spans="1:16">
      <c r="A55" t="str">
        <f t="shared" si="0"/>
        <v>5454</v>
      </c>
      <c r="B55" s="11">
        <v>54</v>
      </c>
      <c r="C55" s="11">
        <v>54</v>
      </c>
      <c r="D55" s="11"/>
      <c r="E55" s="11">
        <v>19110</v>
      </c>
      <c r="F55" s="11">
        <v>20000</v>
      </c>
      <c r="G55" s="11">
        <v>900</v>
      </c>
      <c r="H55" s="11">
        <v>38184.269999999997</v>
      </c>
      <c r="I55" s="11"/>
      <c r="J55" s="11">
        <v>16630</v>
      </c>
      <c r="K55" s="11">
        <v>172.04</v>
      </c>
      <c r="L55" s="11">
        <v>19657.439999999999</v>
      </c>
      <c r="M55" s="11">
        <v>430.1</v>
      </c>
      <c r="N55" s="11">
        <v>49143.61</v>
      </c>
      <c r="O55" s="11">
        <v>688.16</v>
      </c>
      <c r="P55" s="11">
        <v>78629.77</v>
      </c>
    </row>
    <row r="56" spans="1:16">
      <c r="A56" t="str">
        <f t="shared" si="0"/>
        <v>5555</v>
      </c>
      <c r="B56" s="10">
        <v>55</v>
      </c>
      <c r="C56" s="10">
        <v>55</v>
      </c>
      <c r="D56" s="10"/>
      <c r="E56" s="10">
        <v>19110</v>
      </c>
      <c r="F56" s="10">
        <v>20000</v>
      </c>
      <c r="G56" s="10"/>
      <c r="H56" s="10">
        <v>39329.79</v>
      </c>
      <c r="I56" s="10"/>
      <c r="J56" s="10">
        <v>16937</v>
      </c>
      <c r="K56" s="10">
        <v>166.3</v>
      </c>
      <c r="L56" s="10">
        <v>20413.47</v>
      </c>
      <c r="M56" s="10">
        <v>415.75</v>
      </c>
      <c r="N56" s="10">
        <v>51033.67</v>
      </c>
      <c r="O56" s="10">
        <v>665.2</v>
      </c>
      <c r="P56" s="10">
        <v>81653.87</v>
      </c>
    </row>
    <row r="57" spans="1:16">
      <c r="A57" t="str">
        <f t="shared" si="0"/>
        <v>5656</v>
      </c>
      <c r="B57" s="11">
        <v>56</v>
      </c>
      <c r="C57" s="11">
        <v>56</v>
      </c>
      <c r="D57" s="11"/>
      <c r="E57" s="11">
        <v>19110</v>
      </c>
      <c r="F57" s="11">
        <v>20000</v>
      </c>
      <c r="G57" s="11"/>
      <c r="H57" s="11">
        <v>40509.69</v>
      </c>
      <c r="I57" s="11"/>
      <c r="J57" s="11">
        <v>17251</v>
      </c>
      <c r="K57" s="11">
        <v>169.37</v>
      </c>
      <c r="L57" s="11">
        <v>21195.24</v>
      </c>
      <c r="M57" s="11">
        <v>423.43</v>
      </c>
      <c r="N57" s="11">
        <v>52988.1</v>
      </c>
      <c r="O57" s="11">
        <v>677.48</v>
      </c>
      <c r="P57" s="11">
        <v>84780.96</v>
      </c>
    </row>
    <row r="58" spans="1:16">
      <c r="A58" t="str">
        <f t="shared" si="0"/>
        <v>5757</v>
      </c>
      <c r="B58" s="10">
        <v>57</v>
      </c>
      <c r="C58" s="10">
        <v>57</v>
      </c>
      <c r="D58" s="10"/>
      <c r="E58" s="10">
        <v>19110</v>
      </c>
      <c r="F58" s="10">
        <v>20000</v>
      </c>
      <c r="G58" s="10">
        <v>900</v>
      </c>
      <c r="H58" s="10">
        <v>42624.98</v>
      </c>
      <c r="I58" s="10"/>
      <c r="J58" s="10">
        <v>16672</v>
      </c>
      <c r="K58" s="10">
        <v>172.51</v>
      </c>
      <c r="L58" s="10">
        <v>22003.61</v>
      </c>
      <c r="M58" s="10">
        <v>431.28</v>
      </c>
      <c r="N58" s="10">
        <v>55009.02</v>
      </c>
      <c r="O58" s="10">
        <v>690.04</v>
      </c>
      <c r="P58" s="10">
        <v>88014.43</v>
      </c>
    </row>
    <row r="59" spans="1:16">
      <c r="A59" t="str">
        <f t="shared" si="0"/>
        <v>5858</v>
      </c>
      <c r="B59" s="11">
        <v>58</v>
      </c>
      <c r="C59" s="11">
        <v>58</v>
      </c>
      <c r="D59" s="11"/>
      <c r="E59" s="11">
        <v>19110</v>
      </c>
      <c r="F59" s="11">
        <v>20000</v>
      </c>
      <c r="G59" s="11"/>
      <c r="H59" s="11">
        <v>43903.73</v>
      </c>
      <c r="I59" s="11"/>
      <c r="J59" s="11">
        <v>16972</v>
      </c>
      <c r="K59" s="11">
        <v>166.72</v>
      </c>
      <c r="L59" s="11">
        <v>22830.44</v>
      </c>
      <c r="M59" s="11">
        <v>416.8</v>
      </c>
      <c r="N59" s="11">
        <v>57076.09</v>
      </c>
      <c r="O59" s="11">
        <v>666.88</v>
      </c>
      <c r="P59" s="11">
        <v>91321.74</v>
      </c>
    </row>
    <row r="60" spans="1:16">
      <c r="A60" t="str">
        <f t="shared" si="0"/>
        <v>5959</v>
      </c>
      <c r="B60" s="10">
        <v>59</v>
      </c>
      <c r="C60" s="10">
        <v>59</v>
      </c>
      <c r="D60" s="10"/>
      <c r="E60" s="10">
        <v>19110</v>
      </c>
      <c r="F60" s="10">
        <v>20000</v>
      </c>
      <c r="G60" s="10"/>
      <c r="H60" s="10">
        <v>45220.84</v>
      </c>
      <c r="I60" s="10"/>
      <c r="J60" s="10">
        <v>17279</v>
      </c>
      <c r="K60" s="10">
        <v>169.72</v>
      </c>
      <c r="L60" s="10">
        <v>23685.07</v>
      </c>
      <c r="M60" s="10">
        <v>424.3</v>
      </c>
      <c r="N60" s="10">
        <v>59212.67</v>
      </c>
      <c r="O60" s="10">
        <v>678.88</v>
      </c>
      <c r="P60" s="10">
        <v>94740.28</v>
      </c>
    </row>
    <row r="61" spans="1:16">
      <c r="A61" t="str">
        <f t="shared" si="0"/>
        <v>6060</v>
      </c>
      <c r="B61" s="11">
        <v>60</v>
      </c>
      <c r="C61" s="11">
        <v>60</v>
      </c>
      <c r="D61" s="11"/>
      <c r="E61" s="11">
        <v>19110</v>
      </c>
      <c r="F61" s="11">
        <v>20000</v>
      </c>
      <c r="G61" s="11">
        <v>900</v>
      </c>
      <c r="H61" s="11">
        <v>47477.46</v>
      </c>
      <c r="I61" s="11"/>
      <c r="J61" s="11">
        <v>16692</v>
      </c>
      <c r="K61" s="11">
        <v>172.79</v>
      </c>
      <c r="L61" s="11">
        <v>24568.41</v>
      </c>
      <c r="M61" s="11">
        <v>431.98</v>
      </c>
      <c r="N61" s="11">
        <v>61421.03</v>
      </c>
      <c r="O61" s="11">
        <v>691.16</v>
      </c>
      <c r="P61" s="11">
        <v>98273.65</v>
      </c>
    </row>
    <row r="62" spans="1:16">
      <c r="A62" t="str">
        <f t="shared" si="0"/>
        <v>6161</v>
      </c>
      <c r="B62" s="10">
        <v>61</v>
      </c>
      <c r="C62" s="10">
        <v>61</v>
      </c>
      <c r="D62" s="10"/>
      <c r="E62" s="10">
        <v>19110</v>
      </c>
      <c r="F62" s="10">
        <v>20000</v>
      </c>
      <c r="G62" s="10"/>
      <c r="H62" s="10">
        <v>48901.79</v>
      </c>
      <c r="I62" s="10"/>
      <c r="J62" s="10">
        <v>16982</v>
      </c>
      <c r="K62" s="10">
        <v>166.92</v>
      </c>
      <c r="L62" s="10">
        <v>25472.38</v>
      </c>
      <c r="M62" s="10">
        <v>417.3</v>
      </c>
      <c r="N62" s="10">
        <v>63680.959999999999</v>
      </c>
      <c r="O62" s="10">
        <v>667.68</v>
      </c>
      <c r="P62" s="10">
        <v>101889.53</v>
      </c>
    </row>
    <row r="63" spans="1:16">
      <c r="A63" t="str">
        <f t="shared" si="0"/>
        <v>6262</v>
      </c>
      <c r="B63" s="11">
        <v>62</v>
      </c>
      <c r="C63" s="11">
        <v>62</v>
      </c>
      <c r="D63" s="11"/>
      <c r="E63" s="11">
        <v>19110</v>
      </c>
      <c r="F63" s="11">
        <v>20000</v>
      </c>
      <c r="G63" s="11"/>
      <c r="H63" s="11">
        <v>50368.84</v>
      </c>
      <c r="I63" s="11"/>
      <c r="J63" s="11">
        <v>17279</v>
      </c>
      <c r="K63" s="11">
        <v>169.82</v>
      </c>
      <c r="L63" s="11">
        <v>26406.38</v>
      </c>
      <c r="M63" s="11">
        <v>424.55</v>
      </c>
      <c r="N63" s="11">
        <v>66015.94</v>
      </c>
      <c r="O63" s="11">
        <v>679.28</v>
      </c>
      <c r="P63" s="11">
        <v>105625.5</v>
      </c>
    </row>
    <row r="64" spans="1:16">
      <c r="A64" t="str">
        <f t="shared" si="0"/>
        <v>6363</v>
      </c>
      <c r="B64" s="10">
        <v>63</v>
      </c>
      <c r="C64" s="10">
        <v>63</v>
      </c>
      <c r="D64" s="10"/>
      <c r="E64" s="10">
        <v>19110</v>
      </c>
      <c r="F64" s="10">
        <v>20000</v>
      </c>
      <c r="G64" s="10">
        <v>900</v>
      </c>
      <c r="H64" s="10">
        <v>52779.91</v>
      </c>
      <c r="I64" s="10"/>
      <c r="J64" s="10">
        <v>16681</v>
      </c>
      <c r="K64" s="10">
        <v>172.78</v>
      </c>
      <c r="L64" s="10">
        <v>27371.35</v>
      </c>
      <c r="M64" s="10">
        <v>431.95</v>
      </c>
      <c r="N64" s="10">
        <v>68428.37</v>
      </c>
      <c r="O64" s="10">
        <v>691.12</v>
      </c>
      <c r="P64" s="10">
        <v>109485.39</v>
      </c>
    </row>
    <row r="65" spans="1:16">
      <c r="A65" t="str">
        <f t="shared" si="0"/>
        <v>6464</v>
      </c>
      <c r="B65" s="11">
        <v>64</v>
      </c>
      <c r="C65" s="11">
        <v>64</v>
      </c>
      <c r="D65" s="11"/>
      <c r="E65" s="11">
        <v>19110</v>
      </c>
      <c r="F65" s="11">
        <v>20000</v>
      </c>
      <c r="G65" s="11"/>
      <c r="H65" s="11">
        <v>54363.3</v>
      </c>
      <c r="I65" s="11"/>
      <c r="J65" s="11">
        <v>16957</v>
      </c>
      <c r="K65" s="11">
        <v>166.81</v>
      </c>
      <c r="L65" s="11">
        <v>28359.3</v>
      </c>
      <c r="M65" s="11">
        <v>417.03</v>
      </c>
      <c r="N65" s="11">
        <v>70898.240000000005</v>
      </c>
      <c r="O65" s="11">
        <v>667.24</v>
      </c>
      <c r="P65" s="11">
        <v>113437.19</v>
      </c>
    </row>
    <row r="66" spans="1:16">
      <c r="A66" t="str">
        <f t="shared" si="0"/>
        <v>6565</v>
      </c>
      <c r="B66" s="10">
        <v>65</v>
      </c>
      <c r="C66" s="10">
        <v>65</v>
      </c>
      <c r="D66" s="10"/>
      <c r="E66" s="10">
        <v>19110</v>
      </c>
      <c r="F66" s="10">
        <v>20000</v>
      </c>
      <c r="G66" s="10"/>
      <c r="H66" s="10">
        <v>55994.2</v>
      </c>
      <c r="I66" s="10"/>
      <c r="J66" s="10">
        <v>17237</v>
      </c>
      <c r="K66" s="10">
        <v>169.57</v>
      </c>
      <c r="L66" s="10">
        <v>29379.65</v>
      </c>
      <c r="M66" s="10">
        <v>423.93</v>
      </c>
      <c r="N66" s="10">
        <v>73449.11</v>
      </c>
      <c r="O66" s="10">
        <v>678.28</v>
      </c>
      <c r="P66" s="10">
        <v>117518.58</v>
      </c>
    </row>
    <row r="67" spans="1:16">
      <c r="A67" t="str">
        <f t="shared" ref="A67:A81" si="1">B67&amp;C67</f>
        <v>6666</v>
      </c>
      <c r="B67" s="11">
        <v>66</v>
      </c>
      <c r="C67" s="11">
        <v>66</v>
      </c>
      <c r="D67" s="11"/>
      <c r="E67" s="11">
        <v>19110</v>
      </c>
      <c r="F67" s="11">
        <v>20000</v>
      </c>
      <c r="G67" s="11">
        <v>900</v>
      </c>
      <c r="H67" s="11">
        <v>58574.03</v>
      </c>
      <c r="I67" s="11"/>
      <c r="J67" s="11">
        <v>16624</v>
      </c>
      <c r="K67" s="11">
        <v>172.37</v>
      </c>
      <c r="L67" s="11">
        <v>30433.41</v>
      </c>
      <c r="M67" s="11">
        <v>430.93</v>
      </c>
      <c r="N67" s="11">
        <v>76083.509999999995</v>
      </c>
      <c r="O67" s="11">
        <v>689.48</v>
      </c>
      <c r="P67" s="11">
        <v>121733.62</v>
      </c>
    </row>
    <row r="68" spans="1:16">
      <c r="A68" t="str">
        <f t="shared" si="1"/>
        <v>6767</v>
      </c>
      <c r="B68" s="10">
        <v>67</v>
      </c>
      <c r="C68" s="10">
        <v>67</v>
      </c>
      <c r="D68" s="10"/>
      <c r="E68" s="10">
        <v>19110</v>
      </c>
      <c r="F68" s="10">
        <v>20000</v>
      </c>
      <c r="G68" s="10"/>
      <c r="H68" s="10">
        <v>60331.25</v>
      </c>
      <c r="I68" s="10"/>
      <c r="J68" s="10">
        <v>16877</v>
      </c>
      <c r="K68" s="10">
        <v>166.24</v>
      </c>
      <c r="L68" s="10">
        <v>31512.65</v>
      </c>
      <c r="M68" s="10">
        <v>415.6</v>
      </c>
      <c r="N68" s="10">
        <v>78781.62</v>
      </c>
      <c r="O68" s="10">
        <v>664.96</v>
      </c>
      <c r="P68" s="10">
        <v>126050.59</v>
      </c>
    </row>
    <row r="69" spans="1:16">
      <c r="A69" t="str">
        <f t="shared" si="1"/>
        <v>6868</v>
      </c>
      <c r="B69" s="11">
        <v>68</v>
      </c>
      <c r="C69" s="11">
        <v>68</v>
      </c>
      <c r="D69" s="11"/>
      <c r="E69" s="11">
        <v>19110</v>
      </c>
      <c r="F69" s="11">
        <v>20000</v>
      </c>
      <c r="G69" s="11"/>
      <c r="H69" s="11">
        <v>62141.19</v>
      </c>
      <c r="I69" s="11"/>
      <c r="J69" s="11">
        <v>17135</v>
      </c>
      <c r="K69" s="11">
        <v>168.77</v>
      </c>
      <c r="L69" s="11">
        <v>32626.799999999999</v>
      </c>
      <c r="M69" s="11">
        <v>421.93</v>
      </c>
      <c r="N69" s="11">
        <v>81566.990000000005</v>
      </c>
      <c r="O69" s="11">
        <v>675.08</v>
      </c>
      <c r="P69" s="11">
        <v>130507.19</v>
      </c>
    </row>
    <row r="70" spans="1:16">
      <c r="A70" t="str">
        <f t="shared" si="1"/>
        <v>6969</v>
      </c>
      <c r="B70" s="10">
        <v>69</v>
      </c>
      <c r="C70" s="10">
        <v>69</v>
      </c>
      <c r="D70" s="10"/>
      <c r="E70" s="10">
        <v>19110</v>
      </c>
      <c r="F70" s="10">
        <v>20000</v>
      </c>
      <c r="G70" s="10">
        <v>900</v>
      </c>
      <c r="H70" s="10">
        <v>64905.42</v>
      </c>
      <c r="I70" s="10"/>
      <c r="J70" s="10">
        <v>16497</v>
      </c>
      <c r="K70" s="10">
        <v>171.35</v>
      </c>
      <c r="L70" s="10">
        <v>33776.949999999997</v>
      </c>
      <c r="M70" s="10">
        <v>428.38</v>
      </c>
      <c r="N70" s="10">
        <v>84442.38</v>
      </c>
      <c r="O70" s="10">
        <v>685.4</v>
      </c>
      <c r="P70" s="10">
        <v>135107.79999999999</v>
      </c>
    </row>
    <row r="71" spans="1:16">
      <c r="A71" t="str">
        <f t="shared" si="1"/>
        <v>7070</v>
      </c>
      <c r="B71" s="11">
        <v>70</v>
      </c>
      <c r="C71" s="11">
        <v>70</v>
      </c>
      <c r="D71" s="11"/>
      <c r="E71" s="11">
        <v>19110</v>
      </c>
      <c r="F71" s="11">
        <v>20000</v>
      </c>
      <c r="G71" s="11"/>
      <c r="H71" s="11">
        <v>66852.59</v>
      </c>
      <c r="I71" s="11"/>
      <c r="J71" s="11">
        <v>16718</v>
      </c>
      <c r="K71" s="11">
        <v>164.97</v>
      </c>
      <c r="L71" s="11">
        <v>34955.230000000003</v>
      </c>
      <c r="M71" s="11">
        <v>412.43</v>
      </c>
      <c r="N71" s="11">
        <v>87388.07</v>
      </c>
      <c r="O71" s="11">
        <v>659.88</v>
      </c>
      <c r="P71" s="11">
        <v>139820.92000000001</v>
      </c>
    </row>
    <row r="72" spans="1:16">
      <c r="A72" t="str">
        <f t="shared" si="1"/>
        <v>7171</v>
      </c>
      <c r="B72" s="10">
        <v>71</v>
      </c>
      <c r="C72" s="10">
        <v>71</v>
      </c>
      <c r="D72" s="10"/>
      <c r="E72" s="10">
        <v>19110</v>
      </c>
      <c r="F72" s="10">
        <v>20000</v>
      </c>
      <c r="G72" s="10"/>
      <c r="H72" s="10">
        <v>68858.16</v>
      </c>
      <c r="I72" s="10"/>
      <c r="J72" s="10">
        <v>16940</v>
      </c>
      <c r="K72" s="10">
        <v>167.18</v>
      </c>
      <c r="L72" s="10">
        <v>36171.07</v>
      </c>
      <c r="M72" s="10">
        <v>417.95</v>
      </c>
      <c r="N72" s="10">
        <v>90427.67</v>
      </c>
      <c r="O72" s="10">
        <v>668.72</v>
      </c>
      <c r="P72" s="10">
        <v>144684.26</v>
      </c>
    </row>
    <row r="73" spans="1:16">
      <c r="A73" t="str">
        <f t="shared" si="1"/>
        <v>7272</v>
      </c>
      <c r="B73" s="11">
        <v>72</v>
      </c>
      <c r="C73" s="11">
        <v>72</v>
      </c>
      <c r="D73" s="11"/>
      <c r="E73" s="11">
        <v>19110</v>
      </c>
      <c r="F73" s="11">
        <v>20000</v>
      </c>
      <c r="G73" s="11">
        <v>900</v>
      </c>
      <c r="H73" s="11">
        <v>71823.91</v>
      </c>
      <c r="I73" s="11"/>
      <c r="J73" s="11">
        <v>16264</v>
      </c>
      <c r="K73" s="11">
        <v>169.4</v>
      </c>
      <c r="L73" s="11">
        <v>37425.599999999999</v>
      </c>
      <c r="M73" s="11">
        <v>423.5</v>
      </c>
      <c r="N73" s="11">
        <v>93564</v>
      </c>
      <c r="O73" s="11">
        <v>677.6</v>
      </c>
      <c r="P73" s="11">
        <v>149702.39000000001</v>
      </c>
    </row>
    <row r="74" spans="1:16">
      <c r="A74" t="str">
        <f t="shared" si="1"/>
        <v>7373</v>
      </c>
      <c r="B74" s="10">
        <v>73</v>
      </c>
      <c r="C74" s="10">
        <v>73</v>
      </c>
      <c r="D74" s="10"/>
      <c r="E74" s="10">
        <v>19110</v>
      </c>
      <c r="F74" s="10">
        <v>20000</v>
      </c>
      <c r="G74" s="10"/>
      <c r="H74" s="10">
        <v>73978.63</v>
      </c>
      <c r="I74" s="10"/>
      <c r="J74" s="10">
        <v>16433</v>
      </c>
      <c r="K74" s="10">
        <v>162.63999999999999</v>
      </c>
      <c r="L74" s="10">
        <v>38711.01</v>
      </c>
      <c r="M74" s="10">
        <v>406.6</v>
      </c>
      <c r="N74" s="10">
        <v>96777.51</v>
      </c>
      <c r="O74" s="10">
        <v>650.55999999999995</v>
      </c>
      <c r="P74" s="10">
        <v>154844.01999999999</v>
      </c>
    </row>
    <row r="75" spans="1:16">
      <c r="A75" t="str">
        <f t="shared" si="1"/>
        <v>7474</v>
      </c>
      <c r="B75" s="11">
        <v>74</v>
      </c>
      <c r="C75" s="11">
        <v>74</v>
      </c>
      <c r="D75" s="11"/>
      <c r="E75" s="11">
        <v>19110</v>
      </c>
      <c r="F75" s="11">
        <v>20000</v>
      </c>
      <c r="G75" s="11"/>
      <c r="H75" s="11">
        <v>76197.98</v>
      </c>
      <c r="I75" s="11"/>
      <c r="J75" s="11">
        <v>16598</v>
      </c>
      <c r="K75" s="11">
        <v>164.33</v>
      </c>
      <c r="L75" s="11">
        <v>40036.67</v>
      </c>
      <c r="M75" s="11">
        <v>410.83</v>
      </c>
      <c r="N75" s="11">
        <v>100091.67</v>
      </c>
      <c r="O75" s="11">
        <v>657.32</v>
      </c>
      <c r="P75" s="11">
        <v>160146.66</v>
      </c>
    </row>
    <row r="76" spans="1:16">
      <c r="A76" t="str">
        <f t="shared" si="1"/>
        <v>7575</v>
      </c>
      <c r="B76" s="10">
        <v>75</v>
      </c>
      <c r="C76" s="10">
        <v>75</v>
      </c>
      <c r="D76" s="10"/>
      <c r="E76" s="10">
        <v>19110</v>
      </c>
      <c r="F76" s="10">
        <v>20000</v>
      </c>
      <c r="G76" s="10">
        <v>900</v>
      </c>
      <c r="H76" s="10">
        <v>79383.92</v>
      </c>
      <c r="I76" s="10"/>
      <c r="J76" s="10">
        <v>15858</v>
      </c>
      <c r="K76" s="10">
        <v>165.98</v>
      </c>
      <c r="L76" s="10">
        <v>41403.75</v>
      </c>
      <c r="M76" s="10">
        <v>414.95</v>
      </c>
      <c r="N76" s="10">
        <v>103509.37</v>
      </c>
      <c r="O76" s="10">
        <v>663.92</v>
      </c>
      <c r="P76" s="10">
        <v>165614.98000000001</v>
      </c>
    </row>
    <row r="77" spans="1:16">
      <c r="A77" t="str">
        <f t="shared" si="1"/>
        <v>7676</v>
      </c>
      <c r="B77" s="11">
        <v>76</v>
      </c>
      <c r="C77" s="11">
        <v>76</v>
      </c>
      <c r="D77" s="11"/>
      <c r="E77" s="11">
        <v>19110</v>
      </c>
      <c r="F77" s="11">
        <v>20000</v>
      </c>
      <c r="G77" s="11"/>
      <c r="H77" s="11">
        <v>81765.440000000002</v>
      </c>
      <c r="I77" s="11"/>
      <c r="J77" s="11">
        <v>15944</v>
      </c>
      <c r="K77" s="11">
        <v>158.58000000000001</v>
      </c>
      <c r="L77" s="11">
        <v>42804.44</v>
      </c>
      <c r="M77" s="11">
        <v>396.45</v>
      </c>
      <c r="N77" s="11">
        <v>107011.1</v>
      </c>
      <c r="O77" s="11">
        <v>634.32000000000005</v>
      </c>
      <c r="P77" s="11">
        <v>171217.75</v>
      </c>
    </row>
    <row r="78" spans="1:16">
      <c r="A78" t="str">
        <f t="shared" si="1"/>
        <v>7777</v>
      </c>
      <c r="B78" s="10">
        <v>77</v>
      </c>
      <c r="C78" s="10">
        <v>77</v>
      </c>
      <c r="D78" s="10"/>
      <c r="E78" s="10">
        <v>19110</v>
      </c>
      <c r="F78" s="10">
        <v>20000</v>
      </c>
      <c r="G78" s="10"/>
      <c r="H78" s="10">
        <v>84218.4</v>
      </c>
      <c r="I78" s="10"/>
      <c r="J78" s="10">
        <v>16013</v>
      </c>
      <c r="K78" s="10">
        <v>159.44</v>
      </c>
      <c r="L78" s="10">
        <v>44248.01</v>
      </c>
      <c r="M78" s="10">
        <v>398.6</v>
      </c>
      <c r="N78" s="10">
        <v>110620.03</v>
      </c>
      <c r="O78" s="10">
        <v>637.76</v>
      </c>
      <c r="P78" s="10">
        <v>176992.05</v>
      </c>
    </row>
    <row r="79" spans="1:16">
      <c r="A79" t="str">
        <f t="shared" si="1"/>
        <v>7878</v>
      </c>
      <c r="B79" s="11">
        <v>78</v>
      </c>
      <c r="C79" s="11">
        <v>78</v>
      </c>
      <c r="D79" s="11"/>
      <c r="E79" s="11">
        <v>19110</v>
      </c>
      <c r="F79" s="11">
        <v>20000</v>
      </c>
      <c r="G79" s="11">
        <v>900</v>
      </c>
      <c r="H79" s="11">
        <v>87644.96</v>
      </c>
      <c r="I79" s="11"/>
      <c r="J79" s="11">
        <v>15163</v>
      </c>
      <c r="K79" s="11">
        <v>160.13</v>
      </c>
      <c r="L79" s="11">
        <v>45735.58</v>
      </c>
      <c r="M79" s="11">
        <v>400.33</v>
      </c>
      <c r="N79" s="11">
        <v>114338.95</v>
      </c>
      <c r="O79" s="11">
        <v>640.52</v>
      </c>
      <c r="P79" s="11">
        <v>182942.33</v>
      </c>
    </row>
    <row r="80" spans="1:16">
      <c r="A80" t="str">
        <f t="shared" si="1"/>
        <v>7979</v>
      </c>
      <c r="B80" s="10">
        <v>79</v>
      </c>
      <c r="C80" s="10">
        <v>79</v>
      </c>
      <c r="D80" s="10"/>
      <c r="E80" s="10">
        <v>19110</v>
      </c>
      <c r="F80" s="10">
        <v>20000</v>
      </c>
      <c r="G80" s="10"/>
      <c r="H80" s="10">
        <v>90274.31</v>
      </c>
      <c r="I80" s="10"/>
      <c r="J80" s="10">
        <v>15103</v>
      </c>
      <c r="K80" s="10">
        <v>151.63</v>
      </c>
      <c r="L80" s="10">
        <v>47259.28</v>
      </c>
      <c r="M80" s="10">
        <v>379.08</v>
      </c>
      <c r="N80" s="10">
        <v>118148.2</v>
      </c>
      <c r="O80" s="10">
        <v>606.52</v>
      </c>
      <c r="P80" s="10">
        <v>189037.12</v>
      </c>
    </row>
    <row r="81" spans="1:16">
      <c r="A81" t="str">
        <f t="shared" si="1"/>
        <v>8080</v>
      </c>
      <c r="B81" s="11">
        <v>80</v>
      </c>
      <c r="C81" s="11">
        <v>80</v>
      </c>
      <c r="D81" s="11"/>
      <c r="E81" s="11">
        <v>19110</v>
      </c>
      <c r="F81" s="11">
        <v>20000</v>
      </c>
      <c r="G81" s="11"/>
      <c r="H81" s="11">
        <v>92982.53</v>
      </c>
      <c r="I81" s="11">
        <v>15000</v>
      </c>
      <c r="J81" s="11">
        <v>15000</v>
      </c>
      <c r="K81" s="11">
        <v>151.03</v>
      </c>
      <c r="L81" s="11">
        <v>48828.09</v>
      </c>
      <c r="M81" s="11">
        <v>377.58</v>
      </c>
      <c r="N81" s="11">
        <v>122070.22</v>
      </c>
      <c r="O81" s="11">
        <v>604.12</v>
      </c>
      <c r="P81" s="11">
        <v>195312.35</v>
      </c>
    </row>
    <row r="82" spans="1:16" ht="54">
      <c r="B82" s="9" t="s">
        <v>27</v>
      </c>
      <c r="C82" s="9" t="s">
        <v>13</v>
      </c>
      <c r="D82" s="9" t="s">
        <v>3027</v>
      </c>
      <c r="E82" s="9" t="s">
        <v>15</v>
      </c>
      <c r="F82" s="9" t="s">
        <v>16</v>
      </c>
      <c r="G82" s="9" t="s">
        <v>17</v>
      </c>
      <c r="H82" s="9" t="s">
        <v>3028</v>
      </c>
      <c r="I82" s="9" t="s">
        <v>19</v>
      </c>
      <c r="J82" s="9" t="s">
        <v>20</v>
      </c>
      <c r="K82" s="9" t="s">
        <v>21</v>
      </c>
      <c r="L82" s="9" t="s">
        <v>22</v>
      </c>
      <c r="M82" s="9" t="s">
        <v>23</v>
      </c>
      <c r="N82" s="9" t="s">
        <v>24</v>
      </c>
      <c r="O82" s="9" t="s">
        <v>25</v>
      </c>
      <c r="P82" s="9" t="s">
        <v>26</v>
      </c>
    </row>
    <row r="83" spans="1:16">
      <c r="A83" t="str">
        <f t="shared" ref="A83:A146" si="2">B83&amp;C83</f>
        <v>12</v>
      </c>
      <c r="B83" s="10">
        <v>1</v>
      </c>
      <c r="C83" s="10">
        <v>2</v>
      </c>
      <c r="D83" s="10">
        <v>3824</v>
      </c>
      <c r="E83" s="10">
        <v>3824</v>
      </c>
      <c r="F83" s="10">
        <v>20000</v>
      </c>
      <c r="G83" s="10"/>
      <c r="H83" s="10"/>
      <c r="I83" s="10"/>
      <c r="J83" s="10">
        <v>2294.4</v>
      </c>
      <c r="K83" s="10">
        <v>26.77</v>
      </c>
      <c r="L83" s="10">
        <v>26.77</v>
      </c>
      <c r="M83" s="10">
        <v>66.92</v>
      </c>
      <c r="N83" s="10">
        <v>66.92</v>
      </c>
      <c r="O83" s="10">
        <v>107.07</v>
      </c>
      <c r="P83" s="10">
        <v>107.07</v>
      </c>
    </row>
    <row r="84" spans="1:16">
      <c r="A84" t="str">
        <f t="shared" si="2"/>
        <v>23</v>
      </c>
      <c r="B84" s="11">
        <v>2</v>
      </c>
      <c r="C84" s="11">
        <v>3</v>
      </c>
      <c r="D84" s="11">
        <v>3824</v>
      </c>
      <c r="E84" s="11">
        <v>7648</v>
      </c>
      <c r="F84" s="11">
        <v>20000</v>
      </c>
      <c r="G84" s="11"/>
      <c r="H84" s="11"/>
      <c r="I84" s="11"/>
      <c r="J84" s="11">
        <v>5677</v>
      </c>
      <c r="K84" s="11">
        <v>59.43</v>
      </c>
      <c r="L84" s="11">
        <v>87.01</v>
      </c>
      <c r="M84" s="11">
        <v>148.59</v>
      </c>
      <c r="N84" s="11">
        <v>217.51</v>
      </c>
      <c r="O84" s="11">
        <v>237.74</v>
      </c>
      <c r="P84" s="11">
        <v>348.02</v>
      </c>
    </row>
    <row r="85" spans="1:16">
      <c r="A85" t="str">
        <f t="shared" si="2"/>
        <v>34</v>
      </c>
      <c r="B85" s="10">
        <v>3</v>
      </c>
      <c r="C85" s="10">
        <v>4</v>
      </c>
      <c r="D85" s="10">
        <v>3824</v>
      </c>
      <c r="E85" s="10">
        <v>11472</v>
      </c>
      <c r="F85" s="10">
        <v>20000</v>
      </c>
      <c r="G85" s="10">
        <v>900</v>
      </c>
      <c r="H85" s="10">
        <v>900</v>
      </c>
      <c r="I85" s="10"/>
      <c r="J85" s="10">
        <v>8219</v>
      </c>
      <c r="K85" s="10">
        <v>92.89</v>
      </c>
      <c r="L85" s="10">
        <v>182.51</v>
      </c>
      <c r="M85" s="10">
        <v>232.24</v>
      </c>
      <c r="N85" s="10">
        <v>456.27</v>
      </c>
      <c r="O85" s="10">
        <v>371.58</v>
      </c>
      <c r="P85" s="10">
        <v>730.04</v>
      </c>
    </row>
    <row r="86" spans="1:16">
      <c r="A86" t="str">
        <f t="shared" si="2"/>
        <v>45</v>
      </c>
      <c r="B86" s="11">
        <v>4</v>
      </c>
      <c r="C86" s="11">
        <v>5</v>
      </c>
      <c r="D86" s="11">
        <v>3824</v>
      </c>
      <c r="E86" s="11">
        <v>15296</v>
      </c>
      <c r="F86" s="11">
        <v>20000</v>
      </c>
      <c r="G86" s="11"/>
      <c r="H86" s="11">
        <v>927</v>
      </c>
      <c r="I86" s="11"/>
      <c r="J86" s="11">
        <v>12105</v>
      </c>
      <c r="K86" s="11">
        <v>121.18</v>
      </c>
      <c r="L86" s="11">
        <v>309.17</v>
      </c>
      <c r="M86" s="11">
        <v>302.95999999999998</v>
      </c>
      <c r="N86" s="11">
        <v>772.92</v>
      </c>
      <c r="O86" s="11">
        <v>484.73</v>
      </c>
      <c r="P86" s="11">
        <v>1236.67</v>
      </c>
    </row>
    <row r="87" spans="1:16">
      <c r="A87" t="str">
        <f t="shared" si="2"/>
        <v>56</v>
      </c>
      <c r="B87" s="10">
        <v>5</v>
      </c>
      <c r="C87" s="10">
        <v>6</v>
      </c>
      <c r="D87" s="10">
        <v>3824</v>
      </c>
      <c r="E87" s="10">
        <v>19120</v>
      </c>
      <c r="F87" s="10">
        <v>20000</v>
      </c>
      <c r="G87" s="10"/>
      <c r="H87" s="10">
        <v>954.81</v>
      </c>
      <c r="I87" s="10"/>
      <c r="J87" s="10">
        <v>16224</v>
      </c>
      <c r="K87" s="10">
        <v>159.08000000000001</v>
      </c>
      <c r="L87" s="10">
        <v>477.53</v>
      </c>
      <c r="M87" s="10">
        <v>397.71</v>
      </c>
      <c r="N87" s="10">
        <v>1193.81</v>
      </c>
      <c r="O87" s="10">
        <v>636.33000000000004</v>
      </c>
      <c r="P87" s="10">
        <v>1910.1</v>
      </c>
    </row>
    <row r="88" spans="1:16">
      <c r="A88" t="str">
        <f t="shared" si="2"/>
        <v>67</v>
      </c>
      <c r="B88" s="11">
        <v>6</v>
      </c>
      <c r="C88" s="11">
        <v>7</v>
      </c>
      <c r="D88" s="11"/>
      <c r="E88" s="11">
        <v>19120</v>
      </c>
      <c r="F88" s="11">
        <v>20000</v>
      </c>
      <c r="G88" s="11">
        <v>900</v>
      </c>
      <c r="H88" s="11">
        <v>1883.45</v>
      </c>
      <c r="I88" s="11"/>
      <c r="J88" s="11">
        <v>15646</v>
      </c>
      <c r="K88" s="11">
        <v>162.24</v>
      </c>
      <c r="L88" s="11">
        <v>654.09</v>
      </c>
      <c r="M88" s="11">
        <v>405.6</v>
      </c>
      <c r="N88" s="11">
        <v>1635.23</v>
      </c>
      <c r="O88" s="11">
        <v>648.96</v>
      </c>
      <c r="P88" s="11">
        <v>2616.37</v>
      </c>
    </row>
    <row r="89" spans="1:16">
      <c r="A89" t="str">
        <f t="shared" si="2"/>
        <v>78</v>
      </c>
      <c r="B89" s="10">
        <v>7</v>
      </c>
      <c r="C89" s="10">
        <v>8</v>
      </c>
      <c r="D89" s="10"/>
      <c r="E89" s="10">
        <v>19120</v>
      </c>
      <c r="F89" s="10">
        <v>20000</v>
      </c>
      <c r="G89" s="10"/>
      <c r="H89" s="10">
        <v>1939.96</v>
      </c>
      <c r="I89" s="10"/>
      <c r="J89" s="10">
        <v>15956</v>
      </c>
      <c r="K89" s="10">
        <v>156.44999999999999</v>
      </c>
      <c r="L89" s="10">
        <v>830.16</v>
      </c>
      <c r="M89" s="10">
        <v>391.13</v>
      </c>
      <c r="N89" s="10">
        <v>2075.41</v>
      </c>
      <c r="O89" s="10">
        <v>625.79999999999995</v>
      </c>
      <c r="P89" s="10">
        <v>3320.66</v>
      </c>
    </row>
    <row r="90" spans="1:16">
      <c r="A90" t="str">
        <f t="shared" si="2"/>
        <v>89</v>
      </c>
      <c r="B90" s="11">
        <v>8</v>
      </c>
      <c r="C90" s="11">
        <v>9</v>
      </c>
      <c r="D90" s="11"/>
      <c r="E90" s="11">
        <v>19120</v>
      </c>
      <c r="F90" s="11">
        <v>20000</v>
      </c>
      <c r="G90" s="11"/>
      <c r="H90" s="11">
        <v>1998.16</v>
      </c>
      <c r="I90" s="11"/>
      <c r="J90" s="11">
        <v>16273</v>
      </c>
      <c r="K90" s="11">
        <v>159.56</v>
      </c>
      <c r="L90" s="11">
        <v>1014.63</v>
      </c>
      <c r="M90" s="11">
        <v>398.9</v>
      </c>
      <c r="N90" s="11">
        <v>2536.5700000000002</v>
      </c>
      <c r="O90" s="11">
        <v>638.24</v>
      </c>
      <c r="P90" s="11">
        <v>4058.52</v>
      </c>
    </row>
    <row r="91" spans="1:16">
      <c r="A91" t="str">
        <f t="shared" si="2"/>
        <v>910</v>
      </c>
      <c r="B91" s="10">
        <v>9</v>
      </c>
      <c r="C91" s="10">
        <v>10</v>
      </c>
      <c r="D91" s="10"/>
      <c r="E91" s="10">
        <v>19120</v>
      </c>
      <c r="F91" s="10">
        <v>20000</v>
      </c>
      <c r="G91" s="10">
        <v>900</v>
      </c>
      <c r="H91" s="10">
        <v>2958.1</v>
      </c>
      <c r="I91" s="10"/>
      <c r="J91" s="10">
        <v>15697</v>
      </c>
      <c r="K91" s="10">
        <v>162.72999999999999</v>
      </c>
      <c r="L91" s="10">
        <v>1207.8</v>
      </c>
      <c r="M91" s="10">
        <v>406.83</v>
      </c>
      <c r="N91" s="10">
        <v>3019.5</v>
      </c>
      <c r="O91" s="10">
        <v>650.91999999999996</v>
      </c>
      <c r="P91" s="10">
        <v>4831.1899999999996</v>
      </c>
    </row>
    <row r="92" spans="1:16">
      <c r="A92" t="str">
        <f t="shared" si="2"/>
        <v>1011</v>
      </c>
      <c r="B92" s="11">
        <v>10</v>
      </c>
      <c r="C92" s="11">
        <v>11</v>
      </c>
      <c r="D92" s="11"/>
      <c r="E92" s="11">
        <v>19120</v>
      </c>
      <c r="F92" s="11">
        <v>20000</v>
      </c>
      <c r="G92" s="11"/>
      <c r="H92" s="11">
        <v>3046.84</v>
      </c>
      <c r="I92" s="11"/>
      <c r="J92" s="11">
        <v>16009</v>
      </c>
      <c r="K92" s="11">
        <v>156.97</v>
      </c>
      <c r="L92" s="11">
        <v>1401</v>
      </c>
      <c r="M92" s="11">
        <v>392.43</v>
      </c>
      <c r="N92" s="11">
        <v>3502.51</v>
      </c>
      <c r="O92" s="11">
        <v>627.88</v>
      </c>
      <c r="P92" s="11">
        <v>5604.01</v>
      </c>
    </row>
    <row r="93" spans="1:16">
      <c r="A93" t="str">
        <f t="shared" si="2"/>
        <v>1112</v>
      </c>
      <c r="B93" s="10">
        <v>11</v>
      </c>
      <c r="C93" s="10">
        <v>12</v>
      </c>
      <c r="D93" s="10"/>
      <c r="E93" s="10">
        <v>19120</v>
      </c>
      <c r="F93" s="10">
        <v>20000</v>
      </c>
      <c r="G93" s="10"/>
      <c r="H93" s="10">
        <v>3138.25</v>
      </c>
      <c r="I93" s="10"/>
      <c r="J93" s="10">
        <v>16327</v>
      </c>
      <c r="K93" s="10">
        <v>160.09</v>
      </c>
      <c r="L93" s="10">
        <v>1603.12</v>
      </c>
      <c r="M93" s="10">
        <v>400.23</v>
      </c>
      <c r="N93" s="10">
        <v>4007.81</v>
      </c>
      <c r="O93" s="10">
        <v>640.36</v>
      </c>
      <c r="P93" s="10">
        <v>6412.49</v>
      </c>
    </row>
    <row r="94" spans="1:16">
      <c r="A94" t="str">
        <f t="shared" si="2"/>
        <v>1213</v>
      </c>
      <c r="B94" s="11">
        <v>12</v>
      </c>
      <c r="C94" s="11">
        <v>13</v>
      </c>
      <c r="D94" s="11"/>
      <c r="E94" s="11">
        <v>19120</v>
      </c>
      <c r="F94" s="11">
        <v>20000</v>
      </c>
      <c r="G94" s="11">
        <v>900</v>
      </c>
      <c r="H94" s="11">
        <v>4132.3999999999996</v>
      </c>
      <c r="I94" s="11"/>
      <c r="J94" s="11">
        <v>15752</v>
      </c>
      <c r="K94" s="11">
        <v>163.27000000000001</v>
      </c>
      <c r="L94" s="11">
        <v>1814.49</v>
      </c>
      <c r="M94" s="11">
        <v>408.18</v>
      </c>
      <c r="N94" s="11">
        <v>4536.21</v>
      </c>
      <c r="O94" s="11">
        <v>653.08000000000004</v>
      </c>
      <c r="P94" s="11">
        <v>7257.94</v>
      </c>
    </row>
    <row r="95" spans="1:16">
      <c r="A95" t="str">
        <f t="shared" si="2"/>
        <v>1314</v>
      </c>
      <c r="B95" s="10">
        <v>13</v>
      </c>
      <c r="C95" s="10">
        <v>14</v>
      </c>
      <c r="D95" s="10"/>
      <c r="E95" s="10">
        <v>19120</v>
      </c>
      <c r="F95" s="10">
        <v>20000</v>
      </c>
      <c r="G95" s="10"/>
      <c r="H95" s="10">
        <v>4256.37</v>
      </c>
      <c r="I95" s="10"/>
      <c r="J95" s="10">
        <v>16065</v>
      </c>
      <c r="K95" s="10">
        <v>157.52000000000001</v>
      </c>
      <c r="L95" s="10">
        <v>2026.44</v>
      </c>
      <c r="M95" s="10">
        <v>393.8</v>
      </c>
      <c r="N95" s="10">
        <v>5066.1000000000004</v>
      </c>
      <c r="O95" s="10">
        <v>630.08000000000004</v>
      </c>
      <c r="P95" s="10">
        <v>8105.76</v>
      </c>
    </row>
    <row r="96" spans="1:16">
      <c r="A96" t="str">
        <f t="shared" si="2"/>
        <v>1415</v>
      </c>
      <c r="B96" s="11">
        <v>14</v>
      </c>
      <c r="C96" s="11">
        <v>15</v>
      </c>
      <c r="D96" s="11"/>
      <c r="E96" s="11">
        <v>19120</v>
      </c>
      <c r="F96" s="11">
        <v>20000</v>
      </c>
      <c r="G96" s="11"/>
      <c r="H96" s="11">
        <v>4384.0600000000004</v>
      </c>
      <c r="I96" s="11"/>
      <c r="J96" s="11">
        <v>16384</v>
      </c>
      <c r="K96" s="11">
        <v>160.65</v>
      </c>
      <c r="L96" s="11">
        <v>2247.88</v>
      </c>
      <c r="M96" s="11">
        <v>401.63</v>
      </c>
      <c r="N96" s="11">
        <v>5619.71</v>
      </c>
      <c r="O96" s="11">
        <v>642.6</v>
      </c>
      <c r="P96" s="11">
        <v>8991.5300000000007</v>
      </c>
    </row>
    <row r="97" spans="1:16">
      <c r="A97" t="str">
        <f t="shared" si="2"/>
        <v>1516</v>
      </c>
      <c r="B97" s="10">
        <v>15</v>
      </c>
      <c r="C97" s="10">
        <v>16</v>
      </c>
      <c r="D97" s="10"/>
      <c r="E97" s="10">
        <v>19120</v>
      </c>
      <c r="F97" s="10">
        <v>20000</v>
      </c>
      <c r="G97" s="10">
        <v>900</v>
      </c>
      <c r="H97" s="10">
        <v>5415.58</v>
      </c>
      <c r="I97" s="10"/>
      <c r="J97" s="10">
        <v>15809</v>
      </c>
      <c r="K97" s="10">
        <v>163.84</v>
      </c>
      <c r="L97" s="10">
        <v>2479.16</v>
      </c>
      <c r="M97" s="10">
        <v>409.6</v>
      </c>
      <c r="N97" s="10">
        <v>6197.9</v>
      </c>
      <c r="O97" s="10">
        <v>655.36</v>
      </c>
      <c r="P97" s="10">
        <v>9916.64</v>
      </c>
    </row>
    <row r="98" spans="1:16">
      <c r="A98" t="str">
        <f t="shared" si="2"/>
        <v>1617</v>
      </c>
      <c r="B98" s="11">
        <v>16</v>
      </c>
      <c r="C98" s="11">
        <v>17</v>
      </c>
      <c r="D98" s="11"/>
      <c r="E98" s="11">
        <v>19120</v>
      </c>
      <c r="F98" s="11">
        <v>20000</v>
      </c>
      <c r="G98" s="11"/>
      <c r="H98" s="11">
        <v>5578.05</v>
      </c>
      <c r="I98" s="11"/>
      <c r="J98" s="11">
        <v>16122</v>
      </c>
      <c r="K98" s="11">
        <v>158.09</v>
      </c>
      <c r="L98" s="11">
        <v>2711.63</v>
      </c>
      <c r="M98" s="11">
        <v>395.23</v>
      </c>
      <c r="N98" s="11">
        <v>6779.06</v>
      </c>
      <c r="O98" s="11">
        <v>632.36</v>
      </c>
      <c r="P98" s="11">
        <v>10846.5</v>
      </c>
    </row>
    <row r="99" spans="1:16">
      <c r="A99" t="str">
        <f t="shared" si="2"/>
        <v>1718</v>
      </c>
      <c r="B99" s="10">
        <v>17</v>
      </c>
      <c r="C99" s="10">
        <v>18</v>
      </c>
      <c r="D99" s="10"/>
      <c r="E99" s="10">
        <v>19120</v>
      </c>
      <c r="F99" s="10">
        <v>20000</v>
      </c>
      <c r="G99" s="10"/>
      <c r="H99" s="10">
        <v>5745.39</v>
      </c>
      <c r="I99" s="10"/>
      <c r="J99" s="10">
        <v>16441</v>
      </c>
      <c r="K99" s="10">
        <v>161.22</v>
      </c>
      <c r="L99" s="10">
        <v>2954.19</v>
      </c>
      <c r="M99" s="10">
        <v>403.05</v>
      </c>
      <c r="N99" s="10">
        <v>7385.48</v>
      </c>
      <c r="O99" s="10">
        <v>644.88</v>
      </c>
      <c r="P99" s="10">
        <v>11816.78</v>
      </c>
    </row>
    <row r="100" spans="1:16">
      <c r="A100" t="str">
        <f t="shared" si="2"/>
        <v>1819</v>
      </c>
      <c r="B100" s="11">
        <v>18</v>
      </c>
      <c r="C100" s="11">
        <v>19</v>
      </c>
      <c r="D100" s="11"/>
      <c r="E100" s="11">
        <v>19120</v>
      </c>
      <c r="F100" s="11">
        <v>20000</v>
      </c>
      <c r="G100" s="11">
        <v>900</v>
      </c>
      <c r="H100" s="11">
        <v>6817.75</v>
      </c>
      <c r="I100" s="11"/>
      <c r="J100" s="11">
        <v>15867</v>
      </c>
      <c r="K100" s="11">
        <v>164.41</v>
      </c>
      <c r="L100" s="11">
        <v>3207.23</v>
      </c>
      <c r="M100" s="11">
        <v>411.03</v>
      </c>
      <c r="N100" s="11">
        <v>8018.07</v>
      </c>
      <c r="O100" s="11">
        <v>657.64</v>
      </c>
      <c r="P100" s="11">
        <v>12828.92</v>
      </c>
    </row>
    <row r="101" spans="1:16">
      <c r="A101" t="str">
        <f t="shared" si="2"/>
        <v>1920</v>
      </c>
      <c r="B101" s="10">
        <v>19</v>
      </c>
      <c r="C101" s="10">
        <v>20</v>
      </c>
      <c r="D101" s="10"/>
      <c r="E101" s="10">
        <v>19120</v>
      </c>
      <c r="F101" s="10">
        <v>20000</v>
      </c>
      <c r="G101" s="10"/>
      <c r="H101" s="10">
        <v>7022.29</v>
      </c>
      <c r="I101" s="10"/>
      <c r="J101" s="10">
        <v>16180</v>
      </c>
      <c r="K101" s="10">
        <v>158.66999999999999</v>
      </c>
      <c r="L101" s="10">
        <v>3462.12</v>
      </c>
      <c r="M101" s="10">
        <v>396.68</v>
      </c>
      <c r="N101" s="10">
        <v>8655.2900000000009</v>
      </c>
      <c r="O101" s="10">
        <v>634.67999999999995</v>
      </c>
      <c r="P101" s="10">
        <v>13848.47</v>
      </c>
    </row>
    <row r="102" spans="1:16">
      <c r="A102" t="str">
        <f t="shared" si="2"/>
        <v>2021</v>
      </c>
      <c r="B102" s="11">
        <v>20</v>
      </c>
      <c r="C102" s="11">
        <v>21</v>
      </c>
      <c r="D102" s="11"/>
      <c r="E102" s="11">
        <v>19120</v>
      </c>
      <c r="F102" s="11">
        <v>20000</v>
      </c>
      <c r="G102" s="11"/>
      <c r="H102" s="11">
        <v>7232.95</v>
      </c>
      <c r="I102" s="11"/>
      <c r="J102" s="11">
        <v>16500</v>
      </c>
      <c r="K102" s="11">
        <v>161.80000000000001</v>
      </c>
      <c r="L102" s="11">
        <v>3727.78</v>
      </c>
      <c r="M102" s="11">
        <v>404.5</v>
      </c>
      <c r="N102" s="11">
        <v>9319.4500000000007</v>
      </c>
      <c r="O102" s="11">
        <v>647.20000000000005</v>
      </c>
      <c r="P102" s="11">
        <v>14911.12</v>
      </c>
    </row>
    <row r="103" spans="1:16">
      <c r="A103" t="str">
        <f t="shared" si="2"/>
        <v>2122</v>
      </c>
      <c r="B103" s="10">
        <v>21</v>
      </c>
      <c r="C103" s="10">
        <v>22</v>
      </c>
      <c r="D103" s="10"/>
      <c r="E103" s="10">
        <v>19120</v>
      </c>
      <c r="F103" s="10">
        <v>20000</v>
      </c>
      <c r="G103" s="10">
        <v>900</v>
      </c>
      <c r="H103" s="10">
        <v>8349.94</v>
      </c>
      <c r="I103" s="10"/>
      <c r="J103" s="10">
        <v>15926</v>
      </c>
      <c r="K103" s="10">
        <v>165</v>
      </c>
      <c r="L103" s="10">
        <v>4004.61</v>
      </c>
      <c r="M103" s="10">
        <v>412.5</v>
      </c>
      <c r="N103" s="10">
        <v>10011.530000000001</v>
      </c>
      <c r="O103" s="10">
        <v>660</v>
      </c>
      <c r="P103" s="10">
        <v>16018.45</v>
      </c>
    </row>
    <row r="104" spans="1:16">
      <c r="A104" t="str">
        <f t="shared" si="2"/>
        <v>2223</v>
      </c>
      <c r="B104" s="11">
        <v>22</v>
      </c>
      <c r="C104" s="11">
        <v>23</v>
      </c>
      <c r="D104" s="11"/>
      <c r="E104" s="11">
        <v>19120</v>
      </c>
      <c r="F104" s="11">
        <v>20000</v>
      </c>
      <c r="G104" s="11"/>
      <c r="H104" s="11">
        <v>8600.44</v>
      </c>
      <c r="I104" s="11"/>
      <c r="J104" s="11">
        <v>16241</v>
      </c>
      <c r="K104" s="11">
        <v>159.26</v>
      </c>
      <c r="L104" s="11">
        <v>4284.01</v>
      </c>
      <c r="M104" s="11">
        <v>398.15</v>
      </c>
      <c r="N104" s="11">
        <v>10710.03</v>
      </c>
      <c r="O104" s="11">
        <v>637.04</v>
      </c>
      <c r="P104" s="11">
        <v>17136.05</v>
      </c>
    </row>
    <row r="105" spans="1:16">
      <c r="A105" t="str">
        <f t="shared" si="2"/>
        <v>2324</v>
      </c>
      <c r="B105" s="10">
        <v>23</v>
      </c>
      <c r="C105" s="10">
        <v>24</v>
      </c>
      <c r="D105" s="10"/>
      <c r="E105" s="10">
        <v>19120</v>
      </c>
      <c r="F105" s="10">
        <v>20000</v>
      </c>
      <c r="G105" s="10"/>
      <c r="H105" s="10">
        <v>8858.4500000000007</v>
      </c>
      <c r="I105" s="10"/>
      <c r="J105" s="10">
        <v>16562</v>
      </c>
      <c r="K105" s="10">
        <v>162.41</v>
      </c>
      <c r="L105" s="10">
        <v>4574.9399999999996</v>
      </c>
      <c r="M105" s="10">
        <v>406.03</v>
      </c>
      <c r="N105" s="10">
        <v>11437.36</v>
      </c>
      <c r="O105" s="10">
        <v>649.64</v>
      </c>
      <c r="P105" s="10">
        <v>18299.77</v>
      </c>
    </row>
    <row r="106" spans="1:16">
      <c r="A106" t="str">
        <f t="shared" si="2"/>
        <v>2425</v>
      </c>
      <c r="B106" s="11">
        <v>24</v>
      </c>
      <c r="C106" s="11">
        <v>25</v>
      </c>
      <c r="D106" s="11"/>
      <c r="E106" s="11">
        <v>19120</v>
      </c>
      <c r="F106" s="11">
        <v>20000</v>
      </c>
      <c r="G106" s="11">
        <v>900</v>
      </c>
      <c r="H106" s="11">
        <v>10024.209999999999</v>
      </c>
      <c r="I106" s="11"/>
      <c r="J106" s="11">
        <v>15990</v>
      </c>
      <c r="K106" s="11">
        <v>165.62</v>
      </c>
      <c r="L106" s="11">
        <v>4877.8100000000004</v>
      </c>
      <c r="M106" s="11">
        <v>414.05</v>
      </c>
      <c r="N106" s="11">
        <v>12194.53</v>
      </c>
      <c r="O106" s="11">
        <v>662.48</v>
      </c>
      <c r="P106" s="11">
        <v>19511.240000000002</v>
      </c>
    </row>
    <row r="107" spans="1:16">
      <c r="A107" t="str">
        <f t="shared" si="2"/>
        <v>2526</v>
      </c>
      <c r="B107" s="10">
        <v>25</v>
      </c>
      <c r="C107" s="10">
        <v>26</v>
      </c>
      <c r="D107" s="10"/>
      <c r="E107" s="10">
        <v>19120</v>
      </c>
      <c r="F107" s="10">
        <v>20000</v>
      </c>
      <c r="G107" s="10"/>
      <c r="H107" s="10">
        <v>10324.93</v>
      </c>
      <c r="I107" s="10"/>
      <c r="J107" s="10">
        <v>16306</v>
      </c>
      <c r="K107" s="10">
        <v>159.9</v>
      </c>
      <c r="L107" s="10">
        <v>5184.04</v>
      </c>
      <c r="M107" s="10">
        <v>399.75</v>
      </c>
      <c r="N107" s="10">
        <v>12960.11</v>
      </c>
      <c r="O107" s="10">
        <v>639.6</v>
      </c>
      <c r="P107" s="10">
        <v>20736.18</v>
      </c>
    </row>
    <row r="108" spans="1:16">
      <c r="A108" t="str">
        <f t="shared" si="2"/>
        <v>2627</v>
      </c>
      <c r="B108" s="11">
        <v>26</v>
      </c>
      <c r="C108" s="11">
        <v>27</v>
      </c>
      <c r="D108" s="11"/>
      <c r="E108" s="11">
        <v>19120</v>
      </c>
      <c r="F108" s="11">
        <v>20000</v>
      </c>
      <c r="G108" s="11"/>
      <c r="H108" s="11">
        <v>10634.68</v>
      </c>
      <c r="I108" s="11"/>
      <c r="J108" s="11">
        <v>16629</v>
      </c>
      <c r="K108" s="11">
        <v>163.06</v>
      </c>
      <c r="L108" s="11">
        <v>5502.63</v>
      </c>
      <c r="M108" s="11">
        <v>407.65</v>
      </c>
      <c r="N108" s="11">
        <v>13756.57</v>
      </c>
      <c r="O108" s="11">
        <v>652.24</v>
      </c>
      <c r="P108" s="11">
        <v>22010.5</v>
      </c>
    </row>
    <row r="109" spans="1:16">
      <c r="A109" t="str">
        <f t="shared" si="2"/>
        <v>2728</v>
      </c>
      <c r="B109" s="10">
        <v>27</v>
      </c>
      <c r="C109" s="10">
        <v>28</v>
      </c>
      <c r="D109" s="10"/>
      <c r="E109" s="10">
        <v>19120</v>
      </c>
      <c r="F109" s="10">
        <v>20000</v>
      </c>
      <c r="G109" s="10">
        <v>900</v>
      </c>
      <c r="H109" s="10">
        <v>11853.72</v>
      </c>
      <c r="I109" s="10"/>
      <c r="J109" s="10">
        <v>16058</v>
      </c>
      <c r="K109" s="10">
        <v>166.29</v>
      </c>
      <c r="L109" s="10">
        <v>5833.99</v>
      </c>
      <c r="M109" s="10">
        <v>415.73</v>
      </c>
      <c r="N109" s="10">
        <v>14584.99</v>
      </c>
      <c r="O109" s="10">
        <v>665.16</v>
      </c>
      <c r="P109" s="10">
        <v>23335.98</v>
      </c>
    </row>
    <row r="110" spans="1:16">
      <c r="A110" t="str">
        <f t="shared" si="2"/>
        <v>2829</v>
      </c>
      <c r="B110" s="11">
        <v>28</v>
      </c>
      <c r="C110" s="11">
        <v>29</v>
      </c>
      <c r="D110" s="11"/>
      <c r="E110" s="11">
        <v>19120</v>
      </c>
      <c r="F110" s="11">
        <v>20000</v>
      </c>
      <c r="G110" s="11"/>
      <c r="H110" s="11">
        <v>12209.33</v>
      </c>
      <c r="I110" s="11"/>
      <c r="J110" s="11">
        <v>16376</v>
      </c>
      <c r="K110" s="11">
        <v>160.58000000000001</v>
      </c>
      <c r="L110" s="11">
        <v>6169.59</v>
      </c>
      <c r="M110" s="11">
        <v>401.45</v>
      </c>
      <c r="N110" s="11">
        <v>15423.99</v>
      </c>
      <c r="O110" s="11">
        <v>642.32000000000005</v>
      </c>
      <c r="P110" s="11">
        <v>24678.38</v>
      </c>
    </row>
    <row r="111" spans="1:16">
      <c r="A111" t="str">
        <f t="shared" si="2"/>
        <v>2930</v>
      </c>
      <c r="B111" s="10">
        <v>29</v>
      </c>
      <c r="C111" s="10">
        <v>30</v>
      </c>
      <c r="D111" s="10"/>
      <c r="E111" s="10">
        <v>19120</v>
      </c>
      <c r="F111" s="10">
        <v>20000</v>
      </c>
      <c r="G111" s="10"/>
      <c r="H111" s="10">
        <v>12575.61</v>
      </c>
      <c r="I111" s="10"/>
      <c r="J111" s="10">
        <v>16700</v>
      </c>
      <c r="K111" s="10">
        <v>163.76</v>
      </c>
      <c r="L111" s="10">
        <v>6518.44</v>
      </c>
      <c r="M111" s="10">
        <v>409.4</v>
      </c>
      <c r="N111" s="10">
        <v>16296.11</v>
      </c>
      <c r="O111" s="10">
        <v>655.04</v>
      </c>
      <c r="P111" s="10">
        <v>26073.77</v>
      </c>
    </row>
    <row r="112" spans="1:16">
      <c r="A112" t="str">
        <f t="shared" si="2"/>
        <v>3031</v>
      </c>
      <c r="B112" s="11">
        <v>30</v>
      </c>
      <c r="C112" s="11">
        <v>31</v>
      </c>
      <c r="D112" s="11"/>
      <c r="E112" s="11">
        <v>19120</v>
      </c>
      <c r="F112" s="11">
        <v>20000</v>
      </c>
      <c r="G112" s="11">
        <v>900</v>
      </c>
      <c r="H112" s="11">
        <v>13852.88</v>
      </c>
      <c r="I112" s="11"/>
      <c r="J112" s="11">
        <v>16131</v>
      </c>
      <c r="K112" s="11">
        <v>167</v>
      </c>
      <c r="L112" s="11">
        <v>6881</v>
      </c>
      <c r="M112" s="11">
        <v>417.5</v>
      </c>
      <c r="N112" s="11">
        <v>17202.490000000002</v>
      </c>
      <c r="O112" s="11">
        <v>668</v>
      </c>
      <c r="P112" s="11">
        <v>27523.98</v>
      </c>
    </row>
    <row r="113" spans="1:16">
      <c r="A113" t="str">
        <f t="shared" si="2"/>
        <v>3132</v>
      </c>
      <c r="B113" s="10">
        <v>31</v>
      </c>
      <c r="C113" s="10">
        <v>32</v>
      </c>
      <c r="D113" s="10"/>
      <c r="E113" s="10">
        <v>19120</v>
      </c>
      <c r="F113" s="10">
        <v>20000</v>
      </c>
      <c r="G113" s="10"/>
      <c r="H113" s="10">
        <v>14268.47</v>
      </c>
      <c r="I113" s="10"/>
      <c r="J113" s="10">
        <v>16450</v>
      </c>
      <c r="K113" s="10">
        <v>161.31</v>
      </c>
      <c r="L113" s="10">
        <v>7248.74</v>
      </c>
      <c r="M113" s="10">
        <v>403.28</v>
      </c>
      <c r="N113" s="10">
        <v>18121.84</v>
      </c>
      <c r="O113" s="10">
        <v>645.24</v>
      </c>
      <c r="P113" s="10">
        <v>28994.94</v>
      </c>
    </row>
    <row r="114" spans="1:16">
      <c r="A114" t="str">
        <f t="shared" si="2"/>
        <v>3233</v>
      </c>
      <c r="B114" s="11">
        <v>32</v>
      </c>
      <c r="C114" s="11">
        <v>33</v>
      </c>
      <c r="D114" s="11"/>
      <c r="E114" s="11">
        <v>19120</v>
      </c>
      <c r="F114" s="11">
        <v>20000</v>
      </c>
      <c r="G114" s="11"/>
      <c r="H114" s="11">
        <v>14696.52</v>
      </c>
      <c r="I114" s="11"/>
      <c r="J114" s="11">
        <v>16775</v>
      </c>
      <c r="K114" s="11">
        <v>164.5</v>
      </c>
      <c r="L114" s="11">
        <v>7630.7</v>
      </c>
      <c r="M114" s="11">
        <v>411.25</v>
      </c>
      <c r="N114" s="11">
        <v>19076.740000000002</v>
      </c>
      <c r="O114" s="11">
        <v>658</v>
      </c>
      <c r="P114" s="11">
        <v>30522.79</v>
      </c>
    </row>
    <row r="115" spans="1:16">
      <c r="A115" t="str">
        <f t="shared" si="2"/>
        <v>3334</v>
      </c>
      <c r="B115" s="10">
        <v>33</v>
      </c>
      <c r="C115" s="10">
        <v>34</v>
      </c>
      <c r="D115" s="10"/>
      <c r="E115" s="10">
        <v>19120</v>
      </c>
      <c r="F115" s="10">
        <v>20000</v>
      </c>
      <c r="G115" s="10">
        <v>900</v>
      </c>
      <c r="H115" s="10">
        <v>16037.42</v>
      </c>
      <c r="I115" s="10"/>
      <c r="J115" s="10">
        <v>16207</v>
      </c>
      <c r="K115" s="10">
        <v>167.75</v>
      </c>
      <c r="L115" s="10">
        <v>8027.37</v>
      </c>
      <c r="M115" s="10">
        <v>419.38</v>
      </c>
      <c r="N115" s="10">
        <v>20068.419999999998</v>
      </c>
      <c r="O115" s="10">
        <v>671</v>
      </c>
      <c r="P115" s="10">
        <v>32109.47</v>
      </c>
    </row>
    <row r="116" spans="1:16">
      <c r="A116" t="str">
        <f t="shared" si="2"/>
        <v>3435</v>
      </c>
      <c r="B116" s="11">
        <v>34</v>
      </c>
      <c r="C116" s="11">
        <v>35</v>
      </c>
      <c r="D116" s="11"/>
      <c r="E116" s="11">
        <v>19120</v>
      </c>
      <c r="F116" s="11">
        <v>20000</v>
      </c>
      <c r="G116" s="11"/>
      <c r="H116" s="11">
        <v>16518.54</v>
      </c>
      <c r="I116" s="11"/>
      <c r="J116" s="11">
        <v>16527</v>
      </c>
      <c r="K116" s="11">
        <v>162.07</v>
      </c>
      <c r="L116" s="11">
        <v>8430.26</v>
      </c>
      <c r="M116" s="11">
        <v>405.18</v>
      </c>
      <c r="N116" s="11">
        <v>21075.65</v>
      </c>
      <c r="O116" s="11">
        <v>648.28</v>
      </c>
      <c r="P116" s="11">
        <v>33721.040000000001</v>
      </c>
    </row>
    <row r="117" spans="1:16">
      <c r="A117" t="str">
        <f t="shared" si="2"/>
        <v>3536</v>
      </c>
      <c r="B117" s="10">
        <v>35</v>
      </c>
      <c r="C117" s="10">
        <v>36</v>
      </c>
      <c r="D117" s="10"/>
      <c r="E117" s="10">
        <v>19120</v>
      </c>
      <c r="F117" s="10">
        <v>20000</v>
      </c>
      <c r="G117" s="10"/>
      <c r="H117" s="10">
        <v>17014.099999999999</v>
      </c>
      <c r="I117" s="10"/>
      <c r="J117" s="10">
        <v>16853</v>
      </c>
      <c r="K117" s="10">
        <v>165.27</v>
      </c>
      <c r="L117" s="10">
        <v>8848.44</v>
      </c>
      <c r="M117" s="10">
        <v>413.18</v>
      </c>
      <c r="N117" s="10">
        <v>22121.09</v>
      </c>
      <c r="O117" s="10">
        <v>661.08</v>
      </c>
      <c r="P117" s="10">
        <v>35393.75</v>
      </c>
    </row>
    <row r="118" spans="1:16">
      <c r="A118" t="str">
        <f t="shared" si="2"/>
        <v>3637</v>
      </c>
      <c r="B118" s="11">
        <v>36</v>
      </c>
      <c r="C118" s="11">
        <v>37</v>
      </c>
      <c r="D118" s="11"/>
      <c r="E118" s="11">
        <v>19120</v>
      </c>
      <c r="F118" s="11">
        <v>20000</v>
      </c>
      <c r="G118" s="11">
        <v>900</v>
      </c>
      <c r="H118" s="11">
        <v>18424.52</v>
      </c>
      <c r="I118" s="11"/>
      <c r="J118" s="11">
        <v>16286</v>
      </c>
      <c r="K118" s="11">
        <v>168.53</v>
      </c>
      <c r="L118" s="11">
        <v>9282.42</v>
      </c>
      <c r="M118" s="11">
        <v>421.33</v>
      </c>
      <c r="N118" s="11">
        <v>23206.05</v>
      </c>
      <c r="O118" s="11">
        <v>674.12</v>
      </c>
      <c r="P118" s="11">
        <v>37129.68</v>
      </c>
    </row>
    <row r="119" spans="1:16">
      <c r="A119" t="str">
        <f t="shared" si="2"/>
        <v>3738</v>
      </c>
      <c r="B119" s="10">
        <v>37</v>
      </c>
      <c r="C119" s="10">
        <v>38</v>
      </c>
      <c r="D119" s="10"/>
      <c r="E119" s="10">
        <v>19120</v>
      </c>
      <c r="F119" s="10">
        <v>20000</v>
      </c>
      <c r="G119" s="10"/>
      <c r="H119" s="10">
        <v>18977.259999999998</v>
      </c>
      <c r="I119" s="10"/>
      <c r="J119" s="10">
        <v>16606</v>
      </c>
      <c r="K119" s="10">
        <v>162.86000000000001</v>
      </c>
      <c r="L119" s="10">
        <v>9723.75</v>
      </c>
      <c r="M119" s="10">
        <v>407.15</v>
      </c>
      <c r="N119" s="10">
        <v>24309.38</v>
      </c>
      <c r="O119" s="10">
        <v>651.44000000000005</v>
      </c>
      <c r="P119" s="10">
        <v>38895.01</v>
      </c>
    </row>
    <row r="120" spans="1:16">
      <c r="A120" t="str">
        <f t="shared" si="2"/>
        <v>3839</v>
      </c>
      <c r="B120" s="11">
        <v>38</v>
      </c>
      <c r="C120" s="11">
        <v>39</v>
      </c>
      <c r="D120" s="11"/>
      <c r="E120" s="11">
        <v>19120</v>
      </c>
      <c r="F120" s="11">
        <v>20000</v>
      </c>
      <c r="G120" s="11"/>
      <c r="H120" s="11">
        <v>19546.57</v>
      </c>
      <c r="I120" s="11"/>
      <c r="J120" s="11">
        <v>16933</v>
      </c>
      <c r="K120" s="11">
        <v>166.06</v>
      </c>
      <c r="L120" s="11">
        <v>10181.530000000001</v>
      </c>
      <c r="M120" s="11">
        <v>415.15</v>
      </c>
      <c r="N120" s="11">
        <v>25453.81</v>
      </c>
      <c r="O120" s="11">
        <v>664.24</v>
      </c>
      <c r="P120" s="11">
        <v>40726.1</v>
      </c>
    </row>
    <row r="121" spans="1:16">
      <c r="A121" t="str">
        <f t="shared" si="2"/>
        <v>3940</v>
      </c>
      <c r="B121" s="10">
        <v>39</v>
      </c>
      <c r="C121" s="10">
        <v>40</v>
      </c>
      <c r="D121" s="10"/>
      <c r="E121" s="10">
        <v>19120</v>
      </c>
      <c r="F121" s="10">
        <v>20000</v>
      </c>
      <c r="G121" s="10">
        <v>900</v>
      </c>
      <c r="H121" s="10">
        <v>21032.97</v>
      </c>
      <c r="I121" s="10"/>
      <c r="J121" s="10">
        <v>16366</v>
      </c>
      <c r="K121" s="10">
        <v>169.33</v>
      </c>
      <c r="L121" s="10">
        <v>10656.3</v>
      </c>
      <c r="M121" s="10">
        <v>423.33</v>
      </c>
      <c r="N121" s="10">
        <v>26640.75</v>
      </c>
      <c r="O121" s="10">
        <v>677.32</v>
      </c>
      <c r="P121" s="10">
        <v>42625.21</v>
      </c>
    </row>
    <row r="122" spans="1:16">
      <c r="A122" t="str">
        <f t="shared" si="2"/>
        <v>4041</v>
      </c>
      <c r="B122" s="11">
        <v>40</v>
      </c>
      <c r="C122" s="11">
        <v>41</v>
      </c>
      <c r="D122" s="11"/>
      <c r="E122" s="11">
        <v>19120</v>
      </c>
      <c r="F122" s="11">
        <v>20000</v>
      </c>
      <c r="G122" s="11"/>
      <c r="H122" s="11">
        <v>21663.96</v>
      </c>
      <c r="I122" s="11"/>
      <c r="J122" s="11">
        <v>16686</v>
      </c>
      <c r="K122" s="11">
        <v>163.66</v>
      </c>
      <c r="L122" s="11">
        <v>11139.65</v>
      </c>
      <c r="M122" s="11">
        <v>409.15</v>
      </c>
      <c r="N122" s="11">
        <v>27849.13</v>
      </c>
      <c r="O122" s="11">
        <v>654.64</v>
      </c>
      <c r="P122" s="11">
        <v>44558.6</v>
      </c>
    </row>
    <row r="123" spans="1:16">
      <c r="A123" t="str">
        <f t="shared" si="2"/>
        <v>4142</v>
      </c>
      <c r="B123" s="10">
        <v>41</v>
      </c>
      <c r="C123" s="10">
        <v>42</v>
      </c>
      <c r="D123" s="10"/>
      <c r="E123" s="10">
        <v>19120</v>
      </c>
      <c r="F123" s="10">
        <v>20000</v>
      </c>
      <c r="G123" s="10"/>
      <c r="H123" s="10">
        <v>22313.88</v>
      </c>
      <c r="I123" s="10"/>
      <c r="J123" s="10">
        <v>17012</v>
      </c>
      <c r="K123" s="10">
        <v>166.86</v>
      </c>
      <c r="L123" s="10">
        <v>11640.7</v>
      </c>
      <c r="M123" s="10">
        <v>417.15</v>
      </c>
      <c r="N123" s="10">
        <v>29101.75</v>
      </c>
      <c r="O123" s="10">
        <v>667.44</v>
      </c>
      <c r="P123" s="10">
        <v>46562.8</v>
      </c>
    </row>
    <row r="124" spans="1:16">
      <c r="A124" t="str">
        <f t="shared" si="2"/>
        <v>4243</v>
      </c>
      <c r="B124" s="11">
        <v>42</v>
      </c>
      <c r="C124" s="11">
        <v>43</v>
      </c>
      <c r="D124" s="11"/>
      <c r="E124" s="11">
        <v>19120</v>
      </c>
      <c r="F124" s="11">
        <v>20000</v>
      </c>
      <c r="G124" s="11">
        <v>900</v>
      </c>
      <c r="H124" s="11">
        <v>23883.3</v>
      </c>
      <c r="I124" s="11"/>
      <c r="J124" s="11">
        <v>16446</v>
      </c>
      <c r="K124" s="11">
        <v>170.12</v>
      </c>
      <c r="L124" s="11">
        <v>12160.04</v>
      </c>
      <c r="M124" s="11">
        <v>425.3</v>
      </c>
      <c r="N124" s="11">
        <v>30400.1</v>
      </c>
      <c r="O124" s="11">
        <v>680.48</v>
      </c>
      <c r="P124" s="11">
        <v>48640.160000000003</v>
      </c>
    </row>
    <row r="125" spans="1:16">
      <c r="A125" t="str">
        <f t="shared" si="2"/>
        <v>4344</v>
      </c>
      <c r="B125" s="10">
        <v>43</v>
      </c>
      <c r="C125" s="10">
        <v>44</v>
      </c>
      <c r="D125" s="10"/>
      <c r="E125" s="10">
        <v>19120</v>
      </c>
      <c r="F125" s="10">
        <v>20000</v>
      </c>
      <c r="G125" s="10"/>
      <c r="H125" s="10">
        <v>24599.79</v>
      </c>
      <c r="I125" s="10"/>
      <c r="J125" s="10">
        <v>16765</v>
      </c>
      <c r="K125" s="10">
        <v>164.46</v>
      </c>
      <c r="L125" s="10">
        <v>12689.3</v>
      </c>
      <c r="M125" s="10">
        <v>411.15</v>
      </c>
      <c r="N125" s="10">
        <v>31723.26</v>
      </c>
      <c r="O125" s="10">
        <v>657.84</v>
      </c>
      <c r="P125" s="10">
        <v>50757.21</v>
      </c>
    </row>
    <row r="126" spans="1:16">
      <c r="A126" t="str">
        <f t="shared" si="2"/>
        <v>4445</v>
      </c>
      <c r="B126" s="11">
        <v>44</v>
      </c>
      <c r="C126" s="11">
        <v>45</v>
      </c>
      <c r="D126" s="11"/>
      <c r="E126" s="11">
        <v>19120</v>
      </c>
      <c r="F126" s="11">
        <v>20000</v>
      </c>
      <c r="G126" s="11"/>
      <c r="H126" s="11">
        <v>25337.79</v>
      </c>
      <c r="I126" s="11"/>
      <c r="J126" s="11">
        <v>17091</v>
      </c>
      <c r="K126" s="11">
        <v>167.65</v>
      </c>
      <c r="L126" s="11">
        <v>13237.63</v>
      </c>
      <c r="M126" s="11">
        <v>419.13</v>
      </c>
      <c r="N126" s="11">
        <v>33094.080000000002</v>
      </c>
      <c r="O126" s="11">
        <v>670.6</v>
      </c>
      <c r="P126" s="11">
        <v>52950.53</v>
      </c>
    </row>
    <row r="127" spans="1:16">
      <c r="A127" t="str">
        <f t="shared" si="2"/>
        <v>4546</v>
      </c>
      <c r="B127" s="10">
        <v>45</v>
      </c>
      <c r="C127" s="10">
        <v>46</v>
      </c>
      <c r="D127" s="10"/>
      <c r="E127" s="10">
        <v>19120</v>
      </c>
      <c r="F127" s="10">
        <v>20000</v>
      </c>
      <c r="G127" s="10">
        <v>900</v>
      </c>
      <c r="H127" s="10">
        <v>26997.919999999998</v>
      </c>
      <c r="I127" s="10"/>
      <c r="J127" s="10">
        <v>16524</v>
      </c>
      <c r="K127" s="10">
        <v>170.91</v>
      </c>
      <c r="L127" s="10">
        <v>13805.67</v>
      </c>
      <c r="M127" s="10">
        <v>427.28</v>
      </c>
      <c r="N127" s="10">
        <v>34514.18</v>
      </c>
      <c r="O127" s="10">
        <v>683.64</v>
      </c>
      <c r="P127" s="10">
        <v>55222.68</v>
      </c>
    </row>
    <row r="128" spans="1:16">
      <c r="A128" t="str">
        <f t="shared" si="2"/>
        <v>4647</v>
      </c>
      <c r="B128" s="11">
        <v>46</v>
      </c>
      <c r="C128" s="11">
        <v>47</v>
      </c>
      <c r="D128" s="11"/>
      <c r="E128" s="11">
        <v>19120</v>
      </c>
      <c r="F128" s="11">
        <v>20000</v>
      </c>
      <c r="G128" s="11"/>
      <c r="H128" s="11">
        <v>27807.86</v>
      </c>
      <c r="I128" s="11"/>
      <c r="J128" s="11">
        <v>16842</v>
      </c>
      <c r="K128" s="11">
        <v>165.24</v>
      </c>
      <c r="L128" s="11">
        <v>14385.08</v>
      </c>
      <c r="M128" s="11">
        <v>413.1</v>
      </c>
      <c r="N128" s="11">
        <v>35962.699999999997</v>
      </c>
      <c r="O128" s="11">
        <v>660.96</v>
      </c>
      <c r="P128" s="11">
        <v>57540.32</v>
      </c>
    </row>
    <row r="129" spans="1:16">
      <c r="A129" t="str">
        <f t="shared" si="2"/>
        <v>4748</v>
      </c>
      <c r="B129" s="10">
        <v>47</v>
      </c>
      <c r="C129" s="10">
        <v>48</v>
      </c>
      <c r="D129" s="10"/>
      <c r="E129" s="10">
        <v>19120</v>
      </c>
      <c r="F129" s="10">
        <v>20000</v>
      </c>
      <c r="G129" s="10"/>
      <c r="H129" s="10">
        <v>28642.09</v>
      </c>
      <c r="I129" s="10"/>
      <c r="J129" s="10">
        <v>17167</v>
      </c>
      <c r="K129" s="10">
        <v>168.42</v>
      </c>
      <c r="L129" s="10">
        <v>14985.05</v>
      </c>
      <c r="M129" s="10">
        <v>421.05</v>
      </c>
      <c r="N129" s="10">
        <v>37462.629999999997</v>
      </c>
      <c r="O129" s="10">
        <v>673.68</v>
      </c>
      <c r="P129" s="10">
        <v>59940.21</v>
      </c>
    </row>
    <row r="130" spans="1:16">
      <c r="A130" t="str">
        <f t="shared" si="2"/>
        <v>4849</v>
      </c>
      <c r="B130" s="11">
        <v>48</v>
      </c>
      <c r="C130" s="11">
        <v>49</v>
      </c>
      <c r="D130" s="11"/>
      <c r="E130" s="11">
        <v>19120</v>
      </c>
      <c r="F130" s="11">
        <v>20000</v>
      </c>
      <c r="G130" s="11">
        <v>900</v>
      </c>
      <c r="H130" s="11">
        <v>30401.360000000001</v>
      </c>
      <c r="I130" s="11"/>
      <c r="J130" s="11">
        <v>16599</v>
      </c>
      <c r="K130" s="11">
        <v>171.67</v>
      </c>
      <c r="L130" s="11">
        <v>15606.27</v>
      </c>
      <c r="M130" s="11">
        <v>429.18</v>
      </c>
      <c r="N130" s="11">
        <v>39015.69</v>
      </c>
      <c r="O130" s="11">
        <v>686.68</v>
      </c>
      <c r="P130" s="11">
        <v>62425.1</v>
      </c>
    </row>
    <row r="131" spans="1:16">
      <c r="A131" t="str">
        <f t="shared" si="2"/>
        <v>4950</v>
      </c>
      <c r="B131" s="10">
        <v>49</v>
      </c>
      <c r="C131" s="10">
        <v>50</v>
      </c>
      <c r="D131" s="10"/>
      <c r="E131" s="10">
        <v>19120</v>
      </c>
      <c r="F131" s="10">
        <v>20000</v>
      </c>
      <c r="G131" s="10"/>
      <c r="H131" s="10">
        <v>31313.4</v>
      </c>
      <c r="I131" s="10"/>
      <c r="J131" s="10">
        <v>16915</v>
      </c>
      <c r="K131" s="10">
        <v>165.99</v>
      </c>
      <c r="L131" s="10">
        <v>16240.45</v>
      </c>
      <c r="M131" s="10">
        <v>414.98</v>
      </c>
      <c r="N131" s="10">
        <v>40601.129999999997</v>
      </c>
      <c r="O131" s="10">
        <v>663.96</v>
      </c>
      <c r="P131" s="10">
        <v>64961.81</v>
      </c>
    </row>
    <row r="132" spans="1:16">
      <c r="A132" t="str">
        <f t="shared" si="2"/>
        <v>5051</v>
      </c>
      <c r="B132" s="11">
        <v>50</v>
      </c>
      <c r="C132" s="11">
        <v>51</v>
      </c>
      <c r="D132" s="11"/>
      <c r="E132" s="11">
        <v>19120</v>
      </c>
      <c r="F132" s="11">
        <v>20000</v>
      </c>
      <c r="G132" s="11"/>
      <c r="H132" s="11">
        <v>32252.799999999999</v>
      </c>
      <c r="I132" s="11"/>
      <c r="J132" s="11">
        <v>17238</v>
      </c>
      <c r="K132" s="11">
        <v>169.15</v>
      </c>
      <c r="L132" s="11">
        <v>16896.82</v>
      </c>
      <c r="M132" s="11">
        <v>422.88</v>
      </c>
      <c r="N132" s="11">
        <v>42242.04</v>
      </c>
      <c r="O132" s="11">
        <v>676.6</v>
      </c>
      <c r="P132" s="11">
        <v>67587.27</v>
      </c>
    </row>
    <row r="133" spans="1:16">
      <c r="A133" t="str">
        <f t="shared" si="2"/>
        <v>5152</v>
      </c>
      <c r="B133" s="10">
        <v>51</v>
      </c>
      <c r="C133" s="10">
        <v>52</v>
      </c>
      <c r="D133" s="10"/>
      <c r="E133" s="10">
        <v>19120</v>
      </c>
      <c r="F133" s="10">
        <v>20000</v>
      </c>
      <c r="G133" s="10">
        <v>900</v>
      </c>
      <c r="H133" s="10">
        <v>34120.379999999997</v>
      </c>
      <c r="I133" s="10"/>
      <c r="J133" s="10">
        <v>16667</v>
      </c>
      <c r="K133" s="10">
        <v>172.38</v>
      </c>
      <c r="L133" s="10">
        <v>17576.099999999999</v>
      </c>
      <c r="M133" s="10">
        <v>430.95</v>
      </c>
      <c r="N133" s="10">
        <v>43940.25</v>
      </c>
      <c r="O133" s="10">
        <v>689.52</v>
      </c>
      <c r="P133" s="10">
        <v>70304.399999999994</v>
      </c>
    </row>
    <row r="134" spans="1:16">
      <c r="A134" t="str">
        <f t="shared" si="2"/>
        <v>5253</v>
      </c>
      <c r="B134" s="11">
        <v>52</v>
      </c>
      <c r="C134" s="11">
        <v>53</v>
      </c>
      <c r="D134" s="11"/>
      <c r="E134" s="11">
        <v>19120</v>
      </c>
      <c r="F134" s="11">
        <v>20000</v>
      </c>
      <c r="G134" s="11"/>
      <c r="H134" s="11">
        <v>35144</v>
      </c>
      <c r="I134" s="11"/>
      <c r="J134" s="11">
        <v>16980</v>
      </c>
      <c r="K134" s="11">
        <v>166.67</v>
      </c>
      <c r="L134" s="11">
        <v>18270.05</v>
      </c>
      <c r="M134" s="11">
        <v>416.68</v>
      </c>
      <c r="N134" s="11">
        <v>45675.13</v>
      </c>
      <c r="O134" s="11">
        <v>666.68</v>
      </c>
      <c r="P134" s="11">
        <v>73080.22</v>
      </c>
    </row>
    <row r="135" spans="1:16">
      <c r="A135" t="str">
        <f t="shared" si="2"/>
        <v>5354</v>
      </c>
      <c r="B135" s="10">
        <v>53</v>
      </c>
      <c r="C135" s="10">
        <v>54</v>
      </c>
      <c r="D135" s="10"/>
      <c r="E135" s="10">
        <v>19120</v>
      </c>
      <c r="F135" s="10">
        <v>20000</v>
      </c>
      <c r="G135" s="10"/>
      <c r="H135" s="10">
        <v>36198.32</v>
      </c>
      <c r="I135" s="10"/>
      <c r="J135" s="10">
        <v>17300</v>
      </c>
      <c r="K135" s="10">
        <v>169.8</v>
      </c>
      <c r="L135" s="10">
        <v>18987.96</v>
      </c>
      <c r="M135" s="10">
        <v>424.5</v>
      </c>
      <c r="N135" s="10">
        <v>47469.89</v>
      </c>
      <c r="O135" s="10">
        <v>679.2</v>
      </c>
      <c r="P135" s="10">
        <v>75951.820000000007</v>
      </c>
    </row>
    <row r="136" spans="1:16">
      <c r="A136" t="str">
        <f t="shared" si="2"/>
        <v>5455</v>
      </c>
      <c r="B136" s="11">
        <v>54</v>
      </c>
      <c r="C136" s="11">
        <v>55</v>
      </c>
      <c r="D136" s="11"/>
      <c r="E136" s="11">
        <v>19120</v>
      </c>
      <c r="F136" s="11">
        <v>20000</v>
      </c>
      <c r="G136" s="11">
        <v>900</v>
      </c>
      <c r="H136" s="11">
        <v>38184.269999999997</v>
      </c>
      <c r="I136" s="11"/>
      <c r="J136" s="11">
        <v>16726</v>
      </c>
      <c r="K136" s="11">
        <v>173</v>
      </c>
      <c r="L136" s="11">
        <v>19730.59</v>
      </c>
      <c r="M136" s="11">
        <v>432.5</v>
      </c>
      <c r="N136" s="11">
        <v>49326.49</v>
      </c>
      <c r="O136" s="11">
        <v>692</v>
      </c>
      <c r="P136" s="11">
        <v>78922.38</v>
      </c>
    </row>
    <row r="137" spans="1:16">
      <c r="A137" t="str">
        <f t="shared" si="2"/>
        <v>5556</v>
      </c>
      <c r="B137" s="10">
        <v>55</v>
      </c>
      <c r="C137" s="10">
        <v>56</v>
      </c>
      <c r="D137" s="10"/>
      <c r="E137" s="10">
        <v>19120</v>
      </c>
      <c r="F137" s="10">
        <v>20000</v>
      </c>
      <c r="G137" s="10"/>
      <c r="H137" s="10">
        <v>39329.79</v>
      </c>
      <c r="I137" s="10"/>
      <c r="J137" s="10">
        <v>17033</v>
      </c>
      <c r="K137" s="10">
        <v>167.26</v>
      </c>
      <c r="L137" s="10">
        <v>20489.77</v>
      </c>
      <c r="M137" s="10">
        <v>418.15</v>
      </c>
      <c r="N137" s="10">
        <v>51224.43</v>
      </c>
      <c r="O137" s="10">
        <v>669.04</v>
      </c>
      <c r="P137" s="10">
        <v>81959.09</v>
      </c>
    </row>
    <row r="138" spans="1:16">
      <c r="A138" t="str">
        <f t="shared" si="2"/>
        <v>5657</v>
      </c>
      <c r="B138" s="11">
        <v>56</v>
      </c>
      <c r="C138" s="11">
        <v>57</v>
      </c>
      <c r="D138" s="11"/>
      <c r="E138" s="11">
        <v>19120</v>
      </c>
      <c r="F138" s="11">
        <v>20000</v>
      </c>
      <c r="G138" s="11"/>
      <c r="H138" s="11">
        <v>40509.69</v>
      </c>
      <c r="I138" s="11"/>
      <c r="J138" s="11">
        <v>17348</v>
      </c>
      <c r="K138" s="11">
        <v>170.33</v>
      </c>
      <c r="L138" s="11">
        <v>21274.799999999999</v>
      </c>
      <c r="M138" s="11">
        <v>425.83</v>
      </c>
      <c r="N138" s="11">
        <v>53186.99</v>
      </c>
      <c r="O138" s="11">
        <v>681.32</v>
      </c>
      <c r="P138" s="11">
        <v>85099.18</v>
      </c>
    </row>
    <row r="139" spans="1:16">
      <c r="A139" t="str">
        <f t="shared" si="2"/>
        <v>5758</v>
      </c>
      <c r="B139" s="10">
        <v>57</v>
      </c>
      <c r="C139" s="10">
        <v>58</v>
      </c>
      <c r="D139" s="10"/>
      <c r="E139" s="10">
        <v>19120</v>
      </c>
      <c r="F139" s="10">
        <v>20000</v>
      </c>
      <c r="G139" s="10">
        <v>900</v>
      </c>
      <c r="H139" s="10">
        <v>42624.98</v>
      </c>
      <c r="I139" s="10"/>
      <c r="J139" s="10">
        <v>16769</v>
      </c>
      <c r="K139" s="10">
        <v>173.48</v>
      </c>
      <c r="L139" s="10">
        <v>22086.52</v>
      </c>
      <c r="M139" s="10">
        <v>433.7</v>
      </c>
      <c r="N139" s="10">
        <v>55216.3</v>
      </c>
      <c r="O139" s="10">
        <v>693.92</v>
      </c>
      <c r="P139" s="10">
        <v>88346.08</v>
      </c>
    </row>
    <row r="140" spans="1:16">
      <c r="A140" t="str">
        <f t="shared" si="2"/>
        <v>5859</v>
      </c>
      <c r="B140" s="11">
        <v>58</v>
      </c>
      <c r="C140" s="11">
        <v>59</v>
      </c>
      <c r="D140" s="11"/>
      <c r="E140" s="11">
        <v>19120</v>
      </c>
      <c r="F140" s="11">
        <v>20000</v>
      </c>
      <c r="G140" s="11"/>
      <c r="H140" s="11">
        <v>43903.73</v>
      </c>
      <c r="I140" s="11"/>
      <c r="J140" s="11">
        <v>17069</v>
      </c>
      <c r="K140" s="11">
        <v>167.69</v>
      </c>
      <c r="L140" s="11">
        <v>22916.799999999999</v>
      </c>
      <c r="M140" s="11">
        <v>419.23</v>
      </c>
      <c r="N140" s="11">
        <v>57292.01</v>
      </c>
      <c r="O140" s="11">
        <v>670.76</v>
      </c>
      <c r="P140" s="11">
        <v>91667.22</v>
      </c>
    </row>
    <row r="141" spans="1:16">
      <c r="A141" t="str">
        <f t="shared" si="2"/>
        <v>5960</v>
      </c>
      <c r="B141" s="10">
        <v>59</v>
      </c>
      <c r="C141" s="10">
        <v>60</v>
      </c>
      <c r="D141" s="10"/>
      <c r="E141" s="10">
        <v>19120</v>
      </c>
      <c r="F141" s="10">
        <v>20000</v>
      </c>
      <c r="G141" s="10"/>
      <c r="H141" s="10">
        <v>45220.84</v>
      </c>
      <c r="I141" s="10"/>
      <c r="J141" s="10">
        <v>17376</v>
      </c>
      <c r="K141" s="10">
        <v>170.69</v>
      </c>
      <c r="L141" s="10">
        <v>23775</v>
      </c>
      <c r="M141" s="10">
        <v>426.73</v>
      </c>
      <c r="N141" s="10">
        <v>59437.5</v>
      </c>
      <c r="O141" s="10">
        <v>682.76</v>
      </c>
      <c r="P141" s="10">
        <v>95100</v>
      </c>
    </row>
    <row r="142" spans="1:16">
      <c r="A142" t="str">
        <f t="shared" si="2"/>
        <v>6061</v>
      </c>
      <c r="B142" s="11">
        <v>60</v>
      </c>
      <c r="C142" s="11">
        <v>61</v>
      </c>
      <c r="D142" s="11"/>
      <c r="E142" s="11">
        <v>19120</v>
      </c>
      <c r="F142" s="11">
        <v>20000</v>
      </c>
      <c r="G142" s="11">
        <v>900</v>
      </c>
      <c r="H142" s="11">
        <v>47477.46</v>
      </c>
      <c r="I142" s="11"/>
      <c r="J142" s="11">
        <v>16789</v>
      </c>
      <c r="K142" s="11">
        <v>173.76</v>
      </c>
      <c r="L142" s="11">
        <v>24662.01</v>
      </c>
      <c r="M142" s="11">
        <v>434.4</v>
      </c>
      <c r="N142" s="11">
        <v>61655.02</v>
      </c>
      <c r="O142" s="11">
        <v>695.04</v>
      </c>
      <c r="P142" s="11">
        <v>98648.03</v>
      </c>
    </row>
    <row r="143" spans="1:16">
      <c r="A143" t="str">
        <f t="shared" si="2"/>
        <v>6162</v>
      </c>
      <c r="B143" s="10">
        <v>61</v>
      </c>
      <c r="C143" s="10">
        <v>62</v>
      </c>
      <c r="D143" s="10"/>
      <c r="E143" s="10">
        <v>19120</v>
      </c>
      <c r="F143" s="10">
        <v>20000</v>
      </c>
      <c r="G143" s="10"/>
      <c r="H143" s="10">
        <v>48901.79</v>
      </c>
      <c r="I143" s="10"/>
      <c r="J143" s="10">
        <v>17078</v>
      </c>
      <c r="K143" s="10">
        <v>167.89</v>
      </c>
      <c r="L143" s="10">
        <v>25569.759999999998</v>
      </c>
      <c r="M143" s="10">
        <v>419.73</v>
      </c>
      <c r="N143" s="10">
        <v>63924.4</v>
      </c>
      <c r="O143" s="10">
        <v>671.56</v>
      </c>
      <c r="P143" s="10">
        <v>102279.03999999999</v>
      </c>
    </row>
    <row r="144" spans="1:16">
      <c r="A144" t="str">
        <f t="shared" si="2"/>
        <v>6263</v>
      </c>
      <c r="B144" s="11">
        <v>62</v>
      </c>
      <c r="C144" s="11">
        <v>63</v>
      </c>
      <c r="D144" s="11"/>
      <c r="E144" s="11">
        <v>19120</v>
      </c>
      <c r="F144" s="11">
        <v>20000</v>
      </c>
      <c r="G144" s="11"/>
      <c r="H144" s="11">
        <v>50368.84</v>
      </c>
      <c r="I144" s="11"/>
      <c r="J144" s="11">
        <v>17374</v>
      </c>
      <c r="K144" s="11">
        <v>170.78</v>
      </c>
      <c r="L144" s="11">
        <v>26507.63</v>
      </c>
      <c r="M144" s="11">
        <v>426.95</v>
      </c>
      <c r="N144" s="11">
        <v>66269.08</v>
      </c>
      <c r="O144" s="11">
        <v>683.12</v>
      </c>
      <c r="P144" s="11">
        <v>106030.53</v>
      </c>
    </row>
    <row r="145" spans="1:16">
      <c r="A145" t="str">
        <f t="shared" si="2"/>
        <v>6364</v>
      </c>
      <c r="B145" s="10">
        <v>63</v>
      </c>
      <c r="C145" s="10">
        <v>64</v>
      </c>
      <c r="D145" s="10"/>
      <c r="E145" s="10">
        <v>19120</v>
      </c>
      <c r="F145" s="10">
        <v>20000</v>
      </c>
      <c r="G145" s="10">
        <v>900</v>
      </c>
      <c r="H145" s="10">
        <v>52779.91</v>
      </c>
      <c r="I145" s="10"/>
      <c r="J145" s="10">
        <v>16776</v>
      </c>
      <c r="K145" s="10">
        <v>173.74</v>
      </c>
      <c r="L145" s="10">
        <v>27476.6</v>
      </c>
      <c r="M145" s="10">
        <v>434.35</v>
      </c>
      <c r="N145" s="10">
        <v>68691.5</v>
      </c>
      <c r="O145" s="10">
        <v>694.96</v>
      </c>
      <c r="P145" s="10">
        <v>109906.4</v>
      </c>
    </row>
    <row r="146" spans="1:16">
      <c r="A146" t="str">
        <f t="shared" si="2"/>
        <v>6465</v>
      </c>
      <c r="B146" s="11">
        <v>64</v>
      </c>
      <c r="C146" s="11">
        <v>65</v>
      </c>
      <c r="D146" s="11"/>
      <c r="E146" s="11">
        <v>19120</v>
      </c>
      <c r="F146" s="11">
        <v>20000</v>
      </c>
      <c r="G146" s="11"/>
      <c r="H146" s="11">
        <v>54363.3</v>
      </c>
      <c r="I146" s="11"/>
      <c r="J146" s="11">
        <v>17049</v>
      </c>
      <c r="K146" s="11">
        <v>167.76</v>
      </c>
      <c r="L146" s="11">
        <v>28468.66</v>
      </c>
      <c r="M146" s="11">
        <v>419.4</v>
      </c>
      <c r="N146" s="11">
        <v>71171.649999999994</v>
      </c>
      <c r="O146" s="11">
        <v>671.04</v>
      </c>
      <c r="P146" s="11">
        <v>113874.63</v>
      </c>
    </row>
    <row r="147" spans="1:16">
      <c r="A147" t="str">
        <f t="shared" ref="A147:A161" si="3">B147&amp;C147</f>
        <v>6566</v>
      </c>
      <c r="B147" s="10">
        <v>65</v>
      </c>
      <c r="C147" s="10">
        <v>66</v>
      </c>
      <c r="D147" s="10"/>
      <c r="E147" s="10">
        <v>19120</v>
      </c>
      <c r="F147" s="10">
        <v>20000</v>
      </c>
      <c r="G147" s="10"/>
      <c r="H147" s="10">
        <v>55994.2</v>
      </c>
      <c r="I147" s="10"/>
      <c r="J147" s="10">
        <v>17328</v>
      </c>
      <c r="K147" s="10">
        <v>170.49</v>
      </c>
      <c r="L147" s="10">
        <v>29493.21</v>
      </c>
      <c r="M147" s="10">
        <v>426.23</v>
      </c>
      <c r="N147" s="10">
        <v>73733.02</v>
      </c>
      <c r="O147" s="10">
        <v>681.96</v>
      </c>
      <c r="P147" s="10">
        <v>117972.83</v>
      </c>
    </row>
    <row r="148" spans="1:16">
      <c r="A148" t="str">
        <f t="shared" si="3"/>
        <v>6667</v>
      </c>
      <c r="B148" s="11">
        <v>66</v>
      </c>
      <c r="C148" s="11">
        <v>67</v>
      </c>
      <c r="D148" s="11"/>
      <c r="E148" s="11">
        <v>19120</v>
      </c>
      <c r="F148" s="11">
        <v>20000</v>
      </c>
      <c r="G148" s="11">
        <v>900</v>
      </c>
      <c r="H148" s="11">
        <v>58574.03</v>
      </c>
      <c r="I148" s="11"/>
      <c r="J148" s="11">
        <v>16713</v>
      </c>
      <c r="K148" s="11">
        <v>173.28</v>
      </c>
      <c r="L148" s="11">
        <v>30551.279999999999</v>
      </c>
      <c r="M148" s="11">
        <v>433.2</v>
      </c>
      <c r="N148" s="11">
        <v>76378.210000000006</v>
      </c>
      <c r="O148" s="11">
        <v>693.12</v>
      </c>
      <c r="P148" s="11">
        <v>122205.14</v>
      </c>
    </row>
    <row r="149" spans="1:16">
      <c r="A149" t="str">
        <f t="shared" si="3"/>
        <v>6768</v>
      </c>
      <c r="B149" s="10">
        <v>67</v>
      </c>
      <c r="C149" s="10">
        <v>68</v>
      </c>
      <c r="D149" s="10"/>
      <c r="E149" s="10">
        <v>19120</v>
      </c>
      <c r="F149" s="10">
        <v>20000</v>
      </c>
      <c r="G149" s="10"/>
      <c r="H149" s="10">
        <v>60331.25</v>
      </c>
      <c r="I149" s="10"/>
      <c r="J149" s="10">
        <v>16963</v>
      </c>
      <c r="K149" s="10">
        <v>167.13</v>
      </c>
      <c r="L149" s="10">
        <v>31634.95</v>
      </c>
      <c r="M149" s="10">
        <v>417.83</v>
      </c>
      <c r="N149" s="10">
        <v>79087.38</v>
      </c>
      <c r="O149" s="10">
        <v>668.52</v>
      </c>
      <c r="P149" s="10">
        <v>126539.81</v>
      </c>
    </row>
    <row r="150" spans="1:16">
      <c r="A150" t="str">
        <f t="shared" si="3"/>
        <v>6869</v>
      </c>
      <c r="B150" s="11">
        <v>68</v>
      </c>
      <c r="C150" s="11">
        <v>69</v>
      </c>
      <c r="D150" s="11"/>
      <c r="E150" s="11">
        <v>19120</v>
      </c>
      <c r="F150" s="11">
        <v>20000</v>
      </c>
      <c r="G150" s="11"/>
      <c r="H150" s="11">
        <v>62141.19</v>
      </c>
      <c r="I150" s="11"/>
      <c r="J150" s="11">
        <v>17216</v>
      </c>
      <c r="K150" s="11">
        <v>169.63</v>
      </c>
      <c r="L150" s="11">
        <v>32753.63</v>
      </c>
      <c r="M150" s="11">
        <v>424.08</v>
      </c>
      <c r="N150" s="11">
        <v>81884.08</v>
      </c>
      <c r="O150" s="11">
        <v>678.52</v>
      </c>
      <c r="P150" s="11">
        <v>131014.53</v>
      </c>
    </row>
    <row r="151" spans="1:16">
      <c r="A151" t="str">
        <f t="shared" si="3"/>
        <v>6970</v>
      </c>
      <c r="B151" s="10">
        <v>69</v>
      </c>
      <c r="C151" s="10">
        <v>70</v>
      </c>
      <c r="D151" s="10"/>
      <c r="E151" s="10">
        <v>19120</v>
      </c>
      <c r="F151" s="10">
        <v>20000</v>
      </c>
      <c r="G151" s="10">
        <v>900</v>
      </c>
      <c r="H151" s="10">
        <v>64905.42</v>
      </c>
      <c r="I151" s="10"/>
      <c r="J151" s="10">
        <v>16575</v>
      </c>
      <c r="K151" s="10">
        <v>172.16</v>
      </c>
      <c r="L151" s="10">
        <v>33908.400000000001</v>
      </c>
      <c r="M151" s="10">
        <v>430.4</v>
      </c>
      <c r="N151" s="10">
        <v>84771</v>
      </c>
      <c r="O151" s="10">
        <v>688.64</v>
      </c>
      <c r="P151" s="10">
        <v>135633.60000000001</v>
      </c>
    </row>
    <row r="152" spans="1:16">
      <c r="A152" t="str">
        <f t="shared" si="3"/>
        <v>7071</v>
      </c>
      <c r="B152" s="11">
        <v>70</v>
      </c>
      <c r="C152" s="11">
        <v>71</v>
      </c>
      <c r="D152" s="11"/>
      <c r="E152" s="11">
        <v>19120</v>
      </c>
      <c r="F152" s="11">
        <v>20000</v>
      </c>
      <c r="G152" s="11"/>
      <c r="H152" s="11">
        <v>66852.59</v>
      </c>
      <c r="I152" s="11"/>
      <c r="J152" s="11">
        <v>16789</v>
      </c>
      <c r="K152" s="11">
        <v>165.75</v>
      </c>
      <c r="L152" s="11">
        <v>35091.4</v>
      </c>
      <c r="M152" s="11">
        <v>414.38</v>
      </c>
      <c r="N152" s="11">
        <v>87728.51</v>
      </c>
      <c r="O152" s="11">
        <v>663</v>
      </c>
      <c r="P152" s="11">
        <v>140365.60999999999</v>
      </c>
    </row>
    <row r="153" spans="1:16">
      <c r="A153" t="str">
        <f t="shared" si="3"/>
        <v>7172</v>
      </c>
      <c r="B153" s="10">
        <v>71</v>
      </c>
      <c r="C153" s="10">
        <v>72</v>
      </c>
      <c r="D153" s="10"/>
      <c r="E153" s="10">
        <v>19120</v>
      </c>
      <c r="F153" s="10">
        <v>20000</v>
      </c>
      <c r="G153" s="10"/>
      <c r="H153" s="10">
        <v>68858.16</v>
      </c>
      <c r="I153" s="10"/>
      <c r="J153" s="10">
        <v>17004</v>
      </c>
      <c r="K153" s="10">
        <v>167.89</v>
      </c>
      <c r="L153" s="10">
        <v>36312.03</v>
      </c>
      <c r="M153" s="10">
        <v>419.73</v>
      </c>
      <c r="N153" s="10">
        <v>90780.09</v>
      </c>
      <c r="O153" s="10">
        <v>671.56</v>
      </c>
      <c r="P153" s="10">
        <v>145248.14000000001</v>
      </c>
    </row>
    <row r="154" spans="1:16">
      <c r="A154" t="str">
        <f t="shared" si="3"/>
        <v>7273</v>
      </c>
      <c r="B154" s="11">
        <v>72</v>
      </c>
      <c r="C154" s="11">
        <v>73</v>
      </c>
      <c r="D154" s="11"/>
      <c r="E154" s="11">
        <v>19120</v>
      </c>
      <c r="F154" s="11">
        <v>20000</v>
      </c>
      <c r="G154" s="11">
        <v>900</v>
      </c>
      <c r="H154" s="11">
        <v>71823.91</v>
      </c>
      <c r="I154" s="11"/>
      <c r="J154" s="11">
        <v>16320</v>
      </c>
      <c r="K154" s="11">
        <v>170.04</v>
      </c>
      <c r="L154" s="11">
        <v>37571.440000000002</v>
      </c>
      <c r="M154" s="11">
        <v>425.1</v>
      </c>
      <c r="N154" s="11">
        <v>93928.59</v>
      </c>
      <c r="O154" s="11">
        <v>680.16</v>
      </c>
      <c r="P154" s="11">
        <v>150285.74</v>
      </c>
    </row>
    <row r="155" spans="1:16">
      <c r="A155" t="str">
        <f t="shared" si="3"/>
        <v>7374</v>
      </c>
      <c r="B155" s="10">
        <v>73</v>
      </c>
      <c r="C155" s="10">
        <v>74</v>
      </c>
      <c r="D155" s="10"/>
      <c r="E155" s="10">
        <v>19120</v>
      </c>
      <c r="F155" s="10">
        <v>20000</v>
      </c>
      <c r="G155" s="10"/>
      <c r="H155" s="10">
        <v>73978.63</v>
      </c>
      <c r="I155" s="10"/>
      <c r="J155" s="10">
        <v>16478</v>
      </c>
      <c r="K155" s="10">
        <v>163.19999999999999</v>
      </c>
      <c r="L155" s="10">
        <v>38861.78</v>
      </c>
      <c r="M155" s="10">
        <v>408</v>
      </c>
      <c r="N155" s="10">
        <v>97154.45</v>
      </c>
      <c r="O155" s="10">
        <v>652.79999999999995</v>
      </c>
      <c r="P155" s="10">
        <v>155447.12</v>
      </c>
    </row>
    <row r="156" spans="1:16">
      <c r="A156" t="str">
        <f t="shared" si="3"/>
        <v>7475</v>
      </c>
      <c r="B156" s="11">
        <v>74</v>
      </c>
      <c r="C156" s="11">
        <v>75</v>
      </c>
      <c r="D156" s="11"/>
      <c r="E156" s="11">
        <v>19120</v>
      </c>
      <c r="F156" s="11">
        <v>20000</v>
      </c>
      <c r="G156" s="11"/>
      <c r="H156" s="11">
        <v>76197.98</v>
      </c>
      <c r="I156" s="11"/>
      <c r="J156" s="11">
        <v>16629</v>
      </c>
      <c r="K156" s="11">
        <v>164.78</v>
      </c>
      <c r="L156" s="11">
        <v>40192.410000000003</v>
      </c>
      <c r="M156" s="11">
        <v>411.95</v>
      </c>
      <c r="N156" s="11">
        <v>100481.03</v>
      </c>
      <c r="O156" s="11">
        <v>659.12</v>
      </c>
      <c r="P156" s="11">
        <v>160769.65</v>
      </c>
    </row>
    <row r="157" spans="1:16">
      <c r="A157" t="str">
        <f t="shared" si="3"/>
        <v>7576</v>
      </c>
      <c r="B157" s="10">
        <v>75</v>
      </c>
      <c r="C157" s="10">
        <v>76</v>
      </c>
      <c r="D157" s="10"/>
      <c r="E157" s="10">
        <v>19120</v>
      </c>
      <c r="F157" s="10">
        <v>20000</v>
      </c>
      <c r="G157" s="10">
        <v>900</v>
      </c>
      <c r="H157" s="10">
        <v>79383.92</v>
      </c>
      <c r="I157" s="10"/>
      <c r="J157" s="10">
        <v>15875</v>
      </c>
      <c r="K157" s="10">
        <v>166.29</v>
      </c>
      <c r="L157" s="10">
        <v>41564.47</v>
      </c>
      <c r="M157" s="10">
        <v>415.73</v>
      </c>
      <c r="N157" s="10">
        <v>103911.19</v>
      </c>
      <c r="O157" s="10">
        <v>665.16</v>
      </c>
      <c r="P157" s="10">
        <v>166257.9</v>
      </c>
    </row>
    <row r="158" spans="1:16">
      <c r="A158" t="str">
        <f t="shared" si="3"/>
        <v>7677</v>
      </c>
      <c r="B158" s="11">
        <v>76</v>
      </c>
      <c r="C158" s="11">
        <v>77</v>
      </c>
      <c r="D158" s="11"/>
      <c r="E158" s="11">
        <v>19120</v>
      </c>
      <c r="F158" s="11">
        <v>20000</v>
      </c>
      <c r="G158" s="11"/>
      <c r="H158" s="11">
        <v>81765.440000000002</v>
      </c>
      <c r="I158" s="11"/>
      <c r="J158" s="11">
        <v>15939</v>
      </c>
      <c r="K158" s="11">
        <v>158.75</v>
      </c>
      <c r="L158" s="11">
        <v>42970.16</v>
      </c>
      <c r="M158" s="11">
        <v>396.88</v>
      </c>
      <c r="N158" s="11">
        <v>107425.4</v>
      </c>
      <c r="O158" s="11">
        <v>635</v>
      </c>
      <c r="P158" s="11">
        <v>171880.64</v>
      </c>
    </row>
    <row r="159" spans="1:16">
      <c r="A159" t="str">
        <f t="shared" si="3"/>
        <v>7778</v>
      </c>
      <c r="B159" s="10">
        <v>77</v>
      </c>
      <c r="C159" s="10">
        <v>78</v>
      </c>
      <c r="D159" s="10"/>
      <c r="E159" s="10">
        <v>19120</v>
      </c>
      <c r="F159" s="10">
        <v>20000</v>
      </c>
      <c r="G159" s="10"/>
      <c r="H159" s="10">
        <v>84218.4</v>
      </c>
      <c r="I159" s="10"/>
      <c r="J159" s="10">
        <v>15983</v>
      </c>
      <c r="K159" s="10">
        <v>159.38999999999999</v>
      </c>
      <c r="L159" s="10">
        <v>44418.65</v>
      </c>
      <c r="M159" s="10">
        <v>398.48</v>
      </c>
      <c r="N159" s="10">
        <v>111046.63</v>
      </c>
      <c r="O159" s="10">
        <v>637.55999999999995</v>
      </c>
      <c r="P159" s="10">
        <v>177674.62</v>
      </c>
    </row>
    <row r="160" spans="1:16">
      <c r="A160" t="str">
        <f t="shared" si="3"/>
        <v>7879</v>
      </c>
      <c r="B160" s="11">
        <v>78</v>
      </c>
      <c r="C160" s="11">
        <v>79</v>
      </c>
      <c r="D160" s="11"/>
      <c r="E160" s="11">
        <v>19120</v>
      </c>
      <c r="F160" s="11">
        <v>20000</v>
      </c>
      <c r="G160" s="11">
        <v>900</v>
      </c>
      <c r="H160" s="11">
        <v>87644.96</v>
      </c>
      <c r="I160" s="11"/>
      <c r="J160" s="11">
        <v>15103</v>
      </c>
      <c r="K160" s="11">
        <v>159.83000000000001</v>
      </c>
      <c r="L160" s="11">
        <v>45911.040000000001</v>
      </c>
      <c r="M160" s="11">
        <v>399.58</v>
      </c>
      <c r="N160" s="11">
        <v>114777.61</v>
      </c>
      <c r="O160" s="11">
        <v>639.32000000000005</v>
      </c>
      <c r="P160" s="11">
        <v>183644.17</v>
      </c>
    </row>
    <row r="161" spans="1:16">
      <c r="A161" t="str">
        <f t="shared" si="3"/>
        <v>7980</v>
      </c>
      <c r="B161" s="10">
        <v>79</v>
      </c>
      <c r="C161" s="10">
        <v>80</v>
      </c>
      <c r="D161" s="10"/>
      <c r="E161" s="10">
        <v>19120</v>
      </c>
      <c r="F161" s="10">
        <v>20000</v>
      </c>
      <c r="G161" s="10"/>
      <c r="H161" s="10">
        <v>90274.31</v>
      </c>
      <c r="I161" s="10">
        <v>15000</v>
      </c>
      <c r="J161" s="10">
        <v>15000</v>
      </c>
      <c r="K161" s="10">
        <v>151.03</v>
      </c>
      <c r="L161" s="10">
        <v>47439.4</v>
      </c>
      <c r="M161" s="10">
        <v>377.58</v>
      </c>
      <c r="N161" s="10">
        <v>118598.51</v>
      </c>
      <c r="O161" s="10">
        <v>604.12</v>
      </c>
      <c r="P161" s="10">
        <v>189757.62</v>
      </c>
    </row>
    <row r="162" spans="1:16" ht="54">
      <c r="B162" s="9" t="s">
        <v>27</v>
      </c>
      <c r="C162" s="9" t="s">
        <v>13</v>
      </c>
      <c r="D162" s="9" t="s">
        <v>3027</v>
      </c>
      <c r="E162" s="9" t="s">
        <v>15</v>
      </c>
      <c r="F162" s="9" t="s">
        <v>16</v>
      </c>
      <c r="G162" s="9" t="s">
        <v>17</v>
      </c>
      <c r="H162" s="9" t="s">
        <v>3028</v>
      </c>
      <c r="I162" s="9" t="s">
        <v>19</v>
      </c>
      <c r="J162" s="9" t="s">
        <v>20</v>
      </c>
      <c r="K162" s="9" t="s">
        <v>21</v>
      </c>
      <c r="L162" s="9" t="s">
        <v>22</v>
      </c>
      <c r="M162" s="9" t="s">
        <v>23</v>
      </c>
      <c r="N162" s="9" t="s">
        <v>24</v>
      </c>
      <c r="O162" s="9" t="s">
        <v>25</v>
      </c>
      <c r="P162" s="9" t="s">
        <v>26</v>
      </c>
    </row>
    <row r="163" spans="1:16">
      <c r="A163" t="str">
        <f t="shared" ref="A163:A226" si="4">B163&amp;C163</f>
        <v>13</v>
      </c>
      <c r="B163" s="10">
        <v>1</v>
      </c>
      <c r="C163" s="10">
        <v>3</v>
      </c>
      <c r="D163" s="10">
        <v>3828</v>
      </c>
      <c r="E163" s="10">
        <v>3828</v>
      </c>
      <c r="F163" s="10">
        <v>20000</v>
      </c>
      <c r="G163" s="10"/>
      <c r="H163" s="10"/>
      <c r="I163" s="10"/>
      <c r="J163" s="10">
        <v>2488.1999999999998</v>
      </c>
      <c r="K163" s="10">
        <v>26.8</v>
      </c>
      <c r="L163" s="10">
        <v>26.8</v>
      </c>
      <c r="M163" s="10">
        <v>66.989999999999995</v>
      </c>
      <c r="N163" s="10">
        <v>66.989999999999995</v>
      </c>
      <c r="O163" s="10">
        <v>107.18</v>
      </c>
      <c r="P163" s="10">
        <v>107.18</v>
      </c>
    </row>
    <row r="164" spans="1:16">
      <c r="A164" t="str">
        <f t="shared" si="4"/>
        <v>24</v>
      </c>
      <c r="B164" s="11">
        <v>2</v>
      </c>
      <c r="C164" s="11">
        <v>4</v>
      </c>
      <c r="D164" s="11">
        <v>3828</v>
      </c>
      <c r="E164" s="11">
        <v>7656</v>
      </c>
      <c r="F164" s="11">
        <v>20000</v>
      </c>
      <c r="G164" s="11"/>
      <c r="H164" s="11"/>
      <c r="I164" s="11"/>
      <c r="J164" s="11">
        <v>10235</v>
      </c>
      <c r="K164" s="11">
        <v>59.59</v>
      </c>
      <c r="L164" s="11">
        <v>87.19</v>
      </c>
      <c r="M164" s="11">
        <v>148.97</v>
      </c>
      <c r="N164" s="11">
        <v>217.97</v>
      </c>
      <c r="O164" s="11">
        <v>238.35</v>
      </c>
      <c r="P164" s="11">
        <v>348.75</v>
      </c>
    </row>
    <row r="165" spans="1:16">
      <c r="A165" t="str">
        <f t="shared" si="4"/>
        <v>35</v>
      </c>
      <c r="B165" s="10">
        <v>3</v>
      </c>
      <c r="C165" s="10">
        <v>5</v>
      </c>
      <c r="D165" s="10">
        <v>3828</v>
      </c>
      <c r="E165" s="10">
        <v>11484</v>
      </c>
      <c r="F165" s="10">
        <v>20000</v>
      </c>
      <c r="G165" s="10">
        <v>900</v>
      </c>
      <c r="H165" s="10">
        <v>900</v>
      </c>
      <c r="I165" s="10"/>
      <c r="J165" s="10">
        <v>5697</v>
      </c>
      <c r="K165" s="10">
        <v>93.15</v>
      </c>
      <c r="L165" s="10">
        <v>182.95</v>
      </c>
      <c r="M165" s="10">
        <v>232.87</v>
      </c>
      <c r="N165" s="10">
        <v>457.38</v>
      </c>
      <c r="O165" s="10">
        <v>372.59</v>
      </c>
      <c r="P165" s="10">
        <v>731.81</v>
      </c>
    </row>
    <row r="166" spans="1:16">
      <c r="A166" t="str">
        <f t="shared" si="4"/>
        <v>46</v>
      </c>
      <c r="B166" s="11">
        <v>4</v>
      </c>
      <c r="C166" s="11">
        <v>6</v>
      </c>
      <c r="D166" s="11">
        <v>3828</v>
      </c>
      <c r="E166" s="11">
        <v>15312</v>
      </c>
      <c r="F166" s="11">
        <v>20000</v>
      </c>
      <c r="G166" s="11"/>
      <c r="H166" s="11">
        <v>927</v>
      </c>
      <c r="I166" s="11"/>
      <c r="J166" s="11">
        <v>15639</v>
      </c>
      <c r="K166" s="11">
        <v>121.51</v>
      </c>
      <c r="L166" s="11">
        <v>309.95</v>
      </c>
      <c r="M166" s="11">
        <v>303.77999999999997</v>
      </c>
      <c r="N166" s="11">
        <v>774.88</v>
      </c>
      <c r="O166" s="11">
        <v>486.04</v>
      </c>
      <c r="P166" s="11">
        <v>1239.8</v>
      </c>
    </row>
    <row r="167" spans="1:16">
      <c r="A167" t="str">
        <f t="shared" si="4"/>
        <v>57</v>
      </c>
      <c r="B167" s="10">
        <v>5</v>
      </c>
      <c r="C167" s="10">
        <v>7</v>
      </c>
      <c r="D167" s="10">
        <v>3828</v>
      </c>
      <c r="E167" s="10">
        <v>19140</v>
      </c>
      <c r="F167" s="10">
        <v>20000</v>
      </c>
      <c r="G167" s="10"/>
      <c r="H167" s="10">
        <v>954.81</v>
      </c>
      <c r="I167" s="10"/>
      <c r="J167" s="10">
        <v>8247</v>
      </c>
      <c r="K167" s="10">
        <v>159.47999999999999</v>
      </c>
      <c r="L167" s="10">
        <v>478.73</v>
      </c>
      <c r="M167" s="10">
        <v>398.7</v>
      </c>
      <c r="N167" s="10">
        <v>1196.82</v>
      </c>
      <c r="O167" s="10">
        <v>637.91999999999996</v>
      </c>
      <c r="P167" s="10">
        <v>1914.92</v>
      </c>
    </row>
    <row r="168" spans="1:16">
      <c r="A168" t="str">
        <f t="shared" si="4"/>
        <v>68</v>
      </c>
      <c r="B168" s="11">
        <v>6</v>
      </c>
      <c r="C168" s="11">
        <v>8</v>
      </c>
      <c r="D168" s="11"/>
      <c r="E168" s="11">
        <v>19140</v>
      </c>
      <c r="F168" s="11">
        <v>20000</v>
      </c>
      <c r="G168" s="11">
        <v>900</v>
      </c>
      <c r="H168" s="11">
        <v>1883.45</v>
      </c>
      <c r="I168" s="11"/>
      <c r="J168" s="11">
        <v>15948</v>
      </c>
      <c r="K168" s="11">
        <v>162.65</v>
      </c>
      <c r="L168" s="11">
        <v>655.74</v>
      </c>
      <c r="M168" s="11">
        <v>406.63</v>
      </c>
      <c r="N168" s="11">
        <v>1639.35</v>
      </c>
      <c r="O168" s="11">
        <v>650.6</v>
      </c>
      <c r="P168" s="11">
        <v>2622.97</v>
      </c>
    </row>
    <row r="169" spans="1:16">
      <c r="A169" t="str">
        <f t="shared" si="4"/>
        <v>79</v>
      </c>
      <c r="B169" s="10">
        <v>7</v>
      </c>
      <c r="C169" s="10">
        <v>9</v>
      </c>
      <c r="D169" s="10"/>
      <c r="E169" s="10">
        <v>19140</v>
      </c>
      <c r="F169" s="10">
        <v>20000</v>
      </c>
      <c r="G169" s="10"/>
      <c r="H169" s="10">
        <v>1939.96</v>
      </c>
      <c r="I169" s="10"/>
      <c r="J169" s="10">
        <v>12140</v>
      </c>
      <c r="K169" s="10">
        <v>156.88</v>
      </c>
      <c r="L169" s="10">
        <v>832.29</v>
      </c>
      <c r="M169" s="10">
        <v>392.2</v>
      </c>
      <c r="N169" s="10">
        <v>2080.73</v>
      </c>
      <c r="O169" s="10">
        <v>627.52</v>
      </c>
      <c r="P169" s="10">
        <v>3329.17</v>
      </c>
    </row>
    <row r="170" spans="1:16">
      <c r="A170" t="str">
        <f t="shared" si="4"/>
        <v>810</v>
      </c>
      <c r="B170" s="11">
        <v>8</v>
      </c>
      <c r="C170" s="11">
        <v>10</v>
      </c>
      <c r="D170" s="11"/>
      <c r="E170" s="11">
        <v>19140</v>
      </c>
      <c r="F170" s="11">
        <v>20000</v>
      </c>
      <c r="G170" s="11"/>
      <c r="H170" s="11">
        <v>1998.16</v>
      </c>
      <c r="I170" s="11"/>
      <c r="J170" s="11">
        <v>16265</v>
      </c>
      <c r="K170" s="11">
        <v>159.99</v>
      </c>
      <c r="L170" s="11">
        <v>1017.25</v>
      </c>
      <c r="M170" s="11">
        <v>399.98</v>
      </c>
      <c r="N170" s="11">
        <v>2543.13</v>
      </c>
      <c r="O170" s="11">
        <v>639.96</v>
      </c>
      <c r="P170" s="11">
        <v>4069.01</v>
      </c>
    </row>
    <row r="171" spans="1:16">
      <c r="A171" t="str">
        <f t="shared" si="4"/>
        <v>911</v>
      </c>
      <c r="B171" s="10">
        <v>9</v>
      </c>
      <c r="C171" s="10">
        <v>11</v>
      </c>
      <c r="D171" s="10"/>
      <c r="E171" s="10">
        <v>19140</v>
      </c>
      <c r="F171" s="10">
        <v>20000</v>
      </c>
      <c r="G171" s="10">
        <v>900</v>
      </c>
      <c r="H171" s="10">
        <v>2958.1</v>
      </c>
      <c r="I171" s="10"/>
      <c r="J171" s="10">
        <v>16265</v>
      </c>
      <c r="K171" s="10">
        <v>163.18</v>
      </c>
      <c r="L171" s="10">
        <v>1210.95</v>
      </c>
      <c r="M171" s="10">
        <v>407.95</v>
      </c>
      <c r="N171" s="10">
        <v>3027.37</v>
      </c>
      <c r="O171" s="10">
        <v>652.72</v>
      </c>
      <c r="P171" s="10">
        <v>4843.8</v>
      </c>
    </row>
    <row r="172" spans="1:16">
      <c r="A172" t="str">
        <f t="shared" si="4"/>
        <v>1012</v>
      </c>
      <c r="B172" s="11">
        <v>10</v>
      </c>
      <c r="C172" s="11">
        <v>12</v>
      </c>
      <c r="D172" s="11"/>
      <c r="E172" s="11">
        <v>19140</v>
      </c>
      <c r="F172" s="11">
        <v>20000</v>
      </c>
      <c r="G172" s="11"/>
      <c r="H172" s="11">
        <v>3046.84</v>
      </c>
      <c r="I172" s="11"/>
      <c r="J172" s="11">
        <v>15688</v>
      </c>
      <c r="K172" s="11">
        <v>157.41999999999999</v>
      </c>
      <c r="L172" s="11">
        <v>1404.7</v>
      </c>
      <c r="M172" s="11">
        <v>393.55</v>
      </c>
      <c r="N172" s="11">
        <v>3511.75</v>
      </c>
      <c r="O172" s="11">
        <v>629.67999999999995</v>
      </c>
      <c r="P172" s="11">
        <v>5618.79</v>
      </c>
    </row>
    <row r="173" spans="1:16">
      <c r="A173" t="str">
        <f t="shared" si="4"/>
        <v>1113</v>
      </c>
      <c r="B173" s="10">
        <v>11</v>
      </c>
      <c r="C173" s="10">
        <v>13</v>
      </c>
      <c r="D173" s="10"/>
      <c r="E173" s="10">
        <v>19140</v>
      </c>
      <c r="F173" s="10">
        <v>20000</v>
      </c>
      <c r="G173" s="10"/>
      <c r="H173" s="10">
        <v>3138.25</v>
      </c>
      <c r="I173" s="10"/>
      <c r="J173" s="10">
        <v>15688</v>
      </c>
      <c r="K173" s="10">
        <v>160.55000000000001</v>
      </c>
      <c r="L173" s="10">
        <v>1607.39</v>
      </c>
      <c r="M173" s="10">
        <v>401.38</v>
      </c>
      <c r="N173" s="10">
        <v>4018.47</v>
      </c>
      <c r="O173" s="10">
        <v>642.20000000000005</v>
      </c>
      <c r="P173" s="10">
        <v>6429.56</v>
      </c>
    </row>
    <row r="174" spans="1:16">
      <c r="A174" t="str">
        <f t="shared" si="4"/>
        <v>1214</v>
      </c>
      <c r="B174" s="11">
        <v>12</v>
      </c>
      <c r="C174" s="11">
        <v>14</v>
      </c>
      <c r="D174" s="11"/>
      <c r="E174" s="11">
        <v>19140</v>
      </c>
      <c r="F174" s="11">
        <v>20000</v>
      </c>
      <c r="G174" s="11">
        <v>900</v>
      </c>
      <c r="H174" s="11">
        <v>4132.3999999999996</v>
      </c>
      <c r="I174" s="11"/>
      <c r="J174" s="11">
        <v>15999</v>
      </c>
      <c r="K174" s="11">
        <v>163.75</v>
      </c>
      <c r="L174" s="11">
        <v>1819.36</v>
      </c>
      <c r="M174" s="11">
        <v>409.38</v>
      </c>
      <c r="N174" s="11">
        <v>4548.3999999999996</v>
      </c>
      <c r="O174" s="11">
        <v>655</v>
      </c>
      <c r="P174" s="11">
        <v>7277.44</v>
      </c>
    </row>
    <row r="175" spans="1:16">
      <c r="A175" t="str">
        <f t="shared" si="4"/>
        <v>1315</v>
      </c>
      <c r="B175" s="10">
        <v>13</v>
      </c>
      <c r="C175" s="10">
        <v>15</v>
      </c>
      <c r="D175" s="10"/>
      <c r="E175" s="10">
        <v>19140</v>
      </c>
      <c r="F175" s="10">
        <v>20000</v>
      </c>
      <c r="G175" s="10"/>
      <c r="H175" s="10">
        <v>4256.37</v>
      </c>
      <c r="I175" s="10"/>
      <c r="J175" s="10">
        <v>15999</v>
      </c>
      <c r="K175" s="10">
        <v>158</v>
      </c>
      <c r="L175" s="10">
        <v>2031.94</v>
      </c>
      <c r="M175" s="10">
        <v>395</v>
      </c>
      <c r="N175" s="10">
        <v>5079.8500000000004</v>
      </c>
      <c r="O175" s="10">
        <v>632</v>
      </c>
      <c r="P175" s="10">
        <v>8127.77</v>
      </c>
    </row>
    <row r="176" spans="1:16">
      <c r="A176" t="str">
        <f t="shared" si="4"/>
        <v>1416</v>
      </c>
      <c r="B176" s="11">
        <v>14</v>
      </c>
      <c r="C176" s="11">
        <v>16</v>
      </c>
      <c r="D176" s="11"/>
      <c r="E176" s="11">
        <v>19140</v>
      </c>
      <c r="F176" s="11">
        <v>20000</v>
      </c>
      <c r="G176" s="11"/>
      <c r="H176" s="11">
        <v>4384.0600000000004</v>
      </c>
      <c r="I176" s="11"/>
      <c r="J176" s="11">
        <v>16318</v>
      </c>
      <c r="K176" s="11">
        <v>161.13999999999999</v>
      </c>
      <c r="L176" s="11">
        <v>2254.04</v>
      </c>
      <c r="M176" s="11">
        <v>402.85</v>
      </c>
      <c r="N176" s="11">
        <v>5635.1</v>
      </c>
      <c r="O176" s="11">
        <v>644.55999999999995</v>
      </c>
      <c r="P176" s="11">
        <v>9016.16</v>
      </c>
    </row>
    <row r="177" spans="1:16">
      <c r="A177" t="str">
        <f t="shared" si="4"/>
        <v>1517</v>
      </c>
      <c r="B177" s="10">
        <v>15</v>
      </c>
      <c r="C177" s="10">
        <v>17</v>
      </c>
      <c r="D177" s="10"/>
      <c r="E177" s="10">
        <v>19140</v>
      </c>
      <c r="F177" s="10">
        <v>20000</v>
      </c>
      <c r="G177" s="10">
        <v>900</v>
      </c>
      <c r="H177" s="10">
        <v>5415.58</v>
      </c>
      <c r="I177" s="10"/>
      <c r="J177" s="10">
        <v>16318</v>
      </c>
      <c r="K177" s="10">
        <v>164.34</v>
      </c>
      <c r="L177" s="10">
        <v>2486</v>
      </c>
      <c r="M177" s="10">
        <v>410.85</v>
      </c>
      <c r="N177" s="10">
        <v>6215</v>
      </c>
      <c r="O177" s="10">
        <v>657.36</v>
      </c>
      <c r="P177" s="10">
        <v>9944.01</v>
      </c>
    </row>
    <row r="178" spans="1:16">
      <c r="A178" t="str">
        <f t="shared" si="4"/>
        <v>1618</v>
      </c>
      <c r="B178" s="11">
        <v>16</v>
      </c>
      <c r="C178" s="11">
        <v>18</v>
      </c>
      <c r="D178" s="11"/>
      <c r="E178" s="11">
        <v>19140</v>
      </c>
      <c r="F178" s="11">
        <v>20000</v>
      </c>
      <c r="G178" s="11"/>
      <c r="H178" s="11">
        <v>5578.05</v>
      </c>
      <c r="I178" s="11"/>
      <c r="J178" s="11">
        <v>15742</v>
      </c>
      <c r="K178" s="11">
        <v>158.59</v>
      </c>
      <c r="L178" s="11">
        <v>2719.17</v>
      </c>
      <c r="M178" s="11">
        <v>396.48</v>
      </c>
      <c r="N178" s="11">
        <v>6797.93</v>
      </c>
      <c r="O178" s="11">
        <v>634.36</v>
      </c>
      <c r="P178" s="11">
        <v>10876.69</v>
      </c>
    </row>
    <row r="179" spans="1:16">
      <c r="A179" t="str">
        <f t="shared" si="4"/>
        <v>1719</v>
      </c>
      <c r="B179" s="10">
        <v>17</v>
      </c>
      <c r="C179" s="10">
        <v>19</v>
      </c>
      <c r="D179" s="10"/>
      <c r="E179" s="10">
        <v>19140</v>
      </c>
      <c r="F179" s="10">
        <v>20000</v>
      </c>
      <c r="G179" s="10"/>
      <c r="H179" s="10">
        <v>5745.39</v>
      </c>
      <c r="I179" s="10"/>
      <c r="J179" s="10">
        <v>15742</v>
      </c>
      <c r="K179" s="10">
        <v>161.72999999999999</v>
      </c>
      <c r="L179" s="10">
        <v>2962.48</v>
      </c>
      <c r="M179" s="10">
        <v>404.33</v>
      </c>
      <c r="N179" s="10">
        <v>7406.19</v>
      </c>
      <c r="O179" s="10">
        <v>646.91999999999996</v>
      </c>
      <c r="P179" s="10">
        <v>11849.91</v>
      </c>
    </row>
    <row r="180" spans="1:16">
      <c r="A180" t="str">
        <f t="shared" si="4"/>
        <v>1820</v>
      </c>
      <c r="B180" s="11">
        <v>18</v>
      </c>
      <c r="C180" s="11">
        <v>20</v>
      </c>
      <c r="D180" s="11"/>
      <c r="E180" s="11">
        <v>19140</v>
      </c>
      <c r="F180" s="11">
        <v>20000</v>
      </c>
      <c r="G180" s="11">
        <v>900</v>
      </c>
      <c r="H180" s="11">
        <v>6817.75</v>
      </c>
      <c r="I180" s="11"/>
      <c r="J180" s="11">
        <v>16055</v>
      </c>
      <c r="K180" s="11">
        <v>164.93</v>
      </c>
      <c r="L180" s="11">
        <v>3216.28</v>
      </c>
      <c r="M180" s="11">
        <v>412.33</v>
      </c>
      <c r="N180" s="11">
        <v>8040.7</v>
      </c>
      <c r="O180" s="11">
        <v>659.72</v>
      </c>
      <c r="P180" s="11">
        <v>12865.12</v>
      </c>
    </row>
    <row r="181" spans="1:16">
      <c r="A181" t="str">
        <f t="shared" si="4"/>
        <v>1921</v>
      </c>
      <c r="B181" s="10">
        <v>19</v>
      </c>
      <c r="C181" s="10">
        <v>21</v>
      </c>
      <c r="D181" s="10"/>
      <c r="E181" s="10">
        <v>19140</v>
      </c>
      <c r="F181" s="10">
        <v>20000</v>
      </c>
      <c r="G181" s="10"/>
      <c r="H181" s="10">
        <v>7022.29</v>
      </c>
      <c r="I181" s="10"/>
      <c r="J181" s="10">
        <v>16055</v>
      </c>
      <c r="K181" s="10">
        <v>159.19</v>
      </c>
      <c r="L181" s="10">
        <v>3471.96</v>
      </c>
      <c r="M181" s="10">
        <v>397.98</v>
      </c>
      <c r="N181" s="10">
        <v>8679.9</v>
      </c>
      <c r="O181" s="10">
        <v>636.76</v>
      </c>
      <c r="P181" s="10">
        <v>13887.84</v>
      </c>
    </row>
    <row r="182" spans="1:16">
      <c r="A182" t="str">
        <f t="shared" si="4"/>
        <v>2022</v>
      </c>
      <c r="B182" s="11">
        <v>20</v>
      </c>
      <c r="C182" s="11">
        <v>22</v>
      </c>
      <c r="D182" s="11"/>
      <c r="E182" s="11">
        <v>19140</v>
      </c>
      <c r="F182" s="11">
        <v>20000</v>
      </c>
      <c r="G182" s="11"/>
      <c r="H182" s="11">
        <v>7232.95</v>
      </c>
      <c r="I182" s="11"/>
      <c r="J182" s="11">
        <v>16375</v>
      </c>
      <c r="K182" s="11">
        <v>162.33000000000001</v>
      </c>
      <c r="L182" s="11">
        <v>3738.45</v>
      </c>
      <c r="M182" s="11">
        <v>405.83</v>
      </c>
      <c r="N182" s="11">
        <v>9346.1200000000008</v>
      </c>
      <c r="O182" s="11">
        <v>649.32000000000005</v>
      </c>
      <c r="P182" s="11">
        <v>14953.79</v>
      </c>
    </row>
    <row r="183" spans="1:16">
      <c r="A183" t="str">
        <f t="shared" si="4"/>
        <v>2123</v>
      </c>
      <c r="B183" s="10">
        <v>21</v>
      </c>
      <c r="C183" s="10">
        <v>23</v>
      </c>
      <c r="D183" s="10"/>
      <c r="E183" s="10">
        <v>19140</v>
      </c>
      <c r="F183" s="10">
        <v>20000</v>
      </c>
      <c r="G183" s="10">
        <v>900</v>
      </c>
      <c r="H183" s="10">
        <v>8349.94</v>
      </c>
      <c r="I183" s="10"/>
      <c r="J183" s="10">
        <v>16375</v>
      </c>
      <c r="K183" s="10">
        <v>165.54</v>
      </c>
      <c r="L183" s="10">
        <v>4016.14</v>
      </c>
      <c r="M183" s="10">
        <v>413.85</v>
      </c>
      <c r="N183" s="10">
        <v>10040.35</v>
      </c>
      <c r="O183" s="10">
        <v>662.16</v>
      </c>
      <c r="P183" s="10">
        <v>16064.57</v>
      </c>
    </row>
    <row r="184" spans="1:16">
      <c r="A184" t="str">
        <f t="shared" si="4"/>
        <v>2224</v>
      </c>
      <c r="B184" s="11">
        <v>22</v>
      </c>
      <c r="C184" s="11">
        <v>24</v>
      </c>
      <c r="D184" s="11"/>
      <c r="E184" s="11">
        <v>19140</v>
      </c>
      <c r="F184" s="11">
        <v>20000</v>
      </c>
      <c r="G184" s="11"/>
      <c r="H184" s="11">
        <v>8600.44</v>
      </c>
      <c r="I184" s="11"/>
      <c r="J184" s="11">
        <v>15800</v>
      </c>
      <c r="K184" s="11">
        <v>159.82</v>
      </c>
      <c r="L184" s="11">
        <v>4296.45</v>
      </c>
      <c r="M184" s="11">
        <v>399.55</v>
      </c>
      <c r="N184" s="11">
        <v>10741.11</v>
      </c>
      <c r="O184" s="11">
        <v>639.28</v>
      </c>
      <c r="P184" s="11">
        <v>17185.78</v>
      </c>
    </row>
    <row r="185" spans="1:16">
      <c r="A185" t="str">
        <f t="shared" si="4"/>
        <v>2325</v>
      </c>
      <c r="B185" s="10">
        <v>23</v>
      </c>
      <c r="C185" s="10">
        <v>25</v>
      </c>
      <c r="D185" s="10"/>
      <c r="E185" s="10">
        <v>19140</v>
      </c>
      <c r="F185" s="10">
        <v>20000</v>
      </c>
      <c r="G185" s="10"/>
      <c r="H185" s="10">
        <v>8858.4500000000007</v>
      </c>
      <c r="I185" s="10"/>
      <c r="J185" s="10">
        <v>15800</v>
      </c>
      <c r="K185" s="10">
        <v>162.97999999999999</v>
      </c>
      <c r="L185" s="10">
        <v>4588.32</v>
      </c>
      <c r="M185" s="10">
        <v>407.45</v>
      </c>
      <c r="N185" s="10">
        <v>11470.8</v>
      </c>
      <c r="O185" s="10">
        <v>651.91999999999996</v>
      </c>
      <c r="P185" s="10">
        <v>18353.28</v>
      </c>
    </row>
    <row r="186" spans="1:16">
      <c r="A186" t="str">
        <f t="shared" si="4"/>
        <v>2426</v>
      </c>
      <c r="B186" s="11">
        <v>24</v>
      </c>
      <c r="C186" s="11">
        <v>26</v>
      </c>
      <c r="D186" s="11"/>
      <c r="E186" s="11">
        <v>19140</v>
      </c>
      <c r="F186" s="11">
        <v>20000</v>
      </c>
      <c r="G186" s="11">
        <v>900</v>
      </c>
      <c r="H186" s="11">
        <v>10024.209999999999</v>
      </c>
      <c r="I186" s="11"/>
      <c r="J186" s="11">
        <v>16114</v>
      </c>
      <c r="K186" s="11">
        <v>166.2</v>
      </c>
      <c r="L186" s="11">
        <v>4892.17</v>
      </c>
      <c r="M186" s="11">
        <v>415.5</v>
      </c>
      <c r="N186" s="11">
        <v>12230.42</v>
      </c>
      <c r="O186" s="11">
        <v>664.8</v>
      </c>
      <c r="P186" s="11">
        <v>19568.669999999998</v>
      </c>
    </row>
    <row r="187" spans="1:16">
      <c r="A187" t="str">
        <f t="shared" si="4"/>
        <v>2527</v>
      </c>
      <c r="B187" s="10">
        <v>25</v>
      </c>
      <c r="C187" s="10">
        <v>27</v>
      </c>
      <c r="D187" s="10"/>
      <c r="E187" s="10">
        <v>19140</v>
      </c>
      <c r="F187" s="10">
        <v>20000</v>
      </c>
      <c r="G187" s="10"/>
      <c r="H187" s="10">
        <v>10324.93</v>
      </c>
      <c r="I187" s="10"/>
      <c r="J187" s="10">
        <v>16114</v>
      </c>
      <c r="K187" s="10">
        <v>160.49</v>
      </c>
      <c r="L187" s="10">
        <v>5199.42</v>
      </c>
      <c r="M187" s="10">
        <v>401.23</v>
      </c>
      <c r="N187" s="10">
        <v>12998.56</v>
      </c>
      <c r="O187" s="10">
        <v>641.96</v>
      </c>
      <c r="P187" s="10">
        <v>20797.689999999999</v>
      </c>
    </row>
    <row r="188" spans="1:16">
      <c r="A188" t="str">
        <f t="shared" si="4"/>
        <v>2628</v>
      </c>
      <c r="B188" s="11">
        <v>26</v>
      </c>
      <c r="C188" s="11">
        <v>28</v>
      </c>
      <c r="D188" s="11"/>
      <c r="E188" s="11">
        <v>19140</v>
      </c>
      <c r="F188" s="11">
        <v>20000</v>
      </c>
      <c r="G188" s="11"/>
      <c r="H188" s="11">
        <v>10634.68</v>
      </c>
      <c r="I188" s="11"/>
      <c r="J188" s="11">
        <v>16434</v>
      </c>
      <c r="K188" s="11">
        <v>163.66999999999999</v>
      </c>
      <c r="L188" s="11">
        <v>5519.08</v>
      </c>
      <c r="M188" s="11">
        <v>409.18</v>
      </c>
      <c r="N188" s="11">
        <v>13797.69</v>
      </c>
      <c r="O188" s="11">
        <v>654.67999999999995</v>
      </c>
      <c r="P188" s="11">
        <v>22076.31</v>
      </c>
    </row>
    <row r="189" spans="1:16">
      <c r="A189" t="str">
        <f t="shared" si="4"/>
        <v>2729</v>
      </c>
      <c r="B189" s="10">
        <v>27</v>
      </c>
      <c r="C189" s="10">
        <v>29</v>
      </c>
      <c r="D189" s="10"/>
      <c r="E189" s="10">
        <v>19140</v>
      </c>
      <c r="F189" s="10">
        <v>20000</v>
      </c>
      <c r="G189" s="10">
        <v>900</v>
      </c>
      <c r="H189" s="10">
        <v>11853.72</v>
      </c>
      <c r="I189" s="10"/>
      <c r="J189" s="10">
        <v>16434</v>
      </c>
      <c r="K189" s="10">
        <v>166.91</v>
      </c>
      <c r="L189" s="10">
        <v>5851.56</v>
      </c>
      <c r="M189" s="10">
        <v>417.28</v>
      </c>
      <c r="N189" s="10">
        <v>14628.9</v>
      </c>
      <c r="O189" s="10">
        <v>667.64</v>
      </c>
      <c r="P189" s="10">
        <v>23406.23</v>
      </c>
    </row>
    <row r="190" spans="1:16">
      <c r="A190" t="str">
        <f t="shared" si="4"/>
        <v>2830</v>
      </c>
      <c r="B190" s="11">
        <v>28</v>
      </c>
      <c r="C190" s="11">
        <v>30</v>
      </c>
      <c r="D190" s="11"/>
      <c r="E190" s="11">
        <v>19140</v>
      </c>
      <c r="F190" s="11">
        <v>20000</v>
      </c>
      <c r="G190" s="11"/>
      <c r="H190" s="11">
        <v>12209.33</v>
      </c>
      <c r="I190" s="11"/>
      <c r="J190" s="11">
        <v>15859</v>
      </c>
      <c r="K190" s="11">
        <v>161.22</v>
      </c>
      <c r="L190" s="11">
        <v>6188.33</v>
      </c>
      <c r="M190" s="11">
        <v>403.05</v>
      </c>
      <c r="N190" s="11">
        <v>15470.81</v>
      </c>
      <c r="O190" s="11">
        <v>644.88</v>
      </c>
      <c r="P190" s="11">
        <v>24753.3</v>
      </c>
    </row>
    <row r="191" spans="1:16">
      <c r="A191" t="str">
        <f t="shared" si="4"/>
        <v>2931</v>
      </c>
      <c r="B191" s="10">
        <v>29</v>
      </c>
      <c r="C191" s="10">
        <v>31</v>
      </c>
      <c r="D191" s="10"/>
      <c r="E191" s="10">
        <v>19140</v>
      </c>
      <c r="F191" s="10">
        <v>20000</v>
      </c>
      <c r="G191" s="10"/>
      <c r="H191" s="10">
        <v>12575.61</v>
      </c>
      <c r="I191" s="10"/>
      <c r="J191" s="10">
        <v>15859</v>
      </c>
      <c r="K191" s="10">
        <v>164.41</v>
      </c>
      <c r="L191" s="10">
        <v>6538.39</v>
      </c>
      <c r="M191" s="10">
        <v>411.03</v>
      </c>
      <c r="N191" s="10">
        <v>16345.96</v>
      </c>
      <c r="O191" s="10">
        <v>657.64</v>
      </c>
      <c r="P191" s="10">
        <v>26153.54</v>
      </c>
    </row>
    <row r="192" spans="1:16">
      <c r="A192" t="str">
        <f t="shared" si="4"/>
        <v>3032</v>
      </c>
      <c r="B192" s="11">
        <v>30</v>
      </c>
      <c r="C192" s="11">
        <v>32</v>
      </c>
      <c r="D192" s="11"/>
      <c r="E192" s="11">
        <v>19140</v>
      </c>
      <c r="F192" s="11">
        <v>20000</v>
      </c>
      <c r="G192" s="11">
        <v>900</v>
      </c>
      <c r="H192" s="11">
        <v>13852.88</v>
      </c>
      <c r="I192" s="11"/>
      <c r="J192" s="11">
        <v>16173</v>
      </c>
      <c r="K192" s="11">
        <v>167.66</v>
      </c>
      <c r="L192" s="11">
        <v>6902.2</v>
      </c>
      <c r="M192" s="11">
        <v>419.15</v>
      </c>
      <c r="N192" s="11">
        <v>17255.490000000002</v>
      </c>
      <c r="O192" s="11">
        <v>670.64</v>
      </c>
      <c r="P192" s="11">
        <v>27608.79</v>
      </c>
    </row>
    <row r="193" spans="1:16">
      <c r="A193" t="str">
        <f t="shared" si="4"/>
        <v>3133</v>
      </c>
      <c r="B193" s="10">
        <v>31</v>
      </c>
      <c r="C193" s="10">
        <v>33</v>
      </c>
      <c r="D193" s="10"/>
      <c r="E193" s="10">
        <v>19140</v>
      </c>
      <c r="F193" s="10">
        <v>20000</v>
      </c>
      <c r="G193" s="10"/>
      <c r="H193" s="10">
        <v>14268.47</v>
      </c>
      <c r="I193" s="10"/>
      <c r="J193" s="10">
        <v>16173</v>
      </c>
      <c r="K193" s="10">
        <v>161.99</v>
      </c>
      <c r="L193" s="10">
        <v>7271.25</v>
      </c>
      <c r="M193" s="10">
        <v>404.98</v>
      </c>
      <c r="N193" s="10">
        <v>18178.13</v>
      </c>
      <c r="O193" s="10">
        <v>647.96</v>
      </c>
      <c r="P193" s="10">
        <v>29085.01</v>
      </c>
    </row>
    <row r="194" spans="1:16">
      <c r="A194" t="str">
        <f t="shared" si="4"/>
        <v>3234</v>
      </c>
      <c r="B194" s="11">
        <v>32</v>
      </c>
      <c r="C194" s="11">
        <v>34</v>
      </c>
      <c r="D194" s="11"/>
      <c r="E194" s="11">
        <v>19140</v>
      </c>
      <c r="F194" s="11">
        <v>20000</v>
      </c>
      <c r="G194" s="11"/>
      <c r="H194" s="11">
        <v>14696.52</v>
      </c>
      <c r="I194" s="11"/>
      <c r="J194" s="11">
        <v>16493</v>
      </c>
      <c r="K194" s="11">
        <v>165.19</v>
      </c>
      <c r="L194" s="11">
        <v>7654.58</v>
      </c>
      <c r="M194" s="11">
        <v>412.98</v>
      </c>
      <c r="N194" s="11">
        <v>19136.45</v>
      </c>
      <c r="O194" s="11">
        <v>660.76</v>
      </c>
      <c r="P194" s="11">
        <v>30618.32</v>
      </c>
    </row>
    <row r="195" spans="1:16">
      <c r="A195" t="str">
        <f t="shared" si="4"/>
        <v>3335</v>
      </c>
      <c r="B195" s="10">
        <v>33</v>
      </c>
      <c r="C195" s="10">
        <v>35</v>
      </c>
      <c r="D195" s="10"/>
      <c r="E195" s="10">
        <v>19140</v>
      </c>
      <c r="F195" s="10">
        <v>20000</v>
      </c>
      <c r="G195" s="10">
        <v>900</v>
      </c>
      <c r="H195" s="10">
        <v>16037.42</v>
      </c>
      <c r="I195" s="10"/>
      <c r="J195" s="10">
        <v>16493</v>
      </c>
      <c r="K195" s="10">
        <v>168.45</v>
      </c>
      <c r="L195" s="10">
        <v>8052.67</v>
      </c>
      <c r="M195" s="10">
        <v>421.13</v>
      </c>
      <c r="N195" s="10">
        <v>20131.669999999998</v>
      </c>
      <c r="O195" s="10">
        <v>673.8</v>
      </c>
      <c r="P195" s="10">
        <v>32210.67</v>
      </c>
    </row>
    <row r="196" spans="1:16">
      <c r="A196" t="str">
        <f t="shared" si="4"/>
        <v>3436</v>
      </c>
      <c r="B196" s="11">
        <v>34</v>
      </c>
      <c r="C196" s="11">
        <v>36</v>
      </c>
      <c r="D196" s="11"/>
      <c r="E196" s="11">
        <v>19140</v>
      </c>
      <c r="F196" s="11">
        <v>20000</v>
      </c>
      <c r="G196" s="11"/>
      <c r="H196" s="11">
        <v>16518.54</v>
      </c>
      <c r="I196" s="11"/>
      <c r="J196" s="11">
        <v>15919</v>
      </c>
      <c r="K196" s="11">
        <v>162.78</v>
      </c>
      <c r="L196" s="11">
        <v>8457.0300000000007</v>
      </c>
      <c r="M196" s="11">
        <v>406.95</v>
      </c>
      <c r="N196" s="11">
        <v>21142.57</v>
      </c>
      <c r="O196" s="11">
        <v>651.12</v>
      </c>
      <c r="P196" s="11">
        <v>33828.11</v>
      </c>
    </row>
    <row r="197" spans="1:16">
      <c r="A197" t="str">
        <f t="shared" si="4"/>
        <v>3537</v>
      </c>
      <c r="B197" s="10">
        <v>35</v>
      </c>
      <c r="C197" s="10">
        <v>37</v>
      </c>
      <c r="D197" s="10"/>
      <c r="E197" s="10">
        <v>19140</v>
      </c>
      <c r="F197" s="10">
        <v>20000</v>
      </c>
      <c r="G197" s="10"/>
      <c r="H197" s="10">
        <v>17014.099999999999</v>
      </c>
      <c r="I197" s="10"/>
      <c r="J197" s="10">
        <v>15919</v>
      </c>
      <c r="K197" s="10">
        <v>165.99</v>
      </c>
      <c r="L197" s="10">
        <v>8876.73</v>
      </c>
      <c r="M197" s="10">
        <v>414.98</v>
      </c>
      <c r="N197" s="10">
        <v>22191.82</v>
      </c>
      <c r="O197" s="10">
        <v>663.96</v>
      </c>
      <c r="P197" s="10">
        <v>35506.910000000003</v>
      </c>
    </row>
    <row r="198" spans="1:16">
      <c r="A198" t="str">
        <f t="shared" si="4"/>
        <v>3638</v>
      </c>
      <c r="B198" s="11">
        <v>36</v>
      </c>
      <c r="C198" s="11">
        <v>38</v>
      </c>
      <c r="D198" s="11"/>
      <c r="E198" s="11">
        <v>19140</v>
      </c>
      <c r="F198" s="11">
        <v>20000</v>
      </c>
      <c r="G198" s="11">
        <v>900</v>
      </c>
      <c r="H198" s="11">
        <v>18424.52</v>
      </c>
      <c r="I198" s="11"/>
      <c r="J198" s="11">
        <v>16233</v>
      </c>
      <c r="K198" s="11">
        <v>169.27</v>
      </c>
      <c r="L198" s="11">
        <v>9312.2999999999993</v>
      </c>
      <c r="M198" s="11">
        <v>423.18</v>
      </c>
      <c r="N198" s="11">
        <v>23280.75</v>
      </c>
      <c r="O198" s="11">
        <v>677.08</v>
      </c>
      <c r="P198" s="11">
        <v>37249.199999999997</v>
      </c>
    </row>
    <row r="199" spans="1:16">
      <c r="A199" t="str">
        <f t="shared" si="4"/>
        <v>3739</v>
      </c>
      <c r="B199" s="10">
        <v>37</v>
      </c>
      <c r="C199" s="10">
        <v>39</v>
      </c>
      <c r="D199" s="10"/>
      <c r="E199" s="10">
        <v>19140</v>
      </c>
      <c r="F199" s="10">
        <v>20000</v>
      </c>
      <c r="G199" s="10"/>
      <c r="H199" s="10">
        <v>18977.259999999998</v>
      </c>
      <c r="I199" s="10"/>
      <c r="J199" s="10">
        <v>16233</v>
      </c>
      <c r="K199" s="10">
        <v>163.6</v>
      </c>
      <c r="L199" s="10">
        <v>9755.27</v>
      </c>
      <c r="M199" s="10">
        <v>409</v>
      </c>
      <c r="N199" s="10">
        <v>24388.17</v>
      </c>
      <c r="O199" s="10">
        <v>654.4</v>
      </c>
      <c r="P199" s="10">
        <v>39021.08</v>
      </c>
    </row>
    <row r="200" spans="1:16">
      <c r="A200" t="str">
        <f t="shared" si="4"/>
        <v>3840</v>
      </c>
      <c r="B200" s="11">
        <v>38</v>
      </c>
      <c r="C200" s="11">
        <v>40</v>
      </c>
      <c r="D200" s="11"/>
      <c r="E200" s="11">
        <v>19140</v>
      </c>
      <c r="F200" s="11">
        <v>20000</v>
      </c>
      <c r="G200" s="11"/>
      <c r="H200" s="11">
        <v>19546.57</v>
      </c>
      <c r="I200" s="11"/>
      <c r="J200" s="11">
        <v>16554</v>
      </c>
      <c r="K200" s="11">
        <v>166.82</v>
      </c>
      <c r="L200" s="11">
        <v>10214.75</v>
      </c>
      <c r="M200" s="11">
        <v>417.05</v>
      </c>
      <c r="N200" s="11">
        <v>25536.87</v>
      </c>
      <c r="O200" s="11">
        <v>667.28</v>
      </c>
      <c r="P200" s="11">
        <v>40858.99</v>
      </c>
    </row>
    <row r="201" spans="1:16">
      <c r="A201" t="str">
        <f t="shared" si="4"/>
        <v>3941</v>
      </c>
      <c r="B201" s="10">
        <v>39</v>
      </c>
      <c r="C201" s="10">
        <v>41</v>
      </c>
      <c r="D201" s="10"/>
      <c r="E201" s="10">
        <v>19140</v>
      </c>
      <c r="F201" s="10">
        <v>20000</v>
      </c>
      <c r="G201" s="10">
        <v>900</v>
      </c>
      <c r="H201" s="10">
        <v>21032.97</v>
      </c>
      <c r="I201" s="10"/>
      <c r="J201" s="10">
        <v>16554</v>
      </c>
      <c r="K201" s="10">
        <v>170.09</v>
      </c>
      <c r="L201" s="10">
        <v>10691.28</v>
      </c>
      <c r="M201" s="10">
        <v>425.23</v>
      </c>
      <c r="N201" s="10">
        <v>26728.2</v>
      </c>
      <c r="O201" s="10">
        <v>680.36</v>
      </c>
      <c r="P201" s="10">
        <v>42765.120000000003</v>
      </c>
    </row>
    <row r="202" spans="1:16">
      <c r="A202" t="str">
        <f t="shared" si="4"/>
        <v>4042</v>
      </c>
      <c r="B202" s="11">
        <v>40</v>
      </c>
      <c r="C202" s="11">
        <v>42</v>
      </c>
      <c r="D202" s="11"/>
      <c r="E202" s="11">
        <v>19140</v>
      </c>
      <c r="F202" s="11">
        <v>20000</v>
      </c>
      <c r="G202" s="11"/>
      <c r="H202" s="11">
        <v>21663.96</v>
      </c>
      <c r="I202" s="11"/>
      <c r="J202" s="11">
        <v>15982</v>
      </c>
      <c r="K202" s="11">
        <v>164.44</v>
      </c>
      <c r="L202" s="11">
        <v>11176.46</v>
      </c>
      <c r="M202" s="11">
        <v>411.1</v>
      </c>
      <c r="N202" s="11">
        <v>27941.15</v>
      </c>
      <c r="O202" s="11">
        <v>657.76</v>
      </c>
      <c r="P202" s="11">
        <v>44705.83</v>
      </c>
    </row>
    <row r="203" spans="1:16">
      <c r="A203" t="str">
        <f t="shared" si="4"/>
        <v>4143</v>
      </c>
      <c r="B203" s="10">
        <v>41</v>
      </c>
      <c r="C203" s="10">
        <v>43</v>
      </c>
      <c r="D203" s="10"/>
      <c r="E203" s="10">
        <v>19140</v>
      </c>
      <c r="F203" s="10">
        <v>20000</v>
      </c>
      <c r="G203" s="10"/>
      <c r="H203" s="10">
        <v>22313.88</v>
      </c>
      <c r="I203" s="10"/>
      <c r="J203" s="10">
        <v>15982</v>
      </c>
      <c r="K203" s="10">
        <v>167.65</v>
      </c>
      <c r="L203" s="10">
        <v>11679.4</v>
      </c>
      <c r="M203" s="10">
        <v>419.13</v>
      </c>
      <c r="N203" s="10">
        <v>29198.5</v>
      </c>
      <c r="O203" s="10">
        <v>670.6</v>
      </c>
      <c r="P203" s="10">
        <v>46717.61</v>
      </c>
    </row>
    <row r="204" spans="1:16">
      <c r="A204" t="str">
        <f t="shared" si="4"/>
        <v>4244</v>
      </c>
      <c r="B204" s="11">
        <v>42</v>
      </c>
      <c r="C204" s="11">
        <v>44</v>
      </c>
      <c r="D204" s="11"/>
      <c r="E204" s="11">
        <v>19140</v>
      </c>
      <c r="F204" s="11">
        <v>20000</v>
      </c>
      <c r="G204" s="11">
        <v>900</v>
      </c>
      <c r="H204" s="11">
        <v>23883.3</v>
      </c>
      <c r="I204" s="11"/>
      <c r="J204" s="11">
        <v>16298</v>
      </c>
      <c r="K204" s="11">
        <v>170.92</v>
      </c>
      <c r="L204" s="11">
        <v>12200.7</v>
      </c>
      <c r="M204" s="11">
        <v>427.3</v>
      </c>
      <c r="N204" s="11">
        <v>30501.759999999998</v>
      </c>
      <c r="O204" s="11">
        <v>683.68</v>
      </c>
      <c r="P204" s="11">
        <v>48802.82</v>
      </c>
    </row>
    <row r="205" spans="1:16">
      <c r="A205" t="str">
        <f t="shared" si="4"/>
        <v>4345</v>
      </c>
      <c r="B205" s="10">
        <v>43</v>
      </c>
      <c r="C205" s="10">
        <v>45</v>
      </c>
      <c r="D205" s="10"/>
      <c r="E205" s="10">
        <v>19140</v>
      </c>
      <c r="F205" s="10">
        <v>20000</v>
      </c>
      <c r="G205" s="10"/>
      <c r="H205" s="10">
        <v>24599.79</v>
      </c>
      <c r="I205" s="10"/>
      <c r="J205" s="10">
        <v>16298</v>
      </c>
      <c r="K205" s="10">
        <v>165.27</v>
      </c>
      <c r="L205" s="10">
        <v>12732</v>
      </c>
      <c r="M205" s="10">
        <v>413.18</v>
      </c>
      <c r="N205" s="10">
        <v>31829.99</v>
      </c>
      <c r="O205" s="10">
        <v>661.08</v>
      </c>
      <c r="P205" s="10">
        <v>50927.98</v>
      </c>
    </row>
    <row r="206" spans="1:16">
      <c r="A206" t="str">
        <f t="shared" si="4"/>
        <v>4446</v>
      </c>
      <c r="B206" s="11">
        <v>44</v>
      </c>
      <c r="C206" s="11">
        <v>46</v>
      </c>
      <c r="D206" s="11"/>
      <c r="E206" s="11">
        <v>19140</v>
      </c>
      <c r="F206" s="11">
        <v>20000</v>
      </c>
      <c r="G206" s="11"/>
      <c r="H206" s="11">
        <v>25337.79</v>
      </c>
      <c r="I206" s="11"/>
      <c r="J206" s="11">
        <v>16620</v>
      </c>
      <c r="K206" s="11">
        <v>168.47</v>
      </c>
      <c r="L206" s="11">
        <v>13282.42</v>
      </c>
      <c r="M206" s="11">
        <v>421.18</v>
      </c>
      <c r="N206" s="11">
        <v>33206.06</v>
      </c>
      <c r="O206" s="11">
        <v>673.88</v>
      </c>
      <c r="P206" s="11">
        <v>53129.7</v>
      </c>
    </row>
    <row r="207" spans="1:16">
      <c r="A207" t="str">
        <f t="shared" si="4"/>
        <v>4547</v>
      </c>
      <c r="B207" s="10">
        <v>45</v>
      </c>
      <c r="C207" s="10">
        <v>47</v>
      </c>
      <c r="D207" s="10"/>
      <c r="E207" s="10">
        <v>19140</v>
      </c>
      <c r="F207" s="10">
        <v>20000</v>
      </c>
      <c r="G207" s="10">
        <v>900</v>
      </c>
      <c r="H207" s="10">
        <v>26997.919999999998</v>
      </c>
      <c r="I207" s="10"/>
      <c r="J207" s="10">
        <v>16620</v>
      </c>
      <c r="K207" s="10">
        <v>171.74</v>
      </c>
      <c r="L207" s="10">
        <v>13852.64</v>
      </c>
      <c r="M207" s="10">
        <v>429.35</v>
      </c>
      <c r="N207" s="10">
        <v>34631.589999999997</v>
      </c>
      <c r="O207" s="10">
        <v>686.96</v>
      </c>
      <c r="P207" s="10">
        <v>55410.55</v>
      </c>
    </row>
    <row r="208" spans="1:16">
      <c r="A208" t="str">
        <f t="shared" si="4"/>
        <v>4648</v>
      </c>
      <c r="B208" s="11">
        <v>46</v>
      </c>
      <c r="C208" s="11">
        <v>48</v>
      </c>
      <c r="D208" s="11"/>
      <c r="E208" s="11">
        <v>19140</v>
      </c>
      <c r="F208" s="11">
        <v>20000</v>
      </c>
      <c r="G208" s="11"/>
      <c r="H208" s="11">
        <v>27807.86</v>
      </c>
      <c r="I208" s="11"/>
      <c r="J208" s="11">
        <v>16049</v>
      </c>
      <c r="K208" s="11">
        <v>166.08</v>
      </c>
      <c r="L208" s="11">
        <v>14434.3</v>
      </c>
      <c r="M208" s="11">
        <v>415.2</v>
      </c>
      <c r="N208" s="11">
        <v>36085.74</v>
      </c>
      <c r="O208" s="11">
        <v>664.32</v>
      </c>
      <c r="P208" s="11">
        <v>57737.19</v>
      </c>
    </row>
    <row r="209" spans="1:16">
      <c r="A209" t="str">
        <f t="shared" si="4"/>
        <v>4749</v>
      </c>
      <c r="B209" s="10">
        <v>47</v>
      </c>
      <c r="C209" s="10">
        <v>49</v>
      </c>
      <c r="D209" s="10"/>
      <c r="E209" s="10">
        <v>19140</v>
      </c>
      <c r="F209" s="10">
        <v>20000</v>
      </c>
      <c r="G209" s="10"/>
      <c r="H209" s="10">
        <v>28642.09</v>
      </c>
      <c r="I209" s="10"/>
      <c r="J209" s="10">
        <v>16049</v>
      </c>
      <c r="K209" s="10">
        <v>169.27</v>
      </c>
      <c r="L209" s="10">
        <v>15036.6</v>
      </c>
      <c r="M209" s="10">
        <v>423.18</v>
      </c>
      <c r="N209" s="10">
        <v>37591.49</v>
      </c>
      <c r="O209" s="10">
        <v>677.08</v>
      </c>
      <c r="P209" s="10">
        <v>60146.38</v>
      </c>
    </row>
    <row r="210" spans="1:16">
      <c r="A210" t="str">
        <f t="shared" si="4"/>
        <v>4850</v>
      </c>
      <c r="B210" s="11">
        <v>48</v>
      </c>
      <c r="C210" s="11">
        <v>50</v>
      </c>
      <c r="D210" s="11"/>
      <c r="E210" s="11">
        <v>19140</v>
      </c>
      <c r="F210" s="11">
        <v>20000</v>
      </c>
      <c r="G210" s="11">
        <v>900</v>
      </c>
      <c r="H210" s="11">
        <v>30401.360000000001</v>
      </c>
      <c r="I210" s="11"/>
      <c r="J210" s="11">
        <v>16367</v>
      </c>
      <c r="K210" s="11">
        <v>172.53</v>
      </c>
      <c r="L210" s="11">
        <v>15660.22</v>
      </c>
      <c r="M210" s="11">
        <v>431.33</v>
      </c>
      <c r="N210" s="11">
        <v>39150.559999999998</v>
      </c>
      <c r="O210" s="11">
        <v>690.12</v>
      </c>
      <c r="P210" s="11">
        <v>62640.89</v>
      </c>
    </row>
    <row r="211" spans="1:16">
      <c r="A211" t="str">
        <f t="shared" si="4"/>
        <v>4951</v>
      </c>
      <c r="B211" s="10">
        <v>49</v>
      </c>
      <c r="C211" s="10">
        <v>51</v>
      </c>
      <c r="D211" s="10"/>
      <c r="E211" s="10">
        <v>19140</v>
      </c>
      <c r="F211" s="10">
        <v>20000</v>
      </c>
      <c r="G211" s="10"/>
      <c r="H211" s="10">
        <v>31313.4</v>
      </c>
      <c r="I211" s="10"/>
      <c r="J211" s="10">
        <v>16367</v>
      </c>
      <c r="K211" s="10">
        <v>166.86</v>
      </c>
      <c r="L211" s="10">
        <v>16296.89</v>
      </c>
      <c r="M211" s="10">
        <v>417.15</v>
      </c>
      <c r="N211" s="10">
        <v>40742.230000000003</v>
      </c>
      <c r="O211" s="10">
        <v>667.44</v>
      </c>
      <c r="P211" s="10">
        <v>65187.56</v>
      </c>
    </row>
    <row r="212" spans="1:16">
      <c r="A212" t="str">
        <f t="shared" si="4"/>
        <v>5052</v>
      </c>
      <c r="B212" s="11">
        <v>50</v>
      </c>
      <c r="C212" s="11">
        <v>52</v>
      </c>
      <c r="D212" s="11"/>
      <c r="E212" s="11">
        <v>19140</v>
      </c>
      <c r="F212" s="11">
        <v>20000</v>
      </c>
      <c r="G212" s="11"/>
      <c r="H212" s="11">
        <v>32252.799999999999</v>
      </c>
      <c r="I212" s="11"/>
      <c r="J212" s="11">
        <v>16691</v>
      </c>
      <c r="K212" s="11">
        <v>170.02</v>
      </c>
      <c r="L212" s="11">
        <v>16955.82</v>
      </c>
      <c r="M212" s="11">
        <v>425.05</v>
      </c>
      <c r="N212" s="11">
        <v>42389.54</v>
      </c>
      <c r="O212" s="11">
        <v>680.08</v>
      </c>
      <c r="P212" s="11">
        <v>67823.27</v>
      </c>
    </row>
    <row r="213" spans="1:16">
      <c r="A213" t="str">
        <f t="shared" si="4"/>
        <v>5153</v>
      </c>
      <c r="B213" s="10">
        <v>51</v>
      </c>
      <c r="C213" s="10">
        <v>53</v>
      </c>
      <c r="D213" s="10"/>
      <c r="E213" s="10">
        <v>19140</v>
      </c>
      <c r="F213" s="10">
        <v>20000</v>
      </c>
      <c r="G213" s="10">
        <v>900</v>
      </c>
      <c r="H213" s="10">
        <v>34120.379999999997</v>
      </c>
      <c r="I213" s="10"/>
      <c r="J213" s="10">
        <v>16691</v>
      </c>
      <c r="K213" s="10">
        <v>173.26</v>
      </c>
      <c r="L213" s="10">
        <v>17637.75</v>
      </c>
      <c r="M213" s="10">
        <v>433.15</v>
      </c>
      <c r="N213" s="10">
        <v>44094.38</v>
      </c>
      <c r="O213" s="10">
        <v>693.04</v>
      </c>
      <c r="P213" s="10">
        <v>70551.009999999995</v>
      </c>
    </row>
    <row r="214" spans="1:16">
      <c r="A214" t="str">
        <f t="shared" si="4"/>
        <v>5254</v>
      </c>
      <c r="B214" s="11">
        <v>52</v>
      </c>
      <c r="C214" s="11">
        <v>54</v>
      </c>
      <c r="D214" s="11"/>
      <c r="E214" s="11">
        <v>19140</v>
      </c>
      <c r="F214" s="11">
        <v>20000</v>
      </c>
      <c r="G214" s="11"/>
      <c r="H214" s="11">
        <v>35144</v>
      </c>
      <c r="I214" s="11"/>
      <c r="J214" s="11">
        <v>16122</v>
      </c>
      <c r="K214" s="11">
        <v>167.56</v>
      </c>
      <c r="L214" s="11">
        <v>18334.439999999999</v>
      </c>
      <c r="M214" s="11">
        <v>418.9</v>
      </c>
      <c r="N214" s="11">
        <v>45836.11</v>
      </c>
      <c r="O214" s="11">
        <v>670.24</v>
      </c>
      <c r="P214" s="11">
        <v>73337.78</v>
      </c>
    </row>
    <row r="215" spans="1:16">
      <c r="A215" t="str">
        <f t="shared" si="4"/>
        <v>5355</v>
      </c>
      <c r="B215" s="10">
        <v>53</v>
      </c>
      <c r="C215" s="10">
        <v>55</v>
      </c>
      <c r="D215" s="10"/>
      <c r="E215" s="10">
        <v>19140</v>
      </c>
      <c r="F215" s="10">
        <v>20000</v>
      </c>
      <c r="G215" s="10"/>
      <c r="H215" s="10">
        <v>36198.32</v>
      </c>
      <c r="I215" s="10"/>
      <c r="J215" s="10">
        <v>16122</v>
      </c>
      <c r="K215" s="10">
        <v>170.7</v>
      </c>
      <c r="L215" s="10">
        <v>19055.18</v>
      </c>
      <c r="M215" s="10">
        <v>426.75</v>
      </c>
      <c r="N215" s="10">
        <v>47637.94</v>
      </c>
      <c r="O215" s="10">
        <v>682.8</v>
      </c>
      <c r="P215" s="10">
        <v>76220.710000000006</v>
      </c>
    </row>
    <row r="216" spans="1:16">
      <c r="A216" t="str">
        <f t="shared" si="4"/>
        <v>5456</v>
      </c>
      <c r="B216" s="11">
        <v>54</v>
      </c>
      <c r="C216" s="11">
        <v>56</v>
      </c>
      <c r="D216" s="11"/>
      <c r="E216" s="11">
        <v>19140</v>
      </c>
      <c r="F216" s="11">
        <v>20000</v>
      </c>
      <c r="G216" s="11">
        <v>900</v>
      </c>
      <c r="H216" s="11">
        <v>38184.269999999997</v>
      </c>
      <c r="I216" s="11"/>
      <c r="J216" s="11">
        <v>16441</v>
      </c>
      <c r="K216" s="11">
        <v>173.89</v>
      </c>
      <c r="L216" s="11">
        <v>19800.72</v>
      </c>
      <c r="M216" s="11">
        <v>434.73</v>
      </c>
      <c r="N216" s="11">
        <v>49501.81</v>
      </c>
      <c r="O216" s="11">
        <v>695.56</v>
      </c>
      <c r="P216" s="11">
        <v>79202.89</v>
      </c>
    </row>
    <row r="217" spans="1:16">
      <c r="A217" t="str">
        <f t="shared" si="4"/>
        <v>5557</v>
      </c>
      <c r="B217" s="10">
        <v>55</v>
      </c>
      <c r="C217" s="10">
        <v>57</v>
      </c>
      <c r="D217" s="10"/>
      <c r="E217" s="10">
        <v>19140</v>
      </c>
      <c r="F217" s="10">
        <v>20000</v>
      </c>
      <c r="G217" s="10"/>
      <c r="H217" s="10">
        <v>39329.79</v>
      </c>
      <c r="I217" s="10"/>
      <c r="J217" s="10">
        <v>16441</v>
      </c>
      <c r="K217" s="10">
        <v>168.16</v>
      </c>
      <c r="L217" s="10">
        <v>20562.900000000001</v>
      </c>
      <c r="M217" s="10">
        <v>420.4</v>
      </c>
      <c r="N217" s="10">
        <v>51407.26</v>
      </c>
      <c r="O217" s="10">
        <v>672.64</v>
      </c>
      <c r="P217" s="10">
        <v>82251.62</v>
      </c>
    </row>
    <row r="218" spans="1:16">
      <c r="A218" t="str">
        <f t="shared" si="4"/>
        <v>5658</v>
      </c>
      <c r="B218" s="11">
        <v>56</v>
      </c>
      <c r="C218" s="11">
        <v>58</v>
      </c>
      <c r="D218" s="11"/>
      <c r="E218" s="11">
        <v>19140</v>
      </c>
      <c r="F218" s="11">
        <v>20000</v>
      </c>
      <c r="G218" s="11"/>
      <c r="H218" s="11">
        <v>40509.69</v>
      </c>
      <c r="I218" s="11"/>
      <c r="J218" s="11">
        <v>16766</v>
      </c>
      <c r="K218" s="11">
        <v>171.24</v>
      </c>
      <c r="L218" s="11">
        <v>21351.03</v>
      </c>
      <c r="M218" s="11">
        <v>428.1</v>
      </c>
      <c r="N218" s="11">
        <v>53377.58</v>
      </c>
      <c r="O218" s="11">
        <v>684.96</v>
      </c>
      <c r="P218" s="11">
        <v>85404.13</v>
      </c>
    </row>
    <row r="219" spans="1:16">
      <c r="A219" t="str">
        <f t="shared" si="4"/>
        <v>5759</v>
      </c>
      <c r="B219" s="10">
        <v>57</v>
      </c>
      <c r="C219" s="10">
        <v>59</v>
      </c>
      <c r="D219" s="10"/>
      <c r="E219" s="10">
        <v>19140</v>
      </c>
      <c r="F219" s="10">
        <v>20000</v>
      </c>
      <c r="G219" s="10">
        <v>900</v>
      </c>
      <c r="H219" s="10">
        <v>42624.98</v>
      </c>
      <c r="I219" s="10"/>
      <c r="J219" s="10">
        <v>16766</v>
      </c>
      <c r="K219" s="10">
        <v>174.38</v>
      </c>
      <c r="L219" s="10">
        <v>22165.94</v>
      </c>
      <c r="M219" s="10">
        <v>435.95</v>
      </c>
      <c r="N219" s="10">
        <v>55414.86</v>
      </c>
      <c r="O219" s="10">
        <v>697.52</v>
      </c>
      <c r="P219" s="10">
        <v>88663.77</v>
      </c>
    </row>
    <row r="220" spans="1:16">
      <c r="A220" t="str">
        <f t="shared" si="4"/>
        <v>5860</v>
      </c>
      <c r="B220" s="11">
        <v>58</v>
      </c>
      <c r="C220" s="11">
        <v>60</v>
      </c>
      <c r="D220" s="11"/>
      <c r="E220" s="11">
        <v>19140</v>
      </c>
      <c r="F220" s="11">
        <v>20000</v>
      </c>
      <c r="G220" s="11"/>
      <c r="H220" s="11">
        <v>43903.73</v>
      </c>
      <c r="I220" s="11"/>
      <c r="J220" s="11">
        <v>16199</v>
      </c>
      <c r="K220" s="11">
        <v>168.6</v>
      </c>
      <c r="L220" s="11">
        <v>22999.52</v>
      </c>
      <c r="M220" s="11">
        <v>421.5</v>
      </c>
      <c r="N220" s="11">
        <v>57498.8</v>
      </c>
      <c r="O220" s="11">
        <v>674.4</v>
      </c>
      <c r="P220" s="11">
        <v>91998.080000000002</v>
      </c>
    </row>
    <row r="221" spans="1:16">
      <c r="A221" t="str">
        <f t="shared" si="4"/>
        <v>5961</v>
      </c>
      <c r="B221" s="10">
        <v>59</v>
      </c>
      <c r="C221" s="10">
        <v>61</v>
      </c>
      <c r="D221" s="10"/>
      <c r="E221" s="10">
        <v>19140</v>
      </c>
      <c r="F221" s="10">
        <v>20000</v>
      </c>
      <c r="G221" s="10"/>
      <c r="H221" s="10">
        <v>45220.84</v>
      </c>
      <c r="I221" s="10"/>
      <c r="J221" s="10">
        <v>16199</v>
      </c>
      <c r="K221" s="10">
        <v>171.59</v>
      </c>
      <c r="L221" s="10">
        <v>23861.1</v>
      </c>
      <c r="M221" s="10">
        <v>428.98</v>
      </c>
      <c r="N221" s="10">
        <v>59652.74</v>
      </c>
      <c r="O221" s="10">
        <v>686.36</v>
      </c>
      <c r="P221" s="10">
        <v>95444.39</v>
      </c>
    </row>
    <row r="222" spans="1:16">
      <c r="A222" t="str">
        <f t="shared" si="4"/>
        <v>6062</v>
      </c>
      <c r="B222" s="11">
        <v>60</v>
      </c>
      <c r="C222" s="11">
        <v>62</v>
      </c>
      <c r="D222" s="11"/>
      <c r="E222" s="11">
        <v>19140</v>
      </c>
      <c r="F222" s="11">
        <v>20000</v>
      </c>
      <c r="G222" s="11">
        <v>900</v>
      </c>
      <c r="H222" s="11">
        <v>47477.46</v>
      </c>
      <c r="I222" s="11"/>
      <c r="J222" s="11">
        <v>16519</v>
      </c>
      <c r="K222" s="11">
        <v>174.65</v>
      </c>
      <c r="L222" s="11">
        <v>24751.58</v>
      </c>
      <c r="M222" s="11">
        <v>436.63</v>
      </c>
      <c r="N222" s="11">
        <v>61878.95</v>
      </c>
      <c r="O222" s="11">
        <v>698.6</v>
      </c>
      <c r="P222" s="11">
        <v>99006.32</v>
      </c>
    </row>
    <row r="223" spans="1:16">
      <c r="A223" t="str">
        <f t="shared" si="4"/>
        <v>6163</v>
      </c>
      <c r="B223" s="10">
        <v>61</v>
      </c>
      <c r="C223" s="10">
        <v>63</v>
      </c>
      <c r="D223" s="10"/>
      <c r="E223" s="10">
        <v>19140</v>
      </c>
      <c r="F223" s="10">
        <v>20000</v>
      </c>
      <c r="G223" s="10"/>
      <c r="H223" s="10">
        <v>48901.79</v>
      </c>
      <c r="I223" s="10"/>
      <c r="J223" s="10">
        <v>16519</v>
      </c>
      <c r="K223" s="10">
        <v>168.79</v>
      </c>
      <c r="L223" s="10">
        <v>25662.92</v>
      </c>
      <c r="M223" s="10">
        <v>421.98</v>
      </c>
      <c r="N223" s="10">
        <v>64157.29</v>
      </c>
      <c r="O223" s="10">
        <v>675.16</v>
      </c>
      <c r="P223" s="10">
        <v>102651.67</v>
      </c>
    </row>
    <row r="224" spans="1:16">
      <c r="A224" t="str">
        <f t="shared" si="4"/>
        <v>6264</v>
      </c>
      <c r="B224" s="11">
        <v>62</v>
      </c>
      <c r="C224" s="11">
        <v>64</v>
      </c>
      <c r="D224" s="11"/>
      <c r="E224" s="11">
        <v>19140</v>
      </c>
      <c r="F224" s="11">
        <v>20000</v>
      </c>
      <c r="G224" s="11"/>
      <c r="H224" s="11">
        <v>50368.84</v>
      </c>
      <c r="I224" s="11"/>
      <c r="J224" s="11">
        <v>16845</v>
      </c>
      <c r="K224" s="11">
        <v>171.67</v>
      </c>
      <c r="L224" s="11">
        <v>26604.47</v>
      </c>
      <c r="M224" s="11">
        <v>429.18</v>
      </c>
      <c r="N224" s="11">
        <v>66511.19</v>
      </c>
      <c r="O224" s="11">
        <v>686.68</v>
      </c>
      <c r="P224" s="11">
        <v>106417.9</v>
      </c>
    </row>
    <row r="225" spans="1:16">
      <c r="A225" t="str">
        <f t="shared" si="4"/>
        <v>6365</v>
      </c>
      <c r="B225" s="10">
        <v>63</v>
      </c>
      <c r="C225" s="10">
        <v>65</v>
      </c>
      <c r="D225" s="10"/>
      <c r="E225" s="10">
        <v>19140</v>
      </c>
      <c r="F225" s="10">
        <v>20000</v>
      </c>
      <c r="G225" s="10">
        <v>900</v>
      </c>
      <c r="H225" s="10">
        <v>52779.91</v>
      </c>
      <c r="I225" s="10"/>
      <c r="J225" s="10">
        <v>16845</v>
      </c>
      <c r="K225" s="10">
        <v>174.61</v>
      </c>
      <c r="L225" s="10">
        <v>27577.22</v>
      </c>
      <c r="M225" s="10">
        <v>436.53</v>
      </c>
      <c r="N225" s="10">
        <v>68943.05</v>
      </c>
      <c r="O225" s="10">
        <v>698.44</v>
      </c>
      <c r="P225" s="10">
        <v>110308.87</v>
      </c>
    </row>
    <row r="226" spans="1:16">
      <c r="A226" t="str">
        <f t="shared" si="4"/>
        <v>6466</v>
      </c>
      <c r="B226" s="11">
        <v>64</v>
      </c>
      <c r="C226" s="11">
        <v>66</v>
      </c>
      <c r="D226" s="11"/>
      <c r="E226" s="11">
        <v>19140</v>
      </c>
      <c r="F226" s="11">
        <v>20000</v>
      </c>
      <c r="G226" s="11"/>
      <c r="H226" s="11">
        <v>54363.3</v>
      </c>
      <c r="I226" s="11"/>
      <c r="J226" s="11">
        <v>16278</v>
      </c>
      <c r="K226" s="11">
        <v>168.62</v>
      </c>
      <c r="L226" s="11">
        <v>28573.15</v>
      </c>
      <c r="M226" s="11">
        <v>421.55</v>
      </c>
      <c r="N226" s="11">
        <v>71432.89</v>
      </c>
      <c r="O226" s="11">
        <v>674.48</v>
      </c>
      <c r="P226" s="11">
        <v>114292.62</v>
      </c>
    </row>
    <row r="227" spans="1:16">
      <c r="A227" t="str">
        <f t="shared" ref="A227:A240" si="5">B227&amp;C227</f>
        <v>6567</v>
      </c>
      <c r="B227" s="10">
        <v>65</v>
      </c>
      <c r="C227" s="10">
        <v>67</v>
      </c>
      <c r="D227" s="10"/>
      <c r="E227" s="10">
        <v>19140</v>
      </c>
      <c r="F227" s="10">
        <v>20000</v>
      </c>
      <c r="G227" s="10"/>
      <c r="H227" s="10">
        <v>55994.2</v>
      </c>
      <c r="I227" s="10"/>
      <c r="J227" s="10">
        <v>16278</v>
      </c>
      <c r="K227" s="10">
        <v>171.33</v>
      </c>
      <c r="L227" s="10">
        <v>29601.68</v>
      </c>
      <c r="M227" s="10">
        <v>428.33</v>
      </c>
      <c r="N227" s="10">
        <v>74004.2</v>
      </c>
      <c r="O227" s="10">
        <v>685.32</v>
      </c>
      <c r="P227" s="10">
        <v>118406.72</v>
      </c>
    </row>
    <row r="228" spans="1:16">
      <c r="A228" t="str">
        <f t="shared" si="5"/>
        <v>6668</v>
      </c>
      <c r="B228" s="11">
        <v>66</v>
      </c>
      <c r="C228" s="11">
        <v>68</v>
      </c>
      <c r="D228" s="11"/>
      <c r="E228" s="11">
        <v>19140</v>
      </c>
      <c r="F228" s="11">
        <v>20000</v>
      </c>
      <c r="G228" s="11">
        <v>900</v>
      </c>
      <c r="H228" s="11">
        <v>58574.03</v>
      </c>
      <c r="I228" s="11"/>
      <c r="J228" s="11">
        <v>16599</v>
      </c>
      <c r="K228" s="11">
        <v>174.09</v>
      </c>
      <c r="L228" s="11">
        <v>30663.82</v>
      </c>
      <c r="M228" s="11">
        <v>435.23</v>
      </c>
      <c r="N228" s="11">
        <v>76659.55</v>
      </c>
      <c r="O228" s="11">
        <v>696.36</v>
      </c>
      <c r="P228" s="11">
        <v>122655.28</v>
      </c>
    </row>
    <row r="229" spans="1:16">
      <c r="A229" t="str">
        <f t="shared" si="5"/>
        <v>6769</v>
      </c>
      <c r="B229" s="10">
        <v>67</v>
      </c>
      <c r="C229" s="10">
        <v>69</v>
      </c>
      <c r="D229" s="10"/>
      <c r="E229" s="10">
        <v>19140</v>
      </c>
      <c r="F229" s="10">
        <v>20000</v>
      </c>
      <c r="G229" s="10"/>
      <c r="H229" s="10">
        <v>60331.25</v>
      </c>
      <c r="I229" s="10"/>
      <c r="J229" s="10">
        <v>16599</v>
      </c>
      <c r="K229" s="10">
        <v>167.92</v>
      </c>
      <c r="L229" s="10">
        <v>31751.65</v>
      </c>
      <c r="M229" s="10">
        <v>419.8</v>
      </c>
      <c r="N229" s="10">
        <v>79379.14</v>
      </c>
      <c r="O229" s="10">
        <v>671.68</v>
      </c>
      <c r="P229" s="10">
        <v>127006.62</v>
      </c>
    </row>
    <row r="230" spans="1:16">
      <c r="A230" t="str">
        <f t="shared" si="5"/>
        <v>6870</v>
      </c>
      <c r="B230" s="11">
        <v>68</v>
      </c>
      <c r="C230" s="11">
        <v>70</v>
      </c>
      <c r="D230" s="11"/>
      <c r="E230" s="11">
        <v>19140</v>
      </c>
      <c r="F230" s="11">
        <v>20000</v>
      </c>
      <c r="G230" s="11"/>
      <c r="H230" s="11">
        <v>62141.19</v>
      </c>
      <c r="I230" s="11"/>
      <c r="J230" s="11">
        <v>16927</v>
      </c>
      <c r="K230" s="11">
        <v>170.37</v>
      </c>
      <c r="L230" s="11">
        <v>32874.57</v>
      </c>
      <c r="M230" s="11">
        <v>425.93</v>
      </c>
      <c r="N230" s="11">
        <v>82186.44</v>
      </c>
      <c r="O230" s="11">
        <v>681.48</v>
      </c>
      <c r="P230" s="11">
        <v>131498.29999999999</v>
      </c>
    </row>
    <row r="231" spans="1:16">
      <c r="A231" t="str">
        <f t="shared" si="5"/>
        <v>6971</v>
      </c>
      <c r="B231" s="10">
        <v>69</v>
      </c>
      <c r="C231" s="10">
        <v>71</v>
      </c>
      <c r="D231" s="10"/>
      <c r="E231" s="10">
        <v>19140</v>
      </c>
      <c r="F231" s="10">
        <v>20000</v>
      </c>
      <c r="G231" s="10">
        <v>900</v>
      </c>
      <c r="H231" s="10">
        <v>64905.42</v>
      </c>
      <c r="I231" s="10"/>
      <c r="J231" s="10">
        <v>16927</v>
      </c>
      <c r="K231" s="10">
        <v>172.86</v>
      </c>
      <c r="L231" s="10">
        <v>34033.67</v>
      </c>
      <c r="M231" s="10">
        <v>432.15</v>
      </c>
      <c r="N231" s="10">
        <v>85084.18</v>
      </c>
      <c r="O231" s="10">
        <v>691.44</v>
      </c>
      <c r="P231" s="10">
        <v>136134.69</v>
      </c>
    </row>
    <row r="232" spans="1:16">
      <c r="A232" t="str">
        <f t="shared" si="5"/>
        <v>7072</v>
      </c>
      <c r="B232" s="11">
        <v>70</v>
      </c>
      <c r="C232" s="11">
        <v>72</v>
      </c>
      <c r="D232" s="11"/>
      <c r="E232" s="11">
        <v>19140</v>
      </c>
      <c r="F232" s="11">
        <v>20000</v>
      </c>
      <c r="G232" s="11"/>
      <c r="H232" s="11">
        <v>66852.59</v>
      </c>
      <c r="I232" s="11"/>
      <c r="J232" s="11">
        <v>16360</v>
      </c>
      <c r="K232" s="11">
        <v>166.4</v>
      </c>
      <c r="L232" s="11">
        <v>35221.08</v>
      </c>
      <c r="M232" s="11">
        <v>416</v>
      </c>
      <c r="N232" s="11">
        <v>88052.7</v>
      </c>
      <c r="O232" s="11">
        <v>665.6</v>
      </c>
      <c r="P232" s="11">
        <v>140884.32999999999</v>
      </c>
    </row>
    <row r="233" spans="1:16">
      <c r="A233" t="str">
        <f t="shared" si="5"/>
        <v>7173</v>
      </c>
      <c r="B233" s="10">
        <v>71</v>
      </c>
      <c r="C233" s="10">
        <v>73</v>
      </c>
      <c r="D233" s="10"/>
      <c r="E233" s="10">
        <v>19140</v>
      </c>
      <c r="F233" s="10">
        <v>20000</v>
      </c>
      <c r="G233" s="10"/>
      <c r="H233" s="10">
        <v>68858.16</v>
      </c>
      <c r="I233" s="10"/>
      <c r="J233" s="10">
        <v>16360</v>
      </c>
      <c r="K233" s="10">
        <v>168.46</v>
      </c>
      <c r="L233" s="10">
        <v>36446.17</v>
      </c>
      <c r="M233" s="10">
        <v>421.15</v>
      </c>
      <c r="N233" s="10">
        <v>91115.44</v>
      </c>
      <c r="O233" s="10">
        <v>673.84</v>
      </c>
      <c r="P233" s="10">
        <v>145784.70000000001</v>
      </c>
    </row>
    <row r="234" spans="1:16">
      <c r="A234" t="str">
        <f t="shared" si="5"/>
        <v>7274</v>
      </c>
      <c r="B234" s="11">
        <v>72</v>
      </c>
      <c r="C234" s="11">
        <v>74</v>
      </c>
      <c r="D234" s="11"/>
      <c r="E234" s="11">
        <v>19140</v>
      </c>
      <c r="F234" s="11">
        <v>20000</v>
      </c>
      <c r="G234" s="11">
        <v>900</v>
      </c>
      <c r="H234" s="11">
        <v>71823.91</v>
      </c>
      <c r="I234" s="11"/>
      <c r="J234" s="11">
        <v>16682</v>
      </c>
      <c r="K234" s="11">
        <v>170.52</v>
      </c>
      <c r="L234" s="11">
        <v>37710.080000000002</v>
      </c>
      <c r="M234" s="11">
        <v>426.3</v>
      </c>
      <c r="N234" s="11">
        <v>94275.199999999997</v>
      </c>
      <c r="O234" s="11">
        <v>682.08</v>
      </c>
      <c r="P234" s="11">
        <v>150840.32000000001</v>
      </c>
    </row>
    <row r="235" spans="1:16">
      <c r="A235" t="str">
        <f t="shared" si="5"/>
        <v>7375</v>
      </c>
      <c r="B235" s="10">
        <v>73</v>
      </c>
      <c r="C235" s="10">
        <v>75</v>
      </c>
      <c r="D235" s="10"/>
      <c r="E235" s="10">
        <v>19140</v>
      </c>
      <c r="F235" s="10">
        <v>20000</v>
      </c>
      <c r="G235" s="10"/>
      <c r="H235" s="10">
        <v>73978.63</v>
      </c>
      <c r="I235" s="10"/>
      <c r="J235" s="10">
        <v>16682</v>
      </c>
      <c r="K235" s="10">
        <v>163.6</v>
      </c>
      <c r="L235" s="10">
        <v>39004.980000000003</v>
      </c>
      <c r="M235" s="10">
        <v>409</v>
      </c>
      <c r="N235" s="10">
        <v>97512.45</v>
      </c>
      <c r="O235" s="10">
        <v>654.4</v>
      </c>
      <c r="P235" s="10">
        <v>156019.93</v>
      </c>
    </row>
    <row r="236" spans="1:16">
      <c r="A236" t="str">
        <f t="shared" si="5"/>
        <v>7476</v>
      </c>
      <c r="B236" s="11">
        <v>74</v>
      </c>
      <c r="C236" s="11">
        <v>76</v>
      </c>
      <c r="D236" s="11"/>
      <c r="E236" s="11">
        <v>19140</v>
      </c>
      <c r="F236" s="11">
        <v>20000</v>
      </c>
      <c r="G236" s="11"/>
      <c r="H236" s="11">
        <v>76197.98</v>
      </c>
      <c r="I236" s="11"/>
      <c r="J236" s="11">
        <v>17009</v>
      </c>
      <c r="K236" s="11">
        <v>165.03</v>
      </c>
      <c r="L236" s="11">
        <v>40340.160000000003</v>
      </c>
      <c r="M236" s="11">
        <v>412.58</v>
      </c>
      <c r="N236" s="11">
        <v>100850.4</v>
      </c>
      <c r="O236" s="11">
        <v>660.12</v>
      </c>
      <c r="P236" s="11">
        <v>161360.64000000001</v>
      </c>
    </row>
    <row r="237" spans="1:16">
      <c r="A237" t="str">
        <f t="shared" si="5"/>
        <v>7577</v>
      </c>
      <c r="B237" s="10">
        <v>75</v>
      </c>
      <c r="C237" s="10">
        <v>77</v>
      </c>
      <c r="D237" s="10"/>
      <c r="E237" s="10">
        <v>19140</v>
      </c>
      <c r="F237" s="10">
        <v>20000</v>
      </c>
      <c r="G237" s="10">
        <v>900</v>
      </c>
      <c r="H237" s="10">
        <v>79383.92</v>
      </c>
      <c r="I237" s="10"/>
      <c r="J237" s="10">
        <v>17009</v>
      </c>
      <c r="K237" s="10">
        <v>166.39</v>
      </c>
      <c r="L237" s="10">
        <v>41716.76</v>
      </c>
      <c r="M237" s="10">
        <v>415.98</v>
      </c>
      <c r="N237" s="10">
        <v>104291.89</v>
      </c>
      <c r="O237" s="10">
        <v>665.56</v>
      </c>
      <c r="P237" s="10">
        <v>166867.01999999999</v>
      </c>
    </row>
    <row r="238" spans="1:16">
      <c r="A238" t="str">
        <f t="shared" si="5"/>
        <v>7678</v>
      </c>
      <c r="B238" s="11">
        <v>76</v>
      </c>
      <c r="C238" s="11">
        <v>78</v>
      </c>
      <c r="D238" s="11"/>
      <c r="E238" s="11">
        <v>19140</v>
      </c>
      <c r="F238" s="11">
        <v>20000</v>
      </c>
      <c r="G238" s="11"/>
      <c r="H238" s="11">
        <v>81765.440000000002</v>
      </c>
      <c r="I238" s="11"/>
      <c r="J238" s="11">
        <v>16444</v>
      </c>
      <c r="K238" s="11">
        <v>158.66999999999999</v>
      </c>
      <c r="L238" s="11">
        <v>43126.93</v>
      </c>
      <c r="M238" s="11">
        <v>396.68</v>
      </c>
      <c r="N238" s="11">
        <v>107817.32</v>
      </c>
      <c r="O238" s="11">
        <v>634.67999999999995</v>
      </c>
      <c r="P238" s="11">
        <v>172507.71</v>
      </c>
    </row>
    <row r="239" spans="1:16">
      <c r="A239" t="str">
        <f t="shared" si="5"/>
        <v>7779</v>
      </c>
      <c r="B239" s="10">
        <v>77</v>
      </c>
      <c r="C239" s="10">
        <v>79</v>
      </c>
      <c r="D239" s="10"/>
      <c r="E239" s="10">
        <v>19140</v>
      </c>
      <c r="F239" s="10">
        <v>20000</v>
      </c>
      <c r="G239" s="10"/>
      <c r="H239" s="10">
        <v>84218.4</v>
      </c>
      <c r="I239" s="10"/>
      <c r="J239" s="10">
        <v>16444</v>
      </c>
      <c r="K239" s="10">
        <v>159.04</v>
      </c>
      <c r="L239" s="10">
        <v>44579.78</v>
      </c>
      <c r="M239" s="10">
        <v>397.6</v>
      </c>
      <c r="N239" s="10">
        <v>111449.44</v>
      </c>
      <c r="O239" s="10">
        <v>636.16</v>
      </c>
      <c r="P239" s="10">
        <v>178319.11</v>
      </c>
    </row>
    <row r="240" spans="1:16">
      <c r="A240" t="str">
        <f t="shared" si="5"/>
        <v>7880</v>
      </c>
      <c r="B240" s="11">
        <v>78</v>
      </c>
      <c r="C240" s="11">
        <v>80</v>
      </c>
      <c r="D240" s="11"/>
      <c r="E240" s="11">
        <v>19140</v>
      </c>
      <c r="F240" s="11">
        <v>20000</v>
      </c>
      <c r="G240" s="11">
        <v>900</v>
      </c>
      <c r="H240" s="11">
        <v>87644.96</v>
      </c>
      <c r="I240" s="11">
        <v>15000</v>
      </c>
      <c r="J240" s="11">
        <v>16765</v>
      </c>
      <c r="K240" s="11">
        <v>159.16999999999999</v>
      </c>
      <c r="L240" s="11">
        <v>46076.34</v>
      </c>
      <c r="M240" s="11">
        <v>397.93</v>
      </c>
      <c r="N240" s="11">
        <v>115190.85</v>
      </c>
      <c r="O240" s="11">
        <v>636.67999999999995</v>
      </c>
      <c r="P240" s="11">
        <v>184305.36</v>
      </c>
    </row>
    <row r="241" spans="1:16" ht="54">
      <c r="B241" s="9" t="s">
        <v>27</v>
      </c>
      <c r="C241" s="9" t="s">
        <v>13</v>
      </c>
      <c r="D241" s="9" t="s">
        <v>3027</v>
      </c>
      <c r="E241" s="9" t="s">
        <v>15</v>
      </c>
      <c r="F241" s="9" t="s">
        <v>16</v>
      </c>
      <c r="G241" s="9" t="s">
        <v>17</v>
      </c>
      <c r="H241" s="9" t="s">
        <v>3028</v>
      </c>
      <c r="I241" s="9" t="s">
        <v>19</v>
      </c>
      <c r="J241" s="9" t="s">
        <v>20</v>
      </c>
      <c r="K241" s="9" t="s">
        <v>21</v>
      </c>
      <c r="L241" s="9" t="s">
        <v>22</v>
      </c>
      <c r="M241" s="9" t="s">
        <v>23</v>
      </c>
      <c r="N241" s="9" t="s">
        <v>24</v>
      </c>
      <c r="O241" s="9" t="s">
        <v>25</v>
      </c>
      <c r="P241" s="9" t="s">
        <v>26</v>
      </c>
    </row>
    <row r="242" spans="1:16">
      <c r="A242" t="str">
        <f t="shared" ref="A242:A305" si="6">B242&amp;C242</f>
        <v>14</v>
      </c>
      <c r="B242" s="10">
        <v>1</v>
      </c>
      <c r="C242" s="10">
        <v>4</v>
      </c>
      <c r="D242" s="10">
        <v>3817</v>
      </c>
      <c r="E242" s="10">
        <v>3817</v>
      </c>
      <c r="F242" s="10">
        <v>20000</v>
      </c>
      <c r="G242" s="10"/>
      <c r="H242" s="10"/>
      <c r="I242" s="10"/>
      <c r="J242" s="10">
        <v>2290.1999999999998</v>
      </c>
      <c r="K242" s="10">
        <v>26.72</v>
      </c>
      <c r="L242" s="10">
        <v>26.72</v>
      </c>
      <c r="M242" s="10">
        <v>66.8</v>
      </c>
      <c r="N242" s="10">
        <v>66.8</v>
      </c>
      <c r="O242" s="10">
        <v>106.88</v>
      </c>
      <c r="P242" s="10">
        <v>106.88</v>
      </c>
    </row>
    <row r="243" spans="1:16">
      <c r="A243" t="str">
        <f t="shared" si="6"/>
        <v>25</v>
      </c>
      <c r="B243" s="11">
        <v>2</v>
      </c>
      <c r="C243" s="11">
        <v>5</v>
      </c>
      <c r="D243" s="11">
        <v>3817</v>
      </c>
      <c r="E243" s="11">
        <v>7634</v>
      </c>
      <c r="F243" s="11">
        <v>20000</v>
      </c>
      <c r="G243" s="11"/>
      <c r="H243" s="11"/>
      <c r="I243" s="11"/>
      <c r="J243" s="11">
        <v>5690</v>
      </c>
      <c r="K243" s="11">
        <v>59.47</v>
      </c>
      <c r="L243" s="11">
        <v>87</v>
      </c>
      <c r="M243" s="11">
        <v>148.69</v>
      </c>
      <c r="N243" s="11">
        <v>217.49</v>
      </c>
      <c r="O243" s="11">
        <v>237.9</v>
      </c>
      <c r="P243" s="11">
        <v>347.98</v>
      </c>
    </row>
    <row r="244" spans="1:16">
      <c r="A244" t="str">
        <f t="shared" si="6"/>
        <v>36</v>
      </c>
      <c r="B244" s="10">
        <v>3</v>
      </c>
      <c r="C244" s="10">
        <v>6</v>
      </c>
      <c r="D244" s="10">
        <v>3817</v>
      </c>
      <c r="E244" s="10">
        <v>11451</v>
      </c>
      <c r="F244" s="10">
        <v>20000</v>
      </c>
      <c r="G244" s="10">
        <v>900</v>
      </c>
      <c r="H244" s="10">
        <v>900</v>
      </c>
      <c r="I244" s="10"/>
      <c r="J244" s="10">
        <v>8231</v>
      </c>
      <c r="K244" s="10">
        <v>92.97</v>
      </c>
      <c r="L244" s="10">
        <v>182.58</v>
      </c>
      <c r="M244" s="10">
        <v>232.44</v>
      </c>
      <c r="N244" s="10">
        <v>456.45</v>
      </c>
      <c r="O244" s="10">
        <v>371.9</v>
      </c>
      <c r="P244" s="10">
        <v>730.32</v>
      </c>
    </row>
    <row r="245" spans="1:16">
      <c r="A245" t="str">
        <f t="shared" si="6"/>
        <v>47</v>
      </c>
      <c r="B245" s="11">
        <v>4</v>
      </c>
      <c r="C245" s="11">
        <v>7</v>
      </c>
      <c r="D245" s="11">
        <v>3817</v>
      </c>
      <c r="E245" s="11">
        <v>15268</v>
      </c>
      <c r="F245" s="11">
        <v>20000</v>
      </c>
      <c r="G245" s="11"/>
      <c r="H245" s="11">
        <v>927</v>
      </c>
      <c r="I245" s="11"/>
      <c r="J245" s="11">
        <v>12114</v>
      </c>
      <c r="K245" s="11">
        <v>121.24</v>
      </c>
      <c r="L245" s="11">
        <v>309.29000000000002</v>
      </c>
      <c r="M245" s="11">
        <v>303.10000000000002</v>
      </c>
      <c r="N245" s="11">
        <v>773.24</v>
      </c>
      <c r="O245" s="11">
        <v>484.95</v>
      </c>
      <c r="P245" s="11">
        <v>1237.18</v>
      </c>
    </row>
    <row r="246" spans="1:16">
      <c r="A246" t="str">
        <f t="shared" si="6"/>
        <v>58</v>
      </c>
      <c r="B246" s="10">
        <v>5</v>
      </c>
      <c r="C246" s="10">
        <v>8</v>
      </c>
      <c r="D246" s="10">
        <v>3817</v>
      </c>
      <c r="E246" s="10">
        <v>19085</v>
      </c>
      <c r="F246" s="10">
        <v>20000</v>
      </c>
      <c r="G246" s="10"/>
      <c r="H246" s="10">
        <v>954.81</v>
      </c>
      <c r="I246" s="10"/>
      <c r="J246" s="10">
        <v>16227</v>
      </c>
      <c r="K246" s="10">
        <v>159.11000000000001</v>
      </c>
      <c r="L246" s="10">
        <v>477.68</v>
      </c>
      <c r="M246" s="10">
        <v>397.77</v>
      </c>
      <c r="N246" s="10">
        <v>1194.2</v>
      </c>
      <c r="O246" s="10">
        <v>636.42999999999995</v>
      </c>
      <c r="P246" s="10">
        <v>1910.73</v>
      </c>
    </row>
    <row r="247" spans="1:16">
      <c r="A247" t="str">
        <f t="shared" si="6"/>
        <v>69</v>
      </c>
      <c r="B247" s="11">
        <v>6</v>
      </c>
      <c r="C247" s="11">
        <v>9</v>
      </c>
      <c r="D247" s="11"/>
      <c r="E247" s="11">
        <v>19085</v>
      </c>
      <c r="F247" s="11">
        <v>20000</v>
      </c>
      <c r="G247" s="11">
        <v>900</v>
      </c>
      <c r="H247" s="11">
        <v>1883.45</v>
      </c>
      <c r="I247" s="11"/>
      <c r="J247" s="11">
        <v>15650</v>
      </c>
      <c r="K247" s="11">
        <v>162.27000000000001</v>
      </c>
      <c r="L247" s="11">
        <v>654.28</v>
      </c>
      <c r="M247" s="11">
        <v>405.68</v>
      </c>
      <c r="N247" s="11">
        <v>1635.71</v>
      </c>
      <c r="O247" s="11">
        <v>649.08000000000004</v>
      </c>
      <c r="P247" s="11">
        <v>2617.13</v>
      </c>
    </row>
    <row r="248" spans="1:16">
      <c r="A248" t="str">
        <f t="shared" si="6"/>
        <v>710</v>
      </c>
      <c r="B248" s="10">
        <v>7</v>
      </c>
      <c r="C248" s="10">
        <v>10</v>
      </c>
      <c r="D248" s="10"/>
      <c r="E248" s="10">
        <v>19085</v>
      </c>
      <c r="F248" s="10">
        <v>20000</v>
      </c>
      <c r="G248" s="10"/>
      <c r="H248" s="10">
        <v>1939.96</v>
      </c>
      <c r="I248" s="10"/>
      <c r="J248" s="10">
        <v>15961</v>
      </c>
      <c r="K248" s="10">
        <v>156.5</v>
      </c>
      <c r="L248" s="10">
        <v>830.41</v>
      </c>
      <c r="M248" s="10">
        <v>391.25</v>
      </c>
      <c r="N248" s="10">
        <v>2076.0300000000002</v>
      </c>
      <c r="O248" s="10">
        <v>626</v>
      </c>
      <c r="P248" s="10">
        <v>3321.64</v>
      </c>
    </row>
    <row r="249" spans="1:16">
      <c r="A249" t="str">
        <f t="shared" si="6"/>
        <v>811</v>
      </c>
      <c r="B249" s="11">
        <v>8</v>
      </c>
      <c r="C249" s="11">
        <v>11</v>
      </c>
      <c r="D249" s="11"/>
      <c r="E249" s="11">
        <v>19085</v>
      </c>
      <c r="F249" s="11">
        <v>20000</v>
      </c>
      <c r="G249" s="11"/>
      <c r="H249" s="11">
        <v>1998.16</v>
      </c>
      <c r="I249" s="11"/>
      <c r="J249" s="11">
        <v>16278</v>
      </c>
      <c r="K249" s="11">
        <v>159.61000000000001</v>
      </c>
      <c r="L249" s="11">
        <v>1014.93</v>
      </c>
      <c r="M249" s="11">
        <v>399.03</v>
      </c>
      <c r="N249" s="11">
        <v>2537.33</v>
      </c>
      <c r="O249" s="11">
        <v>638.44000000000005</v>
      </c>
      <c r="P249" s="11">
        <v>4059.73</v>
      </c>
    </row>
    <row r="250" spans="1:16">
      <c r="A250" t="str">
        <f t="shared" si="6"/>
        <v>912</v>
      </c>
      <c r="B250" s="10">
        <v>9</v>
      </c>
      <c r="C250" s="10">
        <v>12</v>
      </c>
      <c r="D250" s="10"/>
      <c r="E250" s="10">
        <v>19085</v>
      </c>
      <c r="F250" s="10">
        <v>20000</v>
      </c>
      <c r="G250" s="10">
        <v>900</v>
      </c>
      <c r="H250" s="10">
        <v>2958.1</v>
      </c>
      <c r="I250" s="10"/>
      <c r="J250" s="10">
        <v>15702</v>
      </c>
      <c r="K250" s="10">
        <v>162.78</v>
      </c>
      <c r="L250" s="10">
        <v>1208.1600000000001</v>
      </c>
      <c r="M250" s="10">
        <v>406.95</v>
      </c>
      <c r="N250" s="10">
        <v>3020.4</v>
      </c>
      <c r="O250" s="10">
        <v>651.12</v>
      </c>
      <c r="P250" s="10">
        <v>4832.6400000000003</v>
      </c>
    </row>
    <row r="251" spans="1:16">
      <c r="A251" t="str">
        <f t="shared" si="6"/>
        <v>1013</v>
      </c>
      <c r="B251" s="11">
        <v>10</v>
      </c>
      <c r="C251" s="11">
        <v>13</v>
      </c>
      <c r="D251" s="11"/>
      <c r="E251" s="11">
        <v>19085</v>
      </c>
      <c r="F251" s="11">
        <v>20000</v>
      </c>
      <c r="G251" s="11"/>
      <c r="H251" s="11">
        <v>3046.84</v>
      </c>
      <c r="I251" s="11"/>
      <c r="J251" s="11">
        <v>16014</v>
      </c>
      <c r="K251" s="11">
        <v>157.02000000000001</v>
      </c>
      <c r="L251" s="11">
        <v>1401.43</v>
      </c>
      <c r="M251" s="11">
        <v>392.55</v>
      </c>
      <c r="N251" s="11">
        <v>3503.56</v>
      </c>
      <c r="O251" s="11">
        <v>628.08000000000004</v>
      </c>
      <c r="P251" s="11">
        <v>5605.7</v>
      </c>
    </row>
    <row r="252" spans="1:16">
      <c r="A252" t="str">
        <f t="shared" si="6"/>
        <v>1114</v>
      </c>
      <c r="B252" s="10">
        <v>11</v>
      </c>
      <c r="C252" s="10">
        <v>14</v>
      </c>
      <c r="D252" s="10"/>
      <c r="E252" s="10">
        <v>19085</v>
      </c>
      <c r="F252" s="10">
        <v>20000</v>
      </c>
      <c r="G252" s="10"/>
      <c r="H252" s="10">
        <v>3138.25</v>
      </c>
      <c r="I252" s="10"/>
      <c r="J252" s="10">
        <v>16333</v>
      </c>
      <c r="K252" s="10">
        <v>160.13999999999999</v>
      </c>
      <c r="L252" s="10">
        <v>1603.61</v>
      </c>
      <c r="M252" s="10">
        <v>400.35</v>
      </c>
      <c r="N252" s="10">
        <v>4009.02</v>
      </c>
      <c r="O252" s="10">
        <v>640.55999999999995</v>
      </c>
      <c r="P252" s="10">
        <v>6414.43</v>
      </c>
    </row>
    <row r="253" spans="1:16">
      <c r="A253" t="str">
        <f t="shared" si="6"/>
        <v>1215</v>
      </c>
      <c r="B253" s="11">
        <v>12</v>
      </c>
      <c r="C253" s="11">
        <v>15</v>
      </c>
      <c r="D253" s="11"/>
      <c r="E253" s="11">
        <v>19085</v>
      </c>
      <c r="F253" s="11">
        <v>20000</v>
      </c>
      <c r="G253" s="11">
        <v>900</v>
      </c>
      <c r="H253" s="11">
        <v>4132.3999999999996</v>
      </c>
      <c r="I253" s="11"/>
      <c r="J253" s="11">
        <v>15757</v>
      </c>
      <c r="K253" s="11">
        <v>163.33000000000001</v>
      </c>
      <c r="L253" s="11">
        <v>1815.05</v>
      </c>
      <c r="M253" s="11">
        <v>408.33</v>
      </c>
      <c r="N253" s="11">
        <v>4537.62</v>
      </c>
      <c r="O253" s="11">
        <v>653.32000000000005</v>
      </c>
      <c r="P253" s="11">
        <v>7260.19</v>
      </c>
    </row>
    <row r="254" spans="1:16">
      <c r="A254" t="str">
        <f t="shared" si="6"/>
        <v>1316</v>
      </c>
      <c r="B254" s="10">
        <v>13</v>
      </c>
      <c r="C254" s="10">
        <v>16</v>
      </c>
      <c r="D254" s="10"/>
      <c r="E254" s="10">
        <v>19085</v>
      </c>
      <c r="F254" s="10">
        <v>20000</v>
      </c>
      <c r="G254" s="10"/>
      <c r="H254" s="10">
        <v>4256.37</v>
      </c>
      <c r="I254" s="10"/>
      <c r="J254" s="10">
        <v>16069</v>
      </c>
      <c r="K254" s="10">
        <v>157.57</v>
      </c>
      <c r="L254" s="10">
        <v>2027.07</v>
      </c>
      <c r="M254" s="10">
        <v>393.93</v>
      </c>
      <c r="N254" s="10">
        <v>5067.67</v>
      </c>
      <c r="O254" s="10">
        <v>630.28</v>
      </c>
      <c r="P254" s="10">
        <v>8108.27</v>
      </c>
    </row>
    <row r="255" spans="1:16">
      <c r="A255" t="str">
        <f t="shared" si="6"/>
        <v>1417</v>
      </c>
      <c r="B255" s="11">
        <v>14</v>
      </c>
      <c r="C255" s="11">
        <v>17</v>
      </c>
      <c r="D255" s="11"/>
      <c r="E255" s="11">
        <v>19085</v>
      </c>
      <c r="F255" s="11">
        <v>20000</v>
      </c>
      <c r="G255" s="11"/>
      <c r="H255" s="11">
        <v>4384.0600000000004</v>
      </c>
      <c r="I255" s="11"/>
      <c r="J255" s="11">
        <v>16388</v>
      </c>
      <c r="K255" s="11">
        <v>160.69</v>
      </c>
      <c r="L255" s="11">
        <v>2248.5700000000002</v>
      </c>
      <c r="M255" s="11">
        <v>401.73</v>
      </c>
      <c r="N255" s="11">
        <v>5621.43</v>
      </c>
      <c r="O255" s="11">
        <v>642.76</v>
      </c>
      <c r="P255" s="11">
        <v>8994.2800000000007</v>
      </c>
    </row>
    <row r="256" spans="1:16">
      <c r="A256" t="str">
        <f t="shared" si="6"/>
        <v>1518</v>
      </c>
      <c r="B256" s="10">
        <v>15</v>
      </c>
      <c r="C256" s="10">
        <v>18</v>
      </c>
      <c r="D256" s="10"/>
      <c r="E256" s="10">
        <v>19085</v>
      </c>
      <c r="F256" s="10">
        <v>20000</v>
      </c>
      <c r="G256" s="10">
        <v>900</v>
      </c>
      <c r="H256" s="10">
        <v>5415.58</v>
      </c>
      <c r="I256" s="10"/>
      <c r="J256" s="10">
        <v>15812</v>
      </c>
      <c r="K256" s="10">
        <v>163.88</v>
      </c>
      <c r="L256" s="10">
        <v>2479.91</v>
      </c>
      <c r="M256" s="10">
        <v>409.7</v>
      </c>
      <c r="N256" s="10">
        <v>6199.77</v>
      </c>
      <c r="O256" s="10">
        <v>655.52</v>
      </c>
      <c r="P256" s="10">
        <v>9919.6299999999992</v>
      </c>
    </row>
    <row r="257" spans="1:16">
      <c r="A257" t="str">
        <f t="shared" si="6"/>
        <v>1619</v>
      </c>
      <c r="B257" s="11">
        <v>16</v>
      </c>
      <c r="C257" s="11">
        <v>19</v>
      </c>
      <c r="D257" s="11"/>
      <c r="E257" s="11">
        <v>19085</v>
      </c>
      <c r="F257" s="11">
        <v>20000</v>
      </c>
      <c r="G257" s="11"/>
      <c r="H257" s="11">
        <v>5578.05</v>
      </c>
      <c r="I257" s="11"/>
      <c r="J257" s="11">
        <v>16125</v>
      </c>
      <c r="K257" s="11">
        <v>158.12</v>
      </c>
      <c r="L257" s="11">
        <v>2712.42</v>
      </c>
      <c r="M257" s="11">
        <v>395.3</v>
      </c>
      <c r="N257" s="11">
        <v>6781.06</v>
      </c>
      <c r="O257" s="11">
        <v>632.48</v>
      </c>
      <c r="P257" s="11">
        <v>10849.7</v>
      </c>
    </row>
    <row r="258" spans="1:16">
      <c r="A258" t="str">
        <f t="shared" si="6"/>
        <v>1720</v>
      </c>
      <c r="B258" s="10">
        <v>17</v>
      </c>
      <c r="C258" s="10">
        <v>20</v>
      </c>
      <c r="D258" s="10"/>
      <c r="E258" s="10">
        <v>19085</v>
      </c>
      <c r="F258" s="10">
        <v>20000</v>
      </c>
      <c r="G258" s="10"/>
      <c r="H258" s="10">
        <v>5745.39</v>
      </c>
      <c r="I258" s="10"/>
      <c r="J258" s="10">
        <v>16443</v>
      </c>
      <c r="K258" s="10">
        <v>161.25</v>
      </c>
      <c r="L258" s="10">
        <v>2955.05</v>
      </c>
      <c r="M258" s="10">
        <v>403.13</v>
      </c>
      <c r="N258" s="10">
        <v>7387.62</v>
      </c>
      <c r="O258" s="10">
        <v>645</v>
      </c>
      <c r="P258" s="10">
        <v>11820.19</v>
      </c>
    </row>
    <row r="259" spans="1:16">
      <c r="A259" t="str">
        <f t="shared" si="6"/>
        <v>1821</v>
      </c>
      <c r="B259" s="11">
        <v>18</v>
      </c>
      <c r="C259" s="11">
        <v>21</v>
      </c>
      <c r="D259" s="11"/>
      <c r="E259" s="11">
        <v>19085</v>
      </c>
      <c r="F259" s="11">
        <v>20000</v>
      </c>
      <c r="G259" s="11">
        <v>900</v>
      </c>
      <c r="H259" s="11">
        <v>6817.75</v>
      </c>
      <c r="I259" s="11"/>
      <c r="J259" s="11">
        <v>15868</v>
      </c>
      <c r="K259" s="11">
        <v>164.43</v>
      </c>
      <c r="L259" s="11">
        <v>3208.13</v>
      </c>
      <c r="M259" s="11">
        <v>411.08</v>
      </c>
      <c r="N259" s="11">
        <v>8020.32</v>
      </c>
      <c r="O259" s="11">
        <v>657.72</v>
      </c>
      <c r="P259" s="11">
        <v>12832.52</v>
      </c>
    </row>
    <row r="260" spans="1:16">
      <c r="A260" t="str">
        <f t="shared" si="6"/>
        <v>1922</v>
      </c>
      <c r="B260" s="10">
        <v>19</v>
      </c>
      <c r="C260" s="10">
        <v>22</v>
      </c>
      <c r="D260" s="10"/>
      <c r="E260" s="10">
        <v>19085</v>
      </c>
      <c r="F260" s="10">
        <v>20000</v>
      </c>
      <c r="G260" s="10"/>
      <c r="H260" s="10">
        <v>7022.29</v>
      </c>
      <c r="I260" s="10"/>
      <c r="J260" s="10">
        <v>16182</v>
      </c>
      <c r="K260" s="10">
        <v>158.68</v>
      </c>
      <c r="L260" s="10">
        <v>3463.05</v>
      </c>
      <c r="M260" s="10">
        <v>396.7</v>
      </c>
      <c r="N260" s="10">
        <v>8657.6299999999992</v>
      </c>
      <c r="O260" s="10">
        <v>634.72</v>
      </c>
      <c r="P260" s="10">
        <v>13852.21</v>
      </c>
    </row>
    <row r="261" spans="1:16">
      <c r="A261" t="str">
        <f t="shared" si="6"/>
        <v>2023</v>
      </c>
      <c r="B261" s="11">
        <v>20</v>
      </c>
      <c r="C261" s="11">
        <v>23</v>
      </c>
      <c r="D261" s="11"/>
      <c r="E261" s="11">
        <v>19085</v>
      </c>
      <c r="F261" s="11">
        <v>20000</v>
      </c>
      <c r="G261" s="11"/>
      <c r="H261" s="11">
        <v>7232.95</v>
      </c>
      <c r="I261" s="11"/>
      <c r="J261" s="11">
        <v>16501</v>
      </c>
      <c r="K261" s="11">
        <v>161.82</v>
      </c>
      <c r="L261" s="11">
        <v>3728.76</v>
      </c>
      <c r="M261" s="11">
        <v>404.55</v>
      </c>
      <c r="N261" s="11">
        <v>9321.91</v>
      </c>
      <c r="O261" s="11">
        <v>647.28</v>
      </c>
      <c r="P261" s="11">
        <v>14915.06</v>
      </c>
    </row>
    <row r="262" spans="1:16">
      <c r="A262" t="str">
        <f t="shared" si="6"/>
        <v>2124</v>
      </c>
      <c r="B262" s="10">
        <v>21</v>
      </c>
      <c r="C262" s="10">
        <v>24</v>
      </c>
      <c r="D262" s="10"/>
      <c r="E262" s="10">
        <v>19085</v>
      </c>
      <c r="F262" s="10">
        <v>20000</v>
      </c>
      <c r="G262" s="10">
        <v>900</v>
      </c>
      <c r="H262" s="10">
        <v>8349.94</v>
      </c>
      <c r="I262" s="10"/>
      <c r="J262" s="10">
        <v>15928</v>
      </c>
      <c r="K262" s="10">
        <v>165.01</v>
      </c>
      <c r="L262" s="10">
        <v>4005.64</v>
      </c>
      <c r="M262" s="10">
        <v>412.53</v>
      </c>
      <c r="N262" s="10">
        <v>10014.09</v>
      </c>
      <c r="O262" s="10">
        <v>660.04</v>
      </c>
      <c r="P262" s="10">
        <v>16022.55</v>
      </c>
    </row>
    <row r="263" spans="1:16">
      <c r="A263" t="str">
        <f t="shared" si="6"/>
        <v>2225</v>
      </c>
      <c r="B263" s="11">
        <v>22</v>
      </c>
      <c r="C263" s="11">
        <v>25</v>
      </c>
      <c r="D263" s="11"/>
      <c r="E263" s="11">
        <v>19085</v>
      </c>
      <c r="F263" s="11">
        <v>20000</v>
      </c>
      <c r="G263" s="11"/>
      <c r="H263" s="11">
        <v>8600.44</v>
      </c>
      <c r="I263" s="11"/>
      <c r="J263" s="11">
        <v>16243</v>
      </c>
      <c r="K263" s="11">
        <v>159.28</v>
      </c>
      <c r="L263" s="11">
        <v>4285.09</v>
      </c>
      <c r="M263" s="11">
        <v>398.2</v>
      </c>
      <c r="N263" s="11">
        <v>10712.72</v>
      </c>
      <c r="O263" s="11">
        <v>637.12</v>
      </c>
      <c r="P263" s="11">
        <v>17140.349999999999</v>
      </c>
    </row>
    <row r="264" spans="1:16">
      <c r="A264" t="str">
        <f t="shared" si="6"/>
        <v>2326</v>
      </c>
      <c r="B264" s="10">
        <v>23</v>
      </c>
      <c r="C264" s="10">
        <v>26</v>
      </c>
      <c r="D264" s="10"/>
      <c r="E264" s="10">
        <v>19085</v>
      </c>
      <c r="F264" s="10">
        <v>20000</v>
      </c>
      <c r="G264" s="10"/>
      <c r="H264" s="10">
        <v>8858.4500000000007</v>
      </c>
      <c r="I264" s="10"/>
      <c r="J264" s="10">
        <v>16564</v>
      </c>
      <c r="K264" s="10">
        <v>162.43</v>
      </c>
      <c r="L264" s="10">
        <v>4576.07</v>
      </c>
      <c r="M264" s="10">
        <v>406.08</v>
      </c>
      <c r="N264" s="10">
        <v>11440.17</v>
      </c>
      <c r="O264" s="10">
        <v>649.72</v>
      </c>
      <c r="P264" s="10">
        <v>18304.28</v>
      </c>
    </row>
    <row r="265" spans="1:16">
      <c r="A265" t="str">
        <f t="shared" si="6"/>
        <v>2427</v>
      </c>
      <c r="B265" s="11">
        <v>24</v>
      </c>
      <c r="C265" s="11">
        <v>27</v>
      </c>
      <c r="D265" s="11"/>
      <c r="E265" s="11">
        <v>19085</v>
      </c>
      <c r="F265" s="11">
        <v>20000</v>
      </c>
      <c r="G265" s="11">
        <v>900</v>
      </c>
      <c r="H265" s="11">
        <v>10024.209999999999</v>
      </c>
      <c r="I265" s="11"/>
      <c r="J265" s="11">
        <v>15992</v>
      </c>
      <c r="K265" s="11">
        <v>165.64</v>
      </c>
      <c r="L265" s="11">
        <v>4878.99</v>
      </c>
      <c r="M265" s="11">
        <v>414.1</v>
      </c>
      <c r="N265" s="11">
        <v>12197.48</v>
      </c>
      <c r="O265" s="11">
        <v>662.56</v>
      </c>
      <c r="P265" s="11">
        <v>19515.96</v>
      </c>
    </row>
    <row r="266" spans="1:16">
      <c r="A266" t="str">
        <f t="shared" si="6"/>
        <v>2528</v>
      </c>
      <c r="B266" s="10">
        <v>25</v>
      </c>
      <c r="C266" s="10">
        <v>28</v>
      </c>
      <c r="D266" s="10"/>
      <c r="E266" s="10">
        <v>19085</v>
      </c>
      <c r="F266" s="10">
        <v>20000</v>
      </c>
      <c r="G266" s="10"/>
      <c r="H266" s="10">
        <v>10324.93</v>
      </c>
      <c r="I266" s="10"/>
      <c r="J266" s="10">
        <v>16309</v>
      </c>
      <c r="K266" s="10">
        <v>159.91999999999999</v>
      </c>
      <c r="L266" s="10">
        <v>5185.28</v>
      </c>
      <c r="M266" s="10">
        <v>399.8</v>
      </c>
      <c r="N266" s="10">
        <v>12963.2</v>
      </c>
      <c r="O266" s="10">
        <v>639.67999999999995</v>
      </c>
      <c r="P266" s="10">
        <v>20741.12</v>
      </c>
    </row>
    <row r="267" spans="1:16">
      <c r="A267" t="str">
        <f t="shared" si="6"/>
        <v>2629</v>
      </c>
      <c r="B267" s="11">
        <v>26</v>
      </c>
      <c r="C267" s="11">
        <v>29</v>
      </c>
      <c r="D267" s="11"/>
      <c r="E267" s="11">
        <v>19085</v>
      </c>
      <c r="F267" s="11">
        <v>20000</v>
      </c>
      <c r="G267" s="11"/>
      <c r="H267" s="11">
        <v>10634.68</v>
      </c>
      <c r="I267" s="11"/>
      <c r="J267" s="11">
        <v>16632</v>
      </c>
      <c r="K267" s="11">
        <v>163.09</v>
      </c>
      <c r="L267" s="11">
        <v>5503.93</v>
      </c>
      <c r="M267" s="11">
        <v>407.73</v>
      </c>
      <c r="N267" s="11">
        <v>13759.82</v>
      </c>
      <c r="O267" s="11">
        <v>652.36</v>
      </c>
      <c r="P267" s="11">
        <v>22015.72</v>
      </c>
    </row>
    <row r="268" spans="1:16">
      <c r="A268" t="str">
        <f t="shared" si="6"/>
        <v>2730</v>
      </c>
      <c r="B268" s="10">
        <v>27</v>
      </c>
      <c r="C268" s="10">
        <v>30</v>
      </c>
      <c r="D268" s="10"/>
      <c r="E268" s="10">
        <v>19085</v>
      </c>
      <c r="F268" s="10">
        <v>20000</v>
      </c>
      <c r="G268" s="10">
        <v>900</v>
      </c>
      <c r="H268" s="10">
        <v>11853.72</v>
      </c>
      <c r="I268" s="10"/>
      <c r="J268" s="10">
        <v>16061</v>
      </c>
      <c r="K268" s="10">
        <v>166.32</v>
      </c>
      <c r="L268" s="10">
        <v>5835.37</v>
      </c>
      <c r="M268" s="10">
        <v>415.8</v>
      </c>
      <c r="N268" s="10">
        <v>14588.42</v>
      </c>
      <c r="O268" s="10">
        <v>665.28</v>
      </c>
      <c r="P268" s="10">
        <v>23341.47</v>
      </c>
    </row>
    <row r="269" spans="1:16">
      <c r="A269" t="str">
        <f t="shared" si="6"/>
        <v>2831</v>
      </c>
      <c r="B269" s="11">
        <v>28</v>
      </c>
      <c r="C269" s="11">
        <v>31</v>
      </c>
      <c r="D269" s="11"/>
      <c r="E269" s="11">
        <v>19085</v>
      </c>
      <c r="F269" s="11">
        <v>20000</v>
      </c>
      <c r="G269" s="11"/>
      <c r="H269" s="11">
        <v>12209.33</v>
      </c>
      <c r="I269" s="11"/>
      <c r="J269" s="11">
        <v>16379</v>
      </c>
      <c r="K269" s="11">
        <v>160.61000000000001</v>
      </c>
      <c r="L269" s="11">
        <v>6171.04</v>
      </c>
      <c r="M269" s="11">
        <v>401.53</v>
      </c>
      <c r="N269" s="11">
        <v>15427.6</v>
      </c>
      <c r="O269" s="11">
        <v>642.44000000000005</v>
      </c>
      <c r="P269" s="11">
        <v>24684.15</v>
      </c>
    </row>
    <row r="270" spans="1:16">
      <c r="A270" t="str">
        <f t="shared" si="6"/>
        <v>2932</v>
      </c>
      <c r="B270" s="10">
        <v>29</v>
      </c>
      <c r="C270" s="10">
        <v>32</v>
      </c>
      <c r="D270" s="10"/>
      <c r="E270" s="10">
        <v>19085</v>
      </c>
      <c r="F270" s="10">
        <v>20000</v>
      </c>
      <c r="G270" s="10"/>
      <c r="H270" s="10">
        <v>12575.61</v>
      </c>
      <c r="I270" s="10"/>
      <c r="J270" s="10">
        <v>16703</v>
      </c>
      <c r="K270" s="10">
        <v>163.79</v>
      </c>
      <c r="L270" s="10">
        <v>6519.96</v>
      </c>
      <c r="M270" s="10">
        <v>409.48</v>
      </c>
      <c r="N270" s="10">
        <v>16299.9</v>
      </c>
      <c r="O270" s="10">
        <v>655.16</v>
      </c>
      <c r="P270" s="10">
        <v>26079.84</v>
      </c>
    </row>
    <row r="271" spans="1:16">
      <c r="A271" t="str">
        <f t="shared" si="6"/>
        <v>3033</v>
      </c>
      <c r="B271" s="11">
        <v>30</v>
      </c>
      <c r="C271" s="11">
        <v>33</v>
      </c>
      <c r="D271" s="11"/>
      <c r="E271" s="11">
        <v>19085</v>
      </c>
      <c r="F271" s="11">
        <v>20000</v>
      </c>
      <c r="G271" s="11">
        <v>900</v>
      </c>
      <c r="H271" s="11">
        <v>13852.88</v>
      </c>
      <c r="I271" s="11"/>
      <c r="J271" s="11">
        <v>16134</v>
      </c>
      <c r="K271" s="11">
        <v>167.03</v>
      </c>
      <c r="L271" s="11">
        <v>6882.59</v>
      </c>
      <c r="M271" s="11">
        <v>417.58</v>
      </c>
      <c r="N271" s="11">
        <v>17206.47</v>
      </c>
      <c r="O271" s="11">
        <v>668.12</v>
      </c>
      <c r="P271" s="11">
        <v>27530.35</v>
      </c>
    </row>
    <row r="272" spans="1:16">
      <c r="A272" t="str">
        <f t="shared" si="6"/>
        <v>3134</v>
      </c>
      <c r="B272" s="10">
        <v>31</v>
      </c>
      <c r="C272" s="10">
        <v>34</v>
      </c>
      <c r="D272" s="10"/>
      <c r="E272" s="10">
        <v>19085</v>
      </c>
      <c r="F272" s="10">
        <v>20000</v>
      </c>
      <c r="G272" s="10"/>
      <c r="H272" s="10">
        <v>14268.47</v>
      </c>
      <c r="I272" s="10"/>
      <c r="J272" s="10">
        <v>16452</v>
      </c>
      <c r="K272" s="10">
        <v>161.34</v>
      </c>
      <c r="L272" s="10">
        <v>7250.41</v>
      </c>
      <c r="M272" s="10">
        <v>403.35</v>
      </c>
      <c r="N272" s="10">
        <v>18126.009999999998</v>
      </c>
      <c r="O272" s="10">
        <v>645.36</v>
      </c>
      <c r="P272" s="10">
        <v>29001.62</v>
      </c>
    </row>
    <row r="273" spans="1:16">
      <c r="A273" t="str">
        <f t="shared" si="6"/>
        <v>3235</v>
      </c>
      <c r="B273" s="11">
        <v>32</v>
      </c>
      <c r="C273" s="11">
        <v>35</v>
      </c>
      <c r="D273" s="11"/>
      <c r="E273" s="11">
        <v>19085</v>
      </c>
      <c r="F273" s="11">
        <v>20000</v>
      </c>
      <c r="G273" s="11"/>
      <c r="H273" s="11">
        <v>14696.52</v>
      </c>
      <c r="I273" s="11"/>
      <c r="J273" s="11">
        <v>16777</v>
      </c>
      <c r="K273" s="11">
        <v>164.52</v>
      </c>
      <c r="L273" s="11">
        <v>7632.44</v>
      </c>
      <c r="M273" s="11">
        <v>411.3</v>
      </c>
      <c r="N273" s="11">
        <v>19081.09</v>
      </c>
      <c r="O273" s="11">
        <v>658.08</v>
      </c>
      <c r="P273" s="11">
        <v>30529.75</v>
      </c>
    </row>
    <row r="274" spans="1:16">
      <c r="A274" t="str">
        <f t="shared" si="6"/>
        <v>3336</v>
      </c>
      <c r="B274" s="10">
        <v>33</v>
      </c>
      <c r="C274" s="10">
        <v>36</v>
      </c>
      <c r="D274" s="10"/>
      <c r="E274" s="10">
        <v>19085</v>
      </c>
      <c r="F274" s="10">
        <v>20000</v>
      </c>
      <c r="G274" s="10">
        <v>900</v>
      </c>
      <c r="H274" s="10">
        <v>16037.42</v>
      </c>
      <c r="I274" s="10"/>
      <c r="J274" s="10">
        <v>16208</v>
      </c>
      <c r="K274" s="10">
        <v>167.77</v>
      </c>
      <c r="L274" s="10">
        <v>8029.18</v>
      </c>
      <c r="M274" s="10">
        <v>419.43</v>
      </c>
      <c r="N274" s="10">
        <v>20072.95</v>
      </c>
      <c r="O274" s="10">
        <v>671.08</v>
      </c>
      <c r="P274" s="10">
        <v>32116.720000000001</v>
      </c>
    </row>
    <row r="275" spans="1:16">
      <c r="A275" t="str">
        <f t="shared" si="6"/>
        <v>3437</v>
      </c>
      <c r="B275" s="11">
        <v>34</v>
      </c>
      <c r="C275" s="11">
        <v>37</v>
      </c>
      <c r="D275" s="11"/>
      <c r="E275" s="11">
        <v>19085</v>
      </c>
      <c r="F275" s="11">
        <v>20000</v>
      </c>
      <c r="G275" s="11"/>
      <c r="H275" s="11">
        <v>16518.54</v>
      </c>
      <c r="I275" s="11"/>
      <c r="J275" s="11">
        <v>16527</v>
      </c>
      <c r="K275" s="11">
        <v>162.08000000000001</v>
      </c>
      <c r="L275" s="11">
        <v>8432.14</v>
      </c>
      <c r="M275" s="11">
        <v>405.2</v>
      </c>
      <c r="N275" s="11">
        <v>21080.34</v>
      </c>
      <c r="O275" s="11">
        <v>648.32000000000005</v>
      </c>
      <c r="P275" s="11">
        <v>33728.550000000003</v>
      </c>
    </row>
    <row r="276" spans="1:16">
      <c r="A276" t="str">
        <f t="shared" si="6"/>
        <v>3538</v>
      </c>
      <c r="B276" s="10">
        <v>35</v>
      </c>
      <c r="C276" s="10">
        <v>38</v>
      </c>
      <c r="D276" s="10"/>
      <c r="E276" s="10">
        <v>19085</v>
      </c>
      <c r="F276" s="10">
        <v>20000</v>
      </c>
      <c r="G276" s="10"/>
      <c r="H276" s="10">
        <v>17014.099999999999</v>
      </c>
      <c r="I276" s="10"/>
      <c r="J276" s="10">
        <v>16852</v>
      </c>
      <c r="K276" s="10">
        <v>165.27</v>
      </c>
      <c r="L276" s="10">
        <v>8850.3700000000008</v>
      </c>
      <c r="M276" s="10">
        <v>413.18</v>
      </c>
      <c r="N276" s="10">
        <v>22125.93</v>
      </c>
      <c r="O276" s="10">
        <v>661.08</v>
      </c>
      <c r="P276" s="10">
        <v>35401.480000000003</v>
      </c>
    </row>
    <row r="277" spans="1:16">
      <c r="A277" t="str">
        <f t="shared" si="6"/>
        <v>3639</v>
      </c>
      <c r="B277" s="11">
        <v>36</v>
      </c>
      <c r="C277" s="11">
        <v>39</v>
      </c>
      <c r="D277" s="11"/>
      <c r="E277" s="11">
        <v>19085</v>
      </c>
      <c r="F277" s="11">
        <v>20000</v>
      </c>
      <c r="G277" s="11">
        <v>900</v>
      </c>
      <c r="H277" s="11">
        <v>18424.52</v>
      </c>
      <c r="I277" s="11"/>
      <c r="J277" s="11">
        <v>16284</v>
      </c>
      <c r="K277" s="11">
        <v>168.52</v>
      </c>
      <c r="L277" s="11">
        <v>9284.4</v>
      </c>
      <c r="M277" s="11">
        <v>421.3</v>
      </c>
      <c r="N277" s="11">
        <v>23211</v>
      </c>
      <c r="O277" s="11">
        <v>674.08</v>
      </c>
      <c r="P277" s="11">
        <v>37137.61</v>
      </c>
    </row>
    <row r="278" spans="1:16">
      <c r="A278" t="str">
        <f t="shared" si="6"/>
        <v>3740</v>
      </c>
      <c r="B278" s="10">
        <v>37</v>
      </c>
      <c r="C278" s="10">
        <v>40</v>
      </c>
      <c r="D278" s="10"/>
      <c r="E278" s="10">
        <v>19085</v>
      </c>
      <c r="F278" s="10">
        <v>20000</v>
      </c>
      <c r="G278" s="10"/>
      <c r="H278" s="10">
        <v>18977.259999999998</v>
      </c>
      <c r="I278" s="10"/>
      <c r="J278" s="10">
        <v>16603</v>
      </c>
      <c r="K278" s="10">
        <v>162.84</v>
      </c>
      <c r="L278" s="10">
        <v>9725.77</v>
      </c>
      <c r="M278" s="10">
        <v>407.1</v>
      </c>
      <c r="N278" s="10">
        <v>24314.43</v>
      </c>
      <c r="O278" s="10">
        <v>651.36</v>
      </c>
      <c r="P278" s="10">
        <v>38903.089999999997</v>
      </c>
    </row>
    <row r="279" spans="1:16">
      <c r="A279" t="str">
        <f t="shared" si="6"/>
        <v>3841</v>
      </c>
      <c r="B279" s="11">
        <v>38</v>
      </c>
      <c r="C279" s="11">
        <v>41</v>
      </c>
      <c r="D279" s="11"/>
      <c r="E279" s="11">
        <v>19085</v>
      </c>
      <c r="F279" s="11">
        <v>20000</v>
      </c>
      <c r="G279" s="11"/>
      <c r="H279" s="11">
        <v>19546.57</v>
      </c>
      <c r="I279" s="11"/>
      <c r="J279" s="11">
        <v>16929</v>
      </c>
      <c r="K279" s="11">
        <v>166.03</v>
      </c>
      <c r="L279" s="11">
        <v>10183.58</v>
      </c>
      <c r="M279" s="11">
        <v>415.08</v>
      </c>
      <c r="N279" s="11">
        <v>25458.94</v>
      </c>
      <c r="O279" s="11">
        <v>664.12</v>
      </c>
      <c r="P279" s="11">
        <v>40734.31</v>
      </c>
    </row>
    <row r="280" spans="1:16">
      <c r="A280" t="str">
        <f t="shared" si="6"/>
        <v>3942</v>
      </c>
      <c r="B280" s="10">
        <v>39</v>
      </c>
      <c r="C280" s="10">
        <v>42</v>
      </c>
      <c r="D280" s="10"/>
      <c r="E280" s="10">
        <v>19085</v>
      </c>
      <c r="F280" s="10">
        <v>20000</v>
      </c>
      <c r="G280" s="10">
        <v>900</v>
      </c>
      <c r="H280" s="10">
        <v>21032.97</v>
      </c>
      <c r="I280" s="10"/>
      <c r="J280" s="10">
        <v>16361</v>
      </c>
      <c r="K280" s="10">
        <v>169.29</v>
      </c>
      <c r="L280" s="10">
        <v>10658.37</v>
      </c>
      <c r="M280" s="10">
        <v>423.23</v>
      </c>
      <c r="N280" s="10">
        <v>26645.94</v>
      </c>
      <c r="O280" s="10">
        <v>677.16</v>
      </c>
      <c r="P280" s="10">
        <v>42633.5</v>
      </c>
    </row>
    <row r="281" spans="1:16">
      <c r="A281" t="str">
        <f t="shared" si="6"/>
        <v>4043</v>
      </c>
      <c r="B281" s="11">
        <v>40</v>
      </c>
      <c r="C281" s="11">
        <v>43</v>
      </c>
      <c r="D281" s="11"/>
      <c r="E281" s="11">
        <v>19085</v>
      </c>
      <c r="F281" s="11">
        <v>20000</v>
      </c>
      <c r="G281" s="11"/>
      <c r="H281" s="11">
        <v>21663.96</v>
      </c>
      <c r="I281" s="11"/>
      <c r="J281" s="11">
        <v>16679</v>
      </c>
      <c r="K281" s="11">
        <v>163.61000000000001</v>
      </c>
      <c r="L281" s="11">
        <v>11141.74</v>
      </c>
      <c r="M281" s="11">
        <v>409.03</v>
      </c>
      <c r="N281" s="11">
        <v>27854.34</v>
      </c>
      <c r="O281" s="11">
        <v>654.44000000000005</v>
      </c>
      <c r="P281" s="11">
        <v>44566.94</v>
      </c>
    </row>
    <row r="282" spans="1:16">
      <c r="A282" t="str">
        <f t="shared" si="6"/>
        <v>4144</v>
      </c>
      <c r="B282" s="10">
        <v>41</v>
      </c>
      <c r="C282" s="10">
        <v>44</v>
      </c>
      <c r="D282" s="10"/>
      <c r="E282" s="10">
        <v>19085</v>
      </c>
      <c r="F282" s="10">
        <v>20000</v>
      </c>
      <c r="G282" s="10"/>
      <c r="H282" s="10">
        <v>22313.88</v>
      </c>
      <c r="I282" s="10"/>
      <c r="J282" s="10">
        <v>17004</v>
      </c>
      <c r="K282" s="10">
        <v>166.79</v>
      </c>
      <c r="L282" s="10">
        <v>11642.78</v>
      </c>
      <c r="M282" s="10">
        <v>416.98</v>
      </c>
      <c r="N282" s="10">
        <v>29106.94</v>
      </c>
      <c r="O282" s="10">
        <v>667.16</v>
      </c>
      <c r="P282" s="10">
        <v>46571.11</v>
      </c>
    </row>
    <row r="283" spans="1:16">
      <c r="A283" t="str">
        <f t="shared" si="6"/>
        <v>4245</v>
      </c>
      <c r="B283" s="11">
        <v>42</v>
      </c>
      <c r="C283" s="11">
        <v>45</v>
      </c>
      <c r="D283" s="11"/>
      <c r="E283" s="11">
        <v>19085</v>
      </c>
      <c r="F283" s="11">
        <v>20000</v>
      </c>
      <c r="G283" s="11">
        <v>900</v>
      </c>
      <c r="H283" s="11">
        <v>23883.3</v>
      </c>
      <c r="I283" s="11"/>
      <c r="J283" s="11">
        <v>16436</v>
      </c>
      <c r="K283" s="11">
        <v>170.04</v>
      </c>
      <c r="L283" s="11">
        <v>12162.1</v>
      </c>
      <c r="M283" s="11">
        <v>425.1</v>
      </c>
      <c r="N283" s="11">
        <v>30405.25</v>
      </c>
      <c r="O283" s="11">
        <v>680.16</v>
      </c>
      <c r="P283" s="11">
        <v>48648.4</v>
      </c>
    </row>
    <row r="284" spans="1:16">
      <c r="A284" t="str">
        <f t="shared" si="6"/>
        <v>4346</v>
      </c>
      <c r="B284" s="10">
        <v>43</v>
      </c>
      <c r="C284" s="10">
        <v>46</v>
      </c>
      <c r="D284" s="10"/>
      <c r="E284" s="10">
        <v>19085</v>
      </c>
      <c r="F284" s="10">
        <v>20000</v>
      </c>
      <c r="G284" s="10"/>
      <c r="H284" s="10">
        <v>24599.79</v>
      </c>
      <c r="I284" s="10"/>
      <c r="J284" s="10">
        <v>16753</v>
      </c>
      <c r="K284" s="10">
        <v>164.36</v>
      </c>
      <c r="L284" s="10">
        <v>12691.32</v>
      </c>
      <c r="M284" s="10">
        <v>410.9</v>
      </c>
      <c r="N284" s="10">
        <v>31728.31</v>
      </c>
      <c r="O284" s="10">
        <v>657.44</v>
      </c>
      <c r="P284" s="10">
        <v>50765.3</v>
      </c>
    </row>
    <row r="285" spans="1:16">
      <c r="A285" t="str">
        <f t="shared" si="6"/>
        <v>4447</v>
      </c>
      <c r="B285" s="11">
        <v>44</v>
      </c>
      <c r="C285" s="11">
        <v>47</v>
      </c>
      <c r="D285" s="11"/>
      <c r="E285" s="11">
        <v>19085</v>
      </c>
      <c r="F285" s="11">
        <v>20000</v>
      </c>
      <c r="G285" s="11"/>
      <c r="H285" s="11">
        <v>25337.79</v>
      </c>
      <c r="I285" s="11"/>
      <c r="J285" s="11">
        <v>17077</v>
      </c>
      <c r="K285" s="11">
        <v>167.53</v>
      </c>
      <c r="L285" s="11">
        <v>13239.59</v>
      </c>
      <c r="M285" s="11">
        <v>418.83</v>
      </c>
      <c r="N285" s="11">
        <v>33098.980000000003</v>
      </c>
      <c r="O285" s="11">
        <v>670.12</v>
      </c>
      <c r="P285" s="11">
        <v>52958.37</v>
      </c>
    </row>
    <row r="286" spans="1:16">
      <c r="A286" t="str">
        <f t="shared" si="6"/>
        <v>4548</v>
      </c>
      <c r="B286" s="10">
        <v>45</v>
      </c>
      <c r="C286" s="10">
        <v>48</v>
      </c>
      <c r="D286" s="10"/>
      <c r="E286" s="10">
        <v>19085</v>
      </c>
      <c r="F286" s="10">
        <v>20000</v>
      </c>
      <c r="G286" s="10">
        <v>900</v>
      </c>
      <c r="H286" s="10">
        <v>26997.919999999998</v>
      </c>
      <c r="I286" s="10"/>
      <c r="J286" s="10">
        <v>16507</v>
      </c>
      <c r="K286" s="10">
        <v>170.77</v>
      </c>
      <c r="L286" s="10">
        <v>13807.55</v>
      </c>
      <c r="M286" s="10">
        <v>426.93</v>
      </c>
      <c r="N286" s="10">
        <v>34518.879999999997</v>
      </c>
      <c r="O286" s="10">
        <v>683.08</v>
      </c>
      <c r="P286" s="10">
        <v>55230.21</v>
      </c>
    </row>
    <row r="287" spans="1:16">
      <c r="A287" t="str">
        <f t="shared" si="6"/>
        <v>4649</v>
      </c>
      <c r="B287" s="11">
        <v>46</v>
      </c>
      <c r="C287" s="11">
        <v>49</v>
      </c>
      <c r="D287" s="11"/>
      <c r="E287" s="11">
        <v>19085</v>
      </c>
      <c r="F287" s="11">
        <v>20000</v>
      </c>
      <c r="G287" s="11"/>
      <c r="H287" s="11">
        <v>27807.86</v>
      </c>
      <c r="I287" s="11"/>
      <c r="J287" s="11">
        <v>16823</v>
      </c>
      <c r="K287" s="11">
        <v>165.07</v>
      </c>
      <c r="L287" s="11">
        <v>14386.85</v>
      </c>
      <c r="M287" s="11">
        <v>412.68</v>
      </c>
      <c r="N287" s="11">
        <v>35967.120000000003</v>
      </c>
      <c r="O287" s="11">
        <v>660.28</v>
      </c>
      <c r="P287" s="11">
        <v>57547.39</v>
      </c>
    </row>
    <row r="288" spans="1:16">
      <c r="A288" t="str">
        <f t="shared" si="6"/>
        <v>4750</v>
      </c>
      <c r="B288" s="10">
        <v>47</v>
      </c>
      <c r="C288" s="10">
        <v>50</v>
      </c>
      <c r="D288" s="10"/>
      <c r="E288" s="10">
        <v>19085</v>
      </c>
      <c r="F288" s="10">
        <v>20000</v>
      </c>
      <c r="G288" s="10"/>
      <c r="H288" s="10">
        <v>28642.09</v>
      </c>
      <c r="I288" s="10"/>
      <c r="J288" s="10">
        <v>17145</v>
      </c>
      <c r="K288" s="10">
        <v>168.23</v>
      </c>
      <c r="L288" s="10">
        <v>14986.68</v>
      </c>
      <c r="M288" s="10">
        <v>420.58</v>
      </c>
      <c r="N288" s="10">
        <v>37466.71</v>
      </c>
      <c r="O288" s="10">
        <v>672.92</v>
      </c>
      <c r="P288" s="10">
        <v>59946.73</v>
      </c>
    </row>
    <row r="289" spans="1:16">
      <c r="A289" t="str">
        <f t="shared" si="6"/>
        <v>4851</v>
      </c>
      <c r="B289" s="11">
        <v>48</v>
      </c>
      <c r="C289" s="11">
        <v>51</v>
      </c>
      <c r="D289" s="11"/>
      <c r="E289" s="11">
        <v>19085</v>
      </c>
      <c r="F289" s="11">
        <v>20000</v>
      </c>
      <c r="G289" s="11">
        <v>900</v>
      </c>
      <c r="H289" s="11">
        <v>30401.360000000001</v>
      </c>
      <c r="I289" s="11"/>
      <c r="J289" s="11">
        <v>16573</v>
      </c>
      <c r="K289" s="11">
        <v>171.45</v>
      </c>
      <c r="L289" s="11">
        <v>15607.73</v>
      </c>
      <c r="M289" s="11">
        <v>428.63</v>
      </c>
      <c r="N289" s="11">
        <v>39019.33</v>
      </c>
      <c r="O289" s="11">
        <v>685.8</v>
      </c>
      <c r="P289" s="11">
        <v>62430.94</v>
      </c>
    </row>
    <row r="290" spans="1:16">
      <c r="A290" t="str">
        <f t="shared" si="6"/>
        <v>4952</v>
      </c>
      <c r="B290" s="10">
        <v>49</v>
      </c>
      <c r="C290" s="10">
        <v>52</v>
      </c>
      <c r="D290" s="10"/>
      <c r="E290" s="10">
        <v>19085</v>
      </c>
      <c r="F290" s="10">
        <v>20000</v>
      </c>
      <c r="G290" s="10"/>
      <c r="H290" s="10">
        <v>31313.4</v>
      </c>
      <c r="I290" s="10"/>
      <c r="J290" s="10">
        <v>16885</v>
      </c>
      <c r="K290" s="10">
        <v>165.73</v>
      </c>
      <c r="L290" s="10">
        <v>16241.7</v>
      </c>
      <c r="M290" s="10">
        <v>414.33</v>
      </c>
      <c r="N290" s="10">
        <v>40604.239999999998</v>
      </c>
      <c r="O290" s="10">
        <v>662.92</v>
      </c>
      <c r="P290" s="10">
        <v>64966.78</v>
      </c>
    </row>
    <row r="291" spans="1:16">
      <c r="A291" t="str">
        <f t="shared" si="6"/>
        <v>5053</v>
      </c>
      <c r="B291" s="11">
        <v>50</v>
      </c>
      <c r="C291" s="11">
        <v>53</v>
      </c>
      <c r="D291" s="11"/>
      <c r="E291" s="11">
        <v>19085</v>
      </c>
      <c r="F291" s="11">
        <v>20000</v>
      </c>
      <c r="G291" s="11"/>
      <c r="H291" s="11">
        <v>32252.799999999999</v>
      </c>
      <c r="I291" s="11"/>
      <c r="J291" s="11">
        <v>17204</v>
      </c>
      <c r="K291" s="11">
        <v>168.85</v>
      </c>
      <c r="L291" s="11">
        <v>16897.8</v>
      </c>
      <c r="M291" s="11">
        <v>422.13</v>
      </c>
      <c r="N291" s="11">
        <v>42244.49</v>
      </c>
      <c r="O291" s="11">
        <v>675.4</v>
      </c>
      <c r="P291" s="11">
        <v>67591.19</v>
      </c>
    </row>
    <row r="292" spans="1:16">
      <c r="A292" t="str">
        <f t="shared" si="6"/>
        <v>5154</v>
      </c>
      <c r="B292" s="10">
        <v>51</v>
      </c>
      <c r="C292" s="10">
        <v>54</v>
      </c>
      <c r="D292" s="10"/>
      <c r="E292" s="10">
        <v>19085</v>
      </c>
      <c r="F292" s="10">
        <v>20000</v>
      </c>
      <c r="G292" s="10">
        <v>900</v>
      </c>
      <c r="H292" s="10">
        <v>34120.379999999997</v>
      </c>
      <c r="I292" s="10"/>
      <c r="J292" s="10">
        <v>16630</v>
      </c>
      <c r="K292" s="10">
        <v>172.04</v>
      </c>
      <c r="L292" s="10">
        <v>17576.77</v>
      </c>
      <c r="M292" s="10">
        <v>430.1</v>
      </c>
      <c r="N292" s="10">
        <v>43941.93</v>
      </c>
      <c r="O292" s="10">
        <v>688.16</v>
      </c>
      <c r="P292" s="10">
        <v>70307.08</v>
      </c>
    </row>
    <row r="293" spans="1:16">
      <c r="A293" t="str">
        <f t="shared" si="6"/>
        <v>5255</v>
      </c>
      <c r="B293" s="11">
        <v>52</v>
      </c>
      <c r="C293" s="11">
        <v>55</v>
      </c>
      <c r="D293" s="11"/>
      <c r="E293" s="11">
        <v>19085</v>
      </c>
      <c r="F293" s="11">
        <v>20000</v>
      </c>
      <c r="G293" s="11"/>
      <c r="H293" s="11">
        <v>35144</v>
      </c>
      <c r="I293" s="11"/>
      <c r="J293" s="11">
        <v>16937</v>
      </c>
      <c r="K293" s="11">
        <v>166.3</v>
      </c>
      <c r="L293" s="11">
        <v>18270.37</v>
      </c>
      <c r="M293" s="11">
        <v>415.75</v>
      </c>
      <c r="N293" s="11">
        <v>45675.93</v>
      </c>
      <c r="O293" s="11">
        <v>665.2</v>
      </c>
      <c r="P293" s="11">
        <v>73081.5</v>
      </c>
    </row>
    <row r="294" spans="1:16">
      <c r="A294" t="str">
        <f t="shared" si="6"/>
        <v>5356</v>
      </c>
      <c r="B294" s="10">
        <v>53</v>
      </c>
      <c r="C294" s="10">
        <v>56</v>
      </c>
      <c r="D294" s="10"/>
      <c r="E294" s="10">
        <v>19085</v>
      </c>
      <c r="F294" s="10">
        <v>20000</v>
      </c>
      <c r="G294" s="10"/>
      <c r="H294" s="10">
        <v>36198.32</v>
      </c>
      <c r="I294" s="10"/>
      <c r="J294" s="10">
        <v>17251</v>
      </c>
      <c r="K294" s="10">
        <v>169.37</v>
      </c>
      <c r="L294" s="10">
        <v>18987.86</v>
      </c>
      <c r="M294" s="10">
        <v>423.43</v>
      </c>
      <c r="N294" s="10">
        <v>47469.64</v>
      </c>
      <c r="O294" s="10">
        <v>677.48</v>
      </c>
      <c r="P294" s="10">
        <v>75951.42</v>
      </c>
    </row>
    <row r="295" spans="1:16">
      <c r="A295" t="str">
        <f t="shared" si="6"/>
        <v>5457</v>
      </c>
      <c r="B295" s="11">
        <v>54</v>
      </c>
      <c r="C295" s="11">
        <v>57</v>
      </c>
      <c r="D295" s="11"/>
      <c r="E295" s="11">
        <v>19085</v>
      </c>
      <c r="F295" s="11">
        <v>20000</v>
      </c>
      <c r="G295" s="11">
        <v>900</v>
      </c>
      <c r="H295" s="11">
        <v>38184.269999999997</v>
      </c>
      <c r="I295" s="11"/>
      <c r="J295" s="11">
        <v>16672</v>
      </c>
      <c r="K295" s="11">
        <v>172.51</v>
      </c>
      <c r="L295" s="11">
        <v>19730</v>
      </c>
      <c r="M295" s="11">
        <v>431.28</v>
      </c>
      <c r="N295" s="11">
        <v>49325</v>
      </c>
      <c r="O295" s="11">
        <v>690.04</v>
      </c>
      <c r="P295" s="11">
        <v>78920</v>
      </c>
    </row>
    <row r="296" spans="1:16">
      <c r="A296" t="str">
        <f t="shared" si="6"/>
        <v>5558</v>
      </c>
      <c r="B296" s="10">
        <v>55</v>
      </c>
      <c r="C296" s="10">
        <v>58</v>
      </c>
      <c r="D296" s="10"/>
      <c r="E296" s="10">
        <v>19085</v>
      </c>
      <c r="F296" s="10">
        <v>20000</v>
      </c>
      <c r="G296" s="10"/>
      <c r="H296" s="10">
        <v>39329.79</v>
      </c>
      <c r="I296" s="10"/>
      <c r="J296" s="10">
        <v>16972</v>
      </c>
      <c r="K296" s="10">
        <v>166.72</v>
      </c>
      <c r="L296" s="10">
        <v>20488.62</v>
      </c>
      <c r="M296" s="10">
        <v>416.8</v>
      </c>
      <c r="N296" s="10">
        <v>51221.55</v>
      </c>
      <c r="O296" s="10">
        <v>666.88</v>
      </c>
      <c r="P296" s="10">
        <v>81954.48</v>
      </c>
    </row>
    <row r="297" spans="1:16">
      <c r="A297" t="str">
        <f t="shared" si="6"/>
        <v>5659</v>
      </c>
      <c r="B297" s="11">
        <v>56</v>
      </c>
      <c r="C297" s="11">
        <v>59</v>
      </c>
      <c r="D297" s="11"/>
      <c r="E297" s="11">
        <v>19085</v>
      </c>
      <c r="F297" s="11">
        <v>20000</v>
      </c>
      <c r="G297" s="11"/>
      <c r="H297" s="11">
        <v>40509.69</v>
      </c>
      <c r="I297" s="11"/>
      <c r="J297" s="11">
        <v>17279</v>
      </c>
      <c r="K297" s="11">
        <v>169.72</v>
      </c>
      <c r="L297" s="11">
        <v>21273</v>
      </c>
      <c r="M297" s="11">
        <v>424.3</v>
      </c>
      <c r="N297" s="11">
        <v>53182.5</v>
      </c>
      <c r="O297" s="11">
        <v>678.88</v>
      </c>
      <c r="P297" s="11">
        <v>85092</v>
      </c>
    </row>
    <row r="298" spans="1:16">
      <c r="A298" t="str">
        <f t="shared" si="6"/>
        <v>5760</v>
      </c>
      <c r="B298" s="10">
        <v>57</v>
      </c>
      <c r="C298" s="10">
        <v>60</v>
      </c>
      <c r="D298" s="10"/>
      <c r="E298" s="10">
        <v>19085</v>
      </c>
      <c r="F298" s="10">
        <v>20000</v>
      </c>
      <c r="G298" s="10">
        <v>900</v>
      </c>
      <c r="H298" s="10">
        <v>42624.98</v>
      </c>
      <c r="I298" s="10"/>
      <c r="J298" s="10">
        <v>16692</v>
      </c>
      <c r="K298" s="10">
        <v>172.79</v>
      </c>
      <c r="L298" s="10">
        <v>22083.98</v>
      </c>
      <c r="M298" s="10">
        <v>431.98</v>
      </c>
      <c r="N298" s="10">
        <v>55209.95</v>
      </c>
      <c r="O298" s="10">
        <v>691.16</v>
      </c>
      <c r="P298" s="10">
        <v>88335.92</v>
      </c>
    </row>
    <row r="299" spans="1:16">
      <c r="A299" t="str">
        <f t="shared" si="6"/>
        <v>5861</v>
      </c>
      <c r="B299" s="11">
        <v>58</v>
      </c>
      <c r="C299" s="11">
        <v>61</v>
      </c>
      <c r="D299" s="11"/>
      <c r="E299" s="11">
        <v>19085</v>
      </c>
      <c r="F299" s="11">
        <v>20000</v>
      </c>
      <c r="G299" s="11"/>
      <c r="H299" s="11">
        <v>43903.73</v>
      </c>
      <c r="I299" s="11"/>
      <c r="J299" s="11">
        <v>16982</v>
      </c>
      <c r="K299" s="11">
        <v>166.92</v>
      </c>
      <c r="L299" s="11">
        <v>22913.42</v>
      </c>
      <c r="M299" s="11">
        <v>417.3</v>
      </c>
      <c r="N299" s="11">
        <v>57283.55</v>
      </c>
      <c r="O299" s="11">
        <v>667.68</v>
      </c>
      <c r="P299" s="11">
        <v>91653.67</v>
      </c>
    </row>
    <row r="300" spans="1:16">
      <c r="A300" t="str">
        <f t="shared" si="6"/>
        <v>5962</v>
      </c>
      <c r="B300" s="10">
        <v>59</v>
      </c>
      <c r="C300" s="10">
        <v>62</v>
      </c>
      <c r="D300" s="10"/>
      <c r="E300" s="10">
        <v>19085</v>
      </c>
      <c r="F300" s="10">
        <v>20000</v>
      </c>
      <c r="G300" s="10"/>
      <c r="H300" s="10">
        <v>45220.84</v>
      </c>
      <c r="I300" s="10"/>
      <c r="J300" s="10">
        <v>17279</v>
      </c>
      <c r="K300" s="10">
        <v>169.82</v>
      </c>
      <c r="L300" s="10">
        <v>23770.639999999999</v>
      </c>
      <c r="M300" s="10">
        <v>424.55</v>
      </c>
      <c r="N300" s="10">
        <v>59426.6</v>
      </c>
      <c r="O300" s="10">
        <v>679.28</v>
      </c>
      <c r="P300" s="10">
        <v>95082.559999999998</v>
      </c>
    </row>
    <row r="301" spans="1:16">
      <c r="A301" t="str">
        <f t="shared" si="6"/>
        <v>6063</v>
      </c>
      <c r="B301" s="11">
        <v>60</v>
      </c>
      <c r="C301" s="11">
        <v>63</v>
      </c>
      <c r="D301" s="11"/>
      <c r="E301" s="11">
        <v>19085</v>
      </c>
      <c r="F301" s="11">
        <v>20000</v>
      </c>
      <c r="G301" s="11">
        <v>900</v>
      </c>
      <c r="H301" s="11">
        <v>47477.46</v>
      </c>
      <c r="I301" s="11"/>
      <c r="J301" s="11">
        <v>16681</v>
      </c>
      <c r="K301" s="11">
        <v>172.78</v>
      </c>
      <c r="L301" s="11">
        <v>24656.54</v>
      </c>
      <c r="M301" s="11">
        <v>431.95</v>
      </c>
      <c r="N301" s="11">
        <v>61641.35</v>
      </c>
      <c r="O301" s="11">
        <v>691.12</v>
      </c>
      <c r="P301" s="11">
        <v>98626.16</v>
      </c>
    </row>
    <row r="302" spans="1:16">
      <c r="A302" t="str">
        <f t="shared" si="6"/>
        <v>6164</v>
      </c>
      <c r="B302" s="10">
        <v>61</v>
      </c>
      <c r="C302" s="10">
        <v>64</v>
      </c>
      <c r="D302" s="10"/>
      <c r="E302" s="10">
        <v>19085</v>
      </c>
      <c r="F302" s="10">
        <v>20000</v>
      </c>
      <c r="G302" s="10"/>
      <c r="H302" s="10">
        <v>48901.79</v>
      </c>
      <c r="I302" s="10"/>
      <c r="J302" s="10">
        <v>16957</v>
      </c>
      <c r="K302" s="10">
        <v>166.81</v>
      </c>
      <c r="L302" s="10">
        <v>25563.05</v>
      </c>
      <c r="M302" s="10">
        <v>417.03</v>
      </c>
      <c r="N302" s="10">
        <v>63907.62</v>
      </c>
      <c r="O302" s="10">
        <v>667.24</v>
      </c>
      <c r="P302" s="10">
        <v>102252.19</v>
      </c>
    </row>
    <row r="303" spans="1:16">
      <c r="A303" t="str">
        <f t="shared" si="6"/>
        <v>6265</v>
      </c>
      <c r="B303" s="11">
        <v>62</v>
      </c>
      <c r="C303" s="11">
        <v>65</v>
      </c>
      <c r="D303" s="11"/>
      <c r="E303" s="11">
        <v>19085</v>
      </c>
      <c r="F303" s="11">
        <v>20000</v>
      </c>
      <c r="G303" s="11"/>
      <c r="H303" s="11">
        <v>50368.84</v>
      </c>
      <c r="I303" s="11"/>
      <c r="J303" s="11">
        <v>17237</v>
      </c>
      <c r="K303" s="11">
        <v>169.57</v>
      </c>
      <c r="L303" s="11">
        <v>26499.51</v>
      </c>
      <c r="M303" s="11">
        <v>423.93</v>
      </c>
      <c r="N303" s="11">
        <v>66248.77</v>
      </c>
      <c r="O303" s="11">
        <v>678.28</v>
      </c>
      <c r="P303" s="11">
        <v>105998.03</v>
      </c>
    </row>
    <row r="304" spans="1:16">
      <c r="A304" t="str">
        <f t="shared" si="6"/>
        <v>6366</v>
      </c>
      <c r="B304" s="10">
        <v>63</v>
      </c>
      <c r="C304" s="10">
        <v>66</v>
      </c>
      <c r="D304" s="10"/>
      <c r="E304" s="10">
        <v>19085</v>
      </c>
      <c r="F304" s="10">
        <v>20000</v>
      </c>
      <c r="G304" s="10">
        <v>900</v>
      </c>
      <c r="H304" s="10">
        <v>52779.91</v>
      </c>
      <c r="I304" s="10"/>
      <c r="J304" s="10">
        <v>16624</v>
      </c>
      <c r="K304" s="10">
        <v>172.37</v>
      </c>
      <c r="L304" s="10">
        <v>27466.86</v>
      </c>
      <c r="M304" s="10">
        <v>430.93</v>
      </c>
      <c r="N304" s="10">
        <v>68667.16</v>
      </c>
      <c r="O304" s="10">
        <v>689.48</v>
      </c>
      <c r="P304" s="10">
        <v>109867.45</v>
      </c>
    </row>
    <row r="305" spans="1:16">
      <c r="A305" t="str">
        <f t="shared" si="6"/>
        <v>6467</v>
      </c>
      <c r="B305" s="11">
        <v>64</v>
      </c>
      <c r="C305" s="11">
        <v>67</v>
      </c>
      <c r="D305" s="11"/>
      <c r="E305" s="11">
        <v>19085</v>
      </c>
      <c r="F305" s="11">
        <v>20000</v>
      </c>
      <c r="G305" s="11"/>
      <c r="H305" s="11">
        <v>54363.3</v>
      </c>
      <c r="I305" s="11"/>
      <c r="J305" s="11">
        <v>16877</v>
      </c>
      <c r="K305" s="11">
        <v>166.24</v>
      </c>
      <c r="L305" s="11">
        <v>28457.11</v>
      </c>
      <c r="M305" s="11">
        <v>415.6</v>
      </c>
      <c r="N305" s="11">
        <v>71142.77</v>
      </c>
      <c r="O305" s="11">
        <v>664.96</v>
      </c>
      <c r="P305" s="11">
        <v>113828.44</v>
      </c>
    </row>
    <row r="306" spans="1:16">
      <c r="A306" t="str">
        <f t="shared" ref="A306:A318" si="7">B306&amp;C306</f>
        <v>6568</v>
      </c>
      <c r="B306" s="10">
        <v>65</v>
      </c>
      <c r="C306" s="10">
        <v>68</v>
      </c>
      <c r="D306" s="10"/>
      <c r="E306" s="10">
        <v>19085</v>
      </c>
      <c r="F306" s="10">
        <v>20000</v>
      </c>
      <c r="G306" s="10"/>
      <c r="H306" s="10">
        <v>55994.2</v>
      </c>
      <c r="I306" s="10"/>
      <c r="J306" s="10">
        <v>17135</v>
      </c>
      <c r="K306" s="10">
        <v>168.77</v>
      </c>
      <c r="L306" s="10">
        <v>29479.59</v>
      </c>
      <c r="M306" s="10">
        <v>421.93</v>
      </c>
      <c r="N306" s="10">
        <v>73698.98</v>
      </c>
      <c r="O306" s="10">
        <v>675.08</v>
      </c>
      <c r="P306" s="10">
        <v>117918.37</v>
      </c>
    </row>
    <row r="307" spans="1:16">
      <c r="A307" t="str">
        <f t="shared" si="7"/>
        <v>6669</v>
      </c>
      <c r="B307" s="11">
        <v>66</v>
      </c>
      <c r="C307" s="11">
        <v>69</v>
      </c>
      <c r="D307" s="11"/>
      <c r="E307" s="11">
        <v>19085</v>
      </c>
      <c r="F307" s="11">
        <v>20000</v>
      </c>
      <c r="G307" s="11">
        <v>900</v>
      </c>
      <c r="H307" s="11">
        <v>58574.03</v>
      </c>
      <c r="I307" s="11"/>
      <c r="J307" s="11">
        <v>16497</v>
      </c>
      <c r="K307" s="11">
        <v>171.35</v>
      </c>
      <c r="L307" s="11">
        <v>30535.33</v>
      </c>
      <c r="M307" s="11">
        <v>428.38</v>
      </c>
      <c r="N307" s="11">
        <v>76338.33</v>
      </c>
      <c r="O307" s="11">
        <v>685.4</v>
      </c>
      <c r="P307" s="11">
        <v>122141.32</v>
      </c>
    </row>
    <row r="308" spans="1:16">
      <c r="A308" t="str">
        <f t="shared" si="7"/>
        <v>6770</v>
      </c>
      <c r="B308" s="10">
        <v>67</v>
      </c>
      <c r="C308" s="10">
        <v>70</v>
      </c>
      <c r="D308" s="10"/>
      <c r="E308" s="10">
        <v>19085</v>
      </c>
      <c r="F308" s="10">
        <v>20000</v>
      </c>
      <c r="G308" s="10"/>
      <c r="H308" s="10">
        <v>60331.25</v>
      </c>
      <c r="I308" s="10"/>
      <c r="J308" s="10">
        <v>16718</v>
      </c>
      <c r="K308" s="10">
        <v>164.97</v>
      </c>
      <c r="L308" s="10">
        <v>31616.36</v>
      </c>
      <c r="M308" s="10">
        <v>412.43</v>
      </c>
      <c r="N308" s="10">
        <v>79040.899999999994</v>
      </c>
      <c r="O308" s="10">
        <v>659.88</v>
      </c>
      <c r="P308" s="10">
        <v>126465.44</v>
      </c>
    </row>
    <row r="309" spans="1:16">
      <c r="A309" t="str">
        <f t="shared" si="7"/>
        <v>6871</v>
      </c>
      <c r="B309" s="11">
        <v>68</v>
      </c>
      <c r="C309" s="11">
        <v>71</v>
      </c>
      <c r="D309" s="11"/>
      <c r="E309" s="11">
        <v>19085</v>
      </c>
      <c r="F309" s="11">
        <v>20000</v>
      </c>
      <c r="G309" s="11"/>
      <c r="H309" s="11">
        <v>62141.19</v>
      </c>
      <c r="I309" s="11"/>
      <c r="J309" s="11">
        <v>16940</v>
      </c>
      <c r="K309" s="11">
        <v>167.18</v>
      </c>
      <c r="L309" s="11">
        <v>32732.03</v>
      </c>
      <c r="M309" s="11">
        <v>417.95</v>
      </c>
      <c r="N309" s="11">
        <v>81830.080000000002</v>
      </c>
      <c r="O309" s="11">
        <v>668.72</v>
      </c>
      <c r="P309" s="11">
        <v>130928.12</v>
      </c>
    </row>
    <row r="310" spans="1:16">
      <c r="A310" t="str">
        <f t="shared" si="7"/>
        <v>6972</v>
      </c>
      <c r="B310" s="10">
        <v>69</v>
      </c>
      <c r="C310" s="10">
        <v>72</v>
      </c>
      <c r="D310" s="10"/>
      <c r="E310" s="10">
        <v>19085</v>
      </c>
      <c r="F310" s="10">
        <v>20000</v>
      </c>
      <c r="G310" s="10">
        <v>900</v>
      </c>
      <c r="H310" s="10">
        <v>64905.42</v>
      </c>
      <c r="I310" s="10"/>
      <c r="J310" s="10">
        <v>16264</v>
      </c>
      <c r="K310" s="10">
        <v>169.4</v>
      </c>
      <c r="L310" s="10">
        <v>33883.39</v>
      </c>
      <c r="M310" s="10">
        <v>423.5</v>
      </c>
      <c r="N310" s="10">
        <v>84708.479999999996</v>
      </c>
      <c r="O310" s="10">
        <v>677.6</v>
      </c>
      <c r="P310" s="10">
        <v>135533.57</v>
      </c>
    </row>
    <row r="311" spans="1:16">
      <c r="A311" t="str">
        <f t="shared" si="7"/>
        <v>7073</v>
      </c>
      <c r="B311" s="11">
        <v>70</v>
      </c>
      <c r="C311" s="11">
        <v>73</v>
      </c>
      <c r="D311" s="11"/>
      <c r="E311" s="11">
        <v>19085</v>
      </c>
      <c r="F311" s="11">
        <v>20000</v>
      </c>
      <c r="G311" s="11"/>
      <c r="H311" s="11">
        <v>66852.59</v>
      </c>
      <c r="I311" s="11"/>
      <c r="J311" s="11">
        <v>16433</v>
      </c>
      <c r="K311" s="11">
        <v>162.63999999999999</v>
      </c>
      <c r="L311" s="11">
        <v>35062.53</v>
      </c>
      <c r="M311" s="11">
        <v>406.6</v>
      </c>
      <c r="N311" s="11">
        <v>87656.33</v>
      </c>
      <c r="O311" s="11">
        <v>650.55999999999995</v>
      </c>
      <c r="P311" s="11">
        <v>140250.13</v>
      </c>
    </row>
    <row r="312" spans="1:16">
      <c r="A312" t="str">
        <f t="shared" si="7"/>
        <v>7174</v>
      </c>
      <c r="B312" s="10">
        <v>71</v>
      </c>
      <c r="C312" s="10">
        <v>74</v>
      </c>
      <c r="D312" s="10"/>
      <c r="E312" s="10">
        <v>19085</v>
      </c>
      <c r="F312" s="10">
        <v>20000</v>
      </c>
      <c r="G312" s="10"/>
      <c r="H312" s="10">
        <v>68858.16</v>
      </c>
      <c r="I312" s="10"/>
      <c r="J312" s="10">
        <v>16598</v>
      </c>
      <c r="K312" s="10">
        <v>164.33</v>
      </c>
      <c r="L312" s="10">
        <v>36278.74</v>
      </c>
      <c r="M312" s="10">
        <v>410.83</v>
      </c>
      <c r="N312" s="10">
        <v>90696.85</v>
      </c>
      <c r="O312" s="10">
        <v>657.32</v>
      </c>
      <c r="P312" s="10">
        <v>145114.96</v>
      </c>
    </row>
    <row r="313" spans="1:16">
      <c r="A313" t="str">
        <f t="shared" si="7"/>
        <v>7275</v>
      </c>
      <c r="B313" s="11">
        <v>72</v>
      </c>
      <c r="C313" s="11">
        <v>75</v>
      </c>
      <c r="D313" s="11"/>
      <c r="E313" s="11">
        <v>19085</v>
      </c>
      <c r="F313" s="11">
        <v>20000</v>
      </c>
      <c r="G313" s="11">
        <v>900</v>
      </c>
      <c r="H313" s="11">
        <v>71823.91</v>
      </c>
      <c r="I313" s="11"/>
      <c r="J313" s="11">
        <v>15858</v>
      </c>
      <c r="K313" s="11">
        <v>165.98</v>
      </c>
      <c r="L313" s="11">
        <v>37533.08</v>
      </c>
      <c r="M313" s="11">
        <v>414.95</v>
      </c>
      <c r="N313" s="11">
        <v>93832.7</v>
      </c>
      <c r="O313" s="11">
        <v>663.92</v>
      </c>
      <c r="P313" s="11">
        <v>150132.32999999999</v>
      </c>
    </row>
    <row r="314" spans="1:16">
      <c r="A314" t="str">
        <f t="shared" si="7"/>
        <v>7376</v>
      </c>
      <c r="B314" s="10">
        <v>73</v>
      </c>
      <c r="C314" s="10">
        <v>76</v>
      </c>
      <c r="D314" s="10"/>
      <c r="E314" s="10">
        <v>19085</v>
      </c>
      <c r="F314" s="10">
        <v>20000</v>
      </c>
      <c r="G314" s="10"/>
      <c r="H314" s="10">
        <v>73978.63</v>
      </c>
      <c r="I314" s="10"/>
      <c r="J314" s="10">
        <v>15944</v>
      </c>
      <c r="K314" s="10">
        <v>158.58000000000001</v>
      </c>
      <c r="L314" s="10">
        <v>38817.65</v>
      </c>
      <c r="M314" s="10">
        <v>396.45</v>
      </c>
      <c r="N314" s="10">
        <v>97044.14</v>
      </c>
      <c r="O314" s="10">
        <v>634.32000000000005</v>
      </c>
      <c r="P314" s="10">
        <v>155270.62</v>
      </c>
    </row>
    <row r="315" spans="1:16">
      <c r="A315" t="str">
        <f t="shared" si="7"/>
        <v>7477</v>
      </c>
      <c r="B315" s="11">
        <v>74</v>
      </c>
      <c r="C315" s="11">
        <v>77</v>
      </c>
      <c r="D315" s="11"/>
      <c r="E315" s="11">
        <v>19085</v>
      </c>
      <c r="F315" s="11">
        <v>20000</v>
      </c>
      <c r="G315" s="11"/>
      <c r="H315" s="11">
        <v>76197.98</v>
      </c>
      <c r="I315" s="11"/>
      <c r="J315" s="11">
        <v>16013</v>
      </c>
      <c r="K315" s="11">
        <v>159.44</v>
      </c>
      <c r="L315" s="11">
        <v>40141.620000000003</v>
      </c>
      <c r="M315" s="11">
        <v>398.6</v>
      </c>
      <c r="N315" s="11">
        <v>100354.06</v>
      </c>
      <c r="O315" s="11">
        <v>637.76</v>
      </c>
      <c r="P315" s="11">
        <v>160566.5</v>
      </c>
    </row>
    <row r="316" spans="1:16">
      <c r="A316" t="str">
        <f t="shared" si="7"/>
        <v>7578</v>
      </c>
      <c r="B316" s="10">
        <v>75</v>
      </c>
      <c r="C316" s="10">
        <v>78</v>
      </c>
      <c r="D316" s="10"/>
      <c r="E316" s="10">
        <v>19085</v>
      </c>
      <c r="F316" s="10">
        <v>20000</v>
      </c>
      <c r="G316" s="10">
        <v>900</v>
      </c>
      <c r="H316" s="10">
        <v>79383.92</v>
      </c>
      <c r="I316" s="10"/>
      <c r="J316" s="10">
        <v>15163</v>
      </c>
      <c r="K316" s="10">
        <v>160.13</v>
      </c>
      <c r="L316" s="10">
        <v>41506</v>
      </c>
      <c r="M316" s="10">
        <v>400.33</v>
      </c>
      <c r="N316" s="10">
        <v>103765.01</v>
      </c>
      <c r="O316" s="10">
        <v>640.52</v>
      </c>
      <c r="P316" s="10">
        <v>166024.01</v>
      </c>
    </row>
    <row r="317" spans="1:16">
      <c r="A317" t="str">
        <f t="shared" si="7"/>
        <v>7679</v>
      </c>
      <c r="B317" s="11">
        <v>76</v>
      </c>
      <c r="C317" s="11">
        <v>79</v>
      </c>
      <c r="D317" s="11"/>
      <c r="E317" s="11">
        <v>19085</v>
      </c>
      <c r="F317" s="11">
        <v>20000</v>
      </c>
      <c r="G317" s="11"/>
      <c r="H317" s="11">
        <v>81765.440000000002</v>
      </c>
      <c r="I317" s="11"/>
      <c r="J317" s="11">
        <v>15103</v>
      </c>
      <c r="K317" s="11">
        <v>151.63</v>
      </c>
      <c r="L317" s="11">
        <v>42902.81</v>
      </c>
      <c r="M317" s="11">
        <v>379.08</v>
      </c>
      <c r="N317" s="11">
        <v>107257.03</v>
      </c>
      <c r="O317" s="11">
        <v>606.52</v>
      </c>
      <c r="P317" s="11">
        <v>171611.25</v>
      </c>
    </row>
    <row r="318" spans="1:16">
      <c r="A318" t="str">
        <f t="shared" si="7"/>
        <v>7780</v>
      </c>
      <c r="B318" s="10">
        <v>77</v>
      </c>
      <c r="C318" s="10">
        <v>80</v>
      </c>
      <c r="D318" s="10"/>
      <c r="E318" s="10">
        <v>19085</v>
      </c>
      <c r="F318" s="10">
        <v>20000</v>
      </c>
      <c r="G318" s="10"/>
      <c r="H318" s="10">
        <v>84218.4</v>
      </c>
      <c r="I318" s="10">
        <v>15000</v>
      </c>
      <c r="J318" s="10">
        <v>15000</v>
      </c>
      <c r="K318" s="10">
        <v>151.03</v>
      </c>
      <c r="L318" s="10">
        <v>44340.93</v>
      </c>
      <c r="M318" s="10">
        <v>377.58</v>
      </c>
      <c r="N318" s="10">
        <v>110852.32</v>
      </c>
      <c r="O318" s="10">
        <v>604.12</v>
      </c>
      <c r="P318" s="10">
        <v>177363.71</v>
      </c>
    </row>
    <row r="319" spans="1:16" ht="54">
      <c r="B319" s="9" t="s">
        <v>27</v>
      </c>
      <c r="C319" s="9" t="s">
        <v>13</v>
      </c>
      <c r="D319" s="9" t="s">
        <v>3027</v>
      </c>
      <c r="E319" s="9" t="s">
        <v>15</v>
      </c>
      <c r="F319" s="9" t="s">
        <v>16</v>
      </c>
      <c r="G319" s="9" t="s">
        <v>17</v>
      </c>
      <c r="H319" s="9" t="s">
        <v>3028</v>
      </c>
      <c r="I319" s="9" t="s">
        <v>19</v>
      </c>
      <c r="J319" s="9" t="s">
        <v>20</v>
      </c>
      <c r="K319" s="9" t="s">
        <v>21</v>
      </c>
      <c r="L319" s="9" t="s">
        <v>22</v>
      </c>
      <c r="M319" s="9" t="s">
        <v>23</v>
      </c>
      <c r="N319" s="9" t="s">
        <v>24</v>
      </c>
      <c r="O319" s="9" t="s">
        <v>25</v>
      </c>
      <c r="P319" s="9" t="s">
        <v>26</v>
      </c>
    </row>
    <row r="320" spans="1:16">
      <c r="A320" t="str">
        <f t="shared" ref="A320:A383" si="8">B320&amp;C320</f>
        <v>15</v>
      </c>
      <c r="B320" s="10">
        <v>1</v>
      </c>
      <c r="C320" s="10">
        <v>5</v>
      </c>
      <c r="D320" s="10">
        <v>3825</v>
      </c>
      <c r="E320" s="10">
        <v>3825</v>
      </c>
      <c r="F320" s="10">
        <v>20000</v>
      </c>
      <c r="G320" s="10"/>
      <c r="H320" s="10"/>
      <c r="I320" s="10"/>
      <c r="J320" s="10">
        <v>2295</v>
      </c>
      <c r="K320" s="10">
        <v>26.78</v>
      </c>
      <c r="L320" s="10">
        <v>26.78</v>
      </c>
      <c r="M320" s="10">
        <v>66.94</v>
      </c>
      <c r="N320" s="10">
        <v>66.94</v>
      </c>
      <c r="O320" s="10">
        <v>107.1</v>
      </c>
      <c r="P320" s="10">
        <v>107.1</v>
      </c>
    </row>
    <row r="321" spans="1:16">
      <c r="A321" t="str">
        <f t="shared" si="8"/>
        <v>26</v>
      </c>
      <c r="B321" s="11">
        <v>2</v>
      </c>
      <c r="C321" s="11">
        <v>6</v>
      </c>
      <c r="D321" s="11">
        <v>3825</v>
      </c>
      <c r="E321" s="11">
        <v>7650</v>
      </c>
      <c r="F321" s="11">
        <v>20000</v>
      </c>
      <c r="G321" s="11"/>
      <c r="H321" s="11"/>
      <c r="I321" s="11"/>
      <c r="J321" s="11">
        <v>16224</v>
      </c>
      <c r="K321" s="11">
        <v>59.65</v>
      </c>
      <c r="L321" s="11">
        <v>87.23</v>
      </c>
      <c r="M321" s="11">
        <v>149.13</v>
      </c>
      <c r="N321" s="11">
        <v>218.08</v>
      </c>
      <c r="O321" s="11">
        <v>238.61</v>
      </c>
      <c r="P321" s="11">
        <v>348.92</v>
      </c>
    </row>
    <row r="322" spans="1:16">
      <c r="A322" t="str">
        <f t="shared" si="8"/>
        <v>37</v>
      </c>
      <c r="B322" s="10">
        <v>3</v>
      </c>
      <c r="C322" s="10">
        <v>7</v>
      </c>
      <c r="D322" s="10">
        <v>3825</v>
      </c>
      <c r="E322" s="10">
        <v>11475</v>
      </c>
      <c r="F322" s="10">
        <v>20000</v>
      </c>
      <c r="G322" s="10">
        <v>900</v>
      </c>
      <c r="H322" s="10">
        <v>900</v>
      </c>
      <c r="I322" s="10"/>
      <c r="J322" s="10">
        <v>5708</v>
      </c>
      <c r="K322" s="10">
        <v>93.24</v>
      </c>
      <c r="L322" s="10">
        <v>183.09</v>
      </c>
      <c r="M322" s="10">
        <v>233.11</v>
      </c>
      <c r="N322" s="10">
        <v>457.73</v>
      </c>
      <c r="O322" s="10">
        <v>372.97</v>
      </c>
      <c r="P322" s="10">
        <v>732.36</v>
      </c>
    </row>
    <row r="323" spans="1:16">
      <c r="A323" t="str">
        <f t="shared" si="8"/>
        <v>48</v>
      </c>
      <c r="B323" s="11">
        <v>4</v>
      </c>
      <c r="C323" s="11">
        <v>8</v>
      </c>
      <c r="D323" s="11">
        <v>3825</v>
      </c>
      <c r="E323" s="11">
        <v>15300</v>
      </c>
      <c r="F323" s="11">
        <v>20000</v>
      </c>
      <c r="G323" s="11"/>
      <c r="H323" s="11">
        <v>927</v>
      </c>
      <c r="I323" s="11"/>
      <c r="J323" s="11">
        <v>15646</v>
      </c>
      <c r="K323" s="11">
        <v>121.6</v>
      </c>
      <c r="L323" s="11">
        <v>310.19</v>
      </c>
      <c r="M323" s="11">
        <v>304.01</v>
      </c>
      <c r="N323" s="11">
        <v>775.46</v>
      </c>
      <c r="O323" s="11">
        <v>486.41</v>
      </c>
      <c r="P323" s="11">
        <v>1240.74</v>
      </c>
    </row>
    <row r="324" spans="1:16">
      <c r="A324" t="str">
        <f t="shared" si="8"/>
        <v>59</v>
      </c>
      <c r="B324" s="10">
        <v>5</v>
      </c>
      <c r="C324" s="10">
        <v>9</v>
      </c>
      <c r="D324" s="10">
        <v>3825</v>
      </c>
      <c r="E324" s="10">
        <v>19125</v>
      </c>
      <c r="F324" s="10">
        <v>20000</v>
      </c>
      <c r="G324" s="10"/>
      <c r="H324" s="10">
        <v>954.81</v>
      </c>
      <c r="I324" s="10"/>
      <c r="J324" s="10">
        <v>8259</v>
      </c>
      <c r="K324" s="10">
        <v>159.56</v>
      </c>
      <c r="L324" s="10">
        <v>479.05</v>
      </c>
      <c r="M324" s="10">
        <v>398.91</v>
      </c>
      <c r="N324" s="10">
        <v>1197.6300000000001</v>
      </c>
      <c r="O324" s="10">
        <v>638.25</v>
      </c>
      <c r="P324" s="10">
        <v>1916.21</v>
      </c>
    </row>
    <row r="325" spans="1:16">
      <c r="A325" t="str">
        <f t="shared" si="8"/>
        <v>610</v>
      </c>
      <c r="B325" s="11">
        <v>6</v>
      </c>
      <c r="C325" s="11">
        <v>10</v>
      </c>
      <c r="D325" s="11"/>
      <c r="E325" s="11">
        <v>19125</v>
      </c>
      <c r="F325" s="11">
        <v>20000</v>
      </c>
      <c r="G325" s="11">
        <v>900</v>
      </c>
      <c r="H325" s="11">
        <v>1883.45</v>
      </c>
      <c r="I325" s="11"/>
      <c r="J325" s="11">
        <v>15956</v>
      </c>
      <c r="K325" s="11">
        <v>162.72999999999999</v>
      </c>
      <c r="L325" s="11">
        <v>656.16</v>
      </c>
      <c r="M325" s="11">
        <v>406.83</v>
      </c>
      <c r="N325" s="11">
        <v>1640.39</v>
      </c>
      <c r="O325" s="11">
        <v>650.91999999999996</v>
      </c>
      <c r="P325" s="11">
        <v>2624.62</v>
      </c>
    </row>
    <row r="326" spans="1:16">
      <c r="A326" t="str">
        <f t="shared" si="8"/>
        <v>711</v>
      </c>
      <c r="B326" s="10">
        <v>7</v>
      </c>
      <c r="C326" s="10">
        <v>11</v>
      </c>
      <c r="D326" s="10"/>
      <c r="E326" s="10">
        <v>19125</v>
      </c>
      <c r="F326" s="10">
        <v>20000</v>
      </c>
      <c r="G326" s="10"/>
      <c r="H326" s="10">
        <v>1939.96</v>
      </c>
      <c r="I326" s="10"/>
      <c r="J326" s="10">
        <v>12151</v>
      </c>
      <c r="K326" s="10">
        <v>156.97</v>
      </c>
      <c r="L326" s="10">
        <v>832.81</v>
      </c>
      <c r="M326" s="10">
        <v>392.43</v>
      </c>
      <c r="N326" s="10">
        <v>2082.02</v>
      </c>
      <c r="O326" s="10">
        <v>627.88</v>
      </c>
      <c r="P326" s="10">
        <v>3331.24</v>
      </c>
    </row>
    <row r="327" spans="1:16">
      <c r="A327" t="str">
        <f t="shared" si="8"/>
        <v>812</v>
      </c>
      <c r="B327" s="11">
        <v>8</v>
      </c>
      <c r="C327" s="11">
        <v>12</v>
      </c>
      <c r="D327" s="11"/>
      <c r="E327" s="11">
        <v>19125</v>
      </c>
      <c r="F327" s="11">
        <v>20000</v>
      </c>
      <c r="G327" s="11"/>
      <c r="H327" s="11">
        <v>1998.16</v>
      </c>
      <c r="I327" s="11"/>
      <c r="J327" s="11">
        <v>16273</v>
      </c>
      <c r="K327" s="11">
        <v>160.09</v>
      </c>
      <c r="L327" s="11">
        <v>1017.88</v>
      </c>
      <c r="M327" s="11">
        <v>400.23</v>
      </c>
      <c r="N327" s="11">
        <v>2544.71</v>
      </c>
      <c r="O327" s="11">
        <v>640.36</v>
      </c>
      <c r="P327" s="11">
        <v>4071.54</v>
      </c>
    </row>
    <row r="328" spans="1:16">
      <c r="A328" t="str">
        <f t="shared" si="8"/>
        <v>913</v>
      </c>
      <c r="B328" s="10">
        <v>9</v>
      </c>
      <c r="C328" s="10">
        <v>13</v>
      </c>
      <c r="D328" s="10"/>
      <c r="E328" s="10">
        <v>19125</v>
      </c>
      <c r="F328" s="10">
        <v>20000</v>
      </c>
      <c r="G328" s="10">
        <v>900</v>
      </c>
      <c r="H328" s="10">
        <v>2958.1</v>
      </c>
      <c r="I328" s="10"/>
      <c r="J328" s="10">
        <v>16273</v>
      </c>
      <c r="K328" s="10">
        <v>163.27000000000001</v>
      </c>
      <c r="L328" s="10">
        <v>1211.69</v>
      </c>
      <c r="M328" s="10">
        <v>408.18</v>
      </c>
      <c r="N328" s="10">
        <v>3029.23</v>
      </c>
      <c r="O328" s="10">
        <v>653.08000000000004</v>
      </c>
      <c r="P328" s="10">
        <v>4846.76</v>
      </c>
    </row>
    <row r="329" spans="1:16">
      <c r="A329" t="str">
        <f t="shared" si="8"/>
        <v>1014</v>
      </c>
      <c r="B329" s="11">
        <v>10</v>
      </c>
      <c r="C329" s="11">
        <v>14</v>
      </c>
      <c r="D329" s="11"/>
      <c r="E329" s="11">
        <v>19125</v>
      </c>
      <c r="F329" s="11">
        <v>20000</v>
      </c>
      <c r="G329" s="11"/>
      <c r="H329" s="11">
        <v>3046.84</v>
      </c>
      <c r="I329" s="11"/>
      <c r="J329" s="11">
        <v>15697</v>
      </c>
      <c r="K329" s="11">
        <v>157.52000000000001</v>
      </c>
      <c r="L329" s="11">
        <v>1405.56</v>
      </c>
      <c r="M329" s="11">
        <v>393.8</v>
      </c>
      <c r="N329" s="11">
        <v>3513.9</v>
      </c>
      <c r="O329" s="11">
        <v>630.08000000000004</v>
      </c>
      <c r="P329" s="11">
        <v>5622.24</v>
      </c>
    </row>
    <row r="330" spans="1:16">
      <c r="A330" t="str">
        <f t="shared" si="8"/>
        <v>1115</v>
      </c>
      <c r="B330" s="10">
        <v>11</v>
      </c>
      <c r="C330" s="10">
        <v>15</v>
      </c>
      <c r="D330" s="10"/>
      <c r="E330" s="10">
        <v>19125</v>
      </c>
      <c r="F330" s="10">
        <v>20000</v>
      </c>
      <c r="G330" s="10"/>
      <c r="H330" s="10">
        <v>3138.25</v>
      </c>
      <c r="I330" s="10"/>
      <c r="J330" s="10">
        <v>15697</v>
      </c>
      <c r="K330" s="10">
        <v>160.65</v>
      </c>
      <c r="L330" s="10">
        <v>1608.38</v>
      </c>
      <c r="M330" s="10">
        <v>401.63</v>
      </c>
      <c r="N330" s="10">
        <v>4020.95</v>
      </c>
      <c r="O330" s="10">
        <v>642.6</v>
      </c>
      <c r="P330" s="10">
        <v>6433.51</v>
      </c>
    </row>
    <row r="331" spans="1:16">
      <c r="A331" t="str">
        <f t="shared" si="8"/>
        <v>1216</v>
      </c>
      <c r="B331" s="11">
        <v>12</v>
      </c>
      <c r="C331" s="11">
        <v>16</v>
      </c>
      <c r="D331" s="11"/>
      <c r="E331" s="11">
        <v>19125</v>
      </c>
      <c r="F331" s="11">
        <v>20000</v>
      </c>
      <c r="G331" s="11">
        <v>900</v>
      </c>
      <c r="H331" s="11">
        <v>4132.3999999999996</v>
      </c>
      <c r="I331" s="11"/>
      <c r="J331" s="11">
        <v>16009</v>
      </c>
      <c r="K331" s="11">
        <v>163.84</v>
      </c>
      <c r="L331" s="11">
        <v>1820.47</v>
      </c>
      <c r="M331" s="11">
        <v>409.6</v>
      </c>
      <c r="N331" s="11">
        <v>4551.17</v>
      </c>
      <c r="O331" s="11">
        <v>655.36</v>
      </c>
      <c r="P331" s="11">
        <v>7281.88</v>
      </c>
    </row>
    <row r="332" spans="1:16">
      <c r="A332" t="str">
        <f t="shared" si="8"/>
        <v>1317</v>
      </c>
      <c r="B332" s="10">
        <v>13</v>
      </c>
      <c r="C332" s="10">
        <v>17</v>
      </c>
      <c r="D332" s="10"/>
      <c r="E332" s="10">
        <v>19125</v>
      </c>
      <c r="F332" s="10">
        <v>20000</v>
      </c>
      <c r="G332" s="10"/>
      <c r="H332" s="10">
        <v>4256.37</v>
      </c>
      <c r="I332" s="10"/>
      <c r="J332" s="10">
        <v>16009</v>
      </c>
      <c r="K332" s="10">
        <v>158.09</v>
      </c>
      <c r="L332" s="10">
        <v>2033.17</v>
      </c>
      <c r="M332" s="10">
        <v>395.23</v>
      </c>
      <c r="N332" s="10">
        <v>5082.93</v>
      </c>
      <c r="O332" s="10">
        <v>632.36</v>
      </c>
      <c r="P332" s="10">
        <v>8132.69</v>
      </c>
    </row>
    <row r="333" spans="1:16">
      <c r="A333" t="str">
        <f t="shared" si="8"/>
        <v>1418</v>
      </c>
      <c r="B333" s="11">
        <v>14</v>
      </c>
      <c r="C333" s="11">
        <v>18</v>
      </c>
      <c r="D333" s="11"/>
      <c r="E333" s="11">
        <v>19125</v>
      </c>
      <c r="F333" s="11">
        <v>20000</v>
      </c>
      <c r="G333" s="11"/>
      <c r="H333" s="11">
        <v>4384.0600000000004</v>
      </c>
      <c r="I333" s="11"/>
      <c r="J333" s="11">
        <v>16327</v>
      </c>
      <c r="K333" s="11">
        <v>161.22</v>
      </c>
      <c r="L333" s="11">
        <v>2255.39</v>
      </c>
      <c r="M333" s="11">
        <v>403.05</v>
      </c>
      <c r="N333" s="11">
        <v>5638.47</v>
      </c>
      <c r="O333" s="11">
        <v>644.88</v>
      </c>
      <c r="P333" s="11">
        <v>9021.5499999999993</v>
      </c>
    </row>
    <row r="334" spans="1:16">
      <c r="A334" t="str">
        <f t="shared" si="8"/>
        <v>1519</v>
      </c>
      <c r="B334" s="10">
        <v>15</v>
      </c>
      <c r="C334" s="10">
        <v>19</v>
      </c>
      <c r="D334" s="10"/>
      <c r="E334" s="10">
        <v>19125</v>
      </c>
      <c r="F334" s="10">
        <v>20000</v>
      </c>
      <c r="G334" s="10">
        <v>900</v>
      </c>
      <c r="H334" s="10">
        <v>5415.58</v>
      </c>
      <c r="I334" s="10"/>
      <c r="J334" s="10">
        <v>16327</v>
      </c>
      <c r="K334" s="10">
        <v>164.41</v>
      </c>
      <c r="L334" s="10">
        <v>2487.46</v>
      </c>
      <c r="M334" s="10">
        <v>411.03</v>
      </c>
      <c r="N334" s="10">
        <v>6218.65</v>
      </c>
      <c r="O334" s="10">
        <v>657.64</v>
      </c>
      <c r="P334" s="10">
        <v>9949.84</v>
      </c>
    </row>
    <row r="335" spans="1:16">
      <c r="A335" t="str">
        <f t="shared" si="8"/>
        <v>1620</v>
      </c>
      <c r="B335" s="11">
        <v>16</v>
      </c>
      <c r="C335" s="11">
        <v>20</v>
      </c>
      <c r="D335" s="11"/>
      <c r="E335" s="11">
        <v>19125</v>
      </c>
      <c r="F335" s="11">
        <v>20000</v>
      </c>
      <c r="G335" s="11"/>
      <c r="H335" s="11">
        <v>5578.05</v>
      </c>
      <c r="I335" s="11"/>
      <c r="J335" s="11">
        <v>15752</v>
      </c>
      <c r="K335" s="11">
        <v>158.66999999999999</v>
      </c>
      <c r="L335" s="11">
        <v>2720.75</v>
      </c>
      <c r="M335" s="11">
        <v>396.68</v>
      </c>
      <c r="N335" s="11">
        <v>6801.89</v>
      </c>
      <c r="O335" s="11">
        <v>634.67999999999995</v>
      </c>
      <c r="P335" s="11">
        <v>10883.02</v>
      </c>
    </row>
    <row r="336" spans="1:16">
      <c r="A336" t="str">
        <f t="shared" si="8"/>
        <v>1721</v>
      </c>
      <c r="B336" s="10">
        <v>17</v>
      </c>
      <c r="C336" s="10">
        <v>21</v>
      </c>
      <c r="D336" s="10"/>
      <c r="E336" s="10">
        <v>19125</v>
      </c>
      <c r="F336" s="10">
        <v>20000</v>
      </c>
      <c r="G336" s="10"/>
      <c r="H336" s="10">
        <v>5745.39</v>
      </c>
      <c r="I336" s="10"/>
      <c r="J336" s="10">
        <v>15752</v>
      </c>
      <c r="K336" s="10">
        <v>161.80000000000001</v>
      </c>
      <c r="L336" s="10">
        <v>2964.18</v>
      </c>
      <c r="M336" s="10">
        <v>404.5</v>
      </c>
      <c r="N336" s="10">
        <v>7410.44</v>
      </c>
      <c r="O336" s="10">
        <v>647.20000000000005</v>
      </c>
      <c r="P336" s="10">
        <v>11856.71</v>
      </c>
    </row>
    <row r="337" spans="1:16">
      <c r="A337" t="str">
        <f t="shared" si="8"/>
        <v>1822</v>
      </c>
      <c r="B337" s="11">
        <v>18</v>
      </c>
      <c r="C337" s="11">
        <v>22</v>
      </c>
      <c r="D337" s="11"/>
      <c r="E337" s="11">
        <v>19125</v>
      </c>
      <c r="F337" s="11">
        <v>20000</v>
      </c>
      <c r="G337" s="11">
        <v>900</v>
      </c>
      <c r="H337" s="11">
        <v>6817.75</v>
      </c>
      <c r="I337" s="11"/>
      <c r="J337" s="11">
        <v>16065</v>
      </c>
      <c r="K337" s="11">
        <v>165</v>
      </c>
      <c r="L337" s="11">
        <v>3218.1</v>
      </c>
      <c r="M337" s="11">
        <v>412.5</v>
      </c>
      <c r="N337" s="11">
        <v>8045.26</v>
      </c>
      <c r="O337" s="11">
        <v>660</v>
      </c>
      <c r="P337" s="11">
        <v>12872.41</v>
      </c>
    </row>
    <row r="338" spans="1:16">
      <c r="A338" t="str">
        <f t="shared" si="8"/>
        <v>1923</v>
      </c>
      <c r="B338" s="10">
        <v>19</v>
      </c>
      <c r="C338" s="10">
        <v>23</v>
      </c>
      <c r="D338" s="10"/>
      <c r="E338" s="10">
        <v>19125</v>
      </c>
      <c r="F338" s="10">
        <v>20000</v>
      </c>
      <c r="G338" s="10"/>
      <c r="H338" s="10">
        <v>7022.29</v>
      </c>
      <c r="I338" s="10"/>
      <c r="J338" s="10">
        <v>16065</v>
      </c>
      <c r="K338" s="10">
        <v>159.26</v>
      </c>
      <c r="L338" s="10">
        <v>3473.91</v>
      </c>
      <c r="M338" s="10">
        <v>398.15</v>
      </c>
      <c r="N338" s="10">
        <v>8684.76</v>
      </c>
      <c r="O338" s="10">
        <v>637.04</v>
      </c>
      <c r="P338" s="10">
        <v>13895.62</v>
      </c>
    </row>
    <row r="339" spans="1:16">
      <c r="A339" t="str">
        <f t="shared" si="8"/>
        <v>2024</v>
      </c>
      <c r="B339" s="11">
        <v>20</v>
      </c>
      <c r="C339" s="11">
        <v>24</v>
      </c>
      <c r="D339" s="11"/>
      <c r="E339" s="11">
        <v>19125</v>
      </c>
      <c r="F339" s="11">
        <v>20000</v>
      </c>
      <c r="G339" s="11"/>
      <c r="H339" s="11">
        <v>7232.95</v>
      </c>
      <c r="I339" s="11"/>
      <c r="J339" s="11">
        <v>16384</v>
      </c>
      <c r="K339" s="11">
        <v>162.41</v>
      </c>
      <c r="L339" s="11">
        <v>3740.53</v>
      </c>
      <c r="M339" s="11">
        <v>406.03</v>
      </c>
      <c r="N339" s="11">
        <v>9351.33</v>
      </c>
      <c r="O339" s="11">
        <v>649.64</v>
      </c>
      <c r="P339" s="11">
        <v>14962.13</v>
      </c>
    </row>
    <row r="340" spans="1:16">
      <c r="A340" t="str">
        <f t="shared" si="8"/>
        <v>2125</v>
      </c>
      <c r="B340" s="10">
        <v>21</v>
      </c>
      <c r="C340" s="10">
        <v>25</v>
      </c>
      <c r="D340" s="10"/>
      <c r="E340" s="10">
        <v>19125</v>
      </c>
      <c r="F340" s="10">
        <v>20000</v>
      </c>
      <c r="G340" s="10">
        <v>900</v>
      </c>
      <c r="H340" s="10">
        <v>8349.94</v>
      </c>
      <c r="I340" s="10"/>
      <c r="J340" s="10">
        <v>16384</v>
      </c>
      <c r="K340" s="10">
        <v>165.62</v>
      </c>
      <c r="L340" s="10">
        <v>4018.37</v>
      </c>
      <c r="M340" s="10">
        <v>414.05</v>
      </c>
      <c r="N340" s="10">
        <v>10045.92</v>
      </c>
      <c r="O340" s="10">
        <v>662.48</v>
      </c>
      <c r="P340" s="10">
        <v>16073.47</v>
      </c>
    </row>
    <row r="341" spans="1:16">
      <c r="A341" t="str">
        <f t="shared" si="8"/>
        <v>2226</v>
      </c>
      <c r="B341" s="11">
        <v>22</v>
      </c>
      <c r="C341" s="11">
        <v>26</v>
      </c>
      <c r="D341" s="11"/>
      <c r="E341" s="11">
        <v>19125</v>
      </c>
      <c r="F341" s="11">
        <v>20000</v>
      </c>
      <c r="G341" s="11"/>
      <c r="H341" s="11">
        <v>8600.44</v>
      </c>
      <c r="I341" s="11"/>
      <c r="J341" s="11">
        <v>15809</v>
      </c>
      <c r="K341" s="11">
        <v>159.9</v>
      </c>
      <c r="L341" s="11">
        <v>4298.82</v>
      </c>
      <c r="M341" s="11">
        <v>399.75</v>
      </c>
      <c r="N341" s="11">
        <v>10747.05</v>
      </c>
      <c r="O341" s="11">
        <v>639.6</v>
      </c>
      <c r="P341" s="11">
        <v>17195.28</v>
      </c>
    </row>
    <row r="342" spans="1:16">
      <c r="A342" t="str">
        <f t="shared" si="8"/>
        <v>2327</v>
      </c>
      <c r="B342" s="10">
        <v>23</v>
      </c>
      <c r="C342" s="10">
        <v>27</v>
      </c>
      <c r="D342" s="10"/>
      <c r="E342" s="10">
        <v>19125</v>
      </c>
      <c r="F342" s="10">
        <v>20000</v>
      </c>
      <c r="G342" s="10"/>
      <c r="H342" s="10">
        <v>8858.4500000000007</v>
      </c>
      <c r="I342" s="10"/>
      <c r="J342" s="10">
        <v>15809</v>
      </c>
      <c r="K342" s="10">
        <v>163.06</v>
      </c>
      <c r="L342" s="10">
        <v>4590.84</v>
      </c>
      <c r="M342" s="10">
        <v>407.65</v>
      </c>
      <c r="N342" s="10">
        <v>11477.11</v>
      </c>
      <c r="O342" s="10">
        <v>652.24</v>
      </c>
      <c r="P342" s="10">
        <v>18363.38</v>
      </c>
    </row>
    <row r="343" spans="1:16">
      <c r="A343" t="str">
        <f t="shared" si="8"/>
        <v>2428</v>
      </c>
      <c r="B343" s="11">
        <v>24</v>
      </c>
      <c r="C343" s="11">
        <v>28</v>
      </c>
      <c r="D343" s="11"/>
      <c r="E343" s="11">
        <v>19125</v>
      </c>
      <c r="F343" s="11">
        <v>20000</v>
      </c>
      <c r="G343" s="11">
        <v>900</v>
      </c>
      <c r="H343" s="11">
        <v>10024.209999999999</v>
      </c>
      <c r="I343" s="11"/>
      <c r="J343" s="11">
        <v>16122</v>
      </c>
      <c r="K343" s="11">
        <v>166.29</v>
      </c>
      <c r="L343" s="11">
        <v>4894.8599999999997</v>
      </c>
      <c r="M343" s="11">
        <v>415.73</v>
      </c>
      <c r="N343" s="11">
        <v>12237.15</v>
      </c>
      <c r="O343" s="11">
        <v>665.16</v>
      </c>
      <c r="P343" s="11">
        <v>19579.439999999999</v>
      </c>
    </row>
    <row r="344" spans="1:16">
      <c r="A344" t="str">
        <f t="shared" si="8"/>
        <v>2529</v>
      </c>
      <c r="B344" s="10">
        <v>25</v>
      </c>
      <c r="C344" s="10">
        <v>29</v>
      </c>
      <c r="D344" s="10"/>
      <c r="E344" s="10">
        <v>19125</v>
      </c>
      <c r="F344" s="10">
        <v>20000</v>
      </c>
      <c r="G344" s="10"/>
      <c r="H344" s="10">
        <v>10324.93</v>
      </c>
      <c r="I344" s="10"/>
      <c r="J344" s="10">
        <v>16122</v>
      </c>
      <c r="K344" s="10">
        <v>160.58000000000001</v>
      </c>
      <c r="L344" s="10">
        <v>5202.28</v>
      </c>
      <c r="M344" s="10">
        <v>401.45</v>
      </c>
      <c r="N344" s="10">
        <v>13005.71</v>
      </c>
      <c r="O344" s="10">
        <v>642.32000000000005</v>
      </c>
      <c r="P344" s="10">
        <v>20809.14</v>
      </c>
    </row>
    <row r="345" spans="1:16">
      <c r="A345" t="str">
        <f t="shared" si="8"/>
        <v>2630</v>
      </c>
      <c r="B345" s="11">
        <v>26</v>
      </c>
      <c r="C345" s="11">
        <v>30</v>
      </c>
      <c r="D345" s="11"/>
      <c r="E345" s="11">
        <v>19125</v>
      </c>
      <c r="F345" s="11">
        <v>20000</v>
      </c>
      <c r="G345" s="11"/>
      <c r="H345" s="11">
        <v>10634.68</v>
      </c>
      <c r="I345" s="11"/>
      <c r="J345" s="11">
        <v>16441</v>
      </c>
      <c r="K345" s="11">
        <v>163.76</v>
      </c>
      <c r="L345" s="11">
        <v>5522.11</v>
      </c>
      <c r="M345" s="11">
        <v>409.4</v>
      </c>
      <c r="N345" s="11">
        <v>13805.28</v>
      </c>
      <c r="O345" s="11">
        <v>655.04</v>
      </c>
      <c r="P345" s="11">
        <v>22088.45</v>
      </c>
    </row>
    <row r="346" spans="1:16">
      <c r="A346" t="str">
        <f t="shared" si="8"/>
        <v>2731</v>
      </c>
      <c r="B346" s="10">
        <v>27</v>
      </c>
      <c r="C346" s="10">
        <v>31</v>
      </c>
      <c r="D346" s="10"/>
      <c r="E346" s="10">
        <v>19125</v>
      </c>
      <c r="F346" s="10">
        <v>20000</v>
      </c>
      <c r="G346" s="10">
        <v>900</v>
      </c>
      <c r="H346" s="10">
        <v>11853.72</v>
      </c>
      <c r="I346" s="10"/>
      <c r="J346" s="10">
        <v>16441</v>
      </c>
      <c r="K346" s="10">
        <v>167</v>
      </c>
      <c r="L346" s="10">
        <v>5854.78</v>
      </c>
      <c r="M346" s="10">
        <v>417.5</v>
      </c>
      <c r="N346" s="10">
        <v>14636.94</v>
      </c>
      <c r="O346" s="10">
        <v>668</v>
      </c>
      <c r="P346" s="10">
        <v>23419.11</v>
      </c>
    </row>
    <row r="347" spans="1:16">
      <c r="A347" t="str">
        <f t="shared" si="8"/>
        <v>2832</v>
      </c>
      <c r="B347" s="11">
        <v>28</v>
      </c>
      <c r="C347" s="11">
        <v>32</v>
      </c>
      <c r="D347" s="11"/>
      <c r="E347" s="11">
        <v>19125</v>
      </c>
      <c r="F347" s="11">
        <v>20000</v>
      </c>
      <c r="G347" s="11"/>
      <c r="H347" s="11">
        <v>12209.33</v>
      </c>
      <c r="I347" s="11"/>
      <c r="J347" s="11">
        <v>15867</v>
      </c>
      <c r="K347" s="11">
        <v>161.31</v>
      </c>
      <c r="L347" s="11">
        <v>6191.73</v>
      </c>
      <c r="M347" s="11">
        <v>403.28</v>
      </c>
      <c r="N347" s="11">
        <v>15479.33</v>
      </c>
      <c r="O347" s="11">
        <v>645.24</v>
      </c>
      <c r="P347" s="11">
        <v>24766.92</v>
      </c>
    </row>
    <row r="348" spans="1:16">
      <c r="A348" t="str">
        <f t="shared" si="8"/>
        <v>2933</v>
      </c>
      <c r="B348" s="10">
        <v>29</v>
      </c>
      <c r="C348" s="10">
        <v>33</v>
      </c>
      <c r="D348" s="10"/>
      <c r="E348" s="10">
        <v>19125</v>
      </c>
      <c r="F348" s="10">
        <v>20000</v>
      </c>
      <c r="G348" s="10"/>
      <c r="H348" s="10">
        <v>12575.61</v>
      </c>
      <c r="I348" s="10"/>
      <c r="J348" s="10">
        <v>15867</v>
      </c>
      <c r="K348" s="10">
        <v>164.5</v>
      </c>
      <c r="L348" s="10">
        <v>6541.98</v>
      </c>
      <c r="M348" s="10">
        <v>411.25</v>
      </c>
      <c r="N348" s="10">
        <v>16354.96</v>
      </c>
      <c r="O348" s="10">
        <v>658</v>
      </c>
      <c r="P348" s="10">
        <v>26167.93</v>
      </c>
    </row>
    <row r="349" spans="1:16">
      <c r="A349" t="str">
        <f t="shared" si="8"/>
        <v>3034</v>
      </c>
      <c r="B349" s="11">
        <v>30</v>
      </c>
      <c r="C349" s="11">
        <v>34</v>
      </c>
      <c r="D349" s="11"/>
      <c r="E349" s="11">
        <v>19125</v>
      </c>
      <c r="F349" s="11">
        <v>20000</v>
      </c>
      <c r="G349" s="11">
        <v>900</v>
      </c>
      <c r="H349" s="11">
        <v>13852.88</v>
      </c>
      <c r="I349" s="11"/>
      <c r="J349" s="11">
        <v>16180</v>
      </c>
      <c r="K349" s="11">
        <v>167.75</v>
      </c>
      <c r="L349" s="11">
        <v>6905.99</v>
      </c>
      <c r="M349" s="11">
        <v>419.38</v>
      </c>
      <c r="N349" s="11">
        <v>17264.98</v>
      </c>
      <c r="O349" s="11">
        <v>671</v>
      </c>
      <c r="P349" s="11">
        <v>27623.97</v>
      </c>
    </row>
    <row r="350" spans="1:16">
      <c r="A350" t="str">
        <f t="shared" si="8"/>
        <v>3135</v>
      </c>
      <c r="B350" s="10">
        <v>31</v>
      </c>
      <c r="C350" s="10">
        <v>35</v>
      </c>
      <c r="D350" s="10"/>
      <c r="E350" s="10">
        <v>19125</v>
      </c>
      <c r="F350" s="10">
        <v>20000</v>
      </c>
      <c r="G350" s="10"/>
      <c r="H350" s="10">
        <v>14268.47</v>
      </c>
      <c r="I350" s="10"/>
      <c r="J350" s="10">
        <v>16180</v>
      </c>
      <c r="K350" s="10">
        <v>162.07</v>
      </c>
      <c r="L350" s="10">
        <v>7275.24</v>
      </c>
      <c r="M350" s="10">
        <v>405.18</v>
      </c>
      <c r="N350" s="10">
        <v>18188.099999999999</v>
      </c>
      <c r="O350" s="10">
        <v>648.28</v>
      </c>
      <c r="P350" s="10">
        <v>29100.97</v>
      </c>
    </row>
    <row r="351" spans="1:16">
      <c r="A351" t="str">
        <f t="shared" si="8"/>
        <v>3236</v>
      </c>
      <c r="B351" s="11">
        <v>32</v>
      </c>
      <c r="C351" s="11">
        <v>36</v>
      </c>
      <c r="D351" s="11"/>
      <c r="E351" s="11">
        <v>19125</v>
      </c>
      <c r="F351" s="11">
        <v>20000</v>
      </c>
      <c r="G351" s="11"/>
      <c r="H351" s="11">
        <v>14696.52</v>
      </c>
      <c r="I351" s="11"/>
      <c r="J351" s="11">
        <v>16500</v>
      </c>
      <c r="K351" s="11">
        <v>165.27</v>
      </c>
      <c r="L351" s="11">
        <v>7658.77</v>
      </c>
      <c r="M351" s="11">
        <v>413.18</v>
      </c>
      <c r="N351" s="11">
        <v>19146.919999999998</v>
      </c>
      <c r="O351" s="11">
        <v>661.08</v>
      </c>
      <c r="P351" s="11">
        <v>30635.07</v>
      </c>
    </row>
    <row r="352" spans="1:16">
      <c r="A352" t="str">
        <f t="shared" si="8"/>
        <v>3337</v>
      </c>
      <c r="B352" s="10">
        <v>33</v>
      </c>
      <c r="C352" s="10">
        <v>37</v>
      </c>
      <c r="D352" s="10"/>
      <c r="E352" s="10">
        <v>19125</v>
      </c>
      <c r="F352" s="10">
        <v>20000</v>
      </c>
      <c r="G352" s="10">
        <v>900</v>
      </c>
      <c r="H352" s="10">
        <v>16037.42</v>
      </c>
      <c r="I352" s="10"/>
      <c r="J352" s="10">
        <v>16500</v>
      </c>
      <c r="K352" s="10">
        <v>168.53</v>
      </c>
      <c r="L352" s="10">
        <v>8057.06</v>
      </c>
      <c r="M352" s="10">
        <v>421.33</v>
      </c>
      <c r="N352" s="10">
        <v>20142.650000000001</v>
      </c>
      <c r="O352" s="10">
        <v>674.12</v>
      </c>
      <c r="P352" s="10">
        <v>32228.25</v>
      </c>
    </row>
    <row r="353" spans="1:16">
      <c r="A353" t="str">
        <f t="shared" si="8"/>
        <v>3438</v>
      </c>
      <c r="B353" s="11">
        <v>34</v>
      </c>
      <c r="C353" s="11">
        <v>38</v>
      </c>
      <c r="D353" s="11"/>
      <c r="E353" s="11">
        <v>19125</v>
      </c>
      <c r="F353" s="11">
        <v>20000</v>
      </c>
      <c r="G353" s="11"/>
      <c r="H353" s="11">
        <v>16518.54</v>
      </c>
      <c r="I353" s="11"/>
      <c r="J353" s="11">
        <v>15926</v>
      </c>
      <c r="K353" s="11">
        <v>162.86000000000001</v>
      </c>
      <c r="L353" s="11">
        <v>8461.6299999999992</v>
      </c>
      <c r="M353" s="11">
        <v>407.15</v>
      </c>
      <c r="N353" s="11">
        <v>21154.080000000002</v>
      </c>
      <c r="O353" s="11">
        <v>651.44000000000005</v>
      </c>
      <c r="P353" s="11">
        <v>33846.53</v>
      </c>
    </row>
    <row r="354" spans="1:16">
      <c r="A354" t="str">
        <f t="shared" si="8"/>
        <v>3539</v>
      </c>
      <c r="B354" s="10">
        <v>35</v>
      </c>
      <c r="C354" s="10">
        <v>39</v>
      </c>
      <c r="D354" s="10"/>
      <c r="E354" s="10">
        <v>19125</v>
      </c>
      <c r="F354" s="10">
        <v>20000</v>
      </c>
      <c r="G354" s="10"/>
      <c r="H354" s="10">
        <v>17014.099999999999</v>
      </c>
      <c r="I354" s="10"/>
      <c r="J354" s="10">
        <v>15926</v>
      </c>
      <c r="K354" s="10">
        <v>166.06</v>
      </c>
      <c r="L354" s="10">
        <v>8881.5400000000009</v>
      </c>
      <c r="M354" s="10">
        <v>415.15</v>
      </c>
      <c r="N354" s="10">
        <v>22203.86</v>
      </c>
      <c r="O354" s="10">
        <v>664.24</v>
      </c>
      <c r="P354" s="10">
        <v>35526.17</v>
      </c>
    </row>
    <row r="355" spans="1:16">
      <c r="A355" t="str">
        <f t="shared" si="8"/>
        <v>3640</v>
      </c>
      <c r="B355" s="11">
        <v>36</v>
      </c>
      <c r="C355" s="11">
        <v>40</v>
      </c>
      <c r="D355" s="11"/>
      <c r="E355" s="11">
        <v>19125</v>
      </c>
      <c r="F355" s="11">
        <v>20000</v>
      </c>
      <c r="G355" s="11">
        <v>900</v>
      </c>
      <c r="H355" s="11">
        <v>18424.52</v>
      </c>
      <c r="I355" s="11"/>
      <c r="J355" s="11">
        <v>16241</v>
      </c>
      <c r="K355" s="11">
        <v>169.33</v>
      </c>
      <c r="L355" s="11">
        <v>9317.32</v>
      </c>
      <c r="M355" s="11">
        <v>423.33</v>
      </c>
      <c r="N355" s="11">
        <v>23293.3</v>
      </c>
      <c r="O355" s="11">
        <v>677.32</v>
      </c>
      <c r="P355" s="11">
        <v>37269.279999999999</v>
      </c>
    </row>
    <row r="356" spans="1:16">
      <c r="A356" t="str">
        <f t="shared" si="8"/>
        <v>3741</v>
      </c>
      <c r="B356" s="10">
        <v>37</v>
      </c>
      <c r="C356" s="10">
        <v>41</v>
      </c>
      <c r="D356" s="10"/>
      <c r="E356" s="10">
        <v>19125</v>
      </c>
      <c r="F356" s="10">
        <v>20000</v>
      </c>
      <c r="G356" s="10"/>
      <c r="H356" s="10">
        <v>18977.259999999998</v>
      </c>
      <c r="I356" s="10"/>
      <c r="J356" s="10">
        <v>16241</v>
      </c>
      <c r="K356" s="10">
        <v>163.66</v>
      </c>
      <c r="L356" s="10">
        <v>9760.5</v>
      </c>
      <c r="M356" s="10">
        <v>409.15</v>
      </c>
      <c r="N356" s="10">
        <v>24401.25</v>
      </c>
      <c r="O356" s="10">
        <v>654.64</v>
      </c>
      <c r="P356" s="10">
        <v>39041.99</v>
      </c>
    </row>
    <row r="357" spans="1:16">
      <c r="A357" t="str">
        <f t="shared" si="8"/>
        <v>3842</v>
      </c>
      <c r="B357" s="11">
        <v>38</v>
      </c>
      <c r="C357" s="11">
        <v>42</v>
      </c>
      <c r="D357" s="11"/>
      <c r="E357" s="11">
        <v>19125</v>
      </c>
      <c r="F357" s="11">
        <v>20000</v>
      </c>
      <c r="G357" s="11"/>
      <c r="H357" s="11">
        <v>19546.57</v>
      </c>
      <c r="I357" s="11"/>
      <c r="J357" s="11">
        <v>16562</v>
      </c>
      <c r="K357" s="11">
        <v>166.86</v>
      </c>
      <c r="L357" s="11">
        <v>10220.17</v>
      </c>
      <c r="M357" s="11">
        <v>417.15</v>
      </c>
      <c r="N357" s="11">
        <v>25550.43</v>
      </c>
      <c r="O357" s="11">
        <v>667.44</v>
      </c>
      <c r="P357" s="11">
        <v>40880.69</v>
      </c>
    </row>
    <row r="358" spans="1:16">
      <c r="A358" t="str">
        <f t="shared" si="8"/>
        <v>3943</v>
      </c>
      <c r="B358" s="10">
        <v>39</v>
      </c>
      <c r="C358" s="10">
        <v>43</v>
      </c>
      <c r="D358" s="10"/>
      <c r="E358" s="10">
        <v>19125</v>
      </c>
      <c r="F358" s="10">
        <v>20000</v>
      </c>
      <c r="G358" s="10">
        <v>900</v>
      </c>
      <c r="H358" s="10">
        <v>21032.97</v>
      </c>
      <c r="I358" s="10"/>
      <c r="J358" s="10">
        <v>16562</v>
      </c>
      <c r="K358" s="10">
        <v>170.12</v>
      </c>
      <c r="L358" s="10">
        <v>10696.9</v>
      </c>
      <c r="M358" s="10">
        <v>425.3</v>
      </c>
      <c r="N358" s="10">
        <v>26742.25</v>
      </c>
      <c r="O358" s="10">
        <v>680.48</v>
      </c>
      <c r="P358" s="10">
        <v>42787.59</v>
      </c>
    </row>
    <row r="359" spans="1:16">
      <c r="A359" t="str">
        <f t="shared" si="8"/>
        <v>4044</v>
      </c>
      <c r="B359" s="11">
        <v>40</v>
      </c>
      <c r="C359" s="11">
        <v>44</v>
      </c>
      <c r="D359" s="11"/>
      <c r="E359" s="11">
        <v>19125</v>
      </c>
      <c r="F359" s="11">
        <v>20000</v>
      </c>
      <c r="G359" s="11"/>
      <c r="H359" s="11">
        <v>21663.96</v>
      </c>
      <c r="I359" s="11"/>
      <c r="J359" s="11">
        <v>15990</v>
      </c>
      <c r="K359" s="11">
        <v>164.46</v>
      </c>
      <c r="L359" s="11">
        <v>11182.27</v>
      </c>
      <c r="M359" s="11">
        <v>411.15</v>
      </c>
      <c r="N359" s="11">
        <v>27955.66</v>
      </c>
      <c r="O359" s="11">
        <v>657.84</v>
      </c>
      <c r="P359" s="11">
        <v>44729.06</v>
      </c>
    </row>
    <row r="360" spans="1:16">
      <c r="A360" t="str">
        <f t="shared" si="8"/>
        <v>4145</v>
      </c>
      <c r="B360" s="10">
        <v>41</v>
      </c>
      <c r="C360" s="10">
        <v>45</v>
      </c>
      <c r="D360" s="10"/>
      <c r="E360" s="10">
        <v>19125</v>
      </c>
      <c r="F360" s="10">
        <v>20000</v>
      </c>
      <c r="G360" s="10"/>
      <c r="H360" s="10">
        <v>22313.88</v>
      </c>
      <c r="I360" s="10"/>
      <c r="J360" s="10">
        <v>15990</v>
      </c>
      <c r="K360" s="10">
        <v>167.65</v>
      </c>
      <c r="L360" s="10">
        <v>11685.38</v>
      </c>
      <c r="M360" s="10">
        <v>419.13</v>
      </c>
      <c r="N360" s="10">
        <v>29213.46</v>
      </c>
      <c r="O360" s="10">
        <v>670.6</v>
      </c>
      <c r="P360" s="10">
        <v>46741.53</v>
      </c>
    </row>
    <row r="361" spans="1:16">
      <c r="A361" t="str">
        <f t="shared" si="8"/>
        <v>4246</v>
      </c>
      <c r="B361" s="11">
        <v>42</v>
      </c>
      <c r="C361" s="11">
        <v>46</v>
      </c>
      <c r="D361" s="11"/>
      <c r="E361" s="11">
        <v>19125</v>
      </c>
      <c r="F361" s="11">
        <v>20000</v>
      </c>
      <c r="G361" s="11">
        <v>900</v>
      </c>
      <c r="H361" s="11">
        <v>23883.3</v>
      </c>
      <c r="I361" s="11"/>
      <c r="J361" s="11">
        <v>16306</v>
      </c>
      <c r="K361" s="11">
        <v>170.91</v>
      </c>
      <c r="L361" s="11">
        <v>12206.85</v>
      </c>
      <c r="M361" s="11">
        <v>427.28</v>
      </c>
      <c r="N361" s="11">
        <v>30517.14</v>
      </c>
      <c r="O361" s="11">
        <v>683.64</v>
      </c>
      <c r="P361" s="11">
        <v>48827.42</v>
      </c>
    </row>
    <row r="362" spans="1:16">
      <c r="A362" t="str">
        <f t="shared" si="8"/>
        <v>4347</v>
      </c>
      <c r="B362" s="10">
        <v>43</v>
      </c>
      <c r="C362" s="10">
        <v>47</v>
      </c>
      <c r="D362" s="10"/>
      <c r="E362" s="10">
        <v>19125</v>
      </c>
      <c r="F362" s="10">
        <v>20000</v>
      </c>
      <c r="G362" s="10"/>
      <c r="H362" s="10">
        <v>24599.79</v>
      </c>
      <c r="I362" s="10"/>
      <c r="J362" s="10">
        <v>16306</v>
      </c>
      <c r="K362" s="10">
        <v>165.24</v>
      </c>
      <c r="L362" s="10">
        <v>12738.3</v>
      </c>
      <c r="M362" s="10">
        <v>413.1</v>
      </c>
      <c r="N362" s="10">
        <v>31845.75</v>
      </c>
      <c r="O362" s="10">
        <v>660.96</v>
      </c>
      <c r="P362" s="10">
        <v>50953.2</v>
      </c>
    </row>
    <row r="363" spans="1:16">
      <c r="A363" t="str">
        <f t="shared" si="8"/>
        <v>4448</v>
      </c>
      <c r="B363" s="11">
        <v>44</v>
      </c>
      <c r="C363" s="11">
        <v>48</v>
      </c>
      <c r="D363" s="11"/>
      <c r="E363" s="11">
        <v>19125</v>
      </c>
      <c r="F363" s="11">
        <v>20000</v>
      </c>
      <c r="G363" s="11"/>
      <c r="H363" s="11">
        <v>25337.79</v>
      </c>
      <c r="I363" s="11"/>
      <c r="J363" s="11">
        <v>16629</v>
      </c>
      <c r="K363" s="11">
        <v>168.42</v>
      </c>
      <c r="L363" s="11">
        <v>13288.87</v>
      </c>
      <c r="M363" s="11">
        <v>421.05</v>
      </c>
      <c r="N363" s="11">
        <v>33222.17</v>
      </c>
      <c r="O363" s="11">
        <v>673.68</v>
      </c>
      <c r="P363" s="11">
        <v>53155.48</v>
      </c>
    </row>
    <row r="364" spans="1:16">
      <c r="A364" t="str">
        <f t="shared" si="8"/>
        <v>4549</v>
      </c>
      <c r="B364" s="10">
        <v>45</v>
      </c>
      <c r="C364" s="10">
        <v>49</v>
      </c>
      <c r="D364" s="10"/>
      <c r="E364" s="10">
        <v>19125</v>
      </c>
      <c r="F364" s="10">
        <v>20000</v>
      </c>
      <c r="G364" s="10">
        <v>900</v>
      </c>
      <c r="H364" s="10">
        <v>26997.919999999998</v>
      </c>
      <c r="I364" s="10"/>
      <c r="J364" s="10">
        <v>16629</v>
      </c>
      <c r="K364" s="10">
        <v>171.67</v>
      </c>
      <c r="L364" s="10">
        <v>13859.21</v>
      </c>
      <c r="M364" s="10">
        <v>429.18</v>
      </c>
      <c r="N364" s="10">
        <v>34648.01</v>
      </c>
      <c r="O364" s="10">
        <v>686.68</v>
      </c>
      <c r="P364" s="10">
        <v>55436.82</v>
      </c>
    </row>
    <row r="365" spans="1:16">
      <c r="A365" t="str">
        <f t="shared" si="8"/>
        <v>4650</v>
      </c>
      <c r="B365" s="11">
        <v>46</v>
      </c>
      <c r="C365" s="11">
        <v>50</v>
      </c>
      <c r="D365" s="11"/>
      <c r="E365" s="11">
        <v>19125</v>
      </c>
      <c r="F365" s="11">
        <v>20000</v>
      </c>
      <c r="G365" s="11"/>
      <c r="H365" s="11">
        <v>27807.86</v>
      </c>
      <c r="I365" s="11"/>
      <c r="J365" s="11">
        <v>16058</v>
      </c>
      <c r="K365" s="11">
        <v>165.99</v>
      </c>
      <c r="L365" s="11">
        <v>14440.97</v>
      </c>
      <c r="M365" s="11">
        <v>414.98</v>
      </c>
      <c r="N365" s="11">
        <v>36102.43</v>
      </c>
      <c r="O365" s="11">
        <v>663.96</v>
      </c>
      <c r="P365" s="11">
        <v>57763.89</v>
      </c>
    </row>
    <row r="366" spans="1:16">
      <c r="A366" t="str">
        <f t="shared" si="8"/>
        <v>4751</v>
      </c>
      <c r="B366" s="10">
        <v>47</v>
      </c>
      <c r="C366" s="10">
        <v>51</v>
      </c>
      <c r="D366" s="10"/>
      <c r="E366" s="10">
        <v>19125</v>
      </c>
      <c r="F366" s="10">
        <v>20000</v>
      </c>
      <c r="G366" s="10"/>
      <c r="H366" s="10">
        <v>28642.09</v>
      </c>
      <c r="I366" s="10"/>
      <c r="J366" s="10">
        <v>16058</v>
      </c>
      <c r="K366" s="10">
        <v>169.15</v>
      </c>
      <c r="L366" s="10">
        <v>15043.35</v>
      </c>
      <c r="M366" s="10">
        <v>422.88</v>
      </c>
      <c r="N366" s="10">
        <v>37608.379999999997</v>
      </c>
      <c r="O366" s="10">
        <v>676.6</v>
      </c>
      <c r="P366" s="10">
        <v>60173.4</v>
      </c>
    </row>
    <row r="367" spans="1:16">
      <c r="A367" t="str">
        <f t="shared" si="8"/>
        <v>4852</v>
      </c>
      <c r="B367" s="11">
        <v>48</v>
      </c>
      <c r="C367" s="11">
        <v>52</v>
      </c>
      <c r="D367" s="11"/>
      <c r="E367" s="11">
        <v>19125</v>
      </c>
      <c r="F367" s="11">
        <v>20000</v>
      </c>
      <c r="G367" s="11">
        <v>900</v>
      </c>
      <c r="H367" s="11">
        <v>30401.360000000001</v>
      </c>
      <c r="I367" s="11"/>
      <c r="J367" s="11">
        <v>16376</v>
      </c>
      <c r="K367" s="11">
        <v>172.38</v>
      </c>
      <c r="L367" s="11">
        <v>15667.03</v>
      </c>
      <c r="M367" s="11">
        <v>430.95</v>
      </c>
      <c r="N367" s="11">
        <v>39167.58</v>
      </c>
      <c r="O367" s="11">
        <v>689.52</v>
      </c>
      <c r="P367" s="11">
        <v>62668.13</v>
      </c>
    </row>
    <row r="368" spans="1:16">
      <c r="A368" t="str">
        <f t="shared" si="8"/>
        <v>4953</v>
      </c>
      <c r="B368" s="10">
        <v>49</v>
      </c>
      <c r="C368" s="10">
        <v>53</v>
      </c>
      <c r="D368" s="10"/>
      <c r="E368" s="10">
        <v>19125</v>
      </c>
      <c r="F368" s="10">
        <v>20000</v>
      </c>
      <c r="G368" s="10"/>
      <c r="H368" s="10">
        <v>31313.4</v>
      </c>
      <c r="I368" s="10"/>
      <c r="J368" s="10">
        <v>16376</v>
      </c>
      <c r="K368" s="10">
        <v>166.67</v>
      </c>
      <c r="L368" s="10">
        <v>16303.71</v>
      </c>
      <c r="M368" s="10">
        <v>416.68</v>
      </c>
      <c r="N368" s="10">
        <v>40759.279999999999</v>
      </c>
      <c r="O368" s="10">
        <v>666.68</v>
      </c>
      <c r="P368" s="10">
        <v>65214.85</v>
      </c>
    </row>
    <row r="369" spans="1:16">
      <c r="A369" t="str">
        <f t="shared" si="8"/>
        <v>5054</v>
      </c>
      <c r="B369" s="11">
        <v>50</v>
      </c>
      <c r="C369" s="11">
        <v>54</v>
      </c>
      <c r="D369" s="11"/>
      <c r="E369" s="11">
        <v>19125</v>
      </c>
      <c r="F369" s="11">
        <v>20000</v>
      </c>
      <c r="G369" s="11"/>
      <c r="H369" s="11">
        <v>32252.799999999999</v>
      </c>
      <c r="I369" s="11"/>
      <c r="J369" s="11">
        <v>16700</v>
      </c>
      <c r="K369" s="11">
        <v>169.8</v>
      </c>
      <c r="L369" s="11">
        <v>16962.62</v>
      </c>
      <c r="M369" s="11">
        <v>424.5</v>
      </c>
      <c r="N369" s="11">
        <v>42406.559999999998</v>
      </c>
      <c r="O369" s="11">
        <v>679.2</v>
      </c>
      <c r="P369" s="11">
        <v>67850.5</v>
      </c>
    </row>
    <row r="370" spans="1:16">
      <c r="A370" t="str">
        <f t="shared" si="8"/>
        <v>5155</v>
      </c>
      <c r="B370" s="10">
        <v>51</v>
      </c>
      <c r="C370" s="10">
        <v>55</v>
      </c>
      <c r="D370" s="10"/>
      <c r="E370" s="10">
        <v>19125</v>
      </c>
      <c r="F370" s="10">
        <v>20000</v>
      </c>
      <c r="G370" s="10">
        <v>900</v>
      </c>
      <c r="H370" s="10">
        <v>34120.379999999997</v>
      </c>
      <c r="I370" s="10"/>
      <c r="J370" s="10">
        <v>16700</v>
      </c>
      <c r="K370" s="10">
        <v>173</v>
      </c>
      <c r="L370" s="10">
        <v>17644.5</v>
      </c>
      <c r="M370" s="10">
        <v>432.5</v>
      </c>
      <c r="N370" s="10">
        <v>44111.26</v>
      </c>
      <c r="O370" s="10">
        <v>692</v>
      </c>
      <c r="P370" s="10">
        <v>70578.009999999995</v>
      </c>
    </row>
    <row r="371" spans="1:16">
      <c r="A371" t="str">
        <f t="shared" si="8"/>
        <v>5256</v>
      </c>
      <c r="B371" s="11">
        <v>52</v>
      </c>
      <c r="C371" s="11">
        <v>56</v>
      </c>
      <c r="D371" s="11"/>
      <c r="E371" s="11">
        <v>19125</v>
      </c>
      <c r="F371" s="11">
        <v>20000</v>
      </c>
      <c r="G371" s="11"/>
      <c r="H371" s="11">
        <v>35144</v>
      </c>
      <c r="I371" s="11"/>
      <c r="J371" s="11">
        <v>16131</v>
      </c>
      <c r="K371" s="11">
        <v>167.26</v>
      </c>
      <c r="L371" s="11">
        <v>18341.099999999999</v>
      </c>
      <c r="M371" s="11">
        <v>418.15</v>
      </c>
      <c r="N371" s="11">
        <v>45852.74</v>
      </c>
      <c r="O371" s="11">
        <v>669.04</v>
      </c>
      <c r="P371" s="11">
        <v>73364.39</v>
      </c>
    </row>
    <row r="372" spans="1:16">
      <c r="A372" t="str">
        <f t="shared" si="8"/>
        <v>5357</v>
      </c>
      <c r="B372" s="10">
        <v>53</v>
      </c>
      <c r="C372" s="10">
        <v>57</v>
      </c>
      <c r="D372" s="10"/>
      <c r="E372" s="10">
        <v>19125</v>
      </c>
      <c r="F372" s="10">
        <v>20000</v>
      </c>
      <c r="G372" s="10"/>
      <c r="H372" s="10">
        <v>36198.32</v>
      </c>
      <c r="I372" s="10"/>
      <c r="J372" s="10">
        <v>16131</v>
      </c>
      <c r="K372" s="10">
        <v>170.33</v>
      </c>
      <c r="L372" s="10">
        <v>19061.66</v>
      </c>
      <c r="M372" s="10">
        <v>425.83</v>
      </c>
      <c r="N372" s="10">
        <v>47654.15</v>
      </c>
      <c r="O372" s="10">
        <v>681.32</v>
      </c>
      <c r="P372" s="10">
        <v>76246.64</v>
      </c>
    </row>
    <row r="373" spans="1:16">
      <c r="A373" t="str">
        <f t="shared" si="8"/>
        <v>5458</v>
      </c>
      <c r="B373" s="11">
        <v>54</v>
      </c>
      <c r="C373" s="11">
        <v>58</v>
      </c>
      <c r="D373" s="11"/>
      <c r="E373" s="11">
        <v>19125</v>
      </c>
      <c r="F373" s="11">
        <v>20000</v>
      </c>
      <c r="G373" s="11">
        <v>900</v>
      </c>
      <c r="H373" s="11">
        <v>38184.269999999997</v>
      </c>
      <c r="I373" s="11"/>
      <c r="J373" s="11">
        <v>16450</v>
      </c>
      <c r="K373" s="11">
        <v>173.48</v>
      </c>
      <c r="L373" s="11">
        <v>19806.990000000002</v>
      </c>
      <c r="M373" s="11">
        <v>433.7</v>
      </c>
      <c r="N373" s="11">
        <v>49517.48</v>
      </c>
      <c r="O373" s="11">
        <v>693.92</v>
      </c>
      <c r="P373" s="11">
        <v>79227.960000000006</v>
      </c>
    </row>
    <row r="374" spans="1:16">
      <c r="A374" t="str">
        <f t="shared" si="8"/>
        <v>5559</v>
      </c>
      <c r="B374" s="10">
        <v>55</v>
      </c>
      <c r="C374" s="10">
        <v>59</v>
      </c>
      <c r="D374" s="10"/>
      <c r="E374" s="10">
        <v>19125</v>
      </c>
      <c r="F374" s="10">
        <v>20000</v>
      </c>
      <c r="G374" s="10"/>
      <c r="H374" s="10">
        <v>39329.79</v>
      </c>
      <c r="I374" s="10"/>
      <c r="J374" s="10">
        <v>16450</v>
      </c>
      <c r="K374" s="10">
        <v>167.69</v>
      </c>
      <c r="L374" s="10">
        <v>20568.89</v>
      </c>
      <c r="M374" s="10">
        <v>419.23</v>
      </c>
      <c r="N374" s="10">
        <v>51422.23</v>
      </c>
      <c r="O374" s="10">
        <v>670.76</v>
      </c>
      <c r="P374" s="10">
        <v>82275.56</v>
      </c>
    </row>
    <row r="375" spans="1:16">
      <c r="A375" t="str">
        <f t="shared" si="8"/>
        <v>5660</v>
      </c>
      <c r="B375" s="11">
        <v>56</v>
      </c>
      <c r="C375" s="11">
        <v>60</v>
      </c>
      <c r="D375" s="11"/>
      <c r="E375" s="11">
        <v>19125</v>
      </c>
      <c r="F375" s="11">
        <v>20000</v>
      </c>
      <c r="G375" s="11"/>
      <c r="H375" s="11">
        <v>40509.69</v>
      </c>
      <c r="I375" s="11"/>
      <c r="J375" s="11">
        <v>16775</v>
      </c>
      <c r="K375" s="11">
        <v>170.69</v>
      </c>
      <c r="L375" s="11">
        <v>21356.65</v>
      </c>
      <c r="M375" s="11">
        <v>426.73</v>
      </c>
      <c r="N375" s="11">
        <v>53391.62</v>
      </c>
      <c r="O375" s="11">
        <v>682.76</v>
      </c>
      <c r="P375" s="11">
        <v>85426.59</v>
      </c>
    </row>
    <row r="376" spans="1:16">
      <c r="A376" t="str">
        <f t="shared" si="8"/>
        <v>5761</v>
      </c>
      <c r="B376" s="10">
        <v>57</v>
      </c>
      <c r="C376" s="10">
        <v>61</v>
      </c>
      <c r="D376" s="10"/>
      <c r="E376" s="10">
        <v>19125</v>
      </c>
      <c r="F376" s="10">
        <v>20000</v>
      </c>
      <c r="G376" s="10">
        <v>900</v>
      </c>
      <c r="H376" s="10">
        <v>42624.98</v>
      </c>
      <c r="I376" s="10"/>
      <c r="J376" s="10">
        <v>16775</v>
      </c>
      <c r="K376" s="10">
        <v>173.76</v>
      </c>
      <c r="L376" s="10">
        <v>22171.11</v>
      </c>
      <c r="M376" s="10">
        <v>434.4</v>
      </c>
      <c r="N376" s="10">
        <v>55427.77</v>
      </c>
      <c r="O376" s="10">
        <v>695.04</v>
      </c>
      <c r="P376" s="10">
        <v>88684.42</v>
      </c>
    </row>
    <row r="377" spans="1:16">
      <c r="A377" t="str">
        <f t="shared" si="8"/>
        <v>5862</v>
      </c>
      <c r="B377" s="11">
        <v>58</v>
      </c>
      <c r="C377" s="11">
        <v>62</v>
      </c>
      <c r="D377" s="11"/>
      <c r="E377" s="11">
        <v>19125</v>
      </c>
      <c r="F377" s="11">
        <v>20000</v>
      </c>
      <c r="G377" s="11"/>
      <c r="H377" s="11">
        <v>43903.73</v>
      </c>
      <c r="I377" s="11"/>
      <c r="J377" s="11">
        <v>16207</v>
      </c>
      <c r="K377" s="11">
        <v>167.89</v>
      </c>
      <c r="L377" s="11">
        <v>23004.13</v>
      </c>
      <c r="M377" s="11">
        <v>419.73</v>
      </c>
      <c r="N377" s="11">
        <v>57510.32</v>
      </c>
      <c r="O377" s="11">
        <v>671.56</v>
      </c>
      <c r="P377" s="11">
        <v>92016.52</v>
      </c>
    </row>
    <row r="378" spans="1:16">
      <c r="A378" t="str">
        <f t="shared" si="8"/>
        <v>5963</v>
      </c>
      <c r="B378" s="10">
        <v>59</v>
      </c>
      <c r="C378" s="10">
        <v>63</v>
      </c>
      <c r="D378" s="10"/>
      <c r="E378" s="10">
        <v>19125</v>
      </c>
      <c r="F378" s="10">
        <v>20000</v>
      </c>
      <c r="G378" s="10"/>
      <c r="H378" s="10">
        <v>45220.84</v>
      </c>
      <c r="I378" s="10"/>
      <c r="J378" s="10">
        <v>16207</v>
      </c>
      <c r="K378" s="10">
        <v>170.78</v>
      </c>
      <c r="L378" s="10">
        <v>23865.03</v>
      </c>
      <c r="M378" s="10">
        <v>426.95</v>
      </c>
      <c r="N378" s="10">
        <v>59662.58</v>
      </c>
      <c r="O378" s="10">
        <v>683.12</v>
      </c>
      <c r="P378" s="10">
        <v>95460.13</v>
      </c>
    </row>
    <row r="379" spans="1:16">
      <c r="A379" t="str">
        <f t="shared" si="8"/>
        <v>6064</v>
      </c>
      <c r="B379" s="11">
        <v>60</v>
      </c>
      <c r="C379" s="11">
        <v>64</v>
      </c>
      <c r="D379" s="11"/>
      <c r="E379" s="11">
        <v>19125</v>
      </c>
      <c r="F379" s="11">
        <v>20000</v>
      </c>
      <c r="G379" s="11">
        <v>900</v>
      </c>
      <c r="H379" s="11">
        <v>47477.46</v>
      </c>
      <c r="I379" s="11"/>
      <c r="J379" s="11">
        <v>16527</v>
      </c>
      <c r="K379" s="11">
        <v>173.74</v>
      </c>
      <c r="L379" s="11">
        <v>24754.720000000001</v>
      </c>
      <c r="M379" s="11">
        <v>434.35</v>
      </c>
      <c r="N379" s="11">
        <v>61886.81</v>
      </c>
      <c r="O379" s="11">
        <v>694.96</v>
      </c>
      <c r="P379" s="11">
        <v>99018.9</v>
      </c>
    </row>
    <row r="380" spans="1:16">
      <c r="A380" t="str">
        <f t="shared" si="8"/>
        <v>6165</v>
      </c>
      <c r="B380" s="10">
        <v>61</v>
      </c>
      <c r="C380" s="10">
        <v>65</v>
      </c>
      <c r="D380" s="10"/>
      <c r="E380" s="10">
        <v>19125</v>
      </c>
      <c r="F380" s="10">
        <v>20000</v>
      </c>
      <c r="G380" s="10"/>
      <c r="H380" s="10">
        <v>48901.79</v>
      </c>
      <c r="I380" s="10"/>
      <c r="J380" s="10">
        <v>16527</v>
      </c>
      <c r="K380" s="10">
        <v>167.76</v>
      </c>
      <c r="L380" s="10">
        <v>25665.13</v>
      </c>
      <c r="M380" s="10">
        <v>419.4</v>
      </c>
      <c r="N380" s="10">
        <v>64162.82</v>
      </c>
      <c r="O380" s="10">
        <v>671.04</v>
      </c>
      <c r="P380" s="10">
        <v>102660.5</v>
      </c>
    </row>
    <row r="381" spans="1:16">
      <c r="A381" t="str">
        <f t="shared" si="8"/>
        <v>6266</v>
      </c>
      <c r="B381" s="11">
        <v>62</v>
      </c>
      <c r="C381" s="11">
        <v>66</v>
      </c>
      <c r="D381" s="11"/>
      <c r="E381" s="11">
        <v>19125</v>
      </c>
      <c r="F381" s="11">
        <v>20000</v>
      </c>
      <c r="G381" s="11"/>
      <c r="H381" s="11">
        <v>50368.84</v>
      </c>
      <c r="I381" s="11"/>
      <c r="J381" s="11">
        <v>16853</v>
      </c>
      <c r="K381" s="11">
        <v>170.49</v>
      </c>
      <c r="L381" s="11">
        <v>26605.57</v>
      </c>
      <c r="M381" s="11">
        <v>426.23</v>
      </c>
      <c r="N381" s="11">
        <v>66513.919999999998</v>
      </c>
      <c r="O381" s="11">
        <v>681.96</v>
      </c>
      <c r="P381" s="11">
        <v>106422.28</v>
      </c>
    </row>
    <row r="382" spans="1:16">
      <c r="A382" t="str">
        <f t="shared" si="8"/>
        <v>6367</v>
      </c>
      <c r="B382" s="10">
        <v>63</v>
      </c>
      <c r="C382" s="10">
        <v>67</v>
      </c>
      <c r="D382" s="10"/>
      <c r="E382" s="10">
        <v>19125</v>
      </c>
      <c r="F382" s="10">
        <v>20000</v>
      </c>
      <c r="G382" s="10">
        <v>900</v>
      </c>
      <c r="H382" s="10">
        <v>52779.91</v>
      </c>
      <c r="I382" s="10"/>
      <c r="J382" s="10">
        <v>16853</v>
      </c>
      <c r="K382" s="10">
        <v>173.28</v>
      </c>
      <c r="L382" s="10">
        <v>27577.02</v>
      </c>
      <c r="M382" s="10">
        <v>433.2</v>
      </c>
      <c r="N382" s="10">
        <v>68942.539999999994</v>
      </c>
      <c r="O382" s="10">
        <v>693.12</v>
      </c>
      <c r="P382" s="10">
        <v>110308.07</v>
      </c>
    </row>
    <row r="383" spans="1:16">
      <c r="A383" t="str">
        <f t="shared" si="8"/>
        <v>6468</v>
      </c>
      <c r="B383" s="11">
        <v>64</v>
      </c>
      <c r="C383" s="11">
        <v>68</v>
      </c>
      <c r="D383" s="11"/>
      <c r="E383" s="11">
        <v>19125</v>
      </c>
      <c r="F383" s="11">
        <v>20000</v>
      </c>
      <c r="G383" s="11"/>
      <c r="H383" s="11">
        <v>54363.3</v>
      </c>
      <c r="I383" s="11"/>
      <c r="J383" s="11">
        <v>16286</v>
      </c>
      <c r="K383" s="11">
        <v>167.13</v>
      </c>
      <c r="L383" s="11">
        <v>28571.46</v>
      </c>
      <c r="M383" s="11">
        <v>417.83</v>
      </c>
      <c r="N383" s="11">
        <v>71428.639999999999</v>
      </c>
      <c r="O383" s="11">
        <v>668.52</v>
      </c>
      <c r="P383" s="11">
        <v>114285.83</v>
      </c>
    </row>
    <row r="384" spans="1:16">
      <c r="A384" t="str">
        <f t="shared" ref="A384:A395" si="9">B384&amp;C384</f>
        <v>6569</v>
      </c>
      <c r="B384" s="10">
        <v>65</v>
      </c>
      <c r="C384" s="10">
        <v>69</v>
      </c>
      <c r="D384" s="10"/>
      <c r="E384" s="10">
        <v>19125</v>
      </c>
      <c r="F384" s="10">
        <v>20000</v>
      </c>
      <c r="G384" s="10"/>
      <c r="H384" s="10">
        <v>55994.2</v>
      </c>
      <c r="I384" s="10"/>
      <c r="J384" s="10">
        <v>16286</v>
      </c>
      <c r="K384" s="10">
        <v>169.63</v>
      </c>
      <c r="L384" s="10">
        <v>29598.23</v>
      </c>
      <c r="M384" s="10">
        <v>424.08</v>
      </c>
      <c r="N384" s="10">
        <v>73995.58</v>
      </c>
      <c r="O384" s="10">
        <v>678.52</v>
      </c>
      <c r="P384" s="10">
        <v>118392.92</v>
      </c>
    </row>
    <row r="385" spans="1:16">
      <c r="A385" t="str">
        <f t="shared" si="9"/>
        <v>6670</v>
      </c>
      <c r="B385" s="11">
        <v>66</v>
      </c>
      <c r="C385" s="11">
        <v>70</v>
      </c>
      <c r="D385" s="11"/>
      <c r="E385" s="11">
        <v>19125</v>
      </c>
      <c r="F385" s="11">
        <v>20000</v>
      </c>
      <c r="G385" s="11">
        <v>900</v>
      </c>
      <c r="H385" s="11">
        <v>58574.03</v>
      </c>
      <c r="I385" s="11"/>
      <c r="J385" s="11">
        <v>16606</v>
      </c>
      <c r="K385" s="11">
        <v>172.16</v>
      </c>
      <c r="L385" s="11">
        <v>30658.34</v>
      </c>
      <c r="M385" s="11">
        <v>430.4</v>
      </c>
      <c r="N385" s="11">
        <v>76645.850000000006</v>
      </c>
      <c r="O385" s="11">
        <v>688.64</v>
      </c>
      <c r="P385" s="11">
        <v>122633.35</v>
      </c>
    </row>
    <row r="386" spans="1:16">
      <c r="A386" t="str">
        <f t="shared" si="9"/>
        <v>6771</v>
      </c>
      <c r="B386" s="10">
        <v>67</v>
      </c>
      <c r="C386" s="10">
        <v>71</v>
      </c>
      <c r="D386" s="10"/>
      <c r="E386" s="10">
        <v>19125</v>
      </c>
      <c r="F386" s="10">
        <v>20000</v>
      </c>
      <c r="G386" s="10"/>
      <c r="H386" s="10">
        <v>60331.25</v>
      </c>
      <c r="I386" s="10"/>
      <c r="J386" s="10">
        <v>16606</v>
      </c>
      <c r="K386" s="10">
        <v>165.75</v>
      </c>
      <c r="L386" s="10">
        <v>31743.84</v>
      </c>
      <c r="M386" s="10">
        <v>414.38</v>
      </c>
      <c r="N386" s="10">
        <v>79359.600000000006</v>
      </c>
      <c r="O386" s="10">
        <v>663</v>
      </c>
      <c r="P386" s="10">
        <v>126975.35</v>
      </c>
    </row>
    <row r="387" spans="1:16">
      <c r="A387" t="str">
        <f t="shared" si="9"/>
        <v>6872</v>
      </c>
      <c r="B387" s="11">
        <v>68</v>
      </c>
      <c r="C387" s="11">
        <v>72</v>
      </c>
      <c r="D387" s="11"/>
      <c r="E387" s="11">
        <v>19125</v>
      </c>
      <c r="F387" s="11">
        <v>20000</v>
      </c>
      <c r="G387" s="11"/>
      <c r="H387" s="11">
        <v>62141.19</v>
      </c>
      <c r="I387" s="11"/>
      <c r="J387" s="11">
        <v>16933</v>
      </c>
      <c r="K387" s="11">
        <v>167.89</v>
      </c>
      <c r="L387" s="11">
        <v>32864.04</v>
      </c>
      <c r="M387" s="11">
        <v>419.73</v>
      </c>
      <c r="N387" s="11">
        <v>82160.11</v>
      </c>
      <c r="O387" s="11">
        <v>671.56</v>
      </c>
      <c r="P387" s="11">
        <v>131456.17000000001</v>
      </c>
    </row>
    <row r="388" spans="1:16">
      <c r="A388" t="str">
        <f t="shared" si="9"/>
        <v>6973</v>
      </c>
      <c r="B388" s="10">
        <v>69</v>
      </c>
      <c r="C388" s="10">
        <v>73</v>
      </c>
      <c r="D388" s="10"/>
      <c r="E388" s="10">
        <v>19125</v>
      </c>
      <c r="F388" s="10">
        <v>20000</v>
      </c>
      <c r="G388" s="10">
        <v>900</v>
      </c>
      <c r="H388" s="10">
        <v>64905.42</v>
      </c>
      <c r="I388" s="10"/>
      <c r="J388" s="10">
        <v>16933</v>
      </c>
      <c r="K388" s="10">
        <v>170.04</v>
      </c>
      <c r="L388" s="10">
        <v>34020</v>
      </c>
      <c r="M388" s="10">
        <v>425.1</v>
      </c>
      <c r="N388" s="10">
        <v>85050.01</v>
      </c>
      <c r="O388" s="10">
        <v>680.16</v>
      </c>
      <c r="P388" s="10">
        <v>136080.01999999999</v>
      </c>
    </row>
    <row r="389" spans="1:16">
      <c r="A389" t="str">
        <f t="shared" si="9"/>
        <v>7074</v>
      </c>
      <c r="B389" s="11">
        <v>70</v>
      </c>
      <c r="C389" s="11">
        <v>74</v>
      </c>
      <c r="D389" s="11"/>
      <c r="E389" s="11">
        <v>19125</v>
      </c>
      <c r="F389" s="11">
        <v>20000</v>
      </c>
      <c r="G389" s="11"/>
      <c r="H389" s="11">
        <v>66852.59</v>
      </c>
      <c r="I389" s="11"/>
      <c r="J389" s="11">
        <v>16366</v>
      </c>
      <c r="K389" s="11">
        <v>163.19999999999999</v>
      </c>
      <c r="L389" s="11">
        <v>35203.800000000003</v>
      </c>
      <c r="M389" s="11">
        <v>408</v>
      </c>
      <c r="N389" s="11">
        <v>88009.51</v>
      </c>
      <c r="O389" s="11">
        <v>652.79999999999995</v>
      </c>
      <c r="P389" s="11">
        <v>140815.22</v>
      </c>
    </row>
    <row r="390" spans="1:16">
      <c r="A390" t="str">
        <f t="shared" si="9"/>
        <v>7175</v>
      </c>
      <c r="B390" s="10">
        <v>71</v>
      </c>
      <c r="C390" s="10">
        <v>75</v>
      </c>
      <c r="D390" s="10"/>
      <c r="E390" s="10">
        <v>19125</v>
      </c>
      <c r="F390" s="10">
        <v>20000</v>
      </c>
      <c r="G390" s="10"/>
      <c r="H390" s="10">
        <v>68858.16</v>
      </c>
      <c r="I390" s="10"/>
      <c r="J390" s="10">
        <v>16366</v>
      </c>
      <c r="K390" s="10">
        <v>164.78</v>
      </c>
      <c r="L390" s="10">
        <v>36424.699999999997</v>
      </c>
      <c r="M390" s="10">
        <v>411.95</v>
      </c>
      <c r="N390" s="10">
        <v>91061.75</v>
      </c>
      <c r="O390" s="10">
        <v>659.12</v>
      </c>
      <c r="P390" s="10">
        <v>145698.79999999999</v>
      </c>
    </row>
    <row r="391" spans="1:16">
      <c r="A391" t="str">
        <f t="shared" si="9"/>
        <v>7276</v>
      </c>
      <c r="B391" s="11">
        <v>72</v>
      </c>
      <c r="C391" s="11">
        <v>76</v>
      </c>
      <c r="D391" s="11"/>
      <c r="E391" s="11">
        <v>19125</v>
      </c>
      <c r="F391" s="11">
        <v>20000</v>
      </c>
      <c r="G391" s="11">
        <v>900</v>
      </c>
      <c r="H391" s="11">
        <v>71823.91</v>
      </c>
      <c r="I391" s="11"/>
      <c r="J391" s="11">
        <v>16686</v>
      </c>
      <c r="K391" s="11">
        <v>166.29</v>
      </c>
      <c r="L391" s="11">
        <v>37683.730000000003</v>
      </c>
      <c r="M391" s="11">
        <v>415.73</v>
      </c>
      <c r="N391" s="11">
        <v>94209.32</v>
      </c>
      <c r="O391" s="11">
        <v>665.16</v>
      </c>
      <c r="P391" s="11">
        <v>150734.92000000001</v>
      </c>
    </row>
    <row r="392" spans="1:16">
      <c r="A392" t="str">
        <f t="shared" si="9"/>
        <v>7377</v>
      </c>
      <c r="B392" s="10">
        <v>73</v>
      </c>
      <c r="C392" s="10">
        <v>77</v>
      </c>
      <c r="D392" s="10"/>
      <c r="E392" s="10">
        <v>19125</v>
      </c>
      <c r="F392" s="10">
        <v>20000</v>
      </c>
      <c r="G392" s="10"/>
      <c r="H392" s="10">
        <v>73978.63</v>
      </c>
      <c r="I392" s="10"/>
      <c r="J392" s="10">
        <v>16686</v>
      </c>
      <c r="K392" s="10">
        <v>158.75</v>
      </c>
      <c r="L392" s="10">
        <v>38972.99</v>
      </c>
      <c r="M392" s="10">
        <v>396.88</v>
      </c>
      <c r="N392" s="10">
        <v>97432.48</v>
      </c>
      <c r="O392" s="10">
        <v>635</v>
      </c>
      <c r="P392" s="10">
        <v>155891.97</v>
      </c>
    </row>
    <row r="393" spans="1:16">
      <c r="A393" t="str">
        <f t="shared" si="9"/>
        <v>7478</v>
      </c>
      <c r="B393" s="11">
        <v>74</v>
      </c>
      <c r="C393" s="11">
        <v>78</v>
      </c>
      <c r="D393" s="11"/>
      <c r="E393" s="11">
        <v>19125</v>
      </c>
      <c r="F393" s="11">
        <v>20000</v>
      </c>
      <c r="G393" s="11"/>
      <c r="H393" s="11">
        <v>76197.98</v>
      </c>
      <c r="I393" s="11"/>
      <c r="J393" s="11">
        <v>17012</v>
      </c>
      <c r="K393" s="11">
        <v>159.38999999999999</v>
      </c>
      <c r="L393" s="11">
        <v>40301.57</v>
      </c>
      <c r="M393" s="11">
        <v>398.48</v>
      </c>
      <c r="N393" s="11">
        <v>100753.93</v>
      </c>
      <c r="O393" s="11">
        <v>637.55999999999995</v>
      </c>
      <c r="P393" s="11">
        <v>161206.29</v>
      </c>
    </row>
    <row r="394" spans="1:16">
      <c r="A394" t="str">
        <f t="shared" si="9"/>
        <v>7579</v>
      </c>
      <c r="B394" s="10">
        <v>75</v>
      </c>
      <c r="C394" s="10">
        <v>79</v>
      </c>
      <c r="D394" s="10"/>
      <c r="E394" s="10">
        <v>19125</v>
      </c>
      <c r="F394" s="10">
        <v>20000</v>
      </c>
      <c r="G394" s="10">
        <v>900</v>
      </c>
      <c r="H394" s="10">
        <v>79383.92</v>
      </c>
      <c r="I394" s="10"/>
      <c r="J394" s="10">
        <v>17012</v>
      </c>
      <c r="K394" s="10">
        <v>159.83000000000001</v>
      </c>
      <c r="L394" s="10">
        <v>41670.449999999997</v>
      </c>
      <c r="M394" s="10">
        <v>399.58</v>
      </c>
      <c r="N394" s="10">
        <v>104176.12</v>
      </c>
      <c r="O394" s="10">
        <v>639.32000000000005</v>
      </c>
      <c r="P394" s="10">
        <v>166681.79</v>
      </c>
    </row>
    <row r="395" spans="1:16">
      <c r="A395" t="str">
        <f t="shared" si="9"/>
        <v>7680</v>
      </c>
      <c r="B395" s="11">
        <v>76</v>
      </c>
      <c r="C395" s="11">
        <v>80</v>
      </c>
      <c r="D395" s="11"/>
      <c r="E395" s="11">
        <v>19125</v>
      </c>
      <c r="F395" s="11">
        <v>20000</v>
      </c>
      <c r="G395" s="11"/>
      <c r="H395" s="11">
        <v>81765.440000000002</v>
      </c>
      <c r="I395" s="11">
        <v>15000</v>
      </c>
      <c r="J395" s="11">
        <v>16446</v>
      </c>
      <c r="K395" s="11">
        <v>151.03</v>
      </c>
      <c r="L395" s="11">
        <v>43071.59</v>
      </c>
      <c r="M395" s="11">
        <v>377.58</v>
      </c>
      <c r="N395" s="11">
        <v>107678.98</v>
      </c>
      <c r="O395" s="11">
        <v>604.12</v>
      </c>
      <c r="P395" s="11">
        <v>172286.37</v>
      </c>
    </row>
    <row r="396" spans="1:16" ht="54">
      <c r="B396" s="9" t="s">
        <v>27</v>
      </c>
      <c r="C396" s="9" t="s">
        <v>13</v>
      </c>
      <c r="D396" s="9" t="s">
        <v>3027</v>
      </c>
      <c r="E396" s="9" t="s">
        <v>15</v>
      </c>
      <c r="F396" s="9" t="s">
        <v>16</v>
      </c>
      <c r="G396" s="9" t="s">
        <v>17</v>
      </c>
      <c r="H396" s="9" t="s">
        <v>3028</v>
      </c>
      <c r="I396" s="9" t="s">
        <v>19</v>
      </c>
      <c r="J396" s="9" t="s">
        <v>20</v>
      </c>
      <c r="K396" s="9" t="s">
        <v>21</v>
      </c>
      <c r="L396" s="9" t="s">
        <v>22</v>
      </c>
      <c r="M396" s="9" t="s">
        <v>23</v>
      </c>
      <c r="N396" s="9" t="s">
        <v>24</v>
      </c>
      <c r="O396" s="9" t="s">
        <v>25</v>
      </c>
      <c r="P396" s="9" t="s">
        <v>26</v>
      </c>
    </row>
    <row r="397" spans="1:16">
      <c r="A397" t="str">
        <f t="shared" ref="A397:A460" si="10">B397&amp;C397</f>
        <v>16</v>
      </c>
      <c r="B397" s="10">
        <v>1</v>
      </c>
      <c r="C397" s="10">
        <v>6</v>
      </c>
      <c r="D397" s="10">
        <v>3833</v>
      </c>
      <c r="E397" s="10">
        <v>3833</v>
      </c>
      <c r="F397" s="10">
        <v>20000</v>
      </c>
      <c r="G397" s="10"/>
      <c r="H397" s="10"/>
      <c r="I397" s="10"/>
      <c r="J397" s="10">
        <v>2299.8000000000002</v>
      </c>
      <c r="K397" s="10">
        <v>26.83</v>
      </c>
      <c r="L397" s="10">
        <v>26.83</v>
      </c>
      <c r="M397" s="10">
        <v>67.08</v>
      </c>
      <c r="N397" s="10">
        <v>67.08</v>
      </c>
      <c r="O397" s="10">
        <v>107.32</v>
      </c>
      <c r="P397" s="10">
        <v>107.32</v>
      </c>
    </row>
    <row r="398" spans="1:16">
      <c r="A398" t="str">
        <f t="shared" si="10"/>
        <v>27</v>
      </c>
      <c r="B398" s="11">
        <v>2</v>
      </c>
      <c r="C398" s="11">
        <v>7</v>
      </c>
      <c r="D398" s="11">
        <v>3833</v>
      </c>
      <c r="E398" s="11">
        <v>7666</v>
      </c>
      <c r="F398" s="11">
        <v>20000</v>
      </c>
      <c r="G398" s="11"/>
      <c r="H398" s="11"/>
      <c r="I398" s="11"/>
      <c r="J398" s="11">
        <v>5725</v>
      </c>
      <c r="K398" s="11">
        <v>59.81</v>
      </c>
      <c r="L398" s="11">
        <v>87.45</v>
      </c>
      <c r="M398" s="11">
        <v>149.53</v>
      </c>
      <c r="N398" s="11">
        <v>218.62</v>
      </c>
      <c r="O398" s="11">
        <v>239.24</v>
      </c>
      <c r="P398" s="11">
        <v>349.79</v>
      </c>
    </row>
    <row r="399" spans="1:16">
      <c r="A399" t="str">
        <f t="shared" si="10"/>
        <v>38</v>
      </c>
      <c r="B399" s="10">
        <v>3</v>
      </c>
      <c r="C399" s="10">
        <v>8</v>
      </c>
      <c r="D399" s="10">
        <v>3833</v>
      </c>
      <c r="E399" s="10">
        <v>11499</v>
      </c>
      <c r="F399" s="10">
        <v>20000</v>
      </c>
      <c r="G399" s="10">
        <v>900</v>
      </c>
      <c r="H399" s="10">
        <v>900</v>
      </c>
      <c r="I399" s="10"/>
      <c r="J399" s="10">
        <v>8284</v>
      </c>
      <c r="K399" s="10">
        <v>93.49</v>
      </c>
      <c r="L399" s="10">
        <v>183.56</v>
      </c>
      <c r="M399" s="10">
        <v>233.73</v>
      </c>
      <c r="N399" s="10">
        <v>458.9</v>
      </c>
      <c r="O399" s="10">
        <v>373.96</v>
      </c>
      <c r="P399" s="10">
        <v>734.24</v>
      </c>
    </row>
    <row r="400" spans="1:16">
      <c r="A400" t="str">
        <f t="shared" si="10"/>
        <v>49</v>
      </c>
      <c r="B400" s="11">
        <v>4</v>
      </c>
      <c r="C400" s="11">
        <v>9</v>
      </c>
      <c r="D400" s="11">
        <v>3833</v>
      </c>
      <c r="E400" s="11">
        <v>15332</v>
      </c>
      <c r="F400" s="11">
        <v>20000</v>
      </c>
      <c r="G400" s="11"/>
      <c r="H400" s="11">
        <v>927</v>
      </c>
      <c r="I400" s="11"/>
      <c r="J400" s="11">
        <v>12186</v>
      </c>
      <c r="K400" s="11">
        <v>121.95</v>
      </c>
      <c r="L400" s="11">
        <v>311.01</v>
      </c>
      <c r="M400" s="11">
        <v>304.87</v>
      </c>
      <c r="N400" s="11">
        <v>777.54</v>
      </c>
      <c r="O400" s="11">
        <v>487.79</v>
      </c>
      <c r="P400" s="11">
        <v>1244.06</v>
      </c>
    </row>
    <row r="401" spans="1:16">
      <c r="A401" t="str">
        <f t="shared" si="10"/>
        <v>510</v>
      </c>
      <c r="B401" s="10">
        <v>5</v>
      </c>
      <c r="C401" s="10">
        <v>10</v>
      </c>
      <c r="D401" s="10">
        <v>3833</v>
      </c>
      <c r="E401" s="10">
        <v>19165</v>
      </c>
      <c r="F401" s="10">
        <v>20000</v>
      </c>
      <c r="G401" s="10"/>
      <c r="H401" s="10">
        <v>954.81</v>
      </c>
      <c r="I401" s="10"/>
      <c r="J401" s="10">
        <v>16318</v>
      </c>
      <c r="K401" s="10">
        <v>159.99</v>
      </c>
      <c r="L401" s="10">
        <v>480.33</v>
      </c>
      <c r="M401" s="10">
        <v>399.97</v>
      </c>
      <c r="N401" s="10">
        <v>1200.83</v>
      </c>
      <c r="O401" s="10">
        <v>639.95000000000005</v>
      </c>
      <c r="P401" s="10">
        <v>1921.33</v>
      </c>
    </row>
    <row r="402" spans="1:16">
      <c r="A402" t="str">
        <f t="shared" si="10"/>
        <v>611</v>
      </c>
      <c r="B402" s="11">
        <v>6</v>
      </c>
      <c r="C402" s="11">
        <v>11</v>
      </c>
      <c r="D402" s="11"/>
      <c r="E402" s="11">
        <v>19165</v>
      </c>
      <c r="F402" s="11">
        <v>20000</v>
      </c>
      <c r="G402" s="11">
        <v>900</v>
      </c>
      <c r="H402" s="11">
        <v>1883.45</v>
      </c>
      <c r="I402" s="11"/>
      <c r="J402" s="11">
        <v>15742</v>
      </c>
      <c r="K402" s="11">
        <v>163.18</v>
      </c>
      <c r="L402" s="11">
        <v>657.92</v>
      </c>
      <c r="M402" s="11">
        <v>407.95</v>
      </c>
      <c r="N402" s="11">
        <v>1644.8</v>
      </c>
      <c r="O402" s="11">
        <v>652.72</v>
      </c>
      <c r="P402" s="11">
        <v>2631.69</v>
      </c>
    </row>
    <row r="403" spans="1:16">
      <c r="A403" t="str">
        <f t="shared" si="10"/>
        <v>712</v>
      </c>
      <c r="B403" s="10">
        <v>7</v>
      </c>
      <c r="C403" s="10">
        <v>12</v>
      </c>
      <c r="D403" s="10"/>
      <c r="E403" s="10">
        <v>19165</v>
      </c>
      <c r="F403" s="10">
        <v>20000</v>
      </c>
      <c r="G403" s="10"/>
      <c r="H403" s="10">
        <v>1939.96</v>
      </c>
      <c r="I403" s="10"/>
      <c r="J403" s="10">
        <v>16055</v>
      </c>
      <c r="K403" s="10">
        <v>157.41999999999999</v>
      </c>
      <c r="L403" s="10">
        <v>835.08</v>
      </c>
      <c r="M403" s="10">
        <v>393.55</v>
      </c>
      <c r="N403" s="10">
        <v>2087.6999999999998</v>
      </c>
      <c r="O403" s="10">
        <v>629.67999999999995</v>
      </c>
      <c r="P403" s="10">
        <v>3340.32</v>
      </c>
    </row>
    <row r="404" spans="1:16">
      <c r="A404" t="str">
        <f t="shared" si="10"/>
        <v>813</v>
      </c>
      <c r="B404" s="11">
        <v>8</v>
      </c>
      <c r="C404" s="11">
        <v>13</v>
      </c>
      <c r="D404" s="11"/>
      <c r="E404" s="11">
        <v>19165</v>
      </c>
      <c r="F404" s="11">
        <v>20000</v>
      </c>
      <c r="G404" s="11"/>
      <c r="H404" s="11">
        <v>1998.16</v>
      </c>
      <c r="I404" s="11"/>
      <c r="J404" s="11">
        <v>16375</v>
      </c>
      <c r="K404" s="11">
        <v>160.55000000000001</v>
      </c>
      <c r="L404" s="11">
        <v>1020.68</v>
      </c>
      <c r="M404" s="11">
        <v>401.38</v>
      </c>
      <c r="N404" s="11">
        <v>2551.6999999999998</v>
      </c>
      <c r="O404" s="11">
        <v>642.20000000000005</v>
      </c>
      <c r="P404" s="11">
        <v>4082.73</v>
      </c>
    </row>
    <row r="405" spans="1:16">
      <c r="A405" t="str">
        <f t="shared" si="10"/>
        <v>914</v>
      </c>
      <c r="B405" s="10">
        <v>9</v>
      </c>
      <c r="C405" s="10">
        <v>14</v>
      </c>
      <c r="D405" s="10"/>
      <c r="E405" s="10">
        <v>19165</v>
      </c>
      <c r="F405" s="10">
        <v>20000</v>
      </c>
      <c r="G405" s="10">
        <v>900</v>
      </c>
      <c r="H405" s="10">
        <v>2958.1</v>
      </c>
      <c r="I405" s="10"/>
      <c r="J405" s="10">
        <v>15800</v>
      </c>
      <c r="K405" s="10">
        <v>163.75</v>
      </c>
      <c r="L405" s="10">
        <v>1215.05</v>
      </c>
      <c r="M405" s="10">
        <v>409.38</v>
      </c>
      <c r="N405" s="10">
        <v>3037.63</v>
      </c>
      <c r="O405" s="10">
        <v>655</v>
      </c>
      <c r="P405" s="10">
        <v>4860.21</v>
      </c>
    </row>
    <row r="406" spans="1:16">
      <c r="A406" t="str">
        <f t="shared" si="10"/>
        <v>1015</v>
      </c>
      <c r="B406" s="11">
        <v>10</v>
      </c>
      <c r="C406" s="11">
        <v>15</v>
      </c>
      <c r="D406" s="11"/>
      <c r="E406" s="11">
        <v>19165</v>
      </c>
      <c r="F406" s="11">
        <v>20000</v>
      </c>
      <c r="G406" s="11"/>
      <c r="H406" s="11">
        <v>3046.84</v>
      </c>
      <c r="I406" s="11"/>
      <c r="J406" s="11">
        <v>16114</v>
      </c>
      <c r="K406" s="11">
        <v>158</v>
      </c>
      <c r="L406" s="11">
        <v>1409.5</v>
      </c>
      <c r="M406" s="11">
        <v>395</v>
      </c>
      <c r="N406" s="11">
        <v>3523.76</v>
      </c>
      <c r="O406" s="11">
        <v>632</v>
      </c>
      <c r="P406" s="11">
        <v>5638.01</v>
      </c>
    </row>
    <row r="407" spans="1:16">
      <c r="A407" t="str">
        <f t="shared" si="10"/>
        <v>1116</v>
      </c>
      <c r="B407" s="10">
        <v>11</v>
      </c>
      <c r="C407" s="10">
        <v>16</v>
      </c>
      <c r="D407" s="10"/>
      <c r="E407" s="10">
        <v>19165</v>
      </c>
      <c r="F407" s="10">
        <v>20000</v>
      </c>
      <c r="G407" s="10"/>
      <c r="H407" s="10">
        <v>3138.25</v>
      </c>
      <c r="I407" s="10"/>
      <c r="J407" s="10">
        <v>16434</v>
      </c>
      <c r="K407" s="10">
        <v>161.13999999999999</v>
      </c>
      <c r="L407" s="10">
        <v>1612.93</v>
      </c>
      <c r="M407" s="10">
        <v>402.85</v>
      </c>
      <c r="N407" s="10">
        <v>4032.32</v>
      </c>
      <c r="O407" s="10">
        <v>644.55999999999995</v>
      </c>
      <c r="P407" s="10">
        <v>6451.71</v>
      </c>
    </row>
    <row r="408" spans="1:16">
      <c r="A408" t="str">
        <f t="shared" si="10"/>
        <v>1217</v>
      </c>
      <c r="B408" s="11">
        <v>12</v>
      </c>
      <c r="C408" s="11">
        <v>17</v>
      </c>
      <c r="D408" s="11"/>
      <c r="E408" s="11">
        <v>19165</v>
      </c>
      <c r="F408" s="11">
        <v>20000</v>
      </c>
      <c r="G408" s="11">
        <v>900</v>
      </c>
      <c r="H408" s="11">
        <v>4132.3999999999996</v>
      </c>
      <c r="I408" s="11"/>
      <c r="J408" s="11">
        <v>15859</v>
      </c>
      <c r="K408" s="11">
        <v>164.34</v>
      </c>
      <c r="L408" s="11">
        <v>1825.66</v>
      </c>
      <c r="M408" s="11">
        <v>410.85</v>
      </c>
      <c r="N408" s="11">
        <v>4564.1400000000003</v>
      </c>
      <c r="O408" s="11">
        <v>657.36</v>
      </c>
      <c r="P408" s="11">
        <v>7302.62</v>
      </c>
    </row>
    <row r="409" spans="1:16">
      <c r="A409" t="str">
        <f t="shared" si="10"/>
        <v>1318</v>
      </c>
      <c r="B409" s="10">
        <v>13</v>
      </c>
      <c r="C409" s="10">
        <v>18</v>
      </c>
      <c r="D409" s="10"/>
      <c r="E409" s="10">
        <v>19165</v>
      </c>
      <c r="F409" s="10">
        <v>20000</v>
      </c>
      <c r="G409" s="10"/>
      <c r="H409" s="10">
        <v>4256.37</v>
      </c>
      <c r="I409" s="10"/>
      <c r="J409" s="10">
        <v>16173</v>
      </c>
      <c r="K409" s="10">
        <v>158.59</v>
      </c>
      <c r="L409" s="10">
        <v>2039.02</v>
      </c>
      <c r="M409" s="10">
        <v>396.48</v>
      </c>
      <c r="N409" s="10">
        <v>5097.54</v>
      </c>
      <c r="O409" s="10">
        <v>634.36</v>
      </c>
      <c r="P409" s="10">
        <v>8156.06</v>
      </c>
    </row>
    <row r="410" spans="1:16">
      <c r="A410" t="str">
        <f t="shared" si="10"/>
        <v>1419</v>
      </c>
      <c r="B410" s="11">
        <v>14</v>
      </c>
      <c r="C410" s="11">
        <v>19</v>
      </c>
      <c r="D410" s="11"/>
      <c r="E410" s="11">
        <v>19165</v>
      </c>
      <c r="F410" s="11">
        <v>20000</v>
      </c>
      <c r="G410" s="11"/>
      <c r="H410" s="11">
        <v>4384.0600000000004</v>
      </c>
      <c r="I410" s="11"/>
      <c r="J410" s="11">
        <v>16493</v>
      </c>
      <c r="K410" s="11">
        <v>161.72999999999999</v>
      </c>
      <c r="L410" s="11">
        <v>2261.92</v>
      </c>
      <c r="M410" s="11">
        <v>404.33</v>
      </c>
      <c r="N410" s="11">
        <v>5654.79</v>
      </c>
      <c r="O410" s="11">
        <v>646.91999999999996</v>
      </c>
      <c r="P410" s="11">
        <v>9047.67</v>
      </c>
    </row>
    <row r="411" spans="1:16">
      <c r="A411" t="str">
        <f t="shared" si="10"/>
        <v>1520</v>
      </c>
      <c r="B411" s="10">
        <v>15</v>
      </c>
      <c r="C411" s="10">
        <v>20</v>
      </c>
      <c r="D411" s="10"/>
      <c r="E411" s="10">
        <v>19165</v>
      </c>
      <c r="F411" s="10">
        <v>20000</v>
      </c>
      <c r="G411" s="10">
        <v>900</v>
      </c>
      <c r="H411" s="10">
        <v>5415.58</v>
      </c>
      <c r="I411" s="10"/>
      <c r="J411" s="10">
        <v>15919</v>
      </c>
      <c r="K411" s="10">
        <v>164.93</v>
      </c>
      <c r="L411" s="10">
        <v>2494.6999999999998</v>
      </c>
      <c r="M411" s="10">
        <v>412.33</v>
      </c>
      <c r="N411" s="10">
        <v>6236.76</v>
      </c>
      <c r="O411" s="10">
        <v>659.72</v>
      </c>
      <c r="P411" s="10">
        <v>9978.82</v>
      </c>
    </row>
    <row r="412" spans="1:16">
      <c r="A412" t="str">
        <f t="shared" si="10"/>
        <v>1621</v>
      </c>
      <c r="B412" s="11">
        <v>16</v>
      </c>
      <c r="C412" s="11">
        <v>21</v>
      </c>
      <c r="D412" s="11"/>
      <c r="E412" s="11">
        <v>19165</v>
      </c>
      <c r="F412" s="11">
        <v>20000</v>
      </c>
      <c r="G412" s="11"/>
      <c r="H412" s="11">
        <v>5578.05</v>
      </c>
      <c r="I412" s="11"/>
      <c r="J412" s="11">
        <v>16233</v>
      </c>
      <c r="K412" s="11">
        <v>159.19</v>
      </c>
      <c r="L412" s="11">
        <v>2728.74</v>
      </c>
      <c r="M412" s="11">
        <v>397.98</v>
      </c>
      <c r="N412" s="11">
        <v>6821.84</v>
      </c>
      <c r="O412" s="11">
        <v>636.76</v>
      </c>
      <c r="P412" s="11">
        <v>10914.94</v>
      </c>
    </row>
    <row r="413" spans="1:16">
      <c r="A413" t="str">
        <f t="shared" si="10"/>
        <v>1722</v>
      </c>
      <c r="B413" s="10">
        <v>17</v>
      </c>
      <c r="C413" s="10">
        <v>22</v>
      </c>
      <c r="D413" s="10"/>
      <c r="E413" s="10">
        <v>19165</v>
      </c>
      <c r="F413" s="10">
        <v>20000</v>
      </c>
      <c r="G413" s="10"/>
      <c r="H413" s="10">
        <v>5745.39</v>
      </c>
      <c r="I413" s="10"/>
      <c r="J413" s="10">
        <v>16554</v>
      </c>
      <c r="K413" s="10">
        <v>162.33000000000001</v>
      </c>
      <c r="L413" s="10">
        <v>2972.93</v>
      </c>
      <c r="M413" s="10">
        <v>405.83</v>
      </c>
      <c r="N413" s="10">
        <v>7432.32</v>
      </c>
      <c r="O413" s="10">
        <v>649.32000000000005</v>
      </c>
      <c r="P413" s="10">
        <v>11891.71</v>
      </c>
    </row>
    <row r="414" spans="1:16">
      <c r="A414" t="str">
        <f t="shared" si="10"/>
        <v>1823</v>
      </c>
      <c r="B414" s="11">
        <v>18</v>
      </c>
      <c r="C414" s="11">
        <v>23</v>
      </c>
      <c r="D414" s="11"/>
      <c r="E414" s="11">
        <v>19165</v>
      </c>
      <c r="F414" s="11">
        <v>20000</v>
      </c>
      <c r="G414" s="11">
        <v>900</v>
      </c>
      <c r="H414" s="11">
        <v>6817.75</v>
      </c>
      <c r="I414" s="11"/>
      <c r="J414" s="11">
        <v>15982</v>
      </c>
      <c r="K414" s="11">
        <v>165.54</v>
      </c>
      <c r="L414" s="11">
        <v>3227.65</v>
      </c>
      <c r="M414" s="11">
        <v>413.85</v>
      </c>
      <c r="N414" s="11">
        <v>8069.14</v>
      </c>
      <c r="O414" s="11">
        <v>662.16</v>
      </c>
      <c r="P414" s="11">
        <v>12910.62</v>
      </c>
    </row>
    <row r="415" spans="1:16">
      <c r="A415" t="str">
        <f t="shared" si="10"/>
        <v>1924</v>
      </c>
      <c r="B415" s="10">
        <v>19</v>
      </c>
      <c r="C415" s="10">
        <v>24</v>
      </c>
      <c r="D415" s="10"/>
      <c r="E415" s="10">
        <v>19165</v>
      </c>
      <c r="F415" s="10">
        <v>20000</v>
      </c>
      <c r="G415" s="10"/>
      <c r="H415" s="10">
        <v>7022.29</v>
      </c>
      <c r="I415" s="10"/>
      <c r="J415" s="10">
        <v>16298</v>
      </c>
      <c r="K415" s="10">
        <v>159.82</v>
      </c>
      <c r="L415" s="10">
        <v>3484.3</v>
      </c>
      <c r="M415" s="10">
        <v>399.55</v>
      </c>
      <c r="N415" s="10">
        <v>8710.76</v>
      </c>
      <c r="O415" s="10">
        <v>639.28</v>
      </c>
      <c r="P415" s="10">
        <v>13937.22</v>
      </c>
    </row>
    <row r="416" spans="1:16">
      <c r="A416" t="str">
        <f t="shared" si="10"/>
        <v>2025</v>
      </c>
      <c r="B416" s="11">
        <v>20</v>
      </c>
      <c r="C416" s="11">
        <v>25</v>
      </c>
      <c r="D416" s="11"/>
      <c r="E416" s="11">
        <v>19165</v>
      </c>
      <c r="F416" s="11">
        <v>20000</v>
      </c>
      <c r="G416" s="11"/>
      <c r="H416" s="11">
        <v>7232.95</v>
      </c>
      <c r="I416" s="11"/>
      <c r="J416" s="11">
        <v>16620</v>
      </c>
      <c r="K416" s="11">
        <v>162.97999999999999</v>
      </c>
      <c r="L416" s="11">
        <v>3751.81</v>
      </c>
      <c r="M416" s="11">
        <v>407.45</v>
      </c>
      <c r="N416" s="11">
        <v>9379.5300000000007</v>
      </c>
      <c r="O416" s="11">
        <v>651.91999999999996</v>
      </c>
      <c r="P416" s="11">
        <v>15007.25</v>
      </c>
    </row>
    <row r="417" spans="1:16">
      <c r="A417" t="str">
        <f t="shared" si="10"/>
        <v>2126</v>
      </c>
      <c r="B417" s="10">
        <v>21</v>
      </c>
      <c r="C417" s="10">
        <v>26</v>
      </c>
      <c r="D417" s="10"/>
      <c r="E417" s="10">
        <v>19165</v>
      </c>
      <c r="F417" s="10">
        <v>20000</v>
      </c>
      <c r="G417" s="10">
        <v>900</v>
      </c>
      <c r="H417" s="10">
        <v>8349.94</v>
      </c>
      <c r="I417" s="10"/>
      <c r="J417" s="10">
        <v>16049</v>
      </c>
      <c r="K417" s="10">
        <v>166.2</v>
      </c>
      <c r="L417" s="10">
        <v>4030.57</v>
      </c>
      <c r="M417" s="10">
        <v>415.5</v>
      </c>
      <c r="N417" s="10">
        <v>10076.42</v>
      </c>
      <c r="O417" s="10">
        <v>664.8</v>
      </c>
      <c r="P417" s="10">
        <v>16122.27</v>
      </c>
    </row>
    <row r="418" spans="1:16">
      <c r="A418" t="str">
        <f t="shared" si="10"/>
        <v>2227</v>
      </c>
      <c r="B418" s="11">
        <v>22</v>
      </c>
      <c r="C418" s="11">
        <v>27</v>
      </c>
      <c r="D418" s="11"/>
      <c r="E418" s="11">
        <v>19165</v>
      </c>
      <c r="F418" s="11">
        <v>20000</v>
      </c>
      <c r="G418" s="11"/>
      <c r="H418" s="11">
        <v>8600.44</v>
      </c>
      <c r="I418" s="11"/>
      <c r="J418" s="11">
        <v>16367</v>
      </c>
      <c r="K418" s="11">
        <v>160.49</v>
      </c>
      <c r="L418" s="11">
        <v>4311.9799999999996</v>
      </c>
      <c r="M418" s="11">
        <v>401.23</v>
      </c>
      <c r="N418" s="11">
        <v>10779.94</v>
      </c>
      <c r="O418" s="11">
        <v>641.96</v>
      </c>
      <c r="P418" s="11">
        <v>17247.900000000001</v>
      </c>
    </row>
    <row r="419" spans="1:16">
      <c r="A419" t="str">
        <f t="shared" si="10"/>
        <v>2328</v>
      </c>
      <c r="B419" s="10">
        <v>23</v>
      </c>
      <c r="C419" s="10">
        <v>28</v>
      </c>
      <c r="D419" s="10"/>
      <c r="E419" s="10">
        <v>19165</v>
      </c>
      <c r="F419" s="10">
        <v>20000</v>
      </c>
      <c r="G419" s="10"/>
      <c r="H419" s="10">
        <v>8858.4500000000007</v>
      </c>
      <c r="I419" s="10"/>
      <c r="J419" s="10">
        <v>16691</v>
      </c>
      <c r="K419" s="10">
        <v>163.66999999999999</v>
      </c>
      <c r="L419" s="10">
        <v>4605</v>
      </c>
      <c r="M419" s="10">
        <v>409.18</v>
      </c>
      <c r="N419" s="10">
        <v>11512.51</v>
      </c>
      <c r="O419" s="10">
        <v>654.67999999999995</v>
      </c>
      <c r="P419" s="10">
        <v>18420.02</v>
      </c>
    </row>
    <row r="420" spans="1:16">
      <c r="A420" t="str">
        <f t="shared" si="10"/>
        <v>2429</v>
      </c>
      <c r="B420" s="11">
        <v>24</v>
      </c>
      <c r="C420" s="11">
        <v>29</v>
      </c>
      <c r="D420" s="11"/>
      <c r="E420" s="11">
        <v>19165</v>
      </c>
      <c r="F420" s="11">
        <v>20000</v>
      </c>
      <c r="G420" s="11">
        <v>900</v>
      </c>
      <c r="H420" s="11">
        <v>10024.209999999999</v>
      </c>
      <c r="I420" s="11"/>
      <c r="J420" s="11">
        <v>16122</v>
      </c>
      <c r="K420" s="11">
        <v>166.91</v>
      </c>
      <c r="L420" s="11">
        <v>4910.0600000000004</v>
      </c>
      <c r="M420" s="11">
        <v>417.28</v>
      </c>
      <c r="N420" s="11">
        <v>12275.16</v>
      </c>
      <c r="O420" s="11">
        <v>667.64</v>
      </c>
      <c r="P420" s="11">
        <v>19640.259999999998</v>
      </c>
    </row>
    <row r="421" spans="1:16">
      <c r="A421" t="str">
        <f t="shared" si="10"/>
        <v>2530</v>
      </c>
      <c r="B421" s="10">
        <v>25</v>
      </c>
      <c r="C421" s="10">
        <v>30</v>
      </c>
      <c r="D421" s="10"/>
      <c r="E421" s="10">
        <v>19165</v>
      </c>
      <c r="F421" s="10">
        <v>20000</v>
      </c>
      <c r="G421" s="10"/>
      <c r="H421" s="10">
        <v>10324.93</v>
      </c>
      <c r="I421" s="10"/>
      <c r="J421" s="10">
        <v>16441</v>
      </c>
      <c r="K421" s="10">
        <v>161.22</v>
      </c>
      <c r="L421" s="10">
        <v>5218.59</v>
      </c>
      <c r="M421" s="10">
        <v>403.05</v>
      </c>
      <c r="N421" s="10">
        <v>13046.47</v>
      </c>
      <c r="O421" s="10">
        <v>644.88</v>
      </c>
      <c r="P421" s="10">
        <v>20874.349999999999</v>
      </c>
    </row>
    <row r="422" spans="1:16">
      <c r="A422" t="str">
        <f t="shared" si="10"/>
        <v>2631</v>
      </c>
      <c r="B422" s="11">
        <v>26</v>
      </c>
      <c r="C422" s="11">
        <v>31</v>
      </c>
      <c r="D422" s="11"/>
      <c r="E422" s="11">
        <v>19165</v>
      </c>
      <c r="F422" s="11">
        <v>20000</v>
      </c>
      <c r="G422" s="11"/>
      <c r="H422" s="11">
        <v>10634.68</v>
      </c>
      <c r="I422" s="11"/>
      <c r="J422" s="11">
        <v>16766</v>
      </c>
      <c r="K422" s="11">
        <v>164.41</v>
      </c>
      <c r="L422" s="11">
        <v>5539.55</v>
      </c>
      <c r="M422" s="11">
        <v>411.03</v>
      </c>
      <c r="N422" s="11">
        <v>13848.89</v>
      </c>
      <c r="O422" s="11">
        <v>657.64</v>
      </c>
      <c r="P422" s="11">
        <v>22158.22</v>
      </c>
    </row>
    <row r="423" spans="1:16">
      <c r="A423" t="str">
        <f t="shared" si="10"/>
        <v>2732</v>
      </c>
      <c r="B423" s="10">
        <v>27</v>
      </c>
      <c r="C423" s="10">
        <v>32</v>
      </c>
      <c r="D423" s="10"/>
      <c r="E423" s="10">
        <v>19165</v>
      </c>
      <c r="F423" s="10">
        <v>20000</v>
      </c>
      <c r="G423" s="10">
        <v>900</v>
      </c>
      <c r="H423" s="10">
        <v>11853.72</v>
      </c>
      <c r="I423" s="10"/>
      <c r="J423" s="10">
        <v>16199</v>
      </c>
      <c r="K423" s="10">
        <v>167.66</v>
      </c>
      <c r="L423" s="10">
        <v>5873.4</v>
      </c>
      <c r="M423" s="10">
        <v>419.15</v>
      </c>
      <c r="N423" s="10">
        <v>14683.5</v>
      </c>
      <c r="O423" s="10">
        <v>670.64</v>
      </c>
      <c r="P423" s="10">
        <v>23493.599999999999</v>
      </c>
    </row>
    <row r="424" spans="1:16">
      <c r="A424" t="str">
        <f t="shared" si="10"/>
        <v>2833</v>
      </c>
      <c r="B424" s="11">
        <v>28</v>
      </c>
      <c r="C424" s="11">
        <v>33</v>
      </c>
      <c r="D424" s="11"/>
      <c r="E424" s="11">
        <v>19165</v>
      </c>
      <c r="F424" s="11">
        <v>20000</v>
      </c>
      <c r="G424" s="11"/>
      <c r="H424" s="11">
        <v>12209.33</v>
      </c>
      <c r="I424" s="11"/>
      <c r="J424" s="11">
        <v>16519</v>
      </c>
      <c r="K424" s="11">
        <v>161.99</v>
      </c>
      <c r="L424" s="11">
        <v>6211.59</v>
      </c>
      <c r="M424" s="11">
        <v>404.98</v>
      </c>
      <c r="N424" s="11">
        <v>15528.98</v>
      </c>
      <c r="O424" s="11">
        <v>647.96</v>
      </c>
      <c r="P424" s="11">
        <v>24846.37</v>
      </c>
    </row>
    <row r="425" spans="1:16">
      <c r="A425" t="str">
        <f t="shared" si="10"/>
        <v>2934</v>
      </c>
      <c r="B425" s="10">
        <v>29</v>
      </c>
      <c r="C425" s="10">
        <v>34</v>
      </c>
      <c r="D425" s="10"/>
      <c r="E425" s="10">
        <v>19165</v>
      </c>
      <c r="F425" s="10">
        <v>20000</v>
      </c>
      <c r="G425" s="10"/>
      <c r="H425" s="10">
        <v>12575.61</v>
      </c>
      <c r="I425" s="10"/>
      <c r="J425" s="10">
        <v>16845</v>
      </c>
      <c r="K425" s="10">
        <v>165.19</v>
      </c>
      <c r="L425" s="10">
        <v>6563.13</v>
      </c>
      <c r="M425" s="10">
        <v>412.98</v>
      </c>
      <c r="N425" s="10">
        <v>16407.830000000002</v>
      </c>
      <c r="O425" s="10">
        <v>660.76</v>
      </c>
      <c r="P425" s="10">
        <v>26252.52</v>
      </c>
    </row>
    <row r="426" spans="1:16">
      <c r="A426" t="str">
        <f t="shared" si="10"/>
        <v>3035</v>
      </c>
      <c r="B426" s="11">
        <v>30</v>
      </c>
      <c r="C426" s="11">
        <v>35</v>
      </c>
      <c r="D426" s="11"/>
      <c r="E426" s="11">
        <v>19165</v>
      </c>
      <c r="F426" s="11">
        <v>20000</v>
      </c>
      <c r="G426" s="11">
        <v>900</v>
      </c>
      <c r="H426" s="11">
        <v>13852.88</v>
      </c>
      <c r="I426" s="11"/>
      <c r="J426" s="11">
        <v>16278</v>
      </c>
      <c r="K426" s="11">
        <v>168.45</v>
      </c>
      <c r="L426" s="11">
        <v>6928.47</v>
      </c>
      <c r="M426" s="11">
        <v>421.13</v>
      </c>
      <c r="N426" s="11">
        <v>17321.189999999999</v>
      </c>
      <c r="O426" s="11">
        <v>673.8</v>
      </c>
      <c r="P426" s="11">
        <v>27713.9</v>
      </c>
    </row>
    <row r="427" spans="1:16">
      <c r="A427" t="str">
        <f t="shared" si="10"/>
        <v>3136</v>
      </c>
      <c r="B427" s="10">
        <v>31</v>
      </c>
      <c r="C427" s="10">
        <v>36</v>
      </c>
      <c r="D427" s="10"/>
      <c r="E427" s="10">
        <v>19165</v>
      </c>
      <c r="F427" s="10">
        <v>20000</v>
      </c>
      <c r="G427" s="10"/>
      <c r="H427" s="10">
        <v>14268.47</v>
      </c>
      <c r="I427" s="10"/>
      <c r="J427" s="10">
        <v>16599</v>
      </c>
      <c r="K427" s="10">
        <v>162.78</v>
      </c>
      <c r="L427" s="10">
        <v>7299.11</v>
      </c>
      <c r="M427" s="10">
        <v>406.95</v>
      </c>
      <c r="N427" s="10">
        <v>18247.77</v>
      </c>
      <c r="O427" s="10">
        <v>651.12</v>
      </c>
      <c r="P427" s="10">
        <v>29196.43</v>
      </c>
    </row>
    <row r="428" spans="1:16">
      <c r="A428" t="str">
        <f t="shared" si="10"/>
        <v>3237</v>
      </c>
      <c r="B428" s="11">
        <v>32</v>
      </c>
      <c r="C428" s="11">
        <v>37</v>
      </c>
      <c r="D428" s="11"/>
      <c r="E428" s="11">
        <v>19165</v>
      </c>
      <c r="F428" s="11">
        <v>20000</v>
      </c>
      <c r="G428" s="11"/>
      <c r="H428" s="11">
        <v>14696.52</v>
      </c>
      <c r="I428" s="11"/>
      <c r="J428" s="11">
        <v>16927</v>
      </c>
      <c r="K428" s="11">
        <v>165.99</v>
      </c>
      <c r="L428" s="11">
        <v>7684.07</v>
      </c>
      <c r="M428" s="11">
        <v>414.98</v>
      </c>
      <c r="N428" s="11">
        <v>19210.18</v>
      </c>
      <c r="O428" s="11">
        <v>663.96</v>
      </c>
      <c r="P428" s="11">
        <v>30736.29</v>
      </c>
    </row>
    <row r="429" spans="1:16">
      <c r="A429" t="str">
        <f t="shared" si="10"/>
        <v>3338</v>
      </c>
      <c r="B429" s="10">
        <v>33</v>
      </c>
      <c r="C429" s="10">
        <v>38</v>
      </c>
      <c r="D429" s="10"/>
      <c r="E429" s="10">
        <v>19165</v>
      </c>
      <c r="F429" s="10">
        <v>20000</v>
      </c>
      <c r="G429" s="10">
        <v>900</v>
      </c>
      <c r="H429" s="10">
        <v>16037.42</v>
      </c>
      <c r="I429" s="10"/>
      <c r="J429" s="10">
        <v>16360</v>
      </c>
      <c r="K429" s="10">
        <v>169.27</v>
      </c>
      <c r="L429" s="10">
        <v>8083.86</v>
      </c>
      <c r="M429" s="10">
        <v>423.18</v>
      </c>
      <c r="N429" s="10">
        <v>20209.66</v>
      </c>
      <c r="O429" s="10">
        <v>677.08</v>
      </c>
      <c r="P429" s="10">
        <v>32335.46</v>
      </c>
    </row>
    <row r="430" spans="1:16">
      <c r="A430" t="str">
        <f t="shared" si="10"/>
        <v>3439</v>
      </c>
      <c r="B430" s="11">
        <v>34</v>
      </c>
      <c r="C430" s="11">
        <v>39</v>
      </c>
      <c r="D430" s="11"/>
      <c r="E430" s="11">
        <v>19165</v>
      </c>
      <c r="F430" s="11">
        <v>20000</v>
      </c>
      <c r="G430" s="11"/>
      <c r="H430" s="11">
        <v>16518.54</v>
      </c>
      <c r="I430" s="11"/>
      <c r="J430" s="11">
        <v>16682</v>
      </c>
      <c r="K430" s="11">
        <v>163.6</v>
      </c>
      <c r="L430" s="11">
        <v>8489.98</v>
      </c>
      <c r="M430" s="11">
        <v>409</v>
      </c>
      <c r="N430" s="11">
        <v>21224.95</v>
      </c>
      <c r="O430" s="11">
        <v>654.4</v>
      </c>
      <c r="P430" s="11">
        <v>33959.919999999998</v>
      </c>
    </row>
    <row r="431" spans="1:16">
      <c r="A431" t="str">
        <f t="shared" si="10"/>
        <v>3540</v>
      </c>
      <c r="B431" s="10">
        <v>35</v>
      </c>
      <c r="C431" s="10">
        <v>40</v>
      </c>
      <c r="D431" s="10"/>
      <c r="E431" s="10">
        <v>19165</v>
      </c>
      <c r="F431" s="10">
        <v>20000</v>
      </c>
      <c r="G431" s="10"/>
      <c r="H431" s="10">
        <v>17014.099999999999</v>
      </c>
      <c r="I431" s="10"/>
      <c r="J431" s="10">
        <v>17009</v>
      </c>
      <c r="K431" s="10">
        <v>166.82</v>
      </c>
      <c r="L431" s="10">
        <v>8911.5</v>
      </c>
      <c r="M431" s="10">
        <v>417.05</v>
      </c>
      <c r="N431" s="10">
        <v>22278.75</v>
      </c>
      <c r="O431" s="10">
        <v>667.28</v>
      </c>
      <c r="P431" s="10">
        <v>35646</v>
      </c>
    </row>
    <row r="432" spans="1:16">
      <c r="A432" t="str">
        <f t="shared" si="10"/>
        <v>3641</v>
      </c>
      <c r="B432" s="11">
        <v>36</v>
      </c>
      <c r="C432" s="11">
        <v>41</v>
      </c>
      <c r="D432" s="11"/>
      <c r="E432" s="11">
        <v>19165</v>
      </c>
      <c r="F432" s="11">
        <v>20000</v>
      </c>
      <c r="G432" s="11">
        <v>900</v>
      </c>
      <c r="H432" s="11">
        <v>18424.52</v>
      </c>
      <c r="I432" s="11"/>
      <c r="J432" s="11">
        <v>16444</v>
      </c>
      <c r="K432" s="11">
        <v>170.09</v>
      </c>
      <c r="L432" s="11">
        <v>9348.93</v>
      </c>
      <c r="M432" s="11">
        <v>425.23</v>
      </c>
      <c r="N432" s="11">
        <v>23372.34</v>
      </c>
      <c r="O432" s="11">
        <v>680.36</v>
      </c>
      <c r="P432" s="11">
        <v>37395.74</v>
      </c>
    </row>
    <row r="433" spans="1:16">
      <c r="A433" t="str">
        <f t="shared" si="10"/>
        <v>3742</v>
      </c>
      <c r="B433" s="10">
        <v>37</v>
      </c>
      <c r="C433" s="10">
        <v>42</v>
      </c>
      <c r="D433" s="10"/>
      <c r="E433" s="10">
        <v>19165</v>
      </c>
      <c r="F433" s="10">
        <v>20000</v>
      </c>
      <c r="G433" s="10"/>
      <c r="H433" s="10">
        <v>18977.259999999998</v>
      </c>
      <c r="I433" s="10"/>
      <c r="J433" s="10">
        <v>16765</v>
      </c>
      <c r="K433" s="10">
        <v>164.44</v>
      </c>
      <c r="L433" s="10">
        <v>9793.84</v>
      </c>
      <c r="M433" s="10">
        <v>411.1</v>
      </c>
      <c r="N433" s="10">
        <v>24484.61</v>
      </c>
      <c r="O433" s="10">
        <v>657.76</v>
      </c>
      <c r="P433" s="10">
        <v>39175.370000000003</v>
      </c>
    </row>
    <row r="434" spans="1:16">
      <c r="A434" t="str">
        <f t="shared" si="10"/>
        <v>3843</v>
      </c>
      <c r="B434" s="11">
        <v>38</v>
      </c>
      <c r="C434" s="11">
        <v>43</v>
      </c>
      <c r="D434" s="11"/>
      <c r="E434" s="11">
        <v>19165</v>
      </c>
      <c r="F434" s="11">
        <v>20000</v>
      </c>
      <c r="G434" s="11"/>
      <c r="H434" s="11">
        <v>19546.57</v>
      </c>
      <c r="I434" s="11"/>
      <c r="J434" s="11">
        <v>17092</v>
      </c>
      <c r="K434" s="11">
        <v>167.65</v>
      </c>
      <c r="L434" s="11">
        <v>10255.31</v>
      </c>
      <c r="M434" s="11">
        <v>419.13</v>
      </c>
      <c r="N434" s="11">
        <v>25638.27</v>
      </c>
      <c r="O434" s="11">
        <v>670.6</v>
      </c>
      <c r="P434" s="11">
        <v>41021.230000000003</v>
      </c>
    </row>
    <row r="435" spans="1:16">
      <c r="A435" t="str">
        <f t="shared" si="10"/>
        <v>3944</v>
      </c>
      <c r="B435" s="10">
        <v>39</v>
      </c>
      <c r="C435" s="10">
        <v>44</v>
      </c>
      <c r="D435" s="10"/>
      <c r="E435" s="10">
        <v>19165</v>
      </c>
      <c r="F435" s="10">
        <v>20000</v>
      </c>
      <c r="G435" s="10">
        <v>900</v>
      </c>
      <c r="H435" s="10">
        <v>21032.97</v>
      </c>
      <c r="I435" s="10"/>
      <c r="J435" s="10">
        <v>16527</v>
      </c>
      <c r="K435" s="10">
        <v>170.92</v>
      </c>
      <c r="L435" s="10">
        <v>10733.89</v>
      </c>
      <c r="M435" s="10">
        <v>427.3</v>
      </c>
      <c r="N435" s="10">
        <v>26834.720000000001</v>
      </c>
      <c r="O435" s="10">
        <v>683.68</v>
      </c>
      <c r="P435" s="10">
        <v>42935.55</v>
      </c>
    </row>
    <row r="436" spans="1:16">
      <c r="A436" t="str">
        <f t="shared" si="10"/>
        <v>4045</v>
      </c>
      <c r="B436" s="11">
        <v>40</v>
      </c>
      <c r="C436" s="11">
        <v>45</v>
      </c>
      <c r="D436" s="11"/>
      <c r="E436" s="11">
        <v>19165</v>
      </c>
      <c r="F436" s="11">
        <v>20000</v>
      </c>
      <c r="G436" s="11"/>
      <c r="H436" s="11">
        <v>21663.96</v>
      </c>
      <c r="I436" s="11"/>
      <c r="J436" s="11">
        <v>16847</v>
      </c>
      <c r="K436" s="11">
        <v>165.27</v>
      </c>
      <c r="L436" s="11">
        <v>11221.17</v>
      </c>
      <c r="M436" s="11">
        <v>413.18</v>
      </c>
      <c r="N436" s="11">
        <v>28052.93</v>
      </c>
      <c r="O436" s="11">
        <v>661.08</v>
      </c>
      <c r="P436" s="11">
        <v>44884.69</v>
      </c>
    </row>
    <row r="437" spans="1:16">
      <c r="A437" t="str">
        <f t="shared" si="10"/>
        <v>4146</v>
      </c>
      <c r="B437" s="10">
        <v>41</v>
      </c>
      <c r="C437" s="10">
        <v>46</v>
      </c>
      <c r="D437" s="10"/>
      <c r="E437" s="10">
        <v>19165</v>
      </c>
      <c r="F437" s="10">
        <v>20000</v>
      </c>
      <c r="G437" s="10"/>
      <c r="H437" s="10">
        <v>22313.88</v>
      </c>
      <c r="I437" s="10"/>
      <c r="J437" s="10">
        <v>17174</v>
      </c>
      <c r="K437" s="10">
        <v>168.47</v>
      </c>
      <c r="L437" s="10">
        <v>11726.28</v>
      </c>
      <c r="M437" s="10">
        <v>421.18</v>
      </c>
      <c r="N437" s="10">
        <v>29315.7</v>
      </c>
      <c r="O437" s="10">
        <v>673.88</v>
      </c>
      <c r="P437" s="10">
        <v>46905.11</v>
      </c>
    </row>
    <row r="438" spans="1:16">
      <c r="A438" t="str">
        <f t="shared" si="10"/>
        <v>4247</v>
      </c>
      <c r="B438" s="11">
        <v>42</v>
      </c>
      <c r="C438" s="11">
        <v>47</v>
      </c>
      <c r="D438" s="11"/>
      <c r="E438" s="11">
        <v>19165</v>
      </c>
      <c r="F438" s="11">
        <v>20000</v>
      </c>
      <c r="G438" s="11">
        <v>900</v>
      </c>
      <c r="H438" s="11">
        <v>23883.3</v>
      </c>
      <c r="I438" s="11"/>
      <c r="J438" s="11">
        <v>16608</v>
      </c>
      <c r="K438" s="11">
        <v>171.74</v>
      </c>
      <c r="L438" s="11">
        <v>12249.81</v>
      </c>
      <c r="M438" s="11">
        <v>429.35</v>
      </c>
      <c r="N438" s="11">
        <v>30624.52</v>
      </c>
      <c r="O438" s="11">
        <v>686.96</v>
      </c>
      <c r="P438" s="11">
        <v>48999.23</v>
      </c>
    </row>
    <row r="439" spans="1:16">
      <c r="A439" t="str">
        <f t="shared" si="10"/>
        <v>4348</v>
      </c>
      <c r="B439" s="10">
        <v>43</v>
      </c>
      <c r="C439" s="10">
        <v>48</v>
      </c>
      <c r="D439" s="10"/>
      <c r="E439" s="10">
        <v>19165</v>
      </c>
      <c r="F439" s="10">
        <v>20000</v>
      </c>
      <c r="G439" s="10"/>
      <c r="H439" s="10">
        <v>24599.79</v>
      </c>
      <c r="I439" s="10"/>
      <c r="J439" s="10">
        <v>16927</v>
      </c>
      <c r="K439" s="10">
        <v>166.08</v>
      </c>
      <c r="L439" s="10">
        <v>12783.38</v>
      </c>
      <c r="M439" s="10">
        <v>415.2</v>
      </c>
      <c r="N439" s="10">
        <v>31958.45</v>
      </c>
      <c r="O439" s="10">
        <v>664.32</v>
      </c>
      <c r="P439" s="10">
        <v>51133.52</v>
      </c>
    </row>
    <row r="440" spans="1:16">
      <c r="A440" t="str">
        <f t="shared" si="10"/>
        <v>4449</v>
      </c>
      <c r="B440" s="11">
        <v>44</v>
      </c>
      <c r="C440" s="11">
        <v>49</v>
      </c>
      <c r="D440" s="11"/>
      <c r="E440" s="11">
        <v>19165</v>
      </c>
      <c r="F440" s="11">
        <v>20000</v>
      </c>
      <c r="G440" s="11"/>
      <c r="H440" s="11">
        <v>25337.79</v>
      </c>
      <c r="I440" s="11"/>
      <c r="J440" s="11">
        <v>17253</v>
      </c>
      <c r="K440" s="11">
        <v>169.27</v>
      </c>
      <c r="L440" s="11">
        <v>13336.15</v>
      </c>
      <c r="M440" s="11">
        <v>423.18</v>
      </c>
      <c r="N440" s="11">
        <v>33340.379999999997</v>
      </c>
      <c r="O440" s="11">
        <v>677.08</v>
      </c>
      <c r="P440" s="11">
        <v>53344.61</v>
      </c>
    </row>
    <row r="441" spans="1:16">
      <c r="A441" t="str">
        <f t="shared" si="10"/>
        <v>4550</v>
      </c>
      <c r="B441" s="10">
        <v>45</v>
      </c>
      <c r="C441" s="10">
        <v>50</v>
      </c>
      <c r="D441" s="10"/>
      <c r="E441" s="10">
        <v>19165</v>
      </c>
      <c r="F441" s="10">
        <v>20000</v>
      </c>
      <c r="G441" s="10">
        <v>900</v>
      </c>
      <c r="H441" s="10">
        <v>26997.919999999998</v>
      </c>
      <c r="I441" s="10"/>
      <c r="J441" s="10">
        <v>16686</v>
      </c>
      <c r="K441" s="10">
        <v>172.53</v>
      </c>
      <c r="L441" s="10">
        <v>13908.77</v>
      </c>
      <c r="M441" s="10">
        <v>431.33</v>
      </c>
      <c r="N441" s="10">
        <v>34771.919999999998</v>
      </c>
      <c r="O441" s="10">
        <v>690.12</v>
      </c>
      <c r="P441" s="10">
        <v>55635.07</v>
      </c>
    </row>
    <row r="442" spans="1:16">
      <c r="A442" t="str">
        <f t="shared" si="10"/>
        <v>4651</v>
      </c>
      <c r="B442" s="11">
        <v>46</v>
      </c>
      <c r="C442" s="11">
        <v>51</v>
      </c>
      <c r="D442" s="11"/>
      <c r="E442" s="11">
        <v>19165</v>
      </c>
      <c r="F442" s="11">
        <v>20000</v>
      </c>
      <c r="G442" s="11"/>
      <c r="H442" s="11">
        <v>27807.86</v>
      </c>
      <c r="I442" s="11"/>
      <c r="J442" s="11">
        <v>17002</v>
      </c>
      <c r="K442" s="11">
        <v>166.86</v>
      </c>
      <c r="L442" s="11">
        <v>14492.89</v>
      </c>
      <c r="M442" s="11">
        <v>417.15</v>
      </c>
      <c r="N442" s="11">
        <v>36232.230000000003</v>
      </c>
      <c r="O442" s="11">
        <v>667.44</v>
      </c>
      <c r="P442" s="11">
        <v>57971.56</v>
      </c>
    </row>
    <row r="443" spans="1:16">
      <c r="A443" t="str">
        <f t="shared" si="10"/>
        <v>4752</v>
      </c>
      <c r="B443" s="10">
        <v>47</v>
      </c>
      <c r="C443" s="10">
        <v>52</v>
      </c>
      <c r="D443" s="10"/>
      <c r="E443" s="10">
        <v>19165</v>
      </c>
      <c r="F443" s="10">
        <v>20000</v>
      </c>
      <c r="G443" s="10"/>
      <c r="H443" s="10">
        <v>28642.09</v>
      </c>
      <c r="I443" s="10"/>
      <c r="J443" s="10">
        <v>17326</v>
      </c>
      <c r="K443" s="10">
        <v>170.02</v>
      </c>
      <c r="L443" s="10">
        <v>15097.7</v>
      </c>
      <c r="M443" s="10">
        <v>425.05</v>
      </c>
      <c r="N443" s="10">
        <v>37744.239999999998</v>
      </c>
      <c r="O443" s="10">
        <v>680.08</v>
      </c>
      <c r="P443" s="10">
        <v>60390.79</v>
      </c>
    </row>
    <row r="444" spans="1:16">
      <c r="A444" t="str">
        <f t="shared" si="10"/>
        <v>4853</v>
      </c>
      <c r="B444" s="11">
        <v>48</v>
      </c>
      <c r="C444" s="11">
        <v>53</v>
      </c>
      <c r="D444" s="11"/>
      <c r="E444" s="11">
        <v>19165</v>
      </c>
      <c r="F444" s="11">
        <v>20000</v>
      </c>
      <c r="G444" s="11">
        <v>900</v>
      </c>
      <c r="H444" s="11">
        <v>30401.360000000001</v>
      </c>
      <c r="I444" s="11"/>
      <c r="J444" s="11">
        <v>16756</v>
      </c>
      <c r="K444" s="11">
        <v>173.26</v>
      </c>
      <c r="L444" s="11">
        <v>15723.89</v>
      </c>
      <c r="M444" s="11">
        <v>433.15</v>
      </c>
      <c r="N444" s="11">
        <v>39309.72</v>
      </c>
      <c r="O444" s="11">
        <v>693.04</v>
      </c>
      <c r="P444" s="11">
        <v>62895.55</v>
      </c>
    </row>
    <row r="445" spans="1:16">
      <c r="A445" t="str">
        <f t="shared" si="10"/>
        <v>4954</v>
      </c>
      <c r="B445" s="10">
        <v>49</v>
      </c>
      <c r="C445" s="10">
        <v>54</v>
      </c>
      <c r="D445" s="10"/>
      <c r="E445" s="10">
        <v>19165</v>
      </c>
      <c r="F445" s="10">
        <v>20000</v>
      </c>
      <c r="G445" s="10"/>
      <c r="H445" s="10">
        <v>31313.4</v>
      </c>
      <c r="I445" s="10"/>
      <c r="J445" s="10">
        <v>17070</v>
      </c>
      <c r="K445" s="10">
        <v>167.56</v>
      </c>
      <c r="L445" s="10">
        <v>16363.16</v>
      </c>
      <c r="M445" s="10">
        <v>418.9</v>
      </c>
      <c r="N445" s="10">
        <v>40907.910000000003</v>
      </c>
      <c r="O445" s="10">
        <v>670.24</v>
      </c>
      <c r="P445" s="10">
        <v>65452.66</v>
      </c>
    </row>
    <row r="446" spans="1:16">
      <c r="A446" t="str">
        <f t="shared" si="10"/>
        <v>5055</v>
      </c>
      <c r="B446" s="11">
        <v>50</v>
      </c>
      <c r="C446" s="11">
        <v>55</v>
      </c>
      <c r="D446" s="11"/>
      <c r="E446" s="11">
        <v>19165</v>
      </c>
      <c r="F446" s="11">
        <v>20000</v>
      </c>
      <c r="G446" s="11"/>
      <c r="H446" s="11">
        <v>32252.799999999999</v>
      </c>
      <c r="I446" s="11"/>
      <c r="J446" s="11">
        <v>17389</v>
      </c>
      <c r="K446" s="11">
        <v>170.7</v>
      </c>
      <c r="L446" s="11">
        <v>17024.759999999998</v>
      </c>
      <c r="M446" s="11">
        <v>426.75</v>
      </c>
      <c r="N446" s="11">
        <v>42561.9</v>
      </c>
      <c r="O446" s="11">
        <v>682.8</v>
      </c>
      <c r="P446" s="11">
        <v>68099.039999999994</v>
      </c>
    </row>
    <row r="447" spans="1:16">
      <c r="A447" t="str">
        <f t="shared" si="10"/>
        <v>5156</v>
      </c>
      <c r="B447" s="10">
        <v>51</v>
      </c>
      <c r="C447" s="10">
        <v>56</v>
      </c>
      <c r="D447" s="10"/>
      <c r="E447" s="10">
        <v>19165</v>
      </c>
      <c r="F447" s="10">
        <v>20000</v>
      </c>
      <c r="G447" s="10">
        <v>900</v>
      </c>
      <c r="H447" s="10">
        <v>34120.379999999997</v>
      </c>
      <c r="I447" s="10"/>
      <c r="J447" s="10">
        <v>16816</v>
      </c>
      <c r="K447" s="10">
        <v>173.89</v>
      </c>
      <c r="L447" s="10">
        <v>17709.39</v>
      </c>
      <c r="M447" s="10">
        <v>434.73</v>
      </c>
      <c r="N447" s="10">
        <v>44273.48</v>
      </c>
      <c r="O447" s="10">
        <v>695.56</v>
      </c>
      <c r="P447" s="10">
        <v>70837.570000000007</v>
      </c>
    </row>
    <row r="448" spans="1:16">
      <c r="A448" t="str">
        <f t="shared" si="10"/>
        <v>5257</v>
      </c>
      <c r="B448" s="11">
        <v>52</v>
      </c>
      <c r="C448" s="11">
        <v>57</v>
      </c>
      <c r="D448" s="11"/>
      <c r="E448" s="11">
        <v>19165</v>
      </c>
      <c r="F448" s="11">
        <v>20000</v>
      </c>
      <c r="G448" s="11"/>
      <c r="H448" s="11">
        <v>35144</v>
      </c>
      <c r="I448" s="11"/>
      <c r="J448" s="11">
        <v>17124</v>
      </c>
      <c r="K448" s="11">
        <v>168.16</v>
      </c>
      <c r="L448" s="11">
        <v>18408.830000000002</v>
      </c>
      <c r="M448" s="11">
        <v>420.4</v>
      </c>
      <c r="N448" s="11">
        <v>46022.080000000002</v>
      </c>
      <c r="O448" s="11">
        <v>672.64</v>
      </c>
      <c r="P448" s="11">
        <v>73635.34</v>
      </c>
    </row>
    <row r="449" spans="1:16">
      <c r="A449" t="str">
        <f t="shared" si="10"/>
        <v>5358</v>
      </c>
      <c r="B449" s="10">
        <v>53</v>
      </c>
      <c r="C449" s="10">
        <v>58</v>
      </c>
      <c r="D449" s="10"/>
      <c r="E449" s="10">
        <v>19165</v>
      </c>
      <c r="F449" s="10">
        <v>20000</v>
      </c>
      <c r="G449" s="10"/>
      <c r="H449" s="10">
        <v>36198.32</v>
      </c>
      <c r="I449" s="10"/>
      <c r="J449" s="10">
        <v>17438</v>
      </c>
      <c r="K449" s="10">
        <v>171.24</v>
      </c>
      <c r="L449" s="10">
        <v>19132.34</v>
      </c>
      <c r="M449" s="10">
        <v>428.1</v>
      </c>
      <c r="N449" s="10">
        <v>47830.85</v>
      </c>
      <c r="O449" s="10">
        <v>684.96</v>
      </c>
      <c r="P449" s="10">
        <v>76529.36</v>
      </c>
    </row>
    <row r="450" spans="1:16">
      <c r="A450" t="str">
        <f t="shared" si="10"/>
        <v>5459</v>
      </c>
      <c r="B450" s="11">
        <v>54</v>
      </c>
      <c r="C450" s="11">
        <v>59</v>
      </c>
      <c r="D450" s="11"/>
      <c r="E450" s="11">
        <v>19165</v>
      </c>
      <c r="F450" s="11">
        <v>20000</v>
      </c>
      <c r="G450" s="11">
        <v>900</v>
      </c>
      <c r="H450" s="11">
        <v>38184.269999999997</v>
      </c>
      <c r="I450" s="11"/>
      <c r="J450" s="11">
        <v>16860</v>
      </c>
      <c r="K450" s="11">
        <v>174.38</v>
      </c>
      <c r="L450" s="11">
        <v>19880.689999999999</v>
      </c>
      <c r="M450" s="11">
        <v>435.95</v>
      </c>
      <c r="N450" s="11">
        <v>49701.72</v>
      </c>
      <c r="O450" s="11">
        <v>697.52</v>
      </c>
      <c r="P450" s="11">
        <v>79522.759999999995</v>
      </c>
    </row>
    <row r="451" spans="1:16">
      <c r="A451" t="str">
        <f t="shared" si="10"/>
        <v>5560</v>
      </c>
      <c r="B451" s="10">
        <v>55</v>
      </c>
      <c r="C451" s="10">
        <v>60</v>
      </c>
      <c r="D451" s="10"/>
      <c r="E451" s="10">
        <v>19165</v>
      </c>
      <c r="F451" s="10">
        <v>20000</v>
      </c>
      <c r="G451" s="10"/>
      <c r="H451" s="10">
        <v>39329.79</v>
      </c>
      <c r="I451" s="10"/>
      <c r="J451" s="10">
        <v>17159</v>
      </c>
      <c r="K451" s="10">
        <v>168.6</v>
      </c>
      <c r="L451" s="10">
        <v>20645.71</v>
      </c>
      <c r="M451" s="10">
        <v>421.5</v>
      </c>
      <c r="N451" s="10">
        <v>51614.27</v>
      </c>
      <c r="O451" s="10">
        <v>674.4</v>
      </c>
      <c r="P451" s="10">
        <v>82582.84</v>
      </c>
    </row>
    <row r="452" spans="1:16">
      <c r="A452" t="str">
        <f t="shared" si="10"/>
        <v>5661</v>
      </c>
      <c r="B452" s="11">
        <v>56</v>
      </c>
      <c r="C452" s="11">
        <v>61</v>
      </c>
      <c r="D452" s="11"/>
      <c r="E452" s="11">
        <v>19165</v>
      </c>
      <c r="F452" s="11">
        <v>20000</v>
      </c>
      <c r="G452" s="11"/>
      <c r="H452" s="11">
        <v>40509.69</v>
      </c>
      <c r="I452" s="11"/>
      <c r="J452" s="11">
        <v>17465</v>
      </c>
      <c r="K452" s="11">
        <v>171.59</v>
      </c>
      <c r="L452" s="11">
        <v>21436.67</v>
      </c>
      <c r="M452" s="11">
        <v>428.98</v>
      </c>
      <c r="N452" s="11">
        <v>53591.68</v>
      </c>
      <c r="O452" s="11">
        <v>686.36</v>
      </c>
      <c r="P452" s="11">
        <v>85746.68</v>
      </c>
    </row>
    <row r="453" spans="1:16">
      <c r="A453" t="str">
        <f t="shared" si="10"/>
        <v>5762</v>
      </c>
      <c r="B453" s="10">
        <v>57</v>
      </c>
      <c r="C453" s="10">
        <v>62</v>
      </c>
      <c r="D453" s="10"/>
      <c r="E453" s="10">
        <v>19165</v>
      </c>
      <c r="F453" s="10">
        <v>20000</v>
      </c>
      <c r="G453" s="10">
        <v>900</v>
      </c>
      <c r="H453" s="10">
        <v>42624.98</v>
      </c>
      <c r="I453" s="10"/>
      <c r="J453" s="10">
        <v>16879</v>
      </c>
      <c r="K453" s="10">
        <v>174.65</v>
      </c>
      <c r="L453" s="10">
        <v>22254.42</v>
      </c>
      <c r="M453" s="10">
        <v>436.63</v>
      </c>
      <c r="N453" s="10">
        <v>55636.05</v>
      </c>
      <c r="O453" s="10">
        <v>698.6</v>
      </c>
      <c r="P453" s="10">
        <v>89017.69</v>
      </c>
    </row>
    <row r="454" spans="1:16">
      <c r="A454" t="str">
        <f t="shared" si="10"/>
        <v>5863</v>
      </c>
      <c r="B454" s="11">
        <v>58</v>
      </c>
      <c r="C454" s="11">
        <v>63</v>
      </c>
      <c r="D454" s="11"/>
      <c r="E454" s="11">
        <v>19165</v>
      </c>
      <c r="F454" s="11">
        <v>20000</v>
      </c>
      <c r="G454" s="11"/>
      <c r="H454" s="11">
        <v>43903.73</v>
      </c>
      <c r="I454" s="11"/>
      <c r="J454" s="11">
        <v>17167</v>
      </c>
      <c r="K454" s="11">
        <v>168.79</v>
      </c>
      <c r="L454" s="11">
        <v>23090.84</v>
      </c>
      <c r="M454" s="11">
        <v>421.98</v>
      </c>
      <c r="N454" s="11">
        <v>57727.11</v>
      </c>
      <c r="O454" s="11">
        <v>675.16</v>
      </c>
      <c r="P454" s="11">
        <v>92363.38</v>
      </c>
    </row>
    <row r="455" spans="1:16">
      <c r="A455" t="str">
        <f t="shared" si="10"/>
        <v>5964</v>
      </c>
      <c r="B455" s="10">
        <v>59</v>
      </c>
      <c r="C455" s="10">
        <v>64</v>
      </c>
      <c r="D455" s="10"/>
      <c r="E455" s="10">
        <v>19165</v>
      </c>
      <c r="F455" s="10">
        <v>20000</v>
      </c>
      <c r="G455" s="10"/>
      <c r="H455" s="10">
        <v>45220.84</v>
      </c>
      <c r="I455" s="10"/>
      <c r="J455" s="10">
        <v>17461</v>
      </c>
      <c r="K455" s="10">
        <v>171.67</v>
      </c>
      <c r="L455" s="10">
        <v>23955.24</v>
      </c>
      <c r="M455" s="10">
        <v>429.18</v>
      </c>
      <c r="N455" s="10">
        <v>59888.1</v>
      </c>
      <c r="O455" s="10">
        <v>686.68</v>
      </c>
      <c r="P455" s="10">
        <v>95820.96</v>
      </c>
    </row>
    <row r="456" spans="1:16">
      <c r="A456" t="str">
        <f t="shared" si="10"/>
        <v>6065</v>
      </c>
      <c r="B456" s="11">
        <v>60</v>
      </c>
      <c r="C456" s="11">
        <v>65</v>
      </c>
      <c r="D456" s="11"/>
      <c r="E456" s="11">
        <v>19165</v>
      </c>
      <c r="F456" s="11">
        <v>20000</v>
      </c>
      <c r="G456" s="11">
        <v>900</v>
      </c>
      <c r="H456" s="11">
        <v>47477.46</v>
      </c>
      <c r="I456" s="11"/>
      <c r="J456" s="11">
        <v>16862</v>
      </c>
      <c r="K456" s="11">
        <v>174.61</v>
      </c>
      <c r="L456" s="11">
        <v>24848.51</v>
      </c>
      <c r="M456" s="11">
        <v>436.53</v>
      </c>
      <c r="N456" s="11">
        <v>62121.27</v>
      </c>
      <c r="O456" s="11">
        <v>698.44</v>
      </c>
      <c r="P456" s="11">
        <v>99394.03</v>
      </c>
    </row>
    <row r="457" spans="1:16">
      <c r="A457" t="str">
        <f t="shared" si="10"/>
        <v>6166</v>
      </c>
      <c r="B457" s="10">
        <v>61</v>
      </c>
      <c r="C457" s="10">
        <v>66</v>
      </c>
      <c r="D457" s="10"/>
      <c r="E457" s="10">
        <v>19165</v>
      </c>
      <c r="F457" s="10">
        <v>20000</v>
      </c>
      <c r="G457" s="10"/>
      <c r="H457" s="10">
        <v>48901.79</v>
      </c>
      <c r="I457" s="10"/>
      <c r="J457" s="10">
        <v>17133</v>
      </c>
      <c r="K457" s="10">
        <v>168.62</v>
      </c>
      <c r="L457" s="10">
        <v>25762.58</v>
      </c>
      <c r="M457" s="10">
        <v>421.55</v>
      </c>
      <c r="N457" s="10">
        <v>64406.45</v>
      </c>
      <c r="O457" s="10">
        <v>674.48</v>
      </c>
      <c r="P457" s="10">
        <v>103050.33</v>
      </c>
    </row>
    <row r="458" spans="1:16">
      <c r="A458" t="str">
        <f t="shared" si="10"/>
        <v>6267</v>
      </c>
      <c r="B458" s="11">
        <v>62</v>
      </c>
      <c r="C458" s="11">
        <v>67</v>
      </c>
      <c r="D458" s="11"/>
      <c r="E458" s="11">
        <v>19165</v>
      </c>
      <c r="F458" s="11">
        <v>20000</v>
      </c>
      <c r="G458" s="11"/>
      <c r="H458" s="11">
        <v>50368.84</v>
      </c>
      <c r="I458" s="11"/>
      <c r="J458" s="11">
        <v>17409</v>
      </c>
      <c r="K458" s="11">
        <v>171.33</v>
      </c>
      <c r="L458" s="11">
        <v>26706.79</v>
      </c>
      <c r="M458" s="11">
        <v>428.33</v>
      </c>
      <c r="N458" s="11">
        <v>66766.97</v>
      </c>
      <c r="O458" s="11">
        <v>685.32</v>
      </c>
      <c r="P458" s="11">
        <v>106827.16</v>
      </c>
    </row>
    <row r="459" spans="1:16">
      <c r="A459" t="str">
        <f t="shared" si="10"/>
        <v>6368</v>
      </c>
      <c r="B459" s="10">
        <v>63</v>
      </c>
      <c r="C459" s="10">
        <v>68</v>
      </c>
      <c r="D459" s="10"/>
      <c r="E459" s="10">
        <v>19165</v>
      </c>
      <c r="F459" s="10">
        <v>20000</v>
      </c>
      <c r="G459" s="10">
        <v>900</v>
      </c>
      <c r="H459" s="10">
        <v>52779.91</v>
      </c>
      <c r="I459" s="10"/>
      <c r="J459" s="10">
        <v>16792</v>
      </c>
      <c r="K459" s="10">
        <v>174.09</v>
      </c>
      <c r="L459" s="10">
        <v>27682.080000000002</v>
      </c>
      <c r="M459" s="10">
        <v>435.23</v>
      </c>
      <c r="N459" s="10">
        <v>69205.210000000006</v>
      </c>
      <c r="O459" s="10">
        <v>696.36</v>
      </c>
      <c r="P459" s="10">
        <v>110728.33</v>
      </c>
    </row>
    <row r="460" spans="1:16">
      <c r="A460" t="str">
        <f t="shared" si="10"/>
        <v>6469</v>
      </c>
      <c r="B460" s="11">
        <v>64</v>
      </c>
      <c r="C460" s="11">
        <v>69</v>
      </c>
      <c r="D460" s="11"/>
      <c r="E460" s="11">
        <v>19165</v>
      </c>
      <c r="F460" s="11">
        <v>20000</v>
      </c>
      <c r="G460" s="11"/>
      <c r="H460" s="11">
        <v>54363.3</v>
      </c>
      <c r="I460" s="11"/>
      <c r="J460" s="11">
        <v>17037</v>
      </c>
      <c r="K460" s="11">
        <v>167.92</v>
      </c>
      <c r="L460" s="11">
        <v>28680.47</v>
      </c>
      <c r="M460" s="11">
        <v>419.8</v>
      </c>
      <c r="N460" s="11">
        <v>71701.16</v>
      </c>
      <c r="O460" s="11">
        <v>671.68</v>
      </c>
      <c r="P460" s="11">
        <v>114721.86</v>
      </c>
    </row>
    <row r="461" spans="1:16">
      <c r="A461" t="str">
        <f t="shared" ref="A461:A471" si="11">B461&amp;C461</f>
        <v>6570</v>
      </c>
      <c r="B461" s="10">
        <v>65</v>
      </c>
      <c r="C461" s="10">
        <v>70</v>
      </c>
      <c r="D461" s="10"/>
      <c r="E461" s="10">
        <v>19165</v>
      </c>
      <c r="F461" s="10">
        <v>20000</v>
      </c>
      <c r="G461" s="10"/>
      <c r="H461" s="10">
        <v>55994.2</v>
      </c>
      <c r="I461" s="10"/>
      <c r="J461" s="10">
        <v>17286</v>
      </c>
      <c r="K461" s="10">
        <v>170.37</v>
      </c>
      <c r="L461" s="10">
        <v>29711.25</v>
      </c>
      <c r="M461" s="10">
        <v>425.93</v>
      </c>
      <c r="N461" s="10">
        <v>74278.12</v>
      </c>
      <c r="O461" s="10">
        <v>681.48</v>
      </c>
      <c r="P461" s="10">
        <v>118845</v>
      </c>
    </row>
    <row r="462" spans="1:16">
      <c r="A462" t="str">
        <f t="shared" si="11"/>
        <v>6671</v>
      </c>
      <c r="B462" s="11">
        <v>66</v>
      </c>
      <c r="C462" s="11">
        <v>71</v>
      </c>
      <c r="D462" s="11"/>
      <c r="E462" s="11">
        <v>19165</v>
      </c>
      <c r="F462" s="11">
        <v>20000</v>
      </c>
      <c r="G462" s="11">
        <v>900</v>
      </c>
      <c r="H462" s="11">
        <v>58574.03</v>
      </c>
      <c r="I462" s="11"/>
      <c r="J462" s="11">
        <v>16640</v>
      </c>
      <c r="K462" s="11">
        <v>172.86</v>
      </c>
      <c r="L462" s="11">
        <v>30775.45</v>
      </c>
      <c r="M462" s="11">
        <v>432.15</v>
      </c>
      <c r="N462" s="11">
        <v>76938.62</v>
      </c>
      <c r="O462" s="11">
        <v>691.44</v>
      </c>
      <c r="P462" s="11">
        <v>123101.79</v>
      </c>
    </row>
    <row r="463" spans="1:16">
      <c r="A463" t="str">
        <f t="shared" si="11"/>
        <v>6772</v>
      </c>
      <c r="B463" s="10">
        <v>67</v>
      </c>
      <c r="C463" s="10">
        <v>72</v>
      </c>
      <c r="D463" s="10"/>
      <c r="E463" s="10">
        <v>19165</v>
      </c>
      <c r="F463" s="10">
        <v>20000</v>
      </c>
      <c r="G463" s="10"/>
      <c r="H463" s="10">
        <v>60331.25</v>
      </c>
      <c r="I463" s="10"/>
      <c r="J463" s="10">
        <v>16846</v>
      </c>
      <c r="K463" s="10">
        <v>166.4</v>
      </c>
      <c r="L463" s="10">
        <v>31865.11</v>
      </c>
      <c r="M463" s="10">
        <v>416</v>
      </c>
      <c r="N463" s="10">
        <v>79662.78</v>
      </c>
      <c r="O463" s="10">
        <v>665.6</v>
      </c>
      <c r="P463" s="10">
        <v>127460.44</v>
      </c>
    </row>
    <row r="464" spans="1:16">
      <c r="A464" t="str">
        <f t="shared" si="11"/>
        <v>6873</v>
      </c>
      <c r="B464" s="11">
        <v>68</v>
      </c>
      <c r="C464" s="11">
        <v>73</v>
      </c>
      <c r="D464" s="11"/>
      <c r="E464" s="11">
        <v>19165</v>
      </c>
      <c r="F464" s="11">
        <v>20000</v>
      </c>
      <c r="G464" s="11"/>
      <c r="H464" s="11">
        <v>62141.19</v>
      </c>
      <c r="I464" s="11"/>
      <c r="J464" s="11">
        <v>17052</v>
      </c>
      <c r="K464" s="11">
        <v>168.46</v>
      </c>
      <c r="L464" s="11">
        <v>32989.519999999997</v>
      </c>
      <c r="M464" s="11">
        <v>421.15</v>
      </c>
      <c r="N464" s="11">
        <v>82473.81</v>
      </c>
      <c r="O464" s="11">
        <v>673.84</v>
      </c>
      <c r="P464" s="11">
        <v>131958.09</v>
      </c>
    </row>
    <row r="465" spans="1:16">
      <c r="A465" t="str">
        <f t="shared" si="11"/>
        <v>6974</v>
      </c>
      <c r="B465" s="10">
        <v>69</v>
      </c>
      <c r="C465" s="10">
        <v>74</v>
      </c>
      <c r="D465" s="10"/>
      <c r="E465" s="10">
        <v>19165</v>
      </c>
      <c r="F465" s="10">
        <v>20000</v>
      </c>
      <c r="G465" s="10">
        <v>900</v>
      </c>
      <c r="H465" s="10">
        <v>64905.42</v>
      </c>
      <c r="I465" s="10"/>
      <c r="J465" s="10">
        <v>16360</v>
      </c>
      <c r="K465" s="10">
        <v>170.52</v>
      </c>
      <c r="L465" s="10">
        <v>34149.730000000003</v>
      </c>
      <c r="M465" s="10">
        <v>426.3</v>
      </c>
      <c r="N465" s="10">
        <v>85374.32</v>
      </c>
      <c r="O465" s="10">
        <v>682.08</v>
      </c>
      <c r="P465" s="10">
        <v>136598.92000000001</v>
      </c>
    </row>
    <row r="466" spans="1:16">
      <c r="A466" t="str">
        <f t="shared" si="11"/>
        <v>7075</v>
      </c>
      <c r="B466" s="11">
        <v>70</v>
      </c>
      <c r="C466" s="11">
        <v>75</v>
      </c>
      <c r="D466" s="11"/>
      <c r="E466" s="11">
        <v>19165</v>
      </c>
      <c r="F466" s="11">
        <v>20000</v>
      </c>
      <c r="G466" s="11"/>
      <c r="H466" s="11">
        <v>66852.59</v>
      </c>
      <c r="I466" s="11"/>
      <c r="J466" s="11">
        <v>16503</v>
      </c>
      <c r="K466" s="11">
        <v>163.6</v>
      </c>
      <c r="L466" s="11">
        <v>35337.82</v>
      </c>
      <c r="M466" s="11">
        <v>409</v>
      </c>
      <c r="N466" s="11">
        <v>88344.55</v>
      </c>
      <c r="O466" s="11">
        <v>654.4</v>
      </c>
      <c r="P466" s="11">
        <v>141351.28</v>
      </c>
    </row>
    <row r="467" spans="1:16">
      <c r="A467" t="str">
        <f t="shared" si="11"/>
        <v>7176</v>
      </c>
      <c r="B467" s="10">
        <v>71</v>
      </c>
      <c r="C467" s="10">
        <v>76</v>
      </c>
      <c r="D467" s="10"/>
      <c r="E467" s="10">
        <v>19165</v>
      </c>
      <c r="F467" s="10">
        <v>20000</v>
      </c>
      <c r="G467" s="10"/>
      <c r="H467" s="10">
        <v>68858.16</v>
      </c>
      <c r="I467" s="10"/>
      <c r="J467" s="10">
        <v>16639</v>
      </c>
      <c r="K467" s="10">
        <v>165.03</v>
      </c>
      <c r="L467" s="10">
        <v>36562.99</v>
      </c>
      <c r="M467" s="10">
        <v>412.58</v>
      </c>
      <c r="N467" s="10">
        <v>91407.46</v>
      </c>
      <c r="O467" s="10">
        <v>660.12</v>
      </c>
      <c r="P467" s="10">
        <v>146251.94</v>
      </c>
    </row>
    <row r="468" spans="1:16">
      <c r="A468" t="str">
        <f t="shared" si="11"/>
        <v>7277</v>
      </c>
      <c r="B468" s="11">
        <v>72</v>
      </c>
      <c r="C468" s="11">
        <v>77</v>
      </c>
      <c r="D468" s="11"/>
      <c r="E468" s="11">
        <v>19165</v>
      </c>
      <c r="F468" s="11">
        <v>20000</v>
      </c>
      <c r="G468" s="11">
        <v>900</v>
      </c>
      <c r="H468" s="11">
        <v>71823.91</v>
      </c>
      <c r="I468" s="11"/>
      <c r="J468" s="11">
        <v>15867</v>
      </c>
      <c r="K468" s="11">
        <v>166.39</v>
      </c>
      <c r="L468" s="11">
        <v>37826.269999999997</v>
      </c>
      <c r="M468" s="11">
        <v>415.98</v>
      </c>
      <c r="N468" s="11">
        <v>94565.66</v>
      </c>
      <c r="O468" s="11">
        <v>665.56</v>
      </c>
      <c r="P468" s="11">
        <v>151305.06</v>
      </c>
    </row>
    <row r="469" spans="1:16">
      <c r="A469" t="str">
        <f t="shared" si="11"/>
        <v>7378</v>
      </c>
      <c r="B469" s="10">
        <v>73</v>
      </c>
      <c r="C469" s="10">
        <v>78</v>
      </c>
      <c r="D469" s="10"/>
      <c r="E469" s="10">
        <v>19165</v>
      </c>
      <c r="F469" s="10">
        <v>20000</v>
      </c>
      <c r="G469" s="10"/>
      <c r="H469" s="10">
        <v>73978.63</v>
      </c>
      <c r="I469" s="10"/>
      <c r="J469" s="10">
        <v>15904</v>
      </c>
      <c r="K469" s="10">
        <v>158.66999999999999</v>
      </c>
      <c r="L469" s="10">
        <v>39119.72</v>
      </c>
      <c r="M469" s="10">
        <v>396.68</v>
      </c>
      <c r="N469" s="10">
        <v>97799.31</v>
      </c>
      <c r="O469" s="10">
        <v>634.67999999999995</v>
      </c>
      <c r="P469" s="10">
        <v>156478.89000000001</v>
      </c>
    </row>
    <row r="470" spans="1:16">
      <c r="A470" t="str">
        <f t="shared" si="11"/>
        <v>7479</v>
      </c>
      <c r="B470" s="11">
        <v>74</v>
      </c>
      <c r="C470" s="11">
        <v>79</v>
      </c>
      <c r="D470" s="11"/>
      <c r="E470" s="11">
        <v>19165</v>
      </c>
      <c r="F470" s="11">
        <v>20000</v>
      </c>
      <c r="G470" s="11"/>
      <c r="H470" s="11">
        <v>76197.98</v>
      </c>
      <c r="I470" s="11"/>
      <c r="J470" s="11">
        <v>15917</v>
      </c>
      <c r="K470" s="11">
        <v>159.04</v>
      </c>
      <c r="L470" s="11">
        <v>40452.35</v>
      </c>
      <c r="M470" s="11">
        <v>397.6</v>
      </c>
      <c r="N470" s="11">
        <v>101130.89</v>
      </c>
      <c r="O470" s="11">
        <v>636.16</v>
      </c>
      <c r="P470" s="11">
        <v>161809.42000000001</v>
      </c>
    </row>
    <row r="471" spans="1:16">
      <c r="A471" t="str">
        <f t="shared" si="11"/>
        <v>7580</v>
      </c>
      <c r="B471" s="10">
        <v>75</v>
      </c>
      <c r="C471" s="10">
        <v>80</v>
      </c>
      <c r="D471" s="10"/>
      <c r="E471" s="10">
        <v>19165</v>
      </c>
      <c r="F471" s="10">
        <v>20000</v>
      </c>
      <c r="G471" s="10">
        <v>900</v>
      </c>
      <c r="H471" s="10">
        <v>79383.92</v>
      </c>
      <c r="I471" s="10">
        <v>15000</v>
      </c>
      <c r="J471" s="10">
        <v>15900</v>
      </c>
      <c r="K471" s="10">
        <v>159.16999999999999</v>
      </c>
      <c r="L471" s="10">
        <v>41825.1</v>
      </c>
      <c r="M471" s="10">
        <v>397.93</v>
      </c>
      <c r="N471" s="10">
        <v>104562.74</v>
      </c>
      <c r="O471" s="10">
        <v>636.67999999999995</v>
      </c>
      <c r="P471" s="10">
        <v>167300.38</v>
      </c>
    </row>
    <row r="472" spans="1:16" ht="54">
      <c r="B472" s="9" t="s">
        <v>27</v>
      </c>
      <c r="C472" s="9" t="s">
        <v>13</v>
      </c>
      <c r="D472" s="9" t="s">
        <v>3027</v>
      </c>
      <c r="E472" s="9" t="s">
        <v>15</v>
      </c>
      <c r="F472" s="9" t="s">
        <v>16</v>
      </c>
      <c r="G472" s="9" t="s">
        <v>17</v>
      </c>
      <c r="H472" s="9" t="s">
        <v>3028</v>
      </c>
      <c r="I472" s="9" t="s">
        <v>19</v>
      </c>
      <c r="J472" s="9" t="s">
        <v>20</v>
      </c>
      <c r="K472" s="9" t="s">
        <v>21</v>
      </c>
      <c r="L472" s="9" t="s">
        <v>22</v>
      </c>
      <c r="M472" s="9" t="s">
        <v>23</v>
      </c>
      <c r="N472" s="9" t="s">
        <v>24</v>
      </c>
      <c r="O472" s="9" t="s">
        <v>25</v>
      </c>
      <c r="P472" s="9" t="s">
        <v>26</v>
      </c>
    </row>
    <row r="473" spans="1:16">
      <c r="A473" t="str">
        <f t="shared" ref="A473:A536" si="12">B473&amp;C473</f>
        <v>17</v>
      </c>
      <c r="B473" s="10">
        <v>1</v>
      </c>
      <c r="C473" s="10">
        <v>7</v>
      </c>
      <c r="D473" s="10">
        <v>3823</v>
      </c>
      <c r="E473" s="10">
        <v>3823</v>
      </c>
      <c r="F473" s="10">
        <v>20000</v>
      </c>
      <c r="G473" s="10"/>
      <c r="H473" s="10"/>
      <c r="I473" s="10"/>
      <c r="J473" s="10">
        <v>2293.8000000000002</v>
      </c>
      <c r="K473" s="10">
        <v>26.76</v>
      </c>
      <c r="L473" s="10">
        <v>26.76</v>
      </c>
      <c r="M473" s="10">
        <v>66.900000000000006</v>
      </c>
      <c r="N473" s="10">
        <v>66.900000000000006</v>
      </c>
      <c r="O473" s="10">
        <v>107.04</v>
      </c>
      <c r="P473" s="10">
        <v>107.04</v>
      </c>
    </row>
    <row r="474" spans="1:16">
      <c r="A474" t="str">
        <f t="shared" si="12"/>
        <v>28</v>
      </c>
      <c r="B474" s="11">
        <v>2</v>
      </c>
      <c r="C474" s="11">
        <v>8</v>
      </c>
      <c r="D474" s="11">
        <v>3823</v>
      </c>
      <c r="E474" s="11">
        <v>7646</v>
      </c>
      <c r="F474" s="11">
        <v>20000</v>
      </c>
      <c r="G474" s="11"/>
      <c r="H474" s="11"/>
      <c r="I474" s="11"/>
      <c r="J474" s="11">
        <v>5714</v>
      </c>
      <c r="K474" s="11">
        <v>59.68</v>
      </c>
      <c r="L474" s="11">
        <v>87.24</v>
      </c>
      <c r="M474" s="11">
        <v>149.19</v>
      </c>
      <c r="N474" s="11">
        <v>218.1</v>
      </c>
      <c r="O474" s="11">
        <v>238.7</v>
      </c>
      <c r="P474" s="11">
        <v>348.96</v>
      </c>
    </row>
    <row r="475" spans="1:16">
      <c r="A475" t="str">
        <f t="shared" si="12"/>
        <v>39</v>
      </c>
      <c r="B475" s="10">
        <v>3</v>
      </c>
      <c r="C475" s="10">
        <v>9</v>
      </c>
      <c r="D475" s="10">
        <v>3823</v>
      </c>
      <c r="E475" s="10">
        <v>11469</v>
      </c>
      <c r="F475" s="10">
        <v>20000</v>
      </c>
      <c r="G475" s="10">
        <v>900</v>
      </c>
      <c r="H475" s="10">
        <v>900</v>
      </c>
      <c r="I475" s="10"/>
      <c r="J475" s="10">
        <v>8265</v>
      </c>
      <c r="K475" s="10">
        <v>93.29</v>
      </c>
      <c r="L475" s="10">
        <v>183.14</v>
      </c>
      <c r="M475" s="10">
        <v>233.21</v>
      </c>
      <c r="N475" s="10">
        <v>457.86</v>
      </c>
      <c r="O475" s="10">
        <v>373.14</v>
      </c>
      <c r="P475" s="10">
        <v>732.57</v>
      </c>
    </row>
    <row r="476" spans="1:16">
      <c r="A476" t="str">
        <f t="shared" si="12"/>
        <v>410</v>
      </c>
      <c r="B476" s="11">
        <v>4</v>
      </c>
      <c r="C476" s="11">
        <v>10</v>
      </c>
      <c r="D476" s="11">
        <v>3823</v>
      </c>
      <c r="E476" s="11">
        <v>15292</v>
      </c>
      <c r="F476" s="11">
        <v>20000</v>
      </c>
      <c r="G476" s="11"/>
      <c r="H476" s="11">
        <v>927</v>
      </c>
      <c r="I476" s="11"/>
      <c r="J476" s="11">
        <v>12157</v>
      </c>
      <c r="K476" s="11">
        <v>121.65</v>
      </c>
      <c r="L476" s="11">
        <v>310.29000000000002</v>
      </c>
      <c r="M476" s="11">
        <v>304.13</v>
      </c>
      <c r="N476" s="11">
        <v>775.73</v>
      </c>
      <c r="O476" s="11">
        <v>486.62</v>
      </c>
      <c r="P476" s="11">
        <v>1241.1600000000001</v>
      </c>
    </row>
    <row r="477" spans="1:16">
      <c r="A477" t="str">
        <f t="shared" si="12"/>
        <v>511</v>
      </c>
      <c r="B477" s="10">
        <v>5</v>
      </c>
      <c r="C477" s="10">
        <v>11</v>
      </c>
      <c r="D477" s="10">
        <v>3823</v>
      </c>
      <c r="E477" s="10">
        <v>19115</v>
      </c>
      <c r="F477" s="10">
        <v>20000</v>
      </c>
      <c r="G477" s="10"/>
      <c r="H477" s="10">
        <v>954.81</v>
      </c>
      <c r="I477" s="10"/>
      <c r="J477" s="10">
        <v>16278</v>
      </c>
      <c r="K477" s="10">
        <v>159.6</v>
      </c>
      <c r="L477" s="10">
        <v>479.2</v>
      </c>
      <c r="M477" s="10">
        <v>399.01</v>
      </c>
      <c r="N477" s="10">
        <v>1198.01</v>
      </c>
      <c r="O477" s="10">
        <v>638.41999999999996</v>
      </c>
      <c r="P477" s="10">
        <v>1916.81</v>
      </c>
    </row>
    <row r="478" spans="1:16">
      <c r="A478" t="str">
        <f t="shared" si="12"/>
        <v>612</v>
      </c>
      <c r="B478" s="11">
        <v>6</v>
      </c>
      <c r="C478" s="11">
        <v>12</v>
      </c>
      <c r="D478" s="11"/>
      <c r="E478" s="11">
        <v>19115</v>
      </c>
      <c r="F478" s="11">
        <v>20000</v>
      </c>
      <c r="G478" s="11">
        <v>900</v>
      </c>
      <c r="H478" s="11">
        <v>1883.45</v>
      </c>
      <c r="I478" s="11"/>
      <c r="J478" s="11">
        <v>15702</v>
      </c>
      <c r="K478" s="11">
        <v>162.78</v>
      </c>
      <c r="L478" s="11">
        <v>656.36</v>
      </c>
      <c r="M478" s="11">
        <v>406.95</v>
      </c>
      <c r="N478" s="11">
        <v>1640.9</v>
      </c>
      <c r="O478" s="11">
        <v>651.12</v>
      </c>
      <c r="P478" s="11">
        <v>2625.44</v>
      </c>
    </row>
    <row r="479" spans="1:16">
      <c r="A479" t="str">
        <f t="shared" si="12"/>
        <v>713</v>
      </c>
      <c r="B479" s="10">
        <v>7</v>
      </c>
      <c r="C479" s="10">
        <v>13</v>
      </c>
      <c r="D479" s="10"/>
      <c r="E479" s="10">
        <v>19115</v>
      </c>
      <c r="F479" s="10">
        <v>20000</v>
      </c>
      <c r="G479" s="10"/>
      <c r="H479" s="10">
        <v>1939.96</v>
      </c>
      <c r="I479" s="10"/>
      <c r="J479" s="10">
        <v>16014</v>
      </c>
      <c r="K479" s="10">
        <v>157.02000000000001</v>
      </c>
      <c r="L479" s="10">
        <v>833.07</v>
      </c>
      <c r="M479" s="10">
        <v>392.55</v>
      </c>
      <c r="N479" s="10">
        <v>2082.67</v>
      </c>
      <c r="O479" s="10">
        <v>628.08000000000004</v>
      </c>
      <c r="P479" s="10">
        <v>3332.28</v>
      </c>
    </row>
    <row r="480" spans="1:16">
      <c r="A480" t="str">
        <f t="shared" si="12"/>
        <v>814</v>
      </c>
      <c r="B480" s="11">
        <v>8</v>
      </c>
      <c r="C480" s="11">
        <v>14</v>
      </c>
      <c r="D480" s="11"/>
      <c r="E480" s="11">
        <v>19115</v>
      </c>
      <c r="F480" s="11">
        <v>20000</v>
      </c>
      <c r="G480" s="11"/>
      <c r="H480" s="11">
        <v>1998.16</v>
      </c>
      <c r="I480" s="11"/>
      <c r="J480" s="11">
        <v>16333</v>
      </c>
      <c r="K480" s="11">
        <v>160.13999999999999</v>
      </c>
      <c r="L480" s="11">
        <v>1018.2</v>
      </c>
      <c r="M480" s="11">
        <v>400.35</v>
      </c>
      <c r="N480" s="11">
        <v>2545.5</v>
      </c>
      <c r="O480" s="11">
        <v>640.55999999999995</v>
      </c>
      <c r="P480" s="11">
        <v>4072.81</v>
      </c>
    </row>
    <row r="481" spans="1:16">
      <c r="A481" t="str">
        <f t="shared" si="12"/>
        <v>915</v>
      </c>
      <c r="B481" s="10">
        <v>9</v>
      </c>
      <c r="C481" s="10">
        <v>15</v>
      </c>
      <c r="D481" s="10"/>
      <c r="E481" s="10">
        <v>19115</v>
      </c>
      <c r="F481" s="10">
        <v>20000</v>
      </c>
      <c r="G481" s="10">
        <v>900</v>
      </c>
      <c r="H481" s="10">
        <v>2958.1</v>
      </c>
      <c r="I481" s="10"/>
      <c r="J481" s="10">
        <v>15757</v>
      </c>
      <c r="K481" s="10">
        <v>163.33000000000001</v>
      </c>
      <c r="L481" s="10">
        <v>1212.08</v>
      </c>
      <c r="M481" s="10">
        <v>408.33</v>
      </c>
      <c r="N481" s="10">
        <v>3030.19</v>
      </c>
      <c r="O481" s="10">
        <v>653.32000000000005</v>
      </c>
      <c r="P481" s="10">
        <v>4848.3100000000004</v>
      </c>
    </row>
    <row r="482" spans="1:16">
      <c r="A482" t="str">
        <f t="shared" si="12"/>
        <v>1016</v>
      </c>
      <c r="B482" s="11">
        <v>10</v>
      </c>
      <c r="C482" s="11">
        <v>16</v>
      </c>
      <c r="D482" s="11"/>
      <c r="E482" s="11">
        <v>19115</v>
      </c>
      <c r="F482" s="11">
        <v>20000</v>
      </c>
      <c r="G482" s="11"/>
      <c r="H482" s="11">
        <v>3046.84</v>
      </c>
      <c r="I482" s="11"/>
      <c r="J482" s="11">
        <v>16069</v>
      </c>
      <c r="K482" s="11">
        <v>157.57</v>
      </c>
      <c r="L482" s="11">
        <v>1406.01</v>
      </c>
      <c r="M482" s="11">
        <v>393.93</v>
      </c>
      <c r="N482" s="11">
        <v>3515.03</v>
      </c>
      <c r="O482" s="11">
        <v>630.28</v>
      </c>
      <c r="P482" s="11">
        <v>5624.04</v>
      </c>
    </row>
    <row r="483" spans="1:16">
      <c r="A483" t="str">
        <f t="shared" si="12"/>
        <v>1117</v>
      </c>
      <c r="B483" s="10">
        <v>11</v>
      </c>
      <c r="C483" s="10">
        <v>17</v>
      </c>
      <c r="D483" s="10"/>
      <c r="E483" s="10">
        <v>19115</v>
      </c>
      <c r="F483" s="10">
        <v>20000</v>
      </c>
      <c r="G483" s="10"/>
      <c r="H483" s="10">
        <v>3138.25</v>
      </c>
      <c r="I483" s="10"/>
      <c r="J483" s="10">
        <v>16388</v>
      </c>
      <c r="K483" s="10">
        <v>160.69</v>
      </c>
      <c r="L483" s="10">
        <v>1608.88</v>
      </c>
      <c r="M483" s="10">
        <v>401.73</v>
      </c>
      <c r="N483" s="10">
        <v>4022.2</v>
      </c>
      <c r="O483" s="10">
        <v>642.76</v>
      </c>
      <c r="P483" s="10">
        <v>6435.52</v>
      </c>
    </row>
    <row r="484" spans="1:16">
      <c r="A484" t="str">
        <f t="shared" si="12"/>
        <v>1218</v>
      </c>
      <c r="B484" s="11">
        <v>12</v>
      </c>
      <c r="C484" s="11">
        <v>18</v>
      </c>
      <c r="D484" s="11"/>
      <c r="E484" s="11">
        <v>19115</v>
      </c>
      <c r="F484" s="11">
        <v>20000</v>
      </c>
      <c r="G484" s="11">
        <v>900</v>
      </c>
      <c r="H484" s="11">
        <v>4132.3999999999996</v>
      </c>
      <c r="I484" s="11"/>
      <c r="J484" s="11">
        <v>15812</v>
      </c>
      <c r="K484" s="11">
        <v>163.88</v>
      </c>
      <c r="L484" s="11">
        <v>1821.03</v>
      </c>
      <c r="M484" s="11">
        <v>409.7</v>
      </c>
      <c r="N484" s="11">
        <v>4552.57</v>
      </c>
      <c r="O484" s="11">
        <v>655.52</v>
      </c>
      <c r="P484" s="11">
        <v>7284.11</v>
      </c>
    </row>
    <row r="485" spans="1:16">
      <c r="A485" t="str">
        <f t="shared" si="12"/>
        <v>1319</v>
      </c>
      <c r="B485" s="10">
        <v>13</v>
      </c>
      <c r="C485" s="10">
        <v>19</v>
      </c>
      <c r="D485" s="10"/>
      <c r="E485" s="10">
        <v>19115</v>
      </c>
      <c r="F485" s="10">
        <v>20000</v>
      </c>
      <c r="G485" s="10"/>
      <c r="H485" s="10">
        <v>4256.37</v>
      </c>
      <c r="I485" s="10"/>
      <c r="J485" s="10">
        <v>16125</v>
      </c>
      <c r="K485" s="10">
        <v>158.12</v>
      </c>
      <c r="L485" s="10">
        <v>2033.78</v>
      </c>
      <c r="M485" s="10">
        <v>395.3</v>
      </c>
      <c r="N485" s="10">
        <v>5084.4399999999996</v>
      </c>
      <c r="O485" s="10">
        <v>632.48</v>
      </c>
      <c r="P485" s="10">
        <v>8135.11</v>
      </c>
    </row>
    <row r="486" spans="1:16">
      <c r="A486" t="str">
        <f t="shared" si="12"/>
        <v>1420</v>
      </c>
      <c r="B486" s="11">
        <v>14</v>
      </c>
      <c r="C486" s="11">
        <v>20</v>
      </c>
      <c r="D486" s="11"/>
      <c r="E486" s="11">
        <v>19115</v>
      </c>
      <c r="F486" s="11">
        <v>20000</v>
      </c>
      <c r="G486" s="11"/>
      <c r="H486" s="11">
        <v>4384.0600000000004</v>
      </c>
      <c r="I486" s="11"/>
      <c r="J486" s="11">
        <v>16443</v>
      </c>
      <c r="K486" s="11">
        <v>161.25</v>
      </c>
      <c r="L486" s="11">
        <v>2256.04</v>
      </c>
      <c r="M486" s="11">
        <v>403.13</v>
      </c>
      <c r="N486" s="11">
        <v>5640.1</v>
      </c>
      <c r="O486" s="11">
        <v>645</v>
      </c>
      <c r="P486" s="11">
        <v>9024.16</v>
      </c>
    </row>
    <row r="487" spans="1:16">
      <c r="A487" t="str">
        <f t="shared" si="12"/>
        <v>1521</v>
      </c>
      <c r="B487" s="10">
        <v>15</v>
      </c>
      <c r="C487" s="10">
        <v>21</v>
      </c>
      <c r="D487" s="10"/>
      <c r="E487" s="10">
        <v>19115</v>
      </c>
      <c r="F487" s="10">
        <v>20000</v>
      </c>
      <c r="G487" s="10">
        <v>900</v>
      </c>
      <c r="H487" s="10">
        <v>5415.58</v>
      </c>
      <c r="I487" s="10"/>
      <c r="J487" s="10">
        <v>15868</v>
      </c>
      <c r="K487" s="10">
        <v>164.43</v>
      </c>
      <c r="L487" s="10">
        <v>2488.15</v>
      </c>
      <c r="M487" s="10">
        <v>411.08</v>
      </c>
      <c r="N487" s="10">
        <v>6220.38</v>
      </c>
      <c r="O487" s="10">
        <v>657.72</v>
      </c>
      <c r="P487" s="10">
        <v>9952.61</v>
      </c>
    </row>
    <row r="488" spans="1:16">
      <c r="A488" t="str">
        <f t="shared" si="12"/>
        <v>1622</v>
      </c>
      <c r="B488" s="11">
        <v>16</v>
      </c>
      <c r="C488" s="11">
        <v>22</v>
      </c>
      <c r="D488" s="11"/>
      <c r="E488" s="11">
        <v>19115</v>
      </c>
      <c r="F488" s="11">
        <v>20000</v>
      </c>
      <c r="G488" s="11"/>
      <c r="H488" s="11">
        <v>5578.05</v>
      </c>
      <c r="I488" s="11"/>
      <c r="J488" s="11">
        <v>16182</v>
      </c>
      <c r="K488" s="11">
        <v>158.68</v>
      </c>
      <c r="L488" s="11">
        <v>2721.48</v>
      </c>
      <c r="M488" s="11">
        <v>396.7</v>
      </c>
      <c r="N488" s="11">
        <v>6803.69</v>
      </c>
      <c r="O488" s="11">
        <v>634.72</v>
      </c>
      <c r="P488" s="11">
        <v>10885.91</v>
      </c>
    </row>
    <row r="489" spans="1:16">
      <c r="A489" t="str">
        <f t="shared" si="12"/>
        <v>1723</v>
      </c>
      <c r="B489" s="10">
        <v>17</v>
      </c>
      <c r="C489" s="10">
        <v>23</v>
      </c>
      <c r="D489" s="10"/>
      <c r="E489" s="10">
        <v>19115</v>
      </c>
      <c r="F489" s="10">
        <v>20000</v>
      </c>
      <c r="G489" s="10"/>
      <c r="H489" s="10">
        <v>5745.39</v>
      </c>
      <c r="I489" s="10"/>
      <c r="J489" s="10">
        <v>16501</v>
      </c>
      <c r="K489" s="10">
        <v>161.82</v>
      </c>
      <c r="L489" s="10">
        <v>2964.94</v>
      </c>
      <c r="M489" s="10">
        <v>404.55</v>
      </c>
      <c r="N489" s="10">
        <v>7412.35</v>
      </c>
      <c r="O489" s="10">
        <v>647.28</v>
      </c>
      <c r="P489" s="10">
        <v>11859.76</v>
      </c>
    </row>
    <row r="490" spans="1:16">
      <c r="A490" t="str">
        <f t="shared" si="12"/>
        <v>1824</v>
      </c>
      <c r="B490" s="11">
        <v>18</v>
      </c>
      <c r="C490" s="11">
        <v>24</v>
      </c>
      <c r="D490" s="11"/>
      <c r="E490" s="11">
        <v>19115</v>
      </c>
      <c r="F490" s="11">
        <v>20000</v>
      </c>
      <c r="G490" s="11">
        <v>900</v>
      </c>
      <c r="H490" s="11">
        <v>6817.75</v>
      </c>
      <c r="I490" s="11"/>
      <c r="J490" s="11">
        <v>15928</v>
      </c>
      <c r="K490" s="11">
        <v>165.01</v>
      </c>
      <c r="L490" s="11">
        <v>3218.9</v>
      </c>
      <c r="M490" s="11">
        <v>412.53</v>
      </c>
      <c r="N490" s="11">
        <v>8047.25</v>
      </c>
      <c r="O490" s="11">
        <v>660.04</v>
      </c>
      <c r="P490" s="11">
        <v>12875.6</v>
      </c>
    </row>
    <row r="491" spans="1:16">
      <c r="A491" t="str">
        <f t="shared" si="12"/>
        <v>1925</v>
      </c>
      <c r="B491" s="10">
        <v>19</v>
      </c>
      <c r="C491" s="10">
        <v>25</v>
      </c>
      <c r="D491" s="10"/>
      <c r="E491" s="10">
        <v>19115</v>
      </c>
      <c r="F491" s="10">
        <v>20000</v>
      </c>
      <c r="G491" s="10"/>
      <c r="H491" s="10">
        <v>7022.29</v>
      </c>
      <c r="I491" s="10"/>
      <c r="J491" s="10">
        <v>16243</v>
      </c>
      <c r="K491" s="10">
        <v>159.28</v>
      </c>
      <c r="L491" s="10">
        <v>3474.75</v>
      </c>
      <c r="M491" s="10">
        <v>398.2</v>
      </c>
      <c r="N491" s="10">
        <v>8686.8700000000008</v>
      </c>
      <c r="O491" s="10">
        <v>637.12</v>
      </c>
      <c r="P491" s="10">
        <v>13898.99</v>
      </c>
    </row>
    <row r="492" spans="1:16">
      <c r="A492" t="str">
        <f t="shared" si="12"/>
        <v>2026</v>
      </c>
      <c r="B492" s="11">
        <v>20</v>
      </c>
      <c r="C492" s="11">
        <v>26</v>
      </c>
      <c r="D492" s="11"/>
      <c r="E492" s="11">
        <v>19115</v>
      </c>
      <c r="F492" s="11">
        <v>20000</v>
      </c>
      <c r="G492" s="11"/>
      <c r="H492" s="11">
        <v>7232.95</v>
      </c>
      <c r="I492" s="11"/>
      <c r="J492" s="11">
        <v>16564</v>
      </c>
      <c r="K492" s="11">
        <v>162.43</v>
      </c>
      <c r="L492" s="11">
        <v>3741.42</v>
      </c>
      <c r="M492" s="11">
        <v>406.08</v>
      </c>
      <c r="N492" s="11">
        <v>9353.5499999999993</v>
      </c>
      <c r="O492" s="11">
        <v>649.72</v>
      </c>
      <c r="P492" s="11">
        <v>14965.67</v>
      </c>
    </row>
    <row r="493" spans="1:16">
      <c r="A493" t="str">
        <f t="shared" si="12"/>
        <v>2127</v>
      </c>
      <c r="B493" s="10">
        <v>21</v>
      </c>
      <c r="C493" s="10">
        <v>27</v>
      </c>
      <c r="D493" s="10"/>
      <c r="E493" s="10">
        <v>19115</v>
      </c>
      <c r="F493" s="10">
        <v>20000</v>
      </c>
      <c r="G493" s="10">
        <v>900</v>
      </c>
      <c r="H493" s="10">
        <v>8349.94</v>
      </c>
      <c r="I493" s="10"/>
      <c r="J493" s="10">
        <v>15992</v>
      </c>
      <c r="K493" s="10">
        <v>165.64</v>
      </c>
      <c r="L493" s="10">
        <v>4019.3</v>
      </c>
      <c r="M493" s="10">
        <v>414.1</v>
      </c>
      <c r="N493" s="10">
        <v>10048.25</v>
      </c>
      <c r="O493" s="10">
        <v>662.56</v>
      </c>
      <c r="P493" s="10">
        <v>16077.2</v>
      </c>
    </row>
    <row r="494" spans="1:16">
      <c r="A494" t="str">
        <f t="shared" si="12"/>
        <v>2228</v>
      </c>
      <c r="B494" s="11">
        <v>22</v>
      </c>
      <c r="C494" s="11">
        <v>28</v>
      </c>
      <c r="D494" s="11"/>
      <c r="E494" s="11">
        <v>19115</v>
      </c>
      <c r="F494" s="11">
        <v>20000</v>
      </c>
      <c r="G494" s="11"/>
      <c r="H494" s="11">
        <v>8600.44</v>
      </c>
      <c r="I494" s="11"/>
      <c r="J494" s="11">
        <v>16309</v>
      </c>
      <c r="K494" s="11">
        <v>159.91999999999999</v>
      </c>
      <c r="L494" s="11">
        <v>4299.8</v>
      </c>
      <c r="M494" s="11">
        <v>399.8</v>
      </c>
      <c r="N494" s="11">
        <v>10749.5</v>
      </c>
      <c r="O494" s="11">
        <v>639.67999999999995</v>
      </c>
      <c r="P494" s="11">
        <v>17199.2</v>
      </c>
    </row>
    <row r="495" spans="1:16">
      <c r="A495" t="str">
        <f t="shared" si="12"/>
        <v>2329</v>
      </c>
      <c r="B495" s="10">
        <v>23</v>
      </c>
      <c r="C495" s="10">
        <v>29</v>
      </c>
      <c r="D495" s="10"/>
      <c r="E495" s="10">
        <v>19115</v>
      </c>
      <c r="F495" s="10">
        <v>20000</v>
      </c>
      <c r="G495" s="10"/>
      <c r="H495" s="10">
        <v>8858.4500000000007</v>
      </c>
      <c r="I495" s="10"/>
      <c r="J495" s="10">
        <v>16632</v>
      </c>
      <c r="K495" s="10">
        <v>163.09</v>
      </c>
      <c r="L495" s="10">
        <v>4591.88</v>
      </c>
      <c r="M495" s="10">
        <v>407.73</v>
      </c>
      <c r="N495" s="10">
        <v>11479.71</v>
      </c>
      <c r="O495" s="10">
        <v>652.36</v>
      </c>
      <c r="P495" s="10">
        <v>18367.54</v>
      </c>
    </row>
    <row r="496" spans="1:16">
      <c r="A496" t="str">
        <f t="shared" si="12"/>
        <v>2430</v>
      </c>
      <c r="B496" s="11">
        <v>24</v>
      </c>
      <c r="C496" s="11">
        <v>30</v>
      </c>
      <c r="D496" s="11"/>
      <c r="E496" s="11">
        <v>19115</v>
      </c>
      <c r="F496" s="11">
        <v>20000</v>
      </c>
      <c r="G496" s="11">
        <v>900</v>
      </c>
      <c r="H496" s="11">
        <v>10024.209999999999</v>
      </c>
      <c r="I496" s="11"/>
      <c r="J496" s="11">
        <v>16061</v>
      </c>
      <c r="K496" s="11">
        <v>166.32</v>
      </c>
      <c r="L496" s="11">
        <v>4895.96</v>
      </c>
      <c r="M496" s="11">
        <v>415.8</v>
      </c>
      <c r="N496" s="11">
        <v>12239.9</v>
      </c>
      <c r="O496" s="11">
        <v>665.28</v>
      </c>
      <c r="P496" s="11">
        <v>19583.84</v>
      </c>
    </row>
    <row r="497" spans="1:16">
      <c r="A497" t="str">
        <f t="shared" si="12"/>
        <v>2531</v>
      </c>
      <c r="B497" s="10">
        <v>25</v>
      </c>
      <c r="C497" s="10">
        <v>31</v>
      </c>
      <c r="D497" s="10"/>
      <c r="E497" s="10">
        <v>19115</v>
      </c>
      <c r="F497" s="10">
        <v>20000</v>
      </c>
      <c r="G497" s="10"/>
      <c r="H497" s="10">
        <v>10324.93</v>
      </c>
      <c r="I497" s="10"/>
      <c r="J497" s="10">
        <v>16379</v>
      </c>
      <c r="K497" s="10">
        <v>160.61000000000001</v>
      </c>
      <c r="L497" s="10">
        <v>5203.45</v>
      </c>
      <c r="M497" s="10">
        <v>401.53</v>
      </c>
      <c r="N497" s="10">
        <v>13008.62</v>
      </c>
      <c r="O497" s="10">
        <v>642.44000000000005</v>
      </c>
      <c r="P497" s="10">
        <v>20813.8</v>
      </c>
    </row>
    <row r="498" spans="1:16">
      <c r="A498" t="str">
        <f t="shared" si="12"/>
        <v>2632</v>
      </c>
      <c r="B498" s="11">
        <v>26</v>
      </c>
      <c r="C498" s="11">
        <v>32</v>
      </c>
      <c r="D498" s="11"/>
      <c r="E498" s="11">
        <v>19115</v>
      </c>
      <c r="F498" s="11">
        <v>20000</v>
      </c>
      <c r="G498" s="11"/>
      <c r="H498" s="11">
        <v>10634.68</v>
      </c>
      <c r="I498" s="11"/>
      <c r="J498" s="11">
        <v>16703</v>
      </c>
      <c r="K498" s="11">
        <v>163.79</v>
      </c>
      <c r="L498" s="11">
        <v>5523.34</v>
      </c>
      <c r="M498" s="11">
        <v>409.48</v>
      </c>
      <c r="N498" s="11">
        <v>13808.36</v>
      </c>
      <c r="O498" s="11">
        <v>655.16</v>
      </c>
      <c r="P498" s="11">
        <v>22093.37</v>
      </c>
    </row>
    <row r="499" spans="1:16">
      <c r="A499" t="str">
        <f t="shared" si="12"/>
        <v>2733</v>
      </c>
      <c r="B499" s="10">
        <v>27</v>
      </c>
      <c r="C499" s="10">
        <v>33</v>
      </c>
      <c r="D499" s="10"/>
      <c r="E499" s="10">
        <v>19115</v>
      </c>
      <c r="F499" s="10">
        <v>20000</v>
      </c>
      <c r="G499" s="10">
        <v>900</v>
      </c>
      <c r="H499" s="10">
        <v>11853.72</v>
      </c>
      <c r="I499" s="10"/>
      <c r="J499" s="10">
        <v>16134</v>
      </c>
      <c r="K499" s="10">
        <v>167.03</v>
      </c>
      <c r="L499" s="10">
        <v>5856.07</v>
      </c>
      <c r="M499" s="10">
        <v>417.58</v>
      </c>
      <c r="N499" s="10">
        <v>14640.18</v>
      </c>
      <c r="O499" s="10">
        <v>668.12</v>
      </c>
      <c r="P499" s="10">
        <v>23424.29</v>
      </c>
    </row>
    <row r="500" spans="1:16">
      <c r="A500" t="str">
        <f t="shared" si="12"/>
        <v>2834</v>
      </c>
      <c r="B500" s="11">
        <v>28</v>
      </c>
      <c r="C500" s="11">
        <v>34</v>
      </c>
      <c r="D500" s="11"/>
      <c r="E500" s="11">
        <v>19115</v>
      </c>
      <c r="F500" s="11">
        <v>20000</v>
      </c>
      <c r="G500" s="11"/>
      <c r="H500" s="11">
        <v>12209.33</v>
      </c>
      <c r="I500" s="11"/>
      <c r="J500" s="11">
        <v>16452</v>
      </c>
      <c r="K500" s="11">
        <v>161.34</v>
      </c>
      <c r="L500" s="11">
        <v>6193.1</v>
      </c>
      <c r="M500" s="11">
        <v>403.35</v>
      </c>
      <c r="N500" s="11">
        <v>15482.74</v>
      </c>
      <c r="O500" s="11">
        <v>645.36</v>
      </c>
      <c r="P500" s="11">
        <v>24772.38</v>
      </c>
    </row>
    <row r="501" spans="1:16">
      <c r="A501" t="str">
        <f t="shared" si="12"/>
        <v>2935</v>
      </c>
      <c r="B501" s="10">
        <v>29</v>
      </c>
      <c r="C501" s="10">
        <v>35</v>
      </c>
      <c r="D501" s="10"/>
      <c r="E501" s="10">
        <v>19115</v>
      </c>
      <c r="F501" s="10">
        <v>20000</v>
      </c>
      <c r="G501" s="10"/>
      <c r="H501" s="10">
        <v>12575.61</v>
      </c>
      <c r="I501" s="10"/>
      <c r="J501" s="10">
        <v>16777</v>
      </c>
      <c r="K501" s="10">
        <v>164.52</v>
      </c>
      <c r="L501" s="10">
        <v>6543.41</v>
      </c>
      <c r="M501" s="10">
        <v>411.3</v>
      </c>
      <c r="N501" s="10">
        <v>16358.52</v>
      </c>
      <c r="O501" s="10">
        <v>658.08</v>
      </c>
      <c r="P501" s="10">
        <v>26173.63</v>
      </c>
    </row>
    <row r="502" spans="1:16">
      <c r="A502" t="str">
        <f t="shared" si="12"/>
        <v>3036</v>
      </c>
      <c r="B502" s="11">
        <v>30</v>
      </c>
      <c r="C502" s="11">
        <v>36</v>
      </c>
      <c r="D502" s="11"/>
      <c r="E502" s="11">
        <v>19115</v>
      </c>
      <c r="F502" s="11">
        <v>20000</v>
      </c>
      <c r="G502" s="11">
        <v>900</v>
      </c>
      <c r="H502" s="11">
        <v>13852.88</v>
      </c>
      <c r="I502" s="11"/>
      <c r="J502" s="11">
        <v>16208</v>
      </c>
      <c r="K502" s="11">
        <v>167.77</v>
      </c>
      <c r="L502" s="11">
        <v>6907.48</v>
      </c>
      <c r="M502" s="11">
        <v>419.43</v>
      </c>
      <c r="N502" s="11">
        <v>17268.7</v>
      </c>
      <c r="O502" s="11">
        <v>671.08</v>
      </c>
      <c r="P502" s="11">
        <v>27629.919999999998</v>
      </c>
    </row>
    <row r="503" spans="1:16">
      <c r="A503" t="str">
        <f t="shared" si="12"/>
        <v>3137</v>
      </c>
      <c r="B503" s="10">
        <v>31</v>
      </c>
      <c r="C503" s="10">
        <v>37</v>
      </c>
      <c r="D503" s="10"/>
      <c r="E503" s="10">
        <v>19115</v>
      </c>
      <c r="F503" s="10">
        <v>20000</v>
      </c>
      <c r="G503" s="10"/>
      <c r="H503" s="10">
        <v>14268.47</v>
      </c>
      <c r="I503" s="10"/>
      <c r="J503" s="10">
        <v>16527</v>
      </c>
      <c r="K503" s="10">
        <v>162.08000000000001</v>
      </c>
      <c r="L503" s="10">
        <v>7276.79</v>
      </c>
      <c r="M503" s="10">
        <v>405.2</v>
      </c>
      <c r="N503" s="10">
        <v>18191.96</v>
      </c>
      <c r="O503" s="10">
        <v>648.32000000000005</v>
      </c>
      <c r="P503" s="10">
        <v>29107.14</v>
      </c>
    </row>
    <row r="504" spans="1:16">
      <c r="A504" t="str">
        <f t="shared" si="12"/>
        <v>3238</v>
      </c>
      <c r="B504" s="11">
        <v>32</v>
      </c>
      <c r="C504" s="11">
        <v>38</v>
      </c>
      <c r="D504" s="11"/>
      <c r="E504" s="11">
        <v>19115</v>
      </c>
      <c r="F504" s="11">
        <v>20000</v>
      </c>
      <c r="G504" s="11"/>
      <c r="H504" s="11">
        <v>14696.52</v>
      </c>
      <c r="I504" s="11"/>
      <c r="J504" s="11">
        <v>16852</v>
      </c>
      <c r="K504" s="11">
        <v>165.27</v>
      </c>
      <c r="L504" s="11">
        <v>7660.36</v>
      </c>
      <c r="M504" s="11">
        <v>413.18</v>
      </c>
      <c r="N504" s="11">
        <v>19150.900000000001</v>
      </c>
      <c r="O504" s="11">
        <v>661.08</v>
      </c>
      <c r="P504" s="11">
        <v>30641.43</v>
      </c>
    </row>
    <row r="505" spans="1:16">
      <c r="A505" t="str">
        <f t="shared" si="12"/>
        <v>3339</v>
      </c>
      <c r="B505" s="10">
        <v>33</v>
      </c>
      <c r="C505" s="10">
        <v>39</v>
      </c>
      <c r="D505" s="10"/>
      <c r="E505" s="10">
        <v>19115</v>
      </c>
      <c r="F505" s="10">
        <v>20000</v>
      </c>
      <c r="G505" s="10">
        <v>900</v>
      </c>
      <c r="H505" s="10">
        <v>16037.42</v>
      </c>
      <c r="I505" s="10"/>
      <c r="J505" s="10">
        <v>16284</v>
      </c>
      <c r="K505" s="10">
        <v>168.52</v>
      </c>
      <c r="L505" s="10">
        <v>8058.69</v>
      </c>
      <c r="M505" s="10">
        <v>421.3</v>
      </c>
      <c r="N505" s="10">
        <v>20146.72</v>
      </c>
      <c r="O505" s="10">
        <v>674.08</v>
      </c>
      <c r="P505" s="10">
        <v>32234.76</v>
      </c>
    </row>
    <row r="506" spans="1:16">
      <c r="A506" t="str">
        <f t="shared" si="12"/>
        <v>3440</v>
      </c>
      <c r="B506" s="11">
        <v>34</v>
      </c>
      <c r="C506" s="11">
        <v>40</v>
      </c>
      <c r="D506" s="11"/>
      <c r="E506" s="11">
        <v>19115</v>
      </c>
      <c r="F506" s="11">
        <v>20000</v>
      </c>
      <c r="G506" s="11"/>
      <c r="H506" s="11">
        <v>16518.54</v>
      </c>
      <c r="I506" s="11"/>
      <c r="J506" s="11">
        <v>16603</v>
      </c>
      <c r="K506" s="11">
        <v>162.84</v>
      </c>
      <c r="L506" s="11">
        <v>8463.2900000000009</v>
      </c>
      <c r="M506" s="11">
        <v>407.1</v>
      </c>
      <c r="N506" s="11">
        <v>21158.23</v>
      </c>
      <c r="O506" s="11">
        <v>651.36</v>
      </c>
      <c r="P506" s="11">
        <v>33853.160000000003</v>
      </c>
    </row>
    <row r="507" spans="1:16">
      <c r="A507" t="str">
        <f t="shared" si="12"/>
        <v>3541</v>
      </c>
      <c r="B507" s="10">
        <v>35</v>
      </c>
      <c r="C507" s="10">
        <v>41</v>
      </c>
      <c r="D507" s="10"/>
      <c r="E507" s="10">
        <v>19115</v>
      </c>
      <c r="F507" s="10">
        <v>20000</v>
      </c>
      <c r="G507" s="10"/>
      <c r="H507" s="10">
        <v>17014.099999999999</v>
      </c>
      <c r="I507" s="10"/>
      <c r="J507" s="10">
        <v>16929</v>
      </c>
      <c r="K507" s="10">
        <v>166.03</v>
      </c>
      <c r="L507" s="10">
        <v>8883.2199999999993</v>
      </c>
      <c r="M507" s="10">
        <v>415.08</v>
      </c>
      <c r="N507" s="10">
        <v>22208.05</v>
      </c>
      <c r="O507" s="10">
        <v>664.12</v>
      </c>
      <c r="P507" s="10">
        <v>35532.879999999997</v>
      </c>
    </row>
    <row r="508" spans="1:16">
      <c r="A508" t="str">
        <f t="shared" si="12"/>
        <v>3642</v>
      </c>
      <c r="B508" s="11">
        <v>36</v>
      </c>
      <c r="C508" s="11">
        <v>42</v>
      </c>
      <c r="D508" s="11"/>
      <c r="E508" s="11">
        <v>19115</v>
      </c>
      <c r="F508" s="11">
        <v>20000</v>
      </c>
      <c r="G508" s="11">
        <v>900</v>
      </c>
      <c r="H508" s="11">
        <v>18424.52</v>
      </c>
      <c r="I508" s="11"/>
      <c r="J508" s="11">
        <v>16361</v>
      </c>
      <c r="K508" s="11">
        <v>169.29</v>
      </c>
      <c r="L508" s="11">
        <v>9319.01</v>
      </c>
      <c r="M508" s="11">
        <v>423.23</v>
      </c>
      <c r="N508" s="11">
        <v>23297.51</v>
      </c>
      <c r="O508" s="11">
        <v>677.16</v>
      </c>
      <c r="P508" s="11">
        <v>37276.019999999997</v>
      </c>
    </row>
    <row r="509" spans="1:16">
      <c r="A509" t="str">
        <f t="shared" si="12"/>
        <v>3743</v>
      </c>
      <c r="B509" s="10">
        <v>37</v>
      </c>
      <c r="C509" s="10">
        <v>43</v>
      </c>
      <c r="D509" s="10"/>
      <c r="E509" s="10">
        <v>19115</v>
      </c>
      <c r="F509" s="10">
        <v>20000</v>
      </c>
      <c r="G509" s="10"/>
      <c r="H509" s="10">
        <v>18977.259999999998</v>
      </c>
      <c r="I509" s="10"/>
      <c r="J509" s="10">
        <v>16679</v>
      </c>
      <c r="K509" s="10">
        <v>163.61000000000001</v>
      </c>
      <c r="L509" s="10">
        <v>9762.19</v>
      </c>
      <c r="M509" s="10">
        <v>409.03</v>
      </c>
      <c r="N509" s="10">
        <v>24405.46</v>
      </c>
      <c r="O509" s="10">
        <v>654.44000000000005</v>
      </c>
      <c r="P509" s="10">
        <v>39048.74</v>
      </c>
    </row>
    <row r="510" spans="1:16">
      <c r="A510" t="str">
        <f t="shared" si="12"/>
        <v>3844</v>
      </c>
      <c r="B510" s="11">
        <v>38</v>
      </c>
      <c r="C510" s="11">
        <v>44</v>
      </c>
      <c r="D510" s="11"/>
      <c r="E510" s="11">
        <v>19115</v>
      </c>
      <c r="F510" s="11">
        <v>20000</v>
      </c>
      <c r="G510" s="11"/>
      <c r="H510" s="11">
        <v>19546.57</v>
      </c>
      <c r="I510" s="11"/>
      <c r="J510" s="11">
        <v>17004</v>
      </c>
      <c r="K510" s="11">
        <v>166.79</v>
      </c>
      <c r="L510" s="11">
        <v>10221.84</v>
      </c>
      <c r="M510" s="11">
        <v>416.98</v>
      </c>
      <c r="N510" s="11">
        <v>25554.6</v>
      </c>
      <c r="O510" s="11">
        <v>667.16</v>
      </c>
      <c r="P510" s="11">
        <v>40887.360000000001</v>
      </c>
    </row>
    <row r="511" spans="1:16">
      <c r="A511" t="str">
        <f t="shared" si="12"/>
        <v>3945</v>
      </c>
      <c r="B511" s="10">
        <v>39</v>
      </c>
      <c r="C511" s="10">
        <v>45</v>
      </c>
      <c r="D511" s="10"/>
      <c r="E511" s="10">
        <v>19115</v>
      </c>
      <c r="F511" s="10">
        <v>20000</v>
      </c>
      <c r="G511" s="10">
        <v>900</v>
      </c>
      <c r="H511" s="10">
        <v>21032.97</v>
      </c>
      <c r="I511" s="10"/>
      <c r="J511" s="10">
        <v>16436</v>
      </c>
      <c r="K511" s="10">
        <v>170.04</v>
      </c>
      <c r="L511" s="10">
        <v>10698.54</v>
      </c>
      <c r="M511" s="10">
        <v>425.1</v>
      </c>
      <c r="N511" s="10">
        <v>26746.34</v>
      </c>
      <c r="O511" s="10">
        <v>680.16</v>
      </c>
      <c r="P511" s="10">
        <v>42794.15</v>
      </c>
    </row>
    <row r="512" spans="1:16">
      <c r="A512" t="str">
        <f t="shared" si="12"/>
        <v>4046</v>
      </c>
      <c r="B512" s="11">
        <v>40</v>
      </c>
      <c r="C512" s="11">
        <v>46</v>
      </c>
      <c r="D512" s="11"/>
      <c r="E512" s="11">
        <v>19115</v>
      </c>
      <c r="F512" s="11">
        <v>20000</v>
      </c>
      <c r="G512" s="11"/>
      <c r="H512" s="11">
        <v>21663.96</v>
      </c>
      <c r="I512" s="11"/>
      <c r="J512" s="11">
        <v>16753</v>
      </c>
      <c r="K512" s="11">
        <v>164.36</v>
      </c>
      <c r="L512" s="11">
        <v>11183.85</v>
      </c>
      <c r="M512" s="11">
        <v>410.9</v>
      </c>
      <c r="N512" s="11">
        <v>27959.63</v>
      </c>
      <c r="O512" s="11">
        <v>657.44</v>
      </c>
      <c r="P512" s="11">
        <v>44735.41</v>
      </c>
    </row>
    <row r="513" spans="1:16">
      <c r="A513" t="str">
        <f t="shared" si="12"/>
        <v>4147</v>
      </c>
      <c r="B513" s="10">
        <v>41</v>
      </c>
      <c r="C513" s="10">
        <v>47</v>
      </c>
      <c r="D513" s="10"/>
      <c r="E513" s="10">
        <v>19115</v>
      </c>
      <c r="F513" s="10">
        <v>20000</v>
      </c>
      <c r="G513" s="10"/>
      <c r="H513" s="10">
        <v>22313.88</v>
      </c>
      <c r="I513" s="10"/>
      <c r="J513" s="10">
        <v>17077</v>
      </c>
      <c r="K513" s="10">
        <v>167.53</v>
      </c>
      <c r="L513" s="10">
        <v>11686.9</v>
      </c>
      <c r="M513" s="10">
        <v>418.83</v>
      </c>
      <c r="N513" s="10">
        <v>29217.24</v>
      </c>
      <c r="O513" s="10">
        <v>670.12</v>
      </c>
      <c r="P513" s="10">
        <v>46747.59</v>
      </c>
    </row>
    <row r="514" spans="1:16">
      <c r="A514" t="str">
        <f t="shared" si="12"/>
        <v>4248</v>
      </c>
      <c r="B514" s="11">
        <v>42</v>
      </c>
      <c r="C514" s="11">
        <v>48</v>
      </c>
      <c r="D514" s="11"/>
      <c r="E514" s="11">
        <v>19115</v>
      </c>
      <c r="F514" s="11">
        <v>20000</v>
      </c>
      <c r="G514" s="11">
        <v>900</v>
      </c>
      <c r="H514" s="11">
        <v>23883.3</v>
      </c>
      <c r="I514" s="11"/>
      <c r="J514" s="11">
        <v>16507</v>
      </c>
      <c r="K514" s="11">
        <v>170.77</v>
      </c>
      <c r="L514" s="11">
        <v>12208.27</v>
      </c>
      <c r="M514" s="11">
        <v>426.93</v>
      </c>
      <c r="N514" s="11">
        <v>30520.69</v>
      </c>
      <c r="O514" s="11">
        <v>683.08</v>
      </c>
      <c r="P514" s="11">
        <v>48833.1</v>
      </c>
    </row>
    <row r="515" spans="1:16">
      <c r="A515" t="str">
        <f t="shared" si="12"/>
        <v>4349</v>
      </c>
      <c r="B515" s="10">
        <v>43</v>
      </c>
      <c r="C515" s="10">
        <v>49</v>
      </c>
      <c r="D515" s="10"/>
      <c r="E515" s="10">
        <v>19115</v>
      </c>
      <c r="F515" s="10">
        <v>20000</v>
      </c>
      <c r="G515" s="10"/>
      <c r="H515" s="10">
        <v>24599.79</v>
      </c>
      <c r="I515" s="10"/>
      <c r="J515" s="10">
        <v>16823</v>
      </c>
      <c r="K515" s="10">
        <v>165.07</v>
      </c>
      <c r="L515" s="10">
        <v>12739.59</v>
      </c>
      <c r="M515" s="10">
        <v>412.68</v>
      </c>
      <c r="N515" s="10">
        <v>31848.98</v>
      </c>
      <c r="O515" s="10">
        <v>660.28</v>
      </c>
      <c r="P515" s="10">
        <v>50958.37</v>
      </c>
    </row>
    <row r="516" spans="1:16">
      <c r="A516" t="str">
        <f t="shared" si="12"/>
        <v>4450</v>
      </c>
      <c r="B516" s="11">
        <v>44</v>
      </c>
      <c r="C516" s="11">
        <v>50</v>
      </c>
      <c r="D516" s="11"/>
      <c r="E516" s="11">
        <v>19115</v>
      </c>
      <c r="F516" s="11">
        <v>20000</v>
      </c>
      <c r="G516" s="11"/>
      <c r="H516" s="11">
        <v>25337.79</v>
      </c>
      <c r="I516" s="11"/>
      <c r="J516" s="11">
        <v>17145</v>
      </c>
      <c r="K516" s="11">
        <v>168.23</v>
      </c>
      <c r="L516" s="11">
        <v>13290.01</v>
      </c>
      <c r="M516" s="11">
        <v>420.58</v>
      </c>
      <c r="N516" s="11">
        <v>33225.03</v>
      </c>
      <c r="O516" s="11">
        <v>672.92</v>
      </c>
      <c r="P516" s="11">
        <v>53160.04</v>
      </c>
    </row>
    <row r="517" spans="1:16">
      <c r="A517" t="str">
        <f t="shared" si="12"/>
        <v>4551</v>
      </c>
      <c r="B517" s="10">
        <v>45</v>
      </c>
      <c r="C517" s="10">
        <v>51</v>
      </c>
      <c r="D517" s="10"/>
      <c r="E517" s="10">
        <v>19115</v>
      </c>
      <c r="F517" s="10">
        <v>20000</v>
      </c>
      <c r="G517" s="10">
        <v>900</v>
      </c>
      <c r="H517" s="10">
        <v>26997.919999999998</v>
      </c>
      <c r="I517" s="10"/>
      <c r="J517" s="10">
        <v>16573</v>
      </c>
      <c r="K517" s="10">
        <v>171.45</v>
      </c>
      <c r="L517" s="10">
        <v>13860.16</v>
      </c>
      <c r="M517" s="10">
        <v>428.63</v>
      </c>
      <c r="N517" s="10">
        <v>34650.400000000001</v>
      </c>
      <c r="O517" s="10">
        <v>685.8</v>
      </c>
      <c r="P517" s="10">
        <v>55440.65</v>
      </c>
    </row>
    <row r="518" spans="1:16">
      <c r="A518" t="str">
        <f t="shared" si="12"/>
        <v>4652</v>
      </c>
      <c r="B518" s="11">
        <v>46</v>
      </c>
      <c r="C518" s="11">
        <v>52</v>
      </c>
      <c r="D518" s="11"/>
      <c r="E518" s="11">
        <v>19115</v>
      </c>
      <c r="F518" s="11">
        <v>20000</v>
      </c>
      <c r="G518" s="11"/>
      <c r="H518" s="11">
        <v>27807.86</v>
      </c>
      <c r="I518" s="11"/>
      <c r="J518" s="11">
        <v>16885</v>
      </c>
      <c r="K518" s="11">
        <v>165.73</v>
      </c>
      <c r="L518" s="11">
        <v>14441.7</v>
      </c>
      <c r="M518" s="11">
        <v>414.33</v>
      </c>
      <c r="N518" s="11">
        <v>36104.239999999998</v>
      </c>
      <c r="O518" s="11">
        <v>662.92</v>
      </c>
      <c r="P518" s="11">
        <v>57766.78</v>
      </c>
    </row>
    <row r="519" spans="1:16">
      <c r="A519" t="str">
        <f t="shared" si="12"/>
        <v>4753</v>
      </c>
      <c r="B519" s="10">
        <v>47</v>
      </c>
      <c r="C519" s="10">
        <v>53</v>
      </c>
      <c r="D519" s="10"/>
      <c r="E519" s="10">
        <v>19115</v>
      </c>
      <c r="F519" s="10">
        <v>20000</v>
      </c>
      <c r="G519" s="10"/>
      <c r="H519" s="10">
        <v>28642.09</v>
      </c>
      <c r="I519" s="10"/>
      <c r="J519" s="10">
        <v>17204</v>
      </c>
      <c r="K519" s="10">
        <v>168.85</v>
      </c>
      <c r="L519" s="10">
        <v>15043.8</v>
      </c>
      <c r="M519" s="10">
        <v>422.13</v>
      </c>
      <c r="N519" s="10">
        <v>37609.49</v>
      </c>
      <c r="O519" s="10">
        <v>675.4</v>
      </c>
      <c r="P519" s="10">
        <v>60175.19</v>
      </c>
    </row>
    <row r="520" spans="1:16">
      <c r="A520" t="str">
        <f t="shared" si="12"/>
        <v>4854</v>
      </c>
      <c r="B520" s="11">
        <v>48</v>
      </c>
      <c r="C520" s="11">
        <v>54</v>
      </c>
      <c r="D520" s="11"/>
      <c r="E520" s="11">
        <v>19115</v>
      </c>
      <c r="F520" s="11">
        <v>20000</v>
      </c>
      <c r="G520" s="11">
        <v>900</v>
      </c>
      <c r="H520" s="11">
        <v>30401.360000000001</v>
      </c>
      <c r="I520" s="11"/>
      <c r="J520" s="11">
        <v>16630</v>
      </c>
      <c r="K520" s="11">
        <v>172.04</v>
      </c>
      <c r="L520" s="11">
        <v>15667.15</v>
      </c>
      <c r="M520" s="11">
        <v>430.1</v>
      </c>
      <c r="N520" s="11">
        <v>39167.879999999997</v>
      </c>
      <c r="O520" s="11">
        <v>688.16</v>
      </c>
      <c r="P520" s="11">
        <v>62668.6</v>
      </c>
    </row>
    <row r="521" spans="1:16">
      <c r="A521" t="str">
        <f t="shared" si="12"/>
        <v>4955</v>
      </c>
      <c r="B521" s="10">
        <v>49</v>
      </c>
      <c r="C521" s="10">
        <v>55</v>
      </c>
      <c r="D521" s="10"/>
      <c r="E521" s="10">
        <v>19115</v>
      </c>
      <c r="F521" s="10">
        <v>20000</v>
      </c>
      <c r="G521" s="10"/>
      <c r="H521" s="10">
        <v>31313.4</v>
      </c>
      <c r="I521" s="10"/>
      <c r="J521" s="10">
        <v>16937</v>
      </c>
      <c r="K521" s="10">
        <v>166.3</v>
      </c>
      <c r="L521" s="10">
        <v>16303.47</v>
      </c>
      <c r="M521" s="10">
        <v>415.75</v>
      </c>
      <c r="N521" s="10">
        <v>40758.660000000003</v>
      </c>
      <c r="O521" s="10">
        <v>665.2</v>
      </c>
      <c r="P521" s="10">
        <v>65213.86</v>
      </c>
    </row>
    <row r="522" spans="1:16">
      <c r="A522" t="str">
        <f t="shared" si="12"/>
        <v>5056</v>
      </c>
      <c r="B522" s="11">
        <v>50</v>
      </c>
      <c r="C522" s="11">
        <v>56</v>
      </c>
      <c r="D522" s="11"/>
      <c r="E522" s="11">
        <v>19115</v>
      </c>
      <c r="F522" s="11">
        <v>20000</v>
      </c>
      <c r="G522" s="11"/>
      <c r="H522" s="11">
        <v>32252.799999999999</v>
      </c>
      <c r="I522" s="11"/>
      <c r="J522" s="11">
        <v>17251</v>
      </c>
      <c r="K522" s="11">
        <v>169.37</v>
      </c>
      <c r="L522" s="11">
        <v>16961.939999999999</v>
      </c>
      <c r="M522" s="11">
        <v>423.43</v>
      </c>
      <c r="N522" s="11">
        <v>42404.85</v>
      </c>
      <c r="O522" s="11">
        <v>677.48</v>
      </c>
      <c r="P522" s="11">
        <v>67847.759999999995</v>
      </c>
    </row>
    <row r="523" spans="1:16">
      <c r="A523" t="str">
        <f t="shared" si="12"/>
        <v>5157</v>
      </c>
      <c r="B523" s="10">
        <v>51</v>
      </c>
      <c r="C523" s="10">
        <v>57</v>
      </c>
      <c r="D523" s="10"/>
      <c r="E523" s="10">
        <v>19115</v>
      </c>
      <c r="F523" s="10">
        <v>20000</v>
      </c>
      <c r="G523" s="10">
        <v>900</v>
      </c>
      <c r="H523" s="10">
        <v>34120.379999999997</v>
      </c>
      <c r="I523" s="10"/>
      <c r="J523" s="10">
        <v>16672</v>
      </c>
      <c r="K523" s="10">
        <v>172.51</v>
      </c>
      <c r="L523" s="10">
        <v>17643.310000000001</v>
      </c>
      <c r="M523" s="10">
        <v>431.28</v>
      </c>
      <c r="N523" s="10">
        <v>44108.27</v>
      </c>
      <c r="O523" s="10">
        <v>690.04</v>
      </c>
      <c r="P523" s="10">
        <v>70573.23</v>
      </c>
    </row>
    <row r="524" spans="1:16">
      <c r="A524" t="str">
        <f t="shared" si="12"/>
        <v>5258</v>
      </c>
      <c r="B524" s="11">
        <v>52</v>
      </c>
      <c r="C524" s="11">
        <v>58</v>
      </c>
      <c r="D524" s="11"/>
      <c r="E524" s="11">
        <v>19115</v>
      </c>
      <c r="F524" s="11">
        <v>20000</v>
      </c>
      <c r="G524" s="11"/>
      <c r="H524" s="11">
        <v>35144</v>
      </c>
      <c r="I524" s="11"/>
      <c r="J524" s="11">
        <v>16972</v>
      </c>
      <c r="K524" s="11">
        <v>166.72</v>
      </c>
      <c r="L524" s="11">
        <v>18339.330000000002</v>
      </c>
      <c r="M524" s="11">
        <v>416.8</v>
      </c>
      <c r="N524" s="11">
        <v>45848.32</v>
      </c>
      <c r="O524" s="11">
        <v>666.88</v>
      </c>
      <c r="P524" s="11">
        <v>73357.31</v>
      </c>
    </row>
    <row r="525" spans="1:16">
      <c r="A525" t="str">
        <f t="shared" si="12"/>
        <v>5359</v>
      </c>
      <c r="B525" s="10">
        <v>53</v>
      </c>
      <c r="C525" s="10">
        <v>59</v>
      </c>
      <c r="D525" s="10"/>
      <c r="E525" s="10">
        <v>19115</v>
      </c>
      <c r="F525" s="10">
        <v>20000</v>
      </c>
      <c r="G525" s="10"/>
      <c r="H525" s="10">
        <v>36198.32</v>
      </c>
      <c r="I525" s="10"/>
      <c r="J525" s="10">
        <v>17279</v>
      </c>
      <c r="K525" s="10">
        <v>169.72</v>
      </c>
      <c r="L525" s="10">
        <v>19059.23</v>
      </c>
      <c r="M525" s="10">
        <v>424.3</v>
      </c>
      <c r="N525" s="10">
        <v>47648.07</v>
      </c>
      <c r="O525" s="10">
        <v>678.88</v>
      </c>
      <c r="P525" s="10">
        <v>76236.91</v>
      </c>
    </row>
    <row r="526" spans="1:16">
      <c r="A526" t="str">
        <f t="shared" si="12"/>
        <v>5460</v>
      </c>
      <c r="B526" s="11">
        <v>54</v>
      </c>
      <c r="C526" s="11">
        <v>60</v>
      </c>
      <c r="D526" s="11"/>
      <c r="E526" s="11">
        <v>19115</v>
      </c>
      <c r="F526" s="11">
        <v>20000</v>
      </c>
      <c r="G526" s="11">
        <v>900</v>
      </c>
      <c r="H526" s="11">
        <v>38184.269999999997</v>
      </c>
      <c r="I526" s="11"/>
      <c r="J526" s="11">
        <v>16692</v>
      </c>
      <c r="K526" s="11">
        <v>172.79</v>
      </c>
      <c r="L526" s="11">
        <v>19803.79</v>
      </c>
      <c r="M526" s="11">
        <v>431.98</v>
      </c>
      <c r="N526" s="11">
        <v>49509.48</v>
      </c>
      <c r="O526" s="11">
        <v>691.16</v>
      </c>
      <c r="P526" s="11">
        <v>79215.17</v>
      </c>
    </row>
    <row r="527" spans="1:16">
      <c r="A527" t="str">
        <f t="shared" si="12"/>
        <v>5561</v>
      </c>
      <c r="B527" s="10">
        <v>55</v>
      </c>
      <c r="C527" s="10">
        <v>61</v>
      </c>
      <c r="D527" s="10"/>
      <c r="E527" s="10">
        <v>19115</v>
      </c>
      <c r="F527" s="10">
        <v>20000</v>
      </c>
      <c r="G527" s="10"/>
      <c r="H527" s="10">
        <v>39329.79</v>
      </c>
      <c r="I527" s="10"/>
      <c r="J527" s="10">
        <v>16982</v>
      </c>
      <c r="K527" s="10">
        <v>166.92</v>
      </c>
      <c r="L527" s="10">
        <v>20564.830000000002</v>
      </c>
      <c r="M527" s="10">
        <v>417.3</v>
      </c>
      <c r="N527" s="10">
        <v>51412.07</v>
      </c>
      <c r="O527" s="10">
        <v>667.68</v>
      </c>
      <c r="P527" s="10">
        <v>82259.31</v>
      </c>
    </row>
    <row r="528" spans="1:16">
      <c r="A528" t="str">
        <f t="shared" si="12"/>
        <v>5662</v>
      </c>
      <c r="B528" s="11">
        <v>56</v>
      </c>
      <c r="C528" s="11">
        <v>62</v>
      </c>
      <c r="D528" s="11"/>
      <c r="E528" s="11">
        <v>19115</v>
      </c>
      <c r="F528" s="11">
        <v>20000</v>
      </c>
      <c r="G528" s="11"/>
      <c r="H528" s="11">
        <v>40509.69</v>
      </c>
      <c r="I528" s="11"/>
      <c r="J528" s="11">
        <v>17279</v>
      </c>
      <c r="K528" s="11">
        <v>169.82</v>
      </c>
      <c r="L528" s="11">
        <v>21351.59</v>
      </c>
      <c r="M528" s="11">
        <v>424.55</v>
      </c>
      <c r="N528" s="11">
        <v>53378.98</v>
      </c>
      <c r="O528" s="11">
        <v>679.28</v>
      </c>
      <c r="P528" s="11">
        <v>85406.37</v>
      </c>
    </row>
    <row r="529" spans="1:16">
      <c r="A529" t="str">
        <f t="shared" si="12"/>
        <v>5763</v>
      </c>
      <c r="B529" s="10">
        <v>57</v>
      </c>
      <c r="C529" s="10">
        <v>63</v>
      </c>
      <c r="D529" s="10"/>
      <c r="E529" s="10">
        <v>19115</v>
      </c>
      <c r="F529" s="10">
        <v>20000</v>
      </c>
      <c r="G529" s="10">
        <v>900</v>
      </c>
      <c r="H529" s="10">
        <v>42624.98</v>
      </c>
      <c r="I529" s="10"/>
      <c r="J529" s="10">
        <v>16681</v>
      </c>
      <c r="K529" s="10">
        <v>172.78</v>
      </c>
      <c r="L529" s="10">
        <v>22164.92</v>
      </c>
      <c r="M529" s="10">
        <v>431.95</v>
      </c>
      <c r="N529" s="10">
        <v>55412.3</v>
      </c>
      <c r="O529" s="10">
        <v>691.12</v>
      </c>
      <c r="P529" s="10">
        <v>88659.68</v>
      </c>
    </row>
    <row r="530" spans="1:16">
      <c r="A530" t="str">
        <f t="shared" si="12"/>
        <v>5864</v>
      </c>
      <c r="B530" s="11">
        <v>58</v>
      </c>
      <c r="C530" s="11">
        <v>64</v>
      </c>
      <c r="D530" s="11"/>
      <c r="E530" s="11">
        <v>19115</v>
      </c>
      <c r="F530" s="11">
        <v>20000</v>
      </c>
      <c r="G530" s="11"/>
      <c r="H530" s="11">
        <v>43903.73</v>
      </c>
      <c r="I530" s="11"/>
      <c r="J530" s="11">
        <v>16957</v>
      </c>
      <c r="K530" s="11">
        <v>166.81</v>
      </c>
      <c r="L530" s="11">
        <v>22996.68</v>
      </c>
      <c r="M530" s="11">
        <v>417.03</v>
      </c>
      <c r="N530" s="11">
        <v>57491.69</v>
      </c>
      <c r="O530" s="11">
        <v>667.24</v>
      </c>
      <c r="P530" s="11">
        <v>91986.71</v>
      </c>
    </row>
    <row r="531" spans="1:16">
      <c r="A531" t="str">
        <f t="shared" si="12"/>
        <v>5965</v>
      </c>
      <c r="B531" s="10">
        <v>59</v>
      </c>
      <c r="C531" s="10">
        <v>65</v>
      </c>
      <c r="D531" s="10"/>
      <c r="E531" s="10">
        <v>19115</v>
      </c>
      <c r="F531" s="10">
        <v>20000</v>
      </c>
      <c r="G531" s="10"/>
      <c r="H531" s="10">
        <v>45220.84</v>
      </c>
      <c r="I531" s="10"/>
      <c r="J531" s="10">
        <v>17237</v>
      </c>
      <c r="K531" s="10">
        <v>169.57</v>
      </c>
      <c r="L531" s="10">
        <v>23856.15</v>
      </c>
      <c r="M531" s="10">
        <v>423.93</v>
      </c>
      <c r="N531" s="10">
        <v>59640.37</v>
      </c>
      <c r="O531" s="10">
        <v>678.28</v>
      </c>
      <c r="P531" s="10">
        <v>95424.59</v>
      </c>
    </row>
    <row r="532" spans="1:16">
      <c r="A532" t="str">
        <f t="shared" si="12"/>
        <v>6066</v>
      </c>
      <c r="B532" s="11">
        <v>60</v>
      </c>
      <c r="C532" s="11">
        <v>66</v>
      </c>
      <c r="D532" s="11"/>
      <c r="E532" s="11">
        <v>19115</v>
      </c>
      <c r="F532" s="11">
        <v>20000</v>
      </c>
      <c r="G532" s="11">
        <v>900</v>
      </c>
      <c r="H532" s="11">
        <v>47477.46</v>
      </c>
      <c r="I532" s="11"/>
      <c r="J532" s="11">
        <v>16624</v>
      </c>
      <c r="K532" s="11">
        <v>172.37</v>
      </c>
      <c r="L532" s="11">
        <v>24744.2</v>
      </c>
      <c r="M532" s="11">
        <v>430.93</v>
      </c>
      <c r="N532" s="11">
        <v>61860.51</v>
      </c>
      <c r="O532" s="11">
        <v>689.48</v>
      </c>
      <c r="P532" s="11">
        <v>98976.81</v>
      </c>
    </row>
    <row r="533" spans="1:16">
      <c r="A533" t="str">
        <f t="shared" si="12"/>
        <v>6167</v>
      </c>
      <c r="B533" s="10">
        <v>61</v>
      </c>
      <c r="C533" s="10">
        <v>67</v>
      </c>
      <c r="D533" s="10"/>
      <c r="E533" s="10">
        <v>19115</v>
      </c>
      <c r="F533" s="10">
        <v>20000</v>
      </c>
      <c r="G533" s="10"/>
      <c r="H533" s="10">
        <v>48901.79</v>
      </c>
      <c r="I533" s="10"/>
      <c r="J533" s="10">
        <v>16877</v>
      </c>
      <c r="K533" s="10">
        <v>166.24</v>
      </c>
      <c r="L533" s="10">
        <v>25652.77</v>
      </c>
      <c r="M533" s="10">
        <v>415.6</v>
      </c>
      <c r="N533" s="10">
        <v>64131.92</v>
      </c>
      <c r="O533" s="10">
        <v>664.96</v>
      </c>
      <c r="P533" s="10">
        <v>102611.07</v>
      </c>
    </row>
    <row r="534" spans="1:16">
      <c r="A534" t="str">
        <f t="shared" si="12"/>
        <v>6268</v>
      </c>
      <c r="B534" s="11">
        <v>62</v>
      </c>
      <c r="C534" s="11">
        <v>68</v>
      </c>
      <c r="D534" s="11"/>
      <c r="E534" s="11">
        <v>19115</v>
      </c>
      <c r="F534" s="11">
        <v>20000</v>
      </c>
      <c r="G534" s="11"/>
      <c r="H534" s="11">
        <v>50368.84</v>
      </c>
      <c r="I534" s="11"/>
      <c r="J534" s="11">
        <v>17135</v>
      </c>
      <c r="K534" s="11">
        <v>168.77</v>
      </c>
      <c r="L534" s="11">
        <v>26591.119999999999</v>
      </c>
      <c r="M534" s="11">
        <v>421.93</v>
      </c>
      <c r="N534" s="11">
        <v>66477.8</v>
      </c>
      <c r="O534" s="11">
        <v>675.08</v>
      </c>
      <c r="P534" s="11">
        <v>106364.49</v>
      </c>
    </row>
    <row r="535" spans="1:16">
      <c r="A535" t="str">
        <f t="shared" si="12"/>
        <v>6369</v>
      </c>
      <c r="B535" s="10">
        <v>63</v>
      </c>
      <c r="C535" s="10">
        <v>69</v>
      </c>
      <c r="D535" s="10"/>
      <c r="E535" s="10">
        <v>19115</v>
      </c>
      <c r="F535" s="10">
        <v>20000</v>
      </c>
      <c r="G535" s="10">
        <v>900</v>
      </c>
      <c r="H535" s="10">
        <v>52779.91</v>
      </c>
      <c r="I535" s="10"/>
      <c r="J535" s="10">
        <v>16497</v>
      </c>
      <c r="K535" s="10">
        <v>171.35</v>
      </c>
      <c r="L535" s="10">
        <v>27560.2</v>
      </c>
      <c r="M535" s="10">
        <v>428.38</v>
      </c>
      <c r="N535" s="10">
        <v>68900.509999999995</v>
      </c>
      <c r="O535" s="10">
        <v>685.4</v>
      </c>
      <c r="P535" s="10">
        <v>110240.82</v>
      </c>
    </row>
    <row r="536" spans="1:16">
      <c r="A536" t="str">
        <f t="shared" si="12"/>
        <v>6470</v>
      </c>
      <c r="B536" s="11">
        <v>64</v>
      </c>
      <c r="C536" s="11">
        <v>70</v>
      </c>
      <c r="D536" s="11"/>
      <c r="E536" s="11">
        <v>19115</v>
      </c>
      <c r="F536" s="11">
        <v>20000</v>
      </c>
      <c r="G536" s="11"/>
      <c r="H536" s="11">
        <v>54363.3</v>
      </c>
      <c r="I536" s="11"/>
      <c r="J536" s="11">
        <v>16718</v>
      </c>
      <c r="K536" s="11">
        <v>164.97</v>
      </c>
      <c r="L536" s="11">
        <v>28551.98</v>
      </c>
      <c r="M536" s="11">
        <v>412.43</v>
      </c>
      <c r="N536" s="11">
        <v>71379.95</v>
      </c>
      <c r="O536" s="11">
        <v>659.88</v>
      </c>
      <c r="P536" s="11">
        <v>114207.92</v>
      </c>
    </row>
    <row r="537" spans="1:16">
      <c r="A537" t="str">
        <f t="shared" ref="A537:A546" si="13">B537&amp;C537</f>
        <v>6571</v>
      </c>
      <c r="B537" s="10">
        <v>65</v>
      </c>
      <c r="C537" s="10">
        <v>71</v>
      </c>
      <c r="D537" s="10"/>
      <c r="E537" s="10">
        <v>19115</v>
      </c>
      <c r="F537" s="10">
        <v>20000</v>
      </c>
      <c r="G537" s="10"/>
      <c r="H537" s="10">
        <v>55994.2</v>
      </c>
      <c r="I537" s="10"/>
      <c r="J537" s="10">
        <v>16940</v>
      </c>
      <c r="K537" s="10">
        <v>167.18</v>
      </c>
      <c r="L537" s="10">
        <v>29575.72</v>
      </c>
      <c r="M537" s="10">
        <v>417.95</v>
      </c>
      <c r="N537" s="10">
        <v>73939.3</v>
      </c>
      <c r="O537" s="10">
        <v>668.72</v>
      </c>
      <c r="P537" s="10">
        <v>118302.88</v>
      </c>
    </row>
    <row r="538" spans="1:16">
      <c r="A538" t="str">
        <f t="shared" si="13"/>
        <v>6672</v>
      </c>
      <c r="B538" s="11">
        <v>66</v>
      </c>
      <c r="C538" s="11">
        <v>72</v>
      </c>
      <c r="D538" s="11"/>
      <c r="E538" s="11">
        <v>19115</v>
      </c>
      <c r="F538" s="11">
        <v>20000</v>
      </c>
      <c r="G538" s="11">
        <v>900</v>
      </c>
      <c r="H538" s="11">
        <v>58574.03</v>
      </c>
      <c r="I538" s="11"/>
      <c r="J538" s="11">
        <v>16264</v>
      </c>
      <c r="K538" s="11">
        <v>169.4</v>
      </c>
      <c r="L538" s="11">
        <v>30632.39</v>
      </c>
      <c r="M538" s="11">
        <v>423.5</v>
      </c>
      <c r="N538" s="11">
        <v>76580.98</v>
      </c>
      <c r="O538" s="11">
        <v>677.6</v>
      </c>
      <c r="P538" s="11">
        <v>122529.57</v>
      </c>
    </row>
    <row r="539" spans="1:16">
      <c r="A539" t="str">
        <f t="shared" si="13"/>
        <v>6773</v>
      </c>
      <c r="B539" s="10">
        <v>67</v>
      </c>
      <c r="C539" s="10">
        <v>73</v>
      </c>
      <c r="D539" s="10"/>
      <c r="E539" s="10">
        <v>19115</v>
      </c>
      <c r="F539" s="10">
        <v>20000</v>
      </c>
      <c r="G539" s="10"/>
      <c r="H539" s="10">
        <v>60331.25</v>
      </c>
      <c r="I539" s="10"/>
      <c r="J539" s="10">
        <v>16433</v>
      </c>
      <c r="K539" s="10">
        <v>162.63999999999999</v>
      </c>
      <c r="L539" s="10">
        <v>31714</v>
      </c>
      <c r="M539" s="10">
        <v>406.6</v>
      </c>
      <c r="N539" s="10">
        <v>79285.009999999995</v>
      </c>
      <c r="O539" s="10">
        <v>650.55999999999995</v>
      </c>
      <c r="P539" s="10">
        <v>126856.02</v>
      </c>
    </row>
    <row r="540" spans="1:16">
      <c r="A540" t="str">
        <f t="shared" si="13"/>
        <v>6874</v>
      </c>
      <c r="B540" s="11">
        <v>68</v>
      </c>
      <c r="C540" s="11">
        <v>74</v>
      </c>
      <c r="D540" s="11"/>
      <c r="E540" s="11">
        <v>19115</v>
      </c>
      <c r="F540" s="11">
        <v>20000</v>
      </c>
      <c r="G540" s="11"/>
      <c r="H540" s="11">
        <v>62141.19</v>
      </c>
      <c r="I540" s="11"/>
      <c r="J540" s="11">
        <v>16598</v>
      </c>
      <c r="K540" s="11">
        <v>164.33</v>
      </c>
      <c r="L540" s="11">
        <v>32829.75</v>
      </c>
      <c r="M540" s="11">
        <v>410.83</v>
      </c>
      <c r="N540" s="11">
        <v>82074.39</v>
      </c>
      <c r="O540" s="11">
        <v>657.32</v>
      </c>
      <c r="P540" s="11">
        <v>131319.01999999999</v>
      </c>
    </row>
    <row r="541" spans="1:16">
      <c r="A541" t="str">
        <f t="shared" si="13"/>
        <v>6975</v>
      </c>
      <c r="B541" s="10">
        <v>69</v>
      </c>
      <c r="C541" s="10">
        <v>75</v>
      </c>
      <c r="D541" s="10"/>
      <c r="E541" s="10">
        <v>19115</v>
      </c>
      <c r="F541" s="10">
        <v>20000</v>
      </c>
      <c r="G541" s="10">
        <v>900</v>
      </c>
      <c r="H541" s="10">
        <v>64905.42</v>
      </c>
      <c r="I541" s="10"/>
      <c r="J541" s="10">
        <v>15858</v>
      </c>
      <c r="K541" s="10">
        <v>165.98</v>
      </c>
      <c r="L541" s="10">
        <v>33980.629999999997</v>
      </c>
      <c r="M541" s="10">
        <v>414.95</v>
      </c>
      <c r="N541" s="10">
        <v>84951.57</v>
      </c>
      <c r="O541" s="10">
        <v>663.92</v>
      </c>
      <c r="P541" s="10">
        <v>135922.51</v>
      </c>
    </row>
    <row r="542" spans="1:16">
      <c r="A542" t="str">
        <f t="shared" si="13"/>
        <v>7076</v>
      </c>
      <c r="B542" s="11">
        <v>70</v>
      </c>
      <c r="C542" s="11">
        <v>76</v>
      </c>
      <c r="D542" s="11"/>
      <c r="E542" s="11">
        <v>19115</v>
      </c>
      <c r="F542" s="11">
        <v>20000</v>
      </c>
      <c r="G542" s="11"/>
      <c r="H542" s="11">
        <v>66852.59</v>
      </c>
      <c r="I542" s="11"/>
      <c r="J542" s="11">
        <v>15944</v>
      </c>
      <c r="K542" s="11">
        <v>158.58000000000001</v>
      </c>
      <c r="L542" s="11">
        <v>35158.629999999997</v>
      </c>
      <c r="M542" s="11">
        <v>396.45</v>
      </c>
      <c r="N542" s="11">
        <v>87896.56</v>
      </c>
      <c r="O542" s="11">
        <v>634.32000000000005</v>
      </c>
      <c r="P542" s="11">
        <v>140634.5</v>
      </c>
    </row>
    <row r="543" spans="1:16">
      <c r="A543" t="str">
        <f t="shared" si="13"/>
        <v>7177</v>
      </c>
      <c r="B543" s="10">
        <v>71</v>
      </c>
      <c r="C543" s="10">
        <v>77</v>
      </c>
      <c r="D543" s="10"/>
      <c r="E543" s="10">
        <v>19115</v>
      </c>
      <c r="F543" s="10">
        <v>20000</v>
      </c>
      <c r="G543" s="10"/>
      <c r="H543" s="10">
        <v>68858.16</v>
      </c>
      <c r="I543" s="10"/>
      <c r="J543" s="10">
        <v>16013</v>
      </c>
      <c r="K543" s="10">
        <v>159.44</v>
      </c>
      <c r="L543" s="10">
        <v>36372.82</v>
      </c>
      <c r="M543" s="10">
        <v>398.6</v>
      </c>
      <c r="N543" s="10">
        <v>90932.06</v>
      </c>
      <c r="O543" s="10">
        <v>637.76</v>
      </c>
      <c r="P543" s="10">
        <v>145491.29999999999</v>
      </c>
    </row>
    <row r="544" spans="1:16">
      <c r="A544" t="str">
        <f t="shared" si="13"/>
        <v>7278</v>
      </c>
      <c r="B544" s="11">
        <v>72</v>
      </c>
      <c r="C544" s="11">
        <v>78</v>
      </c>
      <c r="D544" s="11"/>
      <c r="E544" s="11">
        <v>19115</v>
      </c>
      <c r="F544" s="11">
        <v>20000</v>
      </c>
      <c r="G544" s="11">
        <v>900</v>
      </c>
      <c r="H544" s="11">
        <v>71823.91</v>
      </c>
      <c r="I544" s="11"/>
      <c r="J544" s="11">
        <v>15163</v>
      </c>
      <c r="K544" s="11">
        <v>160.13</v>
      </c>
      <c r="L544" s="11">
        <v>37624.14</v>
      </c>
      <c r="M544" s="11">
        <v>400.33</v>
      </c>
      <c r="N544" s="11">
        <v>94060.35</v>
      </c>
      <c r="O544" s="11">
        <v>640.52</v>
      </c>
      <c r="P544" s="11">
        <v>150496.56</v>
      </c>
    </row>
    <row r="545" spans="1:16">
      <c r="A545" t="str">
        <f t="shared" si="13"/>
        <v>7379</v>
      </c>
      <c r="B545" s="10">
        <v>73</v>
      </c>
      <c r="C545" s="10">
        <v>79</v>
      </c>
      <c r="D545" s="10"/>
      <c r="E545" s="10">
        <v>19115</v>
      </c>
      <c r="F545" s="10">
        <v>20000</v>
      </c>
      <c r="G545" s="10"/>
      <c r="H545" s="10">
        <v>73978.63</v>
      </c>
      <c r="I545" s="10"/>
      <c r="J545" s="10">
        <v>15103</v>
      </c>
      <c r="K545" s="10">
        <v>151.63</v>
      </c>
      <c r="L545" s="10">
        <v>38904.49</v>
      </c>
      <c r="M545" s="10">
        <v>379.08</v>
      </c>
      <c r="N545" s="10">
        <v>97261.23</v>
      </c>
      <c r="O545" s="10">
        <v>606.52</v>
      </c>
      <c r="P545" s="10">
        <v>155617.97</v>
      </c>
    </row>
    <row r="546" spans="1:16">
      <c r="A546" t="str">
        <f t="shared" si="13"/>
        <v>7480</v>
      </c>
      <c r="B546" s="11">
        <v>74</v>
      </c>
      <c r="C546" s="11">
        <v>80</v>
      </c>
      <c r="D546" s="11"/>
      <c r="E546" s="11">
        <v>19115</v>
      </c>
      <c r="F546" s="11">
        <v>20000</v>
      </c>
      <c r="G546" s="11"/>
      <c r="H546" s="11">
        <v>76197.98</v>
      </c>
      <c r="I546" s="11">
        <v>15000</v>
      </c>
      <c r="J546" s="11">
        <v>15000</v>
      </c>
      <c r="K546" s="11">
        <v>151.03</v>
      </c>
      <c r="L546" s="11">
        <v>40222.660000000003</v>
      </c>
      <c r="M546" s="11">
        <v>377.58</v>
      </c>
      <c r="N546" s="11">
        <v>100556.64</v>
      </c>
      <c r="O546" s="11">
        <v>604.12</v>
      </c>
      <c r="P546" s="11">
        <v>160890.63</v>
      </c>
    </row>
    <row r="547" spans="1:16" ht="54">
      <c r="B547" s="9" t="s">
        <v>27</v>
      </c>
      <c r="C547" s="9" t="s">
        <v>13</v>
      </c>
      <c r="D547" s="9" t="s">
        <v>3027</v>
      </c>
      <c r="E547" s="9" t="s">
        <v>15</v>
      </c>
      <c r="F547" s="9" t="s">
        <v>16</v>
      </c>
      <c r="G547" s="9" t="s">
        <v>17</v>
      </c>
      <c r="H547" s="9" t="s">
        <v>3028</v>
      </c>
      <c r="I547" s="9" t="s">
        <v>19</v>
      </c>
      <c r="J547" s="9" t="s">
        <v>20</v>
      </c>
      <c r="K547" s="9" t="s">
        <v>21</v>
      </c>
      <c r="L547" s="9" t="s">
        <v>22</v>
      </c>
      <c r="M547" s="9" t="s">
        <v>23</v>
      </c>
      <c r="N547" s="9" t="s">
        <v>24</v>
      </c>
      <c r="O547" s="9" t="s">
        <v>25</v>
      </c>
      <c r="P547" s="9" t="s">
        <v>26</v>
      </c>
    </row>
    <row r="548" spans="1:16">
      <c r="A548" t="str">
        <f t="shared" ref="A548:A611" si="14">B548&amp;C548</f>
        <v>18</v>
      </c>
      <c r="B548" s="10">
        <v>1</v>
      </c>
      <c r="C548" s="10">
        <v>8</v>
      </c>
      <c r="D548" s="10">
        <v>3833</v>
      </c>
      <c r="E548" s="10">
        <v>3833</v>
      </c>
      <c r="F548" s="10">
        <v>20000</v>
      </c>
      <c r="G548" s="10"/>
      <c r="H548" s="10"/>
      <c r="I548" s="10"/>
      <c r="J548" s="10">
        <v>2299.8000000000002</v>
      </c>
      <c r="K548" s="10">
        <v>26.83</v>
      </c>
      <c r="L548" s="10">
        <v>26.83</v>
      </c>
      <c r="M548" s="10">
        <v>67.08</v>
      </c>
      <c r="N548" s="10">
        <v>67.08</v>
      </c>
      <c r="O548" s="10">
        <v>107.32</v>
      </c>
      <c r="P548" s="10">
        <v>107.32</v>
      </c>
    </row>
    <row r="549" spans="1:16">
      <c r="A549" t="str">
        <f t="shared" si="14"/>
        <v>29</v>
      </c>
      <c r="B549" s="11">
        <v>2</v>
      </c>
      <c r="C549" s="11">
        <v>9</v>
      </c>
      <c r="D549" s="11">
        <v>3833</v>
      </c>
      <c r="E549" s="11">
        <v>7666</v>
      </c>
      <c r="F549" s="11">
        <v>20000</v>
      </c>
      <c r="G549" s="11"/>
      <c r="H549" s="11"/>
      <c r="I549" s="11"/>
      <c r="J549" s="11">
        <v>5732</v>
      </c>
      <c r="K549" s="11">
        <v>59.85</v>
      </c>
      <c r="L549" s="11">
        <v>87.49</v>
      </c>
      <c r="M549" s="11">
        <v>149.63</v>
      </c>
      <c r="N549" s="11">
        <v>218.72</v>
      </c>
      <c r="O549" s="11">
        <v>239.4</v>
      </c>
      <c r="P549" s="11">
        <v>349.95</v>
      </c>
    </row>
    <row r="550" spans="1:16">
      <c r="A550" t="str">
        <f t="shared" si="14"/>
        <v>310</v>
      </c>
      <c r="B550" s="10">
        <v>3</v>
      </c>
      <c r="C550" s="10">
        <v>10</v>
      </c>
      <c r="D550" s="10">
        <v>3833</v>
      </c>
      <c r="E550" s="10">
        <v>11499</v>
      </c>
      <c r="F550" s="10">
        <v>20000</v>
      </c>
      <c r="G550" s="10">
        <v>900</v>
      </c>
      <c r="H550" s="10">
        <v>900</v>
      </c>
      <c r="I550" s="10"/>
      <c r="J550" s="10">
        <v>8292</v>
      </c>
      <c r="K550" s="10">
        <v>93.55</v>
      </c>
      <c r="L550" s="10">
        <v>183.66</v>
      </c>
      <c r="M550" s="10">
        <v>233.88</v>
      </c>
      <c r="N550" s="10">
        <v>459.15</v>
      </c>
      <c r="O550" s="10">
        <v>374.2</v>
      </c>
      <c r="P550" s="10">
        <v>734.65</v>
      </c>
    </row>
    <row r="551" spans="1:16">
      <c r="A551" t="str">
        <f t="shared" si="14"/>
        <v>411</v>
      </c>
      <c r="B551" s="11">
        <v>4</v>
      </c>
      <c r="C551" s="11">
        <v>11</v>
      </c>
      <c r="D551" s="11">
        <v>3833</v>
      </c>
      <c r="E551" s="11">
        <v>15332</v>
      </c>
      <c r="F551" s="11">
        <v>20000</v>
      </c>
      <c r="G551" s="11"/>
      <c r="H551" s="11">
        <v>927</v>
      </c>
      <c r="I551" s="11"/>
      <c r="J551" s="11">
        <v>12195</v>
      </c>
      <c r="K551" s="11">
        <v>122.03</v>
      </c>
      <c r="L551" s="11">
        <v>311.2</v>
      </c>
      <c r="M551" s="11">
        <v>305.07</v>
      </c>
      <c r="N551" s="11">
        <v>778</v>
      </c>
      <c r="O551" s="11">
        <v>488.11</v>
      </c>
      <c r="P551" s="11">
        <v>1244.79</v>
      </c>
    </row>
    <row r="552" spans="1:16">
      <c r="A552" t="str">
        <f t="shared" si="14"/>
        <v>512</v>
      </c>
      <c r="B552" s="10">
        <v>5</v>
      </c>
      <c r="C552" s="10">
        <v>12</v>
      </c>
      <c r="D552" s="10">
        <v>3833</v>
      </c>
      <c r="E552" s="10">
        <v>19165</v>
      </c>
      <c r="F552" s="10">
        <v>20000</v>
      </c>
      <c r="G552" s="10"/>
      <c r="H552" s="10">
        <v>954.81</v>
      </c>
      <c r="I552" s="10"/>
      <c r="J552" s="10">
        <v>16327</v>
      </c>
      <c r="K552" s="10">
        <v>160.09</v>
      </c>
      <c r="L552" s="10">
        <v>480.62</v>
      </c>
      <c r="M552" s="10">
        <v>400.22</v>
      </c>
      <c r="N552" s="10">
        <v>1201.55</v>
      </c>
      <c r="O552" s="10">
        <v>640.35</v>
      </c>
      <c r="P552" s="10">
        <v>1922.48</v>
      </c>
    </row>
    <row r="553" spans="1:16">
      <c r="A553" t="str">
        <f t="shared" si="14"/>
        <v>613</v>
      </c>
      <c r="B553" s="11">
        <v>6</v>
      </c>
      <c r="C553" s="11">
        <v>13</v>
      </c>
      <c r="D553" s="11"/>
      <c r="E553" s="11">
        <v>19165</v>
      </c>
      <c r="F553" s="11">
        <v>20000</v>
      </c>
      <c r="G553" s="11">
        <v>900</v>
      </c>
      <c r="H553" s="11">
        <v>1883.45</v>
      </c>
      <c r="I553" s="11"/>
      <c r="J553" s="11">
        <v>15752</v>
      </c>
      <c r="K553" s="11">
        <v>163.27000000000001</v>
      </c>
      <c r="L553" s="11">
        <v>658.31</v>
      </c>
      <c r="M553" s="11">
        <v>408.18</v>
      </c>
      <c r="N553" s="11">
        <v>1645.77</v>
      </c>
      <c r="O553" s="11">
        <v>653.08000000000004</v>
      </c>
      <c r="P553" s="11">
        <v>2633.24</v>
      </c>
    </row>
    <row r="554" spans="1:16">
      <c r="A554" t="str">
        <f t="shared" si="14"/>
        <v>714</v>
      </c>
      <c r="B554" s="10">
        <v>7</v>
      </c>
      <c r="C554" s="10">
        <v>14</v>
      </c>
      <c r="D554" s="10"/>
      <c r="E554" s="10">
        <v>19165</v>
      </c>
      <c r="F554" s="10">
        <v>20000</v>
      </c>
      <c r="G554" s="10"/>
      <c r="H554" s="10">
        <v>1939.96</v>
      </c>
      <c r="I554" s="10"/>
      <c r="J554" s="10">
        <v>16065</v>
      </c>
      <c r="K554" s="10">
        <v>157.52000000000001</v>
      </c>
      <c r="L554" s="10">
        <v>835.58</v>
      </c>
      <c r="M554" s="10">
        <v>393.8</v>
      </c>
      <c r="N554" s="10">
        <v>2088.9499999999998</v>
      </c>
      <c r="O554" s="10">
        <v>630.08000000000004</v>
      </c>
      <c r="P554" s="10">
        <v>3342.32</v>
      </c>
    </row>
    <row r="555" spans="1:16">
      <c r="A555" t="str">
        <f t="shared" si="14"/>
        <v>815</v>
      </c>
      <c r="B555" s="11">
        <v>8</v>
      </c>
      <c r="C555" s="11">
        <v>15</v>
      </c>
      <c r="D555" s="11"/>
      <c r="E555" s="11">
        <v>19165</v>
      </c>
      <c r="F555" s="11">
        <v>20000</v>
      </c>
      <c r="G555" s="11"/>
      <c r="H555" s="11">
        <v>1998.16</v>
      </c>
      <c r="I555" s="11"/>
      <c r="J555" s="11">
        <v>16384</v>
      </c>
      <c r="K555" s="11">
        <v>160.65</v>
      </c>
      <c r="L555" s="11">
        <v>1021.3</v>
      </c>
      <c r="M555" s="11">
        <v>401.63</v>
      </c>
      <c r="N555" s="11">
        <v>2553.2399999999998</v>
      </c>
      <c r="O555" s="11">
        <v>642.6</v>
      </c>
      <c r="P555" s="11">
        <v>4085.19</v>
      </c>
    </row>
    <row r="556" spans="1:16">
      <c r="A556" t="str">
        <f t="shared" si="14"/>
        <v>916</v>
      </c>
      <c r="B556" s="10">
        <v>9</v>
      </c>
      <c r="C556" s="10">
        <v>16</v>
      </c>
      <c r="D556" s="10"/>
      <c r="E556" s="10">
        <v>19165</v>
      </c>
      <c r="F556" s="10">
        <v>20000</v>
      </c>
      <c r="G556" s="10">
        <v>900</v>
      </c>
      <c r="H556" s="10">
        <v>2958.1</v>
      </c>
      <c r="I556" s="10"/>
      <c r="J556" s="10">
        <v>15809</v>
      </c>
      <c r="K556" s="10">
        <v>163.84</v>
      </c>
      <c r="L556" s="10">
        <v>1215.78</v>
      </c>
      <c r="M556" s="10">
        <v>409.6</v>
      </c>
      <c r="N556" s="10">
        <v>3039.44</v>
      </c>
      <c r="O556" s="10">
        <v>655.36</v>
      </c>
      <c r="P556" s="10">
        <v>4863.1000000000004</v>
      </c>
    </row>
    <row r="557" spans="1:16">
      <c r="A557" t="str">
        <f t="shared" si="14"/>
        <v>1017</v>
      </c>
      <c r="B557" s="11">
        <v>10</v>
      </c>
      <c r="C557" s="11">
        <v>17</v>
      </c>
      <c r="D557" s="11"/>
      <c r="E557" s="11">
        <v>19165</v>
      </c>
      <c r="F557" s="11">
        <v>20000</v>
      </c>
      <c r="G557" s="11"/>
      <c r="H557" s="11">
        <v>3046.84</v>
      </c>
      <c r="I557" s="11"/>
      <c r="J557" s="11">
        <v>16122</v>
      </c>
      <c r="K557" s="11">
        <v>158.09</v>
      </c>
      <c r="L557" s="11">
        <v>1410.34</v>
      </c>
      <c r="M557" s="11">
        <v>395.23</v>
      </c>
      <c r="N557" s="11">
        <v>3525.85</v>
      </c>
      <c r="O557" s="11">
        <v>632.36</v>
      </c>
      <c r="P557" s="11">
        <v>5641.35</v>
      </c>
    </row>
    <row r="558" spans="1:16">
      <c r="A558" t="str">
        <f t="shared" si="14"/>
        <v>1118</v>
      </c>
      <c r="B558" s="10">
        <v>11</v>
      </c>
      <c r="C558" s="10">
        <v>18</v>
      </c>
      <c r="D558" s="10"/>
      <c r="E558" s="10">
        <v>19165</v>
      </c>
      <c r="F558" s="10">
        <v>20000</v>
      </c>
      <c r="G558" s="10"/>
      <c r="H558" s="10">
        <v>3138.25</v>
      </c>
      <c r="I558" s="10"/>
      <c r="J558" s="10">
        <v>16441</v>
      </c>
      <c r="K558" s="10">
        <v>161.22</v>
      </c>
      <c r="L558" s="10">
        <v>1613.87</v>
      </c>
      <c r="M558" s="10">
        <v>403.05</v>
      </c>
      <c r="N558" s="10">
        <v>4034.67</v>
      </c>
      <c r="O558" s="10">
        <v>644.88</v>
      </c>
      <c r="P558" s="10">
        <v>6455.47</v>
      </c>
    </row>
    <row r="559" spans="1:16">
      <c r="A559" t="str">
        <f t="shared" si="14"/>
        <v>1219</v>
      </c>
      <c r="B559" s="11">
        <v>12</v>
      </c>
      <c r="C559" s="11">
        <v>19</v>
      </c>
      <c r="D559" s="11"/>
      <c r="E559" s="11">
        <v>19165</v>
      </c>
      <c r="F559" s="11">
        <v>20000</v>
      </c>
      <c r="G559" s="11">
        <v>900</v>
      </c>
      <c r="H559" s="11">
        <v>4132.3999999999996</v>
      </c>
      <c r="I559" s="11"/>
      <c r="J559" s="11">
        <v>15867</v>
      </c>
      <c r="K559" s="11">
        <v>164.41</v>
      </c>
      <c r="L559" s="11">
        <v>1826.69</v>
      </c>
      <c r="M559" s="11">
        <v>411.03</v>
      </c>
      <c r="N559" s="11">
        <v>4566.74</v>
      </c>
      <c r="O559" s="11">
        <v>657.64</v>
      </c>
      <c r="P559" s="11">
        <v>7306.78</v>
      </c>
    </row>
    <row r="560" spans="1:16">
      <c r="A560" t="str">
        <f t="shared" si="14"/>
        <v>1320</v>
      </c>
      <c r="B560" s="10">
        <v>13</v>
      </c>
      <c r="C560" s="10">
        <v>20</v>
      </c>
      <c r="D560" s="10"/>
      <c r="E560" s="10">
        <v>19165</v>
      </c>
      <c r="F560" s="10">
        <v>20000</v>
      </c>
      <c r="G560" s="10"/>
      <c r="H560" s="10">
        <v>4256.37</v>
      </c>
      <c r="I560" s="10"/>
      <c r="J560" s="10">
        <v>16180</v>
      </c>
      <c r="K560" s="10">
        <v>158.66999999999999</v>
      </c>
      <c r="L560" s="10">
        <v>2040.17</v>
      </c>
      <c r="M560" s="10">
        <v>396.68</v>
      </c>
      <c r="N560" s="10">
        <v>5100.41</v>
      </c>
      <c r="O560" s="10">
        <v>634.67999999999995</v>
      </c>
      <c r="P560" s="10">
        <v>8160.66</v>
      </c>
    </row>
    <row r="561" spans="1:16">
      <c r="A561" t="str">
        <f t="shared" si="14"/>
        <v>1421</v>
      </c>
      <c r="B561" s="11">
        <v>14</v>
      </c>
      <c r="C561" s="11">
        <v>21</v>
      </c>
      <c r="D561" s="11"/>
      <c r="E561" s="11">
        <v>19165</v>
      </c>
      <c r="F561" s="11">
        <v>20000</v>
      </c>
      <c r="G561" s="11"/>
      <c r="H561" s="11">
        <v>4384.0600000000004</v>
      </c>
      <c r="I561" s="11"/>
      <c r="J561" s="11">
        <v>16500</v>
      </c>
      <c r="K561" s="11">
        <v>161.80000000000001</v>
      </c>
      <c r="L561" s="11">
        <v>2263.17</v>
      </c>
      <c r="M561" s="11">
        <v>404.5</v>
      </c>
      <c r="N561" s="11">
        <v>5657.93</v>
      </c>
      <c r="O561" s="11">
        <v>647.20000000000005</v>
      </c>
      <c r="P561" s="11">
        <v>9052.68</v>
      </c>
    </row>
    <row r="562" spans="1:16">
      <c r="A562" t="str">
        <f t="shared" si="14"/>
        <v>1522</v>
      </c>
      <c r="B562" s="10">
        <v>15</v>
      </c>
      <c r="C562" s="10">
        <v>22</v>
      </c>
      <c r="D562" s="10"/>
      <c r="E562" s="10">
        <v>19165</v>
      </c>
      <c r="F562" s="10">
        <v>20000</v>
      </c>
      <c r="G562" s="10">
        <v>900</v>
      </c>
      <c r="H562" s="10">
        <v>5415.58</v>
      </c>
      <c r="I562" s="10"/>
      <c r="J562" s="10">
        <v>15926</v>
      </c>
      <c r="K562" s="10">
        <v>165</v>
      </c>
      <c r="L562" s="10">
        <v>2496.0700000000002</v>
      </c>
      <c r="M562" s="10">
        <v>412.5</v>
      </c>
      <c r="N562" s="10">
        <v>6240.16</v>
      </c>
      <c r="O562" s="10">
        <v>660</v>
      </c>
      <c r="P562" s="10">
        <v>9984.26</v>
      </c>
    </row>
    <row r="563" spans="1:16">
      <c r="A563" t="str">
        <f t="shared" si="14"/>
        <v>1623</v>
      </c>
      <c r="B563" s="11">
        <v>16</v>
      </c>
      <c r="C563" s="11">
        <v>23</v>
      </c>
      <c r="D563" s="11"/>
      <c r="E563" s="11">
        <v>19165</v>
      </c>
      <c r="F563" s="11">
        <v>20000</v>
      </c>
      <c r="G563" s="11"/>
      <c r="H563" s="11">
        <v>5578.05</v>
      </c>
      <c r="I563" s="11"/>
      <c r="J563" s="11">
        <v>16241</v>
      </c>
      <c r="K563" s="11">
        <v>159.26</v>
      </c>
      <c r="L563" s="11">
        <v>2730.21</v>
      </c>
      <c r="M563" s="11">
        <v>398.15</v>
      </c>
      <c r="N563" s="11">
        <v>6825.52</v>
      </c>
      <c r="O563" s="11">
        <v>637.04</v>
      </c>
      <c r="P563" s="11">
        <v>10920.83</v>
      </c>
    </row>
    <row r="564" spans="1:16">
      <c r="A564" t="str">
        <f t="shared" si="14"/>
        <v>1724</v>
      </c>
      <c r="B564" s="10">
        <v>17</v>
      </c>
      <c r="C564" s="10">
        <v>24</v>
      </c>
      <c r="D564" s="10"/>
      <c r="E564" s="10">
        <v>19165</v>
      </c>
      <c r="F564" s="10">
        <v>20000</v>
      </c>
      <c r="G564" s="10"/>
      <c r="H564" s="10">
        <v>5745.39</v>
      </c>
      <c r="I564" s="10"/>
      <c r="J564" s="10">
        <v>16562</v>
      </c>
      <c r="K564" s="10">
        <v>162.41</v>
      </c>
      <c r="L564" s="10">
        <v>2974.52</v>
      </c>
      <c r="M564" s="10">
        <v>406.03</v>
      </c>
      <c r="N564" s="10">
        <v>7436.31</v>
      </c>
      <c r="O564" s="10">
        <v>649.64</v>
      </c>
      <c r="P564" s="10">
        <v>11898.1</v>
      </c>
    </row>
    <row r="565" spans="1:16">
      <c r="A565" t="str">
        <f t="shared" si="14"/>
        <v>1825</v>
      </c>
      <c r="B565" s="11">
        <v>18</v>
      </c>
      <c r="C565" s="11">
        <v>25</v>
      </c>
      <c r="D565" s="11"/>
      <c r="E565" s="11">
        <v>19165</v>
      </c>
      <c r="F565" s="11">
        <v>20000</v>
      </c>
      <c r="G565" s="11">
        <v>900</v>
      </c>
      <c r="H565" s="11">
        <v>6817.75</v>
      </c>
      <c r="I565" s="11"/>
      <c r="J565" s="11">
        <v>15990</v>
      </c>
      <c r="K565" s="11">
        <v>165.62</v>
      </c>
      <c r="L565" s="11">
        <v>3229.38</v>
      </c>
      <c r="M565" s="11">
        <v>414.05</v>
      </c>
      <c r="N565" s="11">
        <v>8073.45</v>
      </c>
      <c r="O565" s="11">
        <v>662.48</v>
      </c>
      <c r="P565" s="11">
        <v>12917.52</v>
      </c>
    </row>
    <row r="566" spans="1:16">
      <c r="A566" t="str">
        <f t="shared" si="14"/>
        <v>1926</v>
      </c>
      <c r="B566" s="10">
        <v>19</v>
      </c>
      <c r="C566" s="10">
        <v>26</v>
      </c>
      <c r="D566" s="10"/>
      <c r="E566" s="10">
        <v>19165</v>
      </c>
      <c r="F566" s="10">
        <v>20000</v>
      </c>
      <c r="G566" s="10"/>
      <c r="H566" s="10">
        <v>7022.29</v>
      </c>
      <c r="I566" s="10"/>
      <c r="J566" s="10">
        <v>16306</v>
      </c>
      <c r="K566" s="10">
        <v>159.9</v>
      </c>
      <c r="L566" s="10">
        <v>3486.16</v>
      </c>
      <c r="M566" s="10">
        <v>399.75</v>
      </c>
      <c r="N566" s="10">
        <v>8715.4</v>
      </c>
      <c r="O566" s="10">
        <v>639.6</v>
      </c>
      <c r="P566" s="10">
        <v>13944.64</v>
      </c>
    </row>
    <row r="567" spans="1:16">
      <c r="A567" t="str">
        <f t="shared" si="14"/>
        <v>2027</v>
      </c>
      <c r="B567" s="11">
        <v>20</v>
      </c>
      <c r="C567" s="11">
        <v>27</v>
      </c>
      <c r="D567" s="11"/>
      <c r="E567" s="11">
        <v>19165</v>
      </c>
      <c r="F567" s="11">
        <v>20000</v>
      </c>
      <c r="G567" s="11"/>
      <c r="H567" s="11">
        <v>7232.95</v>
      </c>
      <c r="I567" s="11"/>
      <c r="J567" s="11">
        <v>16629</v>
      </c>
      <c r="K567" s="11">
        <v>163.06</v>
      </c>
      <c r="L567" s="11">
        <v>3753.81</v>
      </c>
      <c r="M567" s="11">
        <v>407.65</v>
      </c>
      <c r="N567" s="11">
        <v>9384.51</v>
      </c>
      <c r="O567" s="11">
        <v>652.24</v>
      </c>
      <c r="P567" s="11">
        <v>15015.22</v>
      </c>
    </row>
    <row r="568" spans="1:16">
      <c r="A568" t="str">
        <f t="shared" si="14"/>
        <v>2128</v>
      </c>
      <c r="B568" s="10">
        <v>21</v>
      </c>
      <c r="C568" s="10">
        <v>28</v>
      </c>
      <c r="D568" s="10"/>
      <c r="E568" s="10">
        <v>19165</v>
      </c>
      <c r="F568" s="10">
        <v>20000</v>
      </c>
      <c r="G568" s="10">
        <v>900</v>
      </c>
      <c r="H568" s="10">
        <v>8349.94</v>
      </c>
      <c r="I568" s="10"/>
      <c r="J568" s="10">
        <v>16058</v>
      </c>
      <c r="K568" s="10">
        <v>166.29</v>
      </c>
      <c r="L568" s="10">
        <v>4032.71</v>
      </c>
      <c r="M568" s="10">
        <v>415.73</v>
      </c>
      <c r="N568" s="10">
        <v>10081.780000000001</v>
      </c>
      <c r="O568" s="10">
        <v>665.16</v>
      </c>
      <c r="P568" s="10">
        <v>16130.84</v>
      </c>
    </row>
    <row r="569" spans="1:16">
      <c r="A569" t="str">
        <f t="shared" si="14"/>
        <v>2229</v>
      </c>
      <c r="B569" s="11">
        <v>22</v>
      </c>
      <c r="C569" s="11">
        <v>29</v>
      </c>
      <c r="D569" s="11"/>
      <c r="E569" s="11">
        <v>19165</v>
      </c>
      <c r="F569" s="11">
        <v>20000</v>
      </c>
      <c r="G569" s="11"/>
      <c r="H569" s="11">
        <v>8600.44</v>
      </c>
      <c r="I569" s="11"/>
      <c r="J569" s="11">
        <v>16376</v>
      </c>
      <c r="K569" s="11">
        <v>160.58000000000001</v>
      </c>
      <c r="L569" s="11">
        <v>4314.2700000000004</v>
      </c>
      <c r="M569" s="11">
        <v>401.45</v>
      </c>
      <c r="N569" s="11">
        <v>10785.68</v>
      </c>
      <c r="O569" s="11">
        <v>642.32000000000005</v>
      </c>
      <c r="P569" s="11">
        <v>17257.09</v>
      </c>
    </row>
    <row r="570" spans="1:16">
      <c r="A570" t="str">
        <f t="shared" si="14"/>
        <v>2330</v>
      </c>
      <c r="B570" s="10">
        <v>23</v>
      </c>
      <c r="C570" s="10">
        <v>30</v>
      </c>
      <c r="D570" s="10"/>
      <c r="E570" s="10">
        <v>19165</v>
      </c>
      <c r="F570" s="10">
        <v>20000</v>
      </c>
      <c r="G570" s="10"/>
      <c r="H570" s="10">
        <v>8858.4500000000007</v>
      </c>
      <c r="I570" s="10"/>
      <c r="J570" s="10">
        <v>16700</v>
      </c>
      <c r="K570" s="10">
        <v>163.76</v>
      </c>
      <c r="L570" s="10">
        <v>4607.46</v>
      </c>
      <c r="M570" s="10">
        <v>409.4</v>
      </c>
      <c r="N570" s="10">
        <v>11518.65</v>
      </c>
      <c r="O570" s="10">
        <v>655.04</v>
      </c>
      <c r="P570" s="10">
        <v>18429.84</v>
      </c>
    </row>
    <row r="571" spans="1:16">
      <c r="A571" t="str">
        <f t="shared" si="14"/>
        <v>2431</v>
      </c>
      <c r="B571" s="11">
        <v>24</v>
      </c>
      <c r="C571" s="11">
        <v>31</v>
      </c>
      <c r="D571" s="11"/>
      <c r="E571" s="11">
        <v>19165</v>
      </c>
      <c r="F571" s="11">
        <v>20000</v>
      </c>
      <c r="G571" s="11">
        <v>900</v>
      </c>
      <c r="H571" s="11">
        <v>10024.209999999999</v>
      </c>
      <c r="I571" s="11"/>
      <c r="J571" s="11">
        <v>16131</v>
      </c>
      <c r="K571" s="11">
        <v>167</v>
      </c>
      <c r="L571" s="11">
        <v>4912.68</v>
      </c>
      <c r="M571" s="11">
        <v>417.5</v>
      </c>
      <c r="N571" s="11">
        <v>12281.71</v>
      </c>
      <c r="O571" s="11">
        <v>668</v>
      </c>
      <c r="P571" s="11">
        <v>19650.73</v>
      </c>
    </row>
    <row r="572" spans="1:16">
      <c r="A572" t="str">
        <f t="shared" si="14"/>
        <v>2532</v>
      </c>
      <c r="B572" s="10">
        <v>25</v>
      </c>
      <c r="C572" s="10">
        <v>32</v>
      </c>
      <c r="D572" s="10"/>
      <c r="E572" s="10">
        <v>19165</v>
      </c>
      <c r="F572" s="10">
        <v>20000</v>
      </c>
      <c r="G572" s="10"/>
      <c r="H572" s="10">
        <v>10324.93</v>
      </c>
      <c r="I572" s="10"/>
      <c r="J572" s="10">
        <v>16450</v>
      </c>
      <c r="K572" s="10">
        <v>161.31</v>
      </c>
      <c r="L572" s="10">
        <v>5221.37</v>
      </c>
      <c r="M572" s="10">
        <v>403.28</v>
      </c>
      <c r="N572" s="10">
        <v>13053.43</v>
      </c>
      <c r="O572" s="10">
        <v>645.24</v>
      </c>
      <c r="P572" s="10">
        <v>20885.5</v>
      </c>
    </row>
    <row r="573" spans="1:16">
      <c r="A573" t="str">
        <f t="shared" si="14"/>
        <v>2633</v>
      </c>
      <c r="B573" s="11">
        <v>26</v>
      </c>
      <c r="C573" s="11">
        <v>33</v>
      </c>
      <c r="D573" s="11"/>
      <c r="E573" s="11">
        <v>19165</v>
      </c>
      <c r="F573" s="11">
        <v>20000</v>
      </c>
      <c r="G573" s="11"/>
      <c r="H573" s="11">
        <v>10634.68</v>
      </c>
      <c r="I573" s="11"/>
      <c r="J573" s="11">
        <v>16775</v>
      </c>
      <c r="K573" s="11">
        <v>164.5</v>
      </c>
      <c r="L573" s="11">
        <v>5542.51</v>
      </c>
      <c r="M573" s="11">
        <v>411.25</v>
      </c>
      <c r="N573" s="11">
        <v>13856.29</v>
      </c>
      <c r="O573" s="11">
        <v>658</v>
      </c>
      <c r="P573" s="11">
        <v>22170.06</v>
      </c>
    </row>
    <row r="574" spans="1:16">
      <c r="A574" t="str">
        <f t="shared" si="14"/>
        <v>2734</v>
      </c>
      <c r="B574" s="10">
        <v>27</v>
      </c>
      <c r="C574" s="10">
        <v>34</v>
      </c>
      <c r="D574" s="10"/>
      <c r="E574" s="10">
        <v>19165</v>
      </c>
      <c r="F574" s="10">
        <v>20000</v>
      </c>
      <c r="G574" s="10">
        <v>900</v>
      </c>
      <c r="H574" s="10">
        <v>11853.72</v>
      </c>
      <c r="I574" s="10"/>
      <c r="J574" s="10">
        <v>16207</v>
      </c>
      <c r="K574" s="10">
        <v>167.75</v>
      </c>
      <c r="L574" s="10">
        <v>5876.54</v>
      </c>
      <c r="M574" s="10">
        <v>419.38</v>
      </c>
      <c r="N574" s="10">
        <v>14691.35</v>
      </c>
      <c r="O574" s="10">
        <v>671</v>
      </c>
      <c r="P574" s="10">
        <v>23506.16</v>
      </c>
    </row>
    <row r="575" spans="1:16">
      <c r="A575" t="str">
        <f t="shared" si="14"/>
        <v>2835</v>
      </c>
      <c r="B575" s="11">
        <v>28</v>
      </c>
      <c r="C575" s="11">
        <v>35</v>
      </c>
      <c r="D575" s="11"/>
      <c r="E575" s="11">
        <v>19165</v>
      </c>
      <c r="F575" s="11">
        <v>20000</v>
      </c>
      <c r="G575" s="11"/>
      <c r="H575" s="11">
        <v>12209.33</v>
      </c>
      <c r="I575" s="11"/>
      <c r="J575" s="11">
        <v>16527</v>
      </c>
      <c r="K575" s="11">
        <v>162.07</v>
      </c>
      <c r="L575" s="11">
        <v>6214.91</v>
      </c>
      <c r="M575" s="11">
        <v>405.18</v>
      </c>
      <c r="N575" s="11">
        <v>15537.27</v>
      </c>
      <c r="O575" s="11">
        <v>648.28</v>
      </c>
      <c r="P575" s="11">
        <v>24859.63</v>
      </c>
    </row>
    <row r="576" spans="1:16">
      <c r="A576" t="str">
        <f t="shared" si="14"/>
        <v>2936</v>
      </c>
      <c r="B576" s="10">
        <v>29</v>
      </c>
      <c r="C576" s="10">
        <v>36</v>
      </c>
      <c r="D576" s="10"/>
      <c r="E576" s="10">
        <v>19165</v>
      </c>
      <c r="F576" s="10">
        <v>20000</v>
      </c>
      <c r="G576" s="10"/>
      <c r="H576" s="10">
        <v>12575.61</v>
      </c>
      <c r="I576" s="10"/>
      <c r="J576" s="10">
        <v>16853</v>
      </c>
      <c r="K576" s="10">
        <v>165.27</v>
      </c>
      <c r="L576" s="10">
        <v>6566.62</v>
      </c>
      <c r="M576" s="10">
        <v>413.18</v>
      </c>
      <c r="N576" s="10">
        <v>16416.560000000001</v>
      </c>
      <c r="O576" s="10">
        <v>661.08</v>
      </c>
      <c r="P576" s="10">
        <v>26266.5</v>
      </c>
    </row>
    <row r="577" spans="1:16">
      <c r="A577" t="str">
        <f t="shared" si="14"/>
        <v>3037</v>
      </c>
      <c r="B577" s="11">
        <v>30</v>
      </c>
      <c r="C577" s="11">
        <v>37</v>
      </c>
      <c r="D577" s="11"/>
      <c r="E577" s="11">
        <v>19165</v>
      </c>
      <c r="F577" s="11">
        <v>20000</v>
      </c>
      <c r="G577" s="11">
        <v>900</v>
      </c>
      <c r="H577" s="11">
        <v>13852.88</v>
      </c>
      <c r="I577" s="11"/>
      <c r="J577" s="11">
        <v>16286</v>
      </c>
      <c r="K577" s="11">
        <v>168.53</v>
      </c>
      <c r="L577" s="11">
        <v>6932.15</v>
      </c>
      <c r="M577" s="11">
        <v>421.33</v>
      </c>
      <c r="N577" s="11">
        <v>17330.38</v>
      </c>
      <c r="O577" s="11">
        <v>674.12</v>
      </c>
      <c r="P577" s="11">
        <v>27728.61</v>
      </c>
    </row>
    <row r="578" spans="1:16">
      <c r="A578" t="str">
        <f t="shared" si="14"/>
        <v>3138</v>
      </c>
      <c r="B578" s="10">
        <v>31</v>
      </c>
      <c r="C578" s="10">
        <v>38</v>
      </c>
      <c r="D578" s="10"/>
      <c r="E578" s="10">
        <v>19165</v>
      </c>
      <c r="F578" s="10">
        <v>20000</v>
      </c>
      <c r="G578" s="10"/>
      <c r="H578" s="10">
        <v>14268.47</v>
      </c>
      <c r="I578" s="10"/>
      <c r="J578" s="10">
        <v>16606</v>
      </c>
      <c r="K578" s="10">
        <v>162.86000000000001</v>
      </c>
      <c r="L578" s="10">
        <v>7302.98</v>
      </c>
      <c r="M578" s="10">
        <v>407.15</v>
      </c>
      <c r="N578" s="10">
        <v>18257.439999999999</v>
      </c>
      <c r="O578" s="10">
        <v>651.44000000000005</v>
      </c>
      <c r="P578" s="10">
        <v>29211.91</v>
      </c>
    </row>
    <row r="579" spans="1:16">
      <c r="A579" t="str">
        <f t="shared" si="14"/>
        <v>3239</v>
      </c>
      <c r="B579" s="11">
        <v>32</v>
      </c>
      <c r="C579" s="11">
        <v>39</v>
      </c>
      <c r="D579" s="11"/>
      <c r="E579" s="11">
        <v>19165</v>
      </c>
      <c r="F579" s="11">
        <v>20000</v>
      </c>
      <c r="G579" s="11"/>
      <c r="H579" s="11">
        <v>14696.52</v>
      </c>
      <c r="I579" s="11"/>
      <c r="J579" s="11">
        <v>16933</v>
      </c>
      <c r="K579" s="11">
        <v>166.06</v>
      </c>
      <c r="L579" s="11">
        <v>7688.13</v>
      </c>
      <c r="M579" s="11">
        <v>415.15</v>
      </c>
      <c r="N579" s="11">
        <v>19220.32</v>
      </c>
      <c r="O579" s="11">
        <v>664.24</v>
      </c>
      <c r="P579" s="11">
        <v>30752.51</v>
      </c>
    </row>
    <row r="580" spans="1:16">
      <c r="A580" t="str">
        <f t="shared" si="14"/>
        <v>3340</v>
      </c>
      <c r="B580" s="10">
        <v>33</v>
      </c>
      <c r="C580" s="10">
        <v>40</v>
      </c>
      <c r="D580" s="10"/>
      <c r="E580" s="10">
        <v>19165</v>
      </c>
      <c r="F580" s="10">
        <v>20000</v>
      </c>
      <c r="G580" s="10">
        <v>900</v>
      </c>
      <c r="H580" s="10">
        <v>16037.42</v>
      </c>
      <c r="I580" s="10"/>
      <c r="J580" s="10">
        <v>16366</v>
      </c>
      <c r="K580" s="10">
        <v>169.33</v>
      </c>
      <c r="L580" s="10">
        <v>8088.1</v>
      </c>
      <c r="M580" s="10">
        <v>423.33</v>
      </c>
      <c r="N580" s="10">
        <v>20220.25</v>
      </c>
      <c r="O580" s="10">
        <v>677.32</v>
      </c>
      <c r="P580" s="10">
        <v>32352.400000000001</v>
      </c>
    </row>
    <row r="581" spans="1:16">
      <c r="A581" t="str">
        <f t="shared" si="14"/>
        <v>3441</v>
      </c>
      <c r="B581" s="11">
        <v>34</v>
      </c>
      <c r="C581" s="11">
        <v>41</v>
      </c>
      <c r="D581" s="11"/>
      <c r="E581" s="11">
        <v>19165</v>
      </c>
      <c r="F581" s="11">
        <v>20000</v>
      </c>
      <c r="G581" s="11"/>
      <c r="H581" s="11">
        <v>16518.54</v>
      </c>
      <c r="I581" s="11"/>
      <c r="J581" s="11">
        <v>16686</v>
      </c>
      <c r="K581" s="11">
        <v>163.66</v>
      </c>
      <c r="L581" s="11">
        <v>8494.4</v>
      </c>
      <c r="M581" s="11">
        <v>409.15</v>
      </c>
      <c r="N581" s="11">
        <v>21236.01</v>
      </c>
      <c r="O581" s="11">
        <v>654.64</v>
      </c>
      <c r="P581" s="11">
        <v>33977.61</v>
      </c>
    </row>
    <row r="582" spans="1:16">
      <c r="A582" t="str">
        <f t="shared" si="14"/>
        <v>3542</v>
      </c>
      <c r="B582" s="10">
        <v>35</v>
      </c>
      <c r="C582" s="10">
        <v>42</v>
      </c>
      <c r="D582" s="10"/>
      <c r="E582" s="10">
        <v>19165</v>
      </c>
      <c r="F582" s="10">
        <v>20000</v>
      </c>
      <c r="G582" s="10"/>
      <c r="H582" s="10">
        <v>17014.099999999999</v>
      </c>
      <c r="I582" s="10"/>
      <c r="J582" s="10">
        <v>17012</v>
      </c>
      <c r="K582" s="10">
        <v>166.86</v>
      </c>
      <c r="L582" s="10">
        <v>8916.1</v>
      </c>
      <c r="M582" s="10">
        <v>417.15</v>
      </c>
      <c r="N582" s="10">
        <v>22290.240000000002</v>
      </c>
      <c r="O582" s="10">
        <v>667.44</v>
      </c>
      <c r="P582" s="10">
        <v>35664.379999999997</v>
      </c>
    </row>
    <row r="583" spans="1:16">
      <c r="A583" t="str">
        <f t="shared" si="14"/>
        <v>3643</v>
      </c>
      <c r="B583" s="11">
        <v>36</v>
      </c>
      <c r="C583" s="11">
        <v>43</v>
      </c>
      <c r="D583" s="11"/>
      <c r="E583" s="11">
        <v>19165</v>
      </c>
      <c r="F583" s="11">
        <v>20000</v>
      </c>
      <c r="G583" s="11">
        <v>900</v>
      </c>
      <c r="H583" s="11">
        <v>18424.52</v>
      </c>
      <c r="I583" s="11"/>
      <c r="J583" s="11">
        <v>16446</v>
      </c>
      <c r="K583" s="11">
        <v>170.12</v>
      </c>
      <c r="L583" s="11">
        <v>9353.7000000000007</v>
      </c>
      <c r="M583" s="11">
        <v>425.3</v>
      </c>
      <c r="N583" s="11">
        <v>23384.25</v>
      </c>
      <c r="O583" s="11">
        <v>680.48</v>
      </c>
      <c r="P583" s="11">
        <v>37414.79</v>
      </c>
    </row>
    <row r="584" spans="1:16">
      <c r="A584" t="str">
        <f t="shared" si="14"/>
        <v>3744</v>
      </c>
      <c r="B584" s="10">
        <v>37</v>
      </c>
      <c r="C584" s="10">
        <v>44</v>
      </c>
      <c r="D584" s="10"/>
      <c r="E584" s="10">
        <v>19165</v>
      </c>
      <c r="F584" s="10">
        <v>20000</v>
      </c>
      <c r="G584" s="10"/>
      <c r="H584" s="10">
        <v>18977.259999999998</v>
      </c>
      <c r="I584" s="10"/>
      <c r="J584" s="10">
        <v>16765</v>
      </c>
      <c r="K584" s="10">
        <v>164.46</v>
      </c>
      <c r="L584" s="10">
        <v>9798.77</v>
      </c>
      <c r="M584" s="10">
        <v>411.15</v>
      </c>
      <c r="N584" s="10">
        <v>24496.92</v>
      </c>
      <c r="O584" s="10">
        <v>657.84</v>
      </c>
      <c r="P584" s="10">
        <v>39195.08</v>
      </c>
    </row>
    <row r="585" spans="1:16">
      <c r="A585" t="str">
        <f t="shared" si="14"/>
        <v>3845</v>
      </c>
      <c r="B585" s="11">
        <v>38</v>
      </c>
      <c r="C585" s="11">
        <v>45</v>
      </c>
      <c r="D585" s="11"/>
      <c r="E585" s="11">
        <v>19165</v>
      </c>
      <c r="F585" s="11">
        <v>20000</v>
      </c>
      <c r="G585" s="11"/>
      <c r="H585" s="11">
        <v>19546.57</v>
      </c>
      <c r="I585" s="11"/>
      <c r="J585" s="11">
        <v>17091</v>
      </c>
      <c r="K585" s="11">
        <v>167.65</v>
      </c>
      <c r="L585" s="11">
        <v>10260.379999999999</v>
      </c>
      <c r="M585" s="11">
        <v>419.13</v>
      </c>
      <c r="N585" s="11">
        <v>25650.959999999999</v>
      </c>
      <c r="O585" s="11">
        <v>670.6</v>
      </c>
      <c r="P585" s="11">
        <v>41041.53</v>
      </c>
    </row>
    <row r="586" spans="1:16">
      <c r="A586" t="str">
        <f t="shared" si="14"/>
        <v>3946</v>
      </c>
      <c r="B586" s="10">
        <v>39</v>
      </c>
      <c r="C586" s="10">
        <v>46</v>
      </c>
      <c r="D586" s="10"/>
      <c r="E586" s="10">
        <v>19165</v>
      </c>
      <c r="F586" s="10">
        <v>20000</v>
      </c>
      <c r="G586" s="10">
        <v>900</v>
      </c>
      <c r="H586" s="10">
        <v>21032.97</v>
      </c>
      <c r="I586" s="10"/>
      <c r="J586" s="10">
        <v>16524</v>
      </c>
      <c r="K586" s="10">
        <v>170.91</v>
      </c>
      <c r="L586" s="10">
        <v>10739.1</v>
      </c>
      <c r="M586" s="10">
        <v>427.28</v>
      </c>
      <c r="N586" s="10">
        <v>26847.759999999998</v>
      </c>
      <c r="O586" s="10">
        <v>683.64</v>
      </c>
      <c r="P586" s="10">
        <v>42956.41</v>
      </c>
    </row>
    <row r="587" spans="1:16">
      <c r="A587" t="str">
        <f t="shared" si="14"/>
        <v>4047</v>
      </c>
      <c r="B587" s="11">
        <v>40</v>
      </c>
      <c r="C587" s="11">
        <v>47</v>
      </c>
      <c r="D587" s="11"/>
      <c r="E587" s="11">
        <v>19165</v>
      </c>
      <c r="F587" s="11">
        <v>20000</v>
      </c>
      <c r="G587" s="11"/>
      <c r="H587" s="11">
        <v>21663.96</v>
      </c>
      <c r="I587" s="11"/>
      <c r="J587" s="11">
        <v>16842</v>
      </c>
      <c r="K587" s="11">
        <v>165.24</v>
      </c>
      <c r="L587" s="11">
        <v>11226.52</v>
      </c>
      <c r="M587" s="11">
        <v>413.1</v>
      </c>
      <c r="N587" s="11">
        <v>28066.29</v>
      </c>
      <c r="O587" s="11">
        <v>660.96</v>
      </c>
      <c r="P587" s="11">
        <v>44906.07</v>
      </c>
    </row>
    <row r="588" spans="1:16">
      <c r="A588" t="str">
        <f t="shared" si="14"/>
        <v>4148</v>
      </c>
      <c r="B588" s="10">
        <v>41</v>
      </c>
      <c r="C588" s="10">
        <v>48</v>
      </c>
      <c r="D588" s="10"/>
      <c r="E588" s="10">
        <v>19165</v>
      </c>
      <c r="F588" s="10">
        <v>20000</v>
      </c>
      <c r="G588" s="10"/>
      <c r="H588" s="10">
        <v>22313.88</v>
      </c>
      <c r="I588" s="10"/>
      <c r="J588" s="10">
        <v>17167</v>
      </c>
      <c r="K588" s="10">
        <v>168.42</v>
      </c>
      <c r="L588" s="10">
        <v>11731.73</v>
      </c>
      <c r="M588" s="10">
        <v>421.05</v>
      </c>
      <c r="N588" s="10">
        <v>29329.33</v>
      </c>
      <c r="O588" s="10">
        <v>673.68</v>
      </c>
      <c r="P588" s="10">
        <v>46926.93</v>
      </c>
    </row>
    <row r="589" spans="1:16">
      <c r="A589" t="str">
        <f t="shared" si="14"/>
        <v>4249</v>
      </c>
      <c r="B589" s="11">
        <v>42</v>
      </c>
      <c r="C589" s="11">
        <v>49</v>
      </c>
      <c r="D589" s="11"/>
      <c r="E589" s="11">
        <v>19165</v>
      </c>
      <c r="F589" s="11">
        <v>20000</v>
      </c>
      <c r="G589" s="11">
        <v>900</v>
      </c>
      <c r="H589" s="11">
        <v>23883.3</v>
      </c>
      <c r="I589" s="11"/>
      <c r="J589" s="11">
        <v>16599</v>
      </c>
      <c r="K589" s="11">
        <v>171.67</v>
      </c>
      <c r="L589" s="11">
        <v>12255.35</v>
      </c>
      <c r="M589" s="11">
        <v>429.18</v>
      </c>
      <c r="N589" s="11">
        <v>30638.39</v>
      </c>
      <c r="O589" s="11">
        <v>686.68</v>
      </c>
      <c r="P589" s="11">
        <v>49021.42</v>
      </c>
    </row>
    <row r="590" spans="1:16">
      <c r="A590" t="str">
        <f t="shared" si="14"/>
        <v>4350</v>
      </c>
      <c r="B590" s="10">
        <v>43</v>
      </c>
      <c r="C590" s="10">
        <v>50</v>
      </c>
      <c r="D590" s="10"/>
      <c r="E590" s="10">
        <v>19165</v>
      </c>
      <c r="F590" s="10">
        <v>20000</v>
      </c>
      <c r="G590" s="10"/>
      <c r="H590" s="10">
        <v>24599.79</v>
      </c>
      <c r="I590" s="10"/>
      <c r="J590" s="10">
        <v>16915</v>
      </c>
      <c r="K590" s="10">
        <v>165.99</v>
      </c>
      <c r="L590" s="10">
        <v>12789</v>
      </c>
      <c r="M590" s="10">
        <v>414.98</v>
      </c>
      <c r="N590" s="10">
        <v>31972.51</v>
      </c>
      <c r="O590" s="10">
        <v>663.96</v>
      </c>
      <c r="P590" s="10">
        <v>51156.02</v>
      </c>
    </row>
    <row r="591" spans="1:16">
      <c r="A591" t="str">
        <f t="shared" si="14"/>
        <v>4451</v>
      </c>
      <c r="B591" s="11">
        <v>44</v>
      </c>
      <c r="C591" s="11">
        <v>51</v>
      </c>
      <c r="D591" s="11"/>
      <c r="E591" s="11">
        <v>19165</v>
      </c>
      <c r="F591" s="11">
        <v>20000</v>
      </c>
      <c r="G591" s="11"/>
      <c r="H591" s="11">
        <v>25337.79</v>
      </c>
      <c r="I591" s="11"/>
      <c r="J591" s="11">
        <v>17238</v>
      </c>
      <c r="K591" s="11">
        <v>169.15</v>
      </c>
      <c r="L591" s="11">
        <v>13341.83</v>
      </c>
      <c r="M591" s="11">
        <v>422.88</v>
      </c>
      <c r="N591" s="11">
        <v>33354.559999999998</v>
      </c>
      <c r="O591" s="11">
        <v>676.6</v>
      </c>
      <c r="P591" s="11">
        <v>53367.3</v>
      </c>
    </row>
    <row r="592" spans="1:16">
      <c r="A592" t="str">
        <f t="shared" si="14"/>
        <v>4552</v>
      </c>
      <c r="B592" s="10">
        <v>45</v>
      </c>
      <c r="C592" s="10">
        <v>52</v>
      </c>
      <c r="D592" s="10"/>
      <c r="E592" s="10">
        <v>19165</v>
      </c>
      <c r="F592" s="10">
        <v>20000</v>
      </c>
      <c r="G592" s="10">
        <v>900</v>
      </c>
      <c r="H592" s="10">
        <v>26997.919999999998</v>
      </c>
      <c r="I592" s="10"/>
      <c r="J592" s="10">
        <v>16667</v>
      </c>
      <c r="K592" s="10">
        <v>172.38</v>
      </c>
      <c r="L592" s="10">
        <v>13914.46</v>
      </c>
      <c r="M592" s="10">
        <v>430.95</v>
      </c>
      <c r="N592" s="10">
        <v>34786.15</v>
      </c>
      <c r="O592" s="10">
        <v>689.52</v>
      </c>
      <c r="P592" s="10">
        <v>55657.84</v>
      </c>
    </row>
    <row r="593" spans="1:16">
      <c r="A593" t="str">
        <f t="shared" si="14"/>
        <v>4653</v>
      </c>
      <c r="B593" s="11">
        <v>46</v>
      </c>
      <c r="C593" s="11">
        <v>53</v>
      </c>
      <c r="D593" s="11"/>
      <c r="E593" s="11">
        <v>19165</v>
      </c>
      <c r="F593" s="11">
        <v>20000</v>
      </c>
      <c r="G593" s="11"/>
      <c r="H593" s="11">
        <v>27807.86</v>
      </c>
      <c r="I593" s="11"/>
      <c r="J593" s="11">
        <v>16980</v>
      </c>
      <c r="K593" s="11">
        <v>166.67</v>
      </c>
      <c r="L593" s="11">
        <v>14498.56</v>
      </c>
      <c r="M593" s="11">
        <v>416.68</v>
      </c>
      <c r="N593" s="11">
        <v>36246.410000000003</v>
      </c>
      <c r="O593" s="11">
        <v>666.68</v>
      </c>
      <c r="P593" s="11">
        <v>57994.25</v>
      </c>
    </row>
    <row r="594" spans="1:16">
      <c r="A594" t="str">
        <f t="shared" si="14"/>
        <v>4754</v>
      </c>
      <c r="B594" s="10">
        <v>47</v>
      </c>
      <c r="C594" s="10">
        <v>54</v>
      </c>
      <c r="D594" s="10"/>
      <c r="E594" s="10">
        <v>19165</v>
      </c>
      <c r="F594" s="10">
        <v>20000</v>
      </c>
      <c r="G594" s="10"/>
      <c r="H594" s="10">
        <v>28642.09</v>
      </c>
      <c r="I594" s="10"/>
      <c r="J594" s="10">
        <v>17300</v>
      </c>
      <c r="K594" s="10">
        <v>169.8</v>
      </c>
      <c r="L594" s="10">
        <v>15103.32</v>
      </c>
      <c r="M594" s="10">
        <v>424.5</v>
      </c>
      <c r="N594" s="10">
        <v>37758.300000000003</v>
      </c>
      <c r="O594" s="10">
        <v>679.2</v>
      </c>
      <c r="P594" s="10">
        <v>60413.279999999999</v>
      </c>
    </row>
    <row r="595" spans="1:16">
      <c r="A595" t="str">
        <f t="shared" si="14"/>
        <v>4855</v>
      </c>
      <c r="B595" s="11">
        <v>48</v>
      </c>
      <c r="C595" s="11">
        <v>55</v>
      </c>
      <c r="D595" s="11"/>
      <c r="E595" s="11">
        <v>19165</v>
      </c>
      <c r="F595" s="11">
        <v>20000</v>
      </c>
      <c r="G595" s="11">
        <v>900</v>
      </c>
      <c r="H595" s="11">
        <v>30401.360000000001</v>
      </c>
      <c r="I595" s="11"/>
      <c r="J595" s="11">
        <v>16726</v>
      </c>
      <c r="K595" s="11">
        <v>173</v>
      </c>
      <c r="L595" s="11">
        <v>15729.42</v>
      </c>
      <c r="M595" s="11">
        <v>432.5</v>
      </c>
      <c r="N595" s="11">
        <v>39323.550000000003</v>
      </c>
      <c r="O595" s="11">
        <v>692</v>
      </c>
      <c r="P595" s="11">
        <v>62917.68</v>
      </c>
    </row>
    <row r="596" spans="1:16">
      <c r="A596" t="str">
        <f t="shared" si="14"/>
        <v>4956</v>
      </c>
      <c r="B596" s="10">
        <v>49</v>
      </c>
      <c r="C596" s="10">
        <v>56</v>
      </c>
      <c r="D596" s="10"/>
      <c r="E596" s="10">
        <v>19165</v>
      </c>
      <c r="F596" s="10">
        <v>20000</v>
      </c>
      <c r="G596" s="10"/>
      <c r="H596" s="10">
        <v>31313.4</v>
      </c>
      <c r="I596" s="10"/>
      <c r="J596" s="10">
        <v>17033</v>
      </c>
      <c r="K596" s="10">
        <v>167.26</v>
      </c>
      <c r="L596" s="10">
        <v>16368.56</v>
      </c>
      <c r="M596" s="10">
        <v>418.15</v>
      </c>
      <c r="N596" s="10">
        <v>40921.410000000003</v>
      </c>
      <c r="O596" s="10">
        <v>669.04</v>
      </c>
      <c r="P596" s="10">
        <v>65474.25</v>
      </c>
    </row>
    <row r="597" spans="1:16">
      <c r="A597" t="str">
        <f t="shared" si="14"/>
        <v>5057</v>
      </c>
      <c r="B597" s="11">
        <v>50</v>
      </c>
      <c r="C597" s="11">
        <v>57</v>
      </c>
      <c r="D597" s="11"/>
      <c r="E597" s="11">
        <v>19165</v>
      </c>
      <c r="F597" s="11">
        <v>20000</v>
      </c>
      <c r="G597" s="11"/>
      <c r="H597" s="11">
        <v>32252.799999999999</v>
      </c>
      <c r="I597" s="11"/>
      <c r="J597" s="11">
        <v>17348</v>
      </c>
      <c r="K597" s="11">
        <v>170.33</v>
      </c>
      <c r="L597" s="11">
        <v>17029.95</v>
      </c>
      <c r="M597" s="11">
        <v>425.83</v>
      </c>
      <c r="N597" s="11">
        <v>42574.87</v>
      </c>
      <c r="O597" s="11">
        <v>681.32</v>
      </c>
      <c r="P597" s="11">
        <v>68119.8</v>
      </c>
    </row>
    <row r="598" spans="1:16">
      <c r="A598" t="str">
        <f t="shared" si="14"/>
        <v>5158</v>
      </c>
      <c r="B598" s="10">
        <v>51</v>
      </c>
      <c r="C598" s="10">
        <v>58</v>
      </c>
      <c r="D598" s="10"/>
      <c r="E598" s="10">
        <v>19165</v>
      </c>
      <c r="F598" s="10">
        <v>20000</v>
      </c>
      <c r="G598" s="10">
        <v>900</v>
      </c>
      <c r="H598" s="10">
        <v>34120.379999999997</v>
      </c>
      <c r="I598" s="10"/>
      <c r="J598" s="10">
        <v>16769</v>
      </c>
      <c r="K598" s="10">
        <v>173.48</v>
      </c>
      <c r="L598" s="10">
        <v>17714.330000000002</v>
      </c>
      <c r="M598" s="10">
        <v>433.7</v>
      </c>
      <c r="N598" s="10">
        <v>44285.82</v>
      </c>
      <c r="O598" s="10">
        <v>693.92</v>
      </c>
      <c r="P598" s="10">
        <v>70857.31</v>
      </c>
    </row>
    <row r="599" spans="1:16">
      <c r="A599" t="str">
        <f t="shared" si="14"/>
        <v>5259</v>
      </c>
      <c r="B599" s="11">
        <v>52</v>
      </c>
      <c r="C599" s="11">
        <v>59</v>
      </c>
      <c r="D599" s="11"/>
      <c r="E599" s="11">
        <v>19165</v>
      </c>
      <c r="F599" s="11">
        <v>20000</v>
      </c>
      <c r="G599" s="11"/>
      <c r="H599" s="11">
        <v>35144</v>
      </c>
      <c r="I599" s="11"/>
      <c r="J599" s="11">
        <v>17069</v>
      </c>
      <c r="K599" s="11">
        <v>167.69</v>
      </c>
      <c r="L599" s="11">
        <v>18413.45</v>
      </c>
      <c r="M599" s="11">
        <v>419.23</v>
      </c>
      <c r="N599" s="11">
        <v>46033.62</v>
      </c>
      <c r="O599" s="11">
        <v>670.76</v>
      </c>
      <c r="P599" s="11">
        <v>73653.789999999994</v>
      </c>
    </row>
    <row r="600" spans="1:16">
      <c r="A600" t="str">
        <f t="shared" si="14"/>
        <v>5360</v>
      </c>
      <c r="B600" s="10">
        <v>53</v>
      </c>
      <c r="C600" s="10">
        <v>60</v>
      </c>
      <c r="D600" s="10"/>
      <c r="E600" s="10">
        <v>19165</v>
      </c>
      <c r="F600" s="10">
        <v>20000</v>
      </c>
      <c r="G600" s="10"/>
      <c r="H600" s="10">
        <v>36198.32</v>
      </c>
      <c r="I600" s="10"/>
      <c r="J600" s="10">
        <v>17376</v>
      </c>
      <c r="K600" s="10">
        <v>170.69</v>
      </c>
      <c r="L600" s="10">
        <v>19136.54</v>
      </c>
      <c r="M600" s="10">
        <v>426.73</v>
      </c>
      <c r="N600" s="10">
        <v>47841.35</v>
      </c>
      <c r="O600" s="10">
        <v>682.76</v>
      </c>
      <c r="P600" s="10">
        <v>76546.17</v>
      </c>
    </row>
    <row r="601" spans="1:16">
      <c r="A601" t="str">
        <f t="shared" si="14"/>
        <v>5461</v>
      </c>
      <c r="B601" s="11">
        <v>54</v>
      </c>
      <c r="C601" s="11">
        <v>61</v>
      </c>
      <c r="D601" s="11"/>
      <c r="E601" s="11">
        <v>19165</v>
      </c>
      <c r="F601" s="11">
        <v>20000</v>
      </c>
      <c r="G601" s="11">
        <v>900</v>
      </c>
      <c r="H601" s="11">
        <v>38184.269999999997</v>
      </c>
      <c r="I601" s="11"/>
      <c r="J601" s="11">
        <v>16789</v>
      </c>
      <c r="K601" s="11">
        <v>173.76</v>
      </c>
      <c r="L601" s="11">
        <v>19884.400000000001</v>
      </c>
      <c r="M601" s="11">
        <v>434.4</v>
      </c>
      <c r="N601" s="11">
        <v>49710.99</v>
      </c>
      <c r="O601" s="11">
        <v>695.04</v>
      </c>
      <c r="P601" s="11">
        <v>79537.59</v>
      </c>
    </row>
    <row r="602" spans="1:16">
      <c r="A602" t="str">
        <f t="shared" si="14"/>
        <v>5562</v>
      </c>
      <c r="B602" s="10">
        <v>55</v>
      </c>
      <c r="C602" s="10">
        <v>62</v>
      </c>
      <c r="D602" s="10"/>
      <c r="E602" s="10">
        <v>19165</v>
      </c>
      <c r="F602" s="10">
        <v>20000</v>
      </c>
      <c r="G602" s="10"/>
      <c r="H602" s="10">
        <v>39329.79</v>
      </c>
      <c r="I602" s="10"/>
      <c r="J602" s="10">
        <v>17078</v>
      </c>
      <c r="K602" s="10">
        <v>167.89</v>
      </c>
      <c r="L602" s="10">
        <v>20648.82</v>
      </c>
      <c r="M602" s="10">
        <v>419.73</v>
      </c>
      <c r="N602" s="10">
        <v>51622.05</v>
      </c>
      <c r="O602" s="10">
        <v>671.56</v>
      </c>
      <c r="P602" s="10">
        <v>82595.28</v>
      </c>
    </row>
    <row r="603" spans="1:16">
      <c r="A603" t="str">
        <f t="shared" si="14"/>
        <v>5663</v>
      </c>
      <c r="B603" s="11">
        <v>56</v>
      </c>
      <c r="C603" s="11">
        <v>63</v>
      </c>
      <c r="D603" s="11"/>
      <c r="E603" s="11">
        <v>19165</v>
      </c>
      <c r="F603" s="11">
        <v>20000</v>
      </c>
      <c r="G603" s="11"/>
      <c r="H603" s="11">
        <v>40509.69</v>
      </c>
      <c r="I603" s="11"/>
      <c r="J603" s="11">
        <v>17374</v>
      </c>
      <c r="K603" s="11">
        <v>170.78</v>
      </c>
      <c r="L603" s="11">
        <v>21439.06</v>
      </c>
      <c r="M603" s="11">
        <v>426.95</v>
      </c>
      <c r="N603" s="11">
        <v>53597.66</v>
      </c>
      <c r="O603" s="11">
        <v>683.12</v>
      </c>
      <c r="P603" s="11">
        <v>85756.26</v>
      </c>
    </row>
    <row r="604" spans="1:16">
      <c r="A604" t="str">
        <f t="shared" si="14"/>
        <v>5764</v>
      </c>
      <c r="B604" s="10">
        <v>57</v>
      </c>
      <c r="C604" s="10">
        <v>64</v>
      </c>
      <c r="D604" s="10"/>
      <c r="E604" s="10">
        <v>19165</v>
      </c>
      <c r="F604" s="10">
        <v>20000</v>
      </c>
      <c r="G604" s="10">
        <v>900</v>
      </c>
      <c r="H604" s="10">
        <v>42624.98</v>
      </c>
      <c r="I604" s="10"/>
      <c r="J604" s="10">
        <v>16776</v>
      </c>
      <c r="K604" s="10">
        <v>173.74</v>
      </c>
      <c r="L604" s="10">
        <v>22255.98</v>
      </c>
      <c r="M604" s="10">
        <v>434.35</v>
      </c>
      <c r="N604" s="10">
        <v>55639.94</v>
      </c>
      <c r="O604" s="10">
        <v>694.96</v>
      </c>
      <c r="P604" s="10">
        <v>89023.9</v>
      </c>
    </row>
    <row r="605" spans="1:16">
      <c r="A605" t="str">
        <f t="shared" si="14"/>
        <v>5865</v>
      </c>
      <c r="B605" s="11">
        <v>58</v>
      </c>
      <c r="C605" s="11">
        <v>65</v>
      </c>
      <c r="D605" s="11"/>
      <c r="E605" s="11">
        <v>19165</v>
      </c>
      <c r="F605" s="11">
        <v>20000</v>
      </c>
      <c r="G605" s="11"/>
      <c r="H605" s="11">
        <v>43903.73</v>
      </c>
      <c r="I605" s="11"/>
      <c r="J605" s="11">
        <v>17049</v>
      </c>
      <c r="K605" s="11">
        <v>167.76</v>
      </c>
      <c r="L605" s="11">
        <v>23091.42</v>
      </c>
      <c r="M605" s="11">
        <v>419.4</v>
      </c>
      <c r="N605" s="11">
        <v>57728.54</v>
      </c>
      <c r="O605" s="11">
        <v>671.04</v>
      </c>
      <c r="P605" s="11">
        <v>92365.66</v>
      </c>
    </row>
    <row r="606" spans="1:16">
      <c r="A606" t="str">
        <f t="shared" si="14"/>
        <v>5966</v>
      </c>
      <c r="B606" s="10">
        <v>59</v>
      </c>
      <c r="C606" s="10">
        <v>66</v>
      </c>
      <c r="D606" s="10"/>
      <c r="E606" s="10">
        <v>19165</v>
      </c>
      <c r="F606" s="10">
        <v>20000</v>
      </c>
      <c r="G606" s="10"/>
      <c r="H606" s="10">
        <v>45220.84</v>
      </c>
      <c r="I606" s="10"/>
      <c r="J606" s="10">
        <v>17328</v>
      </c>
      <c r="K606" s="10">
        <v>170.49</v>
      </c>
      <c r="L606" s="10">
        <v>23954.65</v>
      </c>
      <c r="M606" s="10">
        <v>426.23</v>
      </c>
      <c r="N606" s="10">
        <v>59886.62</v>
      </c>
      <c r="O606" s="10">
        <v>681.96</v>
      </c>
      <c r="P606" s="10">
        <v>95818.59</v>
      </c>
    </row>
    <row r="607" spans="1:16">
      <c r="A607" t="str">
        <f t="shared" si="14"/>
        <v>6067</v>
      </c>
      <c r="B607" s="11">
        <v>60</v>
      </c>
      <c r="C607" s="11">
        <v>67</v>
      </c>
      <c r="D607" s="11"/>
      <c r="E607" s="11">
        <v>19165</v>
      </c>
      <c r="F607" s="11">
        <v>20000</v>
      </c>
      <c r="G607" s="11">
        <v>900</v>
      </c>
      <c r="H607" s="11">
        <v>47477.46</v>
      </c>
      <c r="I607" s="11"/>
      <c r="J607" s="11">
        <v>16713</v>
      </c>
      <c r="K607" s="11">
        <v>173.28</v>
      </c>
      <c r="L607" s="11">
        <v>24846.57</v>
      </c>
      <c r="M607" s="11">
        <v>433.2</v>
      </c>
      <c r="N607" s="11">
        <v>62116.42</v>
      </c>
      <c r="O607" s="11">
        <v>693.12</v>
      </c>
      <c r="P607" s="11">
        <v>99386.27</v>
      </c>
    </row>
    <row r="608" spans="1:16">
      <c r="A608" t="str">
        <f t="shared" si="14"/>
        <v>6168</v>
      </c>
      <c r="B608" s="10">
        <v>61</v>
      </c>
      <c r="C608" s="10">
        <v>68</v>
      </c>
      <c r="D608" s="10"/>
      <c r="E608" s="10">
        <v>19165</v>
      </c>
      <c r="F608" s="10">
        <v>20000</v>
      </c>
      <c r="G608" s="10"/>
      <c r="H608" s="10">
        <v>48901.79</v>
      </c>
      <c r="I608" s="10"/>
      <c r="J608" s="10">
        <v>16963</v>
      </c>
      <c r="K608" s="10">
        <v>167.13</v>
      </c>
      <c r="L608" s="10">
        <v>25759.09</v>
      </c>
      <c r="M608" s="10">
        <v>417.83</v>
      </c>
      <c r="N608" s="10">
        <v>64397.74</v>
      </c>
      <c r="O608" s="10">
        <v>668.52</v>
      </c>
      <c r="P608" s="10">
        <v>103036.38</v>
      </c>
    </row>
    <row r="609" spans="1:16">
      <c r="A609" t="str">
        <f t="shared" si="14"/>
        <v>6269</v>
      </c>
      <c r="B609" s="11">
        <v>62</v>
      </c>
      <c r="C609" s="11">
        <v>69</v>
      </c>
      <c r="D609" s="11"/>
      <c r="E609" s="11">
        <v>19165</v>
      </c>
      <c r="F609" s="11">
        <v>20000</v>
      </c>
      <c r="G609" s="11"/>
      <c r="H609" s="11">
        <v>50368.84</v>
      </c>
      <c r="I609" s="11"/>
      <c r="J609" s="11">
        <v>17216</v>
      </c>
      <c r="K609" s="11">
        <v>169.63</v>
      </c>
      <c r="L609" s="11">
        <v>26701.5</v>
      </c>
      <c r="M609" s="11">
        <v>424.08</v>
      </c>
      <c r="N609" s="11">
        <v>66753.740000000005</v>
      </c>
      <c r="O609" s="11">
        <v>678.52</v>
      </c>
      <c r="P609" s="11">
        <v>106805.99</v>
      </c>
    </row>
    <row r="610" spans="1:16">
      <c r="A610" t="str">
        <f t="shared" si="14"/>
        <v>6370</v>
      </c>
      <c r="B610" s="10">
        <v>63</v>
      </c>
      <c r="C610" s="10">
        <v>70</v>
      </c>
      <c r="D610" s="10"/>
      <c r="E610" s="10">
        <v>19165</v>
      </c>
      <c r="F610" s="10">
        <v>20000</v>
      </c>
      <c r="G610" s="10">
        <v>900</v>
      </c>
      <c r="H610" s="10">
        <v>52779.91</v>
      </c>
      <c r="I610" s="10"/>
      <c r="J610" s="10">
        <v>16575</v>
      </c>
      <c r="K610" s="10">
        <v>172.16</v>
      </c>
      <c r="L610" s="10">
        <v>27674.7</v>
      </c>
      <c r="M610" s="10">
        <v>430.4</v>
      </c>
      <c r="N610" s="10">
        <v>69186.75</v>
      </c>
      <c r="O610" s="10">
        <v>688.64</v>
      </c>
      <c r="P610" s="10">
        <v>110698.81</v>
      </c>
    </row>
    <row r="611" spans="1:16">
      <c r="A611" t="str">
        <f t="shared" si="14"/>
        <v>6471</v>
      </c>
      <c r="B611" s="11">
        <v>64</v>
      </c>
      <c r="C611" s="11">
        <v>71</v>
      </c>
      <c r="D611" s="11"/>
      <c r="E611" s="11">
        <v>19165</v>
      </c>
      <c r="F611" s="11">
        <v>20000</v>
      </c>
      <c r="G611" s="11"/>
      <c r="H611" s="11">
        <v>54363.3</v>
      </c>
      <c r="I611" s="11"/>
      <c r="J611" s="11">
        <v>16789</v>
      </c>
      <c r="K611" s="11">
        <v>165.75</v>
      </c>
      <c r="L611" s="11">
        <v>28670.69</v>
      </c>
      <c r="M611" s="11">
        <v>414.38</v>
      </c>
      <c r="N611" s="11">
        <v>71676.73</v>
      </c>
      <c r="O611" s="11">
        <v>663</v>
      </c>
      <c r="P611" s="11">
        <v>114682.77</v>
      </c>
    </row>
    <row r="612" spans="1:16">
      <c r="A612" t="str">
        <f t="shared" ref="A612:A620" si="15">B612&amp;C612</f>
        <v>6572</v>
      </c>
      <c r="B612" s="10">
        <v>65</v>
      </c>
      <c r="C612" s="10">
        <v>72</v>
      </c>
      <c r="D612" s="10"/>
      <c r="E612" s="10">
        <v>19165</v>
      </c>
      <c r="F612" s="10">
        <v>20000</v>
      </c>
      <c r="G612" s="10"/>
      <c r="H612" s="10">
        <v>55994.2</v>
      </c>
      <c r="I612" s="10"/>
      <c r="J612" s="10">
        <v>17004</v>
      </c>
      <c r="K612" s="10">
        <v>167.89</v>
      </c>
      <c r="L612" s="10">
        <v>29698.7</v>
      </c>
      <c r="M612" s="10">
        <v>419.73</v>
      </c>
      <c r="N612" s="10">
        <v>74246.759999999995</v>
      </c>
      <c r="O612" s="10">
        <v>671.56</v>
      </c>
      <c r="P612" s="10">
        <v>118794.82</v>
      </c>
    </row>
    <row r="613" spans="1:16">
      <c r="A613" t="str">
        <f t="shared" si="15"/>
        <v>6673</v>
      </c>
      <c r="B613" s="11">
        <v>66</v>
      </c>
      <c r="C613" s="11">
        <v>73</v>
      </c>
      <c r="D613" s="11"/>
      <c r="E613" s="11">
        <v>19165</v>
      </c>
      <c r="F613" s="11">
        <v>20000</v>
      </c>
      <c r="G613" s="11">
        <v>900</v>
      </c>
      <c r="H613" s="11">
        <v>58574.03</v>
      </c>
      <c r="I613" s="11"/>
      <c r="J613" s="11">
        <v>16320</v>
      </c>
      <c r="K613" s="11">
        <v>170.04</v>
      </c>
      <c r="L613" s="11">
        <v>30759.7</v>
      </c>
      <c r="M613" s="11">
        <v>425.1</v>
      </c>
      <c r="N613" s="11">
        <v>76899.259999999995</v>
      </c>
      <c r="O613" s="11">
        <v>680.16</v>
      </c>
      <c r="P613" s="11">
        <v>123038.82</v>
      </c>
    </row>
    <row r="614" spans="1:16">
      <c r="A614" t="str">
        <f t="shared" si="15"/>
        <v>6774</v>
      </c>
      <c r="B614" s="10">
        <v>67</v>
      </c>
      <c r="C614" s="10">
        <v>74</v>
      </c>
      <c r="D614" s="10"/>
      <c r="E614" s="10">
        <v>19165</v>
      </c>
      <c r="F614" s="10">
        <v>20000</v>
      </c>
      <c r="G614" s="10"/>
      <c r="H614" s="10">
        <v>60331.25</v>
      </c>
      <c r="I614" s="10"/>
      <c r="J614" s="10">
        <v>16478</v>
      </c>
      <c r="K614" s="10">
        <v>163.19999999999999</v>
      </c>
      <c r="L614" s="10">
        <v>31845.7</v>
      </c>
      <c r="M614" s="10">
        <v>408</v>
      </c>
      <c r="N614" s="10">
        <v>79614.240000000005</v>
      </c>
      <c r="O614" s="10">
        <v>652.79999999999995</v>
      </c>
      <c r="P614" s="10">
        <v>127382.78</v>
      </c>
    </row>
    <row r="615" spans="1:16">
      <c r="A615" t="str">
        <f t="shared" si="15"/>
        <v>6875</v>
      </c>
      <c r="B615" s="11">
        <v>68</v>
      </c>
      <c r="C615" s="11">
        <v>75</v>
      </c>
      <c r="D615" s="11"/>
      <c r="E615" s="11">
        <v>19165</v>
      </c>
      <c r="F615" s="11">
        <v>20000</v>
      </c>
      <c r="G615" s="11"/>
      <c r="H615" s="11">
        <v>62141.19</v>
      </c>
      <c r="I615" s="11"/>
      <c r="J615" s="11">
        <v>16629</v>
      </c>
      <c r="K615" s="11">
        <v>164.78</v>
      </c>
      <c r="L615" s="11">
        <v>32965.85</v>
      </c>
      <c r="M615" s="11">
        <v>411.95</v>
      </c>
      <c r="N615" s="11">
        <v>82414.62</v>
      </c>
      <c r="O615" s="11">
        <v>659.12</v>
      </c>
      <c r="P615" s="11">
        <v>131863.39000000001</v>
      </c>
    </row>
    <row r="616" spans="1:16">
      <c r="A616" t="str">
        <f t="shared" si="15"/>
        <v>6976</v>
      </c>
      <c r="B616" s="10">
        <v>69</v>
      </c>
      <c r="C616" s="10">
        <v>76</v>
      </c>
      <c r="D616" s="10"/>
      <c r="E616" s="10">
        <v>19165</v>
      </c>
      <c r="F616" s="10">
        <v>20000</v>
      </c>
      <c r="G616" s="10">
        <v>900</v>
      </c>
      <c r="H616" s="10">
        <v>64905.42</v>
      </c>
      <c r="I616" s="10"/>
      <c r="J616" s="10">
        <v>15875</v>
      </c>
      <c r="K616" s="10">
        <v>166.29</v>
      </c>
      <c r="L616" s="10">
        <v>34121.11</v>
      </c>
      <c r="M616" s="10">
        <v>415.73</v>
      </c>
      <c r="N616" s="10">
        <v>85302.78</v>
      </c>
      <c r="O616" s="10">
        <v>665.16</v>
      </c>
      <c r="P616" s="10">
        <v>136484.45000000001</v>
      </c>
    </row>
    <row r="617" spans="1:16">
      <c r="A617" t="str">
        <f t="shared" si="15"/>
        <v>7077</v>
      </c>
      <c r="B617" s="11">
        <v>70</v>
      </c>
      <c r="C617" s="11">
        <v>77</v>
      </c>
      <c r="D617" s="11"/>
      <c r="E617" s="11">
        <v>19165</v>
      </c>
      <c r="F617" s="11">
        <v>20000</v>
      </c>
      <c r="G617" s="11"/>
      <c r="H617" s="11">
        <v>66852.59</v>
      </c>
      <c r="I617" s="11"/>
      <c r="J617" s="11">
        <v>15939</v>
      </c>
      <c r="K617" s="11">
        <v>158.75</v>
      </c>
      <c r="L617" s="11">
        <v>35303.5</v>
      </c>
      <c r="M617" s="11">
        <v>396.88</v>
      </c>
      <c r="N617" s="11">
        <v>88258.74</v>
      </c>
      <c r="O617" s="11">
        <v>635</v>
      </c>
      <c r="P617" s="11">
        <v>141213.98000000001</v>
      </c>
    </row>
    <row r="618" spans="1:16">
      <c r="A618" t="str">
        <f t="shared" si="15"/>
        <v>7178</v>
      </c>
      <c r="B618" s="10">
        <v>71</v>
      </c>
      <c r="C618" s="10">
        <v>78</v>
      </c>
      <c r="D618" s="10"/>
      <c r="E618" s="10">
        <v>19165</v>
      </c>
      <c r="F618" s="10">
        <v>20000</v>
      </c>
      <c r="G618" s="10"/>
      <c r="H618" s="10">
        <v>68858.16</v>
      </c>
      <c r="I618" s="10"/>
      <c r="J618" s="10">
        <v>15983</v>
      </c>
      <c r="K618" s="10">
        <v>159.38999999999999</v>
      </c>
      <c r="L618" s="10">
        <v>36521.99</v>
      </c>
      <c r="M618" s="10">
        <v>398.48</v>
      </c>
      <c r="N618" s="10">
        <v>91304.98</v>
      </c>
      <c r="O618" s="10">
        <v>637.55999999999995</v>
      </c>
      <c r="P618" s="10">
        <v>146087.96</v>
      </c>
    </row>
    <row r="619" spans="1:16">
      <c r="A619" t="str">
        <f t="shared" si="15"/>
        <v>7279</v>
      </c>
      <c r="B619" s="11">
        <v>72</v>
      </c>
      <c r="C619" s="11">
        <v>79</v>
      </c>
      <c r="D619" s="11"/>
      <c r="E619" s="11">
        <v>19165</v>
      </c>
      <c r="F619" s="11">
        <v>20000</v>
      </c>
      <c r="G619" s="11">
        <v>900</v>
      </c>
      <c r="H619" s="11">
        <v>71823.91</v>
      </c>
      <c r="I619" s="11"/>
      <c r="J619" s="11">
        <v>15103</v>
      </c>
      <c r="K619" s="11">
        <v>159.83000000000001</v>
      </c>
      <c r="L619" s="11">
        <v>37777.480000000003</v>
      </c>
      <c r="M619" s="11">
        <v>399.58</v>
      </c>
      <c r="N619" s="11">
        <v>94443.7</v>
      </c>
      <c r="O619" s="11">
        <v>639.32000000000005</v>
      </c>
      <c r="P619" s="11">
        <v>151109.92000000001</v>
      </c>
    </row>
    <row r="620" spans="1:16">
      <c r="A620" t="str">
        <f t="shared" si="15"/>
        <v>7380</v>
      </c>
      <c r="B620" s="10">
        <v>73</v>
      </c>
      <c r="C620" s="10">
        <v>80</v>
      </c>
      <c r="D620" s="10"/>
      <c r="E620" s="10">
        <v>19165</v>
      </c>
      <c r="F620" s="10">
        <v>20000</v>
      </c>
      <c r="G620" s="10"/>
      <c r="H620" s="10">
        <v>73978.63</v>
      </c>
      <c r="I620" s="10">
        <v>15000</v>
      </c>
      <c r="J620" s="10">
        <v>15000</v>
      </c>
      <c r="K620" s="10">
        <v>151.03</v>
      </c>
      <c r="L620" s="10">
        <v>39061.83</v>
      </c>
      <c r="M620" s="10">
        <v>377.58</v>
      </c>
      <c r="N620" s="10">
        <v>97654.59</v>
      </c>
      <c r="O620" s="10">
        <v>604.12</v>
      </c>
      <c r="P620" s="10">
        <v>156247.34</v>
      </c>
    </row>
    <row r="621" spans="1:16" ht="54">
      <c r="B621" s="9" t="s">
        <v>27</v>
      </c>
      <c r="C621" s="9" t="s">
        <v>13</v>
      </c>
      <c r="D621" s="9" t="s">
        <v>3027</v>
      </c>
      <c r="E621" s="9" t="s">
        <v>15</v>
      </c>
      <c r="F621" s="9" t="s">
        <v>16</v>
      </c>
      <c r="G621" s="9" t="s">
        <v>17</v>
      </c>
      <c r="H621" s="9" t="s">
        <v>3028</v>
      </c>
      <c r="I621" s="9" t="s">
        <v>19</v>
      </c>
      <c r="J621" s="9" t="s">
        <v>20</v>
      </c>
      <c r="K621" s="9" t="s">
        <v>21</v>
      </c>
      <c r="L621" s="9" t="s">
        <v>22</v>
      </c>
      <c r="M621" s="9" t="s">
        <v>23</v>
      </c>
      <c r="N621" s="9" t="s">
        <v>24</v>
      </c>
      <c r="O621" s="9" t="s">
        <v>25</v>
      </c>
      <c r="P621" s="9" t="s">
        <v>26</v>
      </c>
    </row>
    <row r="622" spans="1:16">
      <c r="A622" t="str">
        <f t="shared" ref="A622:A685" si="16">B622&amp;C622</f>
        <v>19</v>
      </c>
      <c r="B622" s="10">
        <v>1</v>
      </c>
      <c r="C622" s="10">
        <v>9</v>
      </c>
      <c r="D622" s="10">
        <v>3843</v>
      </c>
      <c r="E622" s="10">
        <v>3843</v>
      </c>
      <c r="F622" s="10">
        <v>20000</v>
      </c>
      <c r="G622" s="10"/>
      <c r="H622" s="10"/>
      <c r="I622" s="10"/>
      <c r="J622" s="10">
        <v>2305.8000000000002</v>
      </c>
      <c r="K622" s="10">
        <v>26.9</v>
      </c>
      <c r="L622" s="10">
        <v>26.9</v>
      </c>
      <c r="M622" s="10">
        <v>67.25</v>
      </c>
      <c r="N622" s="10">
        <v>67.25</v>
      </c>
      <c r="O622" s="10">
        <v>107.6</v>
      </c>
      <c r="P622" s="10">
        <v>107.6</v>
      </c>
    </row>
    <row r="623" spans="1:16">
      <c r="A623" t="str">
        <f t="shared" si="16"/>
        <v>210</v>
      </c>
      <c r="B623" s="11">
        <v>2</v>
      </c>
      <c r="C623" s="11">
        <v>10</v>
      </c>
      <c r="D623" s="11">
        <v>3843</v>
      </c>
      <c r="E623" s="11">
        <v>7686</v>
      </c>
      <c r="F623" s="11">
        <v>20000</v>
      </c>
      <c r="G623" s="11"/>
      <c r="H623" s="11"/>
      <c r="I623" s="11"/>
      <c r="J623" s="11">
        <v>5748</v>
      </c>
      <c r="K623" s="11">
        <v>60.02</v>
      </c>
      <c r="L623" s="11">
        <v>87.72</v>
      </c>
      <c r="M623" s="11">
        <v>150.04</v>
      </c>
      <c r="N623" s="11">
        <v>219.31</v>
      </c>
      <c r="O623" s="11">
        <v>240.06</v>
      </c>
      <c r="P623" s="11">
        <v>350.89</v>
      </c>
    </row>
    <row r="624" spans="1:16">
      <c r="A624" t="str">
        <f t="shared" si="16"/>
        <v>311</v>
      </c>
      <c r="B624" s="10">
        <v>3</v>
      </c>
      <c r="C624" s="10">
        <v>11</v>
      </c>
      <c r="D624" s="10">
        <v>3843</v>
      </c>
      <c r="E624" s="10">
        <v>11529</v>
      </c>
      <c r="F624" s="10">
        <v>20000</v>
      </c>
      <c r="G624" s="10">
        <v>900</v>
      </c>
      <c r="H624" s="10">
        <v>900</v>
      </c>
      <c r="I624" s="10"/>
      <c r="J624" s="10">
        <v>8319</v>
      </c>
      <c r="K624" s="10">
        <v>93.82</v>
      </c>
      <c r="L624" s="10">
        <v>184.17</v>
      </c>
      <c r="M624" s="10">
        <v>234.54</v>
      </c>
      <c r="N624" s="10">
        <v>460.43</v>
      </c>
      <c r="O624" s="10">
        <v>375.26</v>
      </c>
      <c r="P624" s="10">
        <v>736.68</v>
      </c>
    </row>
    <row r="625" spans="1:16">
      <c r="A625" t="str">
        <f t="shared" si="16"/>
        <v>412</v>
      </c>
      <c r="B625" s="11">
        <v>4</v>
      </c>
      <c r="C625" s="11">
        <v>12</v>
      </c>
      <c r="D625" s="11">
        <v>3843</v>
      </c>
      <c r="E625" s="11">
        <v>15372</v>
      </c>
      <c r="F625" s="11">
        <v>20000</v>
      </c>
      <c r="G625" s="11"/>
      <c r="H625" s="11">
        <v>927</v>
      </c>
      <c r="I625" s="11"/>
      <c r="J625" s="11">
        <v>12231</v>
      </c>
      <c r="K625" s="11">
        <v>122.39</v>
      </c>
      <c r="L625" s="11">
        <v>312.08999999999997</v>
      </c>
      <c r="M625" s="11">
        <v>305.97000000000003</v>
      </c>
      <c r="N625" s="11">
        <v>780.21</v>
      </c>
      <c r="O625" s="11">
        <v>489.56</v>
      </c>
      <c r="P625" s="11">
        <v>1248.3399999999999</v>
      </c>
    </row>
    <row r="626" spans="1:16">
      <c r="A626" t="str">
        <f t="shared" si="16"/>
        <v>513</v>
      </c>
      <c r="B626" s="10">
        <v>5</v>
      </c>
      <c r="C626" s="10">
        <v>13</v>
      </c>
      <c r="D626" s="10">
        <v>3843</v>
      </c>
      <c r="E626" s="10">
        <v>19215</v>
      </c>
      <c r="F626" s="10">
        <v>20000</v>
      </c>
      <c r="G626" s="10"/>
      <c r="H626" s="10">
        <v>954.81</v>
      </c>
      <c r="I626" s="10"/>
      <c r="J626" s="10">
        <v>16375</v>
      </c>
      <c r="K626" s="10">
        <v>160.55000000000001</v>
      </c>
      <c r="L626" s="10">
        <v>482</v>
      </c>
      <c r="M626" s="10">
        <v>401.37</v>
      </c>
      <c r="N626" s="10">
        <v>1205</v>
      </c>
      <c r="O626" s="10">
        <v>642.20000000000005</v>
      </c>
      <c r="P626" s="10">
        <v>1927.99</v>
      </c>
    </row>
    <row r="627" spans="1:16">
      <c r="A627" t="str">
        <f t="shared" si="16"/>
        <v>614</v>
      </c>
      <c r="B627" s="11">
        <v>6</v>
      </c>
      <c r="C627" s="11">
        <v>14</v>
      </c>
      <c r="D627" s="11"/>
      <c r="E627" s="11">
        <v>19215</v>
      </c>
      <c r="F627" s="11">
        <v>20000</v>
      </c>
      <c r="G627" s="11">
        <v>900</v>
      </c>
      <c r="H627" s="11">
        <v>1883.45</v>
      </c>
      <c r="I627" s="11"/>
      <c r="J627" s="11">
        <v>15800</v>
      </c>
      <c r="K627" s="11">
        <v>163.75</v>
      </c>
      <c r="L627" s="11">
        <v>660.21</v>
      </c>
      <c r="M627" s="11">
        <v>409.38</v>
      </c>
      <c r="N627" s="11">
        <v>1650.52</v>
      </c>
      <c r="O627" s="11">
        <v>655</v>
      </c>
      <c r="P627" s="11">
        <v>2640.83</v>
      </c>
    </row>
    <row r="628" spans="1:16">
      <c r="A628" t="str">
        <f t="shared" si="16"/>
        <v>715</v>
      </c>
      <c r="B628" s="10">
        <v>7</v>
      </c>
      <c r="C628" s="10">
        <v>15</v>
      </c>
      <c r="D628" s="10"/>
      <c r="E628" s="10">
        <v>19215</v>
      </c>
      <c r="F628" s="10">
        <v>20000</v>
      </c>
      <c r="G628" s="10"/>
      <c r="H628" s="10">
        <v>1939.96</v>
      </c>
      <c r="I628" s="10"/>
      <c r="J628" s="10">
        <v>16114</v>
      </c>
      <c r="K628" s="10">
        <v>158</v>
      </c>
      <c r="L628" s="10">
        <v>838.01</v>
      </c>
      <c r="M628" s="10">
        <v>395</v>
      </c>
      <c r="N628" s="10">
        <v>2095.04</v>
      </c>
      <c r="O628" s="10">
        <v>632</v>
      </c>
      <c r="P628" s="10">
        <v>3352.06</v>
      </c>
    </row>
    <row r="629" spans="1:16">
      <c r="A629" t="str">
        <f t="shared" si="16"/>
        <v>816</v>
      </c>
      <c r="B629" s="11">
        <v>8</v>
      </c>
      <c r="C629" s="11">
        <v>16</v>
      </c>
      <c r="D629" s="11"/>
      <c r="E629" s="11">
        <v>19215</v>
      </c>
      <c r="F629" s="11">
        <v>20000</v>
      </c>
      <c r="G629" s="11"/>
      <c r="H629" s="11">
        <v>1998.16</v>
      </c>
      <c r="I629" s="11"/>
      <c r="J629" s="11">
        <v>16434</v>
      </c>
      <c r="K629" s="11">
        <v>161.13999999999999</v>
      </c>
      <c r="L629" s="11">
        <v>1024.29</v>
      </c>
      <c r="M629" s="11">
        <v>402.85</v>
      </c>
      <c r="N629" s="11">
        <v>2560.7399999999998</v>
      </c>
      <c r="O629" s="11">
        <v>644.55999999999995</v>
      </c>
      <c r="P629" s="11">
        <v>4097.18</v>
      </c>
    </row>
    <row r="630" spans="1:16">
      <c r="A630" t="str">
        <f t="shared" si="16"/>
        <v>917</v>
      </c>
      <c r="B630" s="10">
        <v>9</v>
      </c>
      <c r="C630" s="10">
        <v>17</v>
      </c>
      <c r="D630" s="10"/>
      <c r="E630" s="10">
        <v>19215</v>
      </c>
      <c r="F630" s="10">
        <v>20000</v>
      </c>
      <c r="G630" s="10">
        <v>900</v>
      </c>
      <c r="H630" s="10">
        <v>2958.1</v>
      </c>
      <c r="I630" s="10"/>
      <c r="J630" s="10">
        <v>15859</v>
      </c>
      <c r="K630" s="10">
        <v>164.34</v>
      </c>
      <c r="L630" s="10">
        <v>1219.3599999999999</v>
      </c>
      <c r="M630" s="10">
        <v>410.85</v>
      </c>
      <c r="N630" s="10">
        <v>3048.41</v>
      </c>
      <c r="O630" s="10">
        <v>657.36</v>
      </c>
      <c r="P630" s="10">
        <v>4877.45</v>
      </c>
    </row>
    <row r="631" spans="1:16">
      <c r="A631" t="str">
        <f t="shared" si="16"/>
        <v>1018</v>
      </c>
      <c r="B631" s="11">
        <v>10</v>
      </c>
      <c r="C631" s="11">
        <v>18</v>
      </c>
      <c r="D631" s="11"/>
      <c r="E631" s="11">
        <v>19215</v>
      </c>
      <c r="F631" s="11">
        <v>20000</v>
      </c>
      <c r="G631" s="11"/>
      <c r="H631" s="11">
        <v>3046.84</v>
      </c>
      <c r="I631" s="11"/>
      <c r="J631" s="11">
        <v>16173</v>
      </c>
      <c r="K631" s="11">
        <v>158.59</v>
      </c>
      <c r="L631" s="11">
        <v>1414.53</v>
      </c>
      <c r="M631" s="11">
        <v>396.48</v>
      </c>
      <c r="N631" s="11">
        <v>3536.34</v>
      </c>
      <c r="O631" s="11">
        <v>634.36</v>
      </c>
      <c r="P631" s="11">
        <v>5658.14</v>
      </c>
    </row>
    <row r="632" spans="1:16">
      <c r="A632" t="str">
        <f t="shared" si="16"/>
        <v>1119</v>
      </c>
      <c r="B632" s="10">
        <v>11</v>
      </c>
      <c r="C632" s="10">
        <v>19</v>
      </c>
      <c r="D632" s="10"/>
      <c r="E632" s="10">
        <v>19215</v>
      </c>
      <c r="F632" s="10">
        <v>20000</v>
      </c>
      <c r="G632" s="10"/>
      <c r="H632" s="10">
        <v>3138.25</v>
      </c>
      <c r="I632" s="10"/>
      <c r="J632" s="10">
        <v>16493</v>
      </c>
      <c r="K632" s="10">
        <v>161.72999999999999</v>
      </c>
      <c r="L632" s="10">
        <v>1618.7</v>
      </c>
      <c r="M632" s="10">
        <v>404.33</v>
      </c>
      <c r="N632" s="10">
        <v>4046.75</v>
      </c>
      <c r="O632" s="10">
        <v>646.91999999999996</v>
      </c>
      <c r="P632" s="10">
        <v>6474.8</v>
      </c>
    </row>
    <row r="633" spans="1:16">
      <c r="A633" t="str">
        <f t="shared" si="16"/>
        <v>1220</v>
      </c>
      <c r="B633" s="11">
        <v>12</v>
      </c>
      <c r="C633" s="11">
        <v>20</v>
      </c>
      <c r="D633" s="11"/>
      <c r="E633" s="11">
        <v>19215</v>
      </c>
      <c r="F633" s="11">
        <v>20000</v>
      </c>
      <c r="G633" s="11">
        <v>900</v>
      </c>
      <c r="H633" s="11">
        <v>4132.3999999999996</v>
      </c>
      <c r="I633" s="11"/>
      <c r="J633" s="11">
        <v>15919</v>
      </c>
      <c r="K633" s="11">
        <v>164.93</v>
      </c>
      <c r="L633" s="11">
        <v>1832.19</v>
      </c>
      <c r="M633" s="11">
        <v>412.33</v>
      </c>
      <c r="N633" s="11">
        <v>4580.4799999999996</v>
      </c>
      <c r="O633" s="11">
        <v>659.72</v>
      </c>
      <c r="P633" s="11">
        <v>7328.77</v>
      </c>
    </row>
    <row r="634" spans="1:16">
      <c r="A634" t="str">
        <f t="shared" si="16"/>
        <v>1321</v>
      </c>
      <c r="B634" s="10">
        <v>13</v>
      </c>
      <c r="C634" s="10">
        <v>21</v>
      </c>
      <c r="D634" s="10"/>
      <c r="E634" s="10">
        <v>19215</v>
      </c>
      <c r="F634" s="10">
        <v>20000</v>
      </c>
      <c r="G634" s="10"/>
      <c r="H634" s="10">
        <v>4256.37</v>
      </c>
      <c r="I634" s="10"/>
      <c r="J634" s="10">
        <v>16233</v>
      </c>
      <c r="K634" s="10">
        <v>159.19</v>
      </c>
      <c r="L634" s="10">
        <v>2046.35</v>
      </c>
      <c r="M634" s="10">
        <v>397.98</v>
      </c>
      <c r="N634" s="10">
        <v>5115.87</v>
      </c>
      <c r="O634" s="10">
        <v>636.76</v>
      </c>
      <c r="P634" s="10">
        <v>8185.39</v>
      </c>
    </row>
    <row r="635" spans="1:16">
      <c r="A635" t="str">
        <f t="shared" si="16"/>
        <v>1422</v>
      </c>
      <c r="B635" s="11">
        <v>14</v>
      </c>
      <c r="C635" s="11">
        <v>22</v>
      </c>
      <c r="D635" s="11"/>
      <c r="E635" s="11">
        <v>19215</v>
      </c>
      <c r="F635" s="11">
        <v>20000</v>
      </c>
      <c r="G635" s="11"/>
      <c r="H635" s="11">
        <v>4384.0600000000004</v>
      </c>
      <c r="I635" s="11"/>
      <c r="J635" s="11">
        <v>16554</v>
      </c>
      <c r="K635" s="11">
        <v>162.33000000000001</v>
      </c>
      <c r="L635" s="11">
        <v>2270.0700000000002</v>
      </c>
      <c r="M635" s="11">
        <v>405.83</v>
      </c>
      <c r="N635" s="11">
        <v>5675.17</v>
      </c>
      <c r="O635" s="11">
        <v>649.32000000000005</v>
      </c>
      <c r="P635" s="11">
        <v>9080.27</v>
      </c>
    </row>
    <row r="636" spans="1:16">
      <c r="A636" t="str">
        <f t="shared" si="16"/>
        <v>1523</v>
      </c>
      <c r="B636" s="10">
        <v>15</v>
      </c>
      <c r="C636" s="10">
        <v>23</v>
      </c>
      <c r="D636" s="10"/>
      <c r="E636" s="10">
        <v>19215</v>
      </c>
      <c r="F636" s="10">
        <v>20000</v>
      </c>
      <c r="G636" s="10">
        <v>900</v>
      </c>
      <c r="H636" s="10">
        <v>5415.58</v>
      </c>
      <c r="I636" s="10"/>
      <c r="J636" s="10">
        <v>15982</v>
      </c>
      <c r="K636" s="10">
        <v>165.54</v>
      </c>
      <c r="L636" s="10">
        <v>2503.71</v>
      </c>
      <c r="M636" s="10">
        <v>413.85</v>
      </c>
      <c r="N636" s="10">
        <v>6259.27</v>
      </c>
      <c r="O636" s="10">
        <v>662.16</v>
      </c>
      <c r="P636" s="10">
        <v>10014.84</v>
      </c>
    </row>
    <row r="637" spans="1:16">
      <c r="A637" t="str">
        <f t="shared" si="16"/>
        <v>1624</v>
      </c>
      <c r="B637" s="11">
        <v>16</v>
      </c>
      <c r="C637" s="11">
        <v>24</v>
      </c>
      <c r="D637" s="11"/>
      <c r="E637" s="11">
        <v>19215</v>
      </c>
      <c r="F637" s="11">
        <v>20000</v>
      </c>
      <c r="G637" s="11"/>
      <c r="H637" s="11">
        <v>5578.05</v>
      </c>
      <c r="I637" s="11"/>
      <c r="J637" s="11">
        <v>16298</v>
      </c>
      <c r="K637" s="11">
        <v>159.82</v>
      </c>
      <c r="L637" s="11">
        <v>2738.64</v>
      </c>
      <c r="M637" s="11">
        <v>399.55</v>
      </c>
      <c r="N637" s="11">
        <v>6846.6</v>
      </c>
      <c r="O637" s="11">
        <v>639.28</v>
      </c>
      <c r="P637" s="11">
        <v>10954.56</v>
      </c>
    </row>
    <row r="638" spans="1:16">
      <c r="A638" t="str">
        <f t="shared" si="16"/>
        <v>1725</v>
      </c>
      <c r="B638" s="10">
        <v>17</v>
      </c>
      <c r="C638" s="10">
        <v>25</v>
      </c>
      <c r="D638" s="10"/>
      <c r="E638" s="10">
        <v>19215</v>
      </c>
      <c r="F638" s="10">
        <v>20000</v>
      </c>
      <c r="G638" s="10"/>
      <c r="H638" s="10">
        <v>5745.39</v>
      </c>
      <c r="I638" s="10"/>
      <c r="J638" s="10">
        <v>16620</v>
      </c>
      <c r="K638" s="10">
        <v>162.97999999999999</v>
      </c>
      <c r="L638" s="10">
        <v>2983.78</v>
      </c>
      <c r="M638" s="10">
        <v>407.45</v>
      </c>
      <c r="N638" s="10">
        <v>7459.45</v>
      </c>
      <c r="O638" s="10">
        <v>651.91999999999996</v>
      </c>
      <c r="P638" s="10">
        <v>11935.12</v>
      </c>
    </row>
    <row r="639" spans="1:16">
      <c r="A639" t="str">
        <f t="shared" si="16"/>
        <v>1826</v>
      </c>
      <c r="B639" s="11">
        <v>18</v>
      </c>
      <c r="C639" s="11">
        <v>26</v>
      </c>
      <c r="D639" s="11"/>
      <c r="E639" s="11">
        <v>19215</v>
      </c>
      <c r="F639" s="11">
        <v>20000</v>
      </c>
      <c r="G639" s="11">
        <v>900</v>
      </c>
      <c r="H639" s="11">
        <v>6817.75</v>
      </c>
      <c r="I639" s="11"/>
      <c r="J639" s="11">
        <v>16049</v>
      </c>
      <c r="K639" s="11">
        <v>166.2</v>
      </c>
      <c r="L639" s="11">
        <v>3239.49</v>
      </c>
      <c r="M639" s="11">
        <v>415.5</v>
      </c>
      <c r="N639" s="11">
        <v>8098.73</v>
      </c>
      <c r="O639" s="11">
        <v>664.8</v>
      </c>
      <c r="P639" s="11">
        <v>12957.98</v>
      </c>
    </row>
    <row r="640" spans="1:16">
      <c r="A640" t="str">
        <f t="shared" si="16"/>
        <v>1927</v>
      </c>
      <c r="B640" s="10">
        <v>19</v>
      </c>
      <c r="C640" s="10">
        <v>27</v>
      </c>
      <c r="D640" s="10"/>
      <c r="E640" s="10">
        <v>19215</v>
      </c>
      <c r="F640" s="10">
        <v>20000</v>
      </c>
      <c r="G640" s="10"/>
      <c r="H640" s="10">
        <v>7022.29</v>
      </c>
      <c r="I640" s="10"/>
      <c r="J640" s="10">
        <v>16367</v>
      </c>
      <c r="K640" s="10">
        <v>160.49</v>
      </c>
      <c r="L640" s="10">
        <v>3497.17</v>
      </c>
      <c r="M640" s="10">
        <v>401.23</v>
      </c>
      <c r="N640" s="10">
        <v>8742.92</v>
      </c>
      <c r="O640" s="10">
        <v>641.96</v>
      </c>
      <c r="P640" s="10">
        <v>13988.67</v>
      </c>
    </row>
    <row r="641" spans="1:16">
      <c r="A641" t="str">
        <f t="shared" si="16"/>
        <v>2028</v>
      </c>
      <c r="B641" s="11">
        <v>20</v>
      </c>
      <c r="C641" s="11">
        <v>28</v>
      </c>
      <c r="D641" s="11"/>
      <c r="E641" s="11">
        <v>19215</v>
      </c>
      <c r="F641" s="11">
        <v>20000</v>
      </c>
      <c r="G641" s="11"/>
      <c r="H641" s="11">
        <v>7232.95</v>
      </c>
      <c r="I641" s="11"/>
      <c r="J641" s="11">
        <v>16691</v>
      </c>
      <c r="K641" s="11">
        <v>163.66999999999999</v>
      </c>
      <c r="L641" s="11">
        <v>3765.75</v>
      </c>
      <c r="M641" s="11">
        <v>409.18</v>
      </c>
      <c r="N641" s="11">
        <v>9414.3799999999992</v>
      </c>
      <c r="O641" s="11">
        <v>654.67999999999995</v>
      </c>
      <c r="P641" s="11">
        <v>15063.01</v>
      </c>
    </row>
    <row r="642" spans="1:16">
      <c r="A642" t="str">
        <f t="shared" si="16"/>
        <v>2129</v>
      </c>
      <c r="B642" s="10">
        <v>21</v>
      </c>
      <c r="C642" s="10">
        <v>29</v>
      </c>
      <c r="D642" s="10"/>
      <c r="E642" s="10">
        <v>19215</v>
      </c>
      <c r="F642" s="10">
        <v>20000</v>
      </c>
      <c r="G642" s="10">
        <v>900</v>
      </c>
      <c r="H642" s="10">
        <v>8349.94</v>
      </c>
      <c r="I642" s="10"/>
      <c r="J642" s="10">
        <v>16122</v>
      </c>
      <c r="K642" s="10">
        <v>166.91</v>
      </c>
      <c r="L642" s="10">
        <v>4045.64</v>
      </c>
      <c r="M642" s="10">
        <v>417.28</v>
      </c>
      <c r="N642" s="10">
        <v>10114.09</v>
      </c>
      <c r="O642" s="10">
        <v>667.64</v>
      </c>
      <c r="P642" s="10">
        <v>16182.55</v>
      </c>
    </row>
    <row r="643" spans="1:16">
      <c r="A643" t="str">
        <f t="shared" si="16"/>
        <v>2230</v>
      </c>
      <c r="B643" s="11">
        <v>22</v>
      </c>
      <c r="C643" s="11">
        <v>30</v>
      </c>
      <c r="D643" s="11"/>
      <c r="E643" s="11">
        <v>19215</v>
      </c>
      <c r="F643" s="11">
        <v>20000</v>
      </c>
      <c r="G643" s="11"/>
      <c r="H643" s="11">
        <v>8600.44</v>
      </c>
      <c r="I643" s="11"/>
      <c r="J643" s="11">
        <v>16441</v>
      </c>
      <c r="K643" s="11">
        <v>161.22</v>
      </c>
      <c r="L643" s="11">
        <v>4328.2299999999996</v>
      </c>
      <c r="M643" s="11">
        <v>403.05</v>
      </c>
      <c r="N643" s="11">
        <v>10820.56</v>
      </c>
      <c r="O643" s="11">
        <v>644.88</v>
      </c>
      <c r="P643" s="11">
        <v>17312.900000000001</v>
      </c>
    </row>
    <row r="644" spans="1:16">
      <c r="A644" t="str">
        <f t="shared" si="16"/>
        <v>2331</v>
      </c>
      <c r="B644" s="10">
        <v>23</v>
      </c>
      <c r="C644" s="10">
        <v>31</v>
      </c>
      <c r="D644" s="10"/>
      <c r="E644" s="10">
        <v>19215</v>
      </c>
      <c r="F644" s="10">
        <v>20000</v>
      </c>
      <c r="G644" s="10"/>
      <c r="H644" s="10">
        <v>8858.4500000000007</v>
      </c>
      <c r="I644" s="10"/>
      <c r="J644" s="10">
        <v>16766</v>
      </c>
      <c r="K644" s="10">
        <v>164.41</v>
      </c>
      <c r="L644" s="10">
        <v>4622.4799999999996</v>
      </c>
      <c r="M644" s="10">
        <v>411.03</v>
      </c>
      <c r="N644" s="10">
        <v>11556.21</v>
      </c>
      <c r="O644" s="10">
        <v>657.64</v>
      </c>
      <c r="P644" s="10">
        <v>18489.93</v>
      </c>
    </row>
    <row r="645" spans="1:16">
      <c r="A645" t="str">
        <f t="shared" si="16"/>
        <v>2432</v>
      </c>
      <c r="B645" s="11">
        <v>24</v>
      </c>
      <c r="C645" s="11">
        <v>32</v>
      </c>
      <c r="D645" s="11"/>
      <c r="E645" s="11">
        <v>19215</v>
      </c>
      <c r="F645" s="11">
        <v>20000</v>
      </c>
      <c r="G645" s="11">
        <v>900</v>
      </c>
      <c r="H645" s="11">
        <v>10024.209999999999</v>
      </c>
      <c r="I645" s="11"/>
      <c r="J645" s="11">
        <v>16199</v>
      </c>
      <c r="K645" s="11">
        <v>167.66</v>
      </c>
      <c r="L645" s="11">
        <v>4928.82</v>
      </c>
      <c r="M645" s="11">
        <v>419.15</v>
      </c>
      <c r="N645" s="11">
        <v>12322.04</v>
      </c>
      <c r="O645" s="11">
        <v>670.64</v>
      </c>
      <c r="P645" s="11">
        <v>19715.27</v>
      </c>
    </row>
    <row r="646" spans="1:16">
      <c r="A646" t="str">
        <f t="shared" si="16"/>
        <v>2533</v>
      </c>
      <c r="B646" s="10">
        <v>25</v>
      </c>
      <c r="C646" s="10">
        <v>33</v>
      </c>
      <c r="D646" s="10"/>
      <c r="E646" s="10">
        <v>19215</v>
      </c>
      <c r="F646" s="10">
        <v>20000</v>
      </c>
      <c r="G646" s="10"/>
      <c r="H646" s="10">
        <v>10324.93</v>
      </c>
      <c r="I646" s="10"/>
      <c r="J646" s="10">
        <v>16519</v>
      </c>
      <c r="K646" s="10">
        <v>161.99</v>
      </c>
      <c r="L646" s="10">
        <v>5238.67</v>
      </c>
      <c r="M646" s="10">
        <v>404.98</v>
      </c>
      <c r="N646" s="10">
        <v>13096.68</v>
      </c>
      <c r="O646" s="10">
        <v>647.96</v>
      </c>
      <c r="P646" s="10">
        <v>20954.68</v>
      </c>
    </row>
    <row r="647" spans="1:16">
      <c r="A647" t="str">
        <f t="shared" si="16"/>
        <v>2634</v>
      </c>
      <c r="B647" s="11">
        <v>26</v>
      </c>
      <c r="C647" s="11">
        <v>34</v>
      </c>
      <c r="D647" s="11"/>
      <c r="E647" s="11">
        <v>19215</v>
      </c>
      <c r="F647" s="11">
        <v>20000</v>
      </c>
      <c r="G647" s="11"/>
      <c r="H647" s="11">
        <v>10634.68</v>
      </c>
      <c r="I647" s="11"/>
      <c r="J647" s="11">
        <v>16845</v>
      </c>
      <c r="K647" s="11">
        <v>165.19</v>
      </c>
      <c r="L647" s="11">
        <v>5561.02</v>
      </c>
      <c r="M647" s="11">
        <v>412.98</v>
      </c>
      <c r="N647" s="11">
        <v>13902.55</v>
      </c>
      <c r="O647" s="11">
        <v>660.76</v>
      </c>
      <c r="P647" s="11">
        <v>22244.09</v>
      </c>
    </row>
    <row r="648" spans="1:16">
      <c r="A648" t="str">
        <f t="shared" si="16"/>
        <v>2735</v>
      </c>
      <c r="B648" s="10">
        <v>27</v>
      </c>
      <c r="C648" s="10">
        <v>35</v>
      </c>
      <c r="D648" s="10"/>
      <c r="E648" s="10">
        <v>19215</v>
      </c>
      <c r="F648" s="10">
        <v>20000</v>
      </c>
      <c r="G648" s="10">
        <v>900</v>
      </c>
      <c r="H648" s="10">
        <v>11853.72</v>
      </c>
      <c r="I648" s="10"/>
      <c r="J648" s="10">
        <v>16278</v>
      </c>
      <c r="K648" s="10">
        <v>168.45</v>
      </c>
      <c r="L648" s="10">
        <v>5896.3</v>
      </c>
      <c r="M648" s="10">
        <v>421.13</v>
      </c>
      <c r="N648" s="10">
        <v>14740.75</v>
      </c>
      <c r="O648" s="10">
        <v>673.8</v>
      </c>
      <c r="P648" s="10">
        <v>23585.21</v>
      </c>
    </row>
    <row r="649" spans="1:16">
      <c r="A649" t="str">
        <f t="shared" si="16"/>
        <v>2836</v>
      </c>
      <c r="B649" s="11">
        <v>28</v>
      </c>
      <c r="C649" s="11">
        <v>36</v>
      </c>
      <c r="D649" s="11"/>
      <c r="E649" s="11">
        <v>19215</v>
      </c>
      <c r="F649" s="11">
        <v>20000</v>
      </c>
      <c r="G649" s="11"/>
      <c r="H649" s="11">
        <v>12209.33</v>
      </c>
      <c r="I649" s="11"/>
      <c r="J649" s="11">
        <v>16599</v>
      </c>
      <c r="K649" s="11">
        <v>162.78</v>
      </c>
      <c r="L649" s="11">
        <v>6235.97</v>
      </c>
      <c r="M649" s="11">
        <v>406.95</v>
      </c>
      <c r="N649" s="11">
        <v>15589.93</v>
      </c>
      <c r="O649" s="11">
        <v>651.12</v>
      </c>
      <c r="P649" s="11">
        <v>24943.88</v>
      </c>
    </row>
    <row r="650" spans="1:16">
      <c r="A650" t="str">
        <f t="shared" si="16"/>
        <v>2937</v>
      </c>
      <c r="B650" s="10">
        <v>29</v>
      </c>
      <c r="C650" s="10">
        <v>37</v>
      </c>
      <c r="D650" s="10"/>
      <c r="E650" s="10">
        <v>19215</v>
      </c>
      <c r="F650" s="10">
        <v>20000</v>
      </c>
      <c r="G650" s="10"/>
      <c r="H650" s="10">
        <v>12575.61</v>
      </c>
      <c r="I650" s="10"/>
      <c r="J650" s="10">
        <v>16927</v>
      </c>
      <c r="K650" s="10">
        <v>165.99</v>
      </c>
      <c r="L650" s="10">
        <v>6589.04</v>
      </c>
      <c r="M650" s="10">
        <v>414.98</v>
      </c>
      <c r="N650" s="10">
        <v>16472.599999999999</v>
      </c>
      <c r="O650" s="10">
        <v>663.96</v>
      </c>
      <c r="P650" s="10">
        <v>26356.16</v>
      </c>
    </row>
    <row r="651" spans="1:16">
      <c r="A651" t="str">
        <f t="shared" si="16"/>
        <v>3038</v>
      </c>
      <c r="B651" s="11">
        <v>30</v>
      </c>
      <c r="C651" s="11">
        <v>38</v>
      </c>
      <c r="D651" s="11"/>
      <c r="E651" s="11">
        <v>19215</v>
      </c>
      <c r="F651" s="11">
        <v>20000</v>
      </c>
      <c r="G651" s="11">
        <v>900</v>
      </c>
      <c r="H651" s="11">
        <v>13852.88</v>
      </c>
      <c r="I651" s="11"/>
      <c r="J651" s="11">
        <v>16360</v>
      </c>
      <c r="K651" s="11">
        <v>169.27</v>
      </c>
      <c r="L651" s="11">
        <v>6955.98</v>
      </c>
      <c r="M651" s="11">
        <v>423.18</v>
      </c>
      <c r="N651" s="11">
        <v>17389.95</v>
      </c>
      <c r="O651" s="11">
        <v>677.08</v>
      </c>
      <c r="P651" s="11">
        <v>27823.93</v>
      </c>
    </row>
    <row r="652" spans="1:16">
      <c r="A652" t="str">
        <f t="shared" si="16"/>
        <v>3139</v>
      </c>
      <c r="B652" s="10">
        <v>31</v>
      </c>
      <c r="C652" s="10">
        <v>39</v>
      </c>
      <c r="D652" s="10"/>
      <c r="E652" s="10">
        <v>19215</v>
      </c>
      <c r="F652" s="10">
        <v>20000</v>
      </c>
      <c r="G652" s="10"/>
      <c r="H652" s="10">
        <v>14268.47</v>
      </c>
      <c r="I652" s="10"/>
      <c r="J652" s="10">
        <v>16682</v>
      </c>
      <c r="K652" s="10">
        <v>163.6</v>
      </c>
      <c r="L652" s="10">
        <v>7328.26</v>
      </c>
      <c r="M652" s="10">
        <v>409</v>
      </c>
      <c r="N652" s="10">
        <v>18320.650000000001</v>
      </c>
      <c r="O652" s="10">
        <v>654.4</v>
      </c>
      <c r="P652" s="10">
        <v>29313.040000000001</v>
      </c>
    </row>
    <row r="653" spans="1:16">
      <c r="A653" t="str">
        <f t="shared" si="16"/>
        <v>3240</v>
      </c>
      <c r="B653" s="11">
        <v>32</v>
      </c>
      <c r="C653" s="11">
        <v>40</v>
      </c>
      <c r="D653" s="11"/>
      <c r="E653" s="11">
        <v>19215</v>
      </c>
      <c r="F653" s="11">
        <v>20000</v>
      </c>
      <c r="G653" s="11"/>
      <c r="H653" s="11">
        <v>14696.52</v>
      </c>
      <c r="I653" s="11"/>
      <c r="J653" s="11">
        <v>17009</v>
      </c>
      <c r="K653" s="11">
        <v>166.82</v>
      </c>
      <c r="L653" s="11">
        <v>7714.93</v>
      </c>
      <c r="M653" s="11">
        <v>417.05</v>
      </c>
      <c r="N653" s="11">
        <v>19287.32</v>
      </c>
      <c r="O653" s="11">
        <v>667.28</v>
      </c>
      <c r="P653" s="11">
        <v>30859.71</v>
      </c>
    </row>
    <row r="654" spans="1:16">
      <c r="A654" t="str">
        <f t="shared" si="16"/>
        <v>3341</v>
      </c>
      <c r="B654" s="10">
        <v>33</v>
      </c>
      <c r="C654" s="10">
        <v>41</v>
      </c>
      <c r="D654" s="10"/>
      <c r="E654" s="10">
        <v>19215</v>
      </c>
      <c r="F654" s="10">
        <v>20000</v>
      </c>
      <c r="G654" s="10">
        <v>900</v>
      </c>
      <c r="H654" s="10">
        <v>16037.42</v>
      </c>
      <c r="I654" s="10"/>
      <c r="J654" s="10">
        <v>16444</v>
      </c>
      <c r="K654" s="10">
        <v>170.09</v>
      </c>
      <c r="L654" s="10">
        <v>8116.47</v>
      </c>
      <c r="M654" s="10">
        <v>425.23</v>
      </c>
      <c r="N654" s="10">
        <v>20291.169999999998</v>
      </c>
      <c r="O654" s="10">
        <v>680.36</v>
      </c>
      <c r="P654" s="10">
        <v>32465.87</v>
      </c>
    </row>
    <row r="655" spans="1:16">
      <c r="A655" t="str">
        <f t="shared" si="16"/>
        <v>3442</v>
      </c>
      <c r="B655" s="11">
        <v>34</v>
      </c>
      <c r="C655" s="11">
        <v>42</v>
      </c>
      <c r="D655" s="11"/>
      <c r="E655" s="11">
        <v>19215</v>
      </c>
      <c r="F655" s="11">
        <v>20000</v>
      </c>
      <c r="G655" s="11"/>
      <c r="H655" s="11">
        <v>16518.54</v>
      </c>
      <c r="I655" s="11"/>
      <c r="J655" s="11">
        <v>16765</v>
      </c>
      <c r="K655" s="11">
        <v>164.44</v>
      </c>
      <c r="L655" s="11">
        <v>8524.4</v>
      </c>
      <c r="M655" s="11">
        <v>411.1</v>
      </c>
      <c r="N655" s="11">
        <v>21311</v>
      </c>
      <c r="O655" s="11">
        <v>657.76</v>
      </c>
      <c r="P655" s="11">
        <v>34097.599999999999</v>
      </c>
    </row>
    <row r="656" spans="1:16">
      <c r="A656" t="str">
        <f t="shared" si="16"/>
        <v>3543</v>
      </c>
      <c r="B656" s="10">
        <v>35</v>
      </c>
      <c r="C656" s="10">
        <v>43</v>
      </c>
      <c r="D656" s="10"/>
      <c r="E656" s="10">
        <v>19215</v>
      </c>
      <c r="F656" s="10">
        <v>20000</v>
      </c>
      <c r="G656" s="10"/>
      <c r="H656" s="10">
        <v>17014.099999999999</v>
      </c>
      <c r="I656" s="10"/>
      <c r="J656" s="10">
        <v>17092</v>
      </c>
      <c r="K656" s="10">
        <v>167.65</v>
      </c>
      <c r="L656" s="10">
        <v>8947.7800000000007</v>
      </c>
      <c r="M656" s="10">
        <v>419.13</v>
      </c>
      <c r="N656" s="10">
        <v>22369.46</v>
      </c>
      <c r="O656" s="10">
        <v>670.6</v>
      </c>
      <c r="P656" s="10">
        <v>35791.129999999997</v>
      </c>
    </row>
    <row r="657" spans="1:16">
      <c r="A657" t="str">
        <f t="shared" si="16"/>
        <v>3644</v>
      </c>
      <c r="B657" s="11">
        <v>36</v>
      </c>
      <c r="C657" s="11">
        <v>44</v>
      </c>
      <c r="D657" s="11"/>
      <c r="E657" s="11">
        <v>19215</v>
      </c>
      <c r="F657" s="11">
        <v>20000</v>
      </c>
      <c r="G657" s="11">
        <v>900</v>
      </c>
      <c r="H657" s="11">
        <v>18424.52</v>
      </c>
      <c r="I657" s="11"/>
      <c r="J657" s="11">
        <v>16527</v>
      </c>
      <c r="K657" s="11">
        <v>170.92</v>
      </c>
      <c r="L657" s="11">
        <v>9387.14</v>
      </c>
      <c r="M657" s="11">
        <v>427.3</v>
      </c>
      <c r="N657" s="11">
        <v>23467.84</v>
      </c>
      <c r="O657" s="11">
        <v>683.68</v>
      </c>
      <c r="P657" s="11">
        <v>37548.54</v>
      </c>
    </row>
    <row r="658" spans="1:16">
      <c r="A658" t="str">
        <f t="shared" si="16"/>
        <v>3745</v>
      </c>
      <c r="B658" s="10">
        <v>37</v>
      </c>
      <c r="C658" s="10">
        <v>45</v>
      </c>
      <c r="D658" s="10"/>
      <c r="E658" s="10">
        <v>19215</v>
      </c>
      <c r="F658" s="10">
        <v>20000</v>
      </c>
      <c r="G658" s="10"/>
      <c r="H658" s="10">
        <v>18977.259999999998</v>
      </c>
      <c r="I658" s="10"/>
      <c r="J658" s="10">
        <v>16847</v>
      </c>
      <c r="K658" s="10">
        <v>165.27</v>
      </c>
      <c r="L658" s="10">
        <v>9834.02</v>
      </c>
      <c r="M658" s="10">
        <v>413.18</v>
      </c>
      <c r="N658" s="10">
        <v>24585.05</v>
      </c>
      <c r="O658" s="10">
        <v>661.08</v>
      </c>
      <c r="P658" s="10">
        <v>39336.080000000002</v>
      </c>
    </row>
    <row r="659" spans="1:16">
      <c r="A659" t="str">
        <f t="shared" si="16"/>
        <v>3846</v>
      </c>
      <c r="B659" s="11">
        <v>38</v>
      </c>
      <c r="C659" s="11">
        <v>46</v>
      </c>
      <c r="D659" s="11"/>
      <c r="E659" s="11">
        <v>19215</v>
      </c>
      <c r="F659" s="11">
        <v>20000</v>
      </c>
      <c r="G659" s="11"/>
      <c r="H659" s="11">
        <v>19546.57</v>
      </c>
      <c r="I659" s="11"/>
      <c r="J659" s="11">
        <v>17174</v>
      </c>
      <c r="K659" s="11">
        <v>168.47</v>
      </c>
      <c r="L659" s="11">
        <v>10297.51</v>
      </c>
      <c r="M659" s="11">
        <v>421.18</v>
      </c>
      <c r="N659" s="11">
        <v>25743.78</v>
      </c>
      <c r="O659" s="11">
        <v>673.88</v>
      </c>
      <c r="P659" s="11">
        <v>41190.04</v>
      </c>
    </row>
    <row r="660" spans="1:16">
      <c r="A660" t="str">
        <f t="shared" si="16"/>
        <v>3947</v>
      </c>
      <c r="B660" s="10">
        <v>39</v>
      </c>
      <c r="C660" s="10">
        <v>47</v>
      </c>
      <c r="D660" s="10"/>
      <c r="E660" s="10">
        <v>19215</v>
      </c>
      <c r="F660" s="10">
        <v>20000</v>
      </c>
      <c r="G660" s="10">
        <v>900</v>
      </c>
      <c r="H660" s="10">
        <v>21032.97</v>
      </c>
      <c r="I660" s="10"/>
      <c r="J660" s="10">
        <v>16608</v>
      </c>
      <c r="K660" s="10">
        <v>171.74</v>
      </c>
      <c r="L660" s="10">
        <v>10778.18</v>
      </c>
      <c r="M660" s="10">
        <v>429.35</v>
      </c>
      <c r="N660" s="10">
        <v>26945.439999999999</v>
      </c>
      <c r="O660" s="10">
        <v>686.96</v>
      </c>
      <c r="P660" s="10">
        <v>43112.7</v>
      </c>
    </row>
    <row r="661" spans="1:16">
      <c r="A661" t="str">
        <f t="shared" si="16"/>
        <v>4048</v>
      </c>
      <c r="B661" s="11">
        <v>40</v>
      </c>
      <c r="C661" s="11">
        <v>48</v>
      </c>
      <c r="D661" s="11"/>
      <c r="E661" s="11">
        <v>19215</v>
      </c>
      <c r="F661" s="11">
        <v>20000</v>
      </c>
      <c r="G661" s="11"/>
      <c r="H661" s="11">
        <v>21663.96</v>
      </c>
      <c r="I661" s="11"/>
      <c r="J661" s="11">
        <v>16927</v>
      </c>
      <c r="K661" s="11">
        <v>166.08</v>
      </c>
      <c r="L661" s="11">
        <v>11267.6</v>
      </c>
      <c r="M661" s="11">
        <v>415.2</v>
      </c>
      <c r="N661" s="11">
        <v>28169</v>
      </c>
      <c r="O661" s="11">
        <v>664.32</v>
      </c>
      <c r="P661" s="11">
        <v>45070.400000000001</v>
      </c>
    </row>
    <row r="662" spans="1:16">
      <c r="A662" t="str">
        <f t="shared" si="16"/>
        <v>4149</v>
      </c>
      <c r="B662" s="10">
        <v>41</v>
      </c>
      <c r="C662" s="10">
        <v>49</v>
      </c>
      <c r="D662" s="10"/>
      <c r="E662" s="10">
        <v>19215</v>
      </c>
      <c r="F662" s="10">
        <v>20000</v>
      </c>
      <c r="G662" s="10"/>
      <c r="H662" s="10">
        <v>22313.88</v>
      </c>
      <c r="I662" s="10"/>
      <c r="J662" s="10">
        <v>17253</v>
      </c>
      <c r="K662" s="10">
        <v>169.27</v>
      </c>
      <c r="L662" s="10">
        <v>11774.9</v>
      </c>
      <c r="M662" s="10">
        <v>423.18</v>
      </c>
      <c r="N662" s="10">
        <v>29437.25</v>
      </c>
      <c r="O662" s="10">
        <v>677.08</v>
      </c>
      <c r="P662" s="10">
        <v>47099.6</v>
      </c>
    </row>
    <row r="663" spans="1:16">
      <c r="A663" t="str">
        <f t="shared" si="16"/>
        <v>4250</v>
      </c>
      <c r="B663" s="11">
        <v>42</v>
      </c>
      <c r="C663" s="11">
        <v>50</v>
      </c>
      <c r="D663" s="11"/>
      <c r="E663" s="11">
        <v>19215</v>
      </c>
      <c r="F663" s="11">
        <v>20000</v>
      </c>
      <c r="G663" s="11">
        <v>900</v>
      </c>
      <c r="H663" s="11">
        <v>23883.3</v>
      </c>
      <c r="I663" s="11"/>
      <c r="J663" s="11">
        <v>16686</v>
      </c>
      <c r="K663" s="11">
        <v>172.53</v>
      </c>
      <c r="L663" s="11">
        <v>12300.68</v>
      </c>
      <c r="M663" s="11">
        <v>431.33</v>
      </c>
      <c r="N663" s="11">
        <v>30751.69</v>
      </c>
      <c r="O663" s="11">
        <v>690.12</v>
      </c>
      <c r="P663" s="11">
        <v>49202.7</v>
      </c>
    </row>
    <row r="664" spans="1:16">
      <c r="A664" t="str">
        <f t="shared" si="16"/>
        <v>4351</v>
      </c>
      <c r="B664" s="10">
        <v>43</v>
      </c>
      <c r="C664" s="10">
        <v>51</v>
      </c>
      <c r="D664" s="10"/>
      <c r="E664" s="10">
        <v>19215</v>
      </c>
      <c r="F664" s="10">
        <v>20000</v>
      </c>
      <c r="G664" s="10"/>
      <c r="H664" s="10">
        <v>24599.79</v>
      </c>
      <c r="I664" s="10"/>
      <c r="J664" s="10">
        <v>17002</v>
      </c>
      <c r="K664" s="10">
        <v>166.86</v>
      </c>
      <c r="L664" s="10">
        <v>12836.56</v>
      </c>
      <c r="M664" s="10">
        <v>417.15</v>
      </c>
      <c r="N664" s="10">
        <v>32091.39</v>
      </c>
      <c r="O664" s="10">
        <v>667.44</v>
      </c>
      <c r="P664" s="10">
        <v>51346.23</v>
      </c>
    </row>
    <row r="665" spans="1:16">
      <c r="A665" t="str">
        <f t="shared" si="16"/>
        <v>4452</v>
      </c>
      <c r="B665" s="11">
        <v>44</v>
      </c>
      <c r="C665" s="11">
        <v>52</v>
      </c>
      <c r="D665" s="11"/>
      <c r="E665" s="11">
        <v>19215</v>
      </c>
      <c r="F665" s="11">
        <v>20000</v>
      </c>
      <c r="G665" s="11"/>
      <c r="H665" s="11">
        <v>25337.79</v>
      </c>
      <c r="I665" s="11"/>
      <c r="J665" s="11">
        <v>17326</v>
      </c>
      <c r="K665" s="11">
        <v>170.02</v>
      </c>
      <c r="L665" s="11">
        <v>13391.67</v>
      </c>
      <c r="M665" s="11">
        <v>425.05</v>
      </c>
      <c r="N665" s="11">
        <v>33479.18</v>
      </c>
      <c r="O665" s="11">
        <v>680.08</v>
      </c>
      <c r="P665" s="11">
        <v>53566.69</v>
      </c>
    </row>
    <row r="666" spans="1:16">
      <c r="A666" t="str">
        <f t="shared" si="16"/>
        <v>4553</v>
      </c>
      <c r="B666" s="10">
        <v>45</v>
      </c>
      <c r="C666" s="10">
        <v>53</v>
      </c>
      <c r="D666" s="10"/>
      <c r="E666" s="10">
        <v>19215</v>
      </c>
      <c r="F666" s="10">
        <v>20000</v>
      </c>
      <c r="G666" s="10">
        <v>900</v>
      </c>
      <c r="H666" s="10">
        <v>26997.919999999998</v>
      </c>
      <c r="I666" s="10"/>
      <c r="J666" s="10">
        <v>16756</v>
      </c>
      <c r="K666" s="10">
        <v>173.26</v>
      </c>
      <c r="L666" s="10">
        <v>13966.68</v>
      </c>
      <c r="M666" s="10">
        <v>433.15</v>
      </c>
      <c r="N666" s="10">
        <v>34916.71</v>
      </c>
      <c r="O666" s="10">
        <v>693.04</v>
      </c>
      <c r="P666" s="10">
        <v>55866.73</v>
      </c>
    </row>
    <row r="667" spans="1:16">
      <c r="A667" t="str">
        <f t="shared" si="16"/>
        <v>4654</v>
      </c>
      <c r="B667" s="11">
        <v>46</v>
      </c>
      <c r="C667" s="11">
        <v>54</v>
      </c>
      <c r="D667" s="11"/>
      <c r="E667" s="11">
        <v>19215</v>
      </c>
      <c r="F667" s="11">
        <v>20000</v>
      </c>
      <c r="G667" s="11"/>
      <c r="H667" s="11">
        <v>27807.86</v>
      </c>
      <c r="I667" s="11"/>
      <c r="J667" s="11">
        <v>17070</v>
      </c>
      <c r="K667" s="11">
        <v>167.56</v>
      </c>
      <c r="L667" s="11">
        <v>14553.24</v>
      </c>
      <c r="M667" s="11">
        <v>418.9</v>
      </c>
      <c r="N667" s="11">
        <v>36383.11</v>
      </c>
      <c r="O667" s="11">
        <v>670.24</v>
      </c>
      <c r="P667" s="11">
        <v>58212.98</v>
      </c>
    </row>
    <row r="668" spans="1:16">
      <c r="A668" t="str">
        <f t="shared" si="16"/>
        <v>4755</v>
      </c>
      <c r="B668" s="10">
        <v>47</v>
      </c>
      <c r="C668" s="10">
        <v>55</v>
      </c>
      <c r="D668" s="10"/>
      <c r="E668" s="10">
        <v>19215</v>
      </c>
      <c r="F668" s="10">
        <v>20000</v>
      </c>
      <c r="G668" s="10"/>
      <c r="H668" s="10">
        <v>28642.09</v>
      </c>
      <c r="I668" s="10"/>
      <c r="J668" s="10">
        <v>17389</v>
      </c>
      <c r="K668" s="10">
        <v>170.7</v>
      </c>
      <c r="L668" s="10">
        <v>15160.54</v>
      </c>
      <c r="M668" s="10">
        <v>426.75</v>
      </c>
      <c r="N668" s="10">
        <v>37901.35</v>
      </c>
      <c r="O668" s="10">
        <v>682.8</v>
      </c>
      <c r="P668" s="10">
        <v>60642.16</v>
      </c>
    </row>
    <row r="669" spans="1:16">
      <c r="A669" t="str">
        <f t="shared" si="16"/>
        <v>4856</v>
      </c>
      <c r="B669" s="11">
        <v>48</v>
      </c>
      <c r="C669" s="11">
        <v>56</v>
      </c>
      <c r="D669" s="11"/>
      <c r="E669" s="11">
        <v>19215</v>
      </c>
      <c r="F669" s="11">
        <v>20000</v>
      </c>
      <c r="G669" s="11">
        <v>900</v>
      </c>
      <c r="H669" s="11">
        <v>30401.360000000001</v>
      </c>
      <c r="I669" s="11"/>
      <c r="J669" s="11">
        <v>16816</v>
      </c>
      <c r="K669" s="11">
        <v>173.89</v>
      </c>
      <c r="L669" s="11">
        <v>15789.25</v>
      </c>
      <c r="M669" s="11">
        <v>434.73</v>
      </c>
      <c r="N669" s="11">
        <v>39473.120000000003</v>
      </c>
      <c r="O669" s="11">
        <v>695.56</v>
      </c>
      <c r="P669" s="11">
        <v>63156.99</v>
      </c>
    </row>
    <row r="670" spans="1:16">
      <c r="A670" t="str">
        <f t="shared" si="16"/>
        <v>4957</v>
      </c>
      <c r="B670" s="10">
        <v>49</v>
      </c>
      <c r="C670" s="10">
        <v>57</v>
      </c>
      <c r="D670" s="10"/>
      <c r="E670" s="10">
        <v>19215</v>
      </c>
      <c r="F670" s="10">
        <v>20000</v>
      </c>
      <c r="G670" s="10"/>
      <c r="H670" s="10">
        <v>31313.4</v>
      </c>
      <c r="I670" s="10"/>
      <c r="J670" s="10">
        <v>17124</v>
      </c>
      <c r="K670" s="10">
        <v>168.16</v>
      </c>
      <c r="L670" s="10">
        <v>16431.080000000002</v>
      </c>
      <c r="M670" s="10">
        <v>420.4</v>
      </c>
      <c r="N670" s="10">
        <v>41077.71</v>
      </c>
      <c r="O670" s="10">
        <v>672.64</v>
      </c>
      <c r="P670" s="10">
        <v>65724.34</v>
      </c>
    </row>
    <row r="671" spans="1:16">
      <c r="A671" t="str">
        <f t="shared" si="16"/>
        <v>5058</v>
      </c>
      <c r="B671" s="11">
        <v>50</v>
      </c>
      <c r="C671" s="11">
        <v>58</v>
      </c>
      <c r="D671" s="11"/>
      <c r="E671" s="11">
        <v>19215</v>
      </c>
      <c r="F671" s="11">
        <v>20000</v>
      </c>
      <c r="G671" s="11"/>
      <c r="H671" s="11">
        <v>32252.799999999999</v>
      </c>
      <c r="I671" s="11"/>
      <c r="J671" s="11">
        <v>17438</v>
      </c>
      <c r="K671" s="11">
        <v>171.24</v>
      </c>
      <c r="L671" s="11">
        <v>17095.259999999998</v>
      </c>
      <c r="M671" s="11">
        <v>428.1</v>
      </c>
      <c r="N671" s="11">
        <v>42738.14</v>
      </c>
      <c r="O671" s="11">
        <v>684.96</v>
      </c>
      <c r="P671" s="11">
        <v>68381.03</v>
      </c>
    </row>
    <row r="672" spans="1:16">
      <c r="A672" t="str">
        <f t="shared" si="16"/>
        <v>5159</v>
      </c>
      <c r="B672" s="10">
        <v>51</v>
      </c>
      <c r="C672" s="10">
        <v>59</v>
      </c>
      <c r="D672" s="10"/>
      <c r="E672" s="10">
        <v>19215</v>
      </c>
      <c r="F672" s="10">
        <v>20000</v>
      </c>
      <c r="G672" s="10">
        <v>900</v>
      </c>
      <c r="H672" s="10">
        <v>34120.379999999997</v>
      </c>
      <c r="I672" s="10"/>
      <c r="J672" s="10">
        <v>16860</v>
      </c>
      <c r="K672" s="10">
        <v>174.38</v>
      </c>
      <c r="L672" s="10">
        <v>17782.5</v>
      </c>
      <c r="M672" s="10">
        <v>435.95</v>
      </c>
      <c r="N672" s="10">
        <v>44456.24</v>
      </c>
      <c r="O672" s="10">
        <v>697.52</v>
      </c>
      <c r="P672" s="10">
        <v>71129.98</v>
      </c>
    </row>
    <row r="673" spans="1:16">
      <c r="A673" t="str">
        <f t="shared" si="16"/>
        <v>5260</v>
      </c>
      <c r="B673" s="11">
        <v>52</v>
      </c>
      <c r="C673" s="11">
        <v>60</v>
      </c>
      <c r="D673" s="11"/>
      <c r="E673" s="11">
        <v>19215</v>
      </c>
      <c r="F673" s="11">
        <v>20000</v>
      </c>
      <c r="G673" s="11"/>
      <c r="H673" s="11">
        <v>35144</v>
      </c>
      <c r="I673" s="11"/>
      <c r="J673" s="11">
        <v>17159</v>
      </c>
      <c r="K673" s="11">
        <v>168.6</v>
      </c>
      <c r="L673" s="11">
        <v>18484.57</v>
      </c>
      <c r="M673" s="11">
        <v>421.5</v>
      </c>
      <c r="N673" s="11">
        <v>46211.42</v>
      </c>
      <c r="O673" s="11">
        <v>674.4</v>
      </c>
      <c r="P673" s="11">
        <v>73938.28</v>
      </c>
    </row>
    <row r="674" spans="1:16">
      <c r="A674" t="str">
        <f t="shared" si="16"/>
        <v>5361</v>
      </c>
      <c r="B674" s="10">
        <v>53</v>
      </c>
      <c r="C674" s="10">
        <v>61</v>
      </c>
      <c r="D674" s="10"/>
      <c r="E674" s="10">
        <v>19215</v>
      </c>
      <c r="F674" s="10">
        <v>20000</v>
      </c>
      <c r="G674" s="10"/>
      <c r="H674" s="10">
        <v>36198.32</v>
      </c>
      <c r="I674" s="10"/>
      <c r="J674" s="10">
        <v>17465</v>
      </c>
      <c r="K674" s="10">
        <v>171.59</v>
      </c>
      <c r="L674" s="10">
        <v>19210.7</v>
      </c>
      <c r="M674" s="10">
        <v>428.98</v>
      </c>
      <c r="N674" s="10">
        <v>48026.74</v>
      </c>
      <c r="O674" s="10">
        <v>686.36</v>
      </c>
      <c r="P674" s="10">
        <v>76842.789999999994</v>
      </c>
    </row>
    <row r="675" spans="1:16">
      <c r="A675" t="str">
        <f t="shared" si="16"/>
        <v>5462</v>
      </c>
      <c r="B675" s="11">
        <v>54</v>
      </c>
      <c r="C675" s="11">
        <v>62</v>
      </c>
      <c r="D675" s="11"/>
      <c r="E675" s="11">
        <v>19215</v>
      </c>
      <c r="F675" s="11">
        <v>20000</v>
      </c>
      <c r="G675" s="11">
        <v>900</v>
      </c>
      <c r="H675" s="11">
        <v>38184.269999999997</v>
      </c>
      <c r="I675" s="11"/>
      <c r="J675" s="11">
        <v>16879</v>
      </c>
      <c r="K675" s="11">
        <v>174.65</v>
      </c>
      <c r="L675" s="11">
        <v>19961.669999999998</v>
      </c>
      <c r="M675" s="11">
        <v>436.63</v>
      </c>
      <c r="N675" s="11">
        <v>49904.17</v>
      </c>
      <c r="O675" s="11">
        <v>698.6</v>
      </c>
      <c r="P675" s="11">
        <v>79846.67</v>
      </c>
    </row>
    <row r="676" spans="1:16">
      <c r="A676" t="str">
        <f t="shared" si="16"/>
        <v>5563</v>
      </c>
      <c r="B676" s="10">
        <v>55</v>
      </c>
      <c r="C676" s="10">
        <v>63</v>
      </c>
      <c r="D676" s="10"/>
      <c r="E676" s="10">
        <v>19215</v>
      </c>
      <c r="F676" s="10">
        <v>20000</v>
      </c>
      <c r="G676" s="10"/>
      <c r="H676" s="10">
        <v>39329.79</v>
      </c>
      <c r="I676" s="10"/>
      <c r="J676" s="10">
        <v>17167</v>
      </c>
      <c r="K676" s="10">
        <v>168.79</v>
      </c>
      <c r="L676" s="10">
        <v>20729.310000000001</v>
      </c>
      <c r="M676" s="10">
        <v>421.98</v>
      </c>
      <c r="N676" s="10">
        <v>51823.27</v>
      </c>
      <c r="O676" s="10">
        <v>675.16</v>
      </c>
      <c r="P676" s="10">
        <v>82917.23</v>
      </c>
    </row>
    <row r="677" spans="1:16">
      <c r="A677" t="str">
        <f t="shared" si="16"/>
        <v>5664</v>
      </c>
      <c r="B677" s="11">
        <v>56</v>
      </c>
      <c r="C677" s="11">
        <v>64</v>
      </c>
      <c r="D677" s="11"/>
      <c r="E677" s="11">
        <v>19215</v>
      </c>
      <c r="F677" s="11">
        <v>20000</v>
      </c>
      <c r="G677" s="11"/>
      <c r="H677" s="11">
        <v>40509.69</v>
      </c>
      <c r="I677" s="11"/>
      <c r="J677" s="11">
        <v>17461</v>
      </c>
      <c r="K677" s="11">
        <v>171.67</v>
      </c>
      <c r="L677" s="11">
        <v>21522.86</v>
      </c>
      <c r="M677" s="11">
        <v>429.18</v>
      </c>
      <c r="N677" s="11">
        <v>53807.14</v>
      </c>
      <c r="O677" s="11">
        <v>686.68</v>
      </c>
      <c r="P677" s="11">
        <v>86091.43</v>
      </c>
    </row>
    <row r="678" spans="1:16">
      <c r="A678" t="str">
        <f t="shared" si="16"/>
        <v>5765</v>
      </c>
      <c r="B678" s="10">
        <v>57</v>
      </c>
      <c r="C678" s="10">
        <v>65</v>
      </c>
      <c r="D678" s="10"/>
      <c r="E678" s="10">
        <v>19215</v>
      </c>
      <c r="F678" s="10">
        <v>20000</v>
      </c>
      <c r="G678" s="10">
        <v>900</v>
      </c>
      <c r="H678" s="10">
        <v>42624.98</v>
      </c>
      <c r="I678" s="10"/>
      <c r="J678" s="10">
        <v>16862</v>
      </c>
      <c r="K678" s="10">
        <v>174.61</v>
      </c>
      <c r="L678" s="10">
        <v>22343.15</v>
      </c>
      <c r="M678" s="10">
        <v>436.53</v>
      </c>
      <c r="N678" s="10">
        <v>55857.88</v>
      </c>
      <c r="O678" s="10">
        <v>698.44</v>
      </c>
      <c r="P678" s="10">
        <v>89372.61</v>
      </c>
    </row>
    <row r="679" spans="1:16">
      <c r="A679" t="str">
        <f t="shared" si="16"/>
        <v>5866</v>
      </c>
      <c r="B679" s="11">
        <v>58</v>
      </c>
      <c r="C679" s="11">
        <v>66</v>
      </c>
      <c r="D679" s="11"/>
      <c r="E679" s="11">
        <v>19215</v>
      </c>
      <c r="F679" s="11">
        <v>20000</v>
      </c>
      <c r="G679" s="11"/>
      <c r="H679" s="11">
        <v>43903.73</v>
      </c>
      <c r="I679" s="11"/>
      <c r="J679" s="11">
        <v>17133</v>
      </c>
      <c r="K679" s="11">
        <v>168.62</v>
      </c>
      <c r="L679" s="11">
        <v>23182.07</v>
      </c>
      <c r="M679" s="11">
        <v>421.55</v>
      </c>
      <c r="N679" s="11">
        <v>57955.17</v>
      </c>
      <c r="O679" s="11">
        <v>674.48</v>
      </c>
      <c r="P679" s="11">
        <v>92728.27</v>
      </c>
    </row>
    <row r="680" spans="1:16">
      <c r="A680" t="str">
        <f t="shared" si="16"/>
        <v>5967</v>
      </c>
      <c r="B680" s="10">
        <v>59</v>
      </c>
      <c r="C680" s="10">
        <v>67</v>
      </c>
      <c r="D680" s="10"/>
      <c r="E680" s="10">
        <v>19215</v>
      </c>
      <c r="F680" s="10">
        <v>20000</v>
      </c>
      <c r="G680" s="10"/>
      <c r="H680" s="10">
        <v>45220.84</v>
      </c>
      <c r="I680" s="10"/>
      <c r="J680" s="10">
        <v>17409</v>
      </c>
      <c r="K680" s="10">
        <v>171.33</v>
      </c>
      <c r="L680" s="10">
        <v>24048.86</v>
      </c>
      <c r="M680" s="10">
        <v>428.33</v>
      </c>
      <c r="N680" s="10">
        <v>60122.15</v>
      </c>
      <c r="O680" s="10">
        <v>685.32</v>
      </c>
      <c r="P680" s="10">
        <v>96195.44</v>
      </c>
    </row>
    <row r="681" spans="1:16">
      <c r="A681" t="str">
        <f t="shared" si="16"/>
        <v>6068</v>
      </c>
      <c r="B681" s="11">
        <v>60</v>
      </c>
      <c r="C681" s="11">
        <v>68</v>
      </c>
      <c r="D681" s="11"/>
      <c r="E681" s="11">
        <v>19215</v>
      </c>
      <c r="F681" s="11">
        <v>20000</v>
      </c>
      <c r="G681" s="11">
        <v>900</v>
      </c>
      <c r="H681" s="11">
        <v>47477.46</v>
      </c>
      <c r="I681" s="11"/>
      <c r="J681" s="11">
        <v>16792</v>
      </c>
      <c r="K681" s="11">
        <v>174.09</v>
      </c>
      <c r="L681" s="11">
        <v>24944.42</v>
      </c>
      <c r="M681" s="11">
        <v>435.23</v>
      </c>
      <c r="N681" s="11">
        <v>62361.04</v>
      </c>
      <c r="O681" s="11">
        <v>696.36</v>
      </c>
      <c r="P681" s="11">
        <v>99777.66</v>
      </c>
    </row>
    <row r="682" spans="1:16">
      <c r="A682" t="str">
        <f t="shared" si="16"/>
        <v>6169</v>
      </c>
      <c r="B682" s="10">
        <v>61</v>
      </c>
      <c r="C682" s="10">
        <v>69</v>
      </c>
      <c r="D682" s="10"/>
      <c r="E682" s="10">
        <v>19215</v>
      </c>
      <c r="F682" s="10">
        <v>20000</v>
      </c>
      <c r="G682" s="10"/>
      <c r="H682" s="10">
        <v>48901.79</v>
      </c>
      <c r="I682" s="10"/>
      <c r="J682" s="10">
        <v>17037</v>
      </c>
      <c r="K682" s="10">
        <v>167.92</v>
      </c>
      <c r="L682" s="10">
        <v>25860.67</v>
      </c>
      <c r="M682" s="10">
        <v>419.8</v>
      </c>
      <c r="N682" s="10">
        <v>64651.67</v>
      </c>
      <c r="O682" s="10">
        <v>671.68</v>
      </c>
      <c r="P682" s="10">
        <v>103442.67</v>
      </c>
    </row>
    <row r="683" spans="1:16">
      <c r="A683" t="str">
        <f t="shared" si="16"/>
        <v>6270</v>
      </c>
      <c r="B683" s="11">
        <v>62</v>
      </c>
      <c r="C683" s="11">
        <v>70</v>
      </c>
      <c r="D683" s="11"/>
      <c r="E683" s="11">
        <v>19215</v>
      </c>
      <c r="F683" s="11">
        <v>20000</v>
      </c>
      <c r="G683" s="11"/>
      <c r="H683" s="11">
        <v>50368.84</v>
      </c>
      <c r="I683" s="11"/>
      <c r="J683" s="11">
        <v>17286</v>
      </c>
      <c r="K683" s="11">
        <v>170.37</v>
      </c>
      <c r="L683" s="11">
        <v>26806.86</v>
      </c>
      <c r="M683" s="11">
        <v>425.93</v>
      </c>
      <c r="N683" s="11">
        <v>67017.14</v>
      </c>
      <c r="O683" s="11">
        <v>681.48</v>
      </c>
      <c r="P683" s="11">
        <v>107227.43</v>
      </c>
    </row>
    <row r="684" spans="1:16">
      <c r="A684" t="str">
        <f t="shared" si="16"/>
        <v>6371</v>
      </c>
      <c r="B684" s="10">
        <v>63</v>
      </c>
      <c r="C684" s="10">
        <v>71</v>
      </c>
      <c r="D684" s="10"/>
      <c r="E684" s="10">
        <v>19215</v>
      </c>
      <c r="F684" s="10">
        <v>20000</v>
      </c>
      <c r="G684" s="10">
        <v>900</v>
      </c>
      <c r="H684" s="10">
        <v>52779.91</v>
      </c>
      <c r="I684" s="10"/>
      <c r="J684" s="10">
        <v>16640</v>
      </c>
      <c r="K684" s="10">
        <v>172.86</v>
      </c>
      <c r="L684" s="10">
        <v>27783.919999999998</v>
      </c>
      <c r="M684" s="10">
        <v>432.15</v>
      </c>
      <c r="N684" s="10">
        <v>69459.81</v>
      </c>
      <c r="O684" s="10">
        <v>691.44</v>
      </c>
      <c r="P684" s="10">
        <v>111135.69</v>
      </c>
    </row>
    <row r="685" spans="1:16">
      <c r="A685" t="str">
        <f t="shared" si="16"/>
        <v>6472</v>
      </c>
      <c r="B685" s="11">
        <v>64</v>
      </c>
      <c r="C685" s="11">
        <v>72</v>
      </c>
      <c r="D685" s="11"/>
      <c r="E685" s="11">
        <v>19215</v>
      </c>
      <c r="F685" s="11">
        <v>20000</v>
      </c>
      <c r="G685" s="11"/>
      <c r="H685" s="11">
        <v>54363.3</v>
      </c>
      <c r="I685" s="11"/>
      <c r="J685" s="11">
        <v>16846</v>
      </c>
      <c r="K685" s="11">
        <v>166.4</v>
      </c>
      <c r="L685" s="11">
        <v>28783.84</v>
      </c>
      <c r="M685" s="11">
        <v>416</v>
      </c>
      <c r="N685" s="11">
        <v>71959.600000000006</v>
      </c>
      <c r="O685" s="11">
        <v>665.6</v>
      </c>
      <c r="P685" s="11">
        <v>115135.36</v>
      </c>
    </row>
    <row r="686" spans="1:16">
      <c r="A686" t="str">
        <f t="shared" ref="A686:A693" si="17">B686&amp;C686</f>
        <v>6573</v>
      </c>
      <c r="B686" s="10">
        <v>65</v>
      </c>
      <c r="C686" s="10">
        <v>73</v>
      </c>
      <c r="D686" s="10"/>
      <c r="E686" s="10">
        <v>19215</v>
      </c>
      <c r="F686" s="10">
        <v>20000</v>
      </c>
      <c r="G686" s="10"/>
      <c r="H686" s="10">
        <v>55994.2</v>
      </c>
      <c r="I686" s="10"/>
      <c r="J686" s="10">
        <v>17052</v>
      </c>
      <c r="K686" s="10">
        <v>168.46</v>
      </c>
      <c r="L686" s="10">
        <v>29815.82</v>
      </c>
      <c r="M686" s="10">
        <v>421.15</v>
      </c>
      <c r="N686" s="10">
        <v>74539.539999999994</v>
      </c>
      <c r="O686" s="10">
        <v>673.84</v>
      </c>
      <c r="P686" s="10">
        <v>119263.27</v>
      </c>
    </row>
    <row r="687" spans="1:16">
      <c r="A687" t="str">
        <f t="shared" si="17"/>
        <v>6674</v>
      </c>
      <c r="B687" s="11">
        <v>66</v>
      </c>
      <c r="C687" s="11">
        <v>74</v>
      </c>
      <c r="D687" s="11"/>
      <c r="E687" s="11">
        <v>19215</v>
      </c>
      <c r="F687" s="11">
        <v>20000</v>
      </c>
      <c r="G687" s="11">
        <v>900</v>
      </c>
      <c r="H687" s="11">
        <v>58574.03</v>
      </c>
      <c r="I687" s="11"/>
      <c r="J687" s="11">
        <v>16360</v>
      </c>
      <c r="K687" s="11">
        <v>170.52</v>
      </c>
      <c r="L687" s="11">
        <v>30880.81</v>
      </c>
      <c r="M687" s="11">
        <v>426.3</v>
      </c>
      <c r="N687" s="11">
        <v>77202.03</v>
      </c>
      <c r="O687" s="11">
        <v>682.08</v>
      </c>
      <c r="P687" s="11">
        <v>123523.24</v>
      </c>
    </row>
    <row r="688" spans="1:16">
      <c r="A688" t="str">
        <f t="shared" si="17"/>
        <v>6775</v>
      </c>
      <c r="B688" s="10">
        <v>67</v>
      </c>
      <c r="C688" s="10">
        <v>75</v>
      </c>
      <c r="D688" s="10"/>
      <c r="E688" s="10">
        <v>19215</v>
      </c>
      <c r="F688" s="10">
        <v>20000</v>
      </c>
      <c r="G688" s="10"/>
      <c r="H688" s="10">
        <v>60331.25</v>
      </c>
      <c r="I688" s="10"/>
      <c r="J688" s="10">
        <v>16503</v>
      </c>
      <c r="K688" s="10">
        <v>163.6</v>
      </c>
      <c r="L688" s="10">
        <v>31970.84</v>
      </c>
      <c r="M688" s="10">
        <v>409</v>
      </c>
      <c r="N688" s="10">
        <v>79927.09</v>
      </c>
      <c r="O688" s="10">
        <v>654.4</v>
      </c>
      <c r="P688" s="10">
        <v>127883.34</v>
      </c>
    </row>
    <row r="689" spans="1:16">
      <c r="A689" t="str">
        <f t="shared" si="17"/>
        <v>6876</v>
      </c>
      <c r="B689" s="11">
        <v>68</v>
      </c>
      <c r="C689" s="11">
        <v>76</v>
      </c>
      <c r="D689" s="11"/>
      <c r="E689" s="11">
        <v>19215</v>
      </c>
      <c r="F689" s="11">
        <v>20000</v>
      </c>
      <c r="G689" s="11"/>
      <c r="H689" s="11">
        <v>62141.19</v>
      </c>
      <c r="I689" s="11"/>
      <c r="J689" s="11">
        <v>16639</v>
      </c>
      <c r="K689" s="11">
        <v>165.03</v>
      </c>
      <c r="L689" s="11">
        <v>33094.99</v>
      </c>
      <c r="M689" s="11">
        <v>412.58</v>
      </c>
      <c r="N689" s="11">
        <v>82737.48</v>
      </c>
      <c r="O689" s="11">
        <v>660.12</v>
      </c>
      <c r="P689" s="11">
        <v>132379.96</v>
      </c>
    </row>
    <row r="690" spans="1:16">
      <c r="A690" t="str">
        <f t="shared" si="17"/>
        <v>6977</v>
      </c>
      <c r="B690" s="10">
        <v>69</v>
      </c>
      <c r="C690" s="10">
        <v>77</v>
      </c>
      <c r="D690" s="10"/>
      <c r="E690" s="10">
        <v>19215</v>
      </c>
      <c r="F690" s="10">
        <v>20000</v>
      </c>
      <c r="G690" s="10">
        <v>900</v>
      </c>
      <c r="H690" s="10">
        <v>64905.42</v>
      </c>
      <c r="I690" s="10"/>
      <c r="J690" s="10">
        <v>15867</v>
      </c>
      <c r="K690" s="10">
        <v>166.39</v>
      </c>
      <c r="L690" s="10">
        <v>34254.230000000003</v>
      </c>
      <c r="M690" s="10">
        <v>415.98</v>
      </c>
      <c r="N690" s="10">
        <v>85635.58</v>
      </c>
      <c r="O690" s="10">
        <v>665.56</v>
      </c>
      <c r="P690" s="10">
        <v>137016.92000000001</v>
      </c>
    </row>
    <row r="691" spans="1:16">
      <c r="A691" t="str">
        <f t="shared" si="17"/>
        <v>7078</v>
      </c>
      <c r="B691" s="11">
        <v>70</v>
      </c>
      <c r="C691" s="11">
        <v>78</v>
      </c>
      <c r="D691" s="11"/>
      <c r="E691" s="11">
        <v>19215</v>
      </c>
      <c r="F691" s="11">
        <v>20000</v>
      </c>
      <c r="G691" s="11"/>
      <c r="H691" s="11">
        <v>66852.59</v>
      </c>
      <c r="I691" s="11"/>
      <c r="J691" s="11">
        <v>15904</v>
      </c>
      <c r="K691" s="11">
        <v>158.66999999999999</v>
      </c>
      <c r="L691" s="11">
        <v>35440.53</v>
      </c>
      <c r="M691" s="11">
        <v>396.68</v>
      </c>
      <c r="N691" s="11">
        <v>88601.32</v>
      </c>
      <c r="O691" s="11">
        <v>634.67999999999995</v>
      </c>
      <c r="P691" s="11">
        <v>141762.10999999999</v>
      </c>
    </row>
    <row r="692" spans="1:16">
      <c r="A692" t="str">
        <f t="shared" si="17"/>
        <v>7179</v>
      </c>
      <c r="B692" s="10">
        <v>71</v>
      </c>
      <c r="C692" s="10">
        <v>79</v>
      </c>
      <c r="D692" s="10"/>
      <c r="E692" s="10">
        <v>19215</v>
      </c>
      <c r="F692" s="10">
        <v>20000</v>
      </c>
      <c r="G692" s="10"/>
      <c r="H692" s="10">
        <v>68858.16</v>
      </c>
      <c r="I692" s="10"/>
      <c r="J692" s="10">
        <v>15917</v>
      </c>
      <c r="K692" s="10">
        <v>159.04</v>
      </c>
      <c r="L692" s="10">
        <v>36662.78</v>
      </c>
      <c r="M692" s="10">
        <v>397.6</v>
      </c>
      <c r="N692" s="10">
        <v>91656.960000000006</v>
      </c>
      <c r="O692" s="10">
        <v>636.16</v>
      </c>
      <c r="P692" s="10">
        <v>146651.13</v>
      </c>
    </row>
    <row r="693" spans="1:16">
      <c r="A693" t="str">
        <f t="shared" si="17"/>
        <v>7280</v>
      </c>
      <c r="B693" s="11">
        <v>72</v>
      </c>
      <c r="C693" s="11">
        <v>80</v>
      </c>
      <c r="D693" s="11"/>
      <c r="E693" s="11">
        <v>19215</v>
      </c>
      <c r="F693" s="11">
        <v>20000</v>
      </c>
      <c r="G693" s="11">
        <v>900</v>
      </c>
      <c r="H693" s="11">
        <v>71823.91</v>
      </c>
      <c r="I693" s="11">
        <v>15000</v>
      </c>
      <c r="J693" s="11">
        <v>15900</v>
      </c>
      <c r="K693" s="11">
        <v>159.16999999999999</v>
      </c>
      <c r="L693" s="11">
        <v>37921.839999999997</v>
      </c>
      <c r="M693" s="11">
        <v>397.93</v>
      </c>
      <c r="N693" s="11">
        <v>94804.59</v>
      </c>
      <c r="O693" s="11">
        <v>636.67999999999995</v>
      </c>
      <c r="P693" s="11">
        <v>151687.35</v>
      </c>
    </row>
    <row r="694" spans="1:16" ht="54">
      <c r="B694" s="9" t="s">
        <v>27</v>
      </c>
      <c r="C694" s="9" t="s">
        <v>13</v>
      </c>
      <c r="D694" s="9" t="s">
        <v>3027</v>
      </c>
      <c r="E694" s="9" t="s">
        <v>15</v>
      </c>
      <c r="F694" s="9" t="s">
        <v>16</v>
      </c>
      <c r="G694" s="9" t="s">
        <v>17</v>
      </c>
      <c r="H694" s="9" t="s">
        <v>3028</v>
      </c>
      <c r="I694" s="9" t="s">
        <v>19</v>
      </c>
      <c r="J694" s="9" t="s">
        <v>20</v>
      </c>
      <c r="K694" s="9" t="s">
        <v>21</v>
      </c>
      <c r="L694" s="9" t="s">
        <v>22</v>
      </c>
      <c r="M694" s="9" t="s">
        <v>23</v>
      </c>
      <c r="N694" s="9" t="s">
        <v>24</v>
      </c>
      <c r="O694" s="9" t="s">
        <v>25</v>
      </c>
      <c r="P694" s="9" t="s">
        <v>26</v>
      </c>
    </row>
    <row r="695" spans="1:16">
      <c r="A695" t="str">
        <f t="shared" ref="A695:A758" si="18">B695&amp;C695</f>
        <v>110</v>
      </c>
      <c r="B695" s="10">
        <v>1</v>
      </c>
      <c r="C695" s="10">
        <v>10</v>
      </c>
      <c r="D695" s="10">
        <v>3834</v>
      </c>
      <c r="E695" s="10">
        <v>3834</v>
      </c>
      <c r="F695" s="10">
        <v>20000</v>
      </c>
      <c r="G695" s="10"/>
      <c r="H695" s="10"/>
      <c r="I695" s="10"/>
      <c r="J695" s="10">
        <v>2300.4</v>
      </c>
      <c r="K695" s="10">
        <v>26.84</v>
      </c>
      <c r="L695" s="10">
        <v>26.84</v>
      </c>
      <c r="M695" s="10">
        <v>67.099999999999994</v>
      </c>
      <c r="N695" s="10">
        <v>67.099999999999994</v>
      </c>
      <c r="O695" s="10">
        <v>107.35</v>
      </c>
      <c r="P695" s="10">
        <v>107.35</v>
      </c>
    </row>
    <row r="696" spans="1:16">
      <c r="A696" t="str">
        <f t="shared" si="18"/>
        <v>211</v>
      </c>
      <c r="B696" s="11">
        <v>2</v>
      </c>
      <c r="C696" s="11">
        <v>11</v>
      </c>
      <c r="D696" s="11">
        <v>3834</v>
      </c>
      <c r="E696" s="11">
        <v>7668</v>
      </c>
      <c r="F696" s="11">
        <v>20000</v>
      </c>
      <c r="G696" s="11"/>
      <c r="H696" s="11"/>
      <c r="I696" s="11"/>
      <c r="J696" s="11">
        <v>5735</v>
      </c>
      <c r="K696" s="11">
        <v>59.88</v>
      </c>
      <c r="L696" s="11">
        <v>87.52</v>
      </c>
      <c r="M696" s="11">
        <v>149.69999999999999</v>
      </c>
      <c r="N696" s="11">
        <v>218.81</v>
      </c>
      <c r="O696" s="11">
        <v>239.52</v>
      </c>
      <c r="P696" s="11">
        <v>350.09</v>
      </c>
    </row>
    <row r="697" spans="1:16">
      <c r="A697" t="str">
        <f t="shared" si="18"/>
        <v>312</v>
      </c>
      <c r="B697" s="10">
        <v>3</v>
      </c>
      <c r="C697" s="10">
        <v>12</v>
      </c>
      <c r="D697" s="10">
        <v>3834</v>
      </c>
      <c r="E697" s="10">
        <v>11502</v>
      </c>
      <c r="F697" s="10">
        <v>20000</v>
      </c>
      <c r="G697" s="10">
        <v>900</v>
      </c>
      <c r="H697" s="10">
        <v>900</v>
      </c>
      <c r="I697" s="10"/>
      <c r="J697" s="10">
        <v>8297</v>
      </c>
      <c r="K697" s="10">
        <v>93.61</v>
      </c>
      <c r="L697" s="10">
        <v>183.76</v>
      </c>
      <c r="M697" s="10">
        <v>234.02</v>
      </c>
      <c r="N697" s="10">
        <v>459.39</v>
      </c>
      <c r="O697" s="10">
        <v>374.44</v>
      </c>
      <c r="P697" s="10">
        <v>735.03</v>
      </c>
    </row>
    <row r="698" spans="1:16">
      <c r="A698" t="str">
        <f t="shared" si="18"/>
        <v>413</v>
      </c>
      <c r="B698" s="11">
        <v>4</v>
      </c>
      <c r="C698" s="11">
        <v>13</v>
      </c>
      <c r="D698" s="11">
        <v>3834</v>
      </c>
      <c r="E698" s="11">
        <v>15336</v>
      </c>
      <c r="F698" s="11">
        <v>20000</v>
      </c>
      <c r="G698" s="11"/>
      <c r="H698" s="11">
        <v>927</v>
      </c>
      <c r="I698" s="11"/>
      <c r="J698" s="11">
        <v>12200</v>
      </c>
      <c r="K698" s="11">
        <v>122.09</v>
      </c>
      <c r="L698" s="11">
        <v>311.36</v>
      </c>
      <c r="M698" s="11">
        <v>305.22000000000003</v>
      </c>
      <c r="N698" s="11">
        <v>778.39</v>
      </c>
      <c r="O698" s="11">
        <v>488.34</v>
      </c>
      <c r="P698" s="11">
        <v>1245.42</v>
      </c>
    </row>
    <row r="699" spans="1:16">
      <c r="A699" t="str">
        <f t="shared" si="18"/>
        <v>514</v>
      </c>
      <c r="B699" s="10">
        <v>5</v>
      </c>
      <c r="C699" s="10">
        <v>14</v>
      </c>
      <c r="D699" s="10">
        <v>3834</v>
      </c>
      <c r="E699" s="10">
        <v>19170</v>
      </c>
      <c r="F699" s="10">
        <v>20000</v>
      </c>
      <c r="G699" s="10"/>
      <c r="H699" s="10">
        <v>954.81</v>
      </c>
      <c r="I699" s="10"/>
      <c r="J699" s="10">
        <v>16333</v>
      </c>
      <c r="K699" s="10">
        <v>160.15</v>
      </c>
      <c r="L699" s="10">
        <v>480.84</v>
      </c>
      <c r="M699" s="10">
        <v>400.37</v>
      </c>
      <c r="N699" s="10">
        <v>1202.1099999999999</v>
      </c>
      <c r="O699" s="10">
        <v>640.58000000000004</v>
      </c>
      <c r="P699" s="10">
        <v>1923.37</v>
      </c>
    </row>
    <row r="700" spans="1:16">
      <c r="A700" t="str">
        <f t="shared" si="18"/>
        <v>615</v>
      </c>
      <c r="B700" s="11">
        <v>6</v>
      </c>
      <c r="C700" s="11">
        <v>15</v>
      </c>
      <c r="D700" s="11"/>
      <c r="E700" s="11">
        <v>19170</v>
      </c>
      <c r="F700" s="11">
        <v>20000</v>
      </c>
      <c r="G700" s="11">
        <v>900</v>
      </c>
      <c r="H700" s="11">
        <v>1883.45</v>
      </c>
      <c r="I700" s="11"/>
      <c r="J700" s="11">
        <v>15757</v>
      </c>
      <c r="K700" s="11">
        <v>163.33000000000001</v>
      </c>
      <c r="L700" s="11">
        <v>658.6</v>
      </c>
      <c r="M700" s="11">
        <v>408.33</v>
      </c>
      <c r="N700" s="11">
        <v>1646.49</v>
      </c>
      <c r="O700" s="11">
        <v>653.32000000000005</v>
      </c>
      <c r="P700" s="11">
        <v>2634.39</v>
      </c>
    </row>
    <row r="701" spans="1:16">
      <c r="A701" t="str">
        <f t="shared" si="18"/>
        <v>716</v>
      </c>
      <c r="B701" s="10">
        <v>7</v>
      </c>
      <c r="C701" s="10">
        <v>16</v>
      </c>
      <c r="D701" s="10"/>
      <c r="E701" s="10">
        <v>19170</v>
      </c>
      <c r="F701" s="10">
        <v>20000</v>
      </c>
      <c r="G701" s="10"/>
      <c r="H701" s="10">
        <v>1939.96</v>
      </c>
      <c r="I701" s="10"/>
      <c r="J701" s="10">
        <v>16069</v>
      </c>
      <c r="K701" s="10">
        <v>157.57</v>
      </c>
      <c r="L701" s="10">
        <v>835.93</v>
      </c>
      <c r="M701" s="10">
        <v>393.93</v>
      </c>
      <c r="N701" s="10">
        <v>2089.81</v>
      </c>
      <c r="O701" s="10">
        <v>630.28</v>
      </c>
      <c r="P701" s="10">
        <v>3343.7</v>
      </c>
    </row>
    <row r="702" spans="1:16">
      <c r="A702" t="str">
        <f t="shared" si="18"/>
        <v>817</v>
      </c>
      <c r="B702" s="11">
        <v>8</v>
      </c>
      <c r="C702" s="11">
        <v>17</v>
      </c>
      <c r="D702" s="11"/>
      <c r="E702" s="11">
        <v>19170</v>
      </c>
      <c r="F702" s="11">
        <v>20000</v>
      </c>
      <c r="G702" s="11"/>
      <c r="H702" s="11">
        <v>1998.16</v>
      </c>
      <c r="I702" s="11"/>
      <c r="J702" s="11">
        <v>16388</v>
      </c>
      <c r="K702" s="11">
        <v>160.69</v>
      </c>
      <c r="L702" s="11">
        <v>1021.69</v>
      </c>
      <c r="M702" s="11">
        <v>401.73</v>
      </c>
      <c r="N702" s="11">
        <v>2554.23</v>
      </c>
      <c r="O702" s="11">
        <v>642.76</v>
      </c>
      <c r="P702" s="11">
        <v>4086.77</v>
      </c>
    </row>
    <row r="703" spans="1:16">
      <c r="A703" t="str">
        <f t="shared" si="18"/>
        <v>918</v>
      </c>
      <c r="B703" s="10">
        <v>9</v>
      </c>
      <c r="C703" s="10">
        <v>18</v>
      </c>
      <c r="D703" s="10"/>
      <c r="E703" s="10">
        <v>19170</v>
      </c>
      <c r="F703" s="10">
        <v>20000</v>
      </c>
      <c r="G703" s="10">
        <v>900</v>
      </c>
      <c r="H703" s="10">
        <v>2958.1</v>
      </c>
      <c r="I703" s="10"/>
      <c r="J703" s="10">
        <v>15812</v>
      </c>
      <c r="K703" s="10">
        <v>163.88</v>
      </c>
      <c r="L703" s="10">
        <v>1216.22</v>
      </c>
      <c r="M703" s="10">
        <v>409.7</v>
      </c>
      <c r="N703" s="10">
        <v>3040.56</v>
      </c>
      <c r="O703" s="10">
        <v>655.52</v>
      </c>
      <c r="P703" s="10">
        <v>4864.8999999999996</v>
      </c>
    </row>
    <row r="704" spans="1:16">
      <c r="A704" t="str">
        <f t="shared" si="18"/>
        <v>1019</v>
      </c>
      <c r="B704" s="11">
        <v>10</v>
      </c>
      <c r="C704" s="11">
        <v>19</v>
      </c>
      <c r="D704" s="11"/>
      <c r="E704" s="11">
        <v>19170</v>
      </c>
      <c r="F704" s="11">
        <v>20000</v>
      </c>
      <c r="G704" s="11"/>
      <c r="H704" s="11">
        <v>3046.84</v>
      </c>
      <c r="I704" s="11"/>
      <c r="J704" s="11">
        <v>16125</v>
      </c>
      <c r="K704" s="11">
        <v>158.12</v>
      </c>
      <c r="L704" s="11">
        <v>1410.83</v>
      </c>
      <c r="M704" s="11">
        <v>395.3</v>
      </c>
      <c r="N704" s="11">
        <v>3527.08</v>
      </c>
      <c r="O704" s="11">
        <v>632.48</v>
      </c>
      <c r="P704" s="11">
        <v>5643.32</v>
      </c>
    </row>
    <row r="705" spans="1:16">
      <c r="A705" t="str">
        <f t="shared" si="18"/>
        <v>1120</v>
      </c>
      <c r="B705" s="10">
        <v>11</v>
      </c>
      <c r="C705" s="10">
        <v>20</v>
      </c>
      <c r="D705" s="10"/>
      <c r="E705" s="10">
        <v>19170</v>
      </c>
      <c r="F705" s="10">
        <v>20000</v>
      </c>
      <c r="G705" s="10"/>
      <c r="H705" s="10">
        <v>3138.25</v>
      </c>
      <c r="I705" s="10"/>
      <c r="J705" s="10">
        <v>16443</v>
      </c>
      <c r="K705" s="10">
        <v>161.25</v>
      </c>
      <c r="L705" s="10">
        <v>1614.41</v>
      </c>
      <c r="M705" s="10">
        <v>403.13</v>
      </c>
      <c r="N705" s="10">
        <v>4036.02</v>
      </c>
      <c r="O705" s="10">
        <v>645</v>
      </c>
      <c r="P705" s="10">
        <v>6457.62</v>
      </c>
    </row>
    <row r="706" spans="1:16">
      <c r="A706" t="str">
        <f t="shared" si="18"/>
        <v>1221</v>
      </c>
      <c r="B706" s="11">
        <v>12</v>
      </c>
      <c r="C706" s="11">
        <v>21</v>
      </c>
      <c r="D706" s="11"/>
      <c r="E706" s="11">
        <v>19170</v>
      </c>
      <c r="F706" s="11">
        <v>20000</v>
      </c>
      <c r="G706" s="11">
        <v>900</v>
      </c>
      <c r="H706" s="11">
        <v>4132.3999999999996</v>
      </c>
      <c r="I706" s="11"/>
      <c r="J706" s="11">
        <v>15868</v>
      </c>
      <c r="K706" s="11">
        <v>164.43</v>
      </c>
      <c r="L706" s="11">
        <v>1827.27</v>
      </c>
      <c r="M706" s="11">
        <v>411.08</v>
      </c>
      <c r="N706" s="11">
        <v>4568.17</v>
      </c>
      <c r="O706" s="11">
        <v>657.72</v>
      </c>
      <c r="P706" s="11">
        <v>7309.07</v>
      </c>
    </row>
    <row r="707" spans="1:16">
      <c r="A707" t="str">
        <f t="shared" si="18"/>
        <v>1322</v>
      </c>
      <c r="B707" s="10">
        <v>13</v>
      </c>
      <c r="C707" s="10">
        <v>22</v>
      </c>
      <c r="D707" s="10"/>
      <c r="E707" s="10">
        <v>19170</v>
      </c>
      <c r="F707" s="10">
        <v>20000</v>
      </c>
      <c r="G707" s="10"/>
      <c r="H707" s="10">
        <v>4256.37</v>
      </c>
      <c r="I707" s="10"/>
      <c r="J707" s="10">
        <v>16182</v>
      </c>
      <c r="K707" s="10">
        <v>158.68</v>
      </c>
      <c r="L707" s="10">
        <v>2040.77</v>
      </c>
      <c r="M707" s="10">
        <v>396.7</v>
      </c>
      <c r="N707" s="10">
        <v>5101.92</v>
      </c>
      <c r="O707" s="10">
        <v>634.72</v>
      </c>
      <c r="P707" s="10">
        <v>8163.07</v>
      </c>
    </row>
    <row r="708" spans="1:16">
      <c r="A708" t="str">
        <f t="shared" si="18"/>
        <v>1423</v>
      </c>
      <c r="B708" s="11">
        <v>14</v>
      </c>
      <c r="C708" s="11">
        <v>23</v>
      </c>
      <c r="D708" s="11"/>
      <c r="E708" s="11">
        <v>19170</v>
      </c>
      <c r="F708" s="11">
        <v>20000</v>
      </c>
      <c r="G708" s="11"/>
      <c r="H708" s="11">
        <v>4384.0600000000004</v>
      </c>
      <c r="I708" s="11"/>
      <c r="J708" s="11">
        <v>16501</v>
      </c>
      <c r="K708" s="11">
        <v>161.82</v>
      </c>
      <c r="L708" s="11">
        <v>2263.81</v>
      </c>
      <c r="M708" s="11">
        <v>404.55</v>
      </c>
      <c r="N708" s="11">
        <v>5659.52</v>
      </c>
      <c r="O708" s="11">
        <v>647.28</v>
      </c>
      <c r="P708" s="11">
        <v>9055.24</v>
      </c>
    </row>
    <row r="709" spans="1:16">
      <c r="A709" t="str">
        <f t="shared" si="18"/>
        <v>1524</v>
      </c>
      <c r="B709" s="10">
        <v>15</v>
      </c>
      <c r="C709" s="10">
        <v>24</v>
      </c>
      <c r="D709" s="10"/>
      <c r="E709" s="10">
        <v>19170</v>
      </c>
      <c r="F709" s="10">
        <v>20000</v>
      </c>
      <c r="G709" s="10">
        <v>900</v>
      </c>
      <c r="H709" s="10">
        <v>5415.58</v>
      </c>
      <c r="I709" s="10"/>
      <c r="J709" s="10">
        <v>15928</v>
      </c>
      <c r="K709" s="10">
        <v>165.01</v>
      </c>
      <c r="L709" s="10">
        <v>2496.73</v>
      </c>
      <c r="M709" s="10">
        <v>412.53</v>
      </c>
      <c r="N709" s="10">
        <v>6241.83</v>
      </c>
      <c r="O709" s="10">
        <v>660.04</v>
      </c>
      <c r="P709" s="10">
        <v>9986.93</v>
      </c>
    </row>
    <row r="710" spans="1:16">
      <c r="A710" t="str">
        <f t="shared" si="18"/>
        <v>1625</v>
      </c>
      <c r="B710" s="11">
        <v>16</v>
      </c>
      <c r="C710" s="11">
        <v>25</v>
      </c>
      <c r="D710" s="11"/>
      <c r="E710" s="11">
        <v>19170</v>
      </c>
      <c r="F710" s="11">
        <v>20000</v>
      </c>
      <c r="G710" s="11"/>
      <c r="H710" s="11">
        <v>5578.05</v>
      </c>
      <c r="I710" s="11"/>
      <c r="J710" s="11">
        <v>16243</v>
      </c>
      <c r="K710" s="11">
        <v>159.28</v>
      </c>
      <c r="L710" s="11">
        <v>2730.92</v>
      </c>
      <c r="M710" s="11">
        <v>398.2</v>
      </c>
      <c r="N710" s="11">
        <v>6827.29</v>
      </c>
      <c r="O710" s="11">
        <v>637.12</v>
      </c>
      <c r="P710" s="11">
        <v>10923.66</v>
      </c>
    </row>
    <row r="711" spans="1:16">
      <c r="A711" t="str">
        <f t="shared" si="18"/>
        <v>1726</v>
      </c>
      <c r="B711" s="10">
        <v>17</v>
      </c>
      <c r="C711" s="10">
        <v>26</v>
      </c>
      <c r="D711" s="10"/>
      <c r="E711" s="10">
        <v>19170</v>
      </c>
      <c r="F711" s="10">
        <v>20000</v>
      </c>
      <c r="G711" s="10"/>
      <c r="H711" s="10">
        <v>5745.39</v>
      </c>
      <c r="I711" s="10"/>
      <c r="J711" s="10">
        <v>16564</v>
      </c>
      <c r="K711" s="10">
        <v>162.43</v>
      </c>
      <c r="L711" s="10">
        <v>2975.27</v>
      </c>
      <c r="M711" s="10">
        <v>406.08</v>
      </c>
      <c r="N711" s="10">
        <v>7438.18</v>
      </c>
      <c r="O711" s="10">
        <v>649.72</v>
      </c>
      <c r="P711" s="10">
        <v>11901.09</v>
      </c>
    </row>
    <row r="712" spans="1:16">
      <c r="A712" t="str">
        <f t="shared" si="18"/>
        <v>1827</v>
      </c>
      <c r="B712" s="11">
        <v>18</v>
      </c>
      <c r="C712" s="11">
        <v>27</v>
      </c>
      <c r="D712" s="11"/>
      <c r="E712" s="11">
        <v>19170</v>
      </c>
      <c r="F712" s="11">
        <v>20000</v>
      </c>
      <c r="G712" s="11">
        <v>900</v>
      </c>
      <c r="H712" s="11">
        <v>6817.75</v>
      </c>
      <c r="I712" s="11"/>
      <c r="J712" s="11">
        <v>15992</v>
      </c>
      <c r="K712" s="11">
        <v>165.64</v>
      </c>
      <c r="L712" s="11">
        <v>3230.17</v>
      </c>
      <c r="M712" s="11">
        <v>414.1</v>
      </c>
      <c r="N712" s="11">
        <v>8075.43</v>
      </c>
      <c r="O712" s="11">
        <v>662.56</v>
      </c>
      <c r="P712" s="11">
        <v>12920.68</v>
      </c>
    </row>
    <row r="713" spans="1:16">
      <c r="A713" t="str">
        <f t="shared" si="18"/>
        <v>1928</v>
      </c>
      <c r="B713" s="10">
        <v>19</v>
      </c>
      <c r="C713" s="10">
        <v>28</v>
      </c>
      <c r="D713" s="10"/>
      <c r="E713" s="10">
        <v>19170</v>
      </c>
      <c r="F713" s="10">
        <v>20000</v>
      </c>
      <c r="G713" s="10"/>
      <c r="H713" s="10">
        <v>7022.29</v>
      </c>
      <c r="I713" s="10"/>
      <c r="J713" s="10">
        <v>16309</v>
      </c>
      <c r="K713" s="10">
        <v>159.91999999999999</v>
      </c>
      <c r="L713" s="10">
        <v>3487</v>
      </c>
      <c r="M713" s="10">
        <v>399.8</v>
      </c>
      <c r="N713" s="10">
        <v>8717.49</v>
      </c>
      <c r="O713" s="10">
        <v>639.67999999999995</v>
      </c>
      <c r="P713" s="10">
        <v>13947.99</v>
      </c>
    </row>
    <row r="714" spans="1:16">
      <c r="A714" t="str">
        <f t="shared" si="18"/>
        <v>2029</v>
      </c>
      <c r="B714" s="11">
        <v>20</v>
      </c>
      <c r="C714" s="11">
        <v>29</v>
      </c>
      <c r="D714" s="11"/>
      <c r="E714" s="11">
        <v>19170</v>
      </c>
      <c r="F714" s="11">
        <v>20000</v>
      </c>
      <c r="G714" s="11"/>
      <c r="H714" s="11">
        <v>7232.95</v>
      </c>
      <c r="I714" s="11"/>
      <c r="J714" s="11">
        <v>16632</v>
      </c>
      <c r="K714" s="11">
        <v>163.09</v>
      </c>
      <c r="L714" s="11">
        <v>3754.7</v>
      </c>
      <c r="M714" s="11">
        <v>407.73</v>
      </c>
      <c r="N714" s="11">
        <v>9386.74</v>
      </c>
      <c r="O714" s="11">
        <v>652.36</v>
      </c>
      <c r="P714" s="11">
        <v>15018.78</v>
      </c>
    </row>
    <row r="715" spans="1:16">
      <c r="A715" t="str">
        <f t="shared" si="18"/>
        <v>2130</v>
      </c>
      <c r="B715" s="10">
        <v>21</v>
      </c>
      <c r="C715" s="10">
        <v>30</v>
      </c>
      <c r="D715" s="10"/>
      <c r="E715" s="10">
        <v>19170</v>
      </c>
      <c r="F715" s="10">
        <v>20000</v>
      </c>
      <c r="G715" s="10">
        <v>900</v>
      </c>
      <c r="H715" s="10">
        <v>8349.94</v>
      </c>
      <c r="I715" s="10"/>
      <c r="J715" s="10">
        <v>16061</v>
      </c>
      <c r="K715" s="10">
        <v>166.32</v>
      </c>
      <c r="L715" s="10">
        <v>4033.66</v>
      </c>
      <c r="M715" s="10">
        <v>415.8</v>
      </c>
      <c r="N715" s="10">
        <v>10084.14</v>
      </c>
      <c r="O715" s="10">
        <v>665.28</v>
      </c>
      <c r="P715" s="10">
        <v>16134.63</v>
      </c>
    </row>
    <row r="716" spans="1:16">
      <c r="A716" t="str">
        <f t="shared" si="18"/>
        <v>2231</v>
      </c>
      <c r="B716" s="11">
        <v>22</v>
      </c>
      <c r="C716" s="11">
        <v>31</v>
      </c>
      <c r="D716" s="11"/>
      <c r="E716" s="11">
        <v>19170</v>
      </c>
      <c r="F716" s="11">
        <v>20000</v>
      </c>
      <c r="G716" s="11"/>
      <c r="H716" s="11">
        <v>8600.44</v>
      </c>
      <c r="I716" s="11"/>
      <c r="J716" s="11">
        <v>16379</v>
      </c>
      <c r="K716" s="11">
        <v>160.61000000000001</v>
      </c>
      <c r="L716" s="11">
        <v>4315.28</v>
      </c>
      <c r="M716" s="11">
        <v>401.53</v>
      </c>
      <c r="N716" s="11">
        <v>10788.19</v>
      </c>
      <c r="O716" s="11">
        <v>642.44000000000005</v>
      </c>
      <c r="P716" s="11">
        <v>17261.11</v>
      </c>
    </row>
    <row r="717" spans="1:16">
      <c r="A717" t="str">
        <f t="shared" si="18"/>
        <v>2332</v>
      </c>
      <c r="B717" s="10">
        <v>23</v>
      </c>
      <c r="C717" s="10">
        <v>32</v>
      </c>
      <c r="D717" s="10"/>
      <c r="E717" s="10">
        <v>19170</v>
      </c>
      <c r="F717" s="10">
        <v>20000</v>
      </c>
      <c r="G717" s="10"/>
      <c r="H717" s="10">
        <v>8858.4500000000007</v>
      </c>
      <c r="I717" s="10"/>
      <c r="J717" s="10">
        <v>16703</v>
      </c>
      <c r="K717" s="10">
        <v>163.79</v>
      </c>
      <c r="L717" s="10">
        <v>4608.53</v>
      </c>
      <c r="M717" s="10">
        <v>409.48</v>
      </c>
      <c r="N717" s="10">
        <v>11521.31</v>
      </c>
      <c r="O717" s="10">
        <v>655.16</v>
      </c>
      <c r="P717" s="10">
        <v>18434.099999999999</v>
      </c>
    </row>
    <row r="718" spans="1:16">
      <c r="A718" t="str">
        <f t="shared" si="18"/>
        <v>2433</v>
      </c>
      <c r="B718" s="11">
        <v>24</v>
      </c>
      <c r="C718" s="11">
        <v>33</v>
      </c>
      <c r="D718" s="11"/>
      <c r="E718" s="11">
        <v>19170</v>
      </c>
      <c r="F718" s="11">
        <v>20000</v>
      </c>
      <c r="G718" s="11">
        <v>900</v>
      </c>
      <c r="H718" s="11">
        <v>10024.209999999999</v>
      </c>
      <c r="I718" s="11"/>
      <c r="J718" s="11">
        <v>16134</v>
      </c>
      <c r="K718" s="11">
        <v>167.03</v>
      </c>
      <c r="L718" s="11">
        <v>4913.8100000000004</v>
      </c>
      <c r="M718" s="11">
        <v>417.58</v>
      </c>
      <c r="N718" s="11">
        <v>12284.53</v>
      </c>
      <c r="O718" s="11">
        <v>668.12</v>
      </c>
      <c r="P718" s="11">
        <v>19655.240000000002</v>
      </c>
    </row>
    <row r="719" spans="1:16">
      <c r="A719" t="str">
        <f t="shared" si="18"/>
        <v>2534</v>
      </c>
      <c r="B719" s="10">
        <v>25</v>
      </c>
      <c r="C719" s="10">
        <v>34</v>
      </c>
      <c r="D719" s="10"/>
      <c r="E719" s="10">
        <v>19170</v>
      </c>
      <c r="F719" s="10">
        <v>20000</v>
      </c>
      <c r="G719" s="10"/>
      <c r="H719" s="10">
        <v>10324.93</v>
      </c>
      <c r="I719" s="10"/>
      <c r="J719" s="10">
        <v>16452</v>
      </c>
      <c r="K719" s="10">
        <v>161.34</v>
      </c>
      <c r="L719" s="10">
        <v>5222.57</v>
      </c>
      <c r="M719" s="10">
        <v>403.35</v>
      </c>
      <c r="N719" s="10">
        <v>13056.41</v>
      </c>
      <c r="O719" s="10">
        <v>645.36</v>
      </c>
      <c r="P719" s="10">
        <v>20890.259999999998</v>
      </c>
    </row>
    <row r="720" spans="1:16">
      <c r="A720" t="str">
        <f t="shared" si="18"/>
        <v>2635</v>
      </c>
      <c r="B720" s="11">
        <v>26</v>
      </c>
      <c r="C720" s="11">
        <v>35</v>
      </c>
      <c r="D720" s="11"/>
      <c r="E720" s="11">
        <v>19170</v>
      </c>
      <c r="F720" s="11">
        <v>20000</v>
      </c>
      <c r="G720" s="11"/>
      <c r="H720" s="11">
        <v>10634.68</v>
      </c>
      <c r="I720" s="11"/>
      <c r="J720" s="11">
        <v>16777</v>
      </c>
      <c r="K720" s="11">
        <v>164.52</v>
      </c>
      <c r="L720" s="11">
        <v>5543.76</v>
      </c>
      <c r="M720" s="11">
        <v>411.3</v>
      </c>
      <c r="N720" s="11">
        <v>13859.41</v>
      </c>
      <c r="O720" s="11">
        <v>658.08</v>
      </c>
      <c r="P720" s="11">
        <v>22175.05</v>
      </c>
    </row>
    <row r="721" spans="1:16">
      <c r="A721" t="str">
        <f t="shared" si="18"/>
        <v>2736</v>
      </c>
      <c r="B721" s="10">
        <v>27</v>
      </c>
      <c r="C721" s="10">
        <v>36</v>
      </c>
      <c r="D721" s="10"/>
      <c r="E721" s="10">
        <v>19170</v>
      </c>
      <c r="F721" s="10">
        <v>20000</v>
      </c>
      <c r="G721" s="10">
        <v>900</v>
      </c>
      <c r="H721" s="10">
        <v>11853.72</v>
      </c>
      <c r="I721" s="10"/>
      <c r="J721" s="10">
        <v>16208</v>
      </c>
      <c r="K721" s="10">
        <v>167.77</v>
      </c>
      <c r="L721" s="10">
        <v>5877.85</v>
      </c>
      <c r="M721" s="10">
        <v>419.43</v>
      </c>
      <c r="N721" s="10">
        <v>14694.61</v>
      </c>
      <c r="O721" s="10">
        <v>671.08</v>
      </c>
      <c r="P721" s="10">
        <v>23511.38</v>
      </c>
    </row>
    <row r="722" spans="1:16">
      <c r="A722" t="str">
        <f t="shared" si="18"/>
        <v>2837</v>
      </c>
      <c r="B722" s="11">
        <v>28</v>
      </c>
      <c r="C722" s="11">
        <v>37</v>
      </c>
      <c r="D722" s="11"/>
      <c r="E722" s="11">
        <v>19170</v>
      </c>
      <c r="F722" s="11">
        <v>20000</v>
      </c>
      <c r="G722" s="11"/>
      <c r="H722" s="11">
        <v>12209.33</v>
      </c>
      <c r="I722" s="11"/>
      <c r="J722" s="11">
        <v>16527</v>
      </c>
      <c r="K722" s="11">
        <v>162.08000000000001</v>
      </c>
      <c r="L722" s="11">
        <v>6216.26</v>
      </c>
      <c r="M722" s="11">
        <v>405.2</v>
      </c>
      <c r="N722" s="11">
        <v>15540.65</v>
      </c>
      <c r="O722" s="11">
        <v>648.32000000000005</v>
      </c>
      <c r="P722" s="11">
        <v>24865.040000000001</v>
      </c>
    </row>
    <row r="723" spans="1:16">
      <c r="A723" t="str">
        <f t="shared" si="18"/>
        <v>2938</v>
      </c>
      <c r="B723" s="10">
        <v>29</v>
      </c>
      <c r="C723" s="10">
        <v>38</v>
      </c>
      <c r="D723" s="10"/>
      <c r="E723" s="10">
        <v>19170</v>
      </c>
      <c r="F723" s="10">
        <v>20000</v>
      </c>
      <c r="G723" s="10"/>
      <c r="H723" s="10">
        <v>12575.61</v>
      </c>
      <c r="I723" s="10"/>
      <c r="J723" s="10">
        <v>16852</v>
      </c>
      <c r="K723" s="10">
        <v>165.27</v>
      </c>
      <c r="L723" s="10">
        <v>6568.02</v>
      </c>
      <c r="M723" s="10">
        <v>413.18</v>
      </c>
      <c r="N723" s="10">
        <v>16420.05</v>
      </c>
      <c r="O723" s="10">
        <v>661.08</v>
      </c>
      <c r="P723" s="10">
        <v>26272.07</v>
      </c>
    </row>
    <row r="724" spans="1:16">
      <c r="A724" t="str">
        <f t="shared" si="18"/>
        <v>3039</v>
      </c>
      <c r="B724" s="11">
        <v>30</v>
      </c>
      <c r="C724" s="11">
        <v>39</v>
      </c>
      <c r="D724" s="11"/>
      <c r="E724" s="11">
        <v>19170</v>
      </c>
      <c r="F724" s="11">
        <v>20000</v>
      </c>
      <c r="G724" s="11">
        <v>900</v>
      </c>
      <c r="H724" s="11">
        <v>13852.88</v>
      </c>
      <c r="I724" s="11"/>
      <c r="J724" s="11">
        <v>16284</v>
      </c>
      <c r="K724" s="11">
        <v>168.52</v>
      </c>
      <c r="L724" s="11">
        <v>6933.58</v>
      </c>
      <c r="M724" s="11">
        <v>421.3</v>
      </c>
      <c r="N724" s="11">
        <v>17333.95</v>
      </c>
      <c r="O724" s="11">
        <v>674.08</v>
      </c>
      <c r="P724" s="11">
        <v>27734.31</v>
      </c>
    </row>
    <row r="725" spans="1:16">
      <c r="A725" t="str">
        <f t="shared" si="18"/>
        <v>3140</v>
      </c>
      <c r="B725" s="10">
        <v>31</v>
      </c>
      <c r="C725" s="10">
        <v>40</v>
      </c>
      <c r="D725" s="10"/>
      <c r="E725" s="10">
        <v>19170</v>
      </c>
      <c r="F725" s="10">
        <v>20000</v>
      </c>
      <c r="G725" s="10"/>
      <c r="H725" s="10">
        <v>14268.47</v>
      </c>
      <c r="I725" s="10"/>
      <c r="J725" s="10">
        <v>16603</v>
      </c>
      <c r="K725" s="10">
        <v>162.84</v>
      </c>
      <c r="L725" s="10">
        <v>7304.43</v>
      </c>
      <c r="M725" s="10">
        <v>407.1</v>
      </c>
      <c r="N725" s="10">
        <v>18261.07</v>
      </c>
      <c r="O725" s="10">
        <v>651.36</v>
      </c>
      <c r="P725" s="10">
        <v>29217.7</v>
      </c>
    </row>
    <row r="726" spans="1:16">
      <c r="A726" t="str">
        <f t="shared" si="18"/>
        <v>3241</v>
      </c>
      <c r="B726" s="11">
        <v>32</v>
      </c>
      <c r="C726" s="11">
        <v>41</v>
      </c>
      <c r="D726" s="11"/>
      <c r="E726" s="11">
        <v>19170</v>
      </c>
      <c r="F726" s="11">
        <v>20000</v>
      </c>
      <c r="G726" s="11"/>
      <c r="H726" s="11">
        <v>14696.52</v>
      </c>
      <c r="I726" s="11"/>
      <c r="J726" s="11">
        <v>16929</v>
      </c>
      <c r="K726" s="11">
        <v>166.03</v>
      </c>
      <c r="L726" s="11">
        <v>7689.59</v>
      </c>
      <c r="M726" s="11">
        <v>415.08</v>
      </c>
      <c r="N726" s="11">
        <v>19223.97</v>
      </c>
      <c r="O726" s="11">
        <v>664.12</v>
      </c>
      <c r="P726" s="11">
        <v>30758.36</v>
      </c>
    </row>
    <row r="727" spans="1:16">
      <c r="A727" t="str">
        <f t="shared" si="18"/>
        <v>3342</v>
      </c>
      <c r="B727" s="10">
        <v>33</v>
      </c>
      <c r="C727" s="10">
        <v>42</v>
      </c>
      <c r="D727" s="10"/>
      <c r="E727" s="10">
        <v>19170</v>
      </c>
      <c r="F727" s="10">
        <v>20000</v>
      </c>
      <c r="G727" s="10">
        <v>900</v>
      </c>
      <c r="H727" s="10">
        <v>16037.42</v>
      </c>
      <c r="I727" s="10"/>
      <c r="J727" s="10">
        <v>16361</v>
      </c>
      <c r="K727" s="10">
        <v>169.29</v>
      </c>
      <c r="L727" s="10">
        <v>8089.57</v>
      </c>
      <c r="M727" s="10">
        <v>423.23</v>
      </c>
      <c r="N727" s="10">
        <v>20223.919999999998</v>
      </c>
      <c r="O727" s="10">
        <v>677.16</v>
      </c>
      <c r="P727" s="10">
        <v>32358.27</v>
      </c>
    </row>
    <row r="728" spans="1:16">
      <c r="A728" t="str">
        <f t="shared" si="18"/>
        <v>3443</v>
      </c>
      <c r="B728" s="11">
        <v>34</v>
      </c>
      <c r="C728" s="11">
        <v>43</v>
      </c>
      <c r="D728" s="11"/>
      <c r="E728" s="11">
        <v>19170</v>
      </c>
      <c r="F728" s="11">
        <v>20000</v>
      </c>
      <c r="G728" s="11"/>
      <c r="H728" s="11">
        <v>16518.54</v>
      </c>
      <c r="I728" s="11"/>
      <c r="J728" s="11">
        <v>16679</v>
      </c>
      <c r="K728" s="11">
        <v>163.61000000000001</v>
      </c>
      <c r="L728" s="11">
        <v>8495.86</v>
      </c>
      <c r="M728" s="11">
        <v>409.03</v>
      </c>
      <c r="N728" s="11">
        <v>21239.66</v>
      </c>
      <c r="O728" s="11">
        <v>654.44000000000005</v>
      </c>
      <c r="P728" s="11">
        <v>33983.449999999997</v>
      </c>
    </row>
    <row r="729" spans="1:16">
      <c r="A729" t="str">
        <f t="shared" si="18"/>
        <v>3544</v>
      </c>
      <c r="B729" s="10">
        <v>35</v>
      </c>
      <c r="C729" s="10">
        <v>44</v>
      </c>
      <c r="D729" s="10"/>
      <c r="E729" s="10">
        <v>19170</v>
      </c>
      <c r="F729" s="10">
        <v>20000</v>
      </c>
      <c r="G729" s="10"/>
      <c r="H729" s="10">
        <v>17014.099999999999</v>
      </c>
      <c r="I729" s="10"/>
      <c r="J729" s="10">
        <v>17004</v>
      </c>
      <c r="K729" s="10">
        <v>166.79</v>
      </c>
      <c r="L729" s="10">
        <v>8917.5300000000007</v>
      </c>
      <c r="M729" s="10">
        <v>416.98</v>
      </c>
      <c r="N729" s="10">
        <v>22293.82</v>
      </c>
      <c r="O729" s="10">
        <v>667.16</v>
      </c>
      <c r="P729" s="10">
        <v>35670.120000000003</v>
      </c>
    </row>
    <row r="730" spans="1:16">
      <c r="A730" t="str">
        <f t="shared" si="18"/>
        <v>3645</v>
      </c>
      <c r="B730" s="11">
        <v>36</v>
      </c>
      <c r="C730" s="11">
        <v>45</v>
      </c>
      <c r="D730" s="11"/>
      <c r="E730" s="11">
        <v>19170</v>
      </c>
      <c r="F730" s="11">
        <v>20000</v>
      </c>
      <c r="G730" s="11">
        <v>900</v>
      </c>
      <c r="H730" s="11">
        <v>18424.52</v>
      </c>
      <c r="I730" s="11"/>
      <c r="J730" s="11">
        <v>16436</v>
      </c>
      <c r="K730" s="11">
        <v>170.04</v>
      </c>
      <c r="L730" s="11">
        <v>9355.1</v>
      </c>
      <c r="M730" s="11">
        <v>425.1</v>
      </c>
      <c r="N730" s="11">
        <v>23387.74</v>
      </c>
      <c r="O730" s="11">
        <v>680.16</v>
      </c>
      <c r="P730" s="11">
        <v>37420.379999999997</v>
      </c>
    </row>
    <row r="731" spans="1:16">
      <c r="A731" t="str">
        <f t="shared" si="18"/>
        <v>3746</v>
      </c>
      <c r="B731" s="10">
        <v>37</v>
      </c>
      <c r="C731" s="10">
        <v>46</v>
      </c>
      <c r="D731" s="10"/>
      <c r="E731" s="10">
        <v>19170</v>
      </c>
      <c r="F731" s="10">
        <v>20000</v>
      </c>
      <c r="G731" s="10"/>
      <c r="H731" s="10">
        <v>18977.259999999998</v>
      </c>
      <c r="I731" s="10"/>
      <c r="J731" s="10">
        <v>16753</v>
      </c>
      <c r="K731" s="10">
        <v>164.36</v>
      </c>
      <c r="L731" s="10">
        <v>9800.11</v>
      </c>
      <c r="M731" s="10">
        <v>410.9</v>
      </c>
      <c r="N731" s="10">
        <v>24500.27</v>
      </c>
      <c r="O731" s="10">
        <v>657.44</v>
      </c>
      <c r="P731" s="10">
        <v>39200.43</v>
      </c>
    </row>
    <row r="732" spans="1:16">
      <c r="A732" t="str">
        <f t="shared" si="18"/>
        <v>3847</v>
      </c>
      <c r="B732" s="11">
        <v>38</v>
      </c>
      <c r="C732" s="11">
        <v>47</v>
      </c>
      <c r="D732" s="11"/>
      <c r="E732" s="11">
        <v>19170</v>
      </c>
      <c r="F732" s="11">
        <v>20000</v>
      </c>
      <c r="G732" s="11"/>
      <c r="H732" s="11">
        <v>19546.57</v>
      </c>
      <c r="I732" s="11"/>
      <c r="J732" s="11">
        <v>17077</v>
      </c>
      <c r="K732" s="11">
        <v>167.53</v>
      </c>
      <c r="L732" s="11">
        <v>10261.64</v>
      </c>
      <c r="M732" s="11">
        <v>418.83</v>
      </c>
      <c r="N732" s="11">
        <v>25654.1</v>
      </c>
      <c r="O732" s="11">
        <v>670.12</v>
      </c>
      <c r="P732" s="11">
        <v>41046.57</v>
      </c>
    </row>
    <row r="733" spans="1:16">
      <c r="A733" t="str">
        <f t="shared" si="18"/>
        <v>3948</v>
      </c>
      <c r="B733" s="10">
        <v>39</v>
      </c>
      <c r="C733" s="10">
        <v>48</v>
      </c>
      <c r="D733" s="10"/>
      <c r="E733" s="10">
        <v>19170</v>
      </c>
      <c r="F733" s="10">
        <v>20000</v>
      </c>
      <c r="G733" s="10">
        <v>900</v>
      </c>
      <c r="H733" s="10">
        <v>21032.97</v>
      </c>
      <c r="I733" s="10"/>
      <c r="J733" s="10">
        <v>16507</v>
      </c>
      <c r="K733" s="10">
        <v>170.77</v>
      </c>
      <c r="L733" s="10">
        <v>10740.26</v>
      </c>
      <c r="M733" s="10">
        <v>426.93</v>
      </c>
      <c r="N733" s="10">
        <v>26850.65</v>
      </c>
      <c r="O733" s="10">
        <v>683.08</v>
      </c>
      <c r="P733" s="10">
        <v>42961.04</v>
      </c>
    </row>
    <row r="734" spans="1:16">
      <c r="A734" t="str">
        <f t="shared" si="18"/>
        <v>4049</v>
      </c>
      <c r="B734" s="11">
        <v>40</v>
      </c>
      <c r="C734" s="11">
        <v>49</v>
      </c>
      <c r="D734" s="11"/>
      <c r="E734" s="11">
        <v>19170</v>
      </c>
      <c r="F734" s="11">
        <v>20000</v>
      </c>
      <c r="G734" s="11"/>
      <c r="H734" s="11">
        <v>21663.96</v>
      </c>
      <c r="I734" s="11"/>
      <c r="J734" s="11">
        <v>16823</v>
      </c>
      <c r="K734" s="11">
        <v>165.07</v>
      </c>
      <c r="L734" s="11">
        <v>11227.54</v>
      </c>
      <c r="M734" s="11">
        <v>412.68</v>
      </c>
      <c r="N734" s="11">
        <v>28068.85</v>
      </c>
      <c r="O734" s="11">
        <v>660.28</v>
      </c>
      <c r="P734" s="11">
        <v>44910.15</v>
      </c>
    </row>
    <row r="735" spans="1:16">
      <c r="A735" t="str">
        <f t="shared" si="18"/>
        <v>4150</v>
      </c>
      <c r="B735" s="10">
        <v>41</v>
      </c>
      <c r="C735" s="10">
        <v>50</v>
      </c>
      <c r="D735" s="10"/>
      <c r="E735" s="10">
        <v>19170</v>
      </c>
      <c r="F735" s="10">
        <v>20000</v>
      </c>
      <c r="G735" s="10"/>
      <c r="H735" s="10">
        <v>22313.88</v>
      </c>
      <c r="I735" s="10"/>
      <c r="J735" s="10">
        <v>17145</v>
      </c>
      <c r="K735" s="10">
        <v>168.23</v>
      </c>
      <c r="L735" s="10">
        <v>11732.59</v>
      </c>
      <c r="M735" s="10">
        <v>420.58</v>
      </c>
      <c r="N735" s="10">
        <v>29331.49</v>
      </c>
      <c r="O735" s="10">
        <v>672.92</v>
      </c>
      <c r="P735" s="10">
        <v>46930.38</v>
      </c>
    </row>
    <row r="736" spans="1:16">
      <c r="A736" t="str">
        <f t="shared" si="18"/>
        <v>4251</v>
      </c>
      <c r="B736" s="11">
        <v>42</v>
      </c>
      <c r="C736" s="11">
        <v>51</v>
      </c>
      <c r="D736" s="11"/>
      <c r="E736" s="11">
        <v>19170</v>
      </c>
      <c r="F736" s="11">
        <v>20000</v>
      </c>
      <c r="G736" s="11">
        <v>900</v>
      </c>
      <c r="H736" s="11">
        <v>23883.3</v>
      </c>
      <c r="I736" s="11"/>
      <c r="J736" s="11">
        <v>16573</v>
      </c>
      <c r="K736" s="11">
        <v>171.45</v>
      </c>
      <c r="L736" s="11">
        <v>12256.02</v>
      </c>
      <c r="M736" s="11">
        <v>428.63</v>
      </c>
      <c r="N736" s="11">
        <v>30640.06</v>
      </c>
      <c r="O736" s="11">
        <v>685.8</v>
      </c>
      <c r="P736" s="11">
        <v>49024.09</v>
      </c>
    </row>
    <row r="737" spans="1:16">
      <c r="A737" t="str">
        <f t="shared" si="18"/>
        <v>4352</v>
      </c>
      <c r="B737" s="10">
        <v>43</v>
      </c>
      <c r="C737" s="10">
        <v>52</v>
      </c>
      <c r="D737" s="10"/>
      <c r="E737" s="10">
        <v>19170</v>
      </c>
      <c r="F737" s="10">
        <v>20000</v>
      </c>
      <c r="G737" s="10"/>
      <c r="H737" s="10">
        <v>24599.79</v>
      </c>
      <c r="I737" s="10"/>
      <c r="J737" s="10">
        <v>16885</v>
      </c>
      <c r="K737" s="10">
        <v>165.73</v>
      </c>
      <c r="L737" s="10">
        <v>12789.43</v>
      </c>
      <c r="M737" s="10">
        <v>414.33</v>
      </c>
      <c r="N737" s="10">
        <v>31973.58</v>
      </c>
      <c r="O737" s="10">
        <v>662.92</v>
      </c>
      <c r="P737" s="10">
        <v>51157.73</v>
      </c>
    </row>
    <row r="738" spans="1:16">
      <c r="A738" t="str">
        <f t="shared" si="18"/>
        <v>4453</v>
      </c>
      <c r="B738" s="11">
        <v>44</v>
      </c>
      <c r="C738" s="11">
        <v>53</v>
      </c>
      <c r="D738" s="11"/>
      <c r="E738" s="11">
        <v>19170</v>
      </c>
      <c r="F738" s="11">
        <v>20000</v>
      </c>
      <c r="G738" s="11"/>
      <c r="H738" s="11">
        <v>25337.79</v>
      </c>
      <c r="I738" s="11"/>
      <c r="J738" s="11">
        <v>17204</v>
      </c>
      <c r="K738" s="11">
        <v>168.85</v>
      </c>
      <c r="L738" s="11">
        <v>13341.97</v>
      </c>
      <c r="M738" s="11">
        <v>422.13</v>
      </c>
      <c r="N738" s="11">
        <v>33354.92</v>
      </c>
      <c r="O738" s="11">
        <v>675.4</v>
      </c>
      <c r="P738" s="11">
        <v>53367.86</v>
      </c>
    </row>
    <row r="739" spans="1:16">
      <c r="A739" t="str">
        <f t="shared" si="18"/>
        <v>4554</v>
      </c>
      <c r="B739" s="10">
        <v>45</v>
      </c>
      <c r="C739" s="10">
        <v>54</v>
      </c>
      <c r="D739" s="10"/>
      <c r="E739" s="10">
        <v>19170</v>
      </c>
      <c r="F739" s="10">
        <v>20000</v>
      </c>
      <c r="G739" s="10">
        <v>900</v>
      </c>
      <c r="H739" s="10">
        <v>26997.919999999998</v>
      </c>
      <c r="I739" s="10"/>
      <c r="J739" s="10">
        <v>16630</v>
      </c>
      <c r="K739" s="10">
        <v>172.04</v>
      </c>
      <c r="L739" s="10">
        <v>13914.27</v>
      </c>
      <c r="M739" s="10">
        <v>430.1</v>
      </c>
      <c r="N739" s="10">
        <v>34785.660000000003</v>
      </c>
      <c r="O739" s="10">
        <v>688.16</v>
      </c>
      <c r="P739" s="10">
        <v>55657.06</v>
      </c>
    </row>
    <row r="740" spans="1:16">
      <c r="A740" t="str">
        <f t="shared" si="18"/>
        <v>4655</v>
      </c>
      <c r="B740" s="11">
        <v>46</v>
      </c>
      <c r="C740" s="11">
        <v>55</v>
      </c>
      <c r="D740" s="11"/>
      <c r="E740" s="11">
        <v>19170</v>
      </c>
      <c r="F740" s="11">
        <v>20000</v>
      </c>
      <c r="G740" s="11"/>
      <c r="H740" s="11">
        <v>27807.86</v>
      </c>
      <c r="I740" s="11"/>
      <c r="J740" s="11">
        <v>16937</v>
      </c>
      <c r="K740" s="11">
        <v>166.3</v>
      </c>
      <c r="L740" s="11">
        <v>14497.99</v>
      </c>
      <c r="M740" s="11">
        <v>415.75</v>
      </c>
      <c r="N740" s="11">
        <v>36244.980000000003</v>
      </c>
      <c r="O740" s="11">
        <v>665.2</v>
      </c>
      <c r="P740" s="11">
        <v>57991.97</v>
      </c>
    </row>
    <row r="741" spans="1:16">
      <c r="A741" t="str">
        <f t="shared" si="18"/>
        <v>4756</v>
      </c>
      <c r="B741" s="10">
        <v>47</v>
      </c>
      <c r="C741" s="10">
        <v>56</v>
      </c>
      <c r="D741" s="10"/>
      <c r="E741" s="10">
        <v>19170</v>
      </c>
      <c r="F741" s="10">
        <v>20000</v>
      </c>
      <c r="G741" s="10"/>
      <c r="H741" s="10">
        <v>28642.09</v>
      </c>
      <c r="I741" s="10"/>
      <c r="J741" s="10">
        <v>17251</v>
      </c>
      <c r="K741" s="10">
        <v>169.37</v>
      </c>
      <c r="L741" s="10">
        <v>15102.3</v>
      </c>
      <c r="M741" s="10">
        <v>423.43</v>
      </c>
      <c r="N741" s="10">
        <v>37755.760000000002</v>
      </c>
      <c r="O741" s="10">
        <v>677.48</v>
      </c>
      <c r="P741" s="10">
        <v>60409.21</v>
      </c>
    </row>
    <row r="742" spans="1:16">
      <c r="A742" t="str">
        <f t="shared" si="18"/>
        <v>4857</v>
      </c>
      <c r="B742" s="11">
        <v>48</v>
      </c>
      <c r="C742" s="11">
        <v>57</v>
      </c>
      <c r="D742" s="11"/>
      <c r="E742" s="11">
        <v>19170</v>
      </c>
      <c r="F742" s="11">
        <v>20000</v>
      </c>
      <c r="G742" s="11">
        <v>900</v>
      </c>
      <c r="H742" s="11">
        <v>30401.360000000001</v>
      </c>
      <c r="I742" s="11"/>
      <c r="J742" s="11">
        <v>16672</v>
      </c>
      <c r="K742" s="11">
        <v>172.51</v>
      </c>
      <c r="L742" s="11">
        <v>15727.88</v>
      </c>
      <c r="M742" s="11">
        <v>431.28</v>
      </c>
      <c r="N742" s="11">
        <v>39319.699999999997</v>
      </c>
      <c r="O742" s="11">
        <v>690.04</v>
      </c>
      <c r="P742" s="11">
        <v>62911.53</v>
      </c>
    </row>
    <row r="743" spans="1:16">
      <c r="A743" t="str">
        <f t="shared" si="18"/>
        <v>4958</v>
      </c>
      <c r="B743" s="10">
        <v>49</v>
      </c>
      <c r="C743" s="10">
        <v>58</v>
      </c>
      <c r="D743" s="10"/>
      <c r="E743" s="10">
        <v>19170</v>
      </c>
      <c r="F743" s="10">
        <v>20000</v>
      </c>
      <c r="G743" s="10"/>
      <c r="H743" s="10">
        <v>31313.4</v>
      </c>
      <c r="I743" s="10"/>
      <c r="J743" s="10">
        <v>16972</v>
      </c>
      <c r="K743" s="10">
        <v>166.72</v>
      </c>
      <c r="L743" s="10">
        <v>16366.44</v>
      </c>
      <c r="M743" s="10">
        <v>416.8</v>
      </c>
      <c r="N743" s="10">
        <v>40916.1</v>
      </c>
      <c r="O743" s="10">
        <v>666.88</v>
      </c>
      <c r="P743" s="10">
        <v>65465.75</v>
      </c>
    </row>
    <row r="744" spans="1:16">
      <c r="A744" t="str">
        <f t="shared" si="18"/>
        <v>5059</v>
      </c>
      <c r="B744" s="11">
        <v>50</v>
      </c>
      <c r="C744" s="11">
        <v>59</v>
      </c>
      <c r="D744" s="11"/>
      <c r="E744" s="11">
        <v>19170</v>
      </c>
      <c r="F744" s="11">
        <v>20000</v>
      </c>
      <c r="G744" s="11"/>
      <c r="H744" s="11">
        <v>32252.799999999999</v>
      </c>
      <c r="I744" s="11"/>
      <c r="J744" s="11">
        <v>17279</v>
      </c>
      <c r="K744" s="11">
        <v>169.72</v>
      </c>
      <c r="L744" s="11">
        <v>17027.150000000001</v>
      </c>
      <c r="M744" s="11">
        <v>424.3</v>
      </c>
      <c r="N744" s="11">
        <v>42567.88</v>
      </c>
      <c r="O744" s="11">
        <v>678.88</v>
      </c>
      <c r="P744" s="11">
        <v>68108.61</v>
      </c>
    </row>
    <row r="745" spans="1:16">
      <c r="A745" t="str">
        <f t="shared" si="18"/>
        <v>5160</v>
      </c>
      <c r="B745" s="10">
        <v>51</v>
      </c>
      <c r="C745" s="10">
        <v>60</v>
      </c>
      <c r="D745" s="10"/>
      <c r="E745" s="10">
        <v>19170</v>
      </c>
      <c r="F745" s="10">
        <v>20000</v>
      </c>
      <c r="G745" s="10">
        <v>900</v>
      </c>
      <c r="H745" s="10">
        <v>34120.379999999997</v>
      </c>
      <c r="I745" s="10"/>
      <c r="J745" s="10">
        <v>16692</v>
      </c>
      <c r="K745" s="10">
        <v>172.79</v>
      </c>
      <c r="L745" s="10">
        <v>17710.759999999998</v>
      </c>
      <c r="M745" s="10">
        <v>431.98</v>
      </c>
      <c r="N745" s="10">
        <v>44276.89</v>
      </c>
      <c r="O745" s="10">
        <v>691.16</v>
      </c>
      <c r="P745" s="10">
        <v>70843.02</v>
      </c>
    </row>
    <row r="746" spans="1:16">
      <c r="A746" t="str">
        <f t="shared" si="18"/>
        <v>5261</v>
      </c>
      <c r="B746" s="11">
        <v>52</v>
      </c>
      <c r="C746" s="11">
        <v>61</v>
      </c>
      <c r="D746" s="11"/>
      <c r="E746" s="11">
        <v>19170</v>
      </c>
      <c r="F746" s="11">
        <v>20000</v>
      </c>
      <c r="G746" s="11"/>
      <c r="H746" s="11">
        <v>35144</v>
      </c>
      <c r="I746" s="11"/>
      <c r="J746" s="11">
        <v>16982</v>
      </c>
      <c r="K746" s="11">
        <v>166.92</v>
      </c>
      <c r="L746" s="11">
        <v>18409</v>
      </c>
      <c r="M746" s="11">
        <v>417.3</v>
      </c>
      <c r="N746" s="11">
        <v>46022.5</v>
      </c>
      <c r="O746" s="11">
        <v>667.68</v>
      </c>
      <c r="P746" s="11">
        <v>73636</v>
      </c>
    </row>
    <row r="747" spans="1:16">
      <c r="A747" t="str">
        <f t="shared" si="18"/>
        <v>5362</v>
      </c>
      <c r="B747" s="10">
        <v>53</v>
      </c>
      <c r="C747" s="10">
        <v>62</v>
      </c>
      <c r="D747" s="10"/>
      <c r="E747" s="10">
        <v>19170</v>
      </c>
      <c r="F747" s="10">
        <v>20000</v>
      </c>
      <c r="G747" s="10"/>
      <c r="H747" s="10">
        <v>36198.32</v>
      </c>
      <c r="I747" s="10"/>
      <c r="J747" s="10">
        <v>17279</v>
      </c>
      <c r="K747" s="10">
        <v>169.82</v>
      </c>
      <c r="L747" s="10">
        <v>19131.09</v>
      </c>
      <c r="M747" s="10">
        <v>424.55</v>
      </c>
      <c r="N747" s="10">
        <v>47827.72</v>
      </c>
      <c r="O747" s="10">
        <v>679.28</v>
      </c>
      <c r="P747" s="10">
        <v>76524.36</v>
      </c>
    </row>
    <row r="748" spans="1:16">
      <c r="A748" t="str">
        <f t="shared" si="18"/>
        <v>5463</v>
      </c>
      <c r="B748" s="11">
        <v>54</v>
      </c>
      <c r="C748" s="11">
        <v>63</v>
      </c>
      <c r="D748" s="11"/>
      <c r="E748" s="11">
        <v>19170</v>
      </c>
      <c r="F748" s="11">
        <v>20000</v>
      </c>
      <c r="G748" s="11">
        <v>900</v>
      </c>
      <c r="H748" s="11">
        <v>38184.269999999997</v>
      </c>
      <c r="I748" s="11"/>
      <c r="J748" s="11">
        <v>16681</v>
      </c>
      <c r="K748" s="11">
        <v>172.78</v>
      </c>
      <c r="L748" s="11">
        <v>19877.8</v>
      </c>
      <c r="M748" s="11">
        <v>431.95</v>
      </c>
      <c r="N748" s="11">
        <v>49694.5</v>
      </c>
      <c r="O748" s="11">
        <v>691.12</v>
      </c>
      <c r="P748" s="11">
        <v>79511.210000000006</v>
      </c>
    </row>
    <row r="749" spans="1:16">
      <c r="A749" t="str">
        <f t="shared" si="18"/>
        <v>5564</v>
      </c>
      <c r="B749" s="10">
        <v>55</v>
      </c>
      <c r="C749" s="10">
        <v>64</v>
      </c>
      <c r="D749" s="10"/>
      <c r="E749" s="10">
        <v>19170</v>
      </c>
      <c r="F749" s="10">
        <v>20000</v>
      </c>
      <c r="G749" s="10"/>
      <c r="H749" s="10">
        <v>39329.79</v>
      </c>
      <c r="I749" s="10"/>
      <c r="J749" s="10">
        <v>16957</v>
      </c>
      <c r="K749" s="10">
        <v>166.81</v>
      </c>
      <c r="L749" s="10">
        <v>20640.95</v>
      </c>
      <c r="M749" s="10">
        <v>417.03</v>
      </c>
      <c r="N749" s="10">
        <v>51602.36</v>
      </c>
      <c r="O749" s="10">
        <v>667.24</v>
      </c>
      <c r="P749" s="10">
        <v>82563.78</v>
      </c>
    </row>
    <row r="750" spans="1:16">
      <c r="A750" t="str">
        <f t="shared" si="18"/>
        <v>5665</v>
      </c>
      <c r="B750" s="11">
        <v>56</v>
      </c>
      <c r="C750" s="11">
        <v>65</v>
      </c>
      <c r="D750" s="11"/>
      <c r="E750" s="11">
        <v>19170</v>
      </c>
      <c r="F750" s="11">
        <v>20000</v>
      </c>
      <c r="G750" s="11"/>
      <c r="H750" s="11">
        <v>40509.69</v>
      </c>
      <c r="I750" s="11"/>
      <c r="J750" s="11">
        <v>17237</v>
      </c>
      <c r="K750" s="11">
        <v>169.57</v>
      </c>
      <c r="L750" s="11">
        <v>21429.74</v>
      </c>
      <c r="M750" s="11">
        <v>423.93</v>
      </c>
      <c r="N750" s="11">
        <v>53574.36</v>
      </c>
      <c r="O750" s="11">
        <v>678.28</v>
      </c>
      <c r="P750" s="11">
        <v>85718.98</v>
      </c>
    </row>
    <row r="751" spans="1:16">
      <c r="A751" t="str">
        <f t="shared" si="18"/>
        <v>5766</v>
      </c>
      <c r="B751" s="10">
        <v>57</v>
      </c>
      <c r="C751" s="10">
        <v>66</v>
      </c>
      <c r="D751" s="10"/>
      <c r="E751" s="10">
        <v>19170</v>
      </c>
      <c r="F751" s="10">
        <v>20000</v>
      </c>
      <c r="G751" s="10">
        <v>900</v>
      </c>
      <c r="H751" s="10">
        <v>42624.98</v>
      </c>
      <c r="I751" s="10"/>
      <c r="J751" s="10">
        <v>16624</v>
      </c>
      <c r="K751" s="10">
        <v>172.37</v>
      </c>
      <c r="L751" s="10">
        <v>22245.01</v>
      </c>
      <c r="M751" s="10">
        <v>430.93</v>
      </c>
      <c r="N751" s="10">
        <v>55612.52</v>
      </c>
      <c r="O751" s="10">
        <v>689.48</v>
      </c>
      <c r="P751" s="10">
        <v>88980.02</v>
      </c>
    </row>
    <row r="752" spans="1:16">
      <c r="A752" t="str">
        <f t="shared" si="18"/>
        <v>5867</v>
      </c>
      <c r="B752" s="11">
        <v>58</v>
      </c>
      <c r="C752" s="11">
        <v>67</v>
      </c>
      <c r="D752" s="11"/>
      <c r="E752" s="11">
        <v>19170</v>
      </c>
      <c r="F752" s="11">
        <v>20000</v>
      </c>
      <c r="G752" s="11"/>
      <c r="H752" s="11">
        <v>43903.73</v>
      </c>
      <c r="I752" s="11"/>
      <c r="J752" s="11">
        <v>16877</v>
      </c>
      <c r="K752" s="11">
        <v>166.24</v>
      </c>
      <c r="L752" s="11">
        <v>23078.6</v>
      </c>
      <c r="M752" s="11">
        <v>415.6</v>
      </c>
      <c r="N752" s="11">
        <v>57696.49</v>
      </c>
      <c r="O752" s="11">
        <v>664.96</v>
      </c>
      <c r="P752" s="11">
        <v>92314.39</v>
      </c>
    </row>
    <row r="753" spans="1:16">
      <c r="A753" t="str">
        <f t="shared" si="18"/>
        <v>5968</v>
      </c>
      <c r="B753" s="10">
        <v>59</v>
      </c>
      <c r="C753" s="10">
        <v>68</v>
      </c>
      <c r="D753" s="10"/>
      <c r="E753" s="10">
        <v>19170</v>
      </c>
      <c r="F753" s="10">
        <v>20000</v>
      </c>
      <c r="G753" s="10"/>
      <c r="H753" s="10">
        <v>45220.84</v>
      </c>
      <c r="I753" s="10"/>
      <c r="J753" s="10">
        <v>17135</v>
      </c>
      <c r="K753" s="10">
        <v>168.77</v>
      </c>
      <c r="L753" s="10">
        <v>23939.72</v>
      </c>
      <c r="M753" s="10">
        <v>421.93</v>
      </c>
      <c r="N753" s="10">
        <v>59849.31</v>
      </c>
      <c r="O753" s="10">
        <v>675.08</v>
      </c>
      <c r="P753" s="10">
        <v>95758.9</v>
      </c>
    </row>
    <row r="754" spans="1:16">
      <c r="A754" t="str">
        <f t="shared" si="18"/>
        <v>6069</v>
      </c>
      <c r="B754" s="11">
        <v>60</v>
      </c>
      <c r="C754" s="11">
        <v>69</v>
      </c>
      <c r="D754" s="11"/>
      <c r="E754" s="11">
        <v>19170</v>
      </c>
      <c r="F754" s="11">
        <v>20000</v>
      </c>
      <c r="G754" s="11">
        <v>900</v>
      </c>
      <c r="H754" s="11">
        <v>47477.46</v>
      </c>
      <c r="I754" s="11"/>
      <c r="J754" s="11">
        <v>16497</v>
      </c>
      <c r="K754" s="11">
        <v>171.35</v>
      </c>
      <c r="L754" s="11">
        <v>24829.27</v>
      </c>
      <c r="M754" s="11">
        <v>428.38</v>
      </c>
      <c r="N754" s="11">
        <v>62073.16</v>
      </c>
      <c r="O754" s="11">
        <v>685.4</v>
      </c>
      <c r="P754" s="11">
        <v>99317.06</v>
      </c>
    </row>
    <row r="755" spans="1:16">
      <c r="A755" t="str">
        <f t="shared" si="18"/>
        <v>6170</v>
      </c>
      <c r="B755" s="10">
        <v>61</v>
      </c>
      <c r="C755" s="10">
        <v>70</v>
      </c>
      <c r="D755" s="10"/>
      <c r="E755" s="10">
        <v>19170</v>
      </c>
      <c r="F755" s="10">
        <v>20000</v>
      </c>
      <c r="G755" s="10"/>
      <c r="H755" s="10">
        <v>48901.79</v>
      </c>
      <c r="I755" s="10"/>
      <c r="J755" s="10">
        <v>16718</v>
      </c>
      <c r="K755" s="10">
        <v>164.97</v>
      </c>
      <c r="L755" s="10">
        <v>25739.11</v>
      </c>
      <c r="M755" s="10">
        <v>412.43</v>
      </c>
      <c r="N755" s="10">
        <v>64347.78</v>
      </c>
      <c r="O755" s="10">
        <v>659.88</v>
      </c>
      <c r="P755" s="10">
        <v>102956.46</v>
      </c>
    </row>
    <row r="756" spans="1:16">
      <c r="A756" t="str">
        <f t="shared" si="18"/>
        <v>6271</v>
      </c>
      <c r="B756" s="11">
        <v>62</v>
      </c>
      <c r="C756" s="11">
        <v>71</v>
      </c>
      <c r="D756" s="11"/>
      <c r="E756" s="11">
        <v>19170</v>
      </c>
      <c r="F756" s="11">
        <v>20000</v>
      </c>
      <c r="G756" s="11"/>
      <c r="H756" s="11">
        <v>50368.84</v>
      </c>
      <c r="I756" s="11"/>
      <c r="J756" s="11">
        <v>16940</v>
      </c>
      <c r="K756" s="11">
        <v>167.18</v>
      </c>
      <c r="L756" s="11">
        <v>26678.47</v>
      </c>
      <c r="M756" s="11">
        <v>417.95</v>
      </c>
      <c r="N756" s="11">
        <v>66696.17</v>
      </c>
      <c r="O756" s="11">
        <v>668.72</v>
      </c>
      <c r="P756" s="11">
        <v>106713.87</v>
      </c>
    </row>
    <row r="757" spans="1:16">
      <c r="A757" t="str">
        <f t="shared" si="18"/>
        <v>6372</v>
      </c>
      <c r="B757" s="10">
        <v>63</v>
      </c>
      <c r="C757" s="10">
        <v>72</v>
      </c>
      <c r="D757" s="10"/>
      <c r="E757" s="10">
        <v>19170</v>
      </c>
      <c r="F757" s="10">
        <v>20000</v>
      </c>
      <c r="G757" s="10">
        <v>900</v>
      </c>
      <c r="H757" s="10">
        <v>52779.91</v>
      </c>
      <c r="I757" s="10"/>
      <c r="J757" s="10">
        <v>16264</v>
      </c>
      <c r="K757" s="10">
        <v>169.4</v>
      </c>
      <c r="L757" s="10">
        <v>27648.22</v>
      </c>
      <c r="M757" s="10">
        <v>423.5</v>
      </c>
      <c r="N757" s="10">
        <v>69120.55</v>
      </c>
      <c r="O757" s="10">
        <v>677.6</v>
      </c>
      <c r="P757" s="10">
        <v>110592.89</v>
      </c>
    </row>
    <row r="758" spans="1:16">
      <c r="A758" t="str">
        <f t="shared" si="18"/>
        <v>6473</v>
      </c>
      <c r="B758" s="11">
        <v>64</v>
      </c>
      <c r="C758" s="11">
        <v>73</v>
      </c>
      <c r="D758" s="11"/>
      <c r="E758" s="11">
        <v>19170</v>
      </c>
      <c r="F758" s="11">
        <v>20000</v>
      </c>
      <c r="G758" s="11"/>
      <c r="H758" s="11">
        <v>54363.3</v>
      </c>
      <c r="I758" s="11"/>
      <c r="J758" s="11">
        <v>16433</v>
      </c>
      <c r="K758" s="11">
        <v>162.63999999999999</v>
      </c>
      <c r="L758" s="11">
        <v>28640.31</v>
      </c>
      <c r="M758" s="11">
        <v>406.6</v>
      </c>
      <c r="N758" s="11">
        <v>71600.77</v>
      </c>
      <c r="O758" s="11">
        <v>650.55999999999995</v>
      </c>
      <c r="P758" s="11">
        <v>114561.23</v>
      </c>
    </row>
    <row r="759" spans="1:16">
      <c r="A759" t="str">
        <f t="shared" ref="A759:A765" si="19">B759&amp;C759</f>
        <v>6574</v>
      </c>
      <c r="B759" s="10">
        <v>65</v>
      </c>
      <c r="C759" s="10">
        <v>74</v>
      </c>
      <c r="D759" s="10"/>
      <c r="E759" s="10">
        <v>19170</v>
      </c>
      <c r="F759" s="10">
        <v>20000</v>
      </c>
      <c r="G759" s="10"/>
      <c r="H759" s="10">
        <v>55994.2</v>
      </c>
      <c r="I759" s="10"/>
      <c r="J759" s="10">
        <v>16598</v>
      </c>
      <c r="K759" s="10">
        <v>164.33</v>
      </c>
      <c r="L759" s="10">
        <v>29663.85</v>
      </c>
      <c r="M759" s="10">
        <v>410.83</v>
      </c>
      <c r="N759" s="10">
        <v>74159.62</v>
      </c>
      <c r="O759" s="10">
        <v>657.32</v>
      </c>
      <c r="P759" s="10">
        <v>118655.39</v>
      </c>
    </row>
    <row r="760" spans="1:16">
      <c r="A760" t="str">
        <f t="shared" si="19"/>
        <v>6675</v>
      </c>
      <c r="B760" s="11">
        <v>66</v>
      </c>
      <c r="C760" s="11">
        <v>75</v>
      </c>
      <c r="D760" s="11"/>
      <c r="E760" s="11">
        <v>19170</v>
      </c>
      <c r="F760" s="11">
        <v>20000</v>
      </c>
      <c r="G760" s="11">
        <v>900</v>
      </c>
      <c r="H760" s="11">
        <v>58574.03</v>
      </c>
      <c r="I760" s="11"/>
      <c r="J760" s="11">
        <v>15858</v>
      </c>
      <c r="K760" s="11">
        <v>165.98</v>
      </c>
      <c r="L760" s="11">
        <v>30719.74</v>
      </c>
      <c r="M760" s="11">
        <v>414.95</v>
      </c>
      <c r="N760" s="11">
        <v>76799.360000000001</v>
      </c>
      <c r="O760" s="11">
        <v>663.92</v>
      </c>
      <c r="P760" s="11">
        <v>122878.97</v>
      </c>
    </row>
    <row r="761" spans="1:16">
      <c r="A761" t="str">
        <f t="shared" si="19"/>
        <v>6776</v>
      </c>
      <c r="B761" s="10">
        <v>67</v>
      </c>
      <c r="C761" s="10">
        <v>76</v>
      </c>
      <c r="D761" s="10"/>
      <c r="E761" s="10">
        <v>19170</v>
      </c>
      <c r="F761" s="10">
        <v>20000</v>
      </c>
      <c r="G761" s="10"/>
      <c r="H761" s="10">
        <v>60331.25</v>
      </c>
      <c r="I761" s="10"/>
      <c r="J761" s="10">
        <v>15944</v>
      </c>
      <c r="K761" s="10">
        <v>158.58000000000001</v>
      </c>
      <c r="L761" s="10">
        <v>31799.91</v>
      </c>
      <c r="M761" s="10">
        <v>396.45</v>
      </c>
      <c r="N761" s="10">
        <v>79499.789999999994</v>
      </c>
      <c r="O761" s="10">
        <v>634.32000000000005</v>
      </c>
      <c r="P761" s="10">
        <v>127199.66</v>
      </c>
    </row>
    <row r="762" spans="1:16">
      <c r="A762" t="str">
        <f t="shared" si="19"/>
        <v>6877</v>
      </c>
      <c r="B762" s="11">
        <v>68</v>
      </c>
      <c r="C762" s="11">
        <v>77</v>
      </c>
      <c r="D762" s="11"/>
      <c r="E762" s="11">
        <v>19170</v>
      </c>
      <c r="F762" s="11">
        <v>20000</v>
      </c>
      <c r="G762" s="11"/>
      <c r="H762" s="11">
        <v>62141.19</v>
      </c>
      <c r="I762" s="11"/>
      <c r="J762" s="11">
        <v>16013</v>
      </c>
      <c r="K762" s="11">
        <v>159.44</v>
      </c>
      <c r="L762" s="11">
        <v>32913.35</v>
      </c>
      <c r="M762" s="11">
        <v>398.6</v>
      </c>
      <c r="N762" s="11">
        <v>82283.38</v>
      </c>
      <c r="O762" s="11">
        <v>637.76</v>
      </c>
      <c r="P762" s="11">
        <v>131653.41</v>
      </c>
    </row>
    <row r="763" spans="1:16">
      <c r="A763" t="str">
        <f t="shared" si="19"/>
        <v>6978</v>
      </c>
      <c r="B763" s="10">
        <v>69</v>
      </c>
      <c r="C763" s="10">
        <v>78</v>
      </c>
      <c r="D763" s="10"/>
      <c r="E763" s="10">
        <v>19170</v>
      </c>
      <c r="F763" s="10">
        <v>20000</v>
      </c>
      <c r="G763" s="10">
        <v>900</v>
      </c>
      <c r="H763" s="10">
        <v>64905.42</v>
      </c>
      <c r="I763" s="10"/>
      <c r="J763" s="10">
        <v>15163</v>
      </c>
      <c r="K763" s="10">
        <v>160.13</v>
      </c>
      <c r="L763" s="10">
        <v>34060.879999999997</v>
      </c>
      <c r="M763" s="10">
        <v>400.33</v>
      </c>
      <c r="N763" s="10">
        <v>85152.21</v>
      </c>
      <c r="O763" s="10">
        <v>640.52</v>
      </c>
      <c r="P763" s="10">
        <v>136243.53</v>
      </c>
    </row>
    <row r="764" spans="1:16">
      <c r="A764" t="str">
        <f t="shared" si="19"/>
        <v>7079</v>
      </c>
      <c r="B764" s="11">
        <v>70</v>
      </c>
      <c r="C764" s="11">
        <v>79</v>
      </c>
      <c r="D764" s="11"/>
      <c r="E764" s="11">
        <v>19170</v>
      </c>
      <c r="F764" s="11">
        <v>20000</v>
      </c>
      <c r="G764" s="11"/>
      <c r="H764" s="11">
        <v>66852.59</v>
      </c>
      <c r="I764" s="11"/>
      <c r="J764" s="11">
        <v>15103</v>
      </c>
      <c r="K764" s="11">
        <v>151.63</v>
      </c>
      <c r="L764" s="11">
        <v>35234.339999999997</v>
      </c>
      <c r="M764" s="11">
        <v>379.08</v>
      </c>
      <c r="N764" s="11">
        <v>88085.85</v>
      </c>
      <c r="O764" s="11">
        <v>606.52</v>
      </c>
      <c r="P764" s="11">
        <v>140937.35999999999</v>
      </c>
    </row>
    <row r="765" spans="1:16">
      <c r="A765" t="str">
        <f t="shared" si="19"/>
        <v>7180</v>
      </c>
      <c r="B765" s="10">
        <v>71</v>
      </c>
      <c r="C765" s="10">
        <v>80</v>
      </c>
      <c r="D765" s="10"/>
      <c r="E765" s="10">
        <v>19170</v>
      </c>
      <c r="F765" s="10">
        <v>20000</v>
      </c>
      <c r="G765" s="10"/>
      <c r="H765" s="10">
        <v>68858.16</v>
      </c>
      <c r="I765" s="10">
        <v>15000</v>
      </c>
      <c r="J765" s="10">
        <v>15000</v>
      </c>
      <c r="K765" s="10">
        <v>151.03</v>
      </c>
      <c r="L765" s="10">
        <v>36442.400000000001</v>
      </c>
      <c r="M765" s="10">
        <v>377.58</v>
      </c>
      <c r="N765" s="10">
        <v>91106</v>
      </c>
      <c r="O765" s="10">
        <v>604.12</v>
      </c>
      <c r="P765" s="10">
        <v>145769.60000000001</v>
      </c>
    </row>
    <row r="766" spans="1:16" ht="54">
      <c r="B766" s="9" t="s">
        <v>27</v>
      </c>
      <c r="C766" s="9" t="s">
        <v>13</v>
      </c>
      <c r="D766" s="9" t="s">
        <v>3027</v>
      </c>
      <c r="E766" s="9" t="s">
        <v>15</v>
      </c>
      <c r="F766" s="9" t="s">
        <v>16</v>
      </c>
      <c r="G766" s="9" t="s">
        <v>17</v>
      </c>
      <c r="H766" s="9" t="s">
        <v>3028</v>
      </c>
      <c r="I766" s="9" t="s">
        <v>19</v>
      </c>
      <c r="J766" s="9" t="s">
        <v>20</v>
      </c>
      <c r="K766" s="9" t="s">
        <v>21</v>
      </c>
      <c r="L766" s="9" t="s">
        <v>22</v>
      </c>
      <c r="M766" s="9" t="s">
        <v>23</v>
      </c>
      <c r="N766" s="9" t="s">
        <v>24</v>
      </c>
      <c r="O766" s="9" t="s">
        <v>25</v>
      </c>
      <c r="P766" s="9" t="s">
        <v>26</v>
      </c>
    </row>
    <row r="767" spans="1:16">
      <c r="A767" t="str">
        <f t="shared" ref="A767:A830" si="20">B767&amp;C767</f>
        <v>111</v>
      </c>
      <c r="B767" s="10">
        <v>1</v>
      </c>
      <c r="C767" s="10">
        <v>11</v>
      </c>
      <c r="D767" s="10">
        <v>3845</v>
      </c>
      <c r="E767" s="10">
        <v>3845</v>
      </c>
      <c r="F767" s="10">
        <v>20000</v>
      </c>
      <c r="G767" s="10"/>
      <c r="H767" s="10"/>
      <c r="I767" s="10"/>
      <c r="J767" s="10">
        <v>2307</v>
      </c>
      <c r="K767" s="10">
        <v>26.92</v>
      </c>
      <c r="L767" s="10">
        <v>26.92</v>
      </c>
      <c r="M767" s="10">
        <v>67.290000000000006</v>
      </c>
      <c r="N767" s="10">
        <v>67.290000000000006</v>
      </c>
      <c r="O767" s="10">
        <v>107.66</v>
      </c>
      <c r="P767" s="10">
        <v>107.66</v>
      </c>
    </row>
    <row r="768" spans="1:16">
      <c r="A768" t="str">
        <f t="shared" si="20"/>
        <v>212</v>
      </c>
      <c r="B768" s="11">
        <v>2</v>
      </c>
      <c r="C768" s="11">
        <v>12</v>
      </c>
      <c r="D768" s="11">
        <v>3845</v>
      </c>
      <c r="E768" s="11">
        <v>7690</v>
      </c>
      <c r="F768" s="11">
        <v>20000</v>
      </c>
      <c r="G768" s="11"/>
      <c r="H768" s="11"/>
      <c r="I768" s="11"/>
      <c r="J768" s="11">
        <v>5753</v>
      </c>
      <c r="K768" s="11">
        <v>60.06</v>
      </c>
      <c r="L768" s="11">
        <v>87.78</v>
      </c>
      <c r="M768" s="11">
        <v>150.16</v>
      </c>
      <c r="N768" s="11">
        <v>219.46</v>
      </c>
      <c r="O768" s="11">
        <v>240.25</v>
      </c>
      <c r="P768" s="11">
        <v>351.14</v>
      </c>
    </row>
    <row r="769" spans="1:16">
      <c r="A769" t="str">
        <f t="shared" si="20"/>
        <v>313</v>
      </c>
      <c r="B769" s="10">
        <v>3</v>
      </c>
      <c r="C769" s="10">
        <v>13</v>
      </c>
      <c r="D769" s="10">
        <v>3845</v>
      </c>
      <c r="E769" s="10">
        <v>11535</v>
      </c>
      <c r="F769" s="10">
        <v>20000</v>
      </c>
      <c r="G769" s="10">
        <v>900</v>
      </c>
      <c r="H769" s="10">
        <v>900</v>
      </c>
      <c r="I769" s="10"/>
      <c r="J769" s="10">
        <v>8325</v>
      </c>
      <c r="K769" s="10">
        <v>93.88</v>
      </c>
      <c r="L769" s="10">
        <v>184.3</v>
      </c>
      <c r="M769" s="10">
        <v>234.71</v>
      </c>
      <c r="N769" s="10">
        <v>460.75</v>
      </c>
      <c r="O769" s="10">
        <v>375.53</v>
      </c>
      <c r="P769" s="10">
        <v>737.2</v>
      </c>
    </row>
    <row r="770" spans="1:16">
      <c r="A770" t="str">
        <f t="shared" si="20"/>
        <v>414</v>
      </c>
      <c r="B770" s="11">
        <v>4</v>
      </c>
      <c r="C770" s="11">
        <v>14</v>
      </c>
      <c r="D770" s="11">
        <v>3845</v>
      </c>
      <c r="E770" s="11">
        <v>15380</v>
      </c>
      <c r="F770" s="11">
        <v>20000</v>
      </c>
      <c r="G770" s="11"/>
      <c r="H770" s="11">
        <v>927</v>
      </c>
      <c r="I770" s="11"/>
      <c r="J770" s="11">
        <v>12239</v>
      </c>
      <c r="K770" s="11">
        <v>122.48</v>
      </c>
      <c r="L770" s="11">
        <v>312.31</v>
      </c>
      <c r="M770" s="11">
        <v>306.2</v>
      </c>
      <c r="N770" s="11">
        <v>780.77</v>
      </c>
      <c r="O770" s="11">
        <v>489.91</v>
      </c>
      <c r="P770" s="11">
        <v>1249.23</v>
      </c>
    </row>
    <row r="771" spans="1:16">
      <c r="A771" t="str">
        <f t="shared" si="20"/>
        <v>515</v>
      </c>
      <c r="B771" s="10">
        <v>5</v>
      </c>
      <c r="C771" s="10">
        <v>15</v>
      </c>
      <c r="D771" s="10">
        <v>3845</v>
      </c>
      <c r="E771" s="10">
        <v>19225</v>
      </c>
      <c r="F771" s="10">
        <v>20000</v>
      </c>
      <c r="G771" s="10"/>
      <c r="H771" s="10">
        <v>954.81</v>
      </c>
      <c r="I771" s="10"/>
      <c r="J771" s="10">
        <v>16384</v>
      </c>
      <c r="K771" s="10">
        <v>160.65</v>
      </c>
      <c r="L771" s="10">
        <v>482.33</v>
      </c>
      <c r="M771" s="10">
        <v>401.62</v>
      </c>
      <c r="N771" s="10">
        <v>1205.82</v>
      </c>
      <c r="O771" s="10">
        <v>642.59</v>
      </c>
      <c r="P771" s="10">
        <v>1929.31</v>
      </c>
    </row>
    <row r="772" spans="1:16">
      <c r="A772" t="str">
        <f t="shared" si="20"/>
        <v>616</v>
      </c>
      <c r="B772" s="11">
        <v>6</v>
      </c>
      <c r="C772" s="11">
        <v>16</v>
      </c>
      <c r="D772" s="11"/>
      <c r="E772" s="11">
        <v>19225</v>
      </c>
      <c r="F772" s="11">
        <v>20000</v>
      </c>
      <c r="G772" s="11">
        <v>900</v>
      </c>
      <c r="H772" s="11">
        <v>1883.45</v>
      </c>
      <c r="I772" s="11"/>
      <c r="J772" s="11">
        <v>15809</v>
      </c>
      <c r="K772" s="11">
        <v>163.84</v>
      </c>
      <c r="L772" s="11">
        <v>660.64</v>
      </c>
      <c r="M772" s="11">
        <v>409.6</v>
      </c>
      <c r="N772" s="11">
        <v>1651.59</v>
      </c>
      <c r="O772" s="11">
        <v>655.36</v>
      </c>
      <c r="P772" s="11">
        <v>2642.54</v>
      </c>
    </row>
    <row r="773" spans="1:16">
      <c r="A773" t="str">
        <f t="shared" si="20"/>
        <v>717</v>
      </c>
      <c r="B773" s="10">
        <v>7</v>
      </c>
      <c r="C773" s="10">
        <v>17</v>
      </c>
      <c r="D773" s="10"/>
      <c r="E773" s="10">
        <v>19225</v>
      </c>
      <c r="F773" s="10">
        <v>20000</v>
      </c>
      <c r="G773" s="10"/>
      <c r="H773" s="10">
        <v>1939.96</v>
      </c>
      <c r="I773" s="10"/>
      <c r="J773" s="10">
        <v>16122</v>
      </c>
      <c r="K773" s="10">
        <v>158.09</v>
      </c>
      <c r="L773" s="10">
        <v>838.55</v>
      </c>
      <c r="M773" s="10">
        <v>395.23</v>
      </c>
      <c r="N773" s="10">
        <v>2096.36</v>
      </c>
      <c r="O773" s="10">
        <v>632.36</v>
      </c>
      <c r="P773" s="10">
        <v>3354.18</v>
      </c>
    </row>
    <row r="774" spans="1:16">
      <c r="A774" t="str">
        <f t="shared" si="20"/>
        <v>818</v>
      </c>
      <c r="B774" s="11">
        <v>8</v>
      </c>
      <c r="C774" s="11">
        <v>18</v>
      </c>
      <c r="D774" s="11"/>
      <c r="E774" s="11">
        <v>19225</v>
      </c>
      <c r="F774" s="11">
        <v>20000</v>
      </c>
      <c r="G774" s="11"/>
      <c r="H774" s="11">
        <v>1998.16</v>
      </c>
      <c r="I774" s="11"/>
      <c r="J774" s="11">
        <v>16441</v>
      </c>
      <c r="K774" s="11">
        <v>161.22</v>
      </c>
      <c r="L774" s="11">
        <v>1024.92</v>
      </c>
      <c r="M774" s="11">
        <v>403.05</v>
      </c>
      <c r="N774" s="11">
        <v>2562.3000000000002</v>
      </c>
      <c r="O774" s="11">
        <v>644.88</v>
      </c>
      <c r="P774" s="11">
        <v>4099.6899999999996</v>
      </c>
    </row>
    <row r="775" spans="1:16">
      <c r="A775" t="str">
        <f t="shared" si="20"/>
        <v>919</v>
      </c>
      <c r="B775" s="10">
        <v>9</v>
      </c>
      <c r="C775" s="10">
        <v>19</v>
      </c>
      <c r="D775" s="10"/>
      <c r="E775" s="10">
        <v>19225</v>
      </c>
      <c r="F775" s="10">
        <v>20000</v>
      </c>
      <c r="G775" s="10">
        <v>900</v>
      </c>
      <c r="H775" s="10">
        <v>2958.1</v>
      </c>
      <c r="I775" s="10"/>
      <c r="J775" s="10">
        <v>15867</v>
      </c>
      <c r="K775" s="10">
        <v>164.41</v>
      </c>
      <c r="L775" s="10">
        <v>1220.08</v>
      </c>
      <c r="M775" s="10">
        <v>411.03</v>
      </c>
      <c r="N775" s="10">
        <v>3050.2</v>
      </c>
      <c r="O775" s="10">
        <v>657.64</v>
      </c>
      <c r="P775" s="10">
        <v>4880.32</v>
      </c>
    </row>
    <row r="776" spans="1:16">
      <c r="A776" t="str">
        <f t="shared" si="20"/>
        <v>1020</v>
      </c>
      <c r="B776" s="11">
        <v>10</v>
      </c>
      <c r="C776" s="11">
        <v>20</v>
      </c>
      <c r="D776" s="11"/>
      <c r="E776" s="11">
        <v>19225</v>
      </c>
      <c r="F776" s="11">
        <v>20000</v>
      </c>
      <c r="G776" s="11"/>
      <c r="H776" s="11">
        <v>3046.84</v>
      </c>
      <c r="I776" s="11"/>
      <c r="J776" s="11">
        <v>16180</v>
      </c>
      <c r="K776" s="11">
        <v>158.66999999999999</v>
      </c>
      <c r="L776" s="11">
        <v>1415.35</v>
      </c>
      <c r="M776" s="11">
        <v>396.68</v>
      </c>
      <c r="N776" s="11">
        <v>3538.38</v>
      </c>
      <c r="O776" s="11">
        <v>634.67999999999995</v>
      </c>
      <c r="P776" s="11">
        <v>5661.41</v>
      </c>
    </row>
    <row r="777" spans="1:16">
      <c r="A777" t="str">
        <f t="shared" si="20"/>
        <v>1121</v>
      </c>
      <c r="B777" s="10">
        <v>11</v>
      </c>
      <c r="C777" s="10">
        <v>21</v>
      </c>
      <c r="D777" s="10"/>
      <c r="E777" s="10">
        <v>19225</v>
      </c>
      <c r="F777" s="10">
        <v>20000</v>
      </c>
      <c r="G777" s="10"/>
      <c r="H777" s="10">
        <v>3138.25</v>
      </c>
      <c r="I777" s="10"/>
      <c r="J777" s="10">
        <v>16500</v>
      </c>
      <c r="K777" s="10">
        <v>161.80000000000001</v>
      </c>
      <c r="L777" s="10">
        <v>1619.61</v>
      </c>
      <c r="M777" s="10">
        <v>404.5</v>
      </c>
      <c r="N777" s="10">
        <v>4049.03</v>
      </c>
      <c r="O777" s="10">
        <v>647.20000000000005</v>
      </c>
      <c r="P777" s="10">
        <v>6478.45</v>
      </c>
    </row>
    <row r="778" spans="1:16">
      <c r="A778" t="str">
        <f t="shared" si="20"/>
        <v>1222</v>
      </c>
      <c r="B778" s="11">
        <v>12</v>
      </c>
      <c r="C778" s="11">
        <v>22</v>
      </c>
      <c r="D778" s="11"/>
      <c r="E778" s="11">
        <v>19225</v>
      </c>
      <c r="F778" s="11">
        <v>20000</v>
      </c>
      <c r="G778" s="11">
        <v>900</v>
      </c>
      <c r="H778" s="11">
        <v>4132.3999999999996</v>
      </c>
      <c r="I778" s="11"/>
      <c r="J778" s="11">
        <v>15926</v>
      </c>
      <c r="K778" s="11">
        <v>165</v>
      </c>
      <c r="L778" s="11">
        <v>1833.2</v>
      </c>
      <c r="M778" s="11">
        <v>412.5</v>
      </c>
      <c r="N778" s="11">
        <v>4583</v>
      </c>
      <c r="O778" s="11">
        <v>660</v>
      </c>
      <c r="P778" s="11">
        <v>7332.8</v>
      </c>
    </row>
    <row r="779" spans="1:16">
      <c r="A779" t="str">
        <f t="shared" si="20"/>
        <v>1323</v>
      </c>
      <c r="B779" s="10">
        <v>13</v>
      </c>
      <c r="C779" s="10">
        <v>23</v>
      </c>
      <c r="D779" s="10"/>
      <c r="E779" s="10">
        <v>19225</v>
      </c>
      <c r="F779" s="10">
        <v>20000</v>
      </c>
      <c r="G779" s="10"/>
      <c r="H779" s="10">
        <v>4256.37</v>
      </c>
      <c r="I779" s="10"/>
      <c r="J779" s="10">
        <v>16241</v>
      </c>
      <c r="K779" s="10">
        <v>159.26</v>
      </c>
      <c r="L779" s="10">
        <v>2047.46</v>
      </c>
      <c r="M779" s="10">
        <v>398.15</v>
      </c>
      <c r="N779" s="10">
        <v>5118.6400000000003</v>
      </c>
      <c r="O779" s="10">
        <v>637.04</v>
      </c>
      <c r="P779" s="10">
        <v>8189.83</v>
      </c>
    </row>
    <row r="780" spans="1:16">
      <c r="A780" t="str">
        <f t="shared" si="20"/>
        <v>1424</v>
      </c>
      <c r="B780" s="11">
        <v>14</v>
      </c>
      <c r="C780" s="11">
        <v>24</v>
      </c>
      <c r="D780" s="11"/>
      <c r="E780" s="11">
        <v>19225</v>
      </c>
      <c r="F780" s="11">
        <v>20000</v>
      </c>
      <c r="G780" s="11"/>
      <c r="H780" s="11">
        <v>4384.0600000000004</v>
      </c>
      <c r="I780" s="11"/>
      <c r="J780" s="11">
        <v>16562</v>
      </c>
      <c r="K780" s="11">
        <v>162.41</v>
      </c>
      <c r="L780" s="11">
        <v>2271.29</v>
      </c>
      <c r="M780" s="11">
        <v>406.03</v>
      </c>
      <c r="N780" s="11">
        <v>5678.23</v>
      </c>
      <c r="O780" s="11">
        <v>649.64</v>
      </c>
      <c r="P780" s="11">
        <v>9085.16</v>
      </c>
    </row>
    <row r="781" spans="1:16">
      <c r="A781" t="str">
        <f t="shared" si="20"/>
        <v>1525</v>
      </c>
      <c r="B781" s="10">
        <v>15</v>
      </c>
      <c r="C781" s="10">
        <v>25</v>
      </c>
      <c r="D781" s="10"/>
      <c r="E781" s="10">
        <v>19225</v>
      </c>
      <c r="F781" s="10">
        <v>20000</v>
      </c>
      <c r="G781" s="10">
        <v>900</v>
      </c>
      <c r="H781" s="10">
        <v>5415.58</v>
      </c>
      <c r="I781" s="10"/>
      <c r="J781" s="10">
        <v>15990</v>
      </c>
      <c r="K781" s="10">
        <v>165.62</v>
      </c>
      <c r="L781" s="10">
        <v>2505.0500000000002</v>
      </c>
      <c r="M781" s="10">
        <v>414.05</v>
      </c>
      <c r="N781" s="10">
        <v>6262.62</v>
      </c>
      <c r="O781" s="10">
        <v>662.48</v>
      </c>
      <c r="P781" s="10">
        <v>10020.200000000001</v>
      </c>
    </row>
    <row r="782" spans="1:16">
      <c r="A782" t="str">
        <f t="shared" si="20"/>
        <v>1626</v>
      </c>
      <c r="B782" s="11">
        <v>16</v>
      </c>
      <c r="C782" s="11">
        <v>26</v>
      </c>
      <c r="D782" s="11"/>
      <c r="E782" s="11">
        <v>19225</v>
      </c>
      <c r="F782" s="11">
        <v>20000</v>
      </c>
      <c r="G782" s="11"/>
      <c r="H782" s="11">
        <v>5578.05</v>
      </c>
      <c r="I782" s="11"/>
      <c r="J782" s="11">
        <v>16306</v>
      </c>
      <c r="K782" s="11">
        <v>159.9</v>
      </c>
      <c r="L782" s="11">
        <v>2740.1</v>
      </c>
      <c r="M782" s="11">
        <v>399.75</v>
      </c>
      <c r="N782" s="11">
        <v>6850.25</v>
      </c>
      <c r="O782" s="11">
        <v>639.6</v>
      </c>
      <c r="P782" s="11">
        <v>10960.4</v>
      </c>
    </row>
    <row r="783" spans="1:16">
      <c r="A783" t="str">
        <f t="shared" si="20"/>
        <v>1727</v>
      </c>
      <c r="B783" s="10">
        <v>17</v>
      </c>
      <c r="C783" s="10">
        <v>27</v>
      </c>
      <c r="D783" s="10"/>
      <c r="E783" s="10">
        <v>19225</v>
      </c>
      <c r="F783" s="10">
        <v>20000</v>
      </c>
      <c r="G783" s="10"/>
      <c r="H783" s="10">
        <v>5745.39</v>
      </c>
      <c r="I783" s="10"/>
      <c r="J783" s="10">
        <v>16629</v>
      </c>
      <c r="K783" s="10">
        <v>163.06</v>
      </c>
      <c r="L783" s="10">
        <v>2985.36</v>
      </c>
      <c r="M783" s="10">
        <v>407.65</v>
      </c>
      <c r="N783" s="10">
        <v>7463.41</v>
      </c>
      <c r="O783" s="10">
        <v>652.24</v>
      </c>
      <c r="P783" s="10">
        <v>11941.45</v>
      </c>
    </row>
    <row r="784" spans="1:16">
      <c r="A784" t="str">
        <f t="shared" si="20"/>
        <v>1828</v>
      </c>
      <c r="B784" s="11">
        <v>18</v>
      </c>
      <c r="C784" s="11">
        <v>28</v>
      </c>
      <c r="D784" s="11"/>
      <c r="E784" s="11">
        <v>19225</v>
      </c>
      <c r="F784" s="11">
        <v>20000</v>
      </c>
      <c r="G784" s="11">
        <v>900</v>
      </c>
      <c r="H784" s="11">
        <v>6817.75</v>
      </c>
      <c r="I784" s="11"/>
      <c r="J784" s="11">
        <v>16058</v>
      </c>
      <c r="K784" s="11">
        <v>166.29</v>
      </c>
      <c r="L784" s="11">
        <v>3241.21</v>
      </c>
      <c r="M784" s="11">
        <v>415.73</v>
      </c>
      <c r="N784" s="11">
        <v>8103.04</v>
      </c>
      <c r="O784" s="11">
        <v>665.16</v>
      </c>
      <c r="P784" s="11">
        <v>12964.86</v>
      </c>
    </row>
    <row r="785" spans="1:16">
      <c r="A785" t="str">
        <f t="shared" si="20"/>
        <v>1929</v>
      </c>
      <c r="B785" s="10">
        <v>19</v>
      </c>
      <c r="C785" s="10">
        <v>29</v>
      </c>
      <c r="D785" s="10"/>
      <c r="E785" s="10">
        <v>19225</v>
      </c>
      <c r="F785" s="10">
        <v>20000</v>
      </c>
      <c r="G785" s="10"/>
      <c r="H785" s="10">
        <v>7022.29</v>
      </c>
      <c r="I785" s="10"/>
      <c r="J785" s="10">
        <v>16376</v>
      </c>
      <c r="K785" s="10">
        <v>160.58000000000001</v>
      </c>
      <c r="L785" s="10">
        <v>3499.03</v>
      </c>
      <c r="M785" s="10">
        <v>401.45</v>
      </c>
      <c r="N785" s="10">
        <v>8747.58</v>
      </c>
      <c r="O785" s="10">
        <v>642.32000000000005</v>
      </c>
      <c r="P785" s="10">
        <v>13996.12</v>
      </c>
    </row>
    <row r="786" spans="1:16">
      <c r="A786" t="str">
        <f t="shared" si="20"/>
        <v>2030</v>
      </c>
      <c r="B786" s="11">
        <v>20</v>
      </c>
      <c r="C786" s="11">
        <v>30</v>
      </c>
      <c r="D786" s="11"/>
      <c r="E786" s="11">
        <v>19225</v>
      </c>
      <c r="F786" s="11">
        <v>20000</v>
      </c>
      <c r="G786" s="11"/>
      <c r="H786" s="11">
        <v>7232.95</v>
      </c>
      <c r="I786" s="11"/>
      <c r="J786" s="11">
        <v>16700</v>
      </c>
      <c r="K786" s="11">
        <v>163.76</v>
      </c>
      <c r="L786" s="11">
        <v>3767.76</v>
      </c>
      <c r="M786" s="11">
        <v>409.4</v>
      </c>
      <c r="N786" s="11">
        <v>9419.4</v>
      </c>
      <c r="O786" s="11">
        <v>655.04</v>
      </c>
      <c r="P786" s="11">
        <v>15071.05</v>
      </c>
    </row>
    <row r="787" spans="1:16">
      <c r="A787" t="str">
        <f t="shared" si="20"/>
        <v>2131</v>
      </c>
      <c r="B787" s="10">
        <v>21</v>
      </c>
      <c r="C787" s="10">
        <v>31</v>
      </c>
      <c r="D787" s="10"/>
      <c r="E787" s="10">
        <v>19225</v>
      </c>
      <c r="F787" s="10">
        <v>20000</v>
      </c>
      <c r="G787" s="10">
        <v>900</v>
      </c>
      <c r="H787" s="10">
        <v>8349.94</v>
      </c>
      <c r="I787" s="10"/>
      <c r="J787" s="10">
        <v>16131</v>
      </c>
      <c r="K787" s="10">
        <v>167</v>
      </c>
      <c r="L787" s="10">
        <v>4047.79</v>
      </c>
      <c r="M787" s="10">
        <v>417.5</v>
      </c>
      <c r="N787" s="10">
        <v>10119.49</v>
      </c>
      <c r="O787" s="10">
        <v>668</v>
      </c>
      <c r="P787" s="10">
        <v>16191.18</v>
      </c>
    </row>
    <row r="788" spans="1:16">
      <c r="A788" t="str">
        <f t="shared" si="20"/>
        <v>2232</v>
      </c>
      <c r="B788" s="11">
        <v>22</v>
      </c>
      <c r="C788" s="11">
        <v>32</v>
      </c>
      <c r="D788" s="11"/>
      <c r="E788" s="11">
        <v>19225</v>
      </c>
      <c r="F788" s="11">
        <v>20000</v>
      </c>
      <c r="G788" s="11"/>
      <c r="H788" s="11">
        <v>8600.44</v>
      </c>
      <c r="I788" s="11"/>
      <c r="J788" s="11">
        <v>16450</v>
      </c>
      <c r="K788" s="11">
        <v>161.31</v>
      </c>
      <c r="L788" s="11">
        <v>4330.54</v>
      </c>
      <c r="M788" s="11">
        <v>403.28</v>
      </c>
      <c r="N788" s="11">
        <v>10826.35</v>
      </c>
      <c r="O788" s="11">
        <v>645.24</v>
      </c>
      <c r="P788" s="11">
        <v>17322.150000000001</v>
      </c>
    </row>
    <row r="789" spans="1:16">
      <c r="A789" t="str">
        <f t="shared" si="20"/>
        <v>2333</v>
      </c>
      <c r="B789" s="10">
        <v>23</v>
      </c>
      <c r="C789" s="10">
        <v>33</v>
      </c>
      <c r="D789" s="10"/>
      <c r="E789" s="10">
        <v>19225</v>
      </c>
      <c r="F789" s="10">
        <v>20000</v>
      </c>
      <c r="G789" s="10"/>
      <c r="H789" s="10">
        <v>8858.4500000000007</v>
      </c>
      <c r="I789" s="10"/>
      <c r="J789" s="10">
        <v>16775</v>
      </c>
      <c r="K789" s="10">
        <v>164.5</v>
      </c>
      <c r="L789" s="10">
        <v>4624.95</v>
      </c>
      <c r="M789" s="10">
        <v>411.25</v>
      </c>
      <c r="N789" s="10">
        <v>11562.39</v>
      </c>
      <c r="O789" s="10">
        <v>658</v>
      </c>
      <c r="P789" s="10">
        <v>18499.82</v>
      </c>
    </row>
    <row r="790" spans="1:16">
      <c r="A790" t="str">
        <f t="shared" si="20"/>
        <v>2434</v>
      </c>
      <c r="B790" s="11">
        <v>24</v>
      </c>
      <c r="C790" s="11">
        <v>34</v>
      </c>
      <c r="D790" s="11"/>
      <c r="E790" s="11">
        <v>19225</v>
      </c>
      <c r="F790" s="11">
        <v>20000</v>
      </c>
      <c r="G790" s="11">
        <v>900</v>
      </c>
      <c r="H790" s="11">
        <v>10024.209999999999</v>
      </c>
      <c r="I790" s="11"/>
      <c r="J790" s="11">
        <v>16207</v>
      </c>
      <c r="K790" s="11">
        <v>167.75</v>
      </c>
      <c r="L790" s="11">
        <v>4931.45</v>
      </c>
      <c r="M790" s="11">
        <v>419.38</v>
      </c>
      <c r="N790" s="11">
        <v>12328.63</v>
      </c>
      <c r="O790" s="11">
        <v>671</v>
      </c>
      <c r="P790" s="11">
        <v>19725.810000000001</v>
      </c>
    </row>
    <row r="791" spans="1:16">
      <c r="A791" t="str">
        <f t="shared" si="20"/>
        <v>2535</v>
      </c>
      <c r="B791" s="10">
        <v>25</v>
      </c>
      <c r="C791" s="10">
        <v>35</v>
      </c>
      <c r="D791" s="10"/>
      <c r="E791" s="10">
        <v>19225</v>
      </c>
      <c r="F791" s="10">
        <v>20000</v>
      </c>
      <c r="G791" s="10"/>
      <c r="H791" s="10">
        <v>10324.93</v>
      </c>
      <c r="I791" s="10"/>
      <c r="J791" s="10">
        <v>16527</v>
      </c>
      <c r="K791" s="10">
        <v>162.07</v>
      </c>
      <c r="L791" s="10">
        <v>5241.47</v>
      </c>
      <c r="M791" s="10">
        <v>405.18</v>
      </c>
      <c r="N791" s="10">
        <v>13103.67</v>
      </c>
      <c r="O791" s="10">
        <v>648.28</v>
      </c>
      <c r="P791" s="10">
        <v>20965.87</v>
      </c>
    </row>
    <row r="792" spans="1:16">
      <c r="A792" t="str">
        <f t="shared" si="20"/>
        <v>2636</v>
      </c>
      <c r="B792" s="11">
        <v>26</v>
      </c>
      <c r="C792" s="11">
        <v>36</v>
      </c>
      <c r="D792" s="11"/>
      <c r="E792" s="11">
        <v>19225</v>
      </c>
      <c r="F792" s="11">
        <v>20000</v>
      </c>
      <c r="G792" s="11"/>
      <c r="H792" s="11">
        <v>10634.68</v>
      </c>
      <c r="I792" s="11"/>
      <c r="J792" s="11">
        <v>16853</v>
      </c>
      <c r="K792" s="11">
        <v>165.27</v>
      </c>
      <c r="L792" s="11">
        <v>5563.98</v>
      </c>
      <c r="M792" s="11">
        <v>413.18</v>
      </c>
      <c r="N792" s="11">
        <v>13909.95</v>
      </c>
      <c r="O792" s="11">
        <v>661.08</v>
      </c>
      <c r="P792" s="11">
        <v>22255.919999999998</v>
      </c>
    </row>
    <row r="793" spans="1:16">
      <c r="A793" t="str">
        <f t="shared" si="20"/>
        <v>2737</v>
      </c>
      <c r="B793" s="10">
        <v>27</v>
      </c>
      <c r="C793" s="10">
        <v>37</v>
      </c>
      <c r="D793" s="10"/>
      <c r="E793" s="10">
        <v>19225</v>
      </c>
      <c r="F793" s="10">
        <v>20000</v>
      </c>
      <c r="G793" s="10">
        <v>900</v>
      </c>
      <c r="H793" s="10">
        <v>11853.72</v>
      </c>
      <c r="I793" s="10"/>
      <c r="J793" s="10">
        <v>16286</v>
      </c>
      <c r="K793" s="10">
        <v>168.53</v>
      </c>
      <c r="L793" s="10">
        <v>5899.43</v>
      </c>
      <c r="M793" s="10">
        <v>421.33</v>
      </c>
      <c r="N793" s="10">
        <v>14748.58</v>
      </c>
      <c r="O793" s="10">
        <v>674.12</v>
      </c>
      <c r="P793" s="10">
        <v>23597.72</v>
      </c>
    </row>
    <row r="794" spans="1:16">
      <c r="A794" t="str">
        <f t="shared" si="20"/>
        <v>2838</v>
      </c>
      <c r="B794" s="11">
        <v>28</v>
      </c>
      <c r="C794" s="11">
        <v>38</v>
      </c>
      <c r="D794" s="11"/>
      <c r="E794" s="11">
        <v>19225</v>
      </c>
      <c r="F794" s="11">
        <v>20000</v>
      </c>
      <c r="G794" s="11"/>
      <c r="H794" s="11">
        <v>12209.33</v>
      </c>
      <c r="I794" s="11"/>
      <c r="J794" s="11">
        <v>16606</v>
      </c>
      <c r="K794" s="11">
        <v>162.86000000000001</v>
      </c>
      <c r="L794" s="11">
        <v>6239.27</v>
      </c>
      <c r="M794" s="11">
        <v>407.15</v>
      </c>
      <c r="N794" s="11">
        <v>15598.18</v>
      </c>
      <c r="O794" s="11">
        <v>651.44000000000005</v>
      </c>
      <c r="P794" s="11">
        <v>24957.09</v>
      </c>
    </row>
    <row r="795" spans="1:16">
      <c r="A795" t="str">
        <f t="shared" si="20"/>
        <v>2939</v>
      </c>
      <c r="B795" s="10">
        <v>29</v>
      </c>
      <c r="C795" s="10">
        <v>39</v>
      </c>
      <c r="D795" s="10"/>
      <c r="E795" s="10">
        <v>19225</v>
      </c>
      <c r="F795" s="10">
        <v>20000</v>
      </c>
      <c r="G795" s="10"/>
      <c r="H795" s="10">
        <v>12575.61</v>
      </c>
      <c r="I795" s="10"/>
      <c r="J795" s="10">
        <v>16933</v>
      </c>
      <c r="K795" s="10">
        <v>166.06</v>
      </c>
      <c r="L795" s="10">
        <v>6592.51</v>
      </c>
      <c r="M795" s="10">
        <v>415.15</v>
      </c>
      <c r="N795" s="10">
        <v>16481.28</v>
      </c>
      <c r="O795" s="10">
        <v>664.24</v>
      </c>
      <c r="P795" s="10">
        <v>26370.04</v>
      </c>
    </row>
    <row r="796" spans="1:16">
      <c r="A796" t="str">
        <f t="shared" si="20"/>
        <v>3040</v>
      </c>
      <c r="B796" s="11">
        <v>30</v>
      </c>
      <c r="C796" s="11">
        <v>40</v>
      </c>
      <c r="D796" s="11"/>
      <c r="E796" s="11">
        <v>19225</v>
      </c>
      <c r="F796" s="11">
        <v>20000</v>
      </c>
      <c r="G796" s="11">
        <v>900</v>
      </c>
      <c r="H796" s="11">
        <v>13852.88</v>
      </c>
      <c r="I796" s="11"/>
      <c r="J796" s="11">
        <v>16366</v>
      </c>
      <c r="K796" s="11">
        <v>169.33</v>
      </c>
      <c r="L796" s="11">
        <v>6959.62</v>
      </c>
      <c r="M796" s="11">
        <v>423.33</v>
      </c>
      <c r="N796" s="11">
        <v>17399.04</v>
      </c>
      <c r="O796" s="11">
        <v>677.32</v>
      </c>
      <c r="P796" s="11">
        <v>27838.47</v>
      </c>
    </row>
    <row r="797" spans="1:16">
      <c r="A797" t="str">
        <f t="shared" si="20"/>
        <v>3141</v>
      </c>
      <c r="B797" s="10">
        <v>31</v>
      </c>
      <c r="C797" s="10">
        <v>41</v>
      </c>
      <c r="D797" s="10"/>
      <c r="E797" s="10">
        <v>19225</v>
      </c>
      <c r="F797" s="10">
        <v>20000</v>
      </c>
      <c r="G797" s="10"/>
      <c r="H797" s="10">
        <v>14268.47</v>
      </c>
      <c r="I797" s="10"/>
      <c r="J797" s="10">
        <v>16686</v>
      </c>
      <c r="K797" s="10">
        <v>163.66</v>
      </c>
      <c r="L797" s="10">
        <v>7332.06</v>
      </c>
      <c r="M797" s="10">
        <v>409.15</v>
      </c>
      <c r="N797" s="10">
        <v>18330.16</v>
      </c>
      <c r="O797" s="10">
        <v>654.64</v>
      </c>
      <c r="P797" s="10">
        <v>29328.26</v>
      </c>
    </row>
    <row r="798" spans="1:16">
      <c r="A798" t="str">
        <f t="shared" si="20"/>
        <v>3242</v>
      </c>
      <c r="B798" s="11">
        <v>32</v>
      </c>
      <c r="C798" s="11">
        <v>42</v>
      </c>
      <c r="D798" s="11"/>
      <c r="E798" s="11">
        <v>19225</v>
      </c>
      <c r="F798" s="11">
        <v>20000</v>
      </c>
      <c r="G798" s="11"/>
      <c r="H798" s="11">
        <v>14696.52</v>
      </c>
      <c r="I798" s="11"/>
      <c r="J798" s="11">
        <v>17012</v>
      </c>
      <c r="K798" s="11">
        <v>166.86</v>
      </c>
      <c r="L798" s="11">
        <v>7718.89</v>
      </c>
      <c r="M798" s="11">
        <v>417.15</v>
      </c>
      <c r="N798" s="11">
        <v>19297.22</v>
      </c>
      <c r="O798" s="11">
        <v>667.44</v>
      </c>
      <c r="P798" s="11">
        <v>30875.55</v>
      </c>
    </row>
    <row r="799" spans="1:16">
      <c r="A799" t="str">
        <f t="shared" si="20"/>
        <v>3343</v>
      </c>
      <c r="B799" s="10">
        <v>33</v>
      </c>
      <c r="C799" s="10">
        <v>43</v>
      </c>
      <c r="D799" s="10"/>
      <c r="E799" s="10">
        <v>19225</v>
      </c>
      <c r="F799" s="10">
        <v>20000</v>
      </c>
      <c r="G799" s="10">
        <v>900</v>
      </c>
      <c r="H799" s="10">
        <v>16037.42</v>
      </c>
      <c r="I799" s="10"/>
      <c r="J799" s="10">
        <v>16446</v>
      </c>
      <c r="K799" s="10">
        <v>170.12</v>
      </c>
      <c r="L799" s="10">
        <v>8120.57</v>
      </c>
      <c r="M799" s="10">
        <v>425.3</v>
      </c>
      <c r="N799" s="10">
        <v>20301.43</v>
      </c>
      <c r="O799" s="10">
        <v>680.48</v>
      </c>
      <c r="P799" s="10">
        <v>32482.29</v>
      </c>
    </row>
    <row r="800" spans="1:16">
      <c r="A800" t="str">
        <f t="shared" si="20"/>
        <v>3444</v>
      </c>
      <c r="B800" s="11">
        <v>34</v>
      </c>
      <c r="C800" s="11">
        <v>44</v>
      </c>
      <c r="D800" s="11"/>
      <c r="E800" s="11">
        <v>19225</v>
      </c>
      <c r="F800" s="11">
        <v>20000</v>
      </c>
      <c r="G800" s="11"/>
      <c r="H800" s="11">
        <v>16518.54</v>
      </c>
      <c r="I800" s="11"/>
      <c r="J800" s="11">
        <v>16765</v>
      </c>
      <c r="K800" s="11">
        <v>164.46</v>
      </c>
      <c r="L800" s="11">
        <v>8528.65</v>
      </c>
      <c r="M800" s="11">
        <v>411.15</v>
      </c>
      <c r="N800" s="11">
        <v>21321.63</v>
      </c>
      <c r="O800" s="11">
        <v>657.84</v>
      </c>
      <c r="P800" s="11">
        <v>34114.6</v>
      </c>
    </row>
    <row r="801" spans="1:16">
      <c r="A801" t="str">
        <f t="shared" si="20"/>
        <v>3545</v>
      </c>
      <c r="B801" s="10">
        <v>35</v>
      </c>
      <c r="C801" s="10">
        <v>45</v>
      </c>
      <c r="D801" s="10"/>
      <c r="E801" s="10">
        <v>19225</v>
      </c>
      <c r="F801" s="10">
        <v>20000</v>
      </c>
      <c r="G801" s="10"/>
      <c r="H801" s="10">
        <v>17014.099999999999</v>
      </c>
      <c r="I801" s="10"/>
      <c r="J801" s="10">
        <v>17091</v>
      </c>
      <c r="K801" s="10">
        <v>167.65</v>
      </c>
      <c r="L801" s="10">
        <v>8952.16</v>
      </c>
      <c r="M801" s="10">
        <v>419.13</v>
      </c>
      <c r="N801" s="10">
        <v>22380.400000000001</v>
      </c>
      <c r="O801" s="10">
        <v>670.6</v>
      </c>
      <c r="P801" s="10">
        <v>35808.639999999999</v>
      </c>
    </row>
    <row r="802" spans="1:16">
      <c r="A802" t="str">
        <f t="shared" si="20"/>
        <v>3646</v>
      </c>
      <c r="B802" s="11">
        <v>36</v>
      </c>
      <c r="C802" s="11">
        <v>46</v>
      </c>
      <c r="D802" s="11"/>
      <c r="E802" s="11">
        <v>19225</v>
      </c>
      <c r="F802" s="11">
        <v>20000</v>
      </c>
      <c r="G802" s="11">
        <v>900</v>
      </c>
      <c r="H802" s="11">
        <v>18424.52</v>
      </c>
      <c r="I802" s="11"/>
      <c r="J802" s="11">
        <v>16524</v>
      </c>
      <c r="K802" s="11">
        <v>170.91</v>
      </c>
      <c r="L802" s="11">
        <v>9391.64</v>
      </c>
      <c r="M802" s="11">
        <v>427.28</v>
      </c>
      <c r="N802" s="11">
        <v>23479.09</v>
      </c>
      <c r="O802" s="11">
        <v>683.64</v>
      </c>
      <c r="P802" s="11">
        <v>37566.54</v>
      </c>
    </row>
    <row r="803" spans="1:16">
      <c r="A803" t="str">
        <f t="shared" si="20"/>
        <v>3747</v>
      </c>
      <c r="B803" s="10">
        <v>37</v>
      </c>
      <c r="C803" s="10">
        <v>47</v>
      </c>
      <c r="D803" s="10"/>
      <c r="E803" s="10">
        <v>19225</v>
      </c>
      <c r="F803" s="10">
        <v>20000</v>
      </c>
      <c r="G803" s="10"/>
      <c r="H803" s="10">
        <v>18977.259999999998</v>
      </c>
      <c r="I803" s="10"/>
      <c r="J803" s="10">
        <v>16842</v>
      </c>
      <c r="K803" s="10">
        <v>165.24</v>
      </c>
      <c r="L803" s="10">
        <v>9838.6200000000008</v>
      </c>
      <c r="M803" s="10">
        <v>413.1</v>
      </c>
      <c r="N803" s="10">
        <v>24596.560000000001</v>
      </c>
      <c r="O803" s="10">
        <v>660.96</v>
      </c>
      <c r="P803" s="10">
        <v>39354.5</v>
      </c>
    </row>
    <row r="804" spans="1:16">
      <c r="A804" t="str">
        <f t="shared" si="20"/>
        <v>3848</v>
      </c>
      <c r="B804" s="11">
        <v>38</v>
      </c>
      <c r="C804" s="11">
        <v>48</v>
      </c>
      <c r="D804" s="11"/>
      <c r="E804" s="11">
        <v>19225</v>
      </c>
      <c r="F804" s="11">
        <v>20000</v>
      </c>
      <c r="G804" s="11"/>
      <c r="H804" s="11">
        <v>19546.57</v>
      </c>
      <c r="I804" s="11"/>
      <c r="J804" s="11">
        <v>17167</v>
      </c>
      <c r="K804" s="11">
        <v>168.42</v>
      </c>
      <c r="L804" s="11">
        <v>10302.200000000001</v>
      </c>
      <c r="M804" s="11">
        <v>421.05</v>
      </c>
      <c r="N804" s="11">
        <v>25755.51</v>
      </c>
      <c r="O804" s="11">
        <v>673.68</v>
      </c>
      <c r="P804" s="11">
        <v>41208.81</v>
      </c>
    </row>
    <row r="805" spans="1:16">
      <c r="A805" t="str">
        <f t="shared" si="20"/>
        <v>3949</v>
      </c>
      <c r="B805" s="10">
        <v>39</v>
      </c>
      <c r="C805" s="10">
        <v>49</v>
      </c>
      <c r="D805" s="10"/>
      <c r="E805" s="10">
        <v>19225</v>
      </c>
      <c r="F805" s="10">
        <v>20000</v>
      </c>
      <c r="G805" s="10">
        <v>900</v>
      </c>
      <c r="H805" s="10">
        <v>21032.97</v>
      </c>
      <c r="I805" s="10"/>
      <c r="J805" s="10">
        <v>16599</v>
      </c>
      <c r="K805" s="10">
        <v>171.67</v>
      </c>
      <c r="L805" s="10">
        <v>10782.94</v>
      </c>
      <c r="M805" s="10">
        <v>429.18</v>
      </c>
      <c r="N805" s="10">
        <v>26957.35</v>
      </c>
      <c r="O805" s="10">
        <v>686.68</v>
      </c>
      <c r="P805" s="10">
        <v>43131.76</v>
      </c>
    </row>
    <row r="806" spans="1:16">
      <c r="A806" t="str">
        <f t="shared" si="20"/>
        <v>4050</v>
      </c>
      <c r="B806" s="11">
        <v>40</v>
      </c>
      <c r="C806" s="11">
        <v>50</v>
      </c>
      <c r="D806" s="11"/>
      <c r="E806" s="11">
        <v>19225</v>
      </c>
      <c r="F806" s="11">
        <v>20000</v>
      </c>
      <c r="G806" s="11"/>
      <c r="H806" s="11">
        <v>21663.96</v>
      </c>
      <c r="I806" s="11"/>
      <c r="J806" s="11">
        <v>16915</v>
      </c>
      <c r="K806" s="11">
        <v>165.99</v>
      </c>
      <c r="L806" s="11">
        <v>11272.42</v>
      </c>
      <c r="M806" s="11">
        <v>414.98</v>
      </c>
      <c r="N806" s="11">
        <v>28181.040000000001</v>
      </c>
      <c r="O806" s="11">
        <v>663.96</v>
      </c>
      <c r="P806" s="11">
        <v>45089.67</v>
      </c>
    </row>
    <row r="807" spans="1:16">
      <c r="A807" t="str">
        <f t="shared" si="20"/>
        <v>4151</v>
      </c>
      <c r="B807" s="10">
        <v>41</v>
      </c>
      <c r="C807" s="10">
        <v>51</v>
      </c>
      <c r="D807" s="10"/>
      <c r="E807" s="10">
        <v>19225</v>
      </c>
      <c r="F807" s="10">
        <v>20000</v>
      </c>
      <c r="G807" s="10"/>
      <c r="H807" s="10">
        <v>22313.88</v>
      </c>
      <c r="I807" s="10"/>
      <c r="J807" s="10">
        <v>17238</v>
      </c>
      <c r="K807" s="10">
        <v>169.15</v>
      </c>
      <c r="L807" s="10">
        <v>11779.74</v>
      </c>
      <c r="M807" s="10">
        <v>422.88</v>
      </c>
      <c r="N807" s="10">
        <v>29449.35</v>
      </c>
      <c r="O807" s="10">
        <v>676.6</v>
      </c>
      <c r="P807" s="10">
        <v>47118.96</v>
      </c>
    </row>
    <row r="808" spans="1:16">
      <c r="A808" t="str">
        <f t="shared" si="20"/>
        <v>4252</v>
      </c>
      <c r="B808" s="11">
        <v>42</v>
      </c>
      <c r="C808" s="11">
        <v>52</v>
      </c>
      <c r="D808" s="11"/>
      <c r="E808" s="11">
        <v>19225</v>
      </c>
      <c r="F808" s="11">
        <v>20000</v>
      </c>
      <c r="G808" s="11">
        <v>900</v>
      </c>
      <c r="H808" s="11">
        <v>23883.3</v>
      </c>
      <c r="I808" s="11"/>
      <c r="J808" s="11">
        <v>16667</v>
      </c>
      <c r="K808" s="11">
        <v>172.38</v>
      </c>
      <c r="L808" s="11">
        <v>12305.51</v>
      </c>
      <c r="M808" s="11">
        <v>430.95</v>
      </c>
      <c r="N808" s="11">
        <v>30763.78</v>
      </c>
      <c r="O808" s="11">
        <v>689.52</v>
      </c>
      <c r="P808" s="11">
        <v>49222.05</v>
      </c>
    </row>
    <row r="809" spans="1:16">
      <c r="A809" t="str">
        <f t="shared" si="20"/>
        <v>4353</v>
      </c>
      <c r="B809" s="10">
        <v>43</v>
      </c>
      <c r="C809" s="10">
        <v>53</v>
      </c>
      <c r="D809" s="10"/>
      <c r="E809" s="10">
        <v>19225</v>
      </c>
      <c r="F809" s="10">
        <v>20000</v>
      </c>
      <c r="G809" s="10"/>
      <c r="H809" s="10">
        <v>24599.79</v>
      </c>
      <c r="I809" s="10"/>
      <c r="J809" s="10">
        <v>16980</v>
      </c>
      <c r="K809" s="10">
        <v>166.67</v>
      </c>
      <c r="L809" s="10">
        <v>12841.35</v>
      </c>
      <c r="M809" s="10">
        <v>416.68</v>
      </c>
      <c r="N809" s="10">
        <v>32103.37</v>
      </c>
      <c r="O809" s="10">
        <v>666.68</v>
      </c>
      <c r="P809" s="10">
        <v>51365.39</v>
      </c>
    </row>
    <row r="810" spans="1:16">
      <c r="A810" t="str">
        <f t="shared" si="20"/>
        <v>4454</v>
      </c>
      <c r="B810" s="11">
        <v>44</v>
      </c>
      <c r="C810" s="11">
        <v>54</v>
      </c>
      <c r="D810" s="11"/>
      <c r="E810" s="11">
        <v>19225</v>
      </c>
      <c r="F810" s="11">
        <v>20000</v>
      </c>
      <c r="G810" s="11"/>
      <c r="H810" s="11">
        <v>25337.79</v>
      </c>
      <c r="I810" s="11"/>
      <c r="J810" s="11">
        <v>17300</v>
      </c>
      <c r="K810" s="11">
        <v>169.8</v>
      </c>
      <c r="L810" s="11">
        <v>13396.39</v>
      </c>
      <c r="M810" s="11">
        <v>424.5</v>
      </c>
      <c r="N810" s="11">
        <v>33490.97</v>
      </c>
      <c r="O810" s="11">
        <v>679.2</v>
      </c>
      <c r="P810" s="11">
        <v>53585.55</v>
      </c>
    </row>
    <row r="811" spans="1:16">
      <c r="A811" t="str">
        <f t="shared" si="20"/>
        <v>4555</v>
      </c>
      <c r="B811" s="10">
        <v>45</v>
      </c>
      <c r="C811" s="10">
        <v>55</v>
      </c>
      <c r="D811" s="10"/>
      <c r="E811" s="10">
        <v>19225</v>
      </c>
      <c r="F811" s="10">
        <v>20000</v>
      </c>
      <c r="G811" s="10">
        <v>900</v>
      </c>
      <c r="H811" s="10">
        <v>26997.919999999998</v>
      </c>
      <c r="I811" s="10"/>
      <c r="J811" s="10">
        <v>16726</v>
      </c>
      <c r="K811" s="10">
        <v>173</v>
      </c>
      <c r="L811" s="10">
        <v>13971.28</v>
      </c>
      <c r="M811" s="10">
        <v>432.5</v>
      </c>
      <c r="N811" s="10">
        <v>34928.199999999997</v>
      </c>
      <c r="O811" s="10">
        <v>692</v>
      </c>
      <c r="P811" s="10">
        <v>55885.120000000003</v>
      </c>
    </row>
    <row r="812" spans="1:16">
      <c r="A812" t="str">
        <f t="shared" si="20"/>
        <v>4656</v>
      </c>
      <c r="B812" s="11">
        <v>46</v>
      </c>
      <c r="C812" s="11">
        <v>56</v>
      </c>
      <c r="D812" s="11"/>
      <c r="E812" s="11">
        <v>19225</v>
      </c>
      <c r="F812" s="11">
        <v>20000</v>
      </c>
      <c r="G812" s="11"/>
      <c r="H812" s="11">
        <v>27807.86</v>
      </c>
      <c r="I812" s="11"/>
      <c r="J812" s="11">
        <v>17033</v>
      </c>
      <c r="K812" s="11">
        <v>167.26</v>
      </c>
      <c r="L812" s="11">
        <v>14557.68</v>
      </c>
      <c r="M812" s="11">
        <v>418.15</v>
      </c>
      <c r="N812" s="11">
        <v>36394.19</v>
      </c>
      <c r="O812" s="11">
        <v>669.04</v>
      </c>
      <c r="P812" s="11">
        <v>58230.71</v>
      </c>
    </row>
    <row r="813" spans="1:16">
      <c r="A813" t="str">
        <f t="shared" si="20"/>
        <v>4757</v>
      </c>
      <c r="B813" s="10">
        <v>47</v>
      </c>
      <c r="C813" s="10">
        <v>57</v>
      </c>
      <c r="D813" s="10"/>
      <c r="E813" s="10">
        <v>19225</v>
      </c>
      <c r="F813" s="10">
        <v>20000</v>
      </c>
      <c r="G813" s="10"/>
      <c r="H813" s="10">
        <v>28642.09</v>
      </c>
      <c r="I813" s="10"/>
      <c r="J813" s="10">
        <v>17348</v>
      </c>
      <c r="K813" s="10">
        <v>170.33</v>
      </c>
      <c r="L813" s="10">
        <v>15164.74</v>
      </c>
      <c r="M813" s="10">
        <v>425.83</v>
      </c>
      <c r="N813" s="10">
        <v>37911.839999999997</v>
      </c>
      <c r="O813" s="10">
        <v>681.32</v>
      </c>
      <c r="P813" s="10">
        <v>60658.95</v>
      </c>
    </row>
    <row r="814" spans="1:16">
      <c r="A814" t="str">
        <f t="shared" si="20"/>
        <v>4858</v>
      </c>
      <c r="B814" s="11">
        <v>48</v>
      </c>
      <c r="C814" s="11">
        <v>58</v>
      </c>
      <c r="D814" s="11"/>
      <c r="E814" s="11">
        <v>19225</v>
      </c>
      <c r="F814" s="11">
        <v>20000</v>
      </c>
      <c r="G814" s="11">
        <v>900</v>
      </c>
      <c r="H814" s="11">
        <v>30401.360000000001</v>
      </c>
      <c r="I814" s="11"/>
      <c r="J814" s="11">
        <v>16769</v>
      </c>
      <c r="K814" s="11">
        <v>173.48</v>
      </c>
      <c r="L814" s="11">
        <v>15793.16</v>
      </c>
      <c r="M814" s="11">
        <v>433.7</v>
      </c>
      <c r="N814" s="11">
        <v>39482.9</v>
      </c>
      <c r="O814" s="11">
        <v>693.92</v>
      </c>
      <c r="P814" s="11">
        <v>63172.639999999999</v>
      </c>
    </row>
    <row r="815" spans="1:16">
      <c r="A815" t="str">
        <f t="shared" si="20"/>
        <v>4959</v>
      </c>
      <c r="B815" s="10">
        <v>49</v>
      </c>
      <c r="C815" s="10">
        <v>59</v>
      </c>
      <c r="D815" s="10"/>
      <c r="E815" s="10">
        <v>19225</v>
      </c>
      <c r="F815" s="10">
        <v>20000</v>
      </c>
      <c r="G815" s="10"/>
      <c r="H815" s="10">
        <v>31313.4</v>
      </c>
      <c r="I815" s="10"/>
      <c r="J815" s="10">
        <v>17069</v>
      </c>
      <c r="K815" s="10">
        <v>167.69</v>
      </c>
      <c r="L815" s="10">
        <v>16434.64</v>
      </c>
      <c r="M815" s="10">
        <v>419.23</v>
      </c>
      <c r="N815" s="10">
        <v>41086.61</v>
      </c>
      <c r="O815" s="10">
        <v>670.76</v>
      </c>
      <c r="P815" s="10">
        <v>65738.58</v>
      </c>
    </row>
    <row r="816" spans="1:16">
      <c r="A816" t="str">
        <f t="shared" si="20"/>
        <v>5060</v>
      </c>
      <c r="B816" s="11">
        <v>50</v>
      </c>
      <c r="C816" s="11">
        <v>60</v>
      </c>
      <c r="D816" s="11"/>
      <c r="E816" s="11">
        <v>19225</v>
      </c>
      <c r="F816" s="11">
        <v>20000</v>
      </c>
      <c r="G816" s="11"/>
      <c r="H816" s="11">
        <v>32252.799999999999</v>
      </c>
      <c r="I816" s="11"/>
      <c r="J816" s="11">
        <v>17376</v>
      </c>
      <c r="K816" s="11">
        <v>170.69</v>
      </c>
      <c r="L816" s="11">
        <v>17098.37</v>
      </c>
      <c r="M816" s="11">
        <v>426.73</v>
      </c>
      <c r="N816" s="11">
        <v>42745.94</v>
      </c>
      <c r="O816" s="11">
        <v>682.76</v>
      </c>
      <c r="P816" s="11">
        <v>68393.5</v>
      </c>
    </row>
    <row r="817" spans="1:16">
      <c r="A817" t="str">
        <f t="shared" si="20"/>
        <v>5161</v>
      </c>
      <c r="B817" s="10">
        <v>51</v>
      </c>
      <c r="C817" s="10">
        <v>61</v>
      </c>
      <c r="D817" s="10"/>
      <c r="E817" s="10">
        <v>19225</v>
      </c>
      <c r="F817" s="10">
        <v>20000</v>
      </c>
      <c r="G817" s="10">
        <v>900</v>
      </c>
      <c r="H817" s="10">
        <v>34120.379999999997</v>
      </c>
      <c r="I817" s="10"/>
      <c r="J817" s="10">
        <v>16789</v>
      </c>
      <c r="K817" s="10">
        <v>173.76</v>
      </c>
      <c r="L817" s="10">
        <v>17785.09</v>
      </c>
      <c r="M817" s="10">
        <v>434.4</v>
      </c>
      <c r="N817" s="10">
        <v>44462.71</v>
      </c>
      <c r="O817" s="10">
        <v>695.04</v>
      </c>
      <c r="P817" s="10">
        <v>71140.34</v>
      </c>
    </row>
    <row r="818" spans="1:16">
      <c r="A818" t="str">
        <f t="shared" si="20"/>
        <v>5262</v>
      </c>
      <c r="B818" s="11">
        <v>52</v>
      </c>
      <c r="C818" s="11">
        <v>62</v>
      </c>
      <c r="D818" s="11"/>
      <c r="E818" s="11">
        <v>19225</v>
      </c>
      <c r="F818" s="11">
        <v>20000</v>
      </c>
      <c r="G818" s="11"/>
      <c r="H818" s="11">
        <v>35144</v>
      </c>
      <c r="I818" s="11"/>
      <c r="J818" s="11">
        <v>17078</v>
      </c>
      <c r="K818" s="11">
        <v>167.89</v>
      </c>
      <c r="L818" s="11">
        <v>18486.53</v>
      </c>
      <c r="M818" s="11">
        <v>419.73</v>
      </c>
      <c r="N818" s="11">
        <v>46216.32</v>
      </c>
      <c r="O818" s="11">
        <v>671.56</v>
      </c>
      <c r="P818" s="11">
        <v>73946.11</v>
      </c>
    </row>
    <row r="819" spans="1:16">
      <c r="A819" t="str">
        <f t="shared" si="20"/>
        <v>5363</v>
      </c>
      <c r="B819" s="10">
        <v>53</v>
      </c>
      <c r="C819" s="10">
        <v>63</v>
      </c>
      <c r="D819" s="10"/>
      <c r="E819" s="10">
        <v>19225</v>
      </c>
      <c r="F819" s="10">
        <v>20000</v>
      </c>
      <c r="G819" s="10"/>
      <c r="H819" s="10">
        <v>36198.32</v>
      </c>
      <c r="I819" s="10"/>
      <c r="J819" s="10">
        <v>17374</v>
      </c>
      <c r="K819" s="10">
        <v>170.78</v>
      </c>
      <c r="L819" s="10">
        <v>19211.900000000001</v>
      </c>
      <c r="M819" s="10">
        <v>426.95</v>
      </c>
      <c r="N819" s="10">
        <v>48029.760000000002</v>
      </c>
      <c r="O819" s="10">
        <v>683.12</v>
      </c>
      <c r="P819" s="10">
        <v>76847.62</v>
      </c>
    </row>
    <row r="820" spans="1:16">
      <c r="A820" t="str">
        <f t="shared" si="20"/>
        <v>5464</v>
      </c>
      <c r="B820" s="11">
        <v>54</v>
      </c>
      <c r="C820" s="11">
        <v>64</v>
      </c>
      <c r="D820" s="11"/>
      <c r="E820" s="11">
        <v>19225</v>
      </c>
      <c r="F820" s="11">
        <v>20000</v>
      </c>
      <c r="G820" s="11">
        <v>900</v>
      </c>
      <c r="H820" s="11">
        <v>38184.269999999997</v>
      </c>
      <c r="I820" s="11"/>
      <c r="J820" s="11">
        <v>16776</v>
      </c>
      <c r="K820" s="11">
        <v>173.74</v>
      </c>
      <c r="L820" s="11">
        <v>19962</v>
      </c>
      <c r="M820" s="11">
        <v>434.35</v>
      </c>
      <c r="N820" s="11">
        <v>49905</v>
      </c>
      <c r="O820" s="11">
        <v>694.96</v>
      </c>
      <c r="P820" s="11">
        <v>79848</v>
      </c>
    </row>
    <row r="821" spans="1:16">
      <c r="A821" t="str">
        <f t="shared" si="20"/>
        <v>5565</v>
      </c>
      <c r="B821" s="10">
        <v>55</v>
      </c>
      <c r="C821" s="10">
        <v>65</v>
      </c>
      <c r="D821" s="10"/>
      <c r="E821" s="10">
        <v>19225</v>
      </c>
      <c r="F821" s="10">
        <v>20000</v>
      </c>
      <c r="G821" s="10"/>
      <c r="H821" s="10">
        <v>39329.79</v>
      </c>
      <c r="I821" s="10"/>
      <c r="J821" s="10">
        <v>17049</v>
      </c>
      <c r="K821" s="10">
        <v>167.76</v>
      </c>
      <c r="L821" s="10">
        <v>20728.62</v>
      </c>
      <c r="M821" s="10">
        <v>419.4</v>
      </c>
      <c r="N821" s="10">
        <v>51821.55</v>
      </c>
      <c r="O821" s="10">
        <v>671.04</v>
      </c>
      <c r="P821" s="10">
        <v>82914.48</v>
      </c>
    </row>
    <row r="822" spans="1:16">
      <c r="A822" t="str">
        <f t="shared" si="20"/>
        <v>5666</v>
      </c>
      <c r="B822" s="11">
        <v>56</v>
      </c>
      <c r="C822" s="11">
        <v>66</v>
      </c>
      <c r="D822" s="11"/>
      <c r="E822" s="11">
        <v>19225</v>
      </c>
      <c r="F822" s="11">
        <v>20000</v>
      </c>
      <c r="G822" s="11"/>
      <c r="H822" s="11">
        <v>40509.69</v>
      </c>
      <c r="I822" s="11"/>
      <c r="J822" s="11">
        <v>17328</v>
      </c>
      <c r="K822" s="11">
        <v>170.49</v>
      </c>
      <c r="L822" s="11">
        <v>21520.97</v>
      </c>
      <c r="M822" s="11">
        <v>426.23</v>
      </c>
      <c r="N822" s="11">
        <v>53802.42</v>
      </c>
      <c r="O822" s="11">
        <v>681.96</v>
      </c>
      <c r="P822" s="11">
        <v>86083.88</v>
      </c>
    </row>
    <row r="823" spans="1:16">
      <c r="A823" t="str">
        <f t="shared" si="20"/>
        <v>5767</v>
      </c>
      <c r="B823" s="10">
        <v>57</v>
      </c>
      <c r="C823" s="10">
        <v>67</v>
      </c>
      <c r="D823" s="10"/>
      <c r="E823" s="10">
        <v>19225</v>
      </c>
      <c r="F823" s="10">
        <v>20000</v>
      </c>
      <c r="G823" s="10">
        <v>900</v>
      </c>
      <c r="H823" s="10">
        <v>42624.98</v>
      </c>
      <c r="I823" s="10"/>
      <c r="J823" s="10">
        <v>16713</v>
      </c>
      <c r="K823" s="10">
        <v>173.28</v>
      </c>
      <c r="L823" s="10">
        <v>22339.88</v>
      </c>
      <c r="M823" s="10">
        <v>433.2</v>
      </c>
      <c r="N823" s="10">
        <v>55849.7</v>
      </c>
      <c r="O823" s="10">
        <v>693.12</v>
      </c>
      <c r="P823" s="10">
        <v>89359.51</v>
      </c>
    </row>
    <row r="824" spans="1:16">
      <c r="A824" t="str">
        <f t="shared" si="20"/>
        <v>5868</v>
      </c>
      <c r="B824" s="11">
        <v>58</v>
      </c>
      <c r="C824" s="11">
        <v>68</v>
      </c>
      <c r="D824" s="11"/>
      <c r="E824" s="11">
        <v>19225</v>
      </c>
      <c r="F824" s="11">
        <v>20000</v>
      </c>
      <c r="G824" s="11"/>
      <c r="H824" s="11">
        <v>43903.73</v>
      </c>
      <c r="I824" s="11"/>
      <c r="J824" s="11">
        <v>16963</v>
      </c>
      <c r="K824" s="11">
        <v>167.13</v>
      </c>
      <c r="L824" s="11">
        <v>23177.200000000001</v>
      </c>
      <c r="M824" s="11">
        <v>417.83</v>
      </c>
      <c r="N824" s="11">
        <v>57943.01</v>
      </c>
      <c r="O824" s="11">
        <v>668.52</v>
      </c>
      <c r="P824" s="11">
        <v>92708.82</v>
      </c>
    </row>
    <row r="825" spans="1:16">
      <c r="A825" t="str">
        <f t="shared" si="20"/>
        <v>5969</v>
      </c>
      <c r="B825" s="10">
        <v>59</v>
      </c>
      <c r="C825" s="10">
        <v>69</v>
      </c>
      <c r="D825" s="10"/>
      <c r="E825" s="10">
        <v>19225</v>
      </c>
      <c r="F825" s="10">
        <v>20000</v>
      </c>
      <c r="G825" s="10"/>
      <c r="H825" s="10">
        <v>45220.84</v>
      </c>
      <c r="I825" s="10"/>
      <c r="J825" s="10">
        <v>17216</v>
      </c>
      <c r="K825" s="10">
        <v>169.63</v>
      </c>
      <c r="L825" s="10">
        <v>24042.15</v>
      </c>
      <c r="M825" s="10">
        <v>424.08</v>
      </c>
      <c r="N825" s="10">
        <v>60105.38</v>
      </c>
      <c r="O825" s="10">
        <v>678.52</v>
      </c>
      <c r="P825" s="10">
        <v>96168.6</v>
      </c>
    </row>
    <row r="826" spans="1:16">
      <c r="A826" t="str">
        <f t="shared" si="20"/>
        <v>6070</v>
      </c>
      <c r="B826" s="11">
        <v>60</v>
      </c>
      <c r="C826" s="11">
        <v>70</v>
      </c>
      <c r="D826" s="11"/>
      <c r="E826" s="11">
        <v>19225</v>
      </c>
      <c r="F826" s="11">
        <v>20000</v>
      </c>
      <c r="G826" s="11">
        <v>900</v>
      </c>
      <c r="H826" s="11">
        <v>47477.46</v>
      </c>
      <c r="I826" s="11"/>
      <c r="J826" s="11">
        <v>16575</v>
      </c>
      <c r="K826" s="11">
        <v>172.16</v>
      </c>
      <c r="L826" s="11">
        <v>24935.58</v>
      </c>
      <c r="M826" s="11">
        <v>430.4</v>
      </c>
      <c r="N826" s="11">
        <v>62338.94</v>
      </c>
      <c r="O826" s="11">
        <v>688.64</v>
      </c>
      <c r="P826" s="11">
        <v>99742.3</v>
      </c>
    </row>
    <row r="827" spans="1:16">
      <c r="A827" t="str">
        <f t="shared" si="20"/>
        <v>6171</v>
      </c>
      <c r="B827" s="10">
        <v>61</v>
      </c>
      <c r="C827" s="10">
        <v>71</v>
      </c>
      <c r="D827" s="10"/>
      <c r="E827" s="10">
        <v>19225</v>
      </c>
      <c r="F827" s="10">
        <v>20000</v>
      </c>
      <c r="G827" s="10"/>
      <c r="H827" s="10">
        <v>48901.79</v>
      </c>
      <c r="I827" s="10"/>
      <c r="J827" s="10">
        <v>16789</v>
      </c>
      <c r="K827" s="10">
        <v>165.75</v>
      </c>
      <c r="L827" s="10">
        <v>25849.39</v>
      </c>
      <c r="M827" s="10">
        <v>414.38</v>
      </c>
      <c r="N827" s="10">
        <v>64623.48</v>
      </c>
      <c r="O827" s="10">
        <v>663</v>
      </c>
      <c r="P827" s="10">
        <v>103397.57</v>
      </c>
    </row>
    <row r="828" spans="1:16">
      <c r="A828" t="str">
        <f t="shared" si="20"/>
        <v>6272</v>
      </c>
      <c r="B828" s="11">
        <v>62</v>
      </c>
      <c r="C828" s="11">
        <v>72</v>
      </c>
      <c r="D828" s="11"/>
      <c r="E828" s="11">
        <v>19225</v>
      </c>
      <c r="F828" s="11">
        <v>20000</v>
      </c>
      <c r="G828" s="11"/>
      <c r="H828" s="11">
        <v>50368.84</v>
      </c>
      <c r="I828" s="11"/>
      <c r="J828" s="11">
        <v>17004</v>
      </c>
      <c r="K828" s="11">
        <v>167.89</v>
      </c>
      <c r="L828" s="11">
        <v>26792.76</v>
      </c>
      <c r="M828" s="11">
        <v>419.73</v>
      </c>
      <c r="N828" s="11">
        <v>66981.91</v>
      </c>
      <c r="O828" s="11">
        <v>671.56</v>
      </c>
      <c r="P828" s="11">
        <v>107171.06</v>
      </c>
    </row>
    <row r="829" spans="1:16">
      <c r="A829" t="str">
        <f t="shared" si="20"/>
        <v>6373</v>
      </c>
      <c r="B829" s="10">
        <v>63</v>
      </c>
      <c r="C829" s="10">
        <v>73</v>
      </c>
      <c r="D829" s="10"/>
      <c r="E829" s="10">
        <v>19225</v>
      </c>
      <c r="F829" s="10">
        <v>20000</v>
      </c>
      <c r="G829" s="10">
        <v>900</v>
      </c>
      <c r="H829" s="10">
        <v>52779.91</v>
      </c>
      <c r="I829" s="10"/>
      <c r="J829" s="10">
        <v>16320</v>
      </c>
      <c r="K829" s="10">
        <v>170.04</v>
      </c>
      <c r="L829" s="10">
        <v>27766.59</v>
      </c>
      <c r="M829" s="10">
        <v>425.1</v>
      </c>
      <c r="N829" s="10">
        <v>69416.47</v>
      </c>
      <c r="O829" s="10">
        <v>680.16</v>
      </c>
      <c r="P829" s="10">
        <v>111066.35</v>
      </c>
    </row>
    <row r="830" spans="1:16">
      <c r="A830" t="str">
        <f t="shared" si="20"/>
        <v>6474</v>
      </c>
      <c r="B830" s="11">
        <v>64</v>
      </c>
      <c r="C830" s="11">
        <v>74</v>
      </c>
      <c r="D830" s="11"/>
      <c r="E830" s="11">
        <v>19225</v>
      </c>
      <c r="F830" s="11">
        <v>20000</v>
      </c>
      <c r="G830" s="11"/>
      <c r="H830" s="11">
        <v>54363.3</v>
      </c>
      <c r="I830" s="11"/>
      <c r="J830" s="11">
        <v>16478</v>
      </c>
      <c r="K830" s="11">
        <v>163.19999999999999</v>
      </c>
      <c r="L830" s="11">
        <v>28762.79</v>
      </c>
      <c r="M830" s="11">
        <v>408</v>
      </c>
      <c r="N830" s="11">
        <v>71906.960000000006</v>
      </c>
      <c r="O830" s="11">
        <v>652.79999999999995</v>
      </c>
      <c r="P830" s="11">
        <v>115051.14</v>
      </c>
    </row>
    <row r="831" spans="1:16">
      <c r="A831" t="str">
        <f t="shared" ref="A831:A836" si="21">B831&amp;C831</f>
        <v>6575</v>
      </c>
      <c r="B831" s="10">
        <v>65</v>
      </c>
      <c r="C831" s="10">
        <v>75</v>
      </c>
      <c r="D831" s="10"/>
      <c r="E831" s="10">
        <v>19225</v>
      </c>
      <c r="F831" s="10">
        <v>20000</v>
      </c>
      <c r="G831" s="10"/>
      <c r="H831" s="10">
        <v>55994.2</v>
      </c>
      <c r="I831" s="10"/>
      <c r="J831" s="10">
        <v>16629</v>
      </c>
      <c r="K831" s="10">
        <v>164.78</v>
      </c>
      <c r="L831" s="10">
        <v>29790.45</v>
      </c>
      <c r="M831" s="10">
        <v>411.95</v>
      </c>
      <c r="N831" s="10">
        <v>74476.12</v>
      </c>
      <c r="O831" s="10">
        <v>659.12</v>
      </c>
      <c r="P831" s="10">
        <v>119161.8</v>
      </c>
    </row>
    <row r="832" spans="1:16">
      <c r="A832" t="str">
        <f t="shared" si="21"/>
        <v>6676</v>
      </c>
      <c r="B832" s="11">
        <v>66</v>
      </c>
      <c r="C832" s="11">
        <v>76</v>
      </c>
      <c r="D832" s="11"/>
      <c r="E832" s="11">
        <v>19225</v>
      </c>
      <c r="F832" s="11">
        <v>20000</v>
      </c>
      <c r="G832" s="11">
        <v>900</v>
      </c>
      <c r="H832" s="11">
        <v>58574.03</v>
      </c>
      <c r="I832" s="11"/>
      <c r="J832" s="11">
        <v>15875</v>
      </c>
      <c r="K832" s="11">
        <v>166.29</v>
      </c>
      <c r="L832" s="11">
        <v>30850.45</v>
      </c>
      <c r="M832" s="11">
        <v>415.73</v>
      </c>
      <c r="N832" s="11">
        <v>77126.13</v>
      </c>
      <c r="O832" s="11">
        <v>665.16</v>
      </c>
      <c r="P832" s="11">
        <v>123401.81</v>
      </c>
    </row>
    <row r="833" spans="1:16">
      <c r="A833" t="str">
        <f t="shared" si="21"/>
        <v>6777</v>
      </c>
      <c r="B833" s="10">
        <v>67</v>
      </c>
      <c r="C833" s="10">
        <v>77</v>
      </c>
      <c r="D833" s="10"/>
      <c r="E833" s="10">
        <v>19225</v>
      </c>
      <c r="F833" s="10">
        <v>20000</v>
      </c>
      <c r="G833" s="10"/>
      <c r="H833" s="10">
        <v>60331.25</v>
      </c>
      <c r="I833" s="10"/>
      <c r="J833" s="10">
        <v>15939</v>
      </c>
      <c r="K833" s="10">
        <v>158.75</v>
      </c>
      <c r="L833" s="10">
        <v>31934.720000000001</v>
      </c>
      <c r="M833" s="10">
        <v>396.88</v>
      </c>
      <c r="N833" s="10">
        <v>79836.789999999994</v>
      </c>
      <c r="O833" s="10">
        <v>635</v>
      </c>
      <c r="P833" s="10">
        <v>127738.86</v>
      </c>
    </row>
    <row r="834" spans="1:16">
      <c r="A834" t="str">
        <f t="shared" si="21"/>
        <v>6878</v>
      </c>
      <c r="B834" s="11">
        <v>68</v>
      </c>
      <c r="C834" s="11">
        <v>78</v>
      </c>
      <c r="D834" s="11"/>
      <c r="E834" s="11">
        <v>19225</v>
      </c>
      <c r="F834" s="11">
        <v>20000</v>
      </c>
      <c r="G834" s="11"/>
      <c r="H834" s="11">
        <v>62141.19</v>
      </c>
      <c r="I834" s="11"/>
      <c r="J834" s="11">
        <v>15983</v>
      </c>
      <c r="K834" s="11">
        <v>159.38999999999999</v>
      </c>
      <c r="L834" s="11">
        <v>33052.15</v>
      </c>
      <c r="M834" s="11">
        <v>398.48</v>
      </c>
      <c r="N834" s="11">
        <v>82630.37</v>
      </c>
      <c r="O834" s="11">
        <v>637.55999999999995</v>
      </c>
      <c r="P834" s="11">
        <v>132208.59</v>
      </c>
    </row>
    <row r="835" spans="1:16">
      <c r="A835" t="str">
        <f t="shared" si="21"/>
        <v>6979</v>
      </c>
      <c r="B835" s="10">
        <v>69</v>
      </c>
      <c r="C835" s="10">
        <v>79</v>
      </c>
      <c r="D835" s="10"/>
      <c r="E835" s="10">
        <v>19225</v>
      </c>
      <c r="F835" s="10">
        <v>20000</v>
      </c>
      <c r="G835" s="10">
        <v>900</v>
      </c>
      <c r="H835" s="10">
        <v>64905.42</v>
      </c>
      <c r="I835" s="10"/>
      <c r="J835" s="10">
        <v>15103</v>
      </c>
      <c r="K835" s="10">
        <v>159.83000000000001</v>
      </c>
      <c r="L835" s="10">
        <v>34203.54</v>
      </c>
      <c r="M835" s="10">
        <v>399.58</v>
      </c>
      <c r="N835" s="10">
        <v>85508.85</v>
      </c>
      <c r="O835" s="10">
        <v>639.32000000000005</v>
      </c>
      <c r="P835" s="10">
        <v>136814.17000000001</v>
      </c>
    </row>
    <row r="836" spans="1:16">
      <c r="A836" t="str">
        <f t="shared" si="21"/>
        <v>7080</v>
      </c>
      <c r="B836" s="11">
        <v>70</v>
      </c>
      <c r="C836" s="11">
        <v>80</v>
      </c>
      <c r="D836" s="11"/>
      <c r="E836" s="11">
        <v>19225</v>
      </c>
      <c r="F836" s="11">
        <v>20000</v>
      </c>
      <c r="G836" s="11"/>
      <c r="H836" s="11">
        <v>66852.59</v>
      </c>
      <c r="I836" s="11">
        <v>15000</v>
      </c>
      <c r="J836" s="11">
        <v>15000</v>
      </c>
      <c r="K836" s="11">
        <v>151.03</v>
      </c>
      <c r="L836" s="11">
        <v>35380.68</v>
      </c>
      <c r="M836" s="11">
        <v>377.58</v>
      </c>
      <c r="N836" s="11">
        <v>88451.7</v>
      </c>
      <c r="O836" s="11">
        <v>604.12</v>
      </c>
      <c r="P836" s="11">
        <v>141522.71</v>
      </c>
    </row>
    <row r="837" spans="1:16" ht="54">
      <c r="B837" s="9" t="s">
        <v>27</v>
      </c>
      <c r="C837" s="9" t="s">
        <v>13</v>
      </c>
      <c r="D837" s="9" t="s">
        <v>3027</v>
      </c>
      <c r="E837" s="9" t="s">
        <v>15</v>
      </c>
      <c r="F837" s="9" t="s">
        <v>16</v>
      </c>
      <c r="G837" s="9" t="s">
        <v>17</v>
      </c>
      <c r="H837" s="9" t="s">
        <v>3028</v>
      </c>
      <c r="I837" s="9" t="s">
        <v>19</v>
      </c>
      <c r="J837" s="9" t="s">
        <v>20</v>
      </c>
      <c r="K837" s="9" t="s">
        <v>21</v>
      </c>
      <c r="L837" s="9" t="s">
        <v>22</v>
      </c>
      <c r="M837" s="9" t="s">
        <v>23</v>
      </c>
      <c r="N837" s="9" t="s">
        <v>24</v>
      </c>
      <c r="O837" s="9" t="s">
        <v>25</v>
      </c>
      <c r="P837" s="9" t="s">
        <v>26</v>
      </c>
    </row>
    <row r="838" spans="1:16">
      <c r="A838" t="str">
        <f t="shared" ref="A838:A901" si="22">B838&amp;C838</f>
        <v>112</v>
      </c>
      <c r="B838" s="10">
        <v>1</v>
      </c>
      <c r="C838" s="10">
        <v>12</v>
      </c>
      <c r="D838" s="10">
        <v>3857</v>
      </c>
      <c r="E838" s="10">
        <v>3857</v>
      </c>
      <c r="F838" s="10">
        <v>20000</v>
      </c>
      <c r="G838" s="10"/>
      <c r="H838" s="10"/>
      <c r="I838" s="10"/>
      <c r="J838" s="10">
        <v>2314.1999999999998</v>
      </c>
      <c r="K838" s="10">
        <v>27</v>
      </c>
      <c r="L838" s="10">
        <v>27</v>
      </c>
      <c r="M838" s="10">
        <v>67.5</v>
      </c>
      <c r="N838" s="10">
        <v>67.5</v>
      </c>
      <c r="O838" s="10">
        <v>108</v>
      </c>
      <c r="P838" s="10">
        <v>108</v>
      </c>
    </row>
    <row r="839" spans="1:16">
      <c r="A839" t="str">
        <f t="shared" si="22"/>
        <v>213</v>
      </c>
      <c r="B839" s="11">
        <v>2</v>
      </c>
      <c r="C839" s="11">
        <v>13</v>
      </c>
      <c r="D839" s="11">
        <v>3857</v>
      </c>
      <c r="E839" s="11">
        <v>7714</v>
      </c>
      <c r="F839" s="11">
        <v>20000</v>
      </c>
      <c r="G839" s="11"/>
      <c r="H839" s="11"/>
      <c r="I839" s="11"/>
      <c r="J839" s="11">
        <v>5770</v>
      </c>
      <c r="K839" s="11">
        <v>60.24</v>
      </c>
      <c r="L839" s="11">
        <v>88.05</v>
      </c>
      <c r="M839" s="11">
        <v>150.61000000000001</v>
      </c>
      <c r="N839" s="11">
        <v>220.13</v>
      </c>
      <c r="O839" s="11">
        <v>240.98</v>
      </c>
      <c r="P839" s="11">
        <v>352.21</v>
      </c>
    </row>
    <row r="840" spans="1:16">
      <c r="A840" t="str">
        <f t="shared" si="22"/>
        <v>314</v>
      </c>
      <c r="B840" s="10">
        <v>3</v>
      </c>
      <c r="C840" s="10">
        <v>14</v>
      </c>
      <c r="D840" s="10">
        <v>3857</v>
      </c>
      <c r="E840" s="10">
        <v>11571</v>
      </c>
      <c r="F840" s="10">
        <v>20000</v>
      </c>
      <c r="G840" s="10">
        <v>900</v>
      </c>
      <c r="H840" s="10">
        <v>900</v>
      </c>
      <c r="I840" s="10"/>
      <c r="J840" s="10">
        <v>8351</v>
      </c>
      <c r="K840" s="10">
        <v>94.16</v>
      </c>
      <c r="L840" s="10">
        <v>184.86</v>
      </c>
      <c r="M840" s="10">
        <v>235.41</v>
      </c>
      <c r="N840" s="10">
        <v>462.15</v>
      </c>
      <c r="O840" s="10">
        <v>376.66</v>
      </c>
      <c r="P840" s="10">
        <v>739.44</v>
      </c>
    </row>
    <row r="841" spans="1:16">
      <c r="A841" t="str">
        <f t="shared" si="22"/>
        <v>415</v>
      </c>
      <c r="B841" s="11">
        <v>4</v>
      </c>
      <c r="C841" s="11">
        <v>15</v>
      </c>
      <c r="D841" s="11">
        <v>3857</v>
      </c>
      <c r="E841" s="11">
        <v>15428</v>
      </c>
      <c r="F841" s="11">
        <v>20000</v>
      </c>
      <c r="G841" s="11"/>
      <c r="H841" s="11">
        <v>927</v>
      </c>
      <c r="I841" s="11"/>
      <c r="J841" s="11">
        <v>12277</v>
      </c>
      <c r="K841" s="11">
        <v>122.86</v>
      </c>
      <c r="L841" s="11">
        <v>313.27</v>
      </c>
      <c r="M841" s="11">
        <v>307.14999999999998</v>
      </c>
      <c r="N841" s="11">
        <v>783.16</v>
      </c>
      <c r="O841" s="11">
        <v>491.44</v>
      </c>
      <c r="P841" s="11">
        <v>1253.06</v>
      </c>
    </row>
    <row r="842" spans="1:16">
      <c r="A842" t="str">
        <f t="shared" si="22"/>
        <v>516</v>
      </c>
      <c r="B842" s="10">
        <v>5</v>
      </c>
      <c r="C842" s="10">
        <v>16</v>
      </c>
      <c r="D842" s="10">
        <v>3857</v>
      </c>
      <c r="E842" s="10">
        <v>19285</v>
      </c>
      <c r="F842" s="10">
        <v>20000</v>
      </c>
      <c r="G842" s="10"/>
      <c r="H842" s="10">
        <v>954.81</v>
      </c>
      <c r="I842" s="10"/>
      <c r="J842" s="10">
        <v>16434</v>
      </c>
      <c r="K842" s="10">
        <v>161.13999999999999</v>
      </c>
      <c r="L842" s="10">
        <v>483.8</v>
      </c>
      <c r="M842" s="10">
        <v>402.85</v>
      </c>
      <c r="N842" s="10">
        <v>1209.51</v>
      </c>
      <c r="O842" s="10">
        <v>644.55999999999995</v>
      </c>
      <c r="P842" s="10">
        <v>1935.21</v>
      </c>
    </row>
    <row r="843" spans="1:16">
      <c r="A843" t="str">
        <f t="shared" si="22"/>
        <v>617</v>
      </c>
      <c r="B843" s="11">
        <v>6</v>
      </c>
      <c r="C843" s="11">
        <v>17</v>
      </c>
      <c r="D843" s="11"/>
      <c r="E843" s="11">
        <v>19285</v>
      </c>
      <c r="F843" s="11">
        <v>20000</v>
      </c>
      <c r="G843" s="11">
        <v>900</v>
      </c>
      <c r="H843" s="11">
        <v>1883.45</v>
      </c>
      <c r="I843" s="11"/>
      <c r="J843" s="11">
        <v>15859</v>
      </c>
      <c r="K843" s="11">
        <v>164.34</v>
      </c>
      <c r="L843" s="11">
        <v>662.66</v>
      </c>
      <c r="M843" s="11">
        <v>410.85</v>
      </c>
      <c r="N843" s="11">
        <v>1656.64</v>
      </c>
      <c r="O843" s="11">
        <v>657.36</v>
      </c>
      <c r="P843" s="11">
        <v>2650.63</v>
      </c>
    </row>
    <row r="844" spans="1:16">
      <c r="A844" t="str">
        <f t="shared" si="22"/>
        <v>718</v>
      </c>
      <c r="B844" s="10">
        <v>7</v>
      </c>
      <c r="C844" s="10">
        <v>18</v>
      </c>
      <c r="D844" s="10"/>
      <c r="E844" s="10">
        <v>19285</v>
      </c>
      <c r="F844" s="10">
        <v>20000</v>
      </c>
      <c r="G844" s="10"/>
      <c r="H844" s="10">
        <v>1939.96</v>
      </c>
      <c r="I844" s="10"/>
      <c r="J844" s="10">
        <v>16173</v>
      </c>
      <c r="K844" s="10">
        <v>158.59</v>
      </c>
      <c r="L844" s="10">
        <v>841.13</v>
      </c>
      <c r="M844" s="10">
        <v>396.48</v>
      </c>
      <c r="N844" s="10">
        <v>2102.8200000000002</v>
      </c>
      <c r="O844" s="10">
        <v>634.36</v>
      </c>
      <c r="P844" s="10">
        <v>3364.51</v>
      </c>
    </row>
    <row r="845" spans="1:16">
      <c r="A845" t="str">
        <f t="shared" si="22"/>
        <v>819</v>
      </c>
      <c r="B845" s="11">
        <v>8</v>
      </c>
      <c r="C845" s="11">
        <v>19</v>
      </c>
      <c r="D845" s="11"/>
      <c r="E845" s="11">
        <v>19285</v>
      </c>
      <c r="F845" s="11">
        <v>20000</v>
      </c>
      <c r="G845" s="11"/>
      <c r="H845" s="11">
        <v>1998.16</v>
      </c>
      <c r="I845" s="11"/>
      <c r="J845" s="11">
        <v>16493</v>
      </c>
      <c r="K845" s="11">
        <v>161.72999999999999</v>
      </c>
      <c r="L845" s="11">
        <v>1028.0899999999999</v>
      </c>
      <c r="M845" s="11">
        <v>404.33</v>
      </c>
      <c r="N845" s="11">
        <v>2570.23</v>
      </c>
      <c r="O845" s="11">
        <v>646.91999999999996</v>
      </c>
      <c r="P845" s="11">
        <v>4112.3599999999997</v>
      </c>
    </row>
    <row r="846" spans="1:16">
      <c r="A846" t="str">
        <f t="shared" si="22"/>
        <v>920</v>
      </c>
      <c r="B846" s="10">
        <v>9</v>
      </c>
      <c r="C846" s="10">
        <v>20</v>
      </c>
      <c r="D846" s="10"/>
      <c r="E846" s="10">
        <v>19285</v>
      </c>
      <c r="F846" s="10">
        <v>20000</v>
      </c>
      <c r="G846" s="10">
        <v>900</v>
      </c>
      <c r="H846" s="10">
        <v>2958.1</v>
      </c>
      <c r="I846" s="10"/>
      <c r="J846" s="10">
        <v>15919</v>
      </c>
      <c r="K846" s="10">
        <v>164.93</v>
      </c>
      <c r="L846" s="10">
        <v>1223.8599999999999</v>
      </c>
      <c r="M846" s="10">
        <v>412.33</v>
      </c>
      <c r="N846" s="10">
        <v>3059.66</v>
      </c>
      <c r="O846" s="10">
        <v>659.72</v>
      </c>
      <c r="P846" s="10">
        <v>4895.46</v>
      </c>
    </row>
    <row r="847" spans="1:16">
      <c r="A847" t="str">
        <f t="shared" si="22"/>
        <v>1021</v>
      </c>
      <c r="B847" s="11">
        <v>10</v>
      </c>
      <c r="C847" s="11">
        <v>21</v>
      </c>
      <c r="D847" s="11"/>
      <c r="E847" s="11">
        <v>19285</v>
      </c>
      <c r="F847" s="11">
        <v>20000</v>
      </c>
      <c r="G847" s="11"/>
      <c r="H847" s="11">
        <v>3046.84</v>
      </c>
      <c r="I847" s="11"/>
      <c r="J847" s="11">
        <v>16233</v>
      </c>
      <c r="K847" s="11">
        <v>159.19</v>
      </c>
      <c r="L847" s="11">
        <v>1419.77</v>
      </c>
      <c r="M847" s="11">
        <v>397.98</v>
      </c>
      <c r="N847" s="11">
        <v>3549.42</v>
      </c>
      <c r="O847" s="11">
        <v>636.76</v>
      </c>
      <c r="P847" s="11">
        <v>5679.08</v>
      </c>
    </row>
    <row r="848" spans="1:16">
      <c r="A848" t="str">
        <f t="shared" si="22"/>
        <v>1122</v>
      </c>
      <c r="B848" s="10">
        <v>11</v>
      </c>
      <c r="C848" s="10">
        <v>22</v>
      </c>
      <c r="D848" s="10"/>
      <c r="E848" s="10">
        <v>19285</v>
      </c>
      <c r="F848" s="10">
        <v>20000</v>
      </c>
      <c r="G848" s="10"/>
      <c r="H848" s="10">
        <v>3138.25</v>
      </c>
      <c r="I848" s="10"/>
      <c r="J848" s="10">
        <v>16554</v>
      </c>
      <c r="K848" s="10">
        <v>162.33000000000001</v>
      </c>
      <c r="L848" s="10">
        <v>1624.69</v>
      </c>
      <c r="M848" s="10">
        <v>405.83</v>
      </c>
      <c r="N848" s="10">
        <v>4061.73</v>
      </c>
      <c r="O848" s="10">
        <v>649.32000000000005</v>
      </c>
      <c r="P848" s="10">
        <v>6498.77</v>
      </c>
    </row>
    <row r="849" spans="1:16">
      <c r="A849" t="str">
        <f t="shared" si="22"/>
        <v>1223</v>
      </c>
      <c r="B849" s="11">
        <v>12</v>
      </c>
      <c r="C849" s="11">
        <v>23</v>
      </c>
      <c r="D849" s="11"/>
      <c r="E849" s="11">
        <v>19285</v>
      </c>
      <c r="F849" s="11">
        <v>20000</v>
      </c>
      <c r="G849" s="11">
        <v>900</v>
      </c>
      <c r="H849" s="11">
        <v>4132.3999999999996</v>
      </c>
      <c r="I849" s="11"/>
      <c r="J849" s="11">
        <v>15982</v>
      </c>
      <c r="K849" s="11">
        <v>165.54</v>
      </c>
      <c r="L849" s="11">
        <v>1838.97</v>
      </c>
      <c r="M849" s="11">
        <v>413.85</v>
      </c>
      <c r="N849" s="11">
        <v>4597.43</v>
      </c>
      <c r="O849" s="11">
        <v>662.16</v>
      </c>
      <c r="P849" s="11">
        <v>7355.89</v>
      </c>
    </row>
    <row r="850" spans="1:16">
      <c r="A850" t="str">
        <f t="shared" si="22"/>
        <v>1324</v>
      </c>
      <c r="B850" s="10">
        <v>13</v>
      </c>
      <c r="C850" s="10">
        <v>24</v>
      </c>
      <c r="D850" s="10"/>
      <c r="E850" s="10">
        <v>19285</v>
      </c>
      <c r="F850" s="10">
        <v>20000</v>
      </c>
      <c r="G850" s="10"/>
      <c r="H850" s="10">
        <v>4256.37</v>
      </c>
      <c r="I850" s="10"/>
      <c r="J850" s="10">
        <v>16298</v>
      </c>
      <c r="K850" s="10">
        <v>159.82</v>
      </c>
      <c r="L850" s="10">
        <v>2053.96</v>
      </c>
      <c r="M850" s="10">
        <v>399.55</v>
      </c>
      <c r="N850" s="10">
        <v>5134.91</v>
      </c>
      <c r="O850" s="10">
        <v>639.28</v>
      </c>
      <c r="P850" s="10">
        <v>8215.85</v>
      </c>
    </row>
    <row r="851" spans="1:16">
      <c r="A851" t="str">
        <f t="shared" si="22"/>
        <v>1425</v>
      </c>
      <c r="B851" s="11">
        <v>14</v>
      </c>
      <c r="C851" s="11">
        <v>25</v>
      </c>
      <c r="D851" s="11"/>
      <c r="E851" s="11">
        <v>19285</v>
      </c>
      <c r="F851" s="11">
        <v>20000</v>
      </c>
      <c r="G851" s="11"/>
      <c r="H851" s="11">
        <v>4384.0600000000004</v>
      </c>
      <c r="I851" s="11"/>
      <c r="J851" s="11">
        <v>16620</v>
      </c>
      <c r="K851" s="11">
        <v>162.97999999999999</v>
      </c>
      <c r="L851" s="11">
        <v>2278.56</v>
      </c>
      <c r="M851" s="11">
        <v>407.45</v>
      </c>
      <c r="N851" s="11">
        <v>5696.4</v>
      </c>
      <c r="O851" s="11">
        <v>651.91999999999996</v>
      </c>
      <c r="P851" s="11">
        <v>9114.25</v>
      </c>
    </row>
    <row r="852" spans="1:16">
      <c r="A852" t="str">
        <f t="shared" si="22"/>
        <v>1526</v>
      </c>
      <c r="B852" s="10">
        <v>15</v>
      </c>
      <c r="C852" s="10">
        <v>26</v>
      </c>
      <c r="D852" s="10"/>
      <c r="E852" s="10">
        <v>19285</v>
      </c>
      <c r="F852" s="10">
        <v>20000</v>
      </c>
      <c r="G852" s="10">
        <v>900</v>
      </c>
      <c r="H852" s="10">
        <v>5415.58</v>
      </c>
      <c r="I852" s="10"/>
      <c r="J852" s="10">
        <v>16049</v>
      </c>
      <c r="K852" s="10">
        <v>166.2</v>
      </c>
      <c r="L852" s="10">
        <v>2513.12</v>
      </c>
      <c r="M852" s="10">
        <v>415.5</v>
      </c>
      <c r="N852" s="10">
        <v>6282.8</v>
      </c>
      <c r="O852" s="10">
        <v>664.8</v>
      </c>
      <c r="P852" s="10">
        <v>10052.469999999999</v>
      </c>
    </row>
    <row r="853" spans="1:16">
      <c r="A853" t="str">
        <f t="shared" si="22"/>
        <v>1627</v>
      </c>
      <c r="B853" s="11">
        <v>16</v>
      </c>
      <c r="C853" s="11">
        <v>27</v>
      </c>
      <c r="D853" s="11"/>
      <c r="E853" s="11">
        <v>19285</v>
      </c>
      <c r="F853" s="11">
        <v>20000</v>
      </c>
      <c r="G853" s="11"/>
      <c r="H853" s="11">
        <v>5578.05</v>
      </c>
      <c r="I853" s="11"/>
      <c r="J853" s="11">
        <v>16367</v>
      </c>
      <c r="K853" s="11">
        <v>160.49</v>
      </c>
      <c r="L853" s="11">
        <v>2749</v>
      </c>
      <c r="M853" s="11">
        <v>401.23</v>
      </c>
      <c r="N853" s="11">
        <v>6872.51</v>
      </c>
      <c r="O853" s="11">
        <v>641.96</v>
      </c>
      <c r="P853" s="11">
        <v>10996.01</v>
      </c>
    </row>
    <row r="854" spans="1:16">
      <c r="A854" t="str">
        <f t="shared" si="22"/>
        <v>1728</v>
      </c>
      <c r="B854" s="10">
        <v>17</v>
      </c>
      <c r="C854" s="10">
        <v>28</v>
      </c>
      <c r="D854" s="10"/>
      <c r="E854" s="10">
        <v>19285</v>
      </c>
      <c r="F854" s="10">
        <v>20000</v>
      </c>
      <c r="G854" s="10"/>
      <c r="H854" s="10">
        <v>5745.39</v>
      </c>
      <c r="I854" s="10"/>
      <c r="J854" s="10">
        <v>16691</v>
      </c>
      <c r="K854" s="10">
        <v>163.66999999999999</v>
      </c>
      <c r="L854" s="10">
        <v>2995.14</v>
      </c>
      <c r="M854" s="10">
        <v>409.18</v>
      </c>
      <c r="N854" s="10">
        <v>7487.86</v>
      </c>
      <c r="O854" s="10">
        <v>654.67999999999995</v>
      </c>
      <c r="P854" s="10">
        <v>11980.57</v>
      </c>
    </row>
    <row r="855" spans="1:16">
      <c r="A855" t="str">
        <f t="shared" si="22"/>
        <v>1829</v>
      </c>
      <c r="B855" s="11">
        <v>18</v>
      </c>
      <c r="C855" s="11">
        <v>29</v>
      </c>
      <c r="D855" s="11"/>
      <c r="E855" s="11">
        <v>19285</v>
      </c>
      <c r="F855" s="11">
        <v>20000</v>
      </c>
      <c r="G855" s="11">
        <v>900</v>
      </c>
      <c r="H855" s="11">
        <v>6817.75</v>
      </c>
      <c r="I855" s="11"/>
      <c r="J855" s="11">
        <v>16122</v>
      </c>
      <c r="K855" s="11">
        <v>166.91</v>
      </c>
      <c r="L855" s="11">
        <v>3251.91</v>
      </c>
      <c r="M855" s="11">
        <v>417.28</v>
      </c>
      <c r="N855" s="11">
        <v>8129.77</v>
      </c>
      <c r="O855" s="11">
        <v>667.64</v>
      </c>
      <c r="P855" s="11">
        <v>13007.63</v>
      </c>
    </row>
    <row r="856" spans="1:16">
      <c r="A856" t="str">
        <f t="shared" si="22"/>
        <v>1930</v>
      </c>
      <c r="B856" s="10">
        <v>19</v>
      </c>
      <c r="C856" s="10">
        <v>30</v>
      </c>
      <c r="D856" s="10"/>
      <c r="E856" s="10">
        <v>19285</v>
      </c>
      <c r="F856" s="10">
        <v>20000</v>
      </c>
      <c r="G856" s="10"/>
      <c r="H856" s="10">
        <v>7022.29</v>
      </c>
      <c r="I856" s="10"/>
      <c r="J856" s="10">
        <v>16441</v>
      </c>
      <c r="K856" s="10">
        <v>161.22</v>
      </c>
      <c r="L856" s="10">
        <v>3510.68</v>
      </c>
      <c r="M856" s="10">
        <v>403.05</v>
      </c>
      <c r="N856" s="10">
        <v>8776.7099999999991</v>
      </c>
      <c r="O856" s="10">
        <v>644.88</v>
      </c>
      <c r="P856" s="10">
        <v>14042.74</v>
      </c>
    </row>
    <row r="857" spans="1:16">
      <c r="A857" t="str">
        <f t="shared" si="22"/>
        <v>2031</v>
      </c>
      <c r="B857" s="11">
        <v>20</v>
      </c>
      <c r="C857" s="11">
        <v>31</v>
      </c>
      <c r="D857" s="11"/>
      <c r="E857" s="11">
        <v>19285</v>
      </c>
      <c r="F857" s="11">
        <v>20000</v>
      </c>
      <c r="G857" s="11"/>
      <c r="H857" s="11">
        <v>7232.95</v>
      </c>
      <c r="I857" s="11"/>
      <c r="J857" s="11">
        <v>16766</v>
      </c>
      <c r="K857" s="11">
        <v>164.41</v>
      </c>
      <c r="L857" s="11">
        <v>3780.41</v>
      </c>
      <c r="M857" s="11">
        <v>411.03</v>
      </c>
      <c r="N857" s="11">
        <v>9451.0400000000009</v>
      </c>
      <c r="O857" s="11">
        <v>657.64</v>
      </c>
      <c r="P857" s="11">
        <v>15121.66</v>
      </c>
    </row>
    <row r="858" spans="1:16">
      <c r="A858" t="str">
        <f t="shared" si="22"/>
        <v>2132</v>
      </c>
      <c r="B858" s="10">
        <v>21</v>
      </c>
      <c r="C858" s="10">
        <v>32</v>
      </c>
      <c r="D858" s="10"/>
      <c r="E858" s="10">
        <v>19285</v>
      </c>
      <c r="F858" s="10">
        <v>20000</v>
      </c>
      <c r="G858" s="10">
        <v>900</v>
      </c>
      <c r="H858" s="10">
        <v>8349.94</v>
      </c>
      <c r="I858" s="10"/>
      <c r="J858" s="10">
        <v>16199</v>
      </c>
      <c r="K858" s="10">
        <v>167.66</v>
      </c>
      <c r="L858" s="10">
        <v>4061.49</v>
      </c>
      <c r="M858" s="10">
        <v>419.15</v>
      </c>
      <c r="N858" s="10">
        <v>10153.719999999999</v>
      </c>
      <c r="O858" s="10">
        <v>670.64</v>
      </c>
      <c r="P858" s="10">
        <v>16245.95</v>
      </c>
    </row>
    <row r="859" spans="1:16">
      <c r="A859" t="str">
        <f t="shared" si="22"/>
        <v>2233</v>
      </c>
      <c r="B859" s="11">
        <v>22</v>
      </c>
      <c r="C859" s="11">
        <v>33</v>
      </c>
      <c r="D859" s="11"/>
      <c r="E859" s="11">
        <v>19285</v>
      </c>
      <c r="F859" s="11">
        <v>20000</v>
      </c>
      <c r="G859" s="11"/>
      <c r="H859" s="11">
        <v>8600.44</v>
      </c>
      <c r="I859" s="11"/>
      <c r="J859" s="11">
        <v>16519</v>
      </c>
      <c r="K859" s="11">
        <v>161.99</v>
      </c>
      <c r="L859" s="11">
        <v>4345.32</v>
      </c>
      <c r="M859" s="11">
        <v>404.98</v>
      </c>
      <c r="N859" s="11">
        <v>10863.3</v>
      </c>
      <c r="O859" s="11">
        <v>647.96</v>
      </c>
      <c r="P859" s="11">
        <v>17381.29</v>
      </c>
    </row>
    <row r="860" spans="1:16">
      <c r="A860" t="str">
        <f t="shared" si="22"/>
        <v>2334</v>
      </c>
      <c r="B860" s="10">
        <v>23</v>
      </c>
      <c r="C860" s="10">
        <v>34</v>
      </c>
      <c r="D860" s="10"/>
      <c r="E860" s="10">
        <v>19285</v>
      </c>
      <c r="F860" s="10">
        <v>20000</v>
      </c>
      <c r="G860" s="10"/>
      <c r="H860" s="10">
        <v>8858.4500000000007</v>
      </c>
      <c r="I860" s="10"/>
      <c r="J860" s="10">
        <v>16845</v>
      </c>
      <c r="K860" s="10">
        <v>165.19</v>
      </c>
      <c r="L860" s="10">
        <v>4640.87</v>
      </c>
      <c r="M860" s="10">
        <v>412.98</v>
      </c>
      <c r="N860" s="10">
        <v>11602.18</v>
      </c>
      <c r="O860" s="10">
        <v>660.76</v>
      </c>
      <c r="P860" s="10">
        <v>18563.48</v>
      </c>
    </row>
    <row r="861" spans="1:16">
      <c r="A861" t="str">
        <f t="shared" si="22"/>
        <v>2435</v>
      </c>
      <c r="B861" s="11">
        <v>24</v>
      </c>
      <c r="C861" s="11">
        <v>35</v>
      </c>
      <c r="D861" s="11"/>
      <c r="E861" s="11">
        <v>19285</v>
      </c>
      <c r="F861" s="11">
        <v>20000</v>
      </c>
      <c r="G861" s="11">
        <v>900</v>
      </c>
      <c r="H861" s="11">
        <v>10024.209999999999</v>
      </c>
      <c r="I861" s="11"/>
      <c r="J861" s="11">
        <v>16278</v>
      </c>
      <c r="K861" s="11">
        <v>168.45</v>
      </c>
      <c r="L861" s="11">
        <v>4948.55</v>
      </c>
      <c r="M861" s="11">
        <v>421.13</v>
      </c>
      <c r="N861" s="11">
        <v>12371.37</v>
      </c>
      <c r="O861" s="11">
        <v>673.8</v>
      </c>
      <c r="P861" s="11">
        <v>19794.189999999999</v>
      </c>
    </row>
    <row r="862" spans="1:16">
      <c r="A862" t="str">
        <f t="shared" si="22"/>
        <v>2536</v>
      </c>
      <c r="B862" s="10">
        <v>25</v>
      </c>
      <c r="C862" s="10">
        <v>36</v>
      </c>
      <c r="D862" s="10"/>
      <c r="E862" s="10">
        <v>19285</v>
      </c>
      <c r="F862" s="10">
        <v>20000</v>
      </c>
      <c r="G862" s="10"/>
      <c r="H862" s="10">
        <v>10324.93</v>
      </c>
      <c r="I862" s="10"/>
      <c r="J862" s="10">
        <v>16599</v>
      </c>
      <c r="K862" s="10">
        <v>162.78</v>
      </c>
      <c r="L862" s="10">
        <v>5259.78</v>
      </c>
      <c r="M862" s="10">
        <v>406.95</v>
      </c>
      <c r="N862" s="10">
        <v>13149.46</v>
      </c>
      <c r="O862" s="10">
        <v>651.12</v>
      </c>
      <c r="P862" s="10">
        <v>21039.13</v>
      </c>
    </row>
    <row r="863" spans="1:16">
      <c r="A863" t="str">
        <f t="shared" si="22"/>
        <v>2637</v>
      </c>
      <c r="B863" s="11">
        <v>26</v>
      </c>
      <c r="C863" s="11">
        <v>37</v>
      </c>
      <c r="D863" s="11"/>
      <c r="E863" s="11">
        <v>19285</v>
      </c>
      <c r="F863" s="11">
        <v>20000</v>
      </c>
      <c r="G863" s="11"/>
      <c r="H863" s="11">
        <v>10634.68</v>
      </c>
      <c r="I863" s="11"/>
      <c r="J863" s="11">
        <v>16927</v>
      </c>
      <c r="K863" s="11">
        <v>165.99</v>
      </c>
      <c r="L863" s="11">
        <v>5583.57</v>
      </c>
      <c r="M863" s="11">
        <v>414.98</v>
      </c>
      <c r="N863" s="11">
        <v>13958.92</v>
      </c>
      <c r="O863" s="11">
        <v>663.96</v>
      </c>
      <c r="P863" s="11">
        <v>22334.27</v>
      </c>
    </row>
    <row r="864" spans="1:16">
      <c r="A864" t="str">
        <f t="shared" si="22"/>
        <v>2738</v>
      </c>
      <c r="B864" s="10">
        <v>27</v>
      </c>
      <c r="C864" s="10">
        <v>38</v>
      </c>
      <c r="D864" s="10"/>
      <c r="E864" s="10">
        <v>19285</v>
      </c>
      <c r="F864" s="10">
        <v>20000</v>
      </c>
      <c r="G864" s="10">
        <v>900</v>
      </c>
      <c r="H864" s="10">
        <v>11853.72</v>
      </c>
      <c r="I864" s="10"/>
      <c r="J864" s="10">
        <v>16360</v>
      </c>
      <c r="K864" s="10">
        <v>169.27</v>
      </c>
      <c r="L864" s="10">
        <v>5920.34</v>
      </c>
      <c r="M864" s="10">
        <v>423.18</v>
      </c>
      <c r="N864" s="10">
        <v>14800.86</v>
      </c>
      <c r="O864" s="10">
        <v>677.08</v>
      </c>
      <c r="P864" s="10">
        <v>23681.38</v>
      </c>
    </row>
    <row r="865" spans="1:16">
      <c r="A865" t="str">
        <f t="shared" si="22"/>
        <v>2839</v>
      </c>
      <c r="B865" s="11">
        <v>28</v>
      </c>
      <c r="C865" s="11">
        <v>39</v>
      </c>
      <c r="D865" s="11"/>
      <c r="E865" s="11">
        <v>19285</v>
      </c>
      <c r="F865" s="11">
        <v>20000</v>
      </c>
      <c r="G865" s="11"/>
      <c r="H865" s="11">
        <v>12209.33</v>
      </c>
      <c r="I865" s="11"/>
      <c r="J865" s="11">
        <v>16682</v>
      </c>
      <c r="K865" s="11">
        <v>163.6</v>
      </c>
      <c r="L865" s="11">
        <v>6261.55</v>
      </c>
      <c r="M865" s="11">
        <v>409</v>
      </c>
      <c r="N865" s="11">
        <v>15653.89</v>
      </c>
      <c r="O865" s="11">
        <v>654.4</v>
      </c>
      <c r="P865" s="11">
        <v>25046.22</v>
      </c>
    </row>
    <row r="866" spans="1:16">
      <c r="A866" t="str">
        <f t="shared" si="22"/>
        <v>2940</v>
      </c>
      <c r="B866" s="10">
        <v>29</v>
      </c>
      <c r="C866" s="10">
        <v>40</v>
      </c>
      <c r="D866" s="10"/>
      <c r="E866" s="10">
        <v>19285</v>
      </c>
      <c r="F866" s="10">
        <v>20000</v>
      </c>
      <c r="G866" s="10"/>
      <c r="H866" s="10">
        <v>12575.61</v>
      </c>
      <c r="I866" s="10"/>
      <c r="J866" s="10">
        <v>17009</v>
      </c>
      <c r="K866" s="10">
        <v>166.82</v>
      </c>
      <c r="L866" s="10">
        <v>6616.22</v>
      </c>
      <c r="M866" s="10">
        <v>417.05</v>
      </c>
      <c r="N866" s="10">
        <v>16540.55</v>
      </c>
      <c r="O866" s="10">
        <v>667.28</v>
      </c>
      <c r="P866" s="10">
        <v>26464.880000000001</v>
      </c>
    </row>
    <row r="867" spans="1:16">
      <c r="A867" t="str">
        <f t="shared" si="22"/>
        <v>3041</v>
      </c>
      <c r="B867" s="11">
        <v>30</v>
      </c>
      <c r="C867" s="11">
        <v>41</v>
      </c>
      <c r="D867" s="11"/>
      <c r="E867" s="11">
        <v>19285</v>
      </c>
      <c r="F867" s="11">
        <v>20000</v>
      </c>
      <c r="G867" s="11">
        <v>900</v>
      </c>
      <c r="H867" s="11">
        <v>13852.88</v>
      </c>
      <c r="I867" s="11"/>
      <c r="J867" s="11">
        <v>16444</v>
      </c>
      <c r="K867" s="11">
        <v>170.09</v>
      </c>
      <c r="L867" s="11">
        <v>6984.8</v>
      </c>
      <c r="M867" s="11">
        <v>425.23</v>
      </c>
      <c r="N867" s="11">
        <v>17461.990000000002</v>
      </c>
      <c r="O867" s="11">
        <v>680.36</v>
      </c>
      <c r="P867" s="11">
        <v>27939.19</v>
      </c>
    </row>
    <row r="868" spans="1:16">
      <c r="A868" t="str">
        <f t="shared" si="22"/>
        <v>3142</v>
      </c>
      <c r="B868" s="10">
        <v>31</v>
      </c>
      <c r="C868" s="10">
        <v>42</v>
      </c>
      <c r="D868" s="10"/>
      <c r="E868" s="10">
        <v>19285</v>
      </c>
      <c r="F868" s="10">
        <v>20000</v>
      </c>
      <c r="G868" s="10"/>
      <c r="H868" s="10">
        <v>14268.47</v>
      </c>
      <c r="I868" s="10"/>
      <c r="J868" s="10">
        <v>16765</v>
      </c>
      <c r="K868" s="10">
        <v>164.44</v>
      </c>
      <c r="L868" s="10">
        <v>7358.78</v>
      </c>
      <c r="M868" s="10">
        <v>411.1</v>
      </c>
      <c r="N868" s="10">
        <v>18396.95</v>
      </c>
      <c r="O868" s="10">
        <v>657.76</v>
      </c>
      <c r="P868" s="10">
        <v>29435.13</v>
      </c>
    </row>
    <row r="869" spans="1:16">
      <c r="A869" t="str">
        <f t="shared" si="22"/>
        <v>3243</v>
      </c>
      <c r="B869" s="11">
        <v>32</v>
      </c>
      <c r="C869" s="11">
        <v>43</v>
      </c>
      <c r="D869" s="11"/>
      <c r="E869" s="11">
        <v>19285</v>
      </c>
      <c r="F869" s="11">
        <v>20000</v>
      </c>
      <c r="G869" s="11"/>
      <c r="H869" s="11">
        <v>14696.52</v>
      </c>
      <c r="I869" s="11"/>
      <c r="J869" s="11">
        <v>17092</v>
      </c>
      <c r="K869" s="11">
        <v>167.65</v>
      </c>
      <c r="L869" s="11">
        <v>7747.19</v>
      </c>
      <c r="M869" s="11">
        <v>419.13</v>
      </c>
      <c r="N869" s="11">
        <v>19367.990000000002</v>
      </c>
      <c r="O869" s="11">
        <v>670.6</v>
      </c>
      <c r="P869" s="11">
        <v>30988.78</v>
      </c>
    </row>
    <row r="870" spans="1:16">
      <c r="A870" t="str">
        <f t="shared" si="22"/>
        <v>3344</v>
      </c>
      <c r="B870" s="10">
        <v>33</v>
      </c>
      <c r="C870" s="10">
        <v>44</v>
      </c>
      <c r="D870" s="10"/>
      <c r="E870" s="10">
        <v>19285</v>
      </c>
      <c r="F870" s="10">
        <v>20000</v>
      </c>
      <c r="G870" s="10">
        <v>900</v>
      </c>
      <c r="H870" s="10">
        <v>16037.42</v>
      </c>
      <c r="I870" s="10"/>
      <c r="J870" s="10">
        <v>16527</v>
      </c>
      <c r="K870" s="10">
        <v>170.92</v>
      </c>
      <c r="L870" s="10">
        <v>8150.53</v>
      </c>
      <c r="M870" s="10">
        <v>427.3</v>
      </c>
      <c r="N870" s="10">
        <v>20376.330000000002</v>
      </c>
      <c r="O870" s="10">
        <v>683.68</v>
      </c>
      <c r="P870" s="10">
        <v>32602.12</v>
      </c>
    </row>
    <row r="871" spans="1:16">
      <c r="A871" t="str">
        <f t="shared" si="22"/>
        <v>3445</v>
      </c>
      <c r="B871" s="11">
        <v>34</v>
      </c>
      <c r="C871" s="11">
        <v>45</v>
      </c>
      <c r="D871" s="11"/>
      <c r="E871" s="11">
        <v>19285</v>
      </c>
      <c r="F871" s="11">
        <v>20000</v>
      </c>
      <c r="G871" s="11"/>
      <c r="H871" s="11">
        <v>16518.54</v>
      </c>
      <c r="I871" s="11"/>
      <c r="J871" s="11">
        <v>16847</v>
      </c>
      <c r="K871" s="11">
        <v>165.27</v>
      </c>
      <c r="L871" s="11">
        <v>8560.32</v>
      </c>
      <c r="M871" s="11">
        <v>413.18</v>
      </c>
      <c r="N871" s="11">
        <v>21400.79</v>
      </c>
      <c r="O871" s="11">
        <v>661.08</v>
      </c>
      <c r="P871" s="11">
        <v>34241.269999999997</v>
      </c>
    </row>
    <row r="872" spans="1:16">
      <c r="A872" t="str">
        <f t="shared" si="22"/>
        <v>3546</v>
      </c>
      <c r="B872" s="10">
        <v>35</v>
      </c>
      <c r="C872" s="10">
        <v>46</v>
      </c>
      <c r="D872" s="10"/>
      <c r="E872" s="10">
        <v>19285</v>
      </c>
      <c r="F872" s="10">
        <v>20000</v>
      </c>
      <c r="G872" s="10"/>
      <c r="H872" s="10">
        <v>17014.099999999999</v>
      </c>
      <c r="I872" s="10"/>
      <c r="J872" s="10">
        <v>17174</v>
      </c>
      <c r="K872" s="10">
        <v>168.47</v>
      </c>
      <c r="L872" s="10">
        <v>8985.6</v>
      </c>
      <c r="M872" s="10">
        <v>421.18</v>
      </c>
      <c r="N872" s="10">
        <v>22463.99</v>
      </c>
      <c r="O872" s="10">
        <v>673.88</v>
      </c>
      <c r="P872" s="10">
        <v>35942.379999999997</v>
      </c>
    </row>
    <row r="873" spans="1:16">
      <c r="A873" t="str">
        <f t="shared" si="22"/>
        <v>3647</v>
      </c>
      <c r="B873" s="11">
        <v>36</v>
      </c>
      <c r="C873" s="11">
        <v>47</v>
      </c>
      <c r="D873" s="11"/>
      <c r="E873" s="11">
        <v>19285</v>
      </c>
      <c r="F873" s="11">
        <v>20000</v>
      </c>
      <c r="G873" s="11">
        <v>900</v>
      </c>
      <c r="H873" s="11">
        <v>18424.52</v>
      </c>
      <c r="I873" s="11"/>
      <c r="J873" s="11">
        <v>16608</v>
      </c>
      <c r="K873" s="11">
        <v>171.74</v>
      </c>
      <c r="L873" s="11">
        <v>9426.9</v>
      </c>
      <c r="M873" s="11">
        <v>429.35</v>
      </c>
      <c r="N873" s="11">
        <v>23567.26</v>
      </c>
      <c r="O873" s="11">
        <v>686.96</v>
      </c>
      <c r="P873" s="11">
        <v>37707.620000000003</v>
      </c>
    </row>
    <row r="874" spans="1:16">
      <c r="A874" t="str">
        <f t="shared" si="22"/>
        <v>3748</v>
      </c>
      <c r="B874" s="10">
        <v>37</v>
      </c>
      <c r="C874" s="10">
        <v>48</v>
      </c>
      <c r="D874" s="10"/>
      <c r="E874" s="10">
        <v>19285</v>
      </c>
      <c r="F874" s="10">
        <v>20000</v>
      </c>
      <c r="G874" s="10"/>
      <c r="H874" s="10">
        <v>18977.259999999998</v>
      </c>
      <c r="I874" s="10"/>
      <c r="J874" s="10">
        <v>16927</v>
      </c>
      <c r="K874" s="10">
        <v>166.08</v>
      </c>
      <c r="L874" s="10">
        <v>9875.7900000000009</v>
      </c>
      <c r="M874" s="10">
        <v>415.2</v>
      </c>
      <c r="N874" s="10">
        <v>24689.48</v>
      </c>
      <c r="O874" s="10">
        <v>664.32</v>
      </c>
      <c r="P874" s="10">
        <v>39503.160000000003</v>
      </c>
    </row>
    <row r="875" spans="1:16">
      <c r="A875" t="str">
        <f t="shared" si="22"/>
        <v>3849</v>
      </c>
      <c r="B875" s="11">
        <v>38</v>
      </c>
      <c r="C875" s="11">
        <v>49</v>
      </c>
      <c r="D875" s="11"/>
      <c r="E875" s="11">
        <v>19285</v>
      </c>
      <c r="F875" s="11">
        <v>20000</v>
      </c>
      <c r="G875" s="11"/>
      <c r="H875" s="11">
        <v>19546.57</v>
      </c>
      <c r="I875" s="11"/>
      <c r="J875" s="11">
        <v>17253</v>
      </c>
      <c r="K875" s="11">
        <v>169.27</v>
      </c>
      <c r="L875" s="11">
        <v>10341.33</v>
      </c>
      <c r="M875" s="11">
        <v>423.18</v>
      </c>
      <c r="N875" s="11">
        <v>25853.34</v>
      </c>
      <c r="O875" s="11">
        <v>677.08</v>
      </c>
      <c r="P875" s="11">
        <v>41365.339999999997</v>
      </c>
    </row>
    <row r="876" spans="1:16">
      <c r="A876" t="str">
        <f t="shared" si="22"/>
        <v>3950</v>
      </c>
      <c r="B876" s="10">
        <v>39</v>
      </c>
      <c r="C876" s="10">
        <v>50</v>
      </c>
      <c r="D876" s="10"/>
      <c r="E876" s="10">
        <v>19285</v>
      </c>
      <c r="F876" s="10">
        <v>20000</v>
      </c>
      <c r="G876" s="10">
        <v>900</v>
      </c>
      <c r="H876" s="10">
        <v>21032.97</v>
      </c>
      <c r="I876" s="10"/>
      <c r="J876" s="10">
        <v>16686</v>
      </c>
      <c r="K876" s="10">
        <v>172.53</v>
      </c>
      <c r="L876" s="10">
        <v>10824.11</v>
      </c>
      <c r="M876" s="10">
        <v>431.33</v>
      </c>
      <c r="N876" s="10">
        <v>27060.26</v>
      </c>
      <c r="O876" s="10">
        <v>690.12</v>
      </c>
      <c r="P876" s="10">
        <v>43296.42</v>
      </c>
    </row>
    <row r="877" spans="1:16">
      <c r="A877" t="str">
        <f t="shared" si="22"/>
        <v>4051</v>
      </c>
      <c r="B877" s="11">
        <v>40</v>
      </c>
      <c r="C877" s="11">
        <v>51</v>
      </c>
      <c r="D877" s="11"/>
      <c r="E877" s="11">
        <v>19285</v>
      </c>
      <c r="F877" s="11">
        <v>20000</v>
      </c>
      <c r="G877" s="11"/>
      <c r="H877" s="11">
        <v>21663.96</v>
      </c>
      <c r="I877" s="11"/>
      <c r="J877" s="11">
        <v>17002</v>
      </c>
      <c r="K877" s="11">
        <v>166.86</v>
      </c>
      <c r="L877" s="11">
        <v>11315.69</v>
      </c>
      <c r="M877" s="11">
        <v>417.15</v>
      </c>
      <c r="N877" s="11">
        <v>28289.22</v>
      </c>
      <c r="O877" s="11">
        <v>667.44</v>
      </c>
      <c r="P877" s="11">
        <v>45262.75</v>
      </c>
    </row>
    <row r="878" spans="1:16">
      <c r="A878" t="str">
        <f t="shared" si="22"/>
        <v>4152</v>
      </c>
      <c r="B878" s="10">
        <v>41</v>
      </c>
      <c r="C878" s="10">
        <v>52</v>
      </c>
      <c r="D878" s="10"/>
      <c r="E878" s="10">
        <v>19285</v>
      </c>
      <c r="F878" s="10">
        <v>20000</v>
      </c>
      <c r="G878" s="10"/>
      <c r="H878" s="10">
        <v>22313.88</v>
      </c>
      <c r="I878" s="10"/>
      <c r="J878" s="10">
        <v>17326</v>
      </c>
      <c r="K878" s="10">
        <v>170.02</v>
      </c>
      <c r="L878" s="10">
        <v>11825.18</v>
      </c>
      <c r="M878" s="10">
        <v>425.05</v>
      </c>
      <c r="N878" s="10">
        <v>29562.95</v>
      </c>
      <c r="O878" s="10">
        <v>680.08</v>
      </c>
      <c r="P878" s="10">
        <v>47300.72</v>
      </c>
    </row>
    <row r="879" spans="1:16">
      <c r="A879" t="str">
        <f t="shared" si="22"/>
        <v>4253</v>
      </c>
      <c r="B879" s="11">
        <v>42</v>
      </c>
      <c r="C879" s="11">
        <v>53</v>
      </c>
      <c r="D879" s="11"/>
      <c r="E879" s="11">
        <v>19285</v>
      </c>
      <c r="F879" s="11">
        <v>20000</v>
      </c>
      <c r="G879" s="11">
        <v>900</v>
      </c>
      <c r="H879" s="11">
        <v>23883.3</v>
      </c>
      <c r="I879" s="11"/>
      <c r="J879" s="11">
        <v>16756</v>
      </c>
      <c r="K879" s="11">
        <v>173.26</v>
      </c>
      <c r="L879" s="11">
        <v>12353.19</v>
      </c>
      <c r="M879" s="11">
        <v>433.15</v>
      </c>
      <c r="N879" s="11">
        <v>30882.99</v>
      </c>
      <c r="O879" s="11">
        <v>693.04</v>
      </c>
      <c r="P879" s="11">
        <v>49412.78</v>
      </c>
    </row>
    <row r="880" spans="1:16">
      <c r="A880" t="str">
        <f t="shared" si="22"/>
        <v>4354</v>
      </c>
      <c r="B880" s="10">
        <v>43</v>
      </c>
      <c r="C880" s="10">
        <v>54</v>
      </c>
      <c r="D880" s="10"/>
      <c r="E880" s="10">
        <v>19285</v>
      </c>
      <c r="F880" s="10">
        <v>20000</v>
      </c>
      <c r="G880" s="10"/>
      <c r="H880" s="10">
        <v>24599.79</v>
      </c>
      <c r="I880" s="10"/>
      <c r="J880" s="10">
        <v>17070</v>
      </c>
      <c r="K880" s="10">
        <v>167.56</v>
      </c>
      <c r="L880" s="10">
        <v>12891.35</v>
      </c>
      <c r="M880" s="10">
        <v>418.9</v>
      </c>
      <c r="N880" s="10">
        <v>32228.38</v>
      </c>
      <c r="O880" s="10">
        <v>670.24</v>
      </c>
      <c r="P880" s="10">
        <v>51565.4</v>
      </c>
    </row>
    <row r="881" spans="1:16">
      <c r="A881" t="str">
        <f t="shared" si="22"/>
        <v>4455</v>
      </c>
      <c r="B881" s="11">
        <v>44</v>
      </c>
      <c r="C881" s="11">
        <v>55</v>
      </c>
      <c r="D881" s="11"/>
      <c r="E881" s="11">
        <v>19285</v>
      </c>
      <c r="F881" s="11">
        <v>20000</v>
      </c>
      <c r="G881" s="11"/>
      <c r="H881" s="11">
        <v>25337.79</v>
      </c>
      <c r="I881" s="11"/>
      <c r="J881" s="11">
        <v>17389</v>
      </c>
      <c r="K881" s="11">
        <v>170.7</v>
      </c>
      <c r="L881" s="11">
        <v>13448.79</v>
      </c>
      <c r="M881" s="11">
        <v>426.75</v>
      </c>
      <c r="N881" s="11">
        <v>33621.980000000003</v>
      </c>
      <c r="O881" s="11">
        <v>682.8</v>
      </c>
      <c r="P881" s="11">
        <v>53795.16</v>
      </c>
    </row>
    <row r="882" spans="1:16">
      <c r="A882" t="str">
        <f t="shared" si="22"/>
        <v>4556</v>
      </c>
      <c r="B882" s="10">
        <v>45</v>
      </c>
      <c r="C882" s="10">
        <v>56</v>
      </c>
      <c r="D882" s="10"/>
      <c r="E882" s="10">
        <v>19285</v>
      </c>
      <c r="F882" s="10">
        <v>20000</v>
      </c>
      <c r="G882" s="10">
        <v>900</v>
      </c>
      <c r="H882" s="10">
        <v>26997.919999999998</v>
      </c>
      <c r="I882" s="10"/>
      <c r="J882" s="10">
        <v>16816</v>
      </c>
      <c r="K882" s="10">
        <v>173.89</v>
      </c>
      <c r="L882" s="10">
        <v>14026.14</v>
      </c>
      <c r="M882" s="10">
        <v>434.73</v>
      </c>
      <c r="N882" s="10">
        <v>35065.360000000001</v>
      </c>
      <c r="O882" s="10">
        <v>695.56</v>
      </c>
      <c r="P882" s="10">
        <v>56104.58</v>
      </c>
    </row>
    <row r="883" spans="1:16">
      <c r="A883" t="str">
        <f t="shared" si="22"/>
        <v>4657</v>
      </c>
      <c r="B883" s="11">
        <v>46</v>
      </c>
      <c r="C883" s="11">
        <v>57</v>
      </c>
      <c r="D883" s="11"/>
      <c r="E883" s="11">
        <v>19285</v>
      </c>
      <c r="F883" s="11">
        <v>20000</v>
      </c>
      <c r="G883" s="11"/>
      <c r="H883" s="11">
        <v>27807.86</v>
      </c>
      <c r="I883" s="11"/>
      <c r="J883" s="11">
        <v>17124</v>
      </c>
      <c r="K883" s="11">
        <v>168.16</v>
      </c>
      <c r="L883" s="11">
        <v>14615.09</v>
      </c>
      <c r="M883" s="11">
        <v>420.4</v>
      </c>
      <c r="N883" s="11">
        <v>36537.72</v>
      </c>
      <c r="O883" s="11">
        <v>672.64</v>
      </c>
      <c r="P883" s="11">
        <v>58460.35</v>
      </c>
    </row>
    <row r="884" spans="1:16">
      <c r="A884" t="str">
        <f t="shared" si="22"/>
        <v>4758</v>
      </c>
      <c r="B884" s="10">
        <v>47</v>
      </c>
      <c r="C884" s="10">
        <v>58</v>
      </c>
      <c r="D884" s="10"/>
      <c r="E884" s="10">
        <v>19285</v>
      </c>
      <c r="F884" s="10">
        <v>20000</v>
      </c>
      <c r="G884" s="10"/>
      <c r="H884" s="10">
        <v>28642.09</v>
      </c>
      <c r="I884" s="10"/>
      <c r="J884" s="10">
        <v>17438</v>
      </c>
      <c r="K884" s="10">
        <v>171.24</v>
      </c>
      <c r="L884" s="10">
        <v>15224.78</v>
      </c>
      <c r="M884" s="10">
        <v>428.1</v>
      </c>
      <c r="N884" s="10">
        <v>38061.949999999997</v>
      </c>
      <c r="O884" s="10">
        <v>684.96</v>
      </c>
      <c r="P884" s="10">
        <v>60899.12</v>
      </c>
    </row>
    <row r="885" spans="1:16">
      <c r="A885" t="str">
        <f t="shared" si="22"/>
        <v>4859</v>
      </c>
      <c r="B885" s="11">
        <v>48</v>
      </c>
      <c r="C885" s="11">
        <v>59</v>
      </c>
      <c r="D885" s="11"/>
      <c r="E885" s="11">
        <v>19285</v>
      </c>
      <c r="F885" s="11">
        <v>20000</v>
      </c>
      <c r="G885" s="11">
        <v>900</v>
      </c>
      <c r="H885" s="11">
        <v>30401.360000000001</v>
      </c>
      <c r="I885" s="11"/>
      <c r="J885" s="11">
        <v>16860</v>
      </c>
      <c r="K885" s="11">
        <v>174.38</v>
      </c>
      <c r="L885" s="11">
        <v>15855.9</v>
      </c>
      <c r="M885" s="11">
        <v>435.95</v>
      </c>
      <c r="N885" s="11">
        <v>39639.760000000002</v>
      </c>
      <c r="O885" s="11">
        <v>697.52</v>
      </c>
      <c r="P885" s="11">
        <v>63423.62</v>
      </c>
    </row>
    <row r="886" spans="1:16">
      <c r="A886" t="str">
        <f t="shared" si="22"/>
        <v>4960</v>
      </c>
      <c r="B886" s="10">
        <v>49</v>
      </c>
      <c r="C886" s="10">
        <v>60</v>
      </c>
      <c r="D886" s="10"/>
      <c r="E886" s="10">
        <v>19285</v>
      </c>
      <c r="F886" s="10">
        <v>20000</v>
      </c>
      <c r="G886" s="10"/>
      <c r="H886" s="10">
        <v>31313.4</v>
      </c>
      <c r="I886" s="10"/>
      <c r="J886" s="10">
        <v>17159</v>
      </c>
      <c r="K886" s="10">
        <v>168.6</v>
      </c>
      <c r="L886" s="10">
        <v>16500.18</v>
      </c>
      <c r="M886" s="10">
        <v>421.5</v>
      </c>
      <c r="N886" s="10">
        <v>41250.449999999997</v>
      </c>
      <c r="O886" s="10">
        <v>674.4</v>
      </c>
      <c r="P886" s="10">
        <v>66000.73</v>
      </c>
    </row>
    <row r="887" spans="1:16">
      <c r="A887" t="str">
        <f t="shared" si="22"/>
        <v>5061</v>
      </c>
      <c r="B887" s="11">
        <v>50</v>
      </c>
      <c r="C887" s="11">
        <v>61</v>
      </c>
      <c r="D887" s="11"/>
      <c r="E887" s="11">
        <v>19285</v>
      </c>
      <c r="F887" s="11">
        <v>20000</v>
      </c>
      <c r="G887" s="11"/>
      <c r="H887" s="11">
        <v>32252.799999999999</v>
      </c>
      <c r="I887" s="11"/>
      <c r="J887" s="11">
        <v>17465</v>
      </c>
      <c r="K887" s="11">
        <v>171.59</v>
      </c>
      <c r="L887" s="11">
        <v>17166.78</v>
      </c>
      <c r="M887" s="11">
        <v>428.98</v>
      </c>
      <c r="N887" s="11">
        <v>42916.94</v>
      </c>
      <c r="O887" s="11">
        <v>686.36</v>
      </c>
      <c r="P887" s="11">
        <v>68667.11</v>
      </c>
    </row>
    <row r="888" spans="1:16">
      <c r="A888" t="str">
        <f t="shared" si="22"/>
        <v>5162</v>
      </c>
      <c r="B888" s="10">
        <v>51</v>
      </c>
      <c r="C888" s="10">
        <v>62</v>
      </c>
      <c r="D888" s="10"/>
      <c r="E888" s="10">
        <v>19285</v>
      </c>
      <c r="F888" s="10">
        <v>20000</v>
      </c>
      <c r="G888" s="10">
        <v>900</v>
      </c>
      <c r="H888" s="10">
        <v>34120.379999999997</v>
      </c>
      <c r="I888" s="10"/>
      <c r="J888" s="10">
        <v>16879</v>
      </c>
      <c r="K888" s="10">
        <v>174.65</v>
      </c>
      <c r="L888" s="10">
        <v>17856.43</v>
      </c>
      <c r="M888" s="10">
        <v>436.63</v>
      </c>
      <c r="N888" s="10">
        <v>44641.08</v>
      </c>
      <c r="O888" s="10">
        <v>698.6</v>
      </c>
      <c r="P888" s="10">
        <v>71425.72</v>
      </c>
    </row>
    <row r="889" spans="1:16">
      <c r="A889" t="str">
        <f t="shared" si="22"/>
        <v>5263</v>
      </c>
      <c r="B889" s="11">
        <v>52</v>
      </c>
      <c r="C889" s="11">
        <v>63</v>
      </c>
      <c r="D889" s="11"/>
      <c r="E889" s="11">
        <v>19285</v>
      </c>
      <c r="F889" s="11">
        <v>20000</v>
      </c>
      <c r="G889" s="11"/>
      <c r="H889" s="11">
        <v>35144</v>
      </c>
      <c r="I889" s="11"/>
      <c r="J889" s="11">
        <v>17167</v>
      </c>
      <c r="K889" s="11">
        <v>168.79</v>
      </c>
      <c r="L889" s="11">
        <v>18560.91</v>
      </c>
      <c r="M889" s="11">
        <v>421.98</v>
      </c>
      <c r="N889" s="11">
        <v>46402.28</v>
      </c>
      <c r="O889" s="11">
        <v>675.16</v>
      </c>
      <c r="P889" s="11">
        <v>74243.649999999994</v>
      </c>
    </row>
    <row r="890" spans="1:16">
      <c r="A890" t="str">
        <f t="shared" si="22"/>
        <v>5364</v>
      </c>
      <c r="B890" s="10">
        <v>53</v>
      </c>
      <c r="C890" s="10">
        <v>64</v>
      </c>
      <c r="D890" s="10"/>
      <c r="E890" s="10">
        <v>19285</v>
      </c>
      <c r="F890" s="10">
        <v>20000</v>
      </c>
      <c r="G890" s="10"/>
      <c r="H890" s="10">
        <v>36198.32</v>
      </c>
      <c r="I890" s="10"/>
      <c r="J890" s="10">
        <v>17461</v>
      </c>
      <c r="K890" s="10">
        <v>171.67</v>
      </c>
      <c r="L890" s="10">
        <v>19289.41</v>
      </c>
      <c r="M890" s="10">
        <v>429.18</v>
      </c>
      <c r="N890" s="10">
        <v>48223.53</v>
      </c>
      <c r="O890" s="10">
        <v>686.68</v>
      </c>
      <c r="P890" s="10">
        <v>77157.64</v>
      </c>
    </row>
    <row r="891" spans="1:16">
      <c r="A891" t="str">
        <f t="shared" si="22"/>
        <v>5465</v>
      </c>
      <c r="B891" s="11">
        <v>54</v>
      </c>
      <c r="C891" s="11">
        <v>65</v>
      </c>
      <c r="D891" s="11"/>
      <c r="E891" s="11">
        <v>19285</v>
      </c>
      <c r="F891" s="11">
        <v>20000</v>
      </c>
      <c r="G891" s="11">
        <v>900</v>
      </c>
      <c r="H891" s="11">
        <v>38184.269999999997</v>
      </c>
      <c r="I891" s="11"/>
      <c r="J891" s="11">
        <v>16862</v>
      </c>
      <c r="K891" s="11">
        <v>174.61</v>
      </c>
      <c r="L891" s="11">
        <v>20042.7</v>
      </c>
      <c r="M891" s="11">
        <v>436.53</v>
      </c>
      <c r="N891" s="11">
        <v>50106.76</v>
      </c>
      <c r="O891" s="11">
        <v>698.44</v>
      </c>
      <c r="P891" s="11">
        <v>80170.81</v>
      </c>
    </row>
    <row r="892" spans="1:16">
      <c r="A892" t="str">
        <f t="shared" si="22"/>
        <v>5566</v>
      </c>
      <c r="B892" s="10">
        <v>55</v>
      </c>
      <c r="C892" s="10">
        <v>66</v>
      </c>
      <c r="D892" s="10"/>
      <c r="E892" s="10">
        <v>19285</v>
      </c>
      <c r="F892" s="10">
        <v>20000</v>
      </c>
      <c r="G892" s="10"/>
      <c r="H892" s="10">
        <v>39329.79</v>
      </c>
      <c r="I892" s="10"/>
      <c r="J892" s="10">
        <v>17133</v>
      </c>
      <c r="K892" s="10">
        <v>168.62</v>
      </c>
      <c r="L892" s="10">
        <v>20812.599999999999</v>
      </c>
      <c r="M892" s="10">
        <v>421.55</v>
      </c>
      <c r="N892" s="10">
        <v>52031.51</v>
      </c>
      <c r="O892" s="10">
        <v>674.48</v>
      </c>
      <c r="P892" s="10">
        <v>83250.42</v>
      </c>
    </row>
    <row r="893" spans="1:16">
      <c r="A893" t="str">
        <f t="shared" si="22"/>
        <v>5667</v>
      </c>
      <c r="B893" s="11">
        <v>56</v>
      </c>
      <c r="C893" s="11">
        <v>67</v>
      </c>
      <c r="D893" s="11"/>
      <c r="E893" s="11">
        <v>19285</v>
      </c>
      <c r="F893" s="11">
        <v>20000</v>
      </c>
      <c r="G893" s="11"/>
      <c r="H893" s="11">
        <v>40509.69</v>
      </c>
      <c r="I893" s="11"/>
      <c r="J893" s="11">
        <v>17409</v>
      </c>
      <c r="K893" s="11">
        <v>171.33</v>
      </c>
      <c r="L893" s="11">
        <v>21608.31</v>
      </c>
      <c r="M893" s="11">
        <v>428.33</v>
      </c>
      <c r="N893" s="11">
        <v>54020.78</v>
      </c>
      <c r="O893" s="11">
        <v>685.32</v>
      </c>
      <c r="P893" s="11">
        <v>86433.25</v>
      </c>
    </row>
    <row r="894" spans="1:16">
      <c r="A894" t="str">
        <f t="shared" si="22"/>
        <v>5768</v>
      </c>
      <c r="B894" s="10">
        <v>57</v>
      </c>
      <c r="C894" s="10">
        <v>68</v>
      </c>
      <c r="D894" s="10"/>
      <c r="E894" s="10">
        <v>19285</v>
      </c>
      <c r="F894" s="10">
        <v>20000</v>
      </c>
      <c r="G894" s="10">
        <v>900</v>
      </c>
      <c r="H894" s="10">
        <v>42624.98</v>
      </c>
      <c r="I894" s="10"/>
      <c r="J894" s="10">
        <v>16792</v>
      </c>
      <c r="K894" s="10">
        <v>174.09</v>
      </c>
      <c r="L894" s="10">
        <v>22430.65</v>
      </c>
      <c r="M894" s="10">
        <v>435.23</v>
      </c>
      <c r="N894" s="10">
        <v>56076.63</v>
      </c>
      <c r="O894" s="10">
        <v>696.36</v>
      </c>
      <c r="P894" s="10">
        <v>89722.61</v>
      </c>
    </row>
    <row r="895" spans="1:16">
      <c r="A895" t="str">
        <f t="shared" si="22"/>
        <v>5869</v>
      </c>
      <c r="B895" s="11">
        <v>58</v>
      </c>
      <c r="C895" s="11">
        <v>69</v>
      </c>
      <c r="D895" s="11"/>
      <c r="E895" s="11">
        <v>19285</v>
      </c>
      <c r="F895" s="11">
        <v>20000</v>
      </c>
      <c r="G895" s="11"/>
      <c r="H895" s="11">
        <v>43903.73</v>
      </c>
      <c r="I895" s="11"/>
      <c r="J895" s="11">
        <v>17037</v>
      </c>
      <c r="K895" s="11">
        <v>167.92</v>
      </c>
      <c r="L895" s="11">
        <v>23271.49</v>
      </c>
      <c r="M895" s="11">
        <v>419.8</v>
      </c>
      <c r="N895" s="11">
        <v>58178.73</v>
      </c>
      <c r="O895" s="11">
        <v>671.68</v>
      </c>
      <c r="P895" s="11">
        <v>93085.97</v>
      </c>
    </row>
    <row r="896" spans="1:16">
      <c r="A896" t="str">
        <f t="shared" si="22"/>
        <v>5970</v>
      </c>
      <c r="B896" s="10">
        <v>59</v>
      </c>
      <c r="C896" s="10">
        <v>70</v>
      </c>
      <c r="D896" s="10"/>
      <c r="E896" s="10">
        <v>19285</v>
      </c>
      <c r="F896" s="10">
        <v>20000</v>
      </c>
      <c r="G896" s="10"/>
      <c r="H896" s="10">
        <v>45220.84</v>
      </c>
      <c r="I896" s="10"/>
      <c r="J896" s="10">
        <v>17286</v>
      </c>
      <c r="K896" s="10">
        <v>170.37</v>
      </c>
      <c r="L896" s="10">
        <v>24140.01</v>
      </c>
      <c r="M896" s="10">
        <v>425.93</v>
      </c>
      <c r="N896" s="10">
        <v>60350.02</v>
      </c>
      <c r="O896" s="10">
        <v>681.48</v>
      </c>
      <c r="P896" s="10">
        <v>96560.02</v>
      </c>
    </row>
    <row r="897" spans="1:16">
      <c r="A897" t="str">
        <f t="shared" si="22"/>
        <v>6071</v>
      </c>
      <c r="B897" s="11">
        <v>60</v>
      </c>
      <c r="C897" s="11">
        <v>71</v>
      </c>
      <c r="D897" s="11"/>
      <c r="E897" s="11">
        <v>19285</v>
      </c>
      <c r="F897" s="11">
        <v>20000</v>
      </c>
      <c r="G897" s="11">
        <v>900</v>
      </c>
      <c r="H897" s="11">
        <v>47477.46</v>
      </c>
      <c r="I897" s="11"/>
      <c r="J897" s="11">
        <v>16640</v>
      </c>
      <c r="K897" s="11">
        <v>172.86</v>
      </c>
      <c r="L897" s="11">
        <v>25037.07</v>
      </c>
      <c r="M897" s="11">
        <v>432.15</v>
      </c>
      <c r="N897" s="11">
        <v>62592.67</v>
      </c>
      <c r="O897" s="11">
        <v>691.44</v>
      </c>
      <c r="P897" s="11">
        <v>100148.27</v>
      </c>
    </row>
    <row r="898" spans="1:16">
      <c r="A898" t="str">
        <f t="shared" si="22"/>
        <v>6172</v>
      </c>
      <c r="B898" s="10">
        <v>61</v>
      </c>
      <c r="C898" s="10">
        <v>72</v>
      </c>
      <c r="D898" s="10"/>
      <c r="E898" s="10">
        <v>19285</v>
      </c>
      <c r="F898" s="10">
        <v>20000</v>
      </c>
      <c r="G898" s="10"/>
      <c r="H898" s="10">
        <v>48901.79</v>
      </c>
      <c r="I898" s="10"/>
      <c r="J898" s="10">
        <v>16846</v>
      </c>
      <c r="K898" s="10">
        <v>166.4</v>
      </c>
      <c r="L898" s="10">
        <v>25954.58</v>
      </c>
      <c r="M898" s="10">
        <v>416</v>
      </c>
      <c r="N898" s="10">
        <v>64886.45</v>
      </c>
      <c r="O898" s="10">
        <v>665.6</v>
      </c>
      <c r="P898" s="10">
        <v>103818.31</v>
      </c>
    </row>
    <row r="899" spans="1:16">
      <c r="A899" t="str">
        <f t="shared" si="22"/>
        <v>6273</v>
      </c>
      <c r="B899" s="11">
        <v>62</v>
      </c>
      <c r="C899" s="11">
        <v>73</v>
      </c>
      <c r="D899" s="11"/>
      <c r="E899" s="11">
        <v>19285</v>
      </c>
      <c r="F899" s="11">
        <v>20000</v>
      </c>
      <c r="G899" s="11"/>
      <c r="H899" s="11">
        <v>50368.84</v>
      </c>
      <c r="I899" s="11"/>
      <c r="J899" s="11">
        <v>17052</v>
      </c>
      <c r="K899" s="11">
        <v>168.46</v>
      </c>
      <c r="L899" s="11">
        <v>26901.68</v>
      </c>
      <c r="M899" s="11">
        <v>421.15</v>
      </c>
      <c r="N899" s="11">
        <v>67254.19</v>
      </c>
      <c r="O899" s="11">
        <v>673.84</v>
      </c>
      <c r="P899" s="11">
        <v>107606.7</v>
      </c>
    </row>
    <row r="900" spans="1:16">
      <c r="A900" t="str">
        <f t="shared" si="22"/>
        <v>6374</v>
      </c>
      <c r="B900" s="10">
        <v>63</v>
      </c>
      <c r="C900" s="10">
        <v>74</v>
      </c>
      <c r="D900" s="10"/>
      <c r="E900" s="10">
        <v>19285</v>
      </c>
      <c r="F900" s="10">
        <v>20000</v>
      </c>
      <c r="G900" s="10">
        <v>900</v>
      </c>
      <c r="H900" s="10">
        <v>52779.91</v>
      </c>
      <c r="I900" s="10"/>
      <c r="J900" s="10">
        <v>16360</v>
      </c>
      <c r="K900" s="10">
        <v>170.52</v>
      </c>
      <c r="L900" s="10">
        <v>27879.25</v>
      </c>
      <c r="M900" s="10">
        <v>426.3</v>
      </c>
      <c r="N900" s="10">
        <v>69698.11</v>
      </c>
      <c r="O900" s="10">
        <v>682.08</v>
      </c>
      <c r="P900" s="10">
        <v>111516.98</v>
      </c>
    </row>
    <row r="901" spans="1:16">
      <c r="A901" t="str">
        <f t="shared" si="22"/>
        <v>6475</v>
      </c>
      <c r="B901" s="11">
        <v>64</v>
      </c>
      <c r="C901" s="11">
        <v>75</v>
      </c>
      <c r="D901" s="11"/>
      <c r="E901" s="11">
        <v>19285</v>
      </c>
      <c r="F901" s="11">
        <v>20000</v>
      </c>
      <c r="G901" s="11"/>
      <c r="H901" s="11">
        <v>54363.3</v>
      </c>
      <c r="I901" s="11"/>
      <c r="J901" s="11">
        <v>16503</v>
      </c>
      <c r="K901" s="11">
        <v>163.6</v>
      </c>
      <c r="L901" s="11">
        <v>28879.22</v>
      </c>
      <c r="M901" s="11">
        <v>409</v>
      </c>
      <c r="N901" s="11">
        <v>72198.06</v>
      </c>
      <c r="O901" s="11">
        <v>654.4</v>
      </c>
      <c r="P901" s="11">
        <v>115516.89</v>
      </c>
    </row>
    <row r="902" spans="1:16">
      <c r="A902" t="str">
        <f t="shared" ref="A902:A906" si="23">B902&amp;C902</f>
        <v>6576</v>
      </c>
      <c r="B902" s="10">
        <v>65</v>
      </c>
      <c r="C902" s="10">
        <v>76</v>
      </c>
      <c r="D902" s="10"/>
      <c r="E902" s="10">
        <v>19285</v>
      </c>
      <c r="F902" s="10">
        <v>20000</v>
      </c>
      <c r="G902" s="10"/>
      <c r="H902" s="10">
        <v>55994.2</v>
      </c>
      <c r="I902" s="10"/>
      <c r="J902" s="10">
        <v>16639</v>
      </c>
      <c r="K902" s="10">
        <v>165.03</v>
      </c>
      <c r="L902" s="10">
        <v>29910.63</v>
      </c>
      <c r="M902" s="10">
        <v>412.58</v>
      </c>
      <c r="N902" s="10">
        <v>74776.570000000007</v>
      </c>
      <c r="O902" s="10">
        <v>660.12</v>
      </c>
      <c r="P902" s="10">
        <v>119642.52</v>
      </c>
    </row>
    <row r="903" spans="1:16">
      <c r="A903" t="str">
        <f t="shared" si="23"/>
        <v>6677</v>
      </c>
      <c r="B903" s="11">
        <v>66</v>
      </c>
      <c r="C903" s="11">
        <v>77</v>
      </c>
      <c r="D903" s="11"/>
      <c r="E903" s="11">
        <v>19285</v>
      </c>
      <c r="F903" s="11">
        <v>20000</v>
      </c>
      <c r="G903" s="11">
        <v>900</v>
      </c>
      <c r="H903" s="11">
        <v>58574.03</v>
      </c>
      <c r="I903" s="11"/>
      <c r="J903" s="11">
        <v>15867</v>
      </c>
      <c r="K903" s="11">
        <v>166.39</v>
      </c>
      <c r="L903" s="11">
        <v>30974.34</v>
      </c>
      <c r="M903" s="11">
        <v>415.98</v>
      </c>
      <c r="N903" s="11">
        <v>77435.850000000006</v>
      </c>
      <c r="O903" s="11">
        <v>665.56</v>
      </c>
      <c r="P903" s="11">
        <v>123897.36</v>
      </c>
    </row>
    <row r="904" spans="1:16">
      <c r="A904" t="str">
        <f t="shared" si="23"/>
        <v>6778</v>
      </c>
      <c r="B904" s="10">
        <v>67</v>
      </c>
      <c r="C904" s="10">
        <v>78</v>
      </c>
      <c r="D904" s="10"/>
      <c r="E904" s="10">
        <v>19285</v>
      </c>
      <c r="F904" s="10">
        <v>20000</v>
      </c>
      <c r="G904" s="10"/>
      <c r="H904" s="10">
        <v>60331.25</v>
      </c>
      <c r="I904" s="10"/>
      <c r="J904" s="10">
        <v>15904</v>
      </c>
      <c r="K904" s="10">
        <v>158.66999999999999</v>
      </c>
      <c r="L904" s="10">
        <v>32062.240000000002</v>
      </c>
      <c r="M904" s="10">
        <v>396.68</v>
      </c>
      <c r="N904" s="10">
        <v>80155.600000000006</v>
      </c>
      <c r="O904" s="10">
        <v>634.67999999999995</v>
      </c>
      <c r="P904" s="10">
        <v>128248.96000000001</v>
      </c>
    </row>
    <row r="905" spans="1:16">
      <c r="A905" t="str">
        <f t="shared" si="23"/>
        <v>6879</v>
      </c>
      <c r="B905" s="11">
        <v>68</v>
      </c>
      <c r="C905" s="11">
        <v>79</v>
      </c>
      <c r="D905" s="11"/>
      <c r="E905" s="11">
        <v>19285</v>
      </c>
      <c r="F905" s="11">
        <v>20000</v>
      </c>
      <c r="G905" s="11"/>
      <c r="H905" s="11">
        <v>62141.19</v>
      </c>
      <c r="I905" s="11"/>
      <c r="J905" s="11">
        <v>15917</v>
      </c>
      <c r="K905" s="11">
        <v>159.04</v>
      </c>
      <c r="L905" s="11">
        <v>33183.15</v>
      </c>
      <c r="M905" s="11">
        <v>397.6</v>
      </c>
      <c r="N905" s="11">
        <v>82957.87</v>
      </c>
      <c r="O905" s="11">
        <v>636.16</v>
      </c>
      <c r="P905" s="11">
        <v>132732.57999999999</v>
      </c>
    </row>
    <row r="906" spans="1:16">
      <c r="A906" t="str">
        <f t="shared" si="23"/>
        <v>6980</v>
      </c>
      <c r="B906" s="10">
        <v>69</v>
      </c>
      <c r="C906" s="10">
        <v>80</v>
      </c>
      <c r="D906" s="10"/>
      <c r="E906" s="10">
        <v>19285</v>
      </c>
      <c r="F906" s="10">
        <v>20000</v>
      </c>
      <c r="G906" s="10">
        <v>900</v>
      </c>
      <c r="H906" s="10">
        <v>64905.42</v>
      </c>
      <c r="I906" s="10">
        <v>15000</v>
      </c>
      <c r="J906" s="10">
        <v>15900</v>
      </c>
      <c r="K906" s="10">
        <v>159.16999999999999</v>
      </c>
      <c r="L906" s="10">
        <v>34337.81</v>
      </c>
      <c r="M906" s="10">
        <v>397.93</v>
      </c>
      <c r="N906" s="10">
        <v>85844.53</v>
      </c>
      <c r="O906" s="10">
        <v>636.67999999999995</v>
      </c>
      <c r="P906" s="10">
        <v>137351.24</v>
      </c>
    </row>
    <row r="907" spans="1:16" ht="54">
      <c r="B907" s="9" t="s">
        <v>27</v>
      </c>
      <c r="C907" s="9" t="s">
        <v>13</v>
      </c>
      <c r="D907" s="9" t="s">
        <v>3027</v>
      </c>
      <c r="E907" s="9" t="s">
        <v>15</v>
      </c>
      <c r="F907" s="9" t="s">
        <v>16</v>
      </c>
      <c r="G907" s="9" t="s">
        <v>17</v>
      </c>
      <c r="H907" s="9" t="s">
        <v>3028</v>
      </c>
      <c r="I907" s="9" t="s">
        <v>19</v>
      </c>
      <c r="J907" s="9" t="s">
        <v>20</v>
      </c>
      <c r="K907" s="9" t="s">
        <v>21</v>
      </c>
      <c r="L907" s="9" t="s">
        <v>22</v>
      </c>
      <c r="M907" s="9" t="s">
        <v>23</v>
      </c>
      <c r="N907" s="9" t="s">
        <v>24</v>
      </c>
      <c r="O907" s="9" t="s">
        <v>25</v>
      </c>
      <c r="P907" s="9" t="s">
        <v>26</v>
      </c>
    </row>
    <row r="908" spans="1:16">
      <c r="A908" t="str">
        <f t="shared" ref="A908:A971" si="24">B908&amp;C908</f>
        <v>113</v>
      </c>
      <c r="B908" s="10">
        <v>1</v>
      </c>
      <c r="C908" s="10">
        <v>13</v>
      </c>
      <c r="D908" s="10">
        <v>3847</v>
      </c>
      <c r="E908" s="10">
        <v>3847</v>
      </c>
      <c r="F908" s="10">
        <v>20000</v>
      </c>
      <c r="G908" s="10"/>
      <c r="H908" s="10"/>
      <c r="I908" s="10"/>
      <c r="J908" s="10">
        <v>2308.1999999999998</v>
      </c>
      <c r="K908" s="10">
        <v>26.93</v>
      </c>
      <c r="L908" s="10">
        <v>26.93</v>
      </c>
      <c r="M908" s="10">
        <v>67.319999999999993</v>
      </c>
      <c r="N908" s="10">
        <v>67.319999999999993</v>
      </c>
      <c r="O908" s="10">
        <v>107.72</v>
      </c>
      <c r="P908" s="10">
        <v>107.72</v>
      </c>
    </row>
    <row r="909" spans="1:16">
      <c r="A909" t="str">
        <f t="shared" si="24"/>
        <v>214</v>
      </c>
      <c r="B909" s="11">
        <v>2</v>
      </c>
      <c r="C909" s="11">
        <v>14</v>
      </c>
      <c r="D909" s="11">
        <v>3847</v>
      </c>
      <c r="E909" s="11">
        <v>7694</v>
      </c>
      <c r="F909" s="11">
        <v>20000</v>
      </c>
      <c r="G909" s="11"/>
      <c r="H909" s="11"/>
      <c r="I909" s="11"/>
      <c r="J909" s="11">
        <v>5755</v>
      </c>
      <c r="K909" s="11">
        <v>60.09</v>
      </c>
      <c r="L909" s="11">
        <v>87.83</v>
      </c>
      <c r="M909" s="11">
        <v>150.22</v>
      </c>
      <c r="N909" s="11">
        <v>219.57</v>
      </c>
      <c r="O909" s="11">
        <v>240.36</v>
      </c>
      <c r="P909" s="11">
        <v>351.31</v>
      </c>
    </row>
    <row r="910" spans="1:16">
      <c r="A910" t="str">
        <f t="shared" si="24"/>
        <v>315</v>
      </c>
      <c r="B910" s="10">
        <v>3</v>
      </c>
      <c r="C910" s="10">
        <v>15</v>
      </c>
      <c r="D910" s="10">
        <v>3847</v>
      </c>
      <c r="E910" s="10">
        <v>11541</v>
      </c>
      <c r="F910" s="10">
        <v>20000</v>
      </c>
      <c r="G910" s="10">
        <v>900</v>
      </c>
      <c r="H910" s="10">
        <v>900</v>
      </c>
      <c r="I910" s="10"/>
      <c r="J910" s="10">
        <v>8327</v>
      </c>
      <c r="K910" s="10">
        <v>93.92</v>
      </c>
      <c r="L910" s="10">
        <v>184.38</v>
      </c>
      <c r="M910" s="10">
        <v>234.8</v>
      </c>
      <c r="N910" s="10">
        <v>460.95</v>
      </c>
      <c r="O910" s="10">
        <v>375.68</v>
      </c>
      <c r="P910" s="10">
        <v>737.52</v>
      </c>
    </row>
    <row r="911" spans="1:16">
      <c r="A911" t="str">
        <f t="shared" si="24"/>
        <v>416</v>
      </c>
      <c r="B911" s="11">
        <v>4</v>
      </c>
      <c r="C911" s="11">
        <v>16</v>
      </c>
      <c r="D911" s="11">
        <v>3847</v>
      </c>
      <c r="E911" s="11">
        <v>15388</v>
      </c>
      <c r="F911" s="11">
        <v>20000</v>
      </c>
      <c r="G911" s="11"/>
      <c r="H911" s="11">
        <v>927</v>
      </c>
      <c r="I911" s="11"/>
      <c r="J911" s="11">
        <v>12242</v>
      </c>
      <c r="K911" s="11">
        <v>122.52</v>
      </c>
      <c r="L911" s="11">
        <v>312.43</v>
      </c>
      <c r="M911" s="11">
        <v>306.29000000000002</v>
      </c>
      <c r="N911" s="11">
        <v>781.07</v>
      </c>
      <c r="O911" s="11">
        <v>490.07</v>
      </c>
      <c r="P911" s="11">
        <v>1249.72</v>
      </c>
    </row>
    <row r="912" spans="1:16">
      <c r="A912" t="str">
        <f t="shared" si="24"/>
        <v>517</v>
      </c>
      <c r="B912" s="10">
        <v>5</v>
      </c>
      <c r="C912" s="10">
        <v>17</v>
      </c>
      <c r="D912" s="10">
        <v>3847</v>
      </c>
      <c r="E912" s="10">
        <v>19235</v>
      </c>
      <c r="F912" s="10">
        <v>20000</v>
      </c>
      <c r="G912" s="10"/>
      <c r="H912" s="10">
        <v>954.81</v>
      </c>
      <c r="I912" s="10"/>
      <c r="J912" s="10">
        <v>16388</v>
      </c>
      <c r="K912" s="10">
        <v>160.69</v>
      </c>
      <c r="L912" s="10">
        <v>482.49</v>
      </c>
      <c r="M912" s="10">
        <v>401.72</v>
      </c>
      <c r="N912" s="10">
        <v>1206.22</v>
      </c>
      <c r="O912" s="10">
        <v>642.75</v>
      </c>
      <c r="P912" s="10">
        <v>1929.96</v>
      </c>
    </row>
    <row r="913" spans="1:16">
      <c r="A913" t="str">
        <f t="shared" si="24"/>
        <v>618</v>
      </c>
      <c r="B913" s="11">
        <v>6</v>
      </c>
      <c r="C913" s="11">
        <v>18</v>
      </c>
      <c r="D913" s="11"/>
      <c r="E913" s="11">
        <v>19235</v>
      </c>
      <c r="F913" s="11">
        <v>20000</v>
      </c>
      <c r="G913" s="11">
        <v>900</v>
      </c>
      <c r="H913" s="11">
        <v>1883.45</v>
      </c>
      <c r="I913" s="11"/>
      <c r="J913" s="11">
        <v>15812</v>
      </c>
      <c r="K913" s="11">
        <v>163.88</v>
      </c>
      <c r="L913" s="11">
        <v>660.84</v>
      </c>
      <c r="M913" s="11">
        <v>409.7</v>
      </c>
      <c r="N913" s="11">
        <v>1652.11</v>
      </c>
      <c r="O913" s="11">
        <v>655.52</v>
      </c>
      <c r="P913" s="11">
        <v>2643.38</v>
      </c>
    </row>
    <row r="914" spans="1:16">
      <c r="A914" t="str">
        <f t="shared" si="24"/>
        <v>719</v>
      </c>
      <c r="B914" s="10">
        <v>7</v>
      </c>
      <c r="C914" s="10">
        <v>19</v>
      </c>
      <c r="D914" s="10"/>
      <c r="E914" s="10">
        <v>19235</v>
      </c>
      <c r="F914" s="10">
        <v>20000</v>
      </c>
      <c r="G914" s="10"/>
      <c r="H914" s="10">
        <v>1939.96</v>
      </c>
      <c r="I914" s="10"/>
      <c r="J914" s="10">
        <v>16125</v>
      </c>
      <c r="K914" s="10">
        <v>158.12</v>
      </c>
      <c r="L914" s="10">
        <v>838.79</v>
      </c>
      <c r="M914" s="10">
        <v>395.3</v>
      </c>
      <c r="N914" s="10">
        <v>2096.9699999999998</v>
      </c>
      <c r="O914" s="10">
        <v>632.48</v>
      </c>
      <c r="P914" s="10">
        <v>3355.16</v>
      </c>
    </row>
    <row r="915" spans="1:16">
      <c r="A915" t="str">
        <f t="shared" si="24"/>
        <v>820</v>
      </c>
      <c r="B915" s="11">
        <v>8</v>
      </c>
      <c r="C915" s="11">
        <v>20</v>
      </c>
      <c r="D915" s="11"/>
      <c r="E915" s="11">
        <v>19235</v>
      </c>
      <c r="F915" s="11">
        <v>20000</v>
      </c>
      <c r="G915" s="11"/>
      <c r="H915" s="11">
        <v>1998.16</v>
      </c>
      <c r="I915" s="11"/>
      <c r="J915" s="11">
        <v>16443</v>
      </c>
      <c r="K915" s="11">
        <v>161.25</v>
      </c>
      <c r="L915" s="11">
        <v>1025.2</v>
      </c>
      <c r="M915" s="11">
        <v>403.13</v>
      </c>
      <c r="N915" s="11">
        <v>2563.0100000000002</v>
      </c>
      <c r="O915" s="11">
        <v>645</v>
      </c>
      <c r="P915" s="11">
        <v>4100.8100000000004</v>
      </c>
    </row>
    <row r="916" spans="1:16">
      <c r="A916" t="str">
        <f t="shared" si="24"/>
        <v>921</v>
      </c>
      <c r="B916" s="10">
        <v>9</v>
      </c>
      <c r="C916" s="10">
        <v>21</v>
      </c>
      <c r="D916" s="10"/>
      <c r="E916" s="10">
        <v>19235</v>
      </c>
      <c r="F916" s="10">
        <v>20000</v>
      </c>
      <c r="G916" s="10">
        <v>900</v>
      </c>
      <c r="H916" s="10">
        <v>2958.1</v>
      </c>
      <c r="I916" s="10"/>
      <c r="J916" s="10">
        <v>15868</v>
      </c>
      <c r="K916" s="10">
        <v>164.43</v>
      </c>
      <c r="L916" s="10">
        <v>1220.3900000000001</v>
      </c>
      <c r="M916" s="10">
        <v>411.08</v>
      </c>
      <c r="N916" s="10">
        <v>3050.97</v>
      </c>
      <c r="O916" s="10">
        <v>657.72</v>
      </c>
      <c r="P916" s="10">
        <v>4881.5600000000004</v>
      </c>
    </row>
    <row r="917" spans="1:16">
      <c r="A917" t="str">
        <f t="shared" si="24"/>
        <v>1022</v>
      </c>
      <c r="B917" s="11">
        <v>10</v>
      </c>
      <c r="C917" s="11">
        <v>22</v>
      </c>
      <c r="D917" s="11"/>
      <c r="E917" s="11">
        <v>19235</v>
      </c>
      <c r="F917" s="11">
        <v>20000</v>
      </c>
      <c r="G917" s="11"/>
      <c r="H917" s="11">
        <v>3046.84</v>
      </c>
      <c r="I917" s="11"/>
      <c r="J917" s="11">
        <v>16182</v>
      </c>
      <c r="K917" s="11">
        <v>158.68</v>
      </c>
      <c r="L917" s="11">
        <v>1415.68</v>
      </c>
      <c r="M917" s="11">
        <v>396.7</v>
      </c>
      <c r="N917" s="11">
        <v>3539.2</v>
      </c>
      <c r="O917" s="11">
        <v>634.72</v>
      </c>
      <c r="P917" s="11">
        <v>5662.72</v>
      </c>
    </row>
    <row r="918" spans="1:16">
      <c r="A918" t="str">
        <f t="shared" si="24"/>
        <v>1123</v>
      </c>
      <c r="B918" s="10">
        <v>11</v>
      </c>
      <c r="C918" s="10">
        <v>23</v>
      </c>
      <c r="D918" s="10"/>
      <c r="E918" s="10">
        <v>19235</v>
      </c>
      <c r="F918" s="10">
        <v>20000</v>
      </c>
      <c r="G918" s="10"/>
      <c r="H918" s="10">
        <v>3138.25</v>
      </c>
      <c r="I918" s="10"/>
      <c r="J918" s="10">
        <v>16501</v>
      </c>
      <c r="K918" s="10">
        <v>161.82</v>
      </c>
      <c r="L918" s="10">
        <v>1619.97</v>
      </c>
      <c r="M918" s="10">
        <v>404.55</v>
      </c>
      <c r="N918" s="10">
        <v>4049.93</v>
      </c>
      <c r="O918" s="10">
        <v>647.28</v>
      </c>
      <c r="P918" s="10">
        <v>6479.88</v>
      </c>
    </row>
    <row r="919" spans="1:16">
      <c r="A919" t="str">
        <f t="shared" si="24"/>
        <v>1224</v>
      </c>
      <c r="B919" s="11">
        <v>12</v>
      </c>
      <c r="C919" s="11">
        <v>24</v>
      </c>
      <c r="D919" s="11"/>
      <c r="E919" s="11">
        <v>19235</v>
      </c>
      <c r="F919" s="11">
        <v>20000</v>
      </c>
      <c r="G919" s="11">
        <v>900</v>
      </c>
      <c r="H919" s="11">
        <v>4132.3999999999996</v>
      </c>
      <c r="I919" s="11"/>
      <c r="J919" s="11">
        <v>15928</v>
      </c>
      <c r="K919" s="11">
        <v>165.01</v>
      </c>
      <c r="L919" s="11">
        <v>1833.58</v>
      </c>
      <c r="M919" s="11">
        <v>412.53</v>
      </c>
      <c r="N919" s="11">
        <v>4583.95</v>
      </c>
      <c r="O919" s="11">
        <v>660.04</v>
      </c>
      <c r="P919" s="11">
        <v>7334.32</v>
      </c>
    </row>
    <row r="920" spans="1:16">
      <c r="A920" t="str">
        <f t="shared" si="24"/>
        <v>1325</v>
      </c>
      <c r="B920" s="10">
        <v>13</v>
      </c>
      <c r="C920" s="10">
        <v>25</v>
      </c>
      <c r="D920" s="10"/>
      <c r="E920" s="10">
        <v>19235</v>
      </c>
      <c r="F920" s="10">
        <v>20000</v>
      </c>
      <c r="G920" s="10"/>
      <c r="H920" s="10">
        <v>4256.37</v>
      </c>
      <c r="I920" s="10"/>
      <c r="J920" s="10">
        <v>16243</v>
      </c>
      <c r="K920" s="10">
        <v>159.28</v>
      </c>
      <c r="L920" s="10">
        <v>2047.87</v>
      </c>
      <c r="M920" s="10">
        <v>398.2</v>
      </c>
      <c r="N920" s="10">
        <v>5119.67</v>
      </c>
      <c r="O920" s="10">
        <v>637.12</v>
      </c>
      <c r="P920" s="10">
        <v>8191.47</v>
      </c>
    </row>
    <row r="921" spans="1:16">
      <c r="A921" t="str">
        <f t="shared" si="24"/>
        <v>1426</v>
      </c>
      <c r="B921" s="11">
        <v>14</v>
      </c>
      <c r="C921" s="11">
        <v>26</v>
      </c>
      <c r="D921" s="11"/>
      <c r="E921" s="11">
        <v>19235</v>
      </c>
      <c r="F921" s="11">
        <v>20000</v>
      </c>
      <c r="G921" s="11"/>
      <c r="H921" s="11">
        <v>4384.0600000000004</v>
      </c>
      <c r="I921" s="11"/>
      <c r="J921" s="11">
        <v>16564</v>
      </c>
      <c r="K921" s="11">
        <v>162.43</v>
      </c>
      <c r="L921" s="11">
        <v>2271.73</v>
      </c>
      <c r="M921" s="11">
        <v>406.08</v>
      </c>
      <c r="N921" s="11">
        <v>5679.33</v>
      </c>
      <c r="O921" s="11">
        <v>649.72</v>
      </c>
      <c r="P921" s="11">
        <v>9086.93</v>
      </c>
    </row>
    <row r="922" spans="1:16">
      <c r="A922" t="str">
        <f t="shared" si="24"/>
        <v>1527</v>
      </c>
      <c r="B922" s="10">
        <v>15</v>
      </c>
      <c r="C922" s="10">
        <v>27</v>
      </c>
      <c r="D922" s="10"/>
      <c r="E922" s="10">
        <v>19235</v>
      </c>
      <c r="F922" s="10">
        <v>20000</v>
      </c>
      <c r="G922" s="10">
        <v>900</v>
      </c>
      <c r="H922" s="10">
        <v>5415.58</v>
      </c>
      <c r="I922" s="10"/>
      <c r="J922" s="10">
        <v>15992</v>
      </c>
      <c r="K922" s="10">
        <v>165.64</v>
      </c>
      <c r="L922" s="10">
        <v>2505.5300000000002</v>
      </c>
      <c r="M922" s="10">
        <v>414.1</v>
      </c>
      <c r="N922" s="10">
        <v>6263.81</v>
      </c>
      <c r="O922" s="10">
        <v>662.56</v>
      </c>
      <c r="P922" s="10">
        <v>10022.1</v>
      </c>
    </row>
    <row r="923" spans="1:16">
      <c r="A923" t="str">
        <f t="shared" si="24"/>
        <v>1628</v>
      </c>
      <c r="B923" s="11">
        <v>16</v>
      </c>
      <c r="C923" s="11">
        <v>28</v>
      </c>
      <c r="D923" s="11"/>
      <c r="E923" s="11">
        <v>19235</v>
      </c>
      <c r="F923" s="11">
        <v>20000</v>
      </c>
      <c r="G923" s="11"/>
      <c r="H923" s="11">
        <v>5578.05</v>
      </c>
      <c r="I923" s="11"/>
      <c r="J923" s="11">
        <v>16309</v>
      </c>
      <c r="K923" s="11">
        <v>159.91999999999999</v>
      </c>
      <c r="L923" s="11">
        <v>2740.61</v>
      </c>
      <c r="M923" s="11">
        <v>399.8</v>
      </c>
      <c r="N923" s="11">
        <v>6851.53</v>
      </c>
      <c r="O923" s="11">
        <v>639.67999999999995</v>
      </c>
      <c r="P923" s="11">
        <v>10962.45</v>
      </c>
    </row>
    <row r="924" spans="1:16">
      <c r="A924" t="str">
        <f t="shared" si="24"/>
        <v>1729</v>
      </c>
      <c r="B924" s="10">
        <v>17</v>
      </c>
      <c r="C924" s="10">
        <v>29</v>
      </c>
      <c r="D924" s="10"/>
      <c r="E924" s="10">
        <v>19235</v>
      </c>
      <c r="F924" s="10">
        <v>20000</v>
      </c>
      <c r="G924" s="10"/>
      <c r="H924" s="10">
        <v>5745.39</v>
      </c>
      <c r="I924" s="10"/>
      <c r="J924" s="10">
        <v>16632</v>
      </c>
      <c r="K924" s="10">
        <v>163.09</v>
      </c>
      <c r="L924" s="10">
        <v>2985.92</v>
      </c>
      <c r="M924" s="10">
        <v>407.73</v>
      </c>
      <c r="N924" s="10">
        <v>7464.8</v>
      </c>
      <c r="O924" s="10">
        <v>652.36</v>
      </c>
      <c r="P924" s="10">
        <v>11943.68</v>
      </c>
    </row>
    <row r="925" spans="1:16">
      <c r="A925" t="str">
        <f t="shared" si="24"/>
        <v>1830</v>
      </c>
      <c r="B925" s="11">
        <v>18</v>
      </c>
      <c r="C925" s="11">
        <v>30</v>
      </c>
      <c r="D925" s="11"/>
      <c r="E925" s="11">
        <v>19235</v>
      </c>
      <c r="F925" s="11">
        <v>20000</v>
      </c>
      <c r="G925" s="11">
        <v>900</v>
      </c>
      <c r="H925" s="11">
        <v>6817.75</v>
      </c>
      <c r="I925" s="11"/>
      <c r="J925" s="11">
        <v>16061</v>
      </c>
      <c r="K925" s="11">
        <v>166.32</v>
      </c>
      <c r="L925" s="11">
        <v>3241.82</v>
      </c>
      <c r="M925" s="11">
        <v>415.8</v>
      </c>
      <c r="N925" s="11">
        <v>8104.54</v>
      </c>
      <c r="O925" s="11">
        <v>665.28</v>
      </c>
      <c r="P925" s="11">
        <v>12967.27</v>
      </c>
    </row>
    <row r="926" spans="1:16">
      <c r="A926" t="str">
        <f t="shared" si="24"/>
        <v>1931</v>
      </c>
      <c r="B926" s="10">
        <v>19</v>
      </c>
      <c r="C926" s="10">
        <v>31</v>
      </c>
      <c r="D926" s="10"/>
      <c r="E926" s="10">
        <v>19235</v>
      </c>
      <c r="F926" s="10">
        <v>20000</v>
      </c>
      <c r="G926" s="10"/>
      <c r="H926" s="10">
        <v>7022.29</v>
      </c>
      <c r="I926" s="10"/>
      <c r="J926" s="10">
        <v>16379</v>
      </c>
      <c r="K926" s="10">
        <v>160.61000000000001</v>
      </c>
      <c r="L926" s="10">
        <v>3499.68</v>
      </c>
      <c r="M926" s="10">
        <v>401.53</v>
      </c>
      <c r="N926" s="10">
        <v>8749.2000000000007</v>
      </c>
      <c r="O926" s="10">
        <v>642.44000000000005</v>
      </c>
      <c r="P926" s="10">
        <v>13998.73</v>
      </c>
    </row>
    <row r="927" spans="1:16">
      <c r="A927" t="str">
        <f t="shared" si="24"/>
        <v>2032</v>
      </c>
      <c r="B927" s="11">
        <v>20</v>
      </c>
      <c r="C927" s="11">
        <v>32</v>
      </c>
      <c r="D927" s="11"/>
      <c r="E927" s="11">
        <v>19235</v>
      </c>
      <c r="F927" s="11">
        <v>20000</v>
      </c>
      <c r="G927" s="11"/>
      <c r="H927" s="11">
        <v>7232.95</v>
      </c>
      <c r="I927" s="11"/>
      <c r="J927" s="11">
        <v>16703</v>
      </c>
      <c r="K927" s="11">
        <v>163.79</v>
      </c>
      <c r="L927" s="11">
        <v>3768.46</v>
      </c>
      <c r="M927" s="11">
        <v>409.48</v>
      </c>
      <c r="N927" s="11">
        <v>9421.16</v>
      </c>
      <c r="O927" s="11">
        <v>655.16</v>
      </c>
      <c r="P927" s="11">
        <v>15073.85</v>
      </c>
    </row>
    <row r="928" spans="1:16">
      <c r="A928" t="str">
        <f t="shared" si="24"/>
        <v>2133</v>
      </c>
      <c r="B928" s="10">
        <v>21</v>
      </c>
      <c r="C928" s="10">
        <v>33</v>
      </c>
      <c r="D928" s="10"/>
      <c r="E928" s="10">
        <v>19235</v>
      </c>
      <c r="F928" s="10">
        <v>20000</v>
      </c>
      <c r="G928" s="10">
        <v>900</v>
      </c>
      <c r="H928" s="10">
        <v>8349.94</v>
      </c>
      <c r="I928" s="10"/>
      <c r="J928" s="10">
        <v>16134</v>
      </c>
      <c r="K928" s="10">
        <v>167.03</v>
      </c>
      <c r="L928" s="10">
        <v>4048.55</v>
      </c>
      <c r="M928" s="10">
        <v>417.58</v>
      </c>
      <c r="N928" s="10">
        <v>10121.370000000001</v>
      </c>
      <c r="O928" s="10">
        <v>668.12</v>
      </c>
      <c r="P928" s="10">
        <v>16194.18</v>
      </c>
    </row>
    <row r="929" spans="1:16">
      <c r="A929" t="str">
        <f t="shared" si="24"/>
        <v>2234</v>
      </c>
      <c r="B929" s="11">
        <v>22</v>
      </c>
      <c r="C929" s="11">
        <v>34</v>
      </c>
      <c r="D929" s="11"/>
      <c r="E929" s="11">
        <v>19235</v>
      </c>
      <c r="F929" s="11">
        <v>20000</v>
      </c>
      <c r="G929" s="11"/>
      <c r="H929" s="11">
        <v>8600.44</v>
      </c>
      <c r="I929" s="11"/>
      <c r="J929" s="11">
        <v>16452</v>
      </c>
      <c r="K929" s="11">
        <v>161.34</v>
      </c>
      <c r="L929" s="11">
        <v>4331.34</v>
      </c>
      <c r="M929" s="11">
        <v>403.35</v>
      </c>
      <c r="N929" s="11">
        <v>10828.36</v>
      </c>
      <c r="O929" s="11">
        <v>645.36</v>
      </c>
      <c r="P929" s="11">
        <v>17325.37</v>
      </c>
    </row>
    <row r="930" spans="1:16">
      <c r="A930" t="str">
        <f t="shared" si="24"/>
        <v>2335</v>
      </c>
      <c r="B930" s="10">
        <v>23</v>
      </c>
      <c r="C930" s="10">
        <v>35</v>
      </c>
      <c r="D930" s="10"/>
      <c r="E930" s="10">
        <v>19235</v>
      </c>
      <c r="F930" s="10">
        <v>20000</v>
      </c>
      <c r="G930" s="10"/>
      <c r="H930" s="10">
        <v>8858.4500000000007</v>
      </c>
      <c r="I930" s="10"/>
      <c r="J930" s="10">
        <v>16777</v>
      </c>
      <c r="K930" s="10">
        <v>164.52</v>
      </c>
      <c r="L930" s="10">
        <v>4625.8</v>
      </c>
      <c r="M930" s="10">
        <v>411.3</v>
      </c>
      <c r="N930" s="10">
        <v>11564.51</v>
      </c>
      <c r="O930" s="10">
        <v>658.08</v>
      </c>
      <c r="P930" s="10">
        <v>18503.21</v>
      </c>
    </row>
    <row r="931" spans="1:16">
      <c r="A931" t="str">
        <f t="shared" si="24"/>
        <v>2436</v>
      </c>
      <c r="B931" s="11">
        <v>24</v>
      </c>
      <c r="C931" s="11">
        <v>36</v>
      </c>
      <c r="D931" s="11"/>
      <c r="E931" s="11">
        <v>19235</v>
      </c>
      <c r="F931" s="11">
        <v>20000</v>
      </c>
      <c r="G931" s="11">
        <v>900</v>
      </c>
      <c r="H931" s="11">
        <v>10024.209999999999</v>
      </c>
      <c r="I931" s="11"/>
      <c r="J931" s="11">
        <v>16208</v>
      </c>
      <c r="K931" s="11">
        <v>167.77</v>
      </c>
      <c r="L931" s="11">
        <v>4932.3500000000004</v>
      </c>
      <c r="M931" s="11">
        <v>419.43</v>
      </c>
      <c r="N931" s="11">
        <v>12330.87</v>
      </c>
      <c r="O931" s="11">
        <v>671.08</v>
      </c>
      <c r="P931" s="11">
        <v>19729.39</v>
      </c>
    </row>
    <row r="932" spans="1:16">
      <c r="A932" t="str">
        <f t="shared" si="24"/>
        <v>2537</v>
      </c>
      <c r="B932" s="10">
        <v>25</v>
      </c>
      <c r="C932" s="10">
        <v>37</v>
      </c>
      <c r="D932" s="10"/>
      <c r="E932" s="10">
        <v>19235</v>
      </c>
      <c r="F932" s="10">
        <v>20000</v>
      </c>
      <c r="G932" s="10"/>
      <c r="H932" s="10">
        <v>10324.93</v>
      </c>
      <c r="I932" s="10"/>
      <c r="J932" s="10">
        <v>16527</v>
      </c>
      <c r="K932" s="10">
        <v>162.08000000000001</v>
      </c>
      <c r="L932" s="10">
        <v>5242.3999999999996</v>
      </c>
      <c r="M932" s="10">
        <v>405.2</v>
      </c>
      <c r="N932" s="10">
        <v>13105.99</v>
      </c>
      <c r="O932" s="10">
        <v>648.32000000000005</v>
      </c>
      <c r="P932" s="10">
        <v>20969.59</v>
      </c>
    </row>
    <row r="933" spans="1:16">
      <c r="A933" t="str">
        <f t="shared" si="24"/>
        <v>2638</v>
      </c>
      <c r="B933" s="11">
        <v>26</v>
      </c>
      <c r="C933" s="11">
        <v>38</v>
      </c>
      <c r="D933" s="11"/>
      <c r="E933" s="11">
        <v>19235</v>
      </c>
      <c r="F933" s="11">
        <v>20000</v>
      </c>
      <c r="G933" s="11"/>
      <c r="H933" s="11">
        <v>10634.68</v>
      </c>
      <c r="I933" s="11"/>
      <c r="J933" s="11">
        <v>16852</v>
      </c>
      <c r="K933" s="11">
        <v>165.27</v>
      </c>
      <c r="L933" s="11">
        <v>5564.94</v>
      </c>
      <c r="M933" s="11">
        <v>413.18</v>
      </c>
      <c r="N933" s="11">
        <v>13912.35</v>
      </c>
      <c r="O933" s="11">
        <v>661.08</v>
      </c>
      <c r="P933" s="11">
        <v>22259.759999999998</v>
      </c>
    </row>
    <row r="934" spans="1:16">
      <c r="A934" t="str">
        <f t="shared" si="24"/>
        <v>2739</v>
      </c>
      <c r="B934" s="10">
        <v>27</v>
      </c>
      <c r="C934" s="10">
        <v>39</v>
      </c>
      <c r="D934" s="10"/>
      <c r="E934" s="10">
        <v>19235</v>
      </c>
      <c r="F934" s="10">
        <v>20000</v>
      </c>
      <c r="G934" s="10">
        <v>900</v>
      </c>
      <c r="H934" s="10">
        <v>11853.72</v>
      </c>
      <c r="I934" s="10"/>
      <c r="J934" s="10">
        <v>16284</v>
      </c>
      <c r="K934" s="10">
        <v>168.52</v>
      </c>
      <c r="L934" s="10">
        <v>5900.41</v>
      </c>
      <c r="M934" s="10">
        <v>421.3</v>
      </c>
      <c r="N934" s="10">
        <v>14751.02</v>
      </c>
      <c r="O934" s="10">
        <v>674.08</v>
      </c>
      <c r="P934" s="10">
        <v>23601.63</v>
      </c>
    </row>
    <row r="935" spans="1:16">
      <c r="A935" t="str">
        <f t="shared" si="24"/>
        <v>2840</v>
      </c>
      <c r="B935" s="11">
        <v>28</v>
      </c>
      <c r="C935" s="11">
        <v>40</v>
      </c>
      <c r="D935" s="11"/>
      <c r="E935" s="11">
        <v>19235</v>
      </c>
      <c r="F935" s="11">
        <v>20000</v>
      </c>
      <c r="G935" s="11"/>
      <c r="H935" s="11">
        <v>12209.33</v>
      </c>
      <c r="I935" s="11"/>
      <c r="J935" s="11">
        <v>16603</v>
      </c>
      <c r="K935" s="11">
        <v>162.84</v>
      </c>
      <c r="L935" s="11">
        <v>6240.26</v>
      </c>
      <c r="M935" s="11">
        <v>407.1</v>
      </c>
      <c r="N935" s="11">
        <v>15600.65</v>
      </c>
      <c r="O935" s="11">
        <v>651.36</v>
      </c>
      <c r="P935" s="11">
        <v>24961.040000000001</v>
      </c>
    </row>
    <row r="936" spans="1:16">
      <c r="A936" t="str">
        <f t="shared" si="24"/>
        <v>2941</v>
      </c>
      <c r="B936" s="10">
        <v>29</v>
      </c>
      <c r="C936" s="10">
        <v>41</v>
      </c>
      <c r="D936" s="10"/>
      <c r="E936" s="10">
        <v>19235</v>
      </c>
      <c r="F936" s="10">
        <v>20000</v>
      </c>
      <c r="G936" s="10"/>
      <c r="H936" s="10">
        <v>12575.61</v>
      </c>
      <c r="I936" s="10"/>
      <c r="J936" s="10">
        <v>16929</v>
      </c>
      <c r="K936" s="10">
        <v>166.03</v>
      </c>
      <c r="L936" s="10">
        <v>6593.5</v>
      </c>
      <c r="M936" s="10">
        <v>415.08</v>
      </c>
      <c r="N936" s="10">
        <v>16483.740000000002</v>
      </c>
      <c r="O936" s="10">
        <v>664.12</v>
      </c>
      <c r="P936" s="10">
        <v>26373.99</v>
      </c>
    </row>
    <row r="937" spans="1:16">
      <c r="A937" t="str">
        <f t="shared" si="24"/>
        <v>3042</v>
      </c>
      <c r="B937" s="11">
        <v>30</v>
      </c>
      <c r="C937" s="11">
        <v>42</v>
      </c>
      <c r="D937" s="11"/>
      <c r="E937" s="11">
        <v>19235</v>
      </c>
      <c r="F937" s="11">
        <v>20000</v>
      </c>
      <c r="G937" s="11">
        <v>900</v>
      </c>
      <c r="H937" s="11">
        <v>13852.88</v>
      </c>
      <c r="I937" s="11"/>
      <c r="J937" s="11">
        <v>16361</v>
      </c>
      <c r="K937" s="11">
        <v>169.29</v>
      </c>
      <c r="L937" s="11">
        <v>6960.59</v>
      </c>
      <c r="M937" s="11">
        <v>423.23</v>
      </c>
      <c r="N937" s="11">
        <v>17401.48</v>
      </c>
      <c r="O937" s="11">
        <v>677.16</v>
      </c>
      <c r="P937" s="11">
        <v>27842.37</v>
      </c>
    </row>
    <row r="938" spans="1:16">
      <c r="A938" t="str">
        <f t="shared" si="24"/>
        <v>3143</v>
      </c>
      <c r="B938" s="10">
        <v>31</v>
      </c>
      <c r="C938" s="10">
        <v>43</v>
      </c>
      <c r="D938" s="10"/>
      <c r="E938" s="10">
        <v>19235</v>
      </c>
      <c r="F938" s="10">
        <v>20000</v>
      </c>
      <c r="G938" s="10"/>
      <c r="H938" s="10">
        <v>14268.47</v>
      </c>
      <c r="I938" s="10"/>
      <c r="J938" s="10">
        <v>16679</v>
      </c>
      <c r="K938" s="10">
        <v>163.61000000000001</v>
      </c>
      <c r="L938" s="10">
        <v>7333.02</v>
      </c>
      <c r="M938" s="10">
        <v>409.03</v>
      </c>
      <c r="N938" s="10">
        <v>18332.55</v>
      </c>
      <c r="O938" s="10">
        <v>654.44000000000005</v>
      </c>
      <c r="P938" s="10">
        <v>29332.080000000002</v>
      </c>
    </row>
    <row r="939" spans="1:16">
      <c r="A939" t="str">
        <f t="shared" si="24"/>
        <v>3244</v>
      </c>
      <c r="B939" s="11">
        <v>32</v>
      </c>
      <c r="C939" s="11">
        <v>44</v>
      </c>
      <c r="D939" s="11"/>
      <c r="E939" s="11">
        <v>19235</v>
      </c>
      <c r="F939" s="11">
        <v>20000</v>
      </c>
      <c r="G939" s="11"/>
      <c r="H939" s="11">
        <v>14696.52</v>
      </c>
      <c r="I939" s="11"/>
      <c r="J939" s="11">
        <v>17004</v>
      </c>
      <c r="K939" s="11">
        <v>166.79</v>
      </c>
      <c r="L939" s="11">
        <v>7719.8</v>
      </c>
      <c r="M939" s="11">
        <v>416.98</v>
      </c>
      <c r="N939" s="11">
        <v>19299.5</v>
      </c>
      <c r="O939" s="11">
        <v>667.16</v>
      </c>
      <c r="P939" s="11">
        <v>30879.200000000001</v>
      </c>
    </row>
    <row r="940" spans="1:16">
      <c r="A940" t="str">
        <f t="shared" si="24"/>
        <v>3345</v>
      </c>
      <c r="B940" s="10">
        <v>33</v>
      </c>
      <c r="C940" s="10">
        <v>45</v>
      </c>
      <c r="D940" s="10"/>
      <c r="E940" s="10">
        <v>19235</v>
      </c>
      <c r="F940" s="10">
        <v>20000</v>
      </c>
      <c r="G940" s="10">
        <v>900</v>
      </c>
      <c r="H940" s="10">
        <v>16037.42</v>
      </c>
      <c r="I940" s="10"/>
      <c r="J940" s="10">
        <v>16436</v>
      </c>
      <c r="K940" s="10">
        <v>170.04</v>
      </c>
      <c r="L940" s="10">
        <v>8121.43</v>
      </c>
      <c r="M940" s="10">
        <v>425.1</v>
      </c>
      <c r="N940" s="10">
        <v>20303.59</v>
      </c>
      <c r="O940" s="10">
        <v>680.16</v>
      </c>
      <c r="P940" s="10">
        <v>32485.74</v>
      </c>
    </row>
    <row r="941" spans="1:16">
      <c r="A941" t="str">
        <f t="shared" si="24"/>
        <v>3446</v>
      </c>
      <c r="B941" s="11">
        <v>34</v>
      </c>
      <c r="C941" s="11">
        <v>46</v>
      </c>
      <c r="D941" s="11"/>
      <c r="E941" s="11">
        <v>19235</v>
      </c>
      <c r="F941" s="11">
        <v>20000</v>
      </c>
      <c r="G941" s="11"/>
      <c r="H941" s="11">
        <v>16518.54</v>
      </c>
      <c r="I941" s="11"/>
      <c r="J941" s="11">
        <v>16753</v>
      </c>
      <c r="K941" s="11">
        <v>164.36</v>
      </c>
      <c r="L941" s="11">
        <v>8529.44</v>
      </c>
      <c r="M941" s="11">
        <v>410.9</v>
      </c>
      <c r="N941" s="11">
        <v>21323.59</v>
      </c>
      <c r="O941" s="11">
        <v>657.44</v>
      </c>
      <c r="P941" s="11">
        <v>34117.75</v>
      </c>
    </row>
    <row r="942" spans="1:16">
      <c r="A942" t="str">
        <f t="shared" si="24"/>
        <v>3547</v>
      </c>
      <c r="B942" s="10">
        <v>35</v>
      </c>
      <c r="C942" s="10">
        <v>47</v>
      </c>
      <c r="D942" s="10"/>
      <c r="E942" s="10">
        <v>19235</v>
      </c>
      <c r="F942" s="10">
        <v>20000</v>
      </c>
      <c r="G942" s="10"/>
      <c r="H942" s="10">
        <v>17014.099999999999</v>
      </c>
      <c r="I942" s="10"/>
      <c r="J942" s="10">
        <v>17077</v>
      </c>
      <c r="K942" s="10">
        <v>167.53</v>
      </c>
      <c r="L942" s="10">
        <v>8952.85</v>
      </c>
      <c r="M942" s="10">
        <v>418.83</v>
      </c>
      <c r="N942" s="10">
        <v>22382.13</v>
      </c>
      <c r="O942" s="10">
        <v>670.12</v>
      </c>
      <c r="P942" s="10">
        <v>35811.4</v>
      </c>
    </row>
    <row r="943" spans="1:16">
      <c r="A943" t="str">
        <f t="shared" si="24"/>
        <v>3648</v>
      </c>
      <c r="B943" s="11">
        <v>36</v>
      </c>
      <c r="C943" s="11">
        <v>48</v>
      </c>
      <c r="D943" s="11"/>
      <c r="E943" s="11">
        <v>19235</v>
      </c>
      <c r="F943" s="11">
        <v>20000</v>
      </c>
      <c r="G943" s="11">
        <v>900</v>
      </c>
      <c r="H943" s="11">
        <v>18424.52</v>
      </c>
      <c r="I943" s="11"/>
      <c r="J943" s="11">
        <v>16507</v>
      </c>
      <c r="K943" s="11">
        <v>170.77</v>
      </c>
      <c r="L943" s="11">
        <v>9392.2099999999991</v>
      </c>
      <c r="M943" s="11">
        <v>426.93</v>
      </c>
      <c r="N943" s="11">
        <v>23480.52</v>
      </c>
      <c r="O943" s="11">
        <v>683.08</v>
      </c>
      <c r="P943" s="11">
        <v>37568.83</v>
      </c>
    </row>
    <row r="944" spans="1:16">
      <c r="A944" t="str">
        <f t="shared" si="24"/>
        <v>3749</v>
      </c>
      <c r="B944" s="10">
        <v>37</v>
      </c>
      <c r="C944" s="10">
        <v>49</v>
      </c>
      <c r="D944" s="10"/>
      <c r="E944" s="10">
        <v>19235</v>
      </c>
      <c r="F944" s="10">
        <v>20000</v>
      </c>
      <c r="G944" s="10"/>
      <c r="H944" s="10">
        <v>18977.259999999998</v>
      </c>
      <c r="I944" s="10"/>
      <c r="J944" s="10">
        <v>16823</v>
      </c>
      <c r="K944" s="10">
        <v>165.07</v>
      </c>
      <c r="L944" s="10">
        <v>9839.0400000000009</v>
      </c>
      <c r="M944" s="10">
        <v>412.68</v>
      </c>
      <c r="N944" s="10">
        <v>24597.61</v>
      </c>
      <c r="O944" s="10">
        <v>660.28</v>
      </c>
      <c r="P944" s="10">
        <v>39356.17</v>
      </c>
    </row>
    <row r="945" spans="1:16">
      <c r="A945" t="str">
        <f t="shared" si="24"/>
        <v>3850</v>
      </c>
      <c r="B945" s="11">
        <v>38</v>
      </c>
      <c r="C945" s="11">
        <v>50</v>
      </c>
      <c r="D945" s="11"/>
      <c r="E945" s="11">
        <v>19235</v>
      </c>
      <c r="F945" s="11">
        <v>20000</v>
      </c>
      <c r="G945" s="11"/>
      <c r="H945" s="11">
        <v>19546.57</v>
      </c>
      <c r="I945" s="11"/>
      <c r="J945" s="11">
        <v>17145</v>
      </c>
      <c r="K945" s="11">
        <v>168.23</v>
      </c>
      <c r="L945" s="11">
        <v>10302.44</v>
      </c>
      <c r="M945" s="11">
        <v>420.58</v>
      </c>
      <c r="N945" s="11">
        <v>25756.11</v>
      </c>
      <c r="O945" s="11">
        <v>672.92</v>
      </c>
      <c r="P945" s="11">
        <v>41209.78</v>
      </c>
    </row>
    <row r="946" spans="1:16">
      <c r="A946" t="str">
        <f t="shared" si="24"/>
        <v>3951</v>
      </c>
      <c r="B946" s="10">
        <v>39</v>
      </c>
      <c r="C946" s="10">
        <v>51</v>
      </c>
      <c r="D946" s="10"/>
      <c r="E946" s="10">
        <v>19235</v>
      </c>
      <c r="F946" s="10">
        <v>20000</v>
      </c>
      <c r="G946" s="10">
        <v>900</v>
      </c>
      <c r="H946" s="10">
        <v>21032.97</v>
      </c>
      <c r="I946" s="10"/>
      <c r="J946" s="10">
        <v>16573</v>
      </c>
      <c r="K946" s="10">
        <v>171.45</v>
      </c>
      <c r="L946" s="10">
        <v>10782.97</v>
      </c>
      <c r="M946" s="10">
        <v>428.63</v>
      </c>
      <c r="N946" s="10">
        <v>26957.42</v>
      </c>
      <c r="O946" s="10">
        <v>685.8</v>
      </c>
      <c r="P946" s="10">
        <v>43131.87</v>
      </c>
    </row>
    <row r="947" spans="1:16">
      <c r="A947" t="str">
        <f t="shared" si="24"/>
        <v>4052</v>
      </c>
      <c r="B947" s="11">
        <v>40</v>
      </c>
      <c r="C947" s="11">
        <v>52</v>
      </c>
      <c r="D947" s="11"/>
      <c r="E947" s="11">
        <v>19235</v>
      </c>
      <c r="F947" s="11">
        <v>20000</v>
      </c>
      <c r="G947" s="11"/>
      <c r="H947" s="11">
        <v>21663.96</v>
      </c>
      <c r="I947" s="11"/>
      <c r="J947" s="11">
        <v>16885</v>
      </c>
      <c r="K947" s="11">
        <v>165.73</v>
      </c>
      <c r="L947" s="11">
        <v>11272.19</v>
      </c>
      <c r="M947" s="11">
        <v>414.33</v>
      </c>
      <c r="N947" s="11">
        <v>28180.47</v>
      </c>
      <c r="O947" s="11">
        <v>662.92</v>
      </c>
      <c r="P947" s="11">
        <v>45088.74</v>
      </c>
    </row>
    <row r="948" spans="1:16">
      <c r="A948" t="str">
        <f t="shared" si="24"/>
        <v>4153</v>
      </c>
      <c r="B948" s="10">
        <v>41</v>
      </c>
      <c r="C948" s="10">
        <v>53</v>
      </c>
      <c r="D948" s="10"/>
      <c r="E948" s="10">
        <v>19235</v>
      </c>
      <c r="F948" s="10">
        <v>20000</v>
      </c>
      <c r="G948" s="10"/>
      <c r="H948" s="10">
        <v>22313.88</v>
      </c>
      <c r="I948" s="10"/>
      <c r="J948" s="10">
        <v>17204</v>
      </c>
      <c r="K948" s="10">
        <v>168.85</v>
      </c>
      <c r="L948" s="10">
        <v>11779.2</v>
      </c>
      <c r="M948" s="10">
        <v>422.13</v>
      </c>
      <c r="N948" s="10">
        <v>29448</v>
      </c>
      <c r="O948" s="10">
        <v>675.4</v>
      </c>
      <c r="P948" s="10">
        <v>47116.81</v>
      </c>
    </row>
    <row r="949" spans="1:16">
      <c r="A949" t="str">
        <f t="shared" si="24"/>
        <v>4254</v>
      </c>
      <c r="B949" s="11">
        <v>42</v>
      </c>
      <c r="C949" s="11">
        <v>54</v>
      </c>
      <c r="D949" s="11"/>
      <c r="E949" s="11">
        <v>19235</v>
      </c>
      <c r="F949" s="11">
        <v>20000</v>
      </c>
      <c r="G949" s="11">
        <v>900</v>
      </c>
      <c r="H949" s="11">
        <v>23883.3</v>
      </c>
      <c r="I949" s="11"/>
      <c r="J949" s="11">
        <v>16630</v>
      </c>
      <c r="K949" s="11">
        <v>172.04</v>
      </c>
      <c r="L949" s="11">
        <v>12304.62</v>
      </c>
      <c r="M949" s="11">
        <v>430.1</v>
      </c>
      <c r="N949" s="11">
        <v>30761.54</v>
      </c>
      <c r="O949" s="11">
        <v>688.16</v>
      </c>
      <c r="P949" s="11">
        <v>49218.47</v>
      </c>
    </row>
    <row r="950" spans="1:16">
      <c r="A950" t="str">
        <f t="shared" si="24"/>
        <v>4355</v>
      </c>
      <c r="B950" s="10">
        <v>43</v>
      </c>
      <c r="C950" s="10">
        <v>55</v>
      </c>
      <c r="D950" s="10"/>
      <c r="E950" s="10">
        <v>19235</v>
      </c>
      <c r="F950" s="10">
        <v>20000</v>
      </c>
      <c r="G950" s="10"/>
      <c r="H950" s="10">
        <v>24599.79</v>
      </c>
      <c r="I950" s="10"/>
      <c r="J950" s="10">
        <v>16937</v>
      </c>
      <c r="K950" s="10">
        <v>166.3</v>
      </c>
      <c r="L950" s="10">
        <v>12840.06</v>
      </c>
      <c r="M950" s="10">
        <v>415.75</v>
      </c>
      <c r="N950" s="10">
        <v>32100.14</v>
      </c>
      <c r="O950" s="10">
        <v>665.2</v>
      </c>
      <c r="P950" s="10">
        <v>51360.23</v>
      </c>
    </row>
    <row r="951" spans="1:16">
      <c r="A951" t="str">
        <f t="shared" si="24"/>
        <v>4456</v>
      </c>
      <c r="B951" s="11">
        <v>44</v>
      </c>
      <c r="C951" s="11">
        <v>56</v>
      </c>
      <c r="D951" s="11"/>
      <c r="E951" s="11">
        <v>19235</v>
      </c>
      <c r="F951" s="11">
        <v>20000</v>
      </c>
      <c r="G951" s="11"/>
      <c r="H951" s="11">
        <v>25337.79</v>
      </c>
      <c r="I951" s="11"/>
      <c r="J951" s="11">
        <v>17251</v>
      </c>
      <c r="K951" s="11">
        <v>169.37</v>
      </c>
      <c r="L951" s="11">
        <v>13394.63</v>
      </c>
      <c r="M951" s="11">
        <v>423.43</v>
      </c>
      <c r="N951" s="11">
        <v>33486.57</v>
      </c>
      <c r="O951" s="11">
        <v>677.48</v>
      </c>
      <c r="P951" s="11">
        <v>53578.51</v>
      </c>
    </row>
    <row r="952" spans="1:16">
      <c r="A952" t="str">
        <f t="shared" si="24"/>
        <v>4557</v>
      </c>
      <c r="B952" s="10">
        <v>45</v>
      </c>
      <c r="C952" s="10">
        <v>57</v>
      </c>
      <c r="D952" s="10"/>
      <c r="E952" s="10">
        <v>19235</v>
      </c>
      <c r="F952" s="10">
        <v>20000</v>
      </c>
      <c r="G952" s="10">
        <v>900</v>
      </c>
      <c r="H952" s="10">
        <v>26997.919999999998</v>
      </c>
      <c r="I952" s="10"/>
      <c r="J952" s="10">
        <v>16672</v>
      </c>
      <c r="K952" s="10">
        <v>172.51</v>
      </c>
      <c r="L952" s="10">
        <v>13968.98</v>
      </c>
      <c r="M952" s="10">
        <v>431.28</v>
      </c>
      <c r="N952" s="10">
        <v>34922.44</v>
      </c>
      <c r="O952" s="10">
        <v>690.04</v>
      </c>
      <c r="P952" s="10">
        <v>55875.91</v>
      </c>
    </row>
    <row r="953" spans="1:16">
      <c r="A953" t="str">
        <f t="shared" si="24"/>
        <v>4658</v>
      </c>
      <c r="B953" s="11">
        <v>46</v>
      </c>
      <c r="C953" s="11">
        <v>58</v>
      </c>
      <c r="D953" s="11"/>
      <c r="E953" s="11">
        <v>19235</v>
      </c>
      <c r="F953" s="11">
        <v>20000</v>
      </c>
      <c r="G953" s="11"/>
      <c r="H953" s="11">
        <v>27807.86</v>
      </c>
      <c r="I953" s="11"/>
      <c r="J953" s="11">
        <v>16972</v>
      </c>
      <c r="K953" s="11">
        <v>166.72</v>
      </c>
      <c r="L953" s="11">
        <v>14554.77</v>
      </c>
      <c r="M953" s="11">
        <v>416.8</v>
      </c>
      <c r="N953" s="11">
        <v>36386.92</v>
      </c>
      <c r="O953" s="11">
        <v>666.88</v>
      </c>
      <c r="P953" s="11">
        <v>58219.06</v>
      </c>
    </row>
    <row r="954" spans="1:16">
      <c r="A954" t="str">
        <f t="shared" si="24"/>
        <v>4759</v>
      </c>
      <c r="B954" s="10">
        <v>47</v>
      </c>
      <c r="C954" s="10">
        <v>59</v>
      </c>
      <c r="D954" s="10"/>
      <c r="E954" s="10">
        <v>19235</v>
      </c>
      <c r="F954" s="10">
        <v>20000</v>
      </c>
      <c r="G954" s="10"/>
      <c r="H954" s="10">
        <v>28642.09</v>
      </c>
      <c r="I954" s="10"/>
      <c r="J954" s="10">
        <v>17279</v>
      </c>
      <c r="K954" s="10">
        <v>169.72</v>
      </c>
      <c r="L954" s="10">
        <v>15161.13</v>
      </c>
      <c r="M954" s="10">
        <v>424.3</v>
      </c>
      <c r="N954" s="10">
        <v>37902.82</v>
      </c>
      <c r="O954" s="10">
        <v>678.88</v>
      </c>
      <c r="P954" s="10">
        <v>60644.52</v>
      </c>
    </row>
    <row r="955" spans="1:16">
      <c r="A955" t="str">
        <f t="shared" si="24"/>
        <v>4860</v>
      </c>
      <c r="B955" s="11">
        <v>48</v>
      </c>
      <c r="C955" s="11">
        <v>60</v>
      </c>
      <c r="D955" s="11"/>
      <c r="E955" s="11">
        <v>19235</v>
      </c>
      <c r="F955" s="11">
        <v>20000</v>
      </c>
      <c r="G955" s="11">
        <v>900</v>
      </c>
      <c r="H955" s="11">
        <v>30401.360000000001</v>
      </c>
      <c r="I955" s="11"/>
      <c r="J955" s="11">
        <v>16692</v>
      </c>
      <c r="K955" s="11">
        <v>172.79</v>
      </c>
      <c r="L955" s="11">
        <v>15788.75</v>
      </c>
      <c r="M955" s="11">
        <v>431.98</v>
      </c>
      <c r="N955" s="11">
        <v>39471.879999999997</v>
      </c>
      <c r="O955" s="11">
        <v>691.16</v>
      </c>
      <c r="P955" s="11">
        <v>63155.01</v>
      </c>
    </row>
    <row r="956" spans="1:16">
      <c r="A956" t="str">
        <f t="shared" si="24"/>
        <v>4961</v>
      </c>
      <c r="B956" s="10">
        <v>49</v>
      </c>
      <c r="C956" s="10">
        <v>61</v>
      </c>
      <c r="D956" s="10"/>
      <c r="E956" s="10">
        <v>19235</v>
      </c>
      <c r="F956" s="10">
        <v>20000</v>
      </c>
      <c r="G956" s="10"/>
      <c r="H956" s="10">
        <v>31313.4</v>
      </c>
      <c r="I956" s="10"/>
      <c r="J956" s="10">
        <v>16982</v>
      </c>
      <c r="K956" s="10">
        <v>166.92</v>
      </c>
      <c r="L956" s="10">
        <v>16429.34</v>
      </c>
      <c r="M956" s="10">
        <v>417.3</v>
      </c>
      <c r="N956" s="10">
        <v>41073.339999999997</v>
      </c>
      <c r="O956" s="10">
        <v>667.68</v>
      </c>
      <c r="P956" s="10">
        <v>65717.34</v>
      </c>
    </row>
    <row r="957" spans="1:16">
      <c r="A957" t="str">
        <f t="shared" si="24"/>
        <v>5062</v>
      </c>
      <c r="B957" s="11">
        <v>50</v>
      </c>
      <c r="C957" s="11">
        <v>62</v>
      </c>
      <c r="D957" s="11"/>
      <c r="E957" s="11">
        <v>19235</v>
      </c>
      <c r="F957" s="11">
        <v>20000</v>
      </c>
      <c r="G957" s="11"/>
      <c r="H957" s="11">
        <v>32252.799999999999</v>
      </c>
      <c r="I957" s="11"/>
      <c r="J957" s="11">
        <v>17279</v>
      </c>
      <c r="K957" s="11">
        <v>169.82</v>
      </c>
      <c r="L957" s="11">
        <v>17092.04</v>
      </c>
      <c r="M957" s="11">
        <v>424.55</v>
      </c>
      <c r="N957" s="11">
        <v>42730.09</v>
      </c>
      <c r="O957" s="11">
        <v>679.28</v>
      </c>
      <c r="P957" s="11">
        <v>68368.14</v>
      </c>
    </row>
    <row r="958" spans="1:16">
      <c r="A958" t="str">
        <f t="shared" si="24"/>
        <v>5163</v>
      </c>
      <c r="B958" s="10">
        <v>51</v>
      </c>
      <c r="C958" s="10">
        <v>63</v>
      </c>
      <c r="D958" s="10"/>
      <c r="E958" s="10">
        <v>19235</v>
      </c>
      <c r="F958" s="10">
        <v>20000</v>
      </c>
      <c r="G958" s="10">
        <v>900</v>
      </c>
      <c r="H958" s="10">
        <v>34120.379999999997</v>
      </c>
      <c r="I958" s="10"/>
      <c r="J958" s="10">
        <v>16681</v>
      </c>
      <c r="K958" s="10">
        <v>172.78</v>
      </c>
      <c r="L958" s="10">
        <v>17777.580000000002</v>
      </c>
      <c r="M958" s="10">
        <v>431.95</v>
      </c>
      <c r="N958" s="10">
        <v>44443.94</v>
      </c>
      <c r="O958" s="10">
        <v>691.12</v>
      </c>
      <c r="P958" s="10">
        <v>71110.31</v>
      </c>
    </row>
    <row r="959" spans="1:16">
      <c r="A959" t="str">
        <f t="shared" si="24"/>
        <v>5264</v>
      </c>
      <c r="B959" s="11">
        <v>52</v>
      </c>
      <c r="C959" s="11">
        <v>64</v>
      </c>
      <c r="D959" s="11"/>
      <c r="E959" s="11">
        <v>19235</v>
      </c>
      <c r="F959" s="11">
        <v>20000</v>
      </c>
      <c r="G959" s="11"/>
      <c r="H959" s="11">
        <v>35144</v>
      </c>
      <c r="I959" s="11"/>
      <c r="J959" s="11">
        <v>16957</v>
      </c>
      <c r="K959" s="11">
        <v>166.81</v>
      </c>
      <c r="L959" s="11">
        <v>18477.71</v>
      </c>
      <c r="M959" s="11">
        <v>417.03</v>
      </c>
      <c r="N959" s="11">
        <v>46194.29</v>
      </c>
      <c r="O959" s="11">
        <v>667.24</v>
      </c>
      <c r="P959" s="11">
        <v>73910.86</v>
      </c>
    </row>
    <row r="960" spans="1:16">
      <c r="A960" t="str">
        <f t="shared" si="24"/>
        <v>5365</v>
      </c>
      <c r="B960" s="10">
        <v>53</v>
      </c>
      <c r="C960" s="10">
        <v>65</v>
      </c>
      <c r="D960" s="10"/>
      <c r="E960" s="10">
        <v>19235</v>
      </c>
      <c r="F960" s="10">
        <v>20000</v>
      </c>
      <c r="G960" s="10"/>
      <c r="H960" s="10">
        <v>36198.32</v>
      </c>
      <c r="I960" s="10"/>
      <c r="J960" s="10">
        <v>17237</v>
      </c>
      <c r="K960" s="10">
        <v>169.57</v>
      </c>
      <c r="L960" s="10">
        <v>19201.62</v>
      </c>
      <c r="M960" s="10">
        <v>423.93</v>
      </c>
      <c r="N960" s="10">
        <v>48004.04</v>
      </c>
      <c r="O960" s="10">
        <v>678.28</v>
      </c>
      <c r="P960" s="10">
        <v>76806.460000000006</v>
      </c>
    </row>
    <row r="961" spans="1:16">
      <c r="A961" t="str">
        <f t="shared" si="24"/>
        <v>5466</v>
      </c>
      <c r="B961" s="11">
        <v>54</v>
      </c>
      <c r="C961" s="11">
        <v>66</v>
      </c>
      <c r="D961" s="11"/>
      <c r="E961" s="11">
        <v>19235</v>
      </c>
      <c r="F961" s="11">
        <v>20000</v>
      </c>
      <c r="G961" s="11">
        <v>900</v>
      </c>
      <c r="H961" s="11">
        <v>38184.269999999997</v>
      </c>
      <c r="I961" s="11"/>
      <c r="J961" s="11">
        <v>16624</v>
      </c>
      <c r="K961" s="11">
        <v>172.37</v>
      </c>
      <c r="L961" s="11">
        <v>19950.03</v>
      </c>
      <c r="M961" s="11">
        <v>430.93</v>
      </c>
      <c r="N961" s="11">
        <v>49875.08</v>
      </c>
      <c r="O961" s="11">
        <v>689.48</v>
      </c>
      <c r="P961" s="11">
        <v>79800.14</v>
      </c>
    </row>
    <row r="962" spans="1:16">
      <c r="A962" t="str">
        <f t="shared" si="24"/>
        <v>5567</v>
      </c>
      <c r="B962" s="10">
        <v>55</v>
      </c>
      <c r="C962" s="10">
        <v>67</v>
      </c>
      <c r="D962" s="10"/>
      <c r="E962" s="10">
        <v>19235</v>
      </c>
      <c r="F962" s="10">
        <v>20000</v>
      </c>
      <c r="G962" s="10"/>
      <c r="H962" s="10">
        <v>39329.79</v>
      </c>
      <c r="I962" s="10"/>
      <c r="J962" s="10">
        <v>16877</v>
      </c>
      <c r="K962" s="10">
        <v>166.24</v>
      </c>
      <c r="L962" s="10">
        <v>20714.77</v>
      </c>
      <c r="M962" s="10">
        <v>415.6</v>
      </c>
      <c r="N962" s="10">
        <v>51786.94</v>
      </c>
      <c r="O962" s="10">
        <v>664.96</v>
      </c>
      <c r="P962" s="10">
        <v>82859.100000000006</v>
      </c>
    </row>
    <row r="963" spans="1:16">
      <c r="A963" t="str">
        <f t="shared" si="24"/>
        <v>5668</v>
      </c>
      <c r="B963" s="11">
        <v>56</v>
      </c>
      <c r="C963" s="11">
        <v>68</v>
      </c>
      <c r="D963" s="11"/>
      <c r="E963" s="11">
        <v>19235</v>
      </c>
      <c r="F963" s="11">
        <v>20000</v>
      </c>
      <c r="G963" s="11"/>
      <c r="H963" s="11">
        <v>40509.69</v>
      </c>
      <c r="I963" s="11"/>
      <c r="J963" s="11">
        <v>17135</v>
      </c>
      <c r="K963" s="11">
        <v>168.77</v>
      </c>
      <c r="L963" s="11">
        <v>21504.99</v>
      </c>
      <c r="M963" s="11">
        <v>421.93</v>
      </c>
      <c r="N963" s="11">
        <v>53762.47</v>
      </c>
      <c r="O963" s="11">
        <v>675.08</v>
      </c>
      <c r="P963" s="11">
        <v>86019.95</v>
      </c>
    </row>
    <row r="964" spans="1:16">
      <c r="A964" t="str">
        <f t="shared" si="24"/>
        <v>5769</v>
      </c>
      <c r="B964" s="10">
        <v>57</v>
      </c>
      <c r="C964" s="10">
        <v>69</v>
      </c>
      <c r="D964" s="10"/>
      <c r="E964" s="10">
        <v>19235</v>
      </c>
      <c r="F964" s="10">
        <v>20000</v>
      </c>
      <c r="G964" s="10">
        <v>900</v>
      </c>
      <c r="H964" s="10">
        <v>42624.98</v>
      </c>
      <c r="I964" s="10"/>
      <c r="J964" s="10">
        <v>16497</v>
      </c>
      <c r="K964" s="10">
        <v>171.35</v>
      </c>
      <c r="L964" s="10">
        <v>22321.49</v>
      </c>
      <c r="M964" s="10">
        <v>428.38</v>
      </c>
      <c r="N964" s="10">
        <v>55803.72</v>
      </c>
      <c r="O964" s="10">
        <v>685.4</v>
      </c>
      <c r="P964" s="10">
        <v>89285.95</v>
      </c>
    </row>
    <row r="965" spans="1:16">
      <c r="A965" t="str">
        <f t="shared" si="24"/>
        <v>5870</v>
      </c>
      <c r="B965" s="11">
        <v>58</v>
      </c>
      <c r="C965" s="11">
        <v>70</v>
      </c>
      <c r="D965" s="11"/>
      <c r="E965" s="11">
        <v>19235</v>
      </c>
      <c r="F965" s="11">
        <v>20000</v>
      </c>
      <c r="G965" s="11"/>
      <c r="H965" s="11">
        <v>43903.73</v>
      </c>
      <c r="I965" s="11"/>
      <c r="J965" s="11">
        <v>16718</v>
      </c>
      <c r="K965" s="11">
        <v>164.97</v>
      </c>
      <c r="L965" s="11">
        <v>23156.1</v>
      </c>
      <c r="M965" s="11">
        <v>412.43</v>
      </c>
      <c r="N965" s="11">
        <v>57890.26</v>
      </c>
      <c r="O965" s="11">
        <v>659.88</v>
      </c>
      <c r="P965" s="11">
        <v>92624.41</v>
      </c>
    </row>
    <row r="966" spans="1:16">
      <c r="A966" t="str">
        <f t="shared" si="24"/>
        <v>5971</v>
      </c>
      <c r="B966" s="10">
        <v>59</v>
      </c>
      <c r="C966" s="10">
        <v>71</v>
      </c>
      <c r="D966" s="10"/>
      <c r="E966" s="10">
        <v>19235</v>
      </c>
      <c r="F966" s="10">
        <v>20000</v>
      </c>
      <c r="G966" s="10"/>
      <c r="H966" s="10">
        <v>45220.84</v>
      </c>
      <c r="I966" s="10"/>
      <c r="J966" s="10">
        <v>16940</v>
      </c>
      <c r="K966" s="10">
        <v>167.18</v>
      </c>
      <c r="L966" s="10">
        <v>24017.97</v>
      </c>
      <c r="M966" s="10">
        <v>417.95</v>
      </c>
      <c r="N966" s="10">
        <v>60044.91</v>
      </c>
      <c r="O966" s="10">
        <v>668.72</v>
      </c>
      <c r="P966" s="10">
        <v>96071.86</v>
      </c>
    </row>
    <row r="967" spans="1:16">
      <c r="A967" t="str">
        <f t="shared" si="24"/>
        <v>6072</v>
      </c>
      <c r="B967" s="11">
        <v>60</v>
      </c>
      <c r="C967" s="11">
        <v>72</v>
      </c>
      <c r="D967" s="11"/>
      <c r="E967" s="11">
        <v>19235</v>
      </c>
      <c r="F967" s="11">
        <v>20000</v>
      </c>
      <c r="G967" s="11">
        <v>900</v>
      </c>
      <c r="H967" s="11">
        <v>47477.46</v>
      </c>
      <c r="I967" s="11"/>
      <c r="J967" s="11">
        <v>16264</v>
      </c>
      <c r="K967" s="11">
        <v>169.4</v>
      </c>
      <c r="L967" s="11">
        <v>24907.9</v>
      </c>
      <c r="M967" s="11">
        <v>423.5</v>
      </c>
      <c r="N967" s="11">
        <v>62269.760000000002</v>
      </c>
      <c r="O967" s="11">
        <v>677.6</v>
      </c>
      <c r="P967" s="11">
        <v>99631.62</v>
      </c>
    </row>
    <row r="968" spans="1:16">
      <c r="A968" t="str">
        <f t="shared" si="24"/>
        <v>6173</v>
      </c>
      <c r="B968" s="10">
        <v>61</v>
      </c>
      <c r="C968" s="10">
        <v>73</v>
      </c>
      <c r="D968" s="10"/>
      <c r="E968" s="10">
        <v>19235</v>
      </c>
      <c r="F968" s="10">
        <v>20000</v>
      </c>
      <c r="G968" s="10"/>
      <c r="H968" s="10">
        <v>48901.79</v>
      </c>
      <c r="I968" s="10"/>
      <c r="J968" s="10">
        <v>16433</v>
      </c>
      <c r="K968" s="10">
        <v>162.63999999999999</v>
      </c>
      <c r="L968" s="10">
        <v>25817.78</v>
      </c>
      <c r="M968" s="10">
        <v>406.6</v>
      </c>
      <c r="N968" s="10">
        <v>64544.45</v>
      </c>
      <c r="O968" s="10">
        <v>650.55999999999995</v>
      </c>
      <c r="P968" s="10">
        <v>103271.13</v>
      </c>
    </row>
    <row r="969" spans="1:16">
      <c r="A969" t="str">
        <f t="shared" si="24"/>
        <v>6274</v>
      </c>
      <c r="B969" s="11">
        <v>62</v>
      </c>
      <c r="C969" s="11">
        <v>74</v>
      </c>
      <c r="D969" s="11"/>
      <c r="E969" s="11">
        <v>19235</v>
      </c>
      <c r="F969" s="11">
        <v>20000</v>
      </c>
      <c r="G969" s="11"/>
      <c r="H969" s="11">
        <v>50368.84</v>
      </c>
      <c r="I969" s="11"/>
      <c r="J969" s="11">
        <v>16598</v>
      </c>
      <c r="K969" s="11">
        <v>164.33</v>
      </c>
      <c r="L969" s="11">
        <v>26756.65</v>
      </c>
      <c r="M969" s="11">
        <v>410.83</v>
      </c>
      <c r="N969" s="11">
        <v>66891.61</v>
      </c>
      <c r="O969" s="11">
        <v>657.32</v>
      </c>
      <c r="P969" s="11">
        <v>107026.58</v>
      </c>
    </row>
    <row r="970" spans="1:16">
      <c r="A970" t="str">
        <f t="shared" si="24"/>
        <v>6375</v>
      </c>
      <c r="B970" s="10">
        <v>63</v>
      </c>
      <c r="C970" s="10">
        <v>75</v>
      </c>
      <c r="D970" s="10"/>
      <c r="E970" s="10">
        <v>19235</v>
      </c>
      <c r="F970" s="10">
        <v>20000</v>
      </c>
      <c r="G970" s="10">
        <v>900</v>
      </c>
      <c r="H970" s="10">
        <v>52779.91</v>
      </c>
      <c r="I970" s="10"/>
      <c r="J970" s="10">
        <v>15858</v>
      </c>
      <c r="K970" s="10">
        <v>165.98</v>
      </c>
      <c r="L970" s="10">
        <v>27725.32</v>
      </c>
      <c r="M970" s="10">
        <v>414.95</v>
      </c>
      <c r="N970" s="10">
        <v>69313.31</v>
      </c>
      <c r="O970" s="10">
        <v>663.92</v>
      </c>
      <c r="P970" s="10">
        <v>110901.3</v>
      </c>
    </row>
    <row r="971" spans="1:16">
      <c r="A971" t="str">
        <f t="shared" si="24"/>
        <v>6476</v>
      </c>
      <c r="B971" s="11">
        <v>64</v>
      </c>
      <c r="C971" s="11">
        <v>76</v>
      </c>
      <c r="D971" s="11"/>
      <c r="E971" s="11">
        <v>19235</v>
      </c>
      <c r="F971" s="11">
        <v>20000</v>
      </c>
      <c r="G971" s="11"/>
      <c r="H971" s="11">
        <v>54363.3</v>
      </c>
      <c r="I971" s="11"/>
      <c r="J971" s="11">
        <v>15944</v>
      </c>
      <c r="K971" s="11">
        <v>158.58000000000001</v>
      </c>
      <c r="L971" s="11">
        <v>28715.66</v>
      </c>
      <c r="M971" s="11">
        <v>396.45</v>
      </c>
      <c r="N971" s="11">
        <v>71789.16</v>
      </c>
      <c r="O971" s="11">
        <v>634.32000000000005</v>
      </c>
      <c r="P971" s="11">
        <v>114862.66</v>
      </c>
    </row>
    <row r="972" spans="1:16">
      <c r="A972" t="str">
        <f t="shared" ref="A972:A975" si="25">B972&amp;C972</f>
        <v>6577</v>
      </c>
      <c r="B972" s="10">
        <v>65</v>
      </c>
      <c r="C972" s="10">
        <v>77</v>
      </c>
      <c r="D972" s="10"/>
      <c r="E972" s="10">
        <v>19235</v>
      </c>
      <c r="F972" s="10">
        <v>20000</v>
      </c>
      <c r="G972" s="10"/>
      <c r="H972" s="10">
        <v>55994.2</v>
      </c>
      <c r="I972" s="10"/>
      <c r="J972" s="10">
        <v>16013</v>
      </c>
      <c r="K972" s="10">
        <v>159.44</v>
      </c>
      <c r="L972" s="10">
        <v>29736.57</v>
      </c>
      <c r="M972" s="10">
        <v>398.6</v>
      </c>
      <c r="N972" s="10">
        <v>74341.440000000002</v>
      </c>
      <c r="O972" s="10">
        <v>637.76</v>
      </c>
      <c r="P972" s="10">
        <v>118946.3</v>
      </c>
    </row>
    <row r="973" spans="1:16">
      <c r="A973" t="str">
        <f t="shared" si="25"/>
        <v>6678</v>
      </c>
      <c r="B973" s="11">
        <v>66</v>
      </c>
      <c r="C973" s="11">
        <v>78</v>
      </c>
      <c r="D973" s="11"/>
      <c r="E973" s="11">
        <v>19235</v>
      </c>
      <c r="F973" s="11">
        <v>20000</v>
      </c>
      <c r="G973" s="11">
        <v>900</v>
      </c>
      <c r="H973" s="11">
        <v>58574.03</v>
      </c>
      <c r="I973" s="11"/>
      <c r="J973" s="11">
        <v>15163</v>
      </c>
      <c r="K973" s="11">
        <v>160.13</v>
      </c>
      <c r="L973" s="11">
        <v>30788.799999999999</v>
      </c>
      <c r="M973" s="11">
        <v>400.33</v>
      </c>
      <c r="N973" s="11">
        <v>76972</v>
      </c>
      <c r="O973" s="11">
        <v>640.52</v>
      </c>
      <c r="P973" s="11">
        <v>123155.21</v>
      </c>
    </row>
    <row r="974" spans="1:16">
      <c r="A974" t="str">
        <f t="shared" si="25"/>
        <v>6779</v>
      </c>
      <c r="B974" s="10">
        <v>67</v>
      </c>
      <c r="C974" s="10">
        <v>79</v>
      </c>
      <c r="D974" s="10"/>
      <c r="E974" s="10">
        <v>19235</v>
      </c>
      <c r="F974" s="10">
        <v>20000</v>
      </c>
      <c r="G974" s="10"/>
      <c r="H974" s="10">
        <v>60331.25</v>
      </c>
      <c r="I974" s="10"/>
      <c r="J974" s="10">
        <v>15103</v>
      </c>
      <c r="K974" s="10">
        <v>151.63</v>
      </c>
      <c r="L974" s="10">
        <v>31864.1</v>
      </c>
      <c r="M974" s="10">
        <v>379.08</v>
      </c>
      <c r="N974" s="10">
        <v>79660.240000000005</v>
      </c>
      <c r="O974" s="10">
        <v>606.52</v>
      </c>
      <c r="P974" s="10">
        <v>127456.38</v>
      </c>
    </row>
    <row r="975" spans="1:16">
      <c r="A975" t="str">
        <f t="shared" si="25"/>
        <v>6880</v>
      </c>
      <c r="B975" s="11">
        <v>68</v>
      </c>
      <c r="C975" s="11">
        <v>80</v>
      </c>
      <c r="D975" s="11"/>
      <c r="E975" s="11">
        <v>19235</v>
      </c>
      <c r="F975" s="11">
        <v>20000</v>
      </c>
      <c r="G975" s="11"/>
      <c r="H975" s="11">
        <v>62141.19</v>
      </c>
      <c r="I975" s="11">
        <v>15000</v>
      </c>
      <c r="J975" s="11">
        <v>15000</v>
      </c>
      <c r="K975" s="11">
        <v>151.03</v>
      </c>
      <c r="L975" s="11">
        <v>32971.050000000003</v>
      </c>
      <c r="M975" s="11">
        <v>377.58</v>
      </c>
      <c r="N975" s="11">
        <v>82427.62</v>
      </c>
      <c r="O975" s="11">
        <v>604.12</v>
      </c>
      <c r="P975" s="11">
        <v>131884.19</v>
      </c>
    </row>
    <row r="976" spans="1:16" ht="54">
      <c r="B976" s="9" t="s">
        <v>27</v>
      </c>
      <c r="C976" s="9" t="s">
        <v>13</v>
      </c>
      <c r="D976" s="9" t="s">
        <v>3027</v>
      </c>
      <c r="E976" s="9" t="s">
        <v>15</v>
      </c>
      <c r="F976" s="9" t="s">
        <v>16</v>
      </c>
      <c r="G976" s="9" t="s">
        <v>17</v>
      </c>
      <c r="H976" s="9" t="s">
        <v>3028</v>
      </c>
      <c r="I976" s="9" t="s">
        <v>19</v>
      </c>
      <c r="J976" s="9" t="s">
        <v>20</v>
      </c>
      <c r="K976" s="9" t="s">
        <v>21</v>
      </c>
      <c r="L976" s="9" t="s">
        <v>22</v>
      </c>
      <c r="M976" s="9" t="s">
        <v>23</v>
      </c>
      <c r="N976" s="9" t="s">
        <v>24</v>
      </c>
      <c r="O976" s="9" t="s">
        <v>25</v>
      </c>
      <c r="P976" s="9" t="s">
        <v>26</v>
      </c>
    </row>
    <row r="977" spans="1:16">
      <c r="A977" t="str">
        <f t="shared" ref="A977:A1040" si="26">B977&amp;C977</f>
        <v>114</v>
      </c>
      <c r="B977" s="10">
        <v>1</v>
      </c>
      <c r="C977" s="10">
        <v>14</v>
      </c>
      <c r="D977" s="10">
        <v>3860</v>
      </c>
      <c r="E977" s="10">
        <v>3860</v>
      </c>
      <c r="F977" s="10">
        <v>20000</v>
      </c>
      <c r="G977" s="10"/>
      <c r="H977" s="10"/>
      <c r="I977" s="10"/>
      <c r="J977" s="10">
        <v>2316</v>
      </c>
      <c r="K977" s="10">
        <v>27.02</v>
      </c>
      <c r="L977" s="10">
        <v>27.02</v>
      </c>
      <c r="M977" s="10">
        <v>67.55</v>
      </c>
      <c r="N977" s="10">
        <v>67.55</v>
      </c>
      <c r="O977" s="10">
        <v>108.08</v>
      </c>
      <c r="P977" s="10">
        <v>108.08</v>
      </c>
    </row>
    <row r="978" spans="1:16">
      <c r="A978" t="str">
        <f t="shared" si="26"/>
        <v>215</v>
      </c>
      <c r="B978" s="11">
        <v>2</v>
      </c>
      <c r="C978" s="11">
        <v>15</v>
      </c>
      <c r="D978" s="11">
        <v>3860</v>
      </c>
      <c r="E978" s="11">
        <v>7720</v>
      </c>
      <c r="F978" s="11">
        <v>20000</v>
      </c>
      <c r="G978" s="11"/>
      <c r="H978" s="11"/>
      <c r="I978" s="11"/>
      <c r="J978" s="11">
        <v>5772</v>
      </c>
      <c r="K978" s="11">
        <v>60.28</v>
      </c>
      <c r="L978" s="11">
        <v>88.11</v>
      </c>
      <c r="M978" s="11">
        <v>150.69999999999999</v>
      </c>
      <c r="N978" s="11">
        <v>220.28</v>
      </c>
      <c r="O978" s="11">
        <v>241.12</v>
      </c>
      <c r="P978" s="11">
        <v>352.44</v>
      </c>
    </row>
    <row r="979" spans="1:16">
      <c r="A979" t="str">
        <f t="shared" si="26"/>
        <v>316</v>
      </c>
      <c r="B979" s="10">
        <v>3</v>
      </c>
      <c r="C979" s="10">
        <v>16</v>
      </c>
      <c r="D979" s="10">
        <v>3860</v>
      </c>
      <c r="E979" s="10">
        <v>11580</v>
      </c>
      <c r="F979" s="10">
        <v>20000</v>
      </c>
      <c r="G979" s="10">
        <v>900</v>
      </c>
      <c r="H979" s="10">
        <v>900</v>
      </c>
      <c r="I979" s="10"/>
      <c r="J979" s="10">
        <v>8355</v>
      </c>
      <c r="K979" s="10">
        <v>94.21</v>
      </c>
      <c r="L979" s="10">
        <v>184.96</v>
      </c>
      <c r="M979" s="10">
        <v>235.53</v>
      </c>
      <c r="N979" s="10">
        <v>462.41</v>
      </c>
      <c r="O979" s="10">
        <v>376.84</v>
      </c>
      <c r="P979" s="10">
        <v>739.86</v>
      </c>
    </row>
    <row r="980" spans="1:16">
      <c r="A980" t="str">
        <f t="shared" si="26"/>
        <v>417</v>
      </c>
      <c r="B980" s="11">
        <v>4</v>
      </c>
      <c r="C980" s="11">
        <v>17</v>
      </c>
      <c r="D980" s="11">
        <v>3860</v>
      </c>
      <c r="E980" s="11">
        <v>15440</v>
      </c>
      <c r="F980" s="11">
        <v>20000</v>
      </c>
      <c r="G980" s="11"/>
      <c r="H980" s="11">
        <v>927</v>
      </c>
      <c r="I980" s="11"/>
      <c r="J980" s="11">
        <v>12282</v>
      </c>
      <c r="K980" s="11">
        <v>122.93</v>
      </c>
      <c r="L980" s="11">
        <v>313.44</v>
      </c>
      <c r="M980" s="11">
        <v>307.32</v>
      </c>
      <c r="N980" s="11">
        <v>783.6</v>
      </c>
      <c r="O980" s="11">
        <v>491.71</v>
      </c>
      <c r="P980" s="11">
        <v>1253.76</v>
      </c>
    </row>
    <row r="981" spans="1:16">
      <c r="A981" t="str">
        <f t="shared" si="26"/>
        <v>518</v>
      </c>
      <c r="B981" s="10">
        <v>5</v>
      </c>
      <c r="C981" s="10">
        <v>18</v>
      </c>
      <c r="D981" s="10">
        <v>3860</v>
      </c>
      <c r="E981" s="10">
        <v>19300</v>
      </c>
      <c r="F981" s="10">
        <v>20000</v>
      </c>
      <c r="G981" s="10"/>
      <c r="H981" s="10">
        <v>954.81</v>
      </c>
      <c r="I981" s="10"/>
      <c r="J981" s="10">
        <v>16441</v>
      </c>
      <c r="K981" s="10">
        <v>161.22</v>
      </c>
      <c r="L981" s="10">
        <v>484.06</v>
      </c>
      <c r="M981" s="10">
        <v>403.05</v>
      </c>
      <c r="N981" s="10">
        <v>1210.1600000000001</v>
      </c>
      <c r="O981" s="10">
        <v>644.87</v>
      </c>
      <c r="P981" s="10">
        <v>1936.25</v>
      </c>
    </row>
    <row r="982" spans="1:16">
      <c r="A982" t="str">
        <f t="shared" si="26"/>
        <v>619</v>
      </c>
      <c r="B982" s="11">
        <v>6</v>
      </c>
      <c r="C982" s="11">
        <v>19</v>
      </c>
      <c r="D982" s="11"/>
      <c r="E982" s="11">
        <v>19300</v>
      </c>
      <c r="F982" s="11">
        <v>20000</v>
      </c>
      <c r="G982" s="11">
        <v>900</v>
      </c>
      <c r="H982" s="11">
        <v>1883.45</v>
      </c>
      <c r="I982" s="11"/>
      <c r="J982" s="11">
        <v>15867</v>
      </c>
      <c r="K982" s="11">
        <v>164.41</v>
      </c>
      <c r="L982" s="11">
        <v>662.99</v>
      </c>
      <c r="M982" s="11">
        <v>411.03</v>
      </c>
      <c r="N982" s="11">
        <v>1657.48</v>
      </c>
      <c r="O982" s="11">
        <v>657.64</v>
      </c>
      <c r="P982" s="11">
        <v>2651.98</v>
      </c>
    </row>
    <row r="983" spans="1:16">
      <c r="A983" t="str">
        <f t="shared" si="26"/>
        <v>720</v>
      </c>
      <c r="B983" s="10">
        <v>7</v>
      </c>
      <c r="C983" s="10">
        <v>20</v>
      </c>
      <c r="D983" s="10"/>
      <c r="E983" s="10">
        <v>19300</v>
      </c>
      <c r="F983" s="10">
        <v>20000</v>
      </c>
      <c r="G983" s="10"/>
      <c r="H983" s="10">
        <v>1939.96</v>
      </c>
      <c r="I983" s="10"/>
      <c r="J983" s="10">
        <v>16180</v>
      </c>
      <c r="K983" s="10">
        <v>158.66999999999999</v>
      </c>
      <c r="L983" s="10">
        <v>841.55</v>
      </c>
      <c r="M983" s="10">
        <v>396.68</v>
      </c>
      <c r="N983" s="10">
        <v>2103.88</v>
      </c>
      <c r="O983" s="10">
        <v>634.67999999999995</v>
      </c>
      <c r="P983" s="10">
        <v>3366.21</v>
      </c>
    </row>
    <row r="984" spans="1:16">
      <c r="A984" t="str">
        <f t="shared" si="26"/>
        <v>821</v>
      </c>
      <c r="B984" s="11">
        <v>8</v>
      </c>
      <c r="C984" s="11">
        <v>21</v>
      </c>
      <c r="D984" s="11"/>
      <c r="E984" s="11">
        <v>19300</v>
      </c>
      <c r="F984" s="11">
        <v>20000</v>
      </c>
      <c r="G984" s="11"/>
      <c r="H984" s="11">
        <v>1998.16</v>
      </c>
      <c r="I984" s="11"/>
      <c r="J984" s="11">
        <v>16500</v>
      </c>
      <c r="K984" s="11">
        <v>161.80000000000001</v>
      </c>
      <c r="L984" s="11">
        <v>1028.5999999999999</v>
      </c>
      <c r="M984" s="11">
        <v>404.5</v>
      </c>
      <c r="N984" s="11">
        <v>2571.5</v>
      </c>
      <c r="O984" s="11">
        <v>647.20000000000005</v>
      </c>
      <c r="P984" s="11">
        <v>4114.3999999999996</v>
      </c>
    </row>
    <row r="985" spans="1:16">
      <c r="A985" t="str">
        <f t="shared" si="26"/>
        <v>922</v>
      </c>
      <c r="B985" s="10">
        <v>9</v>
      </c>
      <c r="C985" s="10">
        <v>22</v>
      </c>
      <c r="D985" s="10"/>
      <c r="E985" s="10">
        <v>19300</v>
      </c>
      <c r="F985" s="10">
        <v>20000</v>
      </c>
      <c r="G985" s="10">
        <v>900</v>
      </c>
      <c r="H985" s="10">
        <v>2958.1</v>
      </c>
      <c r="I985" s="10"/>
      <c r="J985" s="10">
        <v>15926</v>
      </c>
      <c r="K985" s="10">
        <v>165</v>
      </c>
      <c r="L985" s="10">
        <v>1224.46</v>
      </c>
      <c r="M985" s="10">
        <v>412.5</v>
      </c>
      <c r="N985" s="10">
        <v>3061.15</v>
      </c>
      <c r="O985" s="10">
        <v>660</v>
      </c>
      <c r="P985" s="10">
        <v>4897.83</v>
      </c>
    </row>
    <row r="986" spans="1:16">
      <c r="A986" t="str">
        <f t="shared" si="26"/>
        <v>1023</v>
      </c>
      <c r="B986" s="11">
        <v>10</v>
      </c>
      <c r="C986" s="11">
        <v>23</v>
      </c>
      <c r="D986" s="11"/>
      <c r="E986" s="11">
        <v>19300</v>
      </c>
      <c r="F986" s="11">
        <v>20000</v>
      </c>
      <c r="G986" s="11"/>
      <c r="H986" s="11">
        <v>3046.84</v>
      </c>
      <c r="I986" s="11"/>
      <c r="J986" s="11">
        <v>16241</v>
      </c>
      <c r="K986" s="11">
        <v>159.26</v>
      </c>
      <c r="L986" s="11">
        <v>1420.45</v>
      </c>
      <c r="M986" s="11">
        <v>398.15</v>
      </c>
      <c r="N986" s="11">
        <v>3551.13</v>
      </c>
      <c r="O986" s="11">
        <v>637.04</v>
      </c>
      <c r="P986" s="11">
        <v>5681.81</v>
      </c>
    </row>
    <row r="987" spans="1:16">
      <c r="A987" t="str">
        <f t="shared" si="26"/>
        <v>1124</v>
      </c>
      <c r="B987" s="10">
        <v>11</v>
      </c>
      <c r="C987" s="10">
        <v>24</v>
      </c>
      <c r="D987" s="10"/>
      <c r="E987" s="10">
        <v>19300</v>
      </c>
      <c r="F987" s="10">
        <v>20000</v>
      </c>
      <c r="G987" s="10"/>
      <c r="H987" s="10">
        <v>3138.25</v>
      </c>
      <c r="I987" s="10"/>
      <c r="J987" s="10">
        <v>16562</v>
      </c>
      <c r="K987" s="10">
        <v>162.41</v>
      </c>
      <c r="L987" s="10">
        <v>1625.48</v>
      </c>
      <c r="M987" s="10">
        <v>406.03</v>
      </c>
      <c r="N987" s="10">
        <v>4063.69</v>
      </c>
      <c r="O987" s="10">
        <v>649.64</v>
      </c>
      <c r="P987" s="10">
        <v>6501.9</v>
      </c>
    </row>
    <row r="988" spans="1:16">
      <c r="A988" t="str">
        <f t="shared" si="26"/>
        <v>1225</v>
      </c>
      <c r="B988" s="11">
        <v>12</v>
      </c>
      <c r="C988" s="11">
        <v>25</v>
      </c>
      <c r="D988" s="11"/>
      <c r="E988" s="11">
        <v>19300</v>
      </c>
      <c r="F988" s="11">
        <v>20000</v>
      </c>
      <c r="G988" s="11">
        <v>900</v>
      </c>
      <c r="H988" s="11">
        <v>4132.3999999999996</v>
      </c>
      <c r="I988" s="11"/>
      <c r="J988" s="11">
        <v>15990</v>
      </c>
      <c r="K988" s="11">
        <v>165.62</v>
      </c>
      <c r="L988" s="11">
        <v>1839.86</v>
      </c>
      <c r="M988" s="11">
        <v>414.05</v>
      </c>
      <c r="N988" s="11">
        <v>4599.6499999999996</v>
      </c>
      <c r="O988" s="11">
        <v>662.48</v>
      </c>
      <c r="P988" s="11">
        <v>7359.44</v>
      </c>
    </row>
    <row r="989" spans="1:16">
      <c r="A989" t="str">
        <f t="shared" si="26"/>
        <v>1326</v>
      </c>
      <c r="B989" s="10">
        <v>13</v>
      </c>
      <c r="C989" s="10">
        <v>26</v>
      </c>
      <c r="D989" s="10"/>
      <c r="E989" s="10">
        <v>19300</v>
      </c>
      <c r="F989" s="10">
        <v>20000</v>
      </c>
      <c r="G989" s="10"/>
      <c r="H989" s="10">
        <v>4256.37</v>
      </c>
      <c r="I989" s="10"/>
      <c r="J989" s="10">
        <v>16306</v>
      </c>
      <c r="K989" s="10">
        <v>159.9</v>
      </c>
      <c r="L989" s="10">
        <v>2054.96</v>
      </c>
      <c r="M989" s="10">
        <v>399.75</v>
      </c>
      <c r="N989" s="10">
        <v>5137.3900000000003</v>
      </c>
      <c r="O989" s="10">
        <v>639.6</v>
      </c>
      <c r="P989" s="10">
        <v>8219.82</v>
      </c>
    </row>
    <row r="990" spans="1:16">
      <c r="A990" t="str">
        <f t="shared" si="26"/>
        <v>1427</v>
      </c>
      <c r="B990" s="11">
        <v>14</v>
      </c>
      <c r="C990" s="11">
        <v>27</v>
      </c>
      <c r="D990" s="11"/>
      <c r="E990" s="11">
        <v>19300</v>
      </c>
      <c r="F990" s="11">
        <v>20000</v>
      </c>
      <c r="G990" s="11"/>
      <c r="H990" s="11">
        <v>4384.0600000000004</v>
      </c>
      <c r="I990" s="11"/>
      <c r="J990" s="11">
        <v>16629</v>
      </c>
      <c r="K990" s="11">
        <v>163.06</v>
      </c>
      <c r="L990" s="11">
        <v>2279.66</v>
      </c>
      <c r="M990" s="11">
        <v>407.65</v>
      </c>
      <c r="N990" s="11">
        <v>5699.16</v>
      </c>
      <c r="O990" s="11">
        <v>652.24</v>
      </c>
      <c r="P990" s="11">
        <v>9118.66</v>
      </c>
    </row>
    <row r="991" spans="1:16">
      <c r="A991" t="str">
        <f t="shared" si="26"/>
        <v>1528</v>
      </c>
      <c r="B991" s="10">
        <v>15</v>
      </c>
      <c r="C991" s="10">
        <v>28</v>
      </c>
      <c r="D991" s="10"/>
      <c r="E991" s="10">
        <v>19300</v>
      </c>
      <c r="F991" s="10">
        <v>20000</v>
      </c>
      <c r="G991" s="10">
        <v>900</v>
      </c>
      <c r="H991" s="10">
        <v>5415.58</v>
      </c>
      <c r="I991" s="10"/>
      <c r="J991" s="10">
        <v>16058</v>
      </c>
      <c r="K991" s="10">
        <v>166.29</v>
      </c>
      <c r="L991" s="10">
        <v>2514.34</v>
      </c>
      <c r="M991" s="10">
        <v>415.73</v>
      </c>
      <c r="N991" s="10">
        <v>6285.86</v>
      </c>
      <c r="O991" s="10">
        <v>665.16</v>
      </c>
      <c r="P991" s="10">
        <v>10057.379999999999</v>
      </c>
    </row>
    <row r="992" spans="1:16">
      <c r="A992" t="str">
        <f t="shared" si="26"/>
        <v>1629</v>
      </c>
      <c r="B992" s="11">
        <v>16</v>
      </c>
      <c r="C992" s="11">
        <v>29</v>
      </c>
      <c r="D992" s="11"/>
      <c r="E992" s="11">
        <v>19300</v>
      </c>
      <c r="F992" s="11">
        <v>20000</v>
      </c>
      <c r="G992" s="11"/>
      <c r="H992" s="11">
        <v>5578.05</v>
      </c>
      <c r="I992" s="11"/>
      <c r="J992" s="11">
        <v>16376</v>
      </c>
      <c r="K992" s="11">
        <v>160.58000000000001</v>
      </c>
      <c r="L992" s="11">
        <v>2750.35</v>
      </c>
      <c r="M992" s="11">
        <v>401.45</v>
      </c>
      <c r="N992" s="11">
        <v>6875.89</v>
      </c>
      <c r="O992" s="11">
        <v>642.32000000000005</v>
      </c>
      <c r="P992" s="11">
        <v>11001.42</v>
      </c>
    </row>
    <row r="993" spans="1:16">
      <c r="A993" t="str">
        <f t="shared" si="26"/>
        <v>1730</v>
      </c>
      <c r="B993" s="10">
        <v>17</v>
      </c>
      <c r="C993" s="10">
        <v>30</v>
      </c>
      <c r="D993" s="10"/>
      <c r="E993" s="10">
        <v>19300</v>
      </c>
      <c r="F993" s="10">
        <v>20000</v>
      </c>
      <c r="G993" s="10"/>
      <c r="H993" s="10">
        <v>5745.39</v>
      </c>
      <c r="I993" s="10"/>
      <c r="J993" s="10">
        <v>16700</v>
      </c>
      <c r="K993" s="10">
        <v>163.76</v>
      </c>
      <c r="L993" s="10">
        <v>2996.63</v>
      </c>
      <c r="M993" s="10">
        <v>409.4</v>
      </c>
      <c r="N993" s="10">
        <v>7491.56</v>
      </c>
      <c r="O993" s="10">
        <v>655.04</v>
      </c>
      <c r="P993" s="10">
        <v>11986.5</v>
      </c>
    </row>
    <row r="994" spans="1:16">
      <c r="A994" t="str">
        <f t="shared" si="26"/>
        <v>1831</v>
      </c>
      <c r="B994" s="11">
        <v>18</v>
      </c>
      <c r="C994" s="11">
        <v>31</v>
      </c>
      <c r="D994" s="11"/>
      <c r="E994" s="11">
        <v>19300</v>
      </c>
      <c r="F994" s="11">
        <v>20000</v>
      </c>
      <c r="G994" s="11">
        <v>900</v>
      </c>
      <c r="H994" s="11">
        <v>6817.75</v>
      </c>
      <c r="I994" s="11"/>
      <c r="J994" s="11">
        <v>16131</v>
      </c>
      <c r="K994" s="11">
        <v>167</v>
      </c>
      <c r="L994" s="11">
        <v>3253.52</v>
      </c>
      <c r="M994" s="11">
        <v>417.5</v>
      </c>
      <c r="N994" s="11">
        <v>8133.81</v>
      </c>
      <c r="O994" s="11">
        <v>668</v>
      </c>
      <c r="P994" s="11">
        <v>13014.1</v>
      </c>
    </row>
    <row r="995" spans="1:16">
      <c r="A995" t="str">
        <f t="shared" si="26"/>
        <v>1932</v>
      </c>
      <c r="B995" s="10">
        <v>19</v>
      </c>
      <c r="C995" s="10">
        <v>32</v>
      </c>
      <c r="D995" s="10"/>
      <c r="E995" s="10">
        <v>19300</v>
      </c>
      <c r="F995" s="10">
        <v>20000</v>
      </c>
      <c r="G995" s="10"/>
      <c r="H995" s="10">
        <v>7022.29</v>
      </c>
      <c r="I995" s="10"/>
      <c r="J995" s="10">
        <v>16450</v>
      </c>
      <c r="K995" s="10">
        <v>161.31</v>
      </c>
      <c r="L995" s="10">
        <v>3512.44</v>
      </c>
      <c r="M995" s="10">
        <v>403.28</v>
      </c>
      <c r="N995" s="10">
        <v>8781.1</v>
      </c>
      <c r="O995" s="10">
        <v>645.24</v>
      </c>
      <c r="P995" s="10">
        <v>14049.76</v>
      </c>
    </row>
    <row r="996" spans="1:16">
      <c r="A996" t="str">
        <f t="shared" si="26"/>
        <v>2033</v>
      </c>
      <c r="B996" s="11">
        <v>20</v>
      </c>
      <c r="C996" s="11">
        <v>33</v>
      </c>
      <c r="D996" s="11"/>
      <c r="E996" s="11">
        <v>19300</v>
      </c>
      <c r="F996" s="11">
        <v>20000</v>
      </c>
      <c r="G996" s="11"/>
      <c r="H996" s="11">
        <v>7232.95</v>
      </c>
      <c r="I996" s="11"/>
      <c r="J996" s="11">
        <v>16775</v>
      </c>
      <c r="K996" s="11">
        <v>164.5</v>
      </c>
      <c r="L996" s="11">
        <v>3782.31</v>
      </c>
      <c r="M996" s="11">
        <v>411.25</v>
      </c>
      <c r="N996" s="11">
        <v>9455.7800000000007</v>
      </c>
      <c r="O996" s="11">
        <v>658</v>
      </c>
      <c r="P996" s="11">
        <v>15129.25</v>
      </c>
    </row>
    <row r="997" spans="1:16">
      <c r="A997" t="str">
        <f t="shared" si="26"/>
        <v>2134</v>
      </c>
      <c r="B997" s="10">
        <v>21</v>
      </c>
      <c r="C997" s="10">
        <v>34</v>
      </c>
      <c r="D997" s="10"/>
      <c r="E997" s="10">
        <v>19300</v>
      </c>
      <c r="F997" s="10">
        <v>20000</v>
      </c>
      <c r="G997" s="10">
        <v>900</v>
      </c>
      <c r="H997" s="10">
        <v>8349.94</v>
      </c>
      <c r="I997" s="10"/>
      <c r="J997" s="10">
        <v>16207</v>
      </c>
      <c r="K997" s="10">
        <v>167.75</v>
      </c>
      <c r="L997" s="10">
        <v>4063.53</v>
      </c>
      <c r="M997" s="10">
        <v>419.38</v>
      </c>
      <c r="N997" s="10">
        <v>10158.83</v>
      </c>
      <c r="O997" s="10">
        <v>671</v>
      </c>
      <c r="P997" s="10">
        <v>16254.13</v>
      </c>
    </row>
    <row r="998" spans="1:16">
      <c r="A998" t="str">
        <f t="shared" si="26"/>
        <v>2235</v>
      </c>
      <c r="B998" s="11">
        <v>22</v>
      </c>
      <c r="C998" s="11">
        <v>35</v>
      </c>
      <c r="D998" s="11"/>
      <c r="E998" s="11">
        <v>19300</v>
      </c>
      <c r="F998" s="11">
        <v>20000</v>
      </c>
      <c r="G998" s="11"/>
      <c r="H998" s="11">
        <v>8600.44</v>
      </c>
      <c r="I998" s="11"/>
      <c r="J998" s="11">
        <v>16527</v>
      </c>
      <c r="K998" s="11">
        <v>162.07</v>
      </c>
      <c r="L998" s="11">
        <v>4347.51</v>
      </c>
      <c r="M998" s="11">
        <v>405.18</v>
      </c>
      <c r="N998" s="11">
        <v>10868.77</v>
      </c>
      <c r="O998" s="11">
        <v>648.28</v>
      </c>
      <c r="P998" s="11">
        <v>17390.03</v>
      </c>
    </row>
    <row r="999" spans="1:16">
      <c r="A999" t="str">
        <f t="shared" si="26"/>
        <v>2336</v>
      </c>
      <c r="B999" s="10">
        <v>23</v>
      </c>
      <c r="C999" s="10">
        <v>36</v>
      </c>
      <c r="D999" s="10"/>
      <c r="E999" s="10">
        <v>19300</v>
      </c>
      <c r="F999" s="10">
        <v>20000</v>
      </c>
      <c r="G999" s="10"/>
      <c r="H999" s="10">
        <v>8858.4500000000007</v>
      </c>
      <c r="I999" s="10"/>
      <c r="J999" s="10">
        <v>16853</v>
      </c>
      <c r="K999" s="10">
        <v>165.27</v>
      </c>
      <c r="L999" s="10">
        <v>4643.2</v>
      </c>
      <c r="M999" s="10">
        <v>413.18</v>
      </c>
      <c r="N999" s="10">
        <v>11608.01</v>
      </c>
      <c r="O999" s="10">
        <v>661.08</v>
      </c>
      <c r="P999" s="10">
        <v>18572.810000000001</v>
      </c>
    </row>
    <row r="1000" spans="1:16">
      <c r="A1000" t="str">
        <f t="shared" si="26"/>
        <v>2437</v>
      </c>
      <c r="B1000" s="11">
        <v>24</v>
      </c>
      <c r="C1000" s="11">
        <v>37</v>
      </c>
      <c r="D1000" s="11"/>
      <c r="E1000" s="11">
        <v>19300</v>
      </c>
      <c r="F1000" s="11">
        <v>20000</v>
      </c>
      <c r="G1000" s="11">
        <v>900</v>
      </c>
      <c r="H1000" s="11">
        <v>10024.209999999999</v>
      </c>
      <c r="I1000" s="11"/>
      <c r="J1000" s="11">
        <v>16286</v>
      </c>
      <c r="K1000" s="11">
        <v>168.53</v>
      </c>
      <c r="L1000" s="11">
        <v>4951.03</v>
      </c>
      <c r="M1000" s="11">
        <v>421.33</v>
      </c>
      <c r="N1000" s="11">
        <v>12377.57</v>
      </c>
      <c r="O1000" s="11">
        <v>674.12</v>
      </c>
      <c r="P1000" s="11">
        <v>19804.12</v>
      </c>
    </row>
    <row r="1001" spans="1:16">
      <c r="A1001" t="str">
        <f t="shared" si="26"/>
        <v>2538</v>
      </c>
      <c r="B1001" s="10">
        <v>25</v>
      </c>
      <c r="C1001" s="10">
        <v>38</v>
      </c>
      <c r="D1001" s="10"/>
      <c r="E1001" s="10">
        <v>19300</v>
      </c>
      <c r="F1001" s="10">
        <v>20000</v>
      </c>
      <c r="G1001" s="10"/>
      <c r="H1001" s="10">
        <v>10324.93</v>
      </c>
      <c r="I1001" s="10"/>
      <c r="J1001" s="10">
        <v>16606</v>
      </c>
      <c r="K1001" s="10">
        <v>162.86000000000001</v>
      </c>
      <c r="L1001" s="10">
        <v>5262.42</v>
      </c>
      <c r="M1001" s="10">
        <v>407.15</v>
      </c>
      <c r="N1001" s="10">
        <v>13156.05</v>
      </c>
      <c r="O1001" s="10">
        <v>651.44000000000005</v>
      </c>
      <c r="P1001" s="10">
        <v>21049.68</v>
      </c>
    </row>
    <row r="1002" spans="1:16">
      <c r="A1002" t="str">
        <f t="shared" si="26"/>
        <v>2639</v>
      </c>
      <c r="B1002" s="11">
        <v>26</v>
      </c>
      <c r="C1002" s="11">
        <v>39</v>
      </c>
      <c r="D1002" s="11"/>
      <c r="E1002" s="11">
        <v>19300</v>
      </c>
      <c r="F1002" s="11">
        <v>20000</v>
      </c>
      <c r="G1002" s="11"/>
      <c r="H1002" s="11">
        <v>10634.68</v>
      </c>
      <c r="I1002" s="11"/>
      <c r="J1002" s="11">
        <v>16933</v>
      </c>
      <c r="K1002" s="11">
        <v>166.06</v>
      </c>
      <c r="L1002" s="11">
        <v>5586.35</v>
      </c>
      <c r="M1002" s="11">
        <v>415.15</v>
      </c>
      <c r="N1002" s="11">
        <v>13965.88</v>
      </c>
      <c r="O1002" s="11">
        <v>664.24</v>
      </c>
      <c r="P1002" s="11">
        <v>22345.41</v>
      </c>
    </row>
    <row r="1003" spans="1:16">
      <c r="A1003" t="str">
        <f t="shared" si="26"/>
        <v>2740</v>
      </c>
      <c r="B1003" s="10">
        <v>27</v>
      </c>
      <c r="C1003" s="10">
        <v>40</v>
      </c>
      <c r="D1003" s="10"/>
      <c r="E1003" s="10">
        <v>19300</v>
      </c>
      <c r="F1003" s="10">
        <v>20000</v>
      </c>
      <c r="G1003" s="10">
        <v>900</v>
      </c>
      <c r="H1003" s="10">
        <v>11853.72</v>
      </c>
      <c r="I1003" s="10"/>
      <c r="J1003" s="10">
        <v>16366</v>
      </c>
      <c r="K1003" s="10">
        <v>169.33</v>
      </c>
      <c r="L1003" s="10">
        <v>5923.27</v>
      </c>
      <c r="M1003" s="10">
        <v>423.33</v>
      </c>
      <c r="N1003" s="10">
        <v>14808.18</v>
      </c>
      <c r="O1003" s="10">
        <v>677.32</v>
      </c>
      <c r="P1003" s="10">
        <v>23693.1</v>
      </c>
    </row>
    <row r="1004" spans="1:16">
      <c r="A1004" t="str">
        <f t="shared" si="26"/>
        <v>2841</v>
      </c>
      <c r="B1004" s="11">
        <v>28</v>
      </c>
      <c r="C1004" s="11">
        <v>41</v>
      </c>
      <c r="D1004" s="11"/>
      <c r="E1004" s="11">
        <v>19300</v>
      </c>
      <c r="F1004" s="11">
        <v>20000</v>
      </c>
      <c r="G1004" s="11"/>
      <c r="H1004" s="11">
        <v>12209.33</v>
      </c>
      <c r="I1004" s="11"/>
      <c r="J1004" s="11">
        <v>16686</v>
      </c>
      <c r="K1004" s="11">
        <v>163.66</v>
      </c>
      <c r="L1004" s="11">
        <v>6264.63</v>
      </c>
      <c r="M1004" s="11">
        <v>409.15</v>
      </c>
      <c r="N1004" s="11">
        <v>15661.58</v>
      </c>
      <c r="O1004" s="11">
        <v>654.64</v>
      </c>
      <c r="P1004" s="11">
        <v>25058.53</v>
      </c>
    </row>
    <row r="1005" spans="1:16">
      <c r="A1005" t="str">
        <f t="shared" si="26"/>
        <v>2942</v>
      </c>
      <c r="B1005" s="10">
        <v>29</v>
      </c>
      <c r="C1005" s="10">
        <v>42</v>
      </c>
      <c r="D1005" s="10"/>
      <c r="E1005" s="10">
        <v>19300</v>
      </c>
      <c r="F1005" s="10">
        <v>20000</v>
      </c>
      <c r="G1005" s="10"/>
      <c r="H1005" s="10">
        <v>12575.61</v>
      </c>
      <c r="I1005" s="10"/>
      <c r="J1005" s="10">
        <v>17012</v>
      </c>
      <c r="K1005" s="10">
        <v>166.86</v>
      </c>
      <c r="L1005" s="10">
        <v>6619.43</v>
      </c>
      <c r="M1005" s="10">
        <v>417.15</v>
      </c>
      <c r="N1005" s="10">
        <v>16548.580000000002</v>
      </c>
      <c r="O1005" s="10">
        <v>667.44</v>
      </c>
      <c r="P1005" s="10">
        <v>26477.72</v>
      </c>
    </row>
    <row r="1006" spans="1:16">
      <c r="A1006" t="str">
        <f t="shared" si="26"/>
        <v>3043</v>
      </c>
      <c r="B1006" s="11">
        <v>30</v>
      </c>
      <c r="C1006" s="11">
        <v>43</v>
      </c>
      <c r="D1006" s="11"/>
      <c r="E1006" s="11">
        <v>19300</v>
      </c>
      <c r="F1006" s="11">
        <v>20000</v>
      </c>
      <c r="G1006" s="11">
        <v>900</v>
      </c>
      <c r="H1006" s="11">
        <v>13852.88</v>
      </c>
      <c r="I1006" s="11"/>
      <c r="J1006" s="11">
        <v>16446</v>
      </c>
      <c r="K1006" s="11">
        <v>170.12</v>
      </c>
      <c r="L1006" s="11">
        <v>6988.13</v>
      </c>
      <c r="M1006" s="11">
        <v>425.3</v>
      </c>
      <c r="N1006" s="11">
        <v>17470.330000000002</v>
      </c>
      <c r="O1006" s="11">
        <v>680.48</v>
      </c>
      <c r="P1006" s="11">
        <v>27952.54</v>
      </c>
    </row>
    <row r="1007" spans="1:16">
      <c r="A1007" t="str">
        <f t="shared" si="26"/>
        <v>3144</v>
      </c>
      <c r="B1007" s="10">
        <v>31</v>
      </c>
      <c r="C1007" s="10">
        <v>44</v>
      </c>
      <c r="D1007" s="10"/>
      <c r="E1007" s="10">
        <v>19300</v>
      </c>
      <c r="F1007" s="10">
        <v>20000</v>
      </c>
      <c r="G1007" s="10"/>
      <c r="H1007" s="10">
        <v>14268.47</v>
      </c>
      <c r="I1007" s="10"/>
      <c r="J1007" s="10">
        <v>16765</v>
      </c>
      <c r="K1007" s="10">
        <v>164.46</v>
      </c>
      <c r="L1007" s="10">
        <v>7362.24</v>
      </c>
      <c r="M1007" s="10">
        <v>411.15</v>
      </c>
      <c r="N1007" s="10">
        <v>18405.59</v>
      </c>
      <c r="O1007" s="10">
        <v>657.84</v>
      </c>
      <c r="P1007" s="10">
        <v>29448.95</v>
      </c>
    </row>
    <row r="1008" spans="1:16">
      <c r="A1008" t="str">
        <f t="shared" si="26"/>
        <v>3245</v>
      </c>
      <c r="B1008" s="11">
        <v>32</v>
      </c>
      <c r="C1008" s="11">
        <v>45</v>
      </c>
      <c r="D1008" s="11"/>
      <c r="E1008" s="11">
        <v>19300</v>
      </c>
      <c r="F1008" s="11">
        <v>20000</v>
      </c>
      <c r="G1008" s="11"/>
      <c r="H1008" s="11">
        <v>14696.52</v>
      </c>
      <c r="I1008" s="11"/>
      <c r="J1008" s="11">
        <v>17091</v>
      </c>
      <c r="K1008" s="11">
        <v>167.65</v>
      </c>
      <c r="L1008" s="11">
        <v>7750.76</v>
      </c>
      <c r="M1008" s="11">
        <v>419.13</v>
      </c>
      <c r="N1008" s="11">
        <v>19376.89</v>
      </c>
      <c r="O1008" s="11">
        <v>670.6</v>
      </c>
      <c r="P1008" s="11">
        <v>31003.02</v>
      </c>
    </row>
    <row r="1009" spans="1:16">
      <c r="A1009" t="str">
        <f t="shared" si="26"/>
        <v>3346</v>
      </c>
      <c r="B1009" s="10">
        <v>33</v>
      </c>
      <c r="C1009" s="10">
        <v>46</v>
      </c>
      <c r="D1009" s="10"/>
      <c r="E1009" s="10">
        <v>19300</v>
      </c>
      <c r="F1009" s="10">
        <v>20000</v>
      </c>
      <c r="G1009" s="10">
        <v>900</v>
      </c>
      <c r="H1009" s="10">
        <v>16037.42</v>
      </c>
      <c r="I1009" s="10"/>
      <c r="J1009" s="10">
        <v>16524</v>
      </c>
      <c r="K1009" s="10">
        <v>170.91</v>
      </c>
      <c r="L1009" s="10">
        <v>8154.19</v>
      </c>
      <c r="M1009" s="10">
        <v>427.28</v>
      </c>
      <c r="N1009" s="10">
        <v>20385.47</v>
      </c>
      <c r="O1009" s="10">
        <v>683.64</v>
      </c>
      <c r="P1009" s="10">
        <v>32616.75</v>
      </c>
    </row>
    <row r="1010" spans="1:16">
      <c r="A1010" t="str">
        <f t="shared" si="26"/>
        <v>3447</v>
      </c>
      <c r="B1010" s="11">
        <v>34</v>
      </c>
      <c r="C1010" s="11">
        <v>47</v>
      </c>
      <c r="D1010" s="11"/>
      <c r="E1010" s="11">
        <v>19300</v>
      </c>
      <c r="F1010" s="11">
        <v>20000</v>
      </c>
      <c r="G1010" s="11"/>
      <c r="H1010" s="11">
        <v>16518.54</v>
      </c>
      <c r="I1010" s="11"/>
      <c r="J1010" s="11">
        <v>16842</v>
      </c>
      <c r="K1010" s="11">
        <v>165.24</v>
      </c>
      <c r="L1010" s="11">
        <v>8564.0499999999993</v>
      </c>
      <c r="M1010" s="11">
        <v>413.1</v>
      </c>
      <c r="N1010" s="11">
        <v>21410.13</v>
      </c>
      <c r="O1010" s="11">
        <v>660.96</v>
      </c>
      <c r="P1010" s="11">
        <v>34256.21</v>
      </c>
    </row>
    <row r="1011" spans="1:16">
      <c r="A1011" t="str">
        <f t="shared" si="26"/>
        <v>3548</v>
      </c>
      <c r="B1011" s="10">
        <v>35</v>
      </c>
      <c r="C1011" s="10">
        <v>48</v>
      </c>
      <c r="D1011" s="10"/>
      <c r="E1011" s="10">
        <v>19300</v>
      </c>
      <c r="F1011" s="10">
        <v>20000</v>
      </c>
      <c r="G1011" s="10"/>
      <c r="H1011" s="10">
        <v>17014.099999999999</v>
      </c>
      <c r="I1011" s="10"/>
      <c r="J1011" s="10">
        <v>17167</v>
      </c>
      <c r="K1011" s="10">
        <v>168.42</v>
      </c>
      <c r="L1011" s="10">
        <v>8989.39</v>
      </c>
      <c r="M1011" s="10">
        <v>421.05</v>
      </c>
      <c r="N1011" s="10">
        <v>22473.49</v>
      </c>
      <c r="O1011" s="10">
        <v>673.68</v>
      </c>
      <c r="P1011" s="10">
        <v>35957.58</v>
      </c>
    </row>
    <row r="1012" spans="1:16">
      <c r="A1012" t="str">
        <f t="shared" si="26"/>
        <v>3649</v>
      </c>
      <c r="B1012" s="11">
        <v>36</v>
      </c>
      <c r="C1012" s="11">
        <v>49</v>
      </c>
      <c r="D1012" s="11"/>
      <c r="E1012" s="11">
        <v>19300</v>
      </c>
      <c r="F1012" s="11">
        <v>20000</v>
      </c>
      <c r="G1012" s="11">
        <v>900</v>
      </c>
      <c r="H1012" s="11">
        <v>18424.52</v>
      </c>
      <c r="I1012" s="11"/>
      <c r="J1012" s="11">
        <v>16599</v>
      </c>
      <c r="K1012" s="11">
        <v>171.67</v>
      </c>
      <c r="L1012" s="11">
        <v>9430.75</v>
      </c>
      <c r="M1012" s="11">
        <v>429.18</v>
      </c>
      <c r="N1012" s="11">
        <v>23576.87</v>
      </c>
      <c r="O1012" s="11">
        <v>686.68</v>
      </c>
      <c r="P1012" s="11">
        <v>37722.99</v>
      </c>
    </row>
    <row r="1013" spans="1:16">
      <c r="A1013" t="str">
        <f t="shared" si="26"/>
        <v>3750</v>
      </c>
      <c r="B1013" s="10">
        <v>37</v>
      </c>
      <c r="C1013" s="10">
        <v>50</v>
      </c>
      <c r="D1013" s="10"/>
      <c r="E1013" s="10">
        <v>19300</v>
      </c>
      <c r="F1013" s="10">
        <v>20000</v>
      </c>
      <c r="G1013" s="10"/>
      <c r="H1013" s="10">
        <v>18977.259999999998</v>
      </c>
      <c r="I1013" s="10"/>
      <c r="J1013" s="10">
        <v>16915</v>
      </c>
      <c r="K1013" s="10">
        <v>165.99</v>
      </c>
      <c r="L1013" s="10">
        <v>9879.66</v>
      </c>
      <c r="M1013" s="10">
        <v>414.98</v>
      </c>
      <c r="N1013" s="10">
        <v>24699.15</v>
      </c>
      <c r="O1013" s="10">
        <v>663.96</v>
      </c>
      <c r="P1013" s="10">
        <v>39518.639999999999</v>
      </c>
    </row>
    <row r="1014" spans="1:16">
      <c r="A1014" t="str">
        <f t="shared" si="26"/>
        <v>3851</v>
      </c>
      <c r="B1014" s="11">
        <v>38</v>
      </c>
      <c r="C1014" s="11">
        <v>51</v>
      </c>
      <c r="D1014" s="11"/>
      <c r="E1014" s="11">
        <v>19300</v>
      </c>
      <c r="F1014" s="11">
        <v>20000</v>
      </c>
      <c r="G1014" s="11"/>
      <c r="H1014" s="11">
        <v>19546.57</v>
      </c>
      <c r="I1014" s="11"/>
      <c r="J1014" s="11">
        <v>17238</v>
      </c>
      <c r="K1014" s="11">
        <v>169.15</v>
      </c>
      <c r="L1014" s="11">
        <v>10345.200000000001</v>
      </c>
      <c r="M1014" s="11">
        <v>422.88</v>
      </c>
      <c r="N1014" s="11">
        <v>25863</v>
      </c>
      <c r="O1014" s="11">
        <v>676.6</v>
      </c>
      <c r="P1014" s="11">
        <v>41380.800000000003</v>
      </c>
    </row>
    <row r="1015" spans="1:16">
      <c r="A1015" t="str">
        <f t="shared" si="26"/>
        <v>3952</v>
      </c>
      <c r="B1015" s="10">
        <v>39</v>
      </c>
      <c r="C1015" s="10">
        <v>52</v>
      </c>
      <c r="D1015" s="10"/>
      <c r="E1015" s="10">
        <v>19300</v>
      </c>
      <c r="F1015" s="10">
        <v>20000</v>
      </c>
      <c r="G1015" s="10">
        <v>900</v>
      </c>
      <c r="H1015" s="10">
        <v>21032.97</v>
      </c>
      <c r="I1015" s="10"/>
      <c r="J1015" s="10">
        <v>16667</v>
      </c>
      <c r="K1015" s="10">
        <v>172.38</v>
      </c>
      <c r="L1015" s="10">
        <v>10827.93</v>
      </c>
      <c r="M1015" s="10">
        <v>430.95</v>
      </c>
      <c r="N1015" s="10">
        <v>27069.84</v>
      </c>
      <c r="O1015" s="10">
        <v>689.52</v>
      </c>
      <c r="P1015" s="10">
        <v>43311.74</v>
      </c>
    </row>
    <row r="1016" spans="1:16">
      <c r="A1016" t="str">
        <f t="shared" si="26"/>
        <v>4053</v>
      </c>
      <c r="B1016" s="11">
        <v>40</v>
      </c>
      <c r="C1016" s="11">
        <v>53</v>
      </c>
      <c r="D1016" s="11"/>
      <c r="E1016" s="11">
        <v>19300</v>
      </c>
      <c r="F1016" s="11">
        <v>20000</v>
      </c>
      <c r="G1016" s="11"/>
      <c r="H1016" s="11">
        <v>21663.96</v>
      </c>
      <c r="I1016" s="11"/>
      <c r="J1016" s="11">
        <v>16980</v>
      </c>
      <c r="K1016" s="11">
        <v>166.67</v>
      </c>
      <c r="L1016" s="11">
        <v>11319.44</v>
      </c>
      <c r="M1016" s="11">
        <v>416.68</v>
      </c>
      <c r="N1016" s="11">
        <v>28298.61</v>
      </c>
      <c r="O1016" s="11">
        <v>666.68</v>
      </c>
      <c r="P1016" s="11">
        <v>45277.77</v>
      </c>
    </row>
    <row r="1017" spans="1:16">
      <c r="A1017" t="str">
        <f t="shared" si="26"/>
        <v>4154</v>
      </c>
      <c r="B1017" s="10">
        <v>41</v>
      </c>
      <c r="C1017" s="10">
        <v>54</v>
      </c>
      <c r="D1017" s="10"/>
      <c r="E1017" s="10">
        <v>19300</v>
      </c>
      <c r="F1017" s="10">
        <v>20000</v>
      </c>
      <c r="G1017" s="10"/>
      <c r="H1017" s="10">
        <v>22313.88</v>
      </c>
      <c r="I1017" s="10"/>
      <c r="J1017" s="10">
        <v>17300</v>
      </c>
      <c r="K1017" s="10">
        <v>169.8</v>
      </c>
      <c r="L1017" s="10">
        <v>11828.83</v>
      </c>
      <c r="M1017" s="10">
        <v>424.5</v>
      </c>
      <c r="N1017" s="10">
        <v>29572.07</v>
      </c>
      <c r="O1017" s="10">
        <v>679.2</v>
      </c>
      <c r="P1017" s="10">
        <v>47315.31</v>
      </c>
    </row>
    <row r="1018" spans="1:16">
      <c r="A1018" t="str">
        <f t="shared" si="26"/>
        <v>4255</v>
      </c>
      <c r="B1018" s="11">
        <v>42</v>
      </c>
      <c r="C1018" s="11">
        <v>55</v>
      </c>
      <c r="D1018" s="11"/>
      <c r="E1018" s="11">
        <v>19300</v>
      </c>
      <c r="F1018" s="11">
        <v>20000</v>
      </c>
      <c r="G1018" s="11">
        <v>900</v>
      </c>
      <c r="H1018" s="11">
        <v>23883.3</v>
      </c>
      <c r="I1018" s="11"/>
      <c r="J1018" s="11">
        <v>16726</v>
      </c>
      <c r="K1018" s="11">
        <v>173</v>
      </c>
      <c r="L1018" s="11">
        <v>12356.69</v>
      </c>
      <c r="M1018" s="11">
        <v>432.5</v>
      </c>
      <c r="N1018" s="11">
        <v>30891.73</v>
      </c>
      <c r="O1018" s="11">
        <v>692</v>
      </c>
      <c r="P1018" s="11">
        <v>49426.76</v>
      </c>
    </row>
    <row r="1019" spans="1:16">
      <c r="A1019" t="str">
        <f t="shared" si="26"/>
        <v>4356</v>
      </c>
      <c r="B1019" s="10">
        <v>43</v>
      </c>
      <c r="C1019" s="10">
        <v>56</v>
      </c>
      <c r="D1019" s="10"/>
      <c r="E1019" s="10">
        <v>19300</v>
      </c>
      <c r="F1019" s="10">
        <v>20000</v>
      </c>
      <c r="G1019" s="10"/>
      <c r="H1019" s="10">
        <v>24599.79</v>
      </c>
      <c r="I1019" s="10"/>
      <c r="J1019" s="10">
        <v>17033</v>
      </c>
      <c r="K1019" s="10">
        <v>167.26</v>
      </c>
      <c r="L1019" s="10">
        <v>12894.65</v>
      </c>
      <c r="M1019" s="10">
        <v>418.15</v>
      </c>
      <c r="N1019" s="10">
        <v>32236.63</v>
      </c>
      <c r="O1019" s="10">
        <v>669.04</v>
      </c>
      <c r="P1019" s="10">
        <v>51578.61</v>
      </c>
    </row>
    <row r="1020" spans="1:16">
      <c r="A1020" t="str">
        <f t="shared" si="26"/>
        <v>4457</v>
      </c>
      <c r="B1020" s="11">
        <v>44</v>
      </c>
      <c r="C1020" s="11">
        <v>57</v>
      </c>
      <c r="D1020" s="11"/>
      <c r="E1020" s="11">
        <v>19300</v>
      </c>
      <c r="F1020" s="11">
        <v>20000</v>
      </c>
      <c r="G1020" s="11"/>
      <c r="H1020" s="11">
        <v>25337.79</v>
      </c>
      <c r="I1020" s="11"/>
      <c r="J1020" s="11">
        <v>17348</v>
      </c>
      <c r="K1020" s="11">
        <v>170.33</v>
      </c>
      <c r="L1020" s="11">
        <v>13451.82</v>
      </c>
      <c r="M1020" s="11">
        <v>425.83</v>
      </c>
      <c r="N1020" s="11">
        <v>33629.550000000003</v>
      </c>
      <c r="O1020" s="11">
        <v>681.32</v>
      </c>
      <c r="P1020" s="11">
        <v>53807.29</v>
      </c>
    </row>
    <row r="1021" spans="1:16">
      <c r="A1021" t="str">
        <f t="shared" si="26"/>
        <v>4558</v>
      </c>
      <c r="B1021" s="10">
        <v>45</v>
      </c>
      <c r="C1021" s="10">
        <v>58</v>
      </c>
      <c r="D1021" s="10"/>
      <c r="E1021" s="10">
        <v>19300</v>
      </c>
      <c r="F1021" s="10">
        <v>20000</v>
      </c>
      <c r="G1021" s="10">
        <v>900</v>
      </c>
      <c r="H1021" s="10">
        <v>26997.919999999998</v>
      </c>
      <c r="I1021" s="10"/>
      <c r="J1021" s="10">
        <v>16769</v>
      </c>
      <c r="K1021" s="10">
        <v>173.48</v>
      </c>
      <c r="L1021" s="10">
        <v>14028.86</v>
      </c>
      <c r="M1021" s="10">
        <v>433.7</v>
      </c>
      <c r="N1021" s="10">
        <v>35072.14</v>
      </c>
      <c r="O1021" s="10">
        <v>693.92</v>
      </c>
      <c r="P1021" s="10">
        <v>56115.42</v>
      </c>
    </row>
    <row r="1022" spans="1:16">
      <c r="A1022" t="str">
        <f t="shared" si="26"/>
        <v>4659</v>
      </c>
      <c r="B1022" s="11">
        <v>46</v>
      </c>
      <c r="C1022" s="11">
        <v>59</v>
      </c>
      <c r="D1022" s="11"/>
      <c r="E1022" s="11">
        <v>19300</v>
      </c>
      <c r="F1022" s="11">
        <v>20000</v>
      </c>
      <c r="G1022" s="11"/>
      <c r="H1022" s="11">
        <v>27807.86</v>
      </c>
      <c r="I1022" s="11"/>
      <c r="J1022" s="11">
        <v>17069</v>
      </c>
      <c r="K1022" s="11">
        <v>167.69</v>
      </c>
      <c r="L1022" s="11">
        <v>14617.41</v>
      </c>
      <c r="M1022" s="11">
        <v>419.23</v>
      </c>
      <c r="N1022" s="11">
        <v>36543.53</v>
      </c>
      <c r="O1022" s="11">
        <v>670.76</v>
      </c>
      <c r="P1022" s="11">
        <v>58469.65</v>
      </c>
    </row>
    <row r="1023" spans="1:16">
      <c r="A1023" t="str">
        <f t="shared" si="26"/>
        <v>4760</v>
      </c>
      <c r="B1023" s="10">
        <v>47</v>
      </c>
      <c r="C1023" s="10">
        <v>60</v>
      </c>
      <c r="D1023" s="10"/>
      <c r="E1023" s="10">
        <v>19300</v>
      </c>
      <c r="F1023" s="10">
        <v>20000</v>
      </c>
      <c r="G1023" s="10"/>
      <c r="H1023" s="10">
        <v>28642.09</v>
      </c>
      <c r="I1023" s="10"/>
      <c r="J1023" s="10">
        <v>17376</v>
      </c>
      <c r="K1023" s="10">
        <v>170.69</v>
      </c>
      <c r="L1023" s="10">
        <v>15226.62</v>
      </c>
      <c r="M1023" s="10">
        <v>426.73</v>
      </c>
      <c r="N1023" s="10">
        <v>38066.559999999998</v>
      </c>
      <c r="O1023" s="10">
        <v>682.76</v>
      </c>
      <c r="P1023" s="10">
        <v>60906.5</v>
      </c>
    </row>
    <row r="1024" spans="1:16">
      <c r="A1024" t="str">
        <f t="shared" si="26"/>
        <v>4861</v>
      </c>
      <c r="B1024" s="11">
        <v>48</v>
      </c>
      <c r="C1024" s="11">
        <v>61</v>
      </c>
      <c r="D1024" s="11"/>
      <c r="E1024" s="11">
        <v>19300</v>
      </c>
      <c r="F1024" s="11">
        <v>20000</v>
      </c>
      <c r="G1024" s="11">
        <v>900</v>
      </c>
      <c r="H1024" s="11">
        <v>30401.360000000001</v>
      </c>
      <c r="I1024" s="11"/>
      <c r="J1024" s="11">
        <v>16789</v>
      </c>
      <c r="K1024" s="11">
        <v>173.76</v>
      </c>
      <c r="L1024" s="11">
        <v>15857.18</v>
      </c>
      <c r="M1024" s="11">
        <v>434.4</v>
      </c>
      <c r="N1024" s="11">
        <v>39642.959999999999</v>
      </c>
      <c r="O1024" s="11">
        <v>695.04</v>
      </c>
      <c r="P1024" s="11">
        <v>63428.73</v>
      </c>
    </row>
    <row r="1025" spans="1:16">
      <c r="A1025" t="str">
        <f t="shared" si="26"/>
        <v>4962</v>
      </c>
      <c r="B1025" s="10">
        <v>49</v>
      </c>
      <c r="C1025" s="10">
        <v>62</v>
      </c>
      <c r="D1025" s="10"/>
      <c r="E1025" s="10">
        <v>19300</v>
      </c>
      <c r="F1025" s="10">
        <v>20000</v>
      </c>
      <c r="G1025" s="10"/>
      <c r="H1025" s="10">
        <v>31313.4</v>
      </c>
      <c r="I1025" s="10"/>
      <c r="J1025" s="10">
        <v>17078</v>
      </c>
      <c r="K1025" s="10">
        <v>167.89</v>
      </c>
      <c r="L1025" s="10">
        <v>16500.79</v>
      </c>
      <c r="M1025" s="10">
        <v>419.73</v>
      </c>
      <c r="N1025" s="10">
        <v>41251.97</v>
      </c>
      <c r="O1025" s="10">
        <v>671.56</v>
      </c>
      <c r="P1025" s="10">
        <v>66003.149999999994</v>
      </c>
    </row>
    <row r="1026" spans="1:16">
      <c r="A1026" t="str">
        <f t="shared" si="26"/>
        <v>5063</v>
      </c>
      <c r="B1026" s="11">
        <v>50</v>
      </c>
      <c r="C1026" s="11">
        <v>63</v>
      </c>
      <c r="D1026" s="11"/>
      <c r="E1026" s="11">
        <v>19300</v>
      </c>
      <c r="F1026" s="11">
        <v>20000</v>
      </c>
      <c r="G1026" s="11"/>
      <c r="H1026" s="11">
        <v>32252.799999999999</v>
      </c>
      <c r="I1026" s="11"/>
      <c r="J1026" s="11">
        <v>17374</v>
      </c>
      <c r="K1026" s="11">
        <v>170.78</v>
      </c>
      <c r="L1026" s="11">
        <v>17166.59</v>
      </c>
      <c r="M1026" s="11">
        <v>426.95</v>
      </c>
      <c r="N1026" s="11">
        <v>42916.480000000003</v>
      </c>
      <c r="O1026" s="11">
        <v>683.12</v>
      </c>
      <c r="P1026" s="11">
        <v>68666.37</v>
      </c>
    </row>
    <row r="1027" spans="1:16">
      <c r="A1027" t="str">
        <f t="shared" si="26"/>
        <v>5164</v>
      </c>
      <c r="B1027" s="10">
        <v>51</v>
      </c>
      <c r="C1027" s="10">
        <v>64</v>
      </c>
      <c r="D1027" s="10"/>
      <c r="E1027" s="10">
        <v>19300</v>
      </c>
      <c r="F1027" s="10">
        <v>20000</v>
      </c>
      <c r="G1027" s="10">
        <v>900</v>
      </c>
      <c r="H1027" s="10">
        <v>34120.379999999997</v>
      </c>
      <c r="I1027" s="10"/>
      <c r="J1027" s="10">
        <v>16776</v>
      </c>
      <c r="K1027" s="10">
        <v>173.74</v>
      </c>
      <c r="L1027" s="10">
        <v>17855.330000000002</v>
      </c>
      <c r="M1027" s="10">
        <v>434.35</v>
      </c>
      <c r="N1027" s="10">
        <v>44638.32</v>
      </c>
      <c r="O1027" s="10">
        <v>694.96</v>
      </c>
      <c r="P1027" s="10">
        <v>71421.320000000007</v>
      </c>
    </row>
    <row r="1028" spans="1:16">
      <c r="A1028" t="str">
        <f t="shared" si="26"/>
        <v>5265</v>
      </c>
      <c r="B1028" s="11">
        <v>52</v>
      </c>
      <c r="C1028" s="11">
        <v>65</v>
      </c>
      <c r="D1028" s="11"/>
      <c r="E1028" s="11">
        <v>19300</v>
      </c>
      <c r="F1028" s="11">
        <v>20000</v>
      </c>
      <c r="G1028" s="11"/>
      <c r="H1028" s="11">
        <v>35144</v>
      </c>
      <c r="I1028" s="11"/>
      <c r="J1028" s="11">
        <v>17049</v>
      </c>
      <c r="K1028" s="11">
        <v>167.76</v>
      </c>
      <c r="L1028" s="11">
        <v>18558.75</v>
      </c>
      <c r="M1028" s="11">
        <v>419.4</v>
      </c>
      <c r="N1028" s="11">
        <v>46396.87</v>
      </c>
      <c r="O1028" s="11">
        <v>671.04</v>
      </c>
      <c r="P1028" s="11">
        <v>74235</v>
      </c>
    </row>
    <row r="1029" spans="1:16">
      <c r="A1029" t="str">
        <f t="shared" si="26"/>
        <v>5366</v>
      </c>
      <c r="B1029" s="10">
        <v>53</v>
      </c>
      <c r="C1029" s="10">
        <v>66</v>
      </c>
      <c r="D1029" s="10"/>
      <c r="E1029" s="10">
        <v>19300</v>
      </c>
      <c r="F1029" s="10">
        <v>20000</v>
      </c>
      <c r="G1029" s="10"/>
      <c r="H1029" s="10">
        <v>36198.32</v>
      </c>
      <c r="I1029" s="10"/>
      <c r="J1029" s="10">
        <v>17328</v>
      </c>
      <c r="K1029" s="10">
        <v>170.49</v>
      </c>
      <c r="L1029" s="10">
        <v>19286</v>
      </c>
      <c r="M1029" s="10">
        <v>426.23</v>
      </c>
      <c r="N1029" s="10">
        <v>48215.01</v>
      </c>
      <c r="O1029" s="10">
        <v>681.96</v>
      </c>
      <c r="P1029" s="10">
        <v>77144.009999999995</v>
      </c>
    </row>
    <row r="1030" spans="1:16">
      <c r="A1030" t="str">
        <f t="shared" si="26"/>
        <v>5467</v>
      </c>
      <c r="B1030" s="11">
        <v>54</v>
      </c>
      <c r="C1030" s="11">
        <v>67</v>
      </c>
      <c r="D1030" s="11"/>
      <c r="E1030" s="11">
        <v>19300</v>
      </c>
      <c r="F1030" s="11">
        <v>20000</v>
      </c>
      <c r="G1030" s="11">
        <v>900</v>
      </c>
      <c r="H1030" s="11">
        <v>38184.269999999997</v>
      </c>
      <c r="I1030" s="11"/>
      <c r="J1030" s="11">
        <v>16713</v>
      </c>
      <c r="K1030" s="11">
        <v>173.28</v>
      </c>
      <c r="L1030" s="11">
        <v>20037.86</v>
      </c>
      <c r="M1030" s="11">
        <v>433.2</v>
      </c>
      <c r="N1030" s="11">
        <v>50094.66</v>
      </c>
      <c r="O1030" s="11">
        <v>693.12</v>
      </c>
      <c r="P1030" s="11">
        <v>80151.45</v>
      </c>
    </row>
    <row r="1031" spans="1:16">
      <c r="A1031" t="str">
        <f t="shared" si="26"/>
        <v>5568</v>
      </c>
      <c r="B1031" s="10">
        <v>55</v>
      </c>
      <c r="C1031" s="10">
        <v>68</v>
      </c>
      <c r="D1031" s="10"/>
      <c r="E1031" s="10">
        <v>19300</v>
      </c>
      <c r="F1031" s="10">
        <v>20000</v>
      </c>
      <c r="G1031" s="10"/>
      <c r="H1031" s="10">
        <v>39329.79</v>
      </c>
      <c r="I1031" s="10"/>
      <c r="J1031" s="10">
        <v>16963</v>
      </c>
      <c r="K1031" s="10">
        <v>167.13</v>
      </c>
      <c r="L1031" s="10">
        <v>20806.13</v>
      </c>
      <c r="M1031" s="10">
        <v>417.83</v>
      </c>
      <c r="N1031" s="10">
        <v>52015.32</v>
      </c>
      <c r="O1031" s="10">
        <v>668.52</v>
      </c>
      <c r="P1031" s="10">
        <v>83224.509999999995</v>
      </c>
    </row>
    <row r="1032" spans="1:16">
      <c r="A1032" t="str">
        <f t="shared" si="26"/>
        <v>5669</v>
      </c>
      <c r="B1032" s="11">
        <v>56</v>
      </c>
      <c r="C1032" s="11">
        <v>69</v>
      </c>
      <c r="D1032" s="11"/>
      <c r="E1032" s="11">
        <v>19300</v>
      </c>
      <c r="F1032" s="11">
        <v>20000</v>
      </c>
      <c r="G1032" s="11"/>
      <c r="H1032" s="11">
        <v>40509.69</v>
      </c>
      <c r="I1032" s="11"/>
      <c r="J1032" s="11">
        <v>17216</v>
      </c>
      <c r="K1032" s="11">
        <v>169.63</v>
      </c>
      <c r="L1032" s="11">
        <v>21599.94</v>
      </c>
      <c r="M1032" s="11">
        <v>424.08</v>
      </c>
      <c r="N1032" s="11">
        <v>53999.85</v>
      </c>
      <c r="O1032" s="11">
        <v>678.52</v>
      </c>
      <c r="P1032" s="11">
        <v>86399.77</v>
      </c>
    </row>
    <row r="1033" spans="1:16">
      <c r="A1033" t="str">
        <f t="shared" si="26"/>
        <v>5770</v>
      </c>
      <c r="B1033" s="10">
        <v>57</v>
      </c>
      <c r="C1033" s="10">
        <v>70</v>
      </c>
      <c r="D1033" s="10"/>
      <c r="E1033" s="10">
        <v>19300</v>
      </c>
      <c r="F1033" s="10">
        <v>20000</v>
      </c>
      <c r="G1033" s="10">
        <v>900</v>
      </c>
      <c r="H1033" s="10">
        <v>42624.98</v>
      </c>
      <c r="I1033" s="10"/>
      <c r="J1033" s="10">
        <v>16575</v>
      </c>
      <c r="K1033" s="10">
        <v>172.16</v>
      </c>
      <c r="L1033" s="10">
        <v>22420.1</v>
      </c>
      <c r="M1033" s="10">
        <v>430.4</v>
      </c>
      <c r="N1033" s="10">
        <v>56050.25</v>
      </c>
      <c r="O1033" s="10">
        <v>688.64</v>
      </c>
      <c r="P1033" s="10">
        <v>89680.4</v>
      </c>
    </row>
    <row r="1034" spans="1:16">
      <c r="A1034" t="str">
        <f t="shared" si="26"/>
        <v>5871</v>
      </c>
      <c r="B1034" s="11">
        <v>58</v>
      </c>
      <c r="C1034" s="11">
        <v>71</v>
      </c>
      <c r="D1034" s="11"/>
      <c r="E1034" s="11">
        <v>19300</v>
      </c>
      <c r="F1034" s="11">
        <v>20000</v>
      </c>
      <c r="G1034" s="11"/>
      <c r="H1034" s="11">
        <v>43903.73</v>
      </c>
      <c r="I1034" s="11"/>
      <c r="J1034" s="11">
        <v>16789</v>
      </c>
      <c r="K1034" s="11">
        <v>165.75</v>
      </c>
      <c r="L1034" s="11">
        <v>23258.45</v>
      </c>
      <c r="M1034" s="11">
        <v>414.38</v>
      </c>
      <c r="N1034" s="11">
        <v>58146.13</v>
      </c>
      <c r="O1034" s="11">
        <v>663</v>
      </c>
      <c r="P1034" s="11">
        <v>93033.81</v>
      </c>
    </row>
    <row r="1035" spans="1:16">
      <c r="A1035" t="str">
        <f t="shared" si="26"/>
        <v>5972</v>
      </c>
      <c r="B1035" s="10">
        <v>59</v>
      </c>
      <c r="C1035" s="10">
        <v>72</v>
      </c>
      <c r="D1035" s="10"/>
      <c r="E1035" s="10">
        <v>19300</v>
      </c>
      <c r="F1035" s="10">
        <v>20000</v>
      </c>
      <c r="G1035" s="10"/>
      <c r="H1035" s="10">
        <v>45220.84</v>
      </c>
      <c r="I1035" s="10"/>
      <c r="J1035" s="10">
        <v>17004</v>
      </c>
      <c r="K1035" s="10">
        <v>167.89</v>
      </c>
      <c r="L1035" s="10">
        <v>24124.1</v>
      </c>
      <c r="M1035" s="10">
        <v>419.73</v>
      </c>
      <c r="N1035" s="10">
        <v>60310.239999999998</v>
      </c>
      <c r="O1035" s="10">
        <v>671.56</v>
      </c>
      <c r="P1035" s="10">
        <v>96496.39</v>
      </c>
    </row>
    <row r="1036" spans="1:16">
      <c r="A1036" t="str">
        <f t="shared" si="26"/>
        <v>6073</v>
      </c>
      <c r="B1036" s="11">
        <v>60</v>
      </c>
      <c r="C1036" s="11">
        <v>73</v>
      </c>
      <c r="D1036" s="11"/>
      <c r="E1036" s="11">
        <v>19300</v>
      </c>
      <c r="F1036" s="11">
        <v>20000</v>
      </c>
      <c r="G1036" s="11">
        <v>900</v>
      </c>
      <c r="H1036" s="11">
        <v>47477.46</v>
      </c>
      <c r="I1036" s="11"/>
      <c r="J1036" s="11">
        <v>16320</v>
      </c>
      <c r="K1036" s="11">
        <v>170.04</v>
      </c>
      <c r="L1036" s="11">
        <v>25017.86</v>
      </c>
      <c r="M1036" s="11">
        <v>425.1</v>
      </c>
      <c r="N1036" s="11">
        <v>62544.65</v>
      </c>
      <c r="O1036" s="11">
        <v>680.16</v>
      </c>
      <c r="P1036" s="11">
        <v>100071.44</v>
      </c>
    </row>
    <row r="1037" spans="1:16">
      <c r="A1037" t="str">
        <f t="shared" si="26"/>
        <v>6174</v>
      </c>
      <c r="B1037" s="10">
        <v>61</v>
      </c>
      <c r="C1037" s="10">
        <v>74</v>
      </c>
      <c r="D1037" s="10"/>
      <c r="E1037" s="10">
        <v>19300</v>
      </c>
      <c r="F1037" s="10">
        <v>20000</v>
      </c>
      <c r="G1037" s="10"/>
      <c r="H1037" s="10">
        <v>48901.79</v>
      </c>
      <c r="I1037" s="10"/>
      <c r="J1037" s="10">
        <v>16478</v>
      </c>
      <c r="K1037" s="10">
        <v>163.19999999999999</v>
      </c>
      <c r="L1037" s="10">
        <v>25931.599999999999</v>
      </c>
      <c r="M1037" s="10">
        <v>408</v>
      </c>
      <c r="N1037" s="10">
        <v>64828.99</v>
      </c>
      <c r="O1037" s="10">
        <v>652.79999999999995</v>
      </c>
      <c r="P1037" s="10">
        <v>103726.38</v>
      </c>
    </row>
    <row r="1038" spans="1:16">
      <c r="A1038" t="str">
        <f t="shared" si="26"/>
        <v>6275</v>
      </c>
      <c r="B1038" s="11">
        <v>62</v>
      </c>
      <c r="C1038" s="11">
        <v>75</v>
      </c>
      <c r="D1038" s="11"/>
      <c r="E1038" s="11">
        <v>19300</v>
      </c>
      <c r="F1038" s="11">
        <v>20000</v>
      </c>
      <c r="G1038" s="11"/>
      <c r="H1038" s="11">
        <v>50368.84</v>
      </c>
      <c r="I1038" s="11"/>
      <c r="J1038" s="11">
        <v>16629</v>
      </c>
      <c r="K1038" s="11">
        <v>164.78</v>
      </c>
      <c r="L1038" s="11">
        <v>26874.32</v>
      </c>
      <c r="M1038" s="11">
        <v>411.95</v>
      </c>
      <c r="N1038" s="11">
        <v>67185.81</v>
      </c>
      <c r="O1038" s="11">
        <v>659.12</v>
      </c>
      <c r="P1038" s="11">
        <v>107497.29</v>
      </c>
    </row>
    <row r="1039" spans="1:16">
      <c r="A1039" t="str">
        <f t="shared" si="26"/>
        <v>6376</v>
      </c>
      <c r="B1039" s="10">
        <v>63</v>
      </c>
      <c r="C1039" s="10">
        <v>76</v>
      </c>
      <c r="D1039" s="10"/>
      <c r="E1039" s="10">
        <v>19300</v>
      </c>
      <c r="F1039" s="10">
        <v>20000</v>
      </c>
      <c r="G1039" s="10">
        <v>900</v>
      </c>
      <c r="H1039" s="10">
        <v>52779.91</v>
      </c>
      <c r="I1039" s="10"/>
      <c r="J1039" s="10">
        <v>15875</v>
      </c>
      <c r="K1039" s="10">
        <v>166.29</v>
      </c>
      <c r="L1039" s="10">
        <v>27846.84</v>
      </c>
      <c r="M1039" s="10">
        <v>415.73</v>
      </c>
      <c r="N1039" s="10">
        <v>69617.11</v>
      </c>
      <c r="O1039" s="10">
        <v>665.16</v>
      </c>
      <c r="P1039" s="10">
        <v>111387.37</v>
      </c>
    </row>
    <row r="1040" spans="1:16">
      <c r="A1040" t="str">
        <f t="shared" si="26"/>
        <v>6477</v>
      </c>
      <c r="B1040" s="11">
        <v>64</v>
      </c>
      <c r="C1040" s="11">
        <v>77</v>
      </c>
      <c r="D1040" s="11"/>
      <c r="E1040" s="11">
        <v>19300</v>
      </c>
      <c r="F1040" s="11">
        <v>20000</v>
      </c>
      <c r="G1040" s="11"/>
      <c r="H1040" s="11">
        <v>54363.3</v>
      </c>
      <c r="I1040" s="11"/>
      <c r="J1040" s="11">
        <v>15939</v>
      </c>
      <c r="K1040" s="11">
        <v>158.75</v>
      </c>
      <c r="L1040" s="11">
        <v>28841</v>
      </c>
      <c r="M1040" s="11">
        <v>396.88</v>
      </c>
      <c r="N1040" s="11">
        <v>72102.5</v>
      </c>
      <c r="O1040" s="11">
        <v>635</v>
      </c>
      <c r="P1040" s="11">
        <v>115363.99</v>
      </c>
    </row>
    <row r="1041" spans="1:16">
      <c r="A1041" t="str">
        <f t="shared" ref="A1041:A1043" si="27">B1041&amp;C1041</f>
        <v>6578</v>
      </c>
      <c r="B1041" s="10">
        <v>65</v>
      </c>
      <c r="C1041" s="10">
        <v>78</v>
      </c>
      <c r="D1041" s="10"/>
      <c r="E1041" s="10">
        <v>19300</v>
      </c>
      <c r="F1041" s="10">
        <v>20000</v>
      </c>
      <c r="G1041" s="10"/>
      <c r="H1041" s="10">
        <v>55994.2</v>
      </c>
      <c r="I1041" s="10"/>
      <c r="J1041" s="10">
        <v>15983</v>
      </c>
      <c r="K1041" s="10">
        <v>159.38999999999999</v>
      </c>
      <c r="L1041" s="10">
        <v>29865.62</v>
      </c>
      <c r="M1041" s="10">
        <v>398.48</v>
      </c>
      <c r="N1041" s="10">
        <v>74664.05</v>
      </c>
      <c r="O1041" s="10">
        <v>637.55999999999995</v>
      </c>
      <c r="P1041" s="10">
        <v>119462.47</v>
      </c>
    </row>
    <row r="1042" spans="1:16">
      <c r="A1042" t="str">
        <f t="shared" si="27"/>
        <v>6679</v>
      </c>
      <c r="B1042" s="11">
        <v>66</v>
      </c>
      <c r="C1042" s="11">
        <v>79</v>
      </c>
      <c r="D1042" s="11"/>
      <c r="E1042" s="11">
        <v>19300</v>
      </c>
      <c r="F1042" s="11">
        <v>20000</v>
      </c>
      <c r="G1042" s="11">
        <v>900</v>
      </c>
      <c r="H1042" s="11">
        <v>58574.03</v>
      </c>
      <c r="I1042" s="11"/>
      <c r="J1042" s="11">
        <v>15103</v>
      </c>
      <c r="K1042" s="11">
        <v>159.83000000000001</v>
      </c>
      <c r="L1042" s="11">
        <v>30921.42</v>
      </c>
      <c r="M1042" s="11">
        <v>399.58</v>
      </c>
      <c r="N1042" s="11">
        <v>77303.539999999994</v>
      </c>
      <c r="O1042" s="11">
        <v>639.32000000000005</v>
      </c>
      <c r="P1042" s="11">
        <v>123685.67</v>
      </c>
    </row>
    <row r="1043" spans="1:16">
      <c r="A1043" t="str">
        <f t="shared" si="27"/>
        <v>6780</v>
      </c>
      <c r="B1043" s="10">
        <v>67</v>
      </c>
      <c r="C1043" s="10">
        <v>80</v>
      </c>
      <c r="D1043" s="10"/>
      <c r="E1043" s="10">
        <v>19300</v>
      </c>
      <c r="F1043" s="10">
        <v>20000</v>
      </c>
      <c r="G1043" s="10"/>
      <c r="H1043" s="10">
        <v>60331.25</v>
      </c>
      <c r="I1043" s="10">
        <v>15000</v>
      </c>
      <c r="J1043" s="10">
        <v>15000</v>
      </c>
      <c r="K1043" s="10">
        <v>151.03</v>
      </c>
      <c r="L1043" s="10">
        <v>32000.09</v>
      </c>
      <c r="M1043" s="10">
        <v>377.58</v>
      </c>
      <c r="N1043" s="10">
        <v>80000.22</v>
      </c>
      <c r="O1043" s="10">
        <v>604.12</v>
      </c>
      <c r="P1043" s="10">
        <v>128000.36</v>
      </c>
    </row>
    <row r="1044" spans="1:16" ht="54">
      <c r="B1044" s="9" t="s">
        <v>27</v>
      </c>
      <c r="C1044" s="9" t="s">
        <v>13</v>
      </c>
      <c r="D1044" s="9" t="s">
        <v>3027</v>
      </c>
      <c r="E1044" s="9" t="s">
        <v>15</v>
      </c>
      <c r="F1044" s="9" t="s">
        <v>16</v>
      </c>
      <c r="G1044" s="9" t="s">
        <v>17</v>
      </c>
      <c r="H1044" s="9" t="s">
        <v>3028</v>
      </c>
      <c r="I1044" s="9" t="s">
        <v>19</v>
      </c>
      <c r="J1044" s="9" t="s">
        <v>20</v>
      </c>
      <c r="K1044" s="9" t="s">
        <v>21</v>
      </c>
      <c r="L1044" s="9" t="s">
        <v>22</v>
      </c>
      <c r="M1044" s="9" t="s">
        <v>23</v>
      </c>
      <c r="N1044" s="9" t="s">
        <v>24</v>
      </c>
      <c r="O1044" s="9" t="s">
        <v>25</v>
      </c>
      <c r="P1044" s="9" t="s">
        <v>26</v>
      </c>
    </row>
    <row r="1045" spans="1:16">
      <c r="A1045" t="str">
        <f t="shared" ref="A1045:A1108" si="28">B1045&amp;C1045</f>
        <v>115</v>
      </c>
      <c r="B1045" s="10">
        <v>1</v>
      </c>
      <c r="C1045" s="10">
        <v>15</v>
      </c>
      <c r="D1045" s="10">
        <v>3873</v>
      </c>
      <c r="E1045" s="10">
        <v>3873</v>
      </c>
      <c r="F1045" s="10">
        <v>20000</v>
      </c>
      <c r="G1045" s="10"/>
      <c r="H1045" s="10"/>
      <c r="I1045" s="10"/>
      <c r="J1045" s="10">
        <v>2323.8000000000002</v>
      </c>
      <c r="K1045" s="10">
        <v>27.11</v>
      </c>
      <c r="L1045" s="10">
        <v>27.11</v>
      </c>
      <c r="M1045" s="10">
        <v>67.78</v>
      </c>
      <c r="N1045" s="10">
        <v>67.78</v>
      </c>
      <c r="O1045" s="10">
        <v>108.44</v>
      </c>
      <c r="P1045" s="10">
        <v>108.44</v>
      </c>
    </row>
    <row r="1046" spans="1:16">
      <c r="A1046" t="str">
        <f t="shared" si="28"/>
        <v>216</v>
      </c>
      <c r="B1046" s="11">
        <v>2</v>
      </c>
      <c r="C1046" s="11">
        <v>16</v>
      </c>
      <c r="D1046" s="11">
        <v>3873</v>
      </c>
      <c r="E1046" s="11">
        <v>7746</v>
      </c>
      <c r="F1046" s="11">
        <v>20000</v>
      </c>
      <c r="G1046" s="11"/>
      <c r="H1046" s="11"/>
      <c r="I1046" s="11"/>
      <c r="J1046" s="11">
        <v>5788</v>
      </c>
      <c r="K1046" s="11">
        <v>60.47</v>
      </c>
      <c r="L1046" s="11">
        <v>88.39</v>
      </c>
      <c r="M1046" s="11">
        <v>151.18</v>
      </c>
      <c r="N1046" s="11">
        <v>220.99</v>
      </c>
      <c r="O1046" s="11">
        <v>241.88</v>
      </c>
      <c r="P1046" s="11">
        <v>353.58</v>
      </c>
    </row>
    <row r="1047" spans="1:16">
      <c r="A1047" t="str">
        <f t="shared" si="28"/>
        <v>317</v>
      </c>
      <c r="B1047" s="10">
        <v>3</v>
      </c>
      <c r="C1047" s="10">
        <v>17</v>
      </c>
      <c r="D1047" s="10">
        <v>3873</v>
      </c>
      <c r="E1047" s="10">
        <v>11619</v>
      </c>
      <c r="F1047" s="10">
        <v>20000</v>
      </c>
      <c r="G1047" s="10">
        <v>900</v>
      </c>
      <c r="H1047" s="10">
        <v>900</v>
      </c>
      <c r="I1047" s="10"/>
      <c r="J1047" s="10">
        <v>8381</v>
      </c>
      <c r="K1047" s="10">
        <v>94.5</v>
      </c>
      <c r="L1047" s="10">
        <v>185.55</v>
      </c>
      <c r="M1047" s="10">
        <v>236.25</v>
      </c>
      <c r="N1047" s="10">
        <v>463.87</v>
      </c>
      <c r="O1047" s="10">
        <v>378</v>
      </c>
      <c r="P1047" s="10">
        <v>742.19</v>
      </c>
    </row>
    <row r="1048" spans="1:16">
      <c r="A1048" t="str">
        <f t="shared" si="28"/>
        <v>418</v>
      </c>
      <c r="B1048" s="11">
        <v>4</v>
      </c>
      <c r="C1048" s="11">
        <v>18</v>
      </c>
      <c r="D1048" s="11">
        <v>3873</v>
      </c>
      <c r="E1048" s="11">
        <v>15492</v>
      </c>
      <c r="F1048" s="11">
        <v>20000</v>
      </c>
      <c r="G1048" s="11"/>
      <c r="H1048" s="11">
        <v>927</v>
      </c>
      <c r="I1048" s="11"/>
      <c r="J1048" s="11">
        <v>12320</v>
      </c>
      <c r="K1048" s="11">
        <v>123.32</v>
      </c>
      <c r="L1048" s="11">
        <v>314.43</v>
      </c>
      <c r="M1048" s="11">
        <v>308.3</v>
      </c>
      <c r="N1048" s="11">
        <v>786.08</v>
      </c>
      <c r="O1048" s="11">
        <v>493.28</v>
      </c>
      <c r="P1048" s="11">
        <v>1257.73</v>
      </c>
    </row>
    <row r="1049" spans="1:16">
      <c r="A1049" t="str">
        <f t="shared" si="28"/>
        <v>519</v>
      </c>
      <c r="B1049" s="10">
        <v>5</v>
      </c>
      <c r="C1049" s="10">
        <v>19</v>
      </c>
      <c r="D1049" s="10">
        <v>3873</v>
      </c>
      <c r="E1049" s="10">
        <v>19365</v>
      </c>
      <c r="F1049" s="10">
        <v>20000</v>
      </c>
      <c r="G1049" s="10"/>
      <c r="H1049" s="10">
        <v>954.81</v>
      </c>
      <c r="I1049" s="10"/>
      <c r="J1049" s="10">
        <v>16493</v>
      </c>
      <c r="K1049" s="10">
        <v>161.72999999999999</v>
      </c>
      <c r="L1049" s="10">
        <v>485.59</v>
      </c>
      <c r="M1049" s="10">
        <v>404.32</v>
      </c>
      <c r="N1049" s="10">
        <v>1213.99</v>
      </c>
      <c r="O1049" s="10">
        <v>646.91999999999996</v>
      </c>
      <c r="P1049" s="10">
        <v>1942.38</v>
      </c>
    </row>
    <row r="1050" spans="1:16">
      <c r="A1050" t="str">
        <f t="shared" si="28"/>
        <v>620</v>
      </c>
      <c r="B1050" s="11">
        <v>6</v>
      </c>
      <c r="C1050" s="11">
        <v>20</v>
      </c>
      <c r="D1050" s="11"/>
      <c r="E1050" s="11">
        <v>19365</v>
      </c>
      <c r="F1050" s="11">
        <v>20000</v>
      </c>
      <c r="G1050" s="11">
        <v>900</v>
      </c>
      <c r="H1050" s="11">
        <v>1883.45</v>
      </c>
      <c r="I1050" s="11"/>
      <c r="J1050" s="11">
        <v>15919</v>
      </c>
      <c r="K1050" s="11">
        <v>164.93</v>
      </c>
      <c r="L1050" s="11">
        <v>665.09</v>
      </c>
      <c r="M1050" s="11">
        <v>412.33</v>
      </c>
      <c r="N1050" s="11">
        <v>1662.73</v>
      </c>
      <c r="O1050" s="11">
        <v>659.72</v>
      </c>
      <c r="P1050" s="11">
        <v>2660.37</v>
      </c>
    </row>
    <row r="1051" spans="1:16">
      <c r="A1051" t="str">
        <f t="shared" si="28"/>
        <v>721</v>
      </c>
      <c r="B1051" s="10">
        <v>7</v>
      </c>
      <c r="C1051" s="10">
        <v>21</v>
      </c>
      <c r="D1051" s="10"/>
      <c r="E1051" s="10">
        <v>19365</v>
      </c>
      <c r="F1051" s="10">
        <v>20000</v>
      </c>
      <c r="G1051" s="10"/>
      <c r="H1051" s="10">
        <v>1939.96</v>
      </c>
      <c r="I1051" s="10"/>
      <c r="J1051" s="10">
        <v>16233</v>
      </c>
      <c r="K1051" s="10">
        <v>159.19</v>
      </c>
      <c r="L1051" s="10">
        <v>844.23</v>
      </c>
      <c r="M1051" s="10">
        <v>397.98</v>
      </c>
      <c r="N1051" s="10">
        <v>2110.59</v>
      </c>
      <c r="O1051" s="10">
        <v>636.76</v>
      </c>
      <c r="P1051" s="10">
        <v>3376.94</v>
      </c>
    </row>
    <row r="1052" spans="1:16">
      <c r="A1052" t="str">
        <f t="shared" si="28"/>
        <v>822</v>
      </c>
      <c r="B1052" s="11">
        <v>8</v>
      </c>
      <c r="C1052" s="11">
        <v>22</v>
      </c>
      <c r="D1052" s="11"/>
      <c r="E1052" s="11">
        <v>19365</v>
      </c>
      <c r="F1052" s="11">
        <v>20000</v>
      </c>
      <c r="G1052" s="11"/>
      <c r="H1052" s="11">
        <v>1998.16</v>
      </c>
      <c r="I1052" s="11"/>
      <c r="J1052" s="11">
        <v>16554</v>
      </c>
      <c r="K1052" s="11">
        <v>162.33000000000001</v>
      </c>
      <c r="L1052" s="11">
        <v>1031.8900000000001</v>
      </c>
      <c r="M1052" s="11">
        <v>405.83</v>
      </c>
      <c r="N1052" s="11">
        <v>2579.73</v>
      </c>
      <c r="O1052" s="11">
        <v>649.32000000000005</v>
      </c>
      <c r="P1052" s="11">
        <v>4127.57</v>
      </c>
    </row>
    <row r="1053" spans="1:16">
      <c r="A1053" t="str">
        <f t="shared" si="28"/>
        <v>923</v>
      </c>
      <c r="B1053" s="10">
        <v>9</v>
      </c>
      <c r="C1053" s="10">
        <v>23</v>
      </c>
      <c r="D1053" s="10"/>
      <c r="E1053" s="10">
        <v>19365</v>
      </c>
      <c r="F1053" s="10">
        <v>20000</v>
      </c>
      <c r="G1053" s="10">
        <v>900</v>
      </c>
      <c r="H1053" s="10">
        <v>2958.1</v>
      </c>
      <c r="I1053" s="10"/>
      <c r="J1053" s="10">
        <v>15982</v>
      </c>
      <c r="K1053" s="10">
        <v>165.54</v>
      </c>
      <c r="L1053" s="10">
        <v>1228.3900000000001</v>
      </c>
      <c r="M1053" s="10">
        <v>413.85</v>
      </c>
      <c r="N1053" s="10">
        <v>3070.97</v>
      </c>
      <c r="O1053" s="10">
        <v>662.16</v>
      </c>
      <c r="P1053" s="10">
        <v>4913.5600000000004</v>
      </c>
    </row>
    <row r="1054" spans="1:16">
      <c r="A1054" t="str">
        <f t="shared" si="28"/>
        <v>1024</v>
      </c>
      <c r="B1054" s="11">
        <v>10</v>
      </c>
      <c r="C1054" s="11">
        <v>24</v>
      </c>
      <c r="D1054" s="11"/>
      <c r="E1054" s="11">
        <v>19365</v>
      </c>
      <c r="F1054" s="11">
        <v>20000</v>
      </c>
      <c r="G1054" s="11"/>
      <c r="H1054" s="11">
        <v>3046.84</v>
      </c>
      <c r="I1054" s="11"/>
      <c r="J1054" s="11">
        <v>16298</v>
      </c>
      <c r="K1054" s="11">
        <v>159.82</v>
      </c>
      <c r="L1054" s="11">
        <v>1425.06</v>
      </c>
      <c r="M1054" s="11">
        <v>399.55</v>
      </c>
      <c r="N1054" s="11">
        <v>3562.65</v>
      </c>
      <c r="O1054" s="11">
        <v>639.28</v>
      </c>
      <c r="P1054" s="11">
        <v>5700.24</v>
      </c>
    </row>
    <row r="1055" spans="1:16">
      <c r="A1055" t="str">
        <f t="shared" si="28"/>
        <v>1125</v>
      </c>
      <c r="B1055" s="10">
        <v>11</v>
      </c>
      <c r="C1055" s="10">
        <v>25</v>
      </c>
      <c r="D1055" s="10"/>
      <c r="E1055" s="10">
        <v>19365</v>
      </c>
      <c r="F1055" s="10">
        <v>20000</v>
      </c>
      <c r="G1055" s="10"/>
      <c r="H1055" s="10">
        <v>3138.25</v>
      </c>
      <c r="I1055" s="10"/>
      <c r="J1055" s="10">
        <v>16620</v>
      </c>
      <c r="K1055" s="10">
        <v>162.97999999999999</v>
      </c>
      <c r="L1055" s="10">
        <v>1630.79</v>
      </c>
      <c r="M1055" s="10">
        <v>407.45</v>
      </c>
      <c r="N1055" s="10">
        <v>4076.98</v>
      </c>
      <c r="O1055" s="10">
        <v>651.91999999999996</v>
      </c>
      <c r="P1055" s="10">
        <v>6523.17</v>
      </c>
    </row>
    <row r="1056" spans="1:16">
      <c r="A1056" t="str">
        <f t="shared" si="28"/>
        <v>1226</v>
      </c>
      <c r="B1056" s="11">
        <v>12</v>
      </c>
      <c r="C1056" s="11">
        <v>26</v>
      </c>
      <c r="D1056" s="11"/>
      <c r="E1056" s="11">
        <v>19365</v>
      </c>
      <c r="F1056" s="11">
        <v>20000</v>
      </c>
      <c r="G1056" s="11">
        <v>900</v>
      </c>
      <c r="H1056" s="11">
        <v>4132.3999999999996</v>
      </c>
      <c r="I1056" s="11"/>
      <c r="J1056" s="11">
        <v>16049</v>
      </c>
      <c r="K1056" s="11">
        <v>166.2</v>
      </c>
      <c r="L1056" s="11">
        <v>1845.92</v>
      </c>
      <c r="M1056" s="11">
        <v>415.5</v>
      </c>
      <c r="N1056" s="11">
        <v>4614.79</v>
      </c>
      <c r="O1056" s="11">
        <v>664.8</v>
      </c>
      <c r="P1056" s="11">
        <v>7383.66</v>
      </c>
    </row>
    <row r="1057" spans="1:16">
      <c r="A1057" t="str">
        <f t="shared" si="28"/>
        <v>1327</v>
      </c>
      <c r="B1057" s="10">
        <v>13</v>
      </c>
      <c r="C1057" s="10">
        <v>27</v>
      </c>
      <c r="D1057" s="10"/>
      <c r="E1057" s="10">
        <v>19365</v>
      </c>
      <c r="F1057" s="10">
        <v>20000</v>
      </c>
      <c r="G1057" s="10"/>
      <c r="H1057" s="10">
        <v>4256.37</v>
      </c>
      <c r="I1057" s="10"/>
      <c r="J1057" s="10">
        <v>16367</v>
      </c>
      <c r="K1057" s="10">
        <v>160.49</v>
      </c>
      <c r="L1057" s="10">
        <v>2061.7800000000002</v>
      </c>
      <c r="M1057" s="10">
        <v>401.23</v>
      </c>
      <c r="N1057" s="10">
        <v>5154.46</v>
      </c>
      <c r="O1057" s="10">
        <v>641.96</v>
      </c>
      <c r="P1057" s="10">
        <v>8247.1299999999992</v>
      </c>
    </row>
    <row r="1058" spans="1:16">
      <c r="A1058" t="str">
        <f t="shared" si="28"/>
        <v>1428</v>
      </c>
      <c r="B1058" s="11">
        <v>14</v>
      </c>
      <c r="C1058" s="11">
        <v>28</v>
      </c>
      <c r="D1058" s="11"/>
      <c r="E1058" s="11">
        <v>19365</v>
      </c>
      <c r="F1058" s="11">
        <v>20000</v>
      </c>
      <c r="G1058" s="11"/>
      <c r="H1058" s="11">
        <v>4384.0600000000004</v>
      </c>
      <c r="I1058" s="11"/>
      <c r="J1058" s="11">
        <v>16691</v>
      </c>
      <c r="K1058" s="11">
        <v>163.66999999999999</v>
      </c>
      <c r="L1058" s="11">
        <v>2287.31</v>
      </c>
      <c r="M1058" s="11">
        <v>409.18</v>
      </c>
      <c r="N1058" s="11">
        <v>5718.27</v>
      </c>
      <c r="O1058" s="11">
        <v>654.67999999999995</v>
      </c>
      <c r="P1058" s="11">
        <v>9149.23</v>
      </c>
    </row>
    <row r="1059" spans="1:16">
      <c r="A1059" t="str">
        <f t="shared" si="28"/>
        <v>1529</v>
      </c>
      <c r="B1059" s="10">
        <v>15</v>
      </c>
      <c r="C1059" s="10">
        <v>29</v>
      </c>
      <c r="D1059" s="10"/>
      <c r="E1059" s="10">
        <v>19365</v>
      </c>
      <c r="F1059" s="10">
        <v>20000</v>
      </c>
      <c r="G1059" s="10">
        <v>900</v>
      </c>
      <c r="H1059" s="10">
        <v>5415.58</v>
      </c>
      <c r="I1059" s="10"/>
      <c r="J1059" s="10">
        <v>16122</v>
      </c>
      <c r="K1059" s="10">
        <v>166.91</v>
      </c>
      <c r="L1059" s="10">
        <v>2522.84</v>
      </c>
      <c r="M1059" s="10">
        <v>417.28</v>
      </c>
      <c r="N1059" s="10">
        <v>6307.09</v>
      </c>
      <c r="O1059" s="10">
        <v>667.64</v>
      </c>
      <c r="P1059" s="10">
        <v>10091.34</v>
      </c>
    </row>
    <row r="1060" spans="1:16">
      <c r="A1060" t="str">
        <f t="shared" si="28"/>
        <v>1630</v>
      </c>
      <c r="B1060" s="11">
        <v>16</v>
      </c>
      <c r="C1060" s="11">
        <v>30</v>
      </c>
      <c r="D1060" s="11"/>
      <c r="E1060" s="11">
        <v>19365</v>
      </c>
      <c r="F1060" s="11">
        <v>20000</v>
      </c>
      <c r="G1060" s="11"/>
      <c r="H1060" s="11">
        <v>5578.05</v>
      </c>
      <c r="I1060" s="11"/>
      <c r="J1060" s="11">
        <v>16441</v>
      </c>
      <c r="K1060" s="11">
        <v>161.22</v>
      </c>
      <c r="L1060" s="11">
        <v>2759.74</v>
      </c>
      <c r="M1060" s="11">
        <v>403.05</v>
      </c>
      <c r="N1060" s="11">
        <v>6899.35</v>
      </c>
      <c r="O1060" s="11">
        <v>644.88</v>
      </c>
      <c r="P1060" s="11">
        <v>11038.97</v>
      </c>
    </row>
    <row r="1061" spans="1:16">
      <c r="A1061" t="str">
        <f t="shared" si="28"/>
        <v>1731</v>
      </c>
      <c r="B1061" s="10">
        <v>17</v>
      </c>
      <c r="C1061" s="10">
        <v>31</v>
      </c>
      <c r="D1061" s="10"/>
      <c r="E1061" s="10">
        <v>19365</v>
      </c>
      <c r="F1061" s="10">
        <v>20000</v>
      </c>
      <c r="G1061" s="10"/>
      <c r="H1061" s="10">
        <v>5745.39</v>
      </c>
      <c r="I1061" s="10"/>
      <c r="J1061" s="10">
        <v>16766</v>
      </c>
      <c r="K1061" s="10">
        <v>164.41</v>
      </c>
      <c r="L1061" s="10">
        <v>3006.94</v>
      </c>
      <c r="M1061" s="10">
        <v>411.03</v>
      </c>
      <c r="N1061" s="10">
        <v>7517.36</v>
      </c>
      <c r="O1061" s="10">
        <v>657.64</v>
      </c>
      <c r="P1061" s="10">
        <v>12027.77</v>
      </c>
    </row>
    <row r="1062" spans="1:16">
      <c r="A1062" t="str">
        <f t="shared" si="28"/>
        <v>1832</v>
      </c>
      <c r="B1062" s="11">
        <v>18</v>
      </c>
      <c r="C1062" s="11">
        <v>32</v>
      </c>
      <c r="D1062" s="11"/>
      <c r="E1062" s="11">
        <v>19365</v>
      </c>
      <c r="F1062" s="11">
        <v>20000</v>
      </c>
      <c r="G1062" s="11">
        <v>900</v>
      </c>
      <c r="H1062" s="11">
        <v>6817.75</v>
      </c>
      <c r="I1062" s="11"/>
      <c r="J1062" s="11">
        <v>16199</v>
      </c>
      <c r="K1062" s="11">
        <v>167.66</v>
      </c>
      <c r="L1062" s="11">
        <v>3264.81</v>
      </c>
      <c r="M1062" s="11">
        <v>419.15</v>
      </c>
      <c r="N1062" s="11">
        <v>8162.03</v>
      </c>
      <c r="O1062" s="11">
        <v>670.64</v>
      </c>
      <c r="P1062" s="11">
        <v>13059.25</v>
      </c>
    </row>
    <row r="1063" spans="1:16">
      <c r="A1063" t="str">
        <f t="shared" si="28"/>
        <v>1933</v>
      </c>
      <c r="B1063" s="10">
        <v>19</v>
      </c>
      <c r="C1063" s="10">
        <v>33</v>
      </c>
      <c r="D1063" s="10"/>
      <c r="E1063" s="10">
        <v>19365</v>
      </c>
      <c r="F1063" s="10">
        <v>20000</v>
      </c>
      <c r="G1063" s="10"/>
      <c r="H1063" s="10">
        <v>7022.29</v>
      </c>
      <c r="I1063" s="10"/>
      <c r="J1063" s="10">
        <v>16519</v>
      </c>
      <c r="K1063" s="10">
        <v>161.99</v>
      </c>
      <c r="L1063" s="10">
        <v>3524.75</v>
      </c>
      <c r="M1063" s="10">
        <v>404.98</v>
      </c>
      <c r="N1063" s="10">
        <v>8811.8700000000008</v>
      </c>
      <c r="O1063" s="10">
        <v>647.96</v>
      </c>
      <c r="P1063" s="10">
        <v>14098.98</v>
      </c>
    </row>
    <row r="1064" spans="1:16">
      <c r="A1064" t="str">
        <f t="shared" si="28"/>
        <v>2034</v>
      </c>
      <c r="B1064" s="11">
        <v>20</v>
      </c>
      <c r="C1064" s="11">
        <v>34</v>
      </c>
      <c r="D1064" s="11"/>
      <c r="E1064" s="11">
        <v>19365</v>
      </c>
      <c r="F1064" s="11">
        <v>20000</v>
      </c>
      <c r="G1064" s="11"/>
      <c r="H1064" s="11">
        <v>7232.95</v>
      </c>
      <c r="I1064" s="11"/>
      <c r="J1064" s="11">
        <v>16845</v>
      </c>
      <c r="K1064" s="11">
        <v>165.19</v>
      </c>
      <c r="L1064" s="11">
        <v>3795.68</v>
      </c>
      <c r="M1064" s="11">
        <v>412.98</v>
      </c>
      <c r="N1064" s="11">
        <v>9489.2000000000007</v>
      </c>
      <c r="O1064" s="11">
        <v>660.76</v>
      </c>
      <c r="P1064" s="11">
        <v>15182.71</v>
      </c>
    </row>
    <row r="1065" spans="1:16">
      <c r="A1065" t="str">
        <f t="shared" si="28"/>
        <v>2135</v>
      </c>
      <c r="B1065" s="10">
        <v>21</v>
      </c>
      <c r="C1065" s="10">
        <v>35</v>
      </c>
      <c r="D1065" s="10"/>
      <c r="E1065" s="10">
        <v>19365</v>
      </c>
      <c r="F1065" s="10">
        <v>20000</v>
      </c>
      <c r="G1065" s="10">
        <v>900</v>
      </c>
      <c r="H1065" s="10">
        <v>8349.94</v>
      </c>
      <c r="I1065" s="10"/>
      <c r="J1065" s="10">
        <v>16278</v>
      </c>
      <c r="K1065" s="10">
        <v>168.45</v>
      </c>
      <c r="L1065" s="10">
        <v>4078</v>
      </c>
      <c r="M1065" s="10">
        <v>421.13</v>
      </c>
      <c r="N1065" s="10">
        <v>10195</v>
      </c>
      <c r="O1065" s="10">
        <v>673.8</v>
      </c>
      <c r="P1065" s="10">
        <v>16312</v>
      </c>
    </row>
    <row r="1066" spans="1:16">
      <c r="A1066" t="str">
        <f t="shared" si="28"/>
        <v>2236</v>
      </c>
      <c r="B1066" s="11">
        <v>22</v>
      </c>
      <c r="C1066" s="11">
        <v>36</v>
      </c>
      <c r="D1066" s="11"/>
      <c r="E1066" s="11">
        <v>19365</v>
      </c>
      <c r="F1066" s="11">
        <v>20000</v>
      </c>
      <c r="G1066" s="11"/>
      <c r="H1066" s="11">
        <v>8600.44</v>
      </c>
      <c r="I1066" s="11"/>
      <c r="J1066" s="11">
        <v>16599</v>
      </c>
      <c r="K1066" s="11">
        <v>162.78</v>
      </c>
      <c r="L1066" s="11">
        <v>4363.12</v>
      </c>
      <c r="M1066" s="11">
        <v>406.95</v>
      </c>
      <c r="N1066" s="11">
        <v>10907.8</v>
      </c>
      <c r="O1066" s="11">
        <v>651.12</v>
      </c>
      <c r="P1066" s="11">
        <v>17452.48</v>
      </c>
    </row>
    <row r="1067" spans="1:16">
      <c r="A1067" t="str">
        <f t="shared" si="28"/>
        <v>2337</v>
      </c>
      <c r="B1067" s="10">
        <v>23</v>
      </c>
      <c r="C1067" s="10">
        <v>37</v>
      </c>
      <c r="D1067" s="10"/>
      <c r="E1067" s="10">
        <v>19365</v>
      </c>
      <c r="F1067" s="10">
        <v>20000</v>
      </c>
      <c r="G1067" s="10"/>
      <c r="H1067" s="10">
        <v>8858.4500000000007</v>
      </c>
      <c r="I1067" s="10"/>
      <c r="J1067" s="10">
        <v>16927</v>
      </c>
      <c r="K1067" s="10">
        <v>165.99</v>
      </c>
      <c r="L1067" s="10">
        <v>4660</v>
      </c>
      <c r="M1067" s="10">
        <v>414.98</v>
      </c>
      <c r="N1067" s="10">
        <v>11650.01</v>
      </c>
      <c r="O1067" s="10">
        <v>663.96</v>
      </c>
      <c r="P1067" s="10">
        <v>18640.009999999998</v>
      </c>
    </row>
    <row r="1068" spans="1:16">
      <c r="A1068" t="str">
        <f t="shared" si="28"/>
        <v>2438</v>
      </c>
      <c r="B1068" s="11">
        <v>24</v>
      </c>
      <c r="C1068" s="11">
        <v>38</v>
      </c>
      <c r="D1068" s="11"/>
      <c r="E1068" s="11">
        <v>19365</v>
      </c>
      <c r="F1068" s="11">
        <v>20000</v>
      </c>
      <c r="G1068" s="11">
        <v>900</v>
      </c>
      <c r="H1068" s="11">
        <v>10024.209999999999</v>
      </c>
      <c r="I1068" s="11"/>
      <c r="J1068" s="11">
        <v>16360</v>
      </c>
      <c r="K1068" s="11">
        <v>169.27</v>
      </c>
      <c r="L1068" s="11">
        <v>4969.07</v>
      </c>
      <c r="M1068" s="11">
        <v>423.18</v>
      </c>
      <c r="N1068" s="11">
        <v>12422.68</v>
      </c>
      <c r="O1068" s="11">
        <v>677.08</v>
      </c>
      <c r="P1068" s="11">
        <v>19876.29</v>
      </c>
    </row>
    <row r="1069" spans="1:16">
      <c r="A1069" t="str">
        <f t="shared" si="28"/>
        <v>2539</v>
      </c>
      <c r="B1069" s="10">
        <v>25</v>
      </c>
      <c r="C1069" s="10">
        <v>39</v>
      </c>
      <c r="D1069" s="10"/>
      <c r="E1069" s="10">
        <v>19365</v>
      </c>
      <c r="F1069" s="10">
        <v>20000</v>
      </c>
      <c r="G1069" s="10"/>
      <c r="H1069" s="10">
        <v>10324.93</v>
      </c>
      <c r="I1069" s="10"/>
      <c r="J1069" s="10">
        <v>16682</v>
      </c>
      <c r="K1069" s="10">
        <v>163.6</v>
      </c>
      <c r="L1069" s="10">
        <v>5281.74</v>
      </c>
      <c r="M1069" s="10">
        <v>409</v>
      </c>
      <c r="N1069" s="10">
        <v>13204.36</v>
      </c>
      <c r="O1069" s="10">
        <v>654.4</v>
      </c>
      <c r="P1069" s="10">
        <v>21126.98</v>
      </c>
    </row>
    <row r="1070" spans="1:16">
      <c r="A1070" t="str">
        <f t="shared" si="28"/>
        <v>2640</v>
      </c>
      <c r="B1070" s="11">
        <v>26</v>
      </c>
      <c r="C1070" s="11">
        <v>40</v>
      </c>
      <c r="D1070" s="11"/>
      <c r="E1070" s="11">
        <v>19365</v>
      </c>
      <c r="F1070" s="11">
        <v>20000</v>
      </c>
      <c r="G1070" s="11"/>
      <c r="H1070" s="11">
        <v>10634.68</v>
      </c>
      <c r="I1070" s="11"/>
      <c r="J1070" s="11">
        <v>17009</v>
      </c>
      <c r="K1070" s="11">
        <v>166.82</v>
      </c>
      <c r="L1070" s="11">
        <v>5607.02</v>
      </c>
      <c r="M1070" s="11">
        <v>417.05</v>
      </c>
      <c r="N1070" s="11">
        <v>14017.54</v>
      </c>
      <c r="O1070" s="11">
        <v>667.28</v>
      </c>
      <c r="P1070" s="11">
        <v>22428.07</v>
      </c>
    </row>
    <row r="1071" spans="1:16">
      <c r="A1071" t="str">
        <f t="shared" si="28"/>
        <v>2741</v>
      </c>
      <c r="B1071" s="10">
        <v>27</v>
      </c>
      <c r="C1071" s="10">
        <v>41</v>
      </c>
      <c r="D1071" s="10"/>
      <c r="E1071" s="10">
        <v>19365</v>
      </c>
      <c r="F1071" s="10">
        <v>20000</v>
      </c>
      <c r="G1071" s="10">
        <v>900</v>
      </c>
      <c r="H1071" s="10">
        <v>11853.72</v>
      </c>
      <c r="I1071" s="10"/>
      <c r="J1071" s="10">
        <v>16444</v>
      </c>
      <c r="K1071" s="10">
        <v>170.09</v>
      </c>
      <c r="L1071" s="10">
        <v>5945.32</v>
      </c>
      <c r="M1071" s="10">
        <v>425.23</v>
      </c>
      <c r="N1071" s="10">
        <v>14863.29</v>
      </c>
      <c r="O1071" s="10">
        <v>680.36</v>
      </c>
      <c r="P1071" s="10">
        <v>23781.27</v>
      </c>
    </row>
    <row r="1072" spans="1:16">
      <c r="A1072" t="str">
        <f t="shared" si="28"/>
        <v>2842</v>
      </c>
      <c r="B1072" s="11">
        <v>28</v>
      </c>
      <c r="C1072" s="11">
        <v>42</v>
      </c>
      <c r="D1072" s="11"/>
      <c r="E1072" s="11">
        <v>19365</v>
      </c>
      <c r="F1072" s="11">
        <v>20000</v>
      </c>
      <c r="G1072" s="11"/>
      <c r="H1072" s="11">
        <v>12209.33</v>
      </c>
      <c r="I1072" s="11"/>
      <c r="J1072" s="11">
        <v>16765</v>
      </c>
      <c r="K1072" s="11">
        <v>164.44</v>
      </c>
      <c r="L1072" s="11">
        <v>6288.12</v>
      </c>
      <c r="M1072" s="11">
        <v>411.1</v>
      </c>
      <c r="N1072" s="11">
        <v>15720.29</v>
      </c>
      <c r="O1072" s="11">
        <v>657.76</v>
      </c>
      <c r="P1072" s="11">
        <v>25152.47</v>
      </c>
    </row>
    <row r="1073" spans="1:16">
      <c r="A1073" t="str">
        <f t="shared" si="28"/>
        <v>2943</v>
      </c>
      <c r="B1073" s="10">
        <v>29</v>
      </c>
      <c r="C1073" s="10">
        <v>43</v>
      </c>
      <c r="D1073" s="10"/>
      <c r="E1073" s="10">
        <v>19365</v>
      </c>
      <c r="F1073" s="10">
        <v>20000</v>
      </c>
      <c r="G1073" s="10"/>
      <c r="H1073" s="10">
        <v>12575.61</v>
      </c>
      <c r="I1073" s="10"/>
      <c r="J1073" s="10">
        <v>17092</v>
      </c>
      <c r="K1073" s="10">
        <v>167.65</v>
      </c>
      <c r="L1073" s="10">
        <v>6644.41</v>
      </c>
      <c r="M1073" s="10">
        <v>419.13</v>
      </c>
      <c r="N1073" s="10">
        <v>16611.03</v>
      </c>
      <c r="O1073" s="10">
        <v>670.6</v>
      </c>
      <c r="P1073" s="10">
        <v>26577.64</v>
      </c>
    </row>
    <row r="1074" spans="1:16">
      <c r="A1074" t="str">
        <f t="shared" si="28"/>
        <v>3044</v>
      </c>
      <c r="B1074" s="11">
        <v>30</v>
      </c>
      <c r="C1074" s="11">
        <v>44</v>
      </c>
      <c r="D1074" s="11"/>
      <c r="E1074" s="11">
        <v>19365</v>
      </c>
      <c r="F1074" s="11">
        <v>20000</v>
      </c>
      <c r="G1074" s="11">
        <v>900</v>
      </c>
      <c r="H1074" s="11">
        <v>13852.88</v>
      </c>
      <c r="I1074" s="11"/>
      <c r="J1074" s="11">
        <v>16527</v>
      </c>
      <c r="K1074" s="11">
        <v>170.92</v>
      </c>
      <c r="L1074" s="11">
        <v>7014.66</v>
      </c>
      <c r="M1074" s="11">
        <v>427.3</v>
      </c>
      <c r="N1074" s="11">
        <v>17536.66</v>
      </c>
      <c r="O1074" s="11">
        <v>683.68</v>
      </c>
      <c r="P1074" s="11">
        <v>28058.65</v>
      </c>
    </row>
    <row r="1075" spans="1:16">
      <c r="A1075" t="str">
        <f t="shared" si="28"/>
        <v>3145</v>
      </c>
      <c r="B1075" s="10">
        <v>31</v>
      </c>
      <c r="C1075" s="10">
        <v>45</v>
      </c>
      <c r="D1075" s="10"/>
      <c r="E1075" s="10">
        <v>19365</v>
      </c>
      <c r="F1075" s="10">
        <v>20000</v>
      </c>
      <c r="G1075" s="10"/>
      <c r="H1075" s="10">
        <v>14268.47</v>
      </c>
      <c r="I1075" s="10"/>
      <c r="J1075" s="10">
        <v>16847</v>
      </c>
      <c r="K1075" s="10">
        <v>165.27</v>
      </c>
      <c r="L1075" s="10">
        <v>7390.37</v>
      </c>
      <c r="M1075" s="10">
        <v>413.18</v>
      </c>
      <c r="N1075" s="10">
        <v>18475.93</v>
      </c>
      <c r="O1075" s="10">
        <v>661.08</v>
      </c>
      <c r="P1075" s="10">
        <v>29561.49</v>
      </c>
    </row>
    <row r="1076" spans="1:16">
      <c r="A1076" t="str">
        <f t="shared" si="28"/>
        <v>3246</v>
      </c>
      <c r="B1076" s="11">
        <v>32</v>
      </c>
      <c r="C1076" s="11">
        <v>46</v>
      </c>
      <c r="D1076" s="11"/>
      <c r="E1076" s="11">
        <v>19365</v>
      </c>
      <c r="F1076" s="11">
        <v>20000</v>
      </c>
      <c r="G1076" s="11"/>
      <c r="H1076" s="11">
        <v>14696.52</v>
      </c>
      <c r="I1076" s="11"/>
      <c r="J1076" s="11">
        <v>17174</v>
      </c>
      <c r="K1076" s="11">
        <v>168.47</v>
      </c>
      <c r="L1076" s="11">
        <v>7780.55</v>
      </c>
      <c r="M1076" s="11">
        <v>421.18</v>
      </c>
      <c r="N1076" s="11">
        <v>19451.39</v>
      </c>
      <c r="O1076" s="11">
        <v>673.88</v>
      </c>
      <c r="P1076" s="11">
        <v>31122.22</v>
      </c>
    </row>
    <row r="1077" spans="1:16">
      <c r="A1077" t="str">
        <f t="shared" si="28"/>
        <v>3347</v>
      </c>
      <c r="B1077" s="10">
        <v>33</v>
      </c>
      <c r="C1077" s="10">
        <v>47</v>
      </c>
      <c r="D1077" s="10"/>
      <c r="E1077" s="10">
        <v>19365</v>
      </c>
      <c r="F1077" s="10">
        <v>20000</v>
      </c>
      <c r="G1077" s="10">
        <v>900</v>
      </c>
      <c r="H1077" s="10">
        <v>16037.42</v>
      </c>
      <c r="I1077" s="10"/>
      <c r="J1077" s="10">
        <v>16608</v>
      </c>
      <c r="K1077" s="10">
        <v>171.74</v>
      </c>
      <c r="L1077" s="10">
        <v>8185.71</v>
      </c>
      <c r="M1077" s="10">
        <v>429.35</v>
      </c>
      <c r="N1077" s="10">
        <v>20464.28</v>
      </c>
      <c r="O1077" s="10">
        <v>686.96</v>
      </c>
      <c r="P1077" s="10">
        <v>32742.84</v>
      </c>
    </row>
    <row r="1078" spans="1:16">
      <c r="A1078" t="str">
        <f t="shared" si="28"/>
        <v>3448</v>
      </c>
      <c r="B1078" s="11">
        <v>34</v>
      </c>
      <c r="C1078" s="11">
        <v>48</v>
      </c>
      <c r="D1078" s="11"/>
      <c r="E1078" s="11">
        <v>19365</v>
      </c>
      <c r="F1078" s="11">
        <v>20000</v>
      </c>
      <c r="G1078" s="11"/>
      <c r="H1078" s="11">
        <v>16518.54</v>
      </c>
      <c r="I1078" s="11"/>
      <c r="J1078" s="11">
        <v>16927</v>
      </c>
      <c r="K1078" s="11">
        <v>166.08</v>
      </c>
      <c r="L1078" s="11">
        <v>8597.36</v>
      </c>
      <c r="M1078" s="11">
        <v>415.2</v>
      </c>
      <c r="N1078" s="11">
        <v>21493.4</v>
      </c>
      <c r="O1078" s="11">
        <v>664.32</v>
      </c>
      <c r="P1078" s="11">
        <v>34389.449999999997</v>
      </c>
    </row>
    <row r="1079" spans="1:16">
      <c r="A1079" t="str">
        <f t="shared" si="28"/>
        <v>3549</v>
      </c>
      <c r="B1079" s="10">
        <v>35</v>
      </c>
      <c r="C1079" s="10">
        <v>49</v>
      </c>
      <c r="D1079" s="10"/>
      <c r="E1079" s="10">
        <v>19365</v>
      </c>
      <c r="F1079" s="10">
        <v>20000</v>
      </c>
      <c r="G1079" s="10"/>
      <c r="H1079" s="10">
        <v>17014.099999999999</v>
      </c>
      <c r="I1079" s="10"/>
      <c r="J1079" s="10">
        <v>17253</v>
      </c>
      <c r="K1079" s="10">
        <v>169.27</v>
      </c>
      <c r="L1079" s="10">
        <v>9024.5499999999993</v>
      </c>
      <c r="M1079" s="10">
        <v>423.18</v>
      </c>
      <c r="N1079" s="10">
        <v>22561.38</v>
      </c>
      <c r="O1079" s="10">
        <v>677.08</v>
      </c>
      <c r="P1079" s="10">
        <v>36098.21</v>
      </c>
    </row>
    <row r="1080" spans="1:16">
      <c r="A1080" t="str">
        <f t="shared" si="28"/>
        <v>3650</v>
      </c>
      <c r="B1080" s="11">
        <v>36</v>
      </c>
      <c r="C1080" s="11">
        <v>50</v>
      </c>
      <c r="D1080" s="11"/>
      <c r="E1080" s="11">
        <v>19365</v>
      </c>
      <c r="F1080" s="11">
        <v>20000</v>
      </c>
      <c r="G1080" s="11">
        <v>900</v>
      </c>
      <c r="H1080" s="11">
        <v>18424.52</v>
      </c>
      <c r="I1080" s="11"/>
      <c r="J1080" s="11">
        <v>16686</v>
      </c>
      <c r="K1080" s="11">
        <v>172.53</v>
      </c>
      <c r="L1080" s="11">
        <v>9467.82</v>
      </c>
      <c r="M1080" s="11">
        <v>431.33</v>
      </c>
      <c r="N1080" s="11">
        <v>23669.55</v>
      </c>
      <c r="O1080" s="11">
        <v>690.12</v>
      </c>
      <c r="P1080" s="11">
        <v>37871.279999999999</v>
      </c>
    </row>
    <row r="1081" spans="1:16">
      <c r="A1081" t="str">
        <f t="shared" si="28"/>
        <v>3751</v>
      </c>
      <c r="B1081" s="10">
        <v>37</v>
      </c>
      <c r="C1081" s="10">
        <v>51</v>
      </c>
      <c r="D1081" s="10"/>
      <c r="E1081" s="10">
        <v>19365</v>
      </c>
      <c r="F1081" s="10">
        <v>20000</v>
      </c>
      <c r="G1081" s="10"/>
      <c r="H1081" s="10">
        <v>18977.259999999998</v>
      </c>
      <c r="I1081" s="10"/>
      <c r="J1081" s="10">
        <v>17002</v>
      </c>
      <c r="K1081" s="10">
        <v>166.86</v>
      </c>
      <c r="L1081" s="10">
        <v>9918.7099999999991</v>
      </c>
      <c r="M1081" s="10">
        <v>417.15</v>
      </c>
      <c r="N1081" s="10">
        <v>24796.78</v>
      </c>
      <c r="O1081" s="10">
        <v>667.44</v>
      </c>
      <c r="P1081" s="10">
        <v>39674.86</v>
      </c>
    </row>
    <row r="1082" spans="1:16">
      <c r="A1082" t="str">
        <f t="shared" si="28"/>
        <v>3852</v>
      </c>
      <c r="B1082" s="11">
        <v>38</v>
      </c>
      <c r="C1082" s="11">
        <v>52</v>
      </c>
      <c r="D1082" s="11"/>
      <c r="E1082" s="11">
        <v>19365</v>
      </c>
      <c r="F1082" s="11">
        <v>20000</v>
      </c>
      <c r="G1082" s="11"/>
      <c r="H1082" s="11">
        <v>19546.57</v>
      </c>
      <c r="I1082" s="11"/>
      <c r="J1082" s="11">
        <v>17326</v>
      </c>
      <c r="K1082" s="11">
        <v>170.02</v>
      </c>
      <c r="L1082" s="11">
        <v>10386.299999999999</v>
      </c>
      <c r="M1082" s="11">
        <v>425.05</v>
      </c>
      <c r="N1082" s="11">
        <v>25965.74</v>
      </c>
      <c r="O1082" s="11">
        <v>680.08</v>
      </c>
      <c r="P1082" s="11">
        <v>41545.18</v>
      </c>
    </row>
    <row r="1083" spans="1:16">
      <c r="A1083" t="str">
        <f t="shared" si="28"/>
        <v>3953</v>
      </c>
      <c r="B1083" s="10">
        <v>39</v>
      </c>
      <c r="C1083" s="10">
        <v>53</v>
      </c>
      <c r="D1083" s="10"/>
      <c r="E1083" s="10">
        <v>19365</v>
      </c>
      <c r="F1083" s="10">
        <v>20000</v>
      </c>
      <c r="G1083" s="10">
        <v>900</v>
      </c>
      <c r="H1083" s="10">
        <v>21032.97</v>
      </c>
      <c r="I1083" s="10"/>
      <c r="J1083" s="10">
        <v>16756</v>
      </c>
      <c r="K1083" s="10">
        <v>173.26</v>
      </c>
      <c r="L1083" s="10">
        <v>10871.14</v>
      </c>
      <c r="M1083" s="10">
        <v>433.15</v>
      </c>
      <c r="N1083" s="10">
        <v>27177.86</v>
      </c>
      <c r="O1083" s="10">
        <v>693.04</v>
      </c>
      <c r="P1083" s="10">
        <v>43484.58</v>
      </c>
    </row>
    <row r="1084" spans="1:16">
      <c r="A1084" t="str">
        <f t="shared" si="28"/>
        <v>4054</v>
      </c>
      <c r="B1084" s="11">
        <v>40</v>
      </c>
      <c r="C1084" s="11">
        <v>54</v>
      </c>
      <c r="D1084" s="11"/>
      <c r="E1084" s="11">
        <v>19365</v>
      </c>
      <c r="F1084" s="11">
        <v>20000</v>
      </c>
      <c r="G1084" s="11"/>
      <c r="H1084" s="11">
        <v>21663.96</v>
      </c>
      <c r="I1084" s="11"/>
      <c r="J1084" s="11">
        <v>17070</v>
      </c>
      <c r="K1084" s="11">
        <v>167.56</v>
      </c>
      <c r="L1084" s="11">
        <v>11364.84</v>
      </c>
      <c r="M1084" s="11">
        <v>418.9</v>
      </c>
      <c r="N1084" s="11">
        <v>28412.1</v>
      </c>
      <c r="O1084" s="11">
        <v>670.24</v>
      </c>
      <c r="P1084" s="11">
        <v>45459.35</v>
      </c>
    </row>
    <row r="1085" spans="1:16">
      <c r="A1085" t="str">
        <f t="shared" si="28"/>
        <v>4155</v>
      </c>
      <c r="B1085" s="10">
        <v>41</v>
      </c>
      <c r="C1085" s="10">
        <v>55</v>
      </c>
      <c r="D1085" s="10"/>
      <c r="E1085" s="10">
        <v>19365</v>
      </c>
      <c r="F1085" s="10">
        <v>20000</v>
      </c>
      <c r="G1085" s="10"/>
      <c r="H1085" s="10">
        <v>22313.88</v>
      </c>
      <c r="I1085" s="10"/>
      <c r="J1085" s="10">
        <v>17389</v>
      </c>
      <c r="K1085" s="10">
        <v>170.7</v>
      </c>
      <c r="L1085" s="10">
        <v>11876.48</v>
      </c>
      <c r="M1085" s="10">
        <v>426.75</v>
      </c>
      <c r="N1085" s="10">
        <v>29691.21</v>
      </c>
      <c r="O1085" s="10">
        <v>682.8</v>
      </c>
      <c r="P1085" s="10">
        <v>47505.93</v>
      </c>
    </row>
    <row r="1086" spans="1:16">
      <c r="A1086" t="str">
        <f t="shared" si="28"/>
        <v>4256</v>
      </c>
      <c r="B1086" s="11">
        <v>42</v>
      </c>
      <c r="C1086" s="11">
        <v>56</v>
      </c>
      <c r="D1086" s="11"/>
      <c r="E1086" s="11">
        <v>19365</v>
      </c>
      <c r="F1086" s="11">
        <v>20000</v>
      </c>
      <c r="G1086" s="11">
        <v>900</v>
      </c>
      <c r="H1086" s="11">
        <v>23883.3</v>
      </c>
      <c r="I1086" s="11"/>
      <c r="J1086" s="11">
        <v>16816</v>
      </c>
      <c r="K1086" s="11">
        <v>173.89</v>
      </c>
      <c r="L1086" s="11">
        <v>12406.67</v>
      </c>
      <c r="M1086" s="11">
        <v>434.73</v>
      </c>
      <c r="N1086" s="11">
        <v>31016.67</v>
      </c>
      <c r="O1086" s="11">
        <v>695.56</v>
      </c>
      <c r="P1086" s="11">
        <v>49626.67</v>
      </c>
    </row>
    <row r="1087" spans="1:16">
      <c r="A1087" t="str">
        <f t="shared" si="28"/>
        <v>4357</v>
      </c>
      <c r="B1087" s="10">
        <v>43</v>
      </c>
      <c r="C1087" s="10">
        <v>57</v>
      </c>
      <c r="D1087" s="10"/>
      <c r="E1087" s="10">
        <v>19365</v>
      </c>
      <c r="F1087" s="10">
        <v>20000</v>
      </c>
      <c r="G1087" s="10"/>
      <c r="H1087" s="10">
        <v>24599.79</v>
      </c>
      <c r="I1087" s="10"/>
      <c r="J1087" s="10">
        <v>17124</v>
      </c>
      <c r="K1087" s="10">
        <v>168.16</v>
      </c>
      <c r="L1087" s="10">
        <v>12947.03</v>
      </c>
      <c r="M1087" s="10">
        <v>420.4</v>
      </c>
      <c r="N1087" s="10">
        <v>32367.57</v>
      </c>
      <c r="O1087" s="10">
        <v>672.64</v>
      </c>
      <c r="P1087" s="10">
        <v>51788.11</v>
      </c>
    </row>
    <row r="1088" spans="1:16">
      <c r="A1088" t="str">
        <f t="shared" si="28"/>
        <v>4458</v>
      </c>
      <c r="B1088" s="11">
        <v>44</v>
      </c>
      <c r="C1088" s="11">
        <v>58</v>
      </c>
      <c r="D1088" s="11"/>
      <c r="E1088" s="11">
        <v>19365</v>
      </c>
      <c r="F1088" s="11">
        <v>20000</v>
      </c>
      <c r="G1088" s="11"/>
      <c r="H1088" s="11">
        <v>25337.79</v>
      </c>
      <c r="I1088" s="11"/>
      <c r="J1088" s="11">
        <v>17438</v>
      </c>
      <c r="K1088" s="11">
        <v>171.24</v>
      </c>
      <c r="L1088" s="11">
        <v>13506.68</v>
      </c>
      <c r="M1088" s="11">
        <v>428.1</v>
      </c>
      <c r="N1088" s="11">
        <v>33766.699999999997</v>
      </c>
      <c r="O1088" s="11">
        <v>684.96</v>
      </c>
      <c r="P1088" s="11">
        <v>54026.720000000001</v>
      </c>
    </row>
    <row r="1089" spans="1:16">
      <c r="A1089" t="str">
        <f t="shared" si="28"/>
        <v>4559</v>
      </c>
      <c r="B1089" s="10">
        <v>45</v>
      </c>
      <c r="C1089" s="10">
        <v>59</v>
      </c>
      <c r="D1089" s="10"/>
      <c r="E1089" s="10">
        <v>19365</v>
      </c>
      <c r="F1089" s="10">
        <v>20000</v>
      </c>
      <c r="G1089" s="10">
        <v>900</v>
      </c>
      <c r="H1089" s="10">
        <v>26997.919999999998</v>
      </c>
      <c r="I1089" s="10"/>
      <c r="J1089" s="10">
        <v>16860</v>
      </c>
      <c r="K1089" s="10">
        <v>174.38</v>
      </c>
      <c r="L1089" s="10">
        <v>14086.26</v>
      </c>
      <c r="M1089" s="10">
        <v>435.95</v>
      </c>
      <c r="N1089" s="10">
        <v>35215.65</v>
      </c>
      <c r="O1089" s="10">
        <v>697.52</v>
      </c>
      <c r="P1089" s="10">
        <v>56345.04</v>
      </c>
    </row>
    <row r="1090" spans="1:16">
      <c r="A1090" t="str">
        <f t="shared" si="28"/>
        <v>4660</v>
      </c>
      <c r="B1090" s="11">
        <v>46</v>
      </c>
      <c r="C1090" s="11">
        <v>60</v>
      </c>
      <c r="D1090" s="11"/>
      <c r="E1090" s="11">
        <v>19365</v>
      </c>
      <c r="F1090" s="11">
        <v>20000</v>
      </c>
      <c r="G1090" s="11"/>
      <c r="H1090" s="11">
        <v>27807.86</v>
      </c>
      <c r="I1090" s="11"/>
      <c r="J1090" s="11">
        <v>17159</v>
      </c>
      <c r="K1090" s="11">
        <v>168.6</v>
      </c>
      <c r="L1090" s="11">
        <v>14677.45</v>
      </c>
      <c r="M1090" s="11">
        <v>421.5</v>
      </c>
      <c r="N1090" s="11">
        <v>36693.620000000003</v>
      </c>
      <c r="O1090" s="11">
        <v>674.4</v>
      </c>
      <c r="P1090" s="11">
        <v>58709.79</v>
      </c>
    </row>
    <row r="1091" spans="1:16">
      <c r="A1091" t="str">
        <f t="shared" si="28"/>
        <v>4761</v>
      </c>
      <c r="B1091" s="10">
        <v>47</v>
      </c>
      <c r="C1091" s="10">
        <v>61</v>
      </c>
      <c r="D1091" s="10"/>
      <c r="E1091" s="10">
        <v>19365</v>
      </c>
      <c r="F1091" s="10">
        <v>20000</v>
      </c>
      <c r="G1091" s="10"/>
      <c r="H1091" s="10">
        <v>28642.09</v>
      </c>
      <c r="I1091" s="10"/>
      <c r="J1091" s="10">
        <v>17465</v>
      </c>
      <c r="K1091" s="10">
        <v>171.59</v>
      </c>
      <c r="L1091" s="10">
        <v>15289.36</v>
      </c>
      <c r="M1091" s="10">
        <v>428.98</v>
      </c>
      <c r="N1091" s="10">
        <v>38223.4</v>
      </c>
      <c r="O1091" s="10">
        <v>686.36</v>
      </c>
      <c r="P1091" s="10">
        <v>61157.440000000002</v>
      </c>
    </row>
    <row r="1092" spans="1:16">
      <c r="A1092" t="str">
        <f t="shared" si="28"/>
        <v>4862</v>
      </c>
      <c r="B1092" s="11">
        <v>48</v>
      </c>
      <c r="C1092" s="11">
        <v>62</v>
      </c>
      <c r="D1092" s="11"/>
      <c r="E1092" s="11">
        <v>19365</v>
      </c>
      <c r="F1092" s="11">
        <v>20000</v>
      </c>
      <c r="G1092" s="11">
        <v>900</v>
      </c>
      <c r="H1092" s="11">
        <v>30401.360000000001</v>
      </c>
      <c r="I1092" s="11"/>
      <c r="J1092" s="11">
        <v>16879</v>
      </c>
      <c r="K1092" s="11">
        <v>174.65</v>
      </c>
      <c r="L1092" s="11">
        <v>15922.69</v>
      </c>
      <c r="M1092" s="11">
        <v>436.63</v>
      </c>
      <c r="N1092" s="11">
        <v>39806.730000000003</v>
      </c>
      <c r="O1092" s="11">
        <v>698.6</v>
      </c>
      <c r="P1092" s="11">
        <v>63690.77</v>
      </c>
    </row>
    <row r="1093" spans="1:16">
      <c r="A1093" t="str">
        <f t="shared" si="28"/>
        <v>4963</v>
      </c>
      <c r="B1093" s="10">
        <v>49</v>
      </c>
      <c r="C1093" s="10">
        <v>63</v>
      </c>
      <c r="D1093" s="10"/>
      <c r="E1093" s="10">
        <v>19365</v>
      </c>
      <c r="F1093" s="10">
        <v>20000</v>
      </c>
      <c r="G1093" s="10"/>
      <c r="H1093" s="10">
        <v>31313.4</v>
      </c>
      <c r="I1093" s="10"/>
      <c r="J1093" s="10">
        <v>17167</v>
      </c>
      <c r="K1093" s="10">
        <v>168.79</v>
      </c>
      <c r="L1093" s="10">
        <v>16569.16</v>
      </c>
      <c r="M1093" s="10">
        <v>421.98</v>
      </c>
      <c r="N1093" s="10">
        <v>41422.910000000003</v>
      </c>
      <c r="O1093" s="10">
        <v>675.16</v>
      </c>
      <c r="P1093" s="10">
        <v>66276.649999999994</v>
      </c>
    </row>
    <row r="1094" spans="1:16">
      <c r="A1094" t="str">
        <f t="shared" si="28"/>
        <v>5064</v>
      </c>
      <c r="B1094" s="11">
        <v>50</v>
      </c>
      <c r="C1094" s="11">
        <v>64</v>
      </c>
      <c r="D1094" s="11"/>
      <c r="E1094" s="11">
        <v>19365</v>
      </c>
      <c r="F1094" s="11">
        <v>20000</v>
      </c>
      <c r="G1094" s="11"/>
      <c r="H1094" s="11">
        <v>32252.799999999999</v>
      </c>
      <c r="I1094" s="11"/>
      <c r="J1094" s="11">
        <v>17461</v>
      </c>
      <c r="K1094" s="11">
        <v>171.67</v>
      </c>
      <c r="L1094" s="11">
        <v>17237.91</v>
      </c>
      <c r="M1094" s="11">
        <v>429.18</v>
      </c>
      <c r="N1094" s="11">
        <v>43094.77</v>
      </c>
      <c r="O1094" s="11">
        <v>686.68</v>
      </c>
      <c r="P1094" s="11">
        <v>68951.63</v>
      </c>
    </row>
    <row r="1095" spans="1:16">
      <c r="A1095" t="str">
        <f t="shared" si="28"/>
        <v>5165</v>
      </c>
      <c r="B1095" s="10">
        <v>51</v>
      </c>
      <c r="C1095" s="10">
        <v>65</v>
      </c>
      <c r="D1095" s="10"/>
      <c r="E1095" s="10">
        <v>19365</v>
      </c>
      <c r="F1095" s="10">
        <v>20000</v>
      </c>
      <c r="G1095" s="10">
        <v>900</v>
      </c>
      <c r="H1095" s="10">
        <v>34120.379999999997</v>
      </c>
      <c r="I1095" s="10"/>
      <c r="J1095" s="10">
        <v>16862</v>
      </c>
      <c r="K1095" s="10">
        <v>174.61</v>
      </c>
      <c r="L1095" s="10">
        <v>17929.650000000001</v>
      </c>
      <c r="M1095" s="10">
        <v>436.53</v>
      </c>
      <c r="N1095" s="10">
        <v>44824.14</v>
      </c>
      <c r="O1095" s="10">
        <v>698.44</v>
      </c>
      <c r="P1095" s="10">
        <v>71718.62</v>
      </c>
    </row>
    <row r="1096" spans="1:16">
      <c r="A1096" t="str">
        <f t="shared" si="28"/>
        <v>5266</v>
      </c>
      <c r="B1096" s="11">
        <v>52</v>
      </c>
      <c r="C1096" s="11">
        <v>66</v>
      </c>
      <c r="D1096" s="11"/>
      <c r="E1096" s="11">
        <v>19365</v>
      </c>
      <c r="F1096" s="11">
        <v>20000</v>
      </c>
      <c r="G1096" s="11"/>
      <c r="H1096" s="11">
        <v>35144</v>
      </c>
      <c r="I1096" s="11"/>
      <c r="J1096" s="11">
        <v>17133</v>
      </c>
      <c r="K1096" s="11">
        <v>168.62</v>
      </c>
      <c r="L1096" s="11">
        <v>18636.16</v>
      </c>
      <c r="M1096" s="11">
        <v>421.55</v>
      </c>
      <c r="N1096" s="11">
        <v>46590.41</v>
      </c>
      <c r="O1096" s="11">
        <v>674.48</v>
      </c>
      <c r="P1096" s="11">
        <v>74544.66</v>
      </c>
    </row>
    <row r="1097" spans="1:16">
      <c r="A1097" t="str">
        <f t="shared" si="28"/>
        <v>5367</v>
      </c>
      <c r="B1097" s="10">
        <v>53</v>
      </c>
      <c r="C1097" s="10">
        <v>67</v>
      </c>
      <c r="D1097" s="10"/>
      <c r="E1097" s="10">
        <v>19365</v>
      </c>
      <c r="F1097" s="10">
        <v>20000</v>
      </c>
      <c r="G1097" s="10"/>
      <c r="H1097" s="10">
        <v>36198.32</v>
      </c>
      <c r="I1097" s="10"/>
      <c r="J1097" s="10">
        <v>17409</v>
      </c>
      <c r="K1097" s="10">
        <v>171.33</v>
      </c>
      <c r="L1097" s="10">
        <v>19366.580000000002</v>
      </c>
      <c r="M1097" s="10">
        <v>428.33</v>
      </c>
      <c r="N1097" s="10">
        <v>48416.45</v>
      </c>
      <c r="O1097" s="10">
        <v>685.32</v>
      </c>
      <c r="P1097" s="10">
        <v>77466.320000000007</v>
      </c>
    </row>
    <row r="1098" spans="1:16">
      <c r="A1098" t="str">
        <f t="shared" si="28"/>
        <v>5468</v>
      </c>
      <c r="B1098" s="11">
        <v>54</v>
      </c>
      <c r="C1098" s="11">
        <v>68</v>
      </c>
      <c r="D1098" s="11"/>
      <c r="E1098" s="11">
        <v>19365</v>
      </c>
      <c r="F1098" s="11">
        <v>20000</v>
      </c>
      <c r="G1098" s="11">
        <v>900</v>
      </c>
      <c r="H1098" s="11">
        <v>38184.269999999997</v>
      </c>
      <c r="I1098" s="11"/>
      <c r="J1098" s="11">
        <v>16792</v>
      </c>
      <c r="K1098" s="11">
        <v>174.09</v>
      </c>
      <c r="L1098" s="11">
        <v>20121.669999999998</v>
      </c>
      <c r="M1098" s="11">
        <v>435.23</v>
      </c>
      <c r="N1098" s="11">
        <v>50304.17</v>
      </c>
      <c r="O1098" s="11">
        <v>696.36</v>
      </c>
      <c r="P1098" s="11">
        <v>80486.67</v>
      </c>
    </row>
    <row r="1099" spans="1:16">
      <c r="A1099" t="str">
        <f t="shared" si="28"/>
        <v>5569</v>
      </c>
      <c r="B1099" s="10">
        <v>55</v>
      </c>
      <c r="C1099" s="10">
        <v>69</v>
      </c>
      <c r="D1099" s="10"/>
      <c r="E1099" s="10">
        <v>19365</v>
      </c>
      <c r="F1099" s="10">
        <v>20000</v>
      </c>
      <c r="G1099" s="10"/>
      <c r="H1099" s="10">
        <v>39329.79</v>
      </c>
      <c r="I1099" s="10"/>
      <c r="J1099" s="10">
        <v>17037</v>
      </c>
      <c r="K1099" s="10">
        <v>167.92</v>
      </c>
      <c r="L1099" s="10">
        <v>20893.240000000002</v>
      </c>
      <c r="M1099" s="10">
        <v>419.8</v>
      </c>
      <c r="N1099" s="10">
        <v>52233.09</v>
      </c>
      <c r="O1099" s="10">
        <v>671.68</v>
      </c>
      <c r="P1099" s="10">
        <v>83572.95</v>
      </c>
    </row>
    <row r="1100" spans="1:16">
      <c r="A1100" t="str">
        <f t="shared" si="28"/>
        <v>5670</v>
      </c>
      <c r="B1100" s="11">
        <v>56</v>
      </c>
      <c r="C1100" s="11">
        <v>70</v>
      </c>
      <c r="D1100" s="11"/>
      <c r="E1100" s="11">
        <v>19365</v>
      </c>
      <c r="F1100" s="11">
        <v>20000</v>
      </c>
      <c r="G1100" s="11"/>
      <c r="H1100" s="11">
        <v>40509.69</v>
      </c>
      <c r="I1100" s="11"/>
      <c r="J1100" s="11">
        <v>17286</v>
      </c>
      <c r="K1100" s="11">
        <v>170.37</v>
      </c>
      <c r="L1100" s="11">
        <v>21690.400000000001</v>
      </c>
      <c r="M1100" s="11">
        <v>425.93</v>
      </c>
      <c r="N1100" s="11">
        <v>54226.01</v>
      </c>
      <c r="O1100" s="11">
        <v>681.48</v>
      </c>
      <c r="P1100" s="11">
        <v>86761.61</v>
      </c>
    </row>
    <row r="1101" spans="1:16">
      <c r="A1101" t="str">
        <f t="shared" si="28"/>
        <v>5771</v>
      </c>
      <c r="B1101" s="10">
        <v>57</v>
      </c>
      <c r="C1101" s="10">
        <v>71</v>
      </c>
      <c r="D1101" s="10"/>
      <c r="E1101" s="10">
        <v>19365</v>
      </c>
      <c r="F1101" s="10">
        <v>20000</v>
      </c>
      <c r="G1101" s="10">
        <v>900</v>
      </c>
      <c r="H1101" s="10">
        <v>42624.98</v>
      </c>
      <c r="I1101" s="10"/>
      <c r="J1101" s="10">
        <v>16640</v>
      </c>
      <c r="K1101" s="10">
        <v>172.86</v>
      </c>
      <c r="L1101" s="10">
        <v>22513.98</v>
      </c>
      <c r="M1101" s="10">
        <v>432.15</v>
      </c>
      <c r="N1101" s="10">
        <v>56284.94</v>
      </c>
      <c r="O1101" s="10">
        <v>691.44</v>
      </c>
      <c r="P1101" s="10">
        <v>90055.9</v>
      </c>
    </row>
    <row r="1102" spans="1:16">
      <c r="A1102" t="str">
        <f t="shared" si="28"/>
        <v>5872</v>
      </c>
      <c r="B1102" s="11">
        <v>58</v>
      </c>
      <c r="C1102" s="11">
        <v>72</v>
      </c>
      <c r="D1102" s="11"/>
      <c r="E1102" s="11">
        <v>19365</v>
      </c>
      <c r="F1102" s="11">
        <v>20000</v>
      </c>
      <c r="G1102" s="11"/>
      <c r="H1102" s="11">
        <v>43903.73</v>
      </c>
      <c r="I1102" s="11"/>
      <c r="J1102" s="11">
        <v>16846</v>
      </c>
      <c r="K1102" s="11">
        <v>166.4</v>
      </c>
      <c r="L1102" s="11">
        <v>23355.79</v>
      </c>
      <c r="M1102" s="11">
        <v>416</v>
      </c>
      <c r="N1102" s="11">
        <v>58389.49</v>
      </c>
      <c r="O1102" s="11">
        <v>665.6</v>
      </c>
      <c r="P1102" s="11">
        <v>93423.18</v>
      </c>
    </row>
    <row r="1103" spans="1:16">
      <c r="A1103" t="str">
        <f t="shared" si="28"/>
        <v>5973</v>
      </c>
      <c r="B1103" s="10">
        <v>59</v>
      </c>
      <c r="C1103" s="10">
        <v>73</v>
      </c>
      <c r="D1103" s="10"/>
      <c r="E1103" s="10">
        <v>19365</v>
      </c>
      <c r="F1103" s="10">
        <v>20000</v>
      </c>
      <c r="G1103" s="10"/>
      <c r="H1103" s="10">
        <v>45220.84</v>
      </c>
      <c r="I1103" s="10"/>
      <c r="J1103" s="10">
        <v>17052</v>
      </c>
      <c r="K1103" s="10">
        <v>168.46</v>
      </c>
      <c r="L1103" s="10">
        <v>24224.93</v>
      </c>
      <c r="M1103" s="10">
        <v>421.15</v>
      </c>
      <c r="N1103" s="10">
        <v>60562.32</v>
      </c>
      <c r="O1103" s="10">
        <v>673.84</v>
      </c>
      <c r="P1103" s="10">
        <v>96899.71</v>
      </c>
    </row>
    <row r="1104" spans="1:16">
      <c r="A1104" t="str">
        <f t="shared" si="28"/>
        <v>6074</v>
      </c>
      <c r="B1104" s="11">
        <v>60</v>
      </c>
      <c r="C1104" s="11">
        <v>74</v>
      </c>
      <c r="D1104" s="11"/>
      <c r="E1104" s="11">
        <v>19365</v>
      </c>
      <c r="F1104" s="11">
        <v>20000</v>
      </c>
      <c r="G1104" s="11">
        <v>900</v>
      </c>
      <c r="H1104" s="11">
        <v>47477.46</v>
      </c>
      <c r="I1104" s="11"/>
      <c r="J1104" s="11">
        <v>16360</v>
      </c>
      <c r="K1104" s="11">
        <v>170.52</v>
      </c>
      <c r="L1104" s="11">
        <v>25122.2</v>
      </c>
      <c r="M1104" s="11">
        <v>426.3</v>
      </c>
      <c r="N1104" s="11">
        <v>62805.49</v>
      </c>
      <c r="O1104" s="11">
        <v>682.08</v>
      </c>
      <c r="P1104" s="11">
        <v>100488.79</v>
      </c>
    </row>
    <row r="1105" spans="1:16">
      <c r="A1105" t="str">
        <f t="shared" si="28"/>
        <v>6175</v>
      </c>
      <c r="B1105" s="10">
        <v>61</v>
      </c>
      <c r="C1105" s="10">
        <v>75</v>
      </c>
      <c r="D1105" s="10"/>
      <c r="E1105" s="10">
        <v>19365</v>
      </c>
      <c r="F1105" s="10">
        <v>20000</v>
      </c>
      <c r="G1105" s="10"/>
      <c r="H1105" s="10">
        <v>48901.79</v>
      </c>
      <c r="I1105" s="10"/>
      <c r="J1105" s="10">
        <v>16503</v>
      </c>
      <c r="K1105" s="10">
        <v>163.6</v>
      </c>
      <c r="L1105" s="10">
        <v>26039.46</v>
      </c>
      <c r="M1105" s="10">
        <v>409</v>
      </c>
      <c r="N1105" s="10">
        <v>65098.66</v>
      </c>
      <c r="O1105" s="10">
        <v>654.4</v>
      </c>
      <c r="P1105" s="10">
        <v>104157.85</v>
      </c>
    </row>
    <row r="1106" spans="1:16">
      <c r="A1106" t="str">
        <f t="shared" si="28"/>
        <v>6276</v>
      </c>
      <c r="B1106" s="11">
        <v>62</v>
      </c>
      <c r="C1106" s="11">
        <v>76</v>
      </c>
      <c r="D1106" s="11"/>
      <c r="E1106" s="11">
        <v>19365</v>
      </c>
      <c r="F1106" s="11">
        <v>20000</v>
      </c>
      <c r="G1106" s="11"/>
      <c r="H1106" s="11">
        <v>50368.84</v>
      </c>
      <c r="I1106" s="11"/>
      <c r="J1106" s="11">
        <v>16639</v>
      </c>
      <c r="K1106" s="11">
        <v>165.03</v>
      </c>
      <c r="L1106" s="11">
        <v>26985.68</v>
      </c>
      <c r="M1106" s="11">
        <v>412.58</v>
      </c>
      <c r="N1106" s="11">
        <v>67464.19</v>
      </c>
      <c r="O1106" s="11">
        <v>660.12</v>
      </c>
      <c r="P1106" s="11">
        <v>107942.7</v>
      </c>
    </row>
    <row r="1107" spans="1:16">
      <c r="A1107" t="str">
        <f t="shared" si="28"/>
        <v>6377</v>
      </c>
      <c r="B1107" s="10">
        <v>63</v>
      </c>
      <c r="C1107" s="10">
        <v>77</v>
      </c>
      <c r="D1107" s="10"/>
      <c r="E1107" s="10">
        <v>19365</v>
      </c>
      <c r="F1107" s="10">
        <v>20000</v>
      </c>
      <c r="G1107" s="10">
        <v>900</v>
      </c>
      <c r="H1107" s="10">
        <v>52779.91</v>
      </c>
      <c r="I1107" s="10"/>
      <c r="J1107" s="10">
        <v>15867</v>
      </c>
      <c r="K1107" s="10">
        <v>166.39</v>
      </c>
      <c r="L1107" s="10">
        <v>27961.64</v>
      </c>
      <c r="M1107" s="10">
        <v>415.98</v>
      </c>
      <c r="N1107" s="10">
        <v>69904.09</v>
      </c>
      <c r="O1107" s="10">
        <v>665.56</v>
      </c>
      <c r="P1107" s="10">
        <v>111846.55</v>
      </c>
    </row>
    <row r="1108" spans="1:16">
      <c r="A1108" t="str">
        <f t="shared" si="28"/>
        <v>6478</v>
      </c>
      <c r="B1108" s="11">
        <v>64</v>
      </c>
      <c r="C1108" s="11">
        <v>78</v>
      </c>
      <c r="D1108" s="11"/>
      <c r="E1108" s="11">
        <v>19365</v>
      </c>
      <c r="F1108" s="11">
        <v>20000</v>
      </c>
      <c r="G1108" s="11"/>
      <c r="H1108" s="11">
        <v>54363.3</v>
      </c>
      <c r="I1108" s="11"/>
      <c r="J1108" s="11">
        <v>15904</v>
      </c>
      <c r="K1108" s="11">
        <v>158.66999999999999</v>
      </c>
      <c r="L1108" s="11">
        <v>28959.16</v>
      </c>
      <c r="M1108" s="11">
        <v>396.68</v>
      </c>
      <c r="N1108" s="11">
        <v>72397.89</v>
      </c>
      <c r="O1108" s="11">
        <v>634.67999999999995</v>
      </c>
      <c r="P1108" s="11">
        <v>115836.62</v>
      </c>
    </row>
    <row r="1109" spans="1:16">
      <c r="A1109" t="str">
        <f t="shared" ref="A1109:A1110" si="29">B1109&amp;C1109</f>
        <v>6579</v>
      </c>
      <c r="B1109" s="10">
        <v>65</v>
      </c>
      <c r="C1109" s="10">
        <v>79</v>
      </c>
      <c r="D1109" s="10"/>
      <c r="E1109" s="10">
        <v>19365</v>
      </c>
      <c r="F1109" s="10">
        <v>20000</v>
      </c>
      <c r="G1109" s="10"/>
      <c r="H1109" s="10">
        <v>55994.2</v>
      </c>
      <c r="I1109" s="10"/>
      <c r="J1109" s="10">
        <v>15917</v>
      </c>
      <c r="K1109" s="10">
        <v>159.04</v>
      </c>
      <c r="L1109" s="10">
        <v>29986.97</v>
      </c>
      <c r="M1109" s="10">
        <v>397.6</v>
      </c>
      <c r="N1109" s="10">
        <v>74967.429999999993</v>
      </c>
      <c r="O1109" s="10">
        <v>636.16</v>
      </c>
      <c r="P1109" s="10">
        <v>119947.88</v>
      </c>
    </row>
    <row r="1110" spans="1:16">
      <c r="A1110" t="str">
        <f t="shared" si="29"/>
        <v>6680</v>
      </c>
      <c r="B1110" s="11">
        <v>66</v>
      </c>
      <c r="C1110" s="11">
        <v>80</v>
      </c>
      <c r="D1110" s="11"/>
      <c r="E1110" s="11">
        <v>19365</v>
      </c>
      <c r="F1110" s="11">
        <v>20000</v>
      </c>
      <c r="G1110" s="11">
        <v>900</v>
      </c>
      <c r="H1110" s="11">
        <v>58574.03</v>
      </c>
      <c r="I1110" s="11">
        <v>15000</v>
      </c>
      <c r="J1110" s="11">
        <v>15900</v>
      </c>
      <c r="K1110" s="11">
        <v>159.16999999999999</v>
      </c>
      <c r="L1110" s="11">
        <v>31045.75</v>
      </c>
      <c r="M1110" s="11">
        <v>397.93</v>
      </c>
      <c r="N1110" s="11">
        <v>77614.37</v>
      </c>
      <c r="O1110" s="11">
        <v>636.67999999999995</v>
      </c>
      <c r="P1110" s="11">
        <v>124183</v>
      </c>
    </row>
    <row r="1111" spans="1:16" ht="54">
      <c r="B1111" s="9" t="s">
        <v>27</v>
      </c>
      <c r="C1111" s="9" t="s">
        <v>13</v>
      </c>
      <c r="D1111" s="9" t="s">
        <v>3027</v>
      </c>
      <c r="E1111" s="9" t="s">
        <v>15</v>
      </c>
      <c r="F1111" s="9" t="s">
        <v>16</v>
      </c>
      <c r="G1111" s="9" t="s">
        <v>17</v>
      </c>
      <c r="H1111" s="9" t="s">
        <v>3028</v>
      </c>
      <c r="I1111" s="9" t="s">
        <v>19</v>
      </c>
      <c r="J1111" s="9" t="s">
        <v>20</v>
      </c>
      <c r="K1111" s="9" t="s">
        <v>21</v>
      </c>
      <c r="L1111" s="9" t="s">
        <v>22</v>
      </c>
      <c r="M1111" s="9" t="s">
        <v>23</v>
      </c>
      <c r="N1111" s="9" t="s">
        <v>24</v>
      </c>
      <c r="O1111" s="9" t="s">
        <v>25</v>
      </c>
      <c r="P1111" s="9" t="s">
        <v>26</v>
      </c>
    </row>
    <row r="1112" spans="1:16">
      <c r="A1112" t="str">
        <f t="shared" ref="A1112:A1175" si="30">B1112&amp;C1112</f>
        <v>116</v>
      </c>
      <c r="B1112" s="10">
        <v>1</v>
      </c>
      <c r="C1112" s="10">
        <v>16</v>
      </c>
      <c r="D1112" s="10">
        <v>3863</v>
      </c>
      <c r="E1112" s="10">
        <v>3863</v>
      </c>
      <c r="F1112" s="10">
        <v>20000</v>
      </c>
      <c r="G1112" s="10"/>
      <c r="H1112" s="10"/>
      <c r="I1112" s="10"/>
      <c r="J1112" s="10">
        <v>2317.8000000000002</v>
      </c>
      <c r="K1112" s="10">
        <v>27.04</v>
      </c>
      <c r="L1112" s="10">
        <v>27.04</v>
      </c>
      <c r="M1112" s="10">
        <v>67.599999999999994</v>
      </c>
      <c r="N1112" s="10">
        <v>67.599999999999994</v>
      </c>
      <c r="O1112" s="10">
        <v>108.16</v>
      </c>
      <c r="P1112" s="10">
        <v>108.16</v>
      </c>
    </row>
    <row r="1113" spans="1:16">
      <c r="A1113" t="str">
        <f t="shared" si="30"/>
        <v>217</v>
      </c>
      <c r="B1113" s="11">
        <v>2</v>
      </c>
      <c r="C1113" s="11">
        <v>17</v>
      </c>
      <c r="D1113" s="11">
        <v>3863</v>
      </c>
      <c r="E1113" s="11">
        <v>7726</v>
      </c>
      <c r="F1113" s="11">
        <v>20000</v>
      </c>
      <c r="G1113" s="11"/>
      <c r="H1113" s="11"/>
      <c r="I1113" s="11"/>
      <c r="J1113" s="11">
        <v>5770</v>
      </c>
      <c r="K1113" s="11">
        <v>60.3</v>
      </c>
      <c r="L1113" s="11">
        <v>88.15</v>
      </c>
      <c r="M1113" s="11">
        <v>150.74</v>
      </c>
      <c r="N1113" s="11">
        <v>220.37</v>
      </c>
      <c r="O1113" s="11">
        <v>241.18</v>
      </c>
      <c r="P1113" s="11">
        <v>352.59</v>
      </c>
    </row>
    <row r="1114" spans="1:16">
      <c r="A1114" t="str">
        <f t="shared" si="30"/>
        <v>318</v>
      </c>
      <c r="B1114" s="10">
        <v>3</v>
      </c>
      <c r="C1114" s="10">
        <v>18</v>
      </c>
      <c r="D1114" s="10">
        <v>3863</v>
      </c>
      <c r="E1114" s="10">
        <v>11589</v>
      </c>
      <c r="F1114" s="10">
        <v>20000</v>
      </c>
      <c r="G1114" s="10">
        <v>900</v>
      </c>
      <c r="H1114" s="10">
        <v>900</v>
      </c>
      <c r="I1114" s="10"/>
      <c r="J1114" s="10">
        <v>8353</v>
      </c>
      <c r="K1114" s="10">
        <v>94.23</v>
      </c>
      <c r="L1114" s="10">
        <v>185.02</v>
      </c>
      <c r="M1114" s="10">
        <v>235.56</v>
      </c>
      <c r="N1114" s="10">
        <v>462.54</v>
      </c>
      <c r="O1114" s="10">
        <v>376.9</v>
      </c>
      <c r="P1114" s="10">
        <v>740.07</v>
      </c>
    </row>
    <row r="1115" spans="1:16">
      <c r="A1115" t="str">
        <f t="shared" si="30"/>
        <v>419</v>
      </c>
      <c r="B1115" s="11">
        <v>4</v>
      </c>
      <c r="C1115" s="11">
        <v>19</v>
      </c>
      <c r="D1115" s="11">
        <v>3863</v>
      </c>
      <c r="E1115" s="11">
        <v>15452</v>
      </c>
      <c r="F1115" s="11">
        <v>20000</v>
      </c>
      <c r="G1115" s="11"/>
      <c r="H1115" s="11">
        <v>927</v>
      </c>
      <c r="I1115" s="11"/>
      <c r="J1115" s="11">
        <v>12281</v>
      </c>
      <c r="K1115" s="11">
        <v>122.94</v>
      </c>
      <c r="L1115" s="11">
        <v>313.5</v>
      </c>
      <c r="M1115" s="11">
        <v>307.33999999999997</v>
      </c>
      <c r="N1115" s="11">
        <v>783.76</v>
      </c>
      <c r="O1115" s="11">
        <v>491.74</v>
      </c>
      <c r="P1115" s="11">
        <v>1254.02</v>
      </c>
    </row>
    <row r="1116" spans="1:16">
      <c r="A1116" t="str">
        <f t="shared" si="30"/>
        <v>520</v>
      </c>
      <c r="B1116" s="10">
        <v>5</v>
      </c>
      <c r="C1116" s="10">
        <v>20</v>
      </c>
      <c r="D1116" s="10">
        <v>3863</v>
      </c>
      <c r="E1116" s="10">
        <v>19315</v>
      </c>
      <c r="F1116" s="10">
        <v>20000</v>
      </c>
      <c r="G1116" s="10"/>
      <c r="H1116" s="10">
        <v>954.81</v>
      </c>
      <c r="I1116" s="10"/>
      <c r="J1116" s="10">
        <v>16443</v>
      </c>
      <c r="K1116" s="10">
        <v>161.25</v>
      </c>
      <c r="L1116" s="10">
        <v>484.16</v>
      </c>
      <c r="M1116" s="10">
        <v>403.11</v>
      </c>
      <c r="N1116" s="10">
        <v>1210.3900000000001</v>
      </c>
      <c r="O1116" s="10">
        <v>644.98</v>
      </c>
      <c r="P1116" s="10">
        <v>1936.62</v>
      </c>
    </row>
    <row r="1117" spans="1:16">
      <c r="A1117" t="str">
        <f t="shared" si="30"/>
        <v>621</v>
      </c>
      <c r="B1117" s="11">
        <v>6</v>
      </c>
      <c r="C1117" s="11">
        <v>21</v>
      </c>
      <c r="D1117" s="11"/>
      <c r="E1117" s="11">
        <v>19315</v>
      </c>
      <c r="F1117" s="11">
        <v>20000</v>
      </c>
      <c r="G1117" s="11">
        <v>900</v>
      </c>
      <c r="H1117" s="11">
        <v>1883.45</v>
      </c>
      <c r="I1117" s="11"/>
      <c r="J1117" s="11">
        <v>15868</v>
      </c>
      <c r="K1117" s="11">
        <v>164.43</v>
      </c>
      <c r="L1117" s="11">
        <v>663.11</v>
      </c>
      <c r="M1117" s="11">
        <v>411.08</v>
      </c>
      <c r="N1117" s="11">
        <v>1657.77</v>
      </c>
      <c r="O1117" s="11">
        <v>657.72</v>
      </c>
      <c r="P1117" s="11">
        <v>2652.44</v>
      </c>
    </row>
    <row r="1118" spans="1:16">
      <c r="A1118" t="str">
        <f t="shared" si="30"/>
        <v>722</v>
      </c>
      <c r="B1118" s="10">
        <v>7</v>
      </c>
      <c r="C1118" s="10">
        <v>22</v>
      </c>
      <c r="D1118" s="10"/>
      <c r="E1118" s="10">
        <v>19315</v>
      </c>
      <c r="F1118" s="10">
        <v>20000</v>
      </c>
      <c r="G1118" s="10"/>
      <c r="H1118" s="10">
        <v>1939.96</v>
      </c>
      <c r="I1118" s="10"/>
      <c r="J1118" s="10">
        <v>16182</v>
      </c>
      <c r="K1118" s="10">
        <v>158.68</v>
      </c>
      <c r="L1118" s="10">
        <v>841.68</v>
      </c>
      <c r="M1118" s="10">
        <v>396.7</v>
      </c>
      <c r="N1118" s="10">
        <v>2104.21</v>
      </c>
      <c r="O1118" s="10">
        <v>634.72</v>
      </c>
      <c r="P1118" s="10">
        <v>3366.73</v>
      </c>
    </row>
    <row r="1119" spans="1:16">
      <c r="A1119" t="str">
        <f t="shared" si="30"/>
        <v>823</v>
      </c>
      <c r="B1119" s="11">
        <v>8</v>
      </c>
      <c r="C1119" s="11">
        <v>23</v>
      </c>
      <c r="D1119" s="11"/>
      <c r="E1119" s="11">
        <v>19315</v>
      </c>
      <c r="F1119" s="11">
        <v>20000</v>
      </c>
      <c r="G1119" s="11"/>
      <c r="H1119" s="11">
        <v>1998.16</v>
      </c>
      <c r="I1119" s="11"/>
      <c r="J1119" s="11">
        <v>16501</v>
      </c>
      <c r="K1119" s="11">
        <v>161.82</v>
      </c>
      <c r="L1119" s="11">
        <v>1028.75</v>
      </c>
      <c r="M1119" s="11">
        <v>404.55</v>
      </c>
      <c r="N1119" s="11">
        <v>2571.88</v>
      </c>
      <c r="O1119" s="11">
        <v>647.28</v>
      </c>
      <c r="P1119" s="11">
        <v>4115.01</v>
      </c>
    </row>
    <row r="1120" spans="1:16">
      <c r="A1120" t="str">
        <f t="shared" si="30"/>
        <v>924</v>
      </c>
      <c r="B1120" s="10">
        <v>9</v>
      </c>
      <c r="C1120" s="10">
        <v>24</v>
      </c>
      <c r="D1120" s="10"/>
      <c r="E1120" s="10">
        <v>19315</v>
      </c>
      <c r="F1120" s="10">
        <v>20000</v>
      </c>
      <c r="G1120" s="10">
        <v>900</v>
      </c>
      <c r="H1120" s="10">
        <v>2958.1</v>
      </c>
      <c r="I1120" s="10"/>
      <c r="J1120" s="10">
        <v>15928</v>
      </c>
      <c r="K1120" s="10">
        <v>165.01</v>
      </c>
      <c r="L1120" s="10">
        <v>1224.6300000000001</v>
      </c>
      <c r="M1120" s="10">
        <v>412.53</v>
      </c>
      <c r="N1120" s="10">
        <v>3061.57</v>
      </c>
      <c r="O1120" s="10">
        <v>660.04</v>
      </c>
      <c r="P1120" s="10">
        <v>4898.5</v>
      </c>
    </row>
    <row r="1121" spans="1:16">
      <c r="A1121" t="str">
        <f t="shared" si="30"/>
        <v>1025</v>
      </c>
      <c r="B1121" s="11">
        <v>10</v>
      </c>
      <c r="C1121" s="11">
        <v>25</v>
      </c>
      <c r="D1121" s="11"/>
      <c r="E1121" s="11">
        <v>19315</v>
      </c>
      <c r="F1121" s="11">
        <v>20000</v>
      </c>
      <c r="G1121" s="11"/>
      <c r="H1121" s="11">
        <v>3046.84</v>
      </c>
      <c r="I1121" s="11"/>
      <c r="J1121" s="11">
        <v>16243</v>
      </c>
      <c r="K1121" s="11">
        <v>159.28</v>
      </c>
      <c r="L1121" s="11">
        <v>1420.64</v>
      </c>
      <c r="M1121" s="11">
        <v>398.2</v>
      </c>
      <c r="N1121" s="11">
        <v>3551.61</v>
      </c>
      <c r="O1121" s="11">
        <v>637.12</v>
      </c>
      <c r="P1121" s="11">
        <v>5682.58</v>
      </c>
    </row>
    <row r="1122" spans="1:16">
      <c r="A1122" t="str">
        <f t="shared" si="30"/>
        <v>1126</v>
      </c>
      <c r="B1122" s="10">
        <v>11</v>
      </c>
      <c r="C1122" s="10">
        <v>26</v>
      </c>
      <c r="D1122" s="10"/>
      <c r="E1122" s="10">
        <v>19315</v>
      </c>
      <c r="F1122" s="10">
        <v>20000</v>
      </c>
      <c r="G1122" s="10"/>
      <c r="H1122" s="10">
        <v>3138.25</v>
      </c>
      <c r="I1122" s="10"/>
      <c r="J1122" s="10">
        <v>16564</v>
      </c>
      <c r="K1122" s="10">
        <v>162.43</v>
      </c>
      <c r="L1122" s="10">
        <v>1625.69</v>
      </c>
      <c r="M1122" s="10">
        <v>406.08</v>
      </c>
      <c r="N1122" s="10">
        <v>4064.24</v>
      </c>
      <c r="O1122" s="10">
        <v>649.72</v>
      </c>
      <c r="P1122" s="10">
        <v>6502.78</v>
      </c>
    </row>
    <row r="1123" spans="1:16">
      <c r="A1123" t="str">
        <f t="shared" si="30"/>
        <v>1227</v>
      </c>
      <c r="B1123" s="11">
        <v>12</v>
      </c>
      <c r="C1123" s="11">
        <v>27</v>
      </c>
      <c r="D1123" s="11"/>
      <c r="E1123" s="11">
        <v>19315</v>
      </c>
      <c r="F1123" s="11">
        <v>20000</v>
      </c>
      <c r="G1123" s="11">
        <v>900</v>
      </c>
      <c r="H1123" s="11">
        <v>4132.3999999999996</v>
      </c>
      <c r="I1123" s="11"/>
      <c r="J1123" s="11">
        <v>15992</v>
      </c>
      <c r="K1123" s="11">
        <v>165.64</v>
      </c>
      <c r="L1123" s="11">
        <v>1840.11</v>
      </c>
      <c r="M1123" s="11">
        <v>414.1</v>
      </c>
      <c r="N1123" s="11">
        <v>4600.26</v>
      </c>
      <c r="O1123" s="11">
        <v>662.56</v>
      </c>
      <c r="P1123" s="11">
        <v>7360.42</v>
      </c>
    </row>
    <row r="1124" spans="1:16">
      <c r="A1124" t="str">
        <f t="shared" si="30"/>
        <v>1328</v>
      </c>
      <c r="B1124" s="10">
        <v>13</v>
      </c>
      <c r="C1124" s="10">
        <v>28</v>
      </c>
      <c r="D1124" s="10"/>
      <c r="E1124" s="10">
        <v>19315</v>
      </c>
      <c r="F1124" s="10">
        <v>20000</v>
      </c>
      <c r="G1124" s="10"/>
      <c r="H1124" s="10">
        <v>4256.37</v>
      </c>
      <c r="I1124" s="10"/>
      <c r="J1124" s="10">
        <v>16309</v>
      </c>
      <c r="K1124" s="10">
        <v>159.91999999999999</v>
      </c>
      <c r="L1124" s="10">
        <v>2055.23</v>
      </c>
      <c r="M1124" s="10">
        <v>399.8</v>
      </c>
      <c r="N1124" s="10">
        <v>5138.07</v>
      </c>
      <c r="O1124" s="10">
        <v>639.67999999999995</v>
      </c>
      <c r="P1124" s="10">
        <v>8220.91</v>
      </c>
    </row>
    <row r="1125" spans="1:16">
      <c r="A1125" t="str">
        <f t="shared" si="30"/>
        <v>1429</v>
      </c>
      <c r="B1125" s="11">
        <v>14</v>
      </c>
      <c r="C1125" s="11">
        <v>29</v>
      </c>
      <c r="D1125" s="11"/>
      <c r="E1125" s="11">
        <v>19315</v>
      </c>
      <c r="F1125" s="11">
        <v>20000</v>
      </c>
      <c r="G1125" s="11"/>
      <c r="H1125" s="11">
        <v>4384.0600000000004</v>
      </c>
      <c r="I1125" s="11"/>
      <c r="J1125" s="11">
        <v>16632</v>
      </c>
      <c r="K1125" s="11">
        <v>163.09</v>
      </c>
      <c r="L1125" s="11">
        <v>2279.98</v>
      </c>
      <c r="M1125" s="11">
        <v>407.73</v>
      </c>
      <c r="N1125" s="11">
        <v>5699.94</v>
      </c>
      <c r="O1125" s="11">
        <v>652.36</v>
      </c>
      <c r="P1125" s="11">
        <v>9119.9</v>
      </c>
    </row>
    <row r="1126" spans="1:16">
      <c r="A1126" t="str">
        <f t="shared" si="30"/>
        <v>1530</v>
      </c>
      <c r="B1126" s="10">
        <v>15</v>
      </c>
      <c r="C1126" s="10">
        <v>30</v>
      </c>
      <c r="D1126" s="10"/>
      <c r="E1126" s="10">
        <v>19315</v>
      </c>
      <c r="F1126" s="10">
        <v>20000</v>
      </c>
      <c r="G1126" s="10">
        <v>900</v>
      </c>
      <c r="H1126" s="10">
        <v>5415.58</v>
      </c>
      <c r="I1126" s="10"/>
      <c r="J1126" s="10">
        <v>16061</v>
      </c>
      <c r="K1126" s="10">
        <v>166.32</v>
      </c>
      <c r="L1126" s="10">
        <v>2514.69</v>
      </c>
      <c r="M1126" s="10">
        <v>415.8</v>
      </c>
      <c r="N1126" s="10">
        <v>6286.74</v>
      </c>
      <c r="O1126" s="10">
        <v>665.28</v>
      </c>
      <c r="P1126" s="10">
        <v>10058.780000000001</v>
      </c>
    </row>
    <row r="1127" spans="1:16">
      <c r="A1127" t="str">
        <f t="shared" si="30"/>
        <v>1631</v>
      </c>
      <c r="B1127" s="11">
        <v>16</v>
      </c>
      <c r="C1127" s="11">
        <v>31</v>
      </c>
      <c r="D1127" s="11"/>
      <c r="E1127" s="11">
        <v>19315</v>
      </c>
      <c r="F1127" s="11">
        <v>20000</v>
      </c>
      <c r="G1127" s="11"/>
      <c r="H1127" s="11">
        <v>5578.05</v>
      </c>
      <c r="I1127" s="11"/>
      <c r="J1127" s="11">
        <v>16379</v>
      </c>
      <c r="K1127" s="11">
        <v>160.61000000000001</v>
      </c>
      <c r="L1127" s="11">
        <v>2750.75</v>
      </c>
      <c r="M1127" s="11">
        <v>401.53</v>
      </c>
      <c r="N1127" s="11">
        <v>6876.86</v>
      </c>
      <c r="O1127" s="11">
        <v>642.44000000000005</v>
      </c>
      <c r="P1127" s="11">
        <v>11002.98</v>
      </c>
    </row>
    <row r="1128" spans="1:16">
      <c r="A1128" t="str">
        <f t="shared" si="30"/>
        <v>1732</v>
      </c>
      <c r="B1128" s="10">
        <v>17</v>
      </c>
      <c r="C1128" s="10">
        <v>32</v>
      </c>
      <c r="D1128" s="10"/>
      <c r="E1128" s="10">
        <v>19315</v>
      </c>
      <c r="F1128" s="10">
        <v>20000</v>
      </c>
      <c r="G1128" s="10"/>
      <c r="H1128" s="10">
        <v>5745.39</v>
      </c>
      <c r="I1128" s="10"/>
      <c r="J1128" s="10">
        <v>16703</v>
      </c>
      <c r="K1128" s="10">
        <v>163.79</v>
      </c>
      <c r="L1128" s="10">
        <v>2997.06</v>
      </c>
      <c r="M1128" s="10">
        <v>409.48</v>
      </c>
      <c r="N1128" s="10">
        <v>7492.64</v>
      </c>
      <c r="O1128" s="10">
        <v>655.16</v>
      </c>
      <c r="P1128" s="10">
        <v>11988.23</v>
      </c>
    </row>
    <row r="1129" spans="1:16">
      <c r="A1129" t="str">
        <f t="shared" si="30"/>
        <v>1833</v>
      </c>
      <c r="B1129" s="11">
        <v>18</v>
      </c>
      <c r="C1129" s="11">
        <v>33</v>
      </c>
      <c r="D1129" s="11"/>
      <c r="E1129" s="11">
        <v>19315</v>
      </c>
      <c r="F1129" s="11">
        <v>20000</v>
      </c>
      <c r="G1129" s="11">
        <v>900</v>
      </c>
      <c r="H1129" s="11">
        <v>6817.75</v>
      </c>
      <c r="I1129" s="11"/>
      <c r="J1129" s="11">
        <v>16134</v>
      </c>
      <c r="K1129" s="11">
        <v>167.03</v>
      </c>
      <c r="L1129" s="11">
        <v>3254</v>
      </c>
      <c r="M1129" s="11">
        <v>417.58</v>
      </c>
      <c r="N1129" s="11">
        <v>8135</v>
      </c>
      <c r="O1129" s="11">
        <v>668.12</v>
      </c>
      <c r="P1129" s="11">
        <v>13016</v>
      </c>
    </row>
    <row r="1130" spans="1:16">
      <c r="A1130" t="str">
        <f t="shared" si="30"/>
        <v>1934</v>
      </c>
      <c r="B1130" s="10">
        <v>19</v>
      </c>
      <c r="C1130" s="10">
        <v>34</v>
      </c>
      <c r="D1130" s="10"/>
      <c r="E1130" s="10">
        <v>19315</v>
      </c>
      <c r="F1130" s="10">
        <v>20000</v>
      </c>
      <c r="G1130" s="10"/>
      <c r="H1130" s="10">
        <v>7022.29</v>
      </c>
      <c r="I1130" s="10"/>
      <c r="J1130" s="10">
        <v>16452</v>
      </c>
      <c r="K1130" s="10">
        <v>161.34</v>
      </c>
      <c r="L1130" s="10">
        <v>3512.96</v>
      </c>
      <c r="M1130" s="10">
        <v>403.35</v>
      </c>
      <c r="N1130" s="10">
        <v>8782.4</v>
      </c>
      <c r="O1130" s="10">
        <v>645.36</v>
      </c>
      <c r="P1130" s="10">
        <v>14051.84</v>
      </c>
    </row>
    <row r="1131" spans="1:16">
      <c r="A1131" t="str">
        <f t="shared" si="30"/>
        <v>2035</v>
      </c>
      <c r="B1131" s="11">
        <v>20</v>
      </c>
      <c r="C1131" s="11">
        <v>35</v>
      </c>
      <c r="D1131" s="11"/>
      <c r="E1131" s="11">
        <v>19315</v>
      </c>
      <c r="F1131" s="11">
        <v>20000</v>
      </c>
      <c r="G1131" s="11"/>
      <c r="H1131" s="11">
        <v>7232.95</v>
      </c>
      <c r="I1131" s="11"/>
      <c r="J1131" s="11">
        <v>16777</v>
      </c>
      <c r="K1131" s="11">
        <v>164.52</v>
      </c>
      <c r="L1131" s="11">
        <v>3782.87</v>
      </c>
      <c r="M1131" s="11">
        <v>411.3</v>
      </c>
      <c r="N1131" s="11">
        <v>9457.17</v>
      </c>
      <c r="O1131" s="11">
        <v>658.08</v>
      </c>
      <c r="P1131" s="11">
        <v>15131.47</v>
      </c>
    </row>
    <row r="1132" spans="1:16">
      <c r="A1132" t="str">
        <f t="shared" si="30"/>
        <v>2136</v>
      </c>
      <c r="B1132" s="10">
        <v>21</v>
      </c>
      <c r="C1132" s="10">
        <v>36</v>
      </c>
      <c r="D1132" s="10"/>
      <c r="E1132" s="10">
        <v>19315</v>
      </c>
      <c r="F1132" s="10">
        <v>20000</v>
      </c>
      <c r="G1132" s="10">
        <v>900</v>
      </c>
      <c r="H1132" s="10">
        <v>8349.94</v>
      </c>
      <c r="I1132" s="10"/>
      <c r="J1132" s="10">
        <v>16208</v>
      </c>
      <c r="K1132" s="10">
        <v>167.77</v>
      </c>
      <c r="L1132" s="10">
        <v>4064.12</v>
      </c>
      <c r="M1132" s="10">
        <v>419.43</v>
      </c>
      <c r="N1132" s="10">
        <v>10160.31</v>
      </c>
      <c r="O1132" s="10">
        <v>671.08</v>
      </c>
      <c r="P1132" s="10">
        <v>16256.5</v>
      </c>
    </row>
    <row r="1133" spans="1:16">
      <c r="A1133" t="str">
        <f t="shared" si="30"/>
        <v>2237</v>
      </c>
      <c r="B1133" s="11">
        <v>22</v>
      </c>
      <c r="C1133" s="11">
        <v>37</v>
      </c>
      <c r="D1133" s="11"/>
      <c r="E1133" s="11">
        <v>19315</v>
      </c>
      <c r="F1133" s="11">
        <v>20000</v>
      </c>
      <c r="G1133" s="11"/>
      <c r="H1133" s="11">
        <v>8600.44</v>
      </c>
      <c r="I1133" s="11"/>
      <c r="J1133" s="11">
        <v>16527</v>
      </c>
      <c r="K1133" s="11">
        <v>162.08000000000001</v>
      </c>
      <c r="L1133" s="11">
        <v>4348.13</v>
      </c>
      <c r="M1133" s="11">
        <v>405.2</v>
      </c>
      <c r="N1133" s="11">
        <v>10870.32</v>
      </c>
      <c r="O1133" s="11">
        <v>648.32000000000005</v>
      </c>
      <c r="P1133" s="11">
        <v>17392.509999999998</v>
      </c>
    </row>
    <row r="1134" spans="1:16">
      <c r="A1134" t="str">
        <f t="shared" si="30"/>
        <v>2338</v>
      </c>
      <c r="B1134" s="10">
        <v>23</v>
      </c>
      <c r="C1134" s="10">
        <v>38</v>
      </c>
      <c r="D1134" s="10"/>
      <c r="E1134" s="10">
        <v>19315</v>
      </c>
      <c r="F1134" s="10">
        <v>20000</v>
      </c>
      <c r="G1134" s="10"/>
      <c r="H1134" s="10">
        <v>8858.4500000000007</v>
      </c>
      <c r="I1134" s="10"/>
      <c r="J1134" s="10">
        <v>16852</v>
      </c>
      <c r="K1134" s="10">
        <v>165.27</v>
      </c>
      <c r="L1134" s="10">
        <v>4643.84</v>
      </c>
      <c r="M1134" s="10">
        <v>413.18</v>
      </c>
      <c r="N1134" s="10">
        <v>11609.6</v>
      </c>
      <c r="O1134" s="10">
        <v>661.08</v>
      </c>
      <c r="P1134" s="10">
        <v>18575.37</v>
      </c>
    </row>
    <row r="1135" spans="1:16">
      <c r="A1135" t="str">
        <f t="shared" si="30"/>
        <v>2439</v>
      </c>
      <c r="B1135" s="11">
        <v>24</v>
      </c>
      <c r="C1135" s="11">
        <v>39</v>
      </c>
      <c r="D1135" s="11"/>
      <c r="E1135" s="11">
        <v>19315</v>
      </c>
      <c r="F1135" s="11">
        <v>20000</v>
      </c>
      <c r="G1135" s="11">
        <v>900</v>
      </c>
      <c r="H1135" s="11">
        <v>10024.209999999999</v>
      </c>
      <c r="I1135" s="11"/>
      <c r="J1135" s="11">
        <v>16284</v>
      </c>
      <c r="K1135" s="11">
        <v>168.52</v>
      </c>
      <c r="L1135" s="11">
        <v>4951.68</v>
      </c>
      <c r="M1135" s="11">
        <v>421.3</v>
      </c>
      <c r="N1135" s="11">
        <v>12379.19</v>
      </c>
      <c r="O1135" s="11">
        <v>674.08</v>
      </c>
      <c r="P1135" s="11">
        <v>19806.71</v>
      </c>
    </row>
    <row r="1136" spans="1:16">
      <c r="A1136" t="str">
        <f t="shared" si="30"/>
        <v>2540</v>
      </c>
      <c r="B1136" s="10">
        <v>25</v>
      </c>
      <c r="C1136" s="10">
        <v>40</v>
      </c>
      <c r="D1136" s="10"/>
      <c r="E1136" s="10">
        <v>19315</v>
      </c>
      <c r="F1136" s="10">
        <v>20000</v>
      </c>
      <c r="G1136" s="10"/>
      <c r="H1136" s="10">
        <v>10324.93</v>
      </c>
      <c r="I1136" s="10"/>
      <c r="J1136" s="10">
        <v>16603</v>
      </c>
      <c r="K1136" s="10">
        <v>162.84</v>
      </c>
      <c r="L1136" s="10">
        <v>5263.07</v>
      </c>
      <c r="M1136" s="10">
        <v>407.1</v>
      </c>
      <c r="N1136" s="10">
        <v>13157.67</v>
      </c>
      <c r="O1136" s="10">
        <v>651.36</v>
      </c>
      <c r="P1136" s="10">
        <v>21052.27</v>
      </c>
    </row>
    <row r="1137" spans="1:16">
      <c r="A1137" t="str">
        <f t="shared" si="30"/>
        <v>2641</v>
      </c>
      <c r="B1137" s="11">
        <v>26</v>
      </c>
      <c r="C1137" s="11">
        <v>41</v>
      </c>
      <c r="D1137" s="11"/>
      <c r="E1137" s="11">
        <v>19315</v>
      </c>
      <c r="F1137" s="11">
        <v>20000</v>
      </c>
      <c r="G1137" s="11"/>
      <c r="H1137" s="11">
        <v>10634.68</v>
      </c>
      <c r="I1137" s="11"/>
      <c r="J1137" s="11">
        <v>16929</v>
      </c>
      <c r="K1137" s="11">
        <v>166.03</v>
      </c>
      <c r="L1137" s="11">
        <v>5586.99</v>
      </c>
      <c r="M1137" s="11">
        <v>415.08</v>
      </c>
      <c r="N1137" s="11">
        <v>13967.47</v>
      </c>
      <c r="O1137" s="11">
        <v>664.12</v>
      </c>
      <c r="P1137" s="11">
        <v>22347.96</v>
      </c>
    </row>
    <row r="1138" spans="1:16">
      <c r="A1138" t="str">
        <f t="shared" si="30"/>
        <v>2742</v>
      </c>
      <c r="B1138" s="10">
        <v>27</v>
      </c>
      <c r="C1138" s="10">
        <v>42</v>
      </c>
      <c r="D1138" s="10"/>
      <c r="E1138" s="10">
        <v>19315</v>
      </c>
      <c r="F1138" s="10">
        <v>20000</v>
      </c>
      <c r="G1138" s="10">
        <v>900</v>
      </c>
      <c r="H1138" s="10">
        <v>11853.72</v>
      </c>
      <c r="I1138" s="10"/>
      <c r="J1138" s="10">
        <v>16361</v>
      </c>
      <c r="K1138" s="10">
        <v>169.29</v>
      </c>
      <c r="L1138" s="10">
        <v>5923.89</v>
      </c>
      <c r="M1138" s="10">
        <v>423.23</v>
      </c>
      <c r="N1138" s="10">
        <v>14809.72</v>
      </c>
      <c r="O1138" s="10">
        <v>677.16</v>
      </c>
      <c r="P1138" s="10">
        <v>23695.56</v>
      </c>
    </row>
    <row r="1139" spans="1:16">
      <c r="A1139" t="str">
        <f t="shared" si="30"/>
        <v>2843</v>
      </c>
      <c r="B1139" s="11">
        <v>28</v>
      </c>
      <c r="C1139" s="11">
        <v>43</v>
      </c>
      <c r="D1139" s="11"/>
      <c r="E1139" s="11">
        <v>19315</v>
      </c>
      <c r="F1139" s="11">
        <v>20000</v>
      </c>
      <c r="G1139" s="11"/>
      <c r="H1139" s="11">
        <v>12209.33</v>
      </c>
      <c r="I1139" s="11"/>
      <c r="J1139" s="11">
        <v>16679</v>
      </c>
      <c r="K1139" s="11">
        <v>163.61000000000001</v>
      </c>
      <c r="L1139" s="11">
        <v>6265.22</v>
      </c>
      <c r="M1139" s="11">
        <v>409.03</v>
      </c>
      <c r="N1139" s="11">
        <v>15663.04</v>
      </c>
      <c r="O1139" s="11">
        <v>654.44000000000005</v>
      </c>
      <c r="P1139" s="11">
        <v>25060.86</v>
      </c>
    </row>
    <row r="1140" spans="1:16">
      <c r="A1140" t="str">
        <f t="shared" si="30"/>
        <v>2944</v>
      </c>
      <c r="B1140" s="10">
        <v>29</v>
      </c>
      <c r="C1140" s="10">
        <v>44</v>
      </c>
      <c r="D1140" s="10"/>
      <c r="E1140" s="10">
        <v>19315</v>
      </c>
      <c r="F1140" s="10">
        <v>20000</v>
      </c>
      <c r="G1140" s="10"/>
      <c r="H1140" s="10">
        <v>12575.61</v>
      </c>
      <c r="I1140" s="10"/>
      <c r="J1140" s="10">
        <v>17004</v>
      </c>
      <c r="K1140" s="10">
        <v>166.79</v>
      </c>
      <c r="L1140" s="10">
        <v>6619.96</v>
      </c>
      <c r="M1140" s="10">
        <v>416.98</v>
      </c>
      <c r="N1140" s="10">
        <v>16549.91</v>
      </c>
      <c r="O1140" s="10">
        <v>667.16</v>
      </c>
      <c r="P1140" s="10">
        <v>26479.85</v>
      </c>
    </row>
    <row r="1141" spans="1:16">
      <c r="A1141" t="str">
        <f t="shared" si="30"/>
        <v>3045</v>
      </c>
      <c r="B1141" s="11">
        <v>30</v>
      </c>
      <c r="C1141" s="11">
        <v>45</v>
      </c>
      <c r="D1141" s="11"/>
      <c r="E1141" s="11">
        <v>19315</v>
      </c>
      <c r="F1141" s="11">
        <v>20000</v>
      </c>
      <c r="G1141" s="11">
        <v>900</v>
      </c>
      <c r="H1141" s="11">
        <v>13852.88</v>
      </c>
      <c r="I1141" s="11"/>
      <c r="J1141" s="11">
        <v>16436</v>
      </c>
      <c r="K1141" s="11">
        <v>170.04</v>
      </c>
      <c r="L1141" s="11">
        <v>6988.6</v>
      </c>
      <c r="M1141" s="11">
        <v>425.1</v>
      </c>
      <c r="N1141" s="11">
        <v>17471.5</v>
      </c>
      <c r="O1141" s="11">
        <v>680.16</v>
      </c>
      <c r="P1141" s="11">
        <v>27954.400000000001</v>
      </c>
    </row>
    <row r="1142" spans="1:16">
      <c r="A1142" t="str">
        <f t="shared" si="30"/>
        <v>3146</v>
      </c>
      <c r="B1142" s="10">
        <v>31</v>
      </c>
      <c r="C1142" s="10">
        <v>46</v>
      </c>
      <c r="D1142" s="10"/>
      <c r="E1142" s="10">
        <v>19315</v>
      </c>
      <c r="F1142" s="10">
        <v>20000</v>
      </c>
      <c r="G1142" s="10"/>
      <c r="H1142" s="10">
        <v>14268.47</v>
      </c>
      <c r="I1142" s="10"/>
      <c r="J1142" s="10">
        <v>16753</v>
      </c>
      <c r="K1142" s="10">
        <v>164.36</v>
      </c>
      <c r="L1142" s="10">
        <v>7362.62</v>
      </c>
      <c r="M1142" s="10">
        <v>410.9</v>
      </c>
      <c r="N1142" s="10">
        <v>18406.55</v>
      </c>
      <c r="O1142" s="10">
        <v>657.44</v>
      </c>
      <c r="P1142" s="10">
        <v>29450.48</v>
      </c>
    </row>
    <row r="1143" spans="1:16">
      <c r="A1143" t="str">
        <f t="shared" si="30"/>
        <v>3247</v>
      </c>
      <c r="B1143" s="11">
        <v>32</v>
      </c>
      <c r="C1143" s="11">
        <v>47</v>
      </c>
      <c r="D1143" s="11"/>
      <c r="E1143" s="11">
        <v>19315</v>
      </c>
      <c r="F1143" s="11">
        <v>20000</v>
      </c>
      <c r="G1143" s="11"/>
      <c r="H1143" s="11">
        <v>14696.52</v>
      </c>
      <c r="I1143" s="11"/>
      <c r="J1143" s="11">
        <v>17077</v>
      </c>
      <c r="K1143" s="11">
        <v>167.53</v>
      </c>
      <c r="L1143" s="11">
        <v>7751.03</v>
      </c>
      <c r="M1143" s="11">
        <v>418.83</v>
      </c>
      <c r="N1143" s="11">
        <v>19377.57</v>
      </c>
      <c r="O1143" s="11">
        <v>670.12</v>
      </c>
      <c r="P1143" s="11">
        <v>31004.11</v>
      </c>
    </row>
    <row r="1144" spans="1:16">
      <c r="A1144" t="str">
        <f t="shared" si="30"/>
        <v>3348</v>
      </c>
      <c r="B1144" s="10">
        <v>33</v>
      </c>
      <c r="C1144" s="10">
        <v>48</v>
      </c>
      <c r="D1144" s="10"/>
      <c r="E1144" s="10">
        <v>19315</v>
      </c>
      <c r="F1144" s="10">
        <v>20000</v>
      </c>
      <c r="G1144" s="10">
        <v>900</v>
      </c>
      <c r="H1144" s="10">
        <v>16037.42</v>
      </c>
      <c r="I1144" s="10"/>
      <c r="J1144" s="10">
        <v>16507</v>
      </c>
      <c r="K1144" s="10">
        <v>170.77</v>
      </c>
      <c r="L1144" s="10">
        <v>8154.33</v>
      </c>
      <c r="M1144" s="10">
        <v>426.93</v>
      </c>
      <c r="N1144" s="10">
        <v>20385.82</v>
      </c>
      <c r="O1144" s="10">
        <v>683.08</v>
      </c>
      <c r="P1144" s="10">
        <v>32617.31</v>
      </c>
    </row>
    <row r="1145" spans="1:16">
      <c r="A1145" t="str">
        <f t="shared" si="30"/>
        <v>3449</v>
      </c>
      <c r="B1145" s="11">
        <v>34</v>
      </c>
      <c r="C1145" s="11">
        <v>49</v>
      </c>
      <c r="D1145" s="11"/>
      <c r="E1145" s="11">
        <v>19315</v>
      </c>
      <c r="F1145" s="11">
        <v>20000</v>
      </c>
      <c r="G1145" s="11"/>
      <c r="H1145" s="11">
        <v>16518.54</v>
      </c>
      <c r="I1145" s="11"/>
      <c r="J1145" s="11">
        <v>16823</v>
      </c>
      <c r="K1145" s="11">
        <v>165.07</v>
      </c>
      <c r="L1145" s="11">
        <v>8564.0300000000007</v>
      </c>
      <c r="M1145" s="11">
        <v>412.68</v>
      </c>
      <c r="N1145" s="11">
        <v>21410.07</v>
      </c>
      <c r="O1145" s="11">
        <v>660.28</v>
      </c>
      <c r="P1145" s="11">
        <v>34256.11</v>
      </c>
    </row>
    <row r="1146" spans="1:16">
      <c r="A1146" t="str">
        <f t="shared" si="30"/>
        <v>3550</v>
      </c>
      <c r="B1146" s="10">
        <v>35</v>
      </c>
      <c r="C1146" s="10">
        <v>50</v>
      </c>
      <c r="D1146" s="10"/>
      <c r="E1146" s="10">
        <v>19315</v>
      </c>
      <c r="F1146" s="10">
        <v>20000</v>
      </c>
      <c r="G1146" s="10"/>
      <c r="H1146" s="10">
        <v>17014.099999999999</v>
      </c>
      <c r="I1146" s="10"/>
      <c r="J1146" s="10">
        <v>17145</v>
      </c>
      <c r="K1146" s="10">
        <v>168.23</v>
      </c>
      <c r="L1146" s="10">
        <v>8989.18</v>
      </c>
      <c r="M1146" s="10">
        <v>420.58</v>
      </c>
      <c r="N1146" s="10">
        <v>22472.95</v>
      </c>
      <c r="O1146" s="10">
        <v>672.92</v>
      </c>
      <c r="P1146" s="10">
        <v>35956.720000000001</v>
      </c>
    </row>
    <row r="1147" spans="1:16">
      <c r="A1147" t="str">
        <f t="shared" si="30"/>
        <v>3651</v>
      </c>
      <c r="B1147" s="11">
        <v>36</v>
      </c>
      <c r="C1147" s="11">
        <v>51</v>
      </c>
      <c r="D1147" s="11"/>
      <c r="E1147" s="11">
        <v>19315</v>
      </c>
      <c r="F1147" s="11">
        <v>20000</v>
      </c>
      <c r="G1147" s="11">
        <v>900</v>
      </c>
      <c r="H1147" s="11">
        <v>18424.52</v>
      </c>
      <c r="I1147" s="11"/>
      <c r="J1147" s="11">
        <v>16573</v>
      </c>
      <c r="K1147" s="11">
        <v>171.45</v>
      </c>
      <c r="L1147" s="11">
        <v>9430.2999999999993</v>
      </c>
      <c r="M1147" s="11">
        <v>428.63</v>
      </c>
      <c r="N1147" s="11">
        <v>23575.759999999998</v>
      </c>
      <c r="O1147" s="11">
        <v>685.8</v>
      </c>
      <c r="P1147" s="11">
        <v>37721.22</v>
      </c>
    </row>
    <row r="1148" spans="1:16">
      <c r="A1148" t="str">
        <f t="shared" si="30"/>
        <v>3752</v>
      </c>
      <c r="B1148" s="10">
        <v>37</v>
      </c>
      <c r="C1148" s="10">
        <v>52</v>
      </c>
      <c r="D1148" s="10"/>
      <c r="E1148" s="10">
        <v>19315</v>
      </c>
      <c r="F1148" s="10">
        <v>20000</v>
      </c>
      <c r="G1148" s="10"/>
      <c r="H1148" s="10">
        <v>18977.259999999998</v>
      </c>
      <c r="I1148" s="10"/>
      <c r="J1148" s="10">
        <v>16885</v>
      </c>
      <c r="K1148" s="10">
        <v>165.73</v>
      </c>
      <c r="L1148" s="10">
        <v>9878.94</v>
      </c>
      <c r="M1148" s="10">
        <v>414.33</v>
      </c>
      <c r="N1148" s="10">
        <v>24697.360000000001</v>
      </c>
      <c r="O1148" s="10">
        <v>662.92</v>
      </c>
      <c r="P1148" s="10">
        <v>39515.769999999997</v>
      </c>
    </row>
    <row r="1149" spans="1:16">
      <c r="A1149" t="str">
        <f t="shared" si="30"/>
        <v>3853</v>
      </c>
      <c r="B1149" s="11">
        <v>38</v>
      </c>
      <c r="C1149" s="11">
        <v>53</v>
      </c>
      <c r="D1149" s="11"/>
      <c r="E1149" s="11">
        <v>19315</v>
      </c>
      <c r="F1149" s="11">
        <v>20000</v>
      </c>
      <c r="G1149" s="11"/>
      <c r="H1149" s="11">
        <v>19546.57</v>
      </c>
      <c r="I1149" s="11"/>
      <c r="J1149" s="11">
        <v>17204</v>
      </c>
      <c r="K1149" s="11">
        <v>168.85</v>
      </c>
      <c r="L1149" s="11">
        <v>10344.16</v>
      </c>
      <c r="M1149" s="11">
        <v>422.13</v>
      </c>
      <c r="N1149" s="11">
        <v>25860.400000000001</v>
      </c>
      <c r="O1149" s="11">
        <v>675.4</v>
      </c>
      <c r="P1149" s="11">
        <v>41376.65</v>
      </c>
    </row>
    <row r="1150" spans="1:16">
      <c r="A1150" t="str">
        <f t="shared" si="30"/>
        <v>3954</v>
      </c>
      <c r="B1150" s="10">
        <v>39</v>
      </c>
      <c r="C1150" s="10">
        <v>54</v>
      </c>
      <c r="D1150" s="10"/>
      <c r="E1150" s="10">
        <v>19315</v>
      </c>
      <c r="F1150" s="10">
        <v>20000</v>
      </c>
      <c r="G1150" s="10">
        <v>900</v>
      </c>
      <c r="H1150" s="10">
        <v>21032.97</v>
      </c>
      <c r="I1150" s="10"/>
      <c r="J1150" s="10">
        <v>16630</v>
      </c>
      <c r="K1150" s="10">
        <v>172.04</v>
      </c>
      <c r="L1150" s="10">
        <v>10826.53</v>
      </c>
      <c r="M1150" s="10">
        <v>430.1</v>
      </c>
      <c r="N1150" s="10">
        <v>27066.32</v>
      </c>
      <c r="O1150" s="10">
        <v>688.16</v>
      </c>
      <c r="P1150" s="10">
        <v>43306.11</v>
      </c>
    </row>
    <row r="1151" spans="1:16">
      <c r="A1151" t="str">
        <f t="shared" si="30"/>
        <v>4055</v>
      </c>
      <c r="B1151" s="11">
        <v>40</v>
      </c>
      <c r="C1151" s="11">
        <v>55</v>
      </c>
      <c r="D1151" s="11"/>
      <c r="E1151" s="11">
        <v>19315</v>
      </c>
      <c r="F1151" s="11">
        <v>20000</v>
      </c>
      <c r="G1151" s="11"/>
      <c r="H1151" s="11">
        <v>21663.96</v>
      </c>
      <c r="I1151" s="11"/>
      <c r="J1151" s="11">
        <v>16937</v>
      </c>
      <c r="K1151" s="11">
        <v>166.3</v>
      </c>
      <c r="L1151" s="11">
        <v>11317.62</v>
      </c>
      <c r="M1151" s="11">
        <v>415.75</v>
      </c>
      <c r="N1151" s="11">
        <v>28294.06</v>
      </c>
      <c r="O1151" s="11">
        <v>665.2</v>
      </c>
      <c r="P1151" s="11">
        <v>45270.49</v>
      </c>
    </row>
    <row r="1152" spans="1:16">
      <c r="A1152" t="str">
        <f t="shared" si="30"/>
        <v>4156</v>
      </c>
      <c r="B1152" s="10">
        <v>41</v>
      </c>
      <c r="C1152" s="10">
        <v>56</v>
      </c>
      <c r="D1152" s="10"/>
      <c r="E1152" s="10">
        <v>19315</v>
      </c>
      <c r="F1152" s="10">
        <v>20000</v>
      </c>
      <c r="G1152" s="10"/>
      <c r="H1152" s="10">
        <v>22313.88</v>
      </c>
      <c r="I1152" s="10"/>
      <c r="J1152" s="10">
        <v>17251</v>
      </c>
      <c r="K1152" s="10">
        <v>169.37</v>
      </c>
      <c r="L1152" s="10">
        <v>11826.52</v>
      </c>
      <c r="M1152" s="10">
        <v>423.43</v>
      </c>
      <c r="N1152" s="10">
        <v>29566.3</v>
      </c>
      <c r="O1152" s="10">
        <v>677.48</v>
      </c>
      <c r="P1152" s="10">
        <v>47306.080000000002</v>
      </c>
    </row>
    <row r="1153" spans="1:16">
      <c r="A1153" t="str">
        <f t="shared" si="30"/>
        <v>4257</v>
      </c>
      <c r="B1153" s="11">
        <v>42</v>
      </c>
      <c r="C1153" s="11">
        <v>57</v>
      </c>
      <c r="D1153" s="11"/>
      <c r="E1153" s="11">
        <v>19315</v>
      </c>
      <c r="F1153" s="11">
        <v>20000</v>
      </c>
      <c r="G1153" s="11">
        <v>900</v>
      </c>
      <c r="H1153" s="11">
        <v>23883.3</v>
      </c>
      <c r="I1153" s="11"/>
      <c r="J1153" s="11">
        <v>16672</v>
      </c>
      <c r="K1153" s="11">
        <v>172.51</v>
      </c>
      <c r="L1153" s="11">
        <v>12353.83</v>
      </c>
      <c r="M1153" s="11">
        <v>431.28</v>
      </c>
      <c r="N1153" s="11">
        <v>30884.57</v>
      </c>
      <c r="O1153" s="11">
        <v>690.04</v>
      </c>
      <c r="P1153" s="11">
        <v>49415.31</v>
      </c>
    </row>
    <row r="1154" spans="1:16">
      <c r="A1154" t="str">
        <f t="shared" si="30"/>
        <v>4358</v>
      </c>
      <c r="B1154" s="10">
        <v>43</v>
      </c>
      <c r="C1154" s="10">
        <v>58</v>
      </c>
      <c r="D1154" s="10"/>
      <c r="E1154" s="10">
        <v>19315</v>
      </c>
      <c r="F1154" s="10">
        <v>20000</v>
      </c>
      <c r="G1154" s="10"/>
      <c r="H1154" s="10">
        <v>24599.79</v>
      </c>
      <c r="I1154" s="10"/>
      <c r="J1154" s="10">
        <v>16972</v>
      </c>
      <c r="K1154" s="10">
        <v>166.72</v>
      </c>
      <c r="L1154" s="10">
        <v>12891.16</v>
      </c>
      <c r="M1154" s="10">
        <v>416.8</v>
      </c>
      <c r="N1154" s="10">
        <v>32227.9</v>
      </c>
      <c r="O1154" s="10">
        <v>666.88</v>
      </c>
      <c r="P1154" s="10">
        <v>51564.65</v>
      </c>
    </row>
    <row r="1155" spans="1:16">
      <c r="A1155" t="str">
        <f t="shared" si="30"/>
        <v>4459</v>
      </c>
      <c r="B1155" s="11">
        <v>44</v>
      </c>
      <c r="C1155" s="11">
        <v>59</v>
      </c>
      <c r="D1155" s="11"/>
      <c r="E1155" s="11">
        <v>19315</v>
      </c>
      <c r="F1155" s="11">
        <v>20000</v>
      </c>
      <c r="G1155" s="11"/>
      <c r="H1155" s="11">
        <v>25337.79</v>
      </c>
      <c r="I1155" s="11"/>
      <c r="J1155" s="11">
        <v>17279</v>
      </c>
      <c r="K1155" s="11">
        <v>169.72</v>
      </c>
      <c r="L1155" s="11">
        <v>13447.62</v>
      </c>
      <c r="M1155" s="11">
        <v>424.3</v>
      </c>
      <c r="N1155" s="11">
        <v>33619.040000000001</v>
      </c>
      <c r="O1155" s="11">
        <v>678.88</v>
      </c>
      <c r="P1155" s="11">
        <v>53790.47</v>
      </c>
    </row>
    <row r="1156" spans="1:16">
      <c r="A1156" t="str">
        <f t="shared" si="30"/>
        <v>4560</v>
      </c>
      <c r="B1156" s="10">
        <v>45</v>
      </c>
      <c r="C1156" s="10">
        <v>60</v>
      </c>
      <c r="D1156" s="10"/>
      <c r="E1156" s="10">
        <v>19315</v>
      </c>
      <c r="F1156" s="10">
        <v>20000</v>
      </c>
      <c r="G1156" s="10">
        <v>900</v>
      </c>
      <c r="H1156" s="10">
        <v>26997.919999999998</v>
      </c>
      <c r="I1156" s="10"/>
      <c r="J1156" s="10">
        <v>16692</v>
      </c>
      <c r="K1156" s="10">
        <v>172.79</v>
      </c>
      <c r="L1156" s="10">
        <v>14023.83</v>
      </c>
      <c r="M1156" s="10">
        <v>431.98</v>
      </c>
      <c r="N1156" s="10">
        <v>35059.589999999997</v>
      </c>
      <c r="O1156" s="10">
        <v>691.16</v>
      </c>
      <c r="P1156" s="10">
        <v>56095.34</v>
      </c>
    </row>
    <row r="1157" spans="1:16">
      <c r="A1157" t="str">
        <f t="shared" si="30"/>
        <v>4661</v>
      </c>
      <c r="B1157" s="11">
        <v>46</v>
      </c>
      <c r="C1157" s="11">
        <v>61</v>
      </c>
      <c r="D1157" s="11"/>
      <c r="E1157" s="11">
        <v>19315</v>
      </c>
      <c r="F1157" s="11">
        <v>20000</v>
      </c>
      <c r="G1157" s="11"/>
      <c r="H1157" s="11">
        <v>27807.86</v>
      </c>
      <c r="I1157" s="11"/>
      <c r="J1157" s="11">
        <v>16982</v>
      </c>
      <c r="K1157" s="11">
        <v>166.92</v>
      </c>
      <c r="L1157" s="11">
        <v>14611.47</v>
      </c>
      <c r="M1157" s="11">
        <v>417.3</v>
      </c>
      <c r="N1157" s="11">
        <v>36528.67</v>
      </c>
      <c r="O1157" s="11">
        <v>667.68</v>
      </c>
      <c r="P1157" s="11">
        <v>58445.88</v>
      </c>
    </row>
    <row r="1158" spans="1:16">
      <c r="A1158" t="str">
        <f t="shared" si="30"/>
        <v>4762</v>
      </c>
      <c r="B1158" s="10">
        <v>47</v>
      </c>
      <c r="C1158" s="10">
        <v>62</v>
      </c>
      <c r="D1158" s="10"/>
      <c r="E1158" s="10">
        <v>19315</v>
      </c>
      <c r="F1158" s="10">
        <v>20000</v>
      </c>
      <c r="G1158" s="10"/>
      <c r="H1158" s="10">
        <v>28642.09</v>
      </c>
      <c r="I1158" s="10"/>
      <c r="J1158" s="10">
        <v>17279</v>
      </c>
      <c r="K1158" s="10">
        <v>169.82</v>
      </c>
      <c r="L1158" s="10">
        <v>15219.63</v>
      </c>
      <c r="M1158" s="10">
        <v>424.55</v>
      </c>
      <c r="N1158" s="10">
        <v>38049.089999999997</v>
      </c>
      <c r="O1158" s="10">
        <v>679.28</v>
      </c>
      <c r="P1158" s="10">
        <v>60878.54</v>
      </c>
    </row>
    <row r="1159" spans="1:16">
      <c r="A1159" t="str">
        <f t="shared" si="30"/>
        <v>4863</v>
      </c>
      <c r="B1159" s="11">
        <v>48</v>
      </c>
      <c r="C1159" s="11">
        <v>63</v>
      </c>
      <c r="D1159" s="11"/>
      <c r="E1159" s="11">
        <v>19315</v>
      </c>
      <c r="F1159" s="11">
        <v>20000</v>
      </c>
      <c r="G1159" s="11">
        <v>900</v>
      </c>
      <c r="H1159" s="11">
        <v>30401.360000000001</v>
      </c>
      <c r="I1159" s="11"/>
      <c r="J1159" s="11">
        <v>16681</v>
      </c>
      <c r="K1159" s="11">
        <v>172.78</v>
      </c>
      <c r="L1159" s="11">
        <v>15849</v>
      </c>
      <c r="M1159" s="11">
        <v>431.95</v>
      </c>
      <c r="N1159" s="11">
        <v>39622.51</v>
      </c>
      <c r="O1159" s="11">
        <v>691.12</v>
      </c>
      <c r="P1159" s="11">
        <v>63396.01</v>
      </c>
    </row>
    <row r="1160" spans="1:16">
      <c r="A1160" t="str">
        <f t="shared" si="30"/>
        <v>4964</v>
      </c>
      <c r="B1160" s="10">
        <v>49</v>
      </c>
      <c r="C1160" s="10">
        <v>64</v>
      </c>
      <c r="D1160" s="10"/>
      <c r="E1160" s="10">
        <v>19315</v>
      </c>
      <c r="F1160" s="10">
        <v>20000</v>
      </c>
      <c r="G1160" s="10"/>
      <c r="H1160" s="10">
        <v>31313.4</v>
      </c>
      <c r="I1160" s="10"/>
      <c r="J1160" s="10">
        <v>16957</v>
      </c>
      <c r="K1160" s="10">
        <v>166.81</v>
      </c>
      <c r="L1160" s="10">
        <v>16491.28</v>
      </c>
      <c r="M1160" s="10">
        <v>417.03</v>
      </c>
      <c r="N1160" s="10">
        <v>41228.21</v>
      </c>
      <c r="O1160" s="10">
        <v>667.24</v>
      </c>
      <c r="P1160" s="10">
        <v>65965.13</v>
      </c>
    </row>
    <row r="1161" spans="1:16">
      <c r="A1161" t="str">
        <f t="shared" si="30"/>
        <v>5065</v>
      </c>
      <c r="B1161" s="11">
        <v>50</v>
      </c>
      <c r="C1161" s="11">
        <v>65</v>
      </c>
      <c r="D1161" s="11"/>
      <c r="E1161" s="11">
        <v>19315</v>
      </c>
      <c r="F1161" s="11">
        <v>20000</v>
      </c>
      <c r="G1161" s="11"/>
      <c r="H1161" s="11">
        <v>32252.799999999999</v>
      </c>
      <c r="I1161" s="11"/>
      <c r="J1161" s="11">
        <v>17237</v>
      </c>
      <c r="K1161" s="11">
        <v>169.57</v>
      </c>
      <c r="L1161" s="11">
        <v>17155.59</v>
      </c>
      <c r="M1161" s="11">
        <v>423.93</v>
      </c>
      <c r="N1161" s="11">
        <v>42888.98</v>
      </c>
      <c r="O1161" s="11">
        <v>678.28</v>
      </c>
      <c r="P1161" s="11">
        <v>68622.37</v>
      </c>
    </row>
    <row r="1162" spans="1:16">
      <c r="A1162" t="str">
        <f t="shared" si="30"/>
        <v>5166</v>
      </c>
      <c r="B1162" s="10">
        <v>51</v>
      </c>
      <c r="C1162" s="10">
        <v>66</v>
      </c>
      <c r="D1162" s="10"/>
      <c r="E1162" s="10">
        <v>19315</v>
      </c>
      <c r="F1162" s="10">
        <v>20000</v>
      </c>
      <c r="G1162" s="10">
        <v>900</v>
      </c>
      <c r="H1162" s="10">
        <v>34120.379999999997</v>
      </c>
      <c r="I1162" s="10"/>
      <c r="J1162" s="10">
        <v>16624</v>
      </c>
      <c r="K1162" s="10">
        <v>172.37</v>
      </c>
      <c r="L1162" s="10">
        <v>17842.63</v>
      </c>
      <c r="M1162" s="10">
        <v>430.93</v>
      </c>
      <c r="N1162" s="10">
        <v>44606.57</v>
      </c>
      <c r="O1162" s="10">
        <v>689.48</v>
      </c>
      <c r="P1162" s="10">
        <v>71370.52</v>
      </c>
    </row>
    <row r="1163" spans="1:16">
      <c r="A1163" t="str">
        <f t="shared" si="30"/>
        <v>5267</v>
      </c>
      <c r="B1163" s="11">
        <v>52</v>
      </c>
      <c r="C1163" s="11">
        <v>67</v>
      </c>
      <c r="D1163" s="11"/>
      <c r="E1163" s="11">
        <v>19315</v>
      </c>
      <c r="F1163" s="11">
        <v>20000</v>
      </c>
      <c r="G1163" s="11"/>
      <c r="H1163" s="11">
        <v>35144</v>
      </c>
      <c r="I1163" s="11"/>
      <c r="J1163" s="11">
        <v>16877</v>
      </c>
      <c r="K1163" s="11">
        <v>166.24</v>
      </c>
      <c r="L1163" s="11">
        <v>18544.150000000001</v>
      </c>
      <c r="M1163" s="11">
        <v>415.6</v>
      </c>
      <c r="N1163" s="11">
        <v>46360.37</v>
      </c>
      <c r="O1163" s="11">
        <v>664.96</v>
      </c>
      <c r="P1163" s="11">
        <v>74176.59</v>
      </c>
    </row>
    <row r="1164" spans="1:16">
      <c r="A1164" t="str">
        <f t="shared" si="30"/>
        <v>5368</v>
      </c>
      <c r="B1164" s="10">
        <v>53</v>
      </c>
      <c r="C1164" s="10">
        <v>68</v>
      </c>
      <c r="D1164" s="10"/>
      <c r="E1164" s="10">
        <v>19315</v>
      </c>
      <c r="F1164" s="10">
        <v>20000</v>
      </c>
      <c r="G1164" s="10"/>
      <c r="H1164" s="10">
        <v>36198.32</v>
      </c>
      <c r="I1164" s="10"/>
      <c r="J1164" s="10">
        <v>17135</v>
      </c>
      <c r="K1164" s="10">
        <v>168.77</v>
      </c>
      <c r="L1164" s="10">
        <v>19269.240000000002</v>
      </c>
      <c r="M1164" s="10">
        <v>421.93</v>
      </c>
      <c r="N1164" s="10">
        <v>48173.11</v>
      </c>
      <c r="O1164" s="10">
        <v>675.08</v>
      </c>
      <c r="P1164" s="10">
        <v>77076.97</v>
      </c>
    </row>
    <row r="1165" spans="1:16">
      <c r="A1165" t="str">
        <f t="shared" si="30"/>
        <v>5469</v>
      </c>
      <c r="B1165" s="11">
        <v>54</v>
      </c>
      <c r="C1165" s="11">
        <v>69</v>
      </c>
      <c r="D1165" s="11"/>
      <c r="E1165" s="11">
        <v>19315</v>
      </c>
      <c r="F1165" s="11">
        <v>20000</v>
      </c>
      <c r="G1165" s="11">
        <v>900</v>
      </c>
      <c r="H1165" s="11">
        <v>38184.269999999997</v>
      </c>
      <c r="I1165" s="11"/>
      <c r="J1165" s="11">
        <v>16497</v>
      </c>
      <c r="K1165" s="11">
        <v>171.35</v>
      </c>
      <c r="L1165" s="11">
        <v>20018.669999999998</v>
      </c>
      <c r="M1165" s="11">
        <v>428.38</v>
      </c>
      <c r="N1165" s="11">
        <v>50046.68</v>
      </c>
      <c r="O1165" s="11">
        <v>685.4</v>
      </c>
      <c r="P1165" s="11">
        <v>80074.679999999993</v>
      </c>
    </row>
    <row r="1166" spans="1:16">
      <c r="A1166" t="str">
        <f t="shared" si="30"/>
        <v>5570</v>
      </c>
      <c r="B1166" s="10">
        <v>55</v>
      </c>
      <c r="C1166" s="10">
        <v>70</v>
      </c>
      <c r="D1166" s="10"/>
      <c r="E1166" s="10">
        <v>19315</v>
      </c>
      <c r="F1166" s="10">
        <v>20000</v>
      </c>
      <c r="G1166" s="10"/>
      <c r="H1166" s="10">
        <v>39329.79</v>
      </c>
      <c r="I1166" s="10"/>
      <c r="J1166" s="10">
        <v>16718</v>
      </c>
      <c r="K1166" s="10">
        <v>164.97</v>
      </c>
      <c r="L1166" s="10">
        <v>20784.2</v>
      </c>
      <c r="M1166" s="10">
        <v>412.43</v>
      </c>
      <c r="N1166" s="10">
        <v>51960.5</v>
      </c>
      <c r="O1166" s="10">
        <v>659.88</v>
      </c>
      <c r="P1166" s="10">
        <v>83136.800000000003</v>
      </c>
    </row>
    <row r="1167" spans="1:16">
      <c r="A1167" t="str">
        <f t="shared" si="30"/>
        <v>5671</v>
      </c>
      <c r="B1167" s="11">
        <v>56</v>
      </c>
      <c r="C1167" s="11">
        <v>71</v>
      </c>
      <c r="D1167" s="11"/>
      <c r="E1167" s="11">
        <v>19315</v>
      </c>
      <c r="F1167" s="11">
        <v>20000</v>
      </c>
      <c r="G1167" s="11"/>
      <c r="H1167" s="11">
        <v>40509.69</v>
      </c>
      <c r="I1167" s="11"/>
      <c r="J1167" s="11">
        <v>16940</v>
      </c>
      <c r="K1167" s="11">
        <v>167.18</v>
      </c>
      <c r="L1167" s="11">
        <v>21574.91</v>
      </c>
      <c r="M1167" s="11">
        <v>417.95</v>
      </c>
      <c r="N1167" s="11">
        <v>53937.27</v>
      </c>
      <c r="O1167" s="11">
        <v>668.72</v>
      </c>
      <c r="P1167" s="11">
        <v>86299.62</v>
      </c>
    </row>
    <row r="1168" spans="1:16">
      <c r="A1168" t="str">
        <f t="shared" si="30"/>
        <v>5772</v>
      </c>
      <c r="B1168" s="10">
        <v>57</v>
      </c>
      <c r="C1168" s="10">
        <v>72</v>
      </c>
      <c r="D1168" s="10"/>
      <c r="E1168" s="10">
        <v>19315</v>
      </c>
      <c r="F1168" s="10">
        <v>20000</v>
      </c>
      <c r="G1168" s="10">
        <v>900</v>
      </c>
      <c r="H1168" s="10">
        <v>42624.98</v>
      </c>
      <c r="I1168" s="10"/>
      <c r="J1168" s="10">
        <v>16264</v>
      </c>
      <c r="K1168" s="10">
        <v>169.4</v>
      </c>
      <c r="L1168" s="10">
        <v>22391.55</v>
      </c>
      <c r="M1168" s="10">
        <v>423.5</v>
      </c>
      <c r="N1168" s="10">
        <v>55978.879999999997</v>
      </c>
      <c r="O1168" s="10">
        <v>677.6</v>
      </c>
      <c r="P1168" s="10">
        <v>89566.21</v>
      </c>
    </row>
    <row r="1169" spans="1:16">
      <c r="A1169" t="str">
        <f t="shared" si="30"/>
        <v>5873</v>
      </c>
      <c r="B1169" s="11">
        <v>58</v>
      </c>
      <c r="C1169" s="11">
        <v>73</v>
      </c>
      <c r="D1169" s="11"/>
      <c r="E1169" s="11">
        <v>19315</v>
      </c>
      <c r="F1169" s="11">
        <v>20000</v>
      </c>
      <c r="G1169" s="11"/>
      <c r="H1169" s="11">
        <v>43903.73</v>
      </c>
      <c r="I1169" s="11"/>
      <c r="J1169" s="11">
        <v>16433</v>
      </c>
      <c r="K1169" s="11">
        <v>162.63999999999999</v>
      </c>
      <c r="L1169" s="11">
        <v>23225.94</v>
      </c>
      <c r="M1169" s="11">
        <v>406.6</v>
      </c>
      <c r="N1169" s="11">
        <v>58064.85</v>
      </c>
      <c r="O1169" s="11">
        <v>650.55999999999995</v>
      </c>
      <c r="P1169" s="11">
        <v>92903.76</v>
      </c>
    </row>
    <row r="1170" spans="1:16">
      <c r="A1170" t="str">
        <f t="shared" si="30"/>
        <v>5974</v>
      </c>
      <c r="B1170" s="10">
        <v>59</v>
      </c>
      <c r="C1170" s="10">
        <v>74</v>
      </c>
      <c r="D1170" s="10"/>
      <c r="E1170" s="10">
        <v>19315</v>
      </c>
      <c r="F1170" s="10">
        <v>20000</v>
      </c>
      <c r="G1170" s="10"/>
      <c r="H1170" s="10">
        <v>45220.84</v>
      </c>
      <c r="I1170" s="10"/>
      <c r="J1170" s="10">
        <v>16598</v>
      </c>
      <c r="K1170" s="10">
        <v>164.33</v>
      </c>
      <c r="L1170" s="10">
        <v>24087.05</v>
      </c>
      <c r="M1170" s="10">
        <v>410.83</v>
      </c>
      <c r="N1170" s="10">
        <v>60217.62</v>
      </c>
      <c r="O1170" s="10">
        <v>657.32</v>
      </c>
      <c r="P1170" s="10">
        <v>96348.19</v>
      </c>
    </row>
    <row r="1171" spans="1:16">
      <c r="A1171" t="str">
        <f t="shared" si="30"/>
        <v>6075</v>
      </c>
      <c r="B1171" s="11">
        <v>60</v>
      </c>
      <c r="C1171" s="11">
        <v>75</v>
      </c>
      <c r="D1171" s="11"/>
      <c r="E1171" s="11">
        <v>19315</v>
      </c>
      <c r="F1171" s="11">
        <v>20000</v>
      </c>
      <c r="G1171" s="11">
        <v>900</v>
      </c>
      <c r="H1171" s="11">
        <v>47477.46</v>
      </c>
      <c r="I1171" s="11"/>
      <c r="J1171" s="11">
        <v>15858</v>
      </c>
      <c r="K1171" s="11">
        <v>165.98</v>
      </c>
      <c r="L1171" s="11">
        <v>24975.64</v>
      </c>
      <c r="M1171" s="11">
        <v>414.95</v>
      </c>
      <c r="N1171" s="11">
        <v>62439.1</v>
      </c>
      <c r="O1171" s="11">
        <v>663.92</v>
      </c>
      <c r="P1171" s="11">
        <v>99902.56</v>
      </c>
    </row>
    <row r="1172" spans="1:16">
      <c r="A1172" t="str">
        <f t="shared" si="30"/>
        <v>6176</v>
      </c>
      <c r="B1172" s="10">
        <v>61</v>
      </c>
      <c r="C1172" s="10">
        <v>76</v>
      </c>
      <c r="D1172" s="10"/>
      <c r="E1172" s="10">
        <v>19315</v>
      </c>
      <c r="F1172" s="10">
        <v>20000</v>
      </c>
      <c r="G1172" s="10"/>
      <c r="H1172" s="10">
        <v>48901.79</v>
      </c>
      <c r="I1172" s="10"/>
      <c r="J1172" s="10">
        <v>15944</v>
      </c>
      <c r="K1172" s="10">
        <v>158.58000000000001</v>
      </c>
      <c r="L1172" s="10">
        <v>25883.49</v>
      </c>
      <c r="M1172" s="10">
        <v>396.45</v>
      </c>
      <c r="N1172" s="10">
        <v>64708.72</v>
      </c>
      <c r="O1172" s="10">
        <v>634.32000000000005</v>
      </c>
      <c r="P1172" s="10">
        <v>103533.96</v>
      </c>
    </row>
    <row r="1173" spans="1:16">
      <c r="A1173" t="str">
        <f t="shared" si="30"/>
        <v>6277</v>
      </c>
      <c r="B1173" s="11">
        <v>62</v>
      </c>
      <c r="C1173" s="11">
        <v>77</v>
      </c>
      <c r="D1173" s="11"/>
      <c r="E1173" s="11">
        <v>19315</v>
      </c>
      <c r="F1173" s="11">
        <v>20000</v>
      </c>
      <c r="G1173" s="11"/>
      <c r="H1173" s="11">
        <v>50368.84</v>
      </c>
      <c r="I1173" s="11"/>
      <c r="J1173" s="11">
        <v>16013</v>
      </c>
      <c r="K1173" s="11">
        <v>159.44</v>
      </c>
      <c r="L1173" s="11">
        <v>26819.43</v>
      </c>
      <c r="M1173" s="11">
        <v>398.6</v>
      </c>
      <c r="N1173" s="11">
        <v>67048.58</v>
      </c>
      <c r="O1173" s="11">
        <v>637.76</v>
      </c>
      <c r="P1173" s="11">
        <v>107277.73</v>
      </c>
    </row>
    <row r="1174" spans="1:16">
      <c r="A1174" t="str">
        <f t="shared" si="30"/>
        <v>6378</v>
      </c>
      <c r="B1174" s="10">
        <v>63</v>
      </c>
      <c r="C1174" s="10">
        <v>78</v>
      </c>
      <c r="D1174" s="10"/>
      <c r="E1174" s="10">
        <v>19315</v>
      </c>
      <c r="F1174" s="10">
        <v>20000</v>
      </c>
      <c r="G1174" s="10">
        <v>900</v>
      </c>
      <c r="H1174" s="10">
        <v>52779.91</v>
      </c>
      <c r="I1174" s="10"/>
      <c r="J1174" s="10">
        <v>15163</v>
      </c>
      <c r="K1174" s="10">
        <v>160.13</v>
      </c>
      <c r="L1174" s="10">
        <v>27784.15</v>
      </c>
      <c r="M1174" s="10">
        <v>400.33</v>
      </c>
      <c r="N1174" s="10">
        <v>69460.37</v>
      </c>
      <c r="O1174" s="10">
        <v>640.52</v>
      </c>
      <c r="P1174" s="10">
        <v>111136.59</v>
      </c>
    </row>
    <row r="1175" spans="1:16">
      <c r="A1175" t="str">
        <f t="shared" si="30"/>
        <v>6479</v>
      </c>
      <c r="B1175" s="11">
        <v>64</v>
      </c>
      <c r="C1175" s="11">
        <v>79</v>
      </c>
      <c r="D1175" s="11"/>
      <c r="E1175" s="11">
        <v>19315</v>
      </c>
      <c r="F1175" s="11">
        <v>20000</v>
      </c>
      <c r="G1175" s="11"/>
      <c r="H1175" s="11">
        <v>54363.3</v>
      </c>
      <c r="I1175" s="11"/>
      <c r="J1175" s="11">
        <v>15103</v>
      </c>
      <c r="K1175" s="11">
        <v>151.63</v>
      </c>
      <c r="L1175" s="11">
        <v>28769.3</v>
      </c>
      <c r="M1175" s="11">
        <v>379.08</v>
      </c>
      <c r="N1175" s="11">
        <v>71923.25</v>
      </c>
      <c r="O1175" s="11">
        <v>606.52</v>
      </c>
      <c r="P1175" s="11">
        <v>115077.2</v>
      </c>
    </row>
    <row r="1176" spans="1:16">
      <c r="A1176" t="str">
        <f t="shared" ref="A1176" si="31">B1176&amp;C1176</f>
        <v>6580</v>
      </c>
      <c r="B1176" s="10">
        <v>65</v>
      </c>
      <c r="C1176" s="10">
        <v>80</v>
      </c>
      <c r="D1176" s="10"/>
      <c r="E1176" s="10">
        <v>19315</v>
      </c>
      <c r="F1176" s="10">
        <v>20000</v>
      </c>
      <c r="G1176" s="10"/>
      <c r="H1176" s="10">
        <v>55994.2</v>
      </c>
      <c r="I1176" s="10">
        <v>15000</v>
      </c>
      <c r="J1176" s="10">
        <v>15000</v>
      </c>
      <c r="K1176" s="10">
        <v>151.03</v>
      </c>
      <c r="L1176" s="10">
        <v>29783.41</v>
      </c>
      <c r="M1176" s="10">
        <v>377.58</v>
      </c>
      <c r="N1176" s="10">
        <v>74458.52</v>
      </c>
      <c r="O1176" s="10">
        <v>604.12</v>
      </c>
      <c r="P1176" s="10">
        <v>119133.64</v>
      </c>
    </row>
    <row r="1177" spans="1:16" ht="54">
      <c r="B1177" s="9" t="s">
        <v>27</v>
      </c>
      <c r="C1177" s="9" t="s">
        <v>13</v>
      </c>
      <c r="D1177" s="9" t="s">
        <v>3027</v>
      </c>
      <c r="E1177" s="9" t="s">
        <v>15</v>
      </c>
      <c r="F1177" s="9" t="s">
        <v>16</v>
      </c>
      <c r="G1177" s="9" t="s">
        <v>17</v>
      </c>
      <c r="H1177" s="9" t="s">
        <v>3028</v>
      </c>
      <c r="I1177" s="9" t="s">
        <v>19</v>
      </c>
      <c r="J1177" s="9" t="s">
        <v>20</v>
      </c>
      <c r="K1177" s="9" t="s">
        <v>21</v>
      </c>
      <c r="L1177" s="9" t="s">
        <v>22</v>
      </c>
      <c r="M1177" s="9" t="s">
        <v>23</v>
      </c>
      <c r="N1177" s="9" t="s">
        <v>24</v>
      </c>
      <c r="O1177" s="9" t="s">
        <v>25</v>
      </c>
      <c r="P1177" s="9" t="s">
        <v>26</v>
      </c>
    </row>
    <row r="1178" spans="1:16">
      <c r="A1178" t="str">
        <f t="shared" ref="A1178:A1241" si="32">B1178&amp;C1178</f>
        <v>117</v>
      </c>
      <c r="B1178" s="10">
        <v>1</v>
      </c>
      <c r="C1178" s="10">
        <v>17</v>
      </c>
      <c r="D1178" s="10">
        <v>3877</v>
      </c>
      <c r="E1178" s="10">
        <v>3877</v>
      </c>
      <c r="F1178" s="10">
        <v>20000</v>
      </c>
      <c r="G1178" s="10"/>
      <c r="H1178" s="10"/>
      <c r="I1178" s="10"/>
      <c r="J1178" s="10">
        <v>2326.1999999999998</v>
      </c>
      <c r="K1178" s="10">
        <v>27.14</v>
      </c>
      <c r="L1178" s="10">
        <v>27.14</v>
      </c>
      <c r="M1178" s="10">
        <v>67.849999999999994</v>
      </c>
      <c r="N1178" s="10">
        <v>67.849999999999994</v>
      </c>
      <c r="O1178" s="10">
        <v>108.56</v>
      </c>
      <c r="P1178" s="10">
        <v>108.56</v>
      </c>
    </row>
    <row r="1179" spans="1:16">
      <c r="A1179" t="str">
        <f t="shared" si="32"/>
        <v>218</v>
      </c>
      <c r="B1179" s="11">
        <v>2</v>
      </c>
      <c r="C1179" s="11">
        <v>18</v>
      </c>
      <c r="D1179" s="11">
        <v>3877</v>
      </c>
      <c r="E1179" s="11">
        <v>7754</v>
      </c>
      <c r="F1179" s="11">
        <v>20000</v>
      </c>
      <c r="G1179" s="11"/>
      <c r="H1179" s="11"/>
      <c r="I1179" s="11"/>
      <c r="J1179" s="11">
        <v>5788</v>
      </c>
      <c r="K1179" s="11">
        <v>60.49</v>
      </c>
      <c r="L1179" s="11">
        <v>88.45</v>
      </c>
      <c r="M1179" s="11">
        <v>151.24</v>
      </c>
      <c r="N1179" s="11">
        <v>221.12</v>
      </c>
      <c r="O1179" s="11">
        <v>241.98</v>
      </c>
      <c r="P1179" s="11">
        <v>353.79</v>
      </c>
    </row>
    <row r="1180" spans="1:16">
      <c r="A1180" t="str">
        <f t="shared" si="32"/>
        <v>319</v>
      </c>
      <c r="B1180" s="10">
        <v>3</v>
      </c>
      <c r="C1180" s="10">
        <v>19</v>
      </c>
      <c r="D1180" s="10">
        <v>3877</v>
      </c>
      <c r="E1180" s="10">
        <v>11631</v>
      </c>
      <c r="F1180" s="10">
        <v>20000</v>
      </c>
      <c r="G1180" s="10">
        <v>900</v>
      </c>
      <c r="H1180" s="10">
        <v>900</v>
      </c>
      <c r="I1180" s="10"/>
      <c r="J1180" s="10">
        <v>8382</v>
      </c>
      <c r="K1180" s="10">
        <v>94.52</v>
      </c>
      <c r="L1180" s="10">
        <v>185.63</v>
      </c>
      <c r="M1180" s="10">
        <v>236.31</v>
      </c>
      <c r="N1180" s="10">
        <v>464.06</v>
      </c>
      <c r="O1180" s="10">
        <v>378.1</v>
      </c>
      <c r="P1180" s="10">
        <v>742.5</v>
      </c>
    </row>
    <row r="1181" spans="1:16">
      <c r="A1181" t="str">
        <f t="shared" si="32"/>
        <v>420</v>
      </c>
      <c r="B1181" s="11">
        <v>4</v>
      </c>
      <c r="C1181" s="11">
        <v>20</v>
      </c>
      <c r="D1181" s="11">
        <v>3877</v>
      </c>
      <c r="E1181" s="11">
        <v>15508</v>
      </c>
      <c r="F1181" s="11">
        <v>20000</v>
      </c>
      <c r="G1181" s="11"/>
      <c r="H1181" s="11">
        <v>927</v>
      </c>
      <c r="I1181" s="11"/>
      <c r="J1181" s="11">
        <v>12323</v>
      </c>
      <c r="K1181" s="11">
        <v>123.37</v>
      </c>
      <c r="L1181" s="11">
        <v>314.56</v>
      </c>
      <c r="M1181" s="11">
        <v>308.42</v>
      </c>
      <c r="N1181" s="11">
        <v>786.4</v>
      </c>
      <c r="O1181" s="11">
        <v>493.46</v>
      </c>
      <c r="P1181" s="11">
        <v>1258.24</v>
      </c>
    </row>
    <row r="1182" spans="1:16">
      <c r="A1182" t="str">
        <f t="shared" si="32"/>
        <v>521</v>
      </c>
      <c r="B1182" s="10">
        <v>5</v>
      </c>
      <c r="C1182" s="10">
        <v>21</v>
      </c>
      <c r="D1182" s="10">
        <v>3877</v>
      </c>
      <c r="E1182" s="10">
        <v>19385</v>
      </c>
      <c r="F1182" s="10">
        <v>20000</v>
      </c>
      <c r="G1182" s="10"/>
      <c r="H1182" s="10">
        <v>954.81</v>
      </c>
      <c r="I1182" s="10"/>
      <c r="J1182" s="10">
        <v>16500</v>
      </c>
      <c r="K1182" s="10">
        <v>161.81</v>
      </c>
      <c r="L1182" s="10">
        <v>485.8</v>
      </c>
      <c r="M1182" s="10">
        <v>404.52</v>
      </c>
      <c r="N1182" s="10">
        <v>1214.51</v>
      </c>
      <c r="O1182" s="10">
        <v>647.22</v>
      </c>
      <c r="P1182" s="10">
        <v>1943.21</v>
      </c>
    </row>
    <row r="1183" spans="1:16">
      <c r="A1183" t="str">
        <f t="shared" si="32"/>
        <v>622</v>
      </c>
      <c r="B1183" s="11">
        <v>6</v>
      </c>
      <c r="C1183" s="11">
        <v>22</v>
      </c>
      <c r="D1183" s="11"/>
      <c r="E1183" s="11">
        <v>19385</v>
      </c>
      <c r="F1183" s="11">
        <v>20000</v>
      </c>
      <c r="G1183" s="11">
        <v>900</v>
      </c>
      <c r="H1183" s="11">
        <v>1883.45</v>
      </c>
      <c r="I1183" s="11"/>
      <c r="J1183" s="11">
        <v>15926</v>
      </c>
      <c r="K1183" s="11">
        <v>165</v>
      </c>
      <c r="L1183" s="11">
        <v>665.38</v>
      </c>
      <c r="M1183" s="11">
        <v>412.5</v>
      </c>
      <c r="N1183" s="11">
        <v>1663.44</v>
      </c>
      <c r="O1183" s="11">
        <v>660</v>
      </c>
      <c r="P1183" s="11">
        <v>2661.51</v>
      </c>
    </row>
    <row r="1184" spans="1:16">
      <c r="A1184" t="str">
        <f t="shared" si="32"/>
        <v>723</v>
      </c>
      <c r="B1184" s="10">
        <v>7</v>
      </c>
      <c r="C1184" s="10">
        <v>23</v>
      </c>
      <c r="D1184" s="10"/>
      <c r="E1184" s="10">
        <v>19385</v>
      </c>
      <c r="F1184" s="10">
        <v>20000</v>
      </c>
      <c r="G1184" s="10"/>
      <c r="H1184" s="10">
        <v>1939.96</v>
      </c>
      <c r="I1184" s="10"/>
      <c r="J1184" s="10">
        <v>16241</v>
      </c>
      <c r="K1184" s="10">
        <v>159.26</v>
      </c>
      <c r="L1184" s="10">
        <v>844.6</v>
      </c>
      <c r="M1184" s="10">
        <v>398.15</v>
      </c>
      <c r="N1184" s="10">
        <v>2111.5</v>
      </c>
      <c r="O1184" s="10">
        <v>637.04</v>
      </c>
      <c r="P1184" s="10">
        <v>3378.4</v>
      </c>
    </row>
    <row r="1185" spans="1:16">
      <c r="A1185" t="str">
        <f t="shared" si="32"/>
        <v>824</v>
      </c>
      <c r="B1185" s="11">
        <v>8</v>
      </c>
      <c r="C1185" s="11">
        <v>24</v>
      </c>
      <c r="D1185" s="11"/>
      <c r="E1185" s="11">
        <v>19385</v>
      </c>
      <c r="F1185" s="11">
        <v>20000</v>
      </c>
      <c r="G1185" s="11"/>
      <c r="H1185" s="11">
        <v>1998.16</v>
      </c>
      <c r="I1185" s="11"/>
      <c r="J1185" s="11">
        <v>16562</v>
      </c>
      <c r="K1185" s="11">
        <v>162.41</v>
      </c>
      <c r="L1185" s="11">
        <v>1032.3499999999999</v>
      </c>
      <c r="M1185" s="11">
        <v>406.03</v>
      </c>
      <c r="N1185" s="11">
        <v>2580.87</v>
      </c>
      <c r="O1185" s="11">
        <v>649.64</v>
      </c>
      <c r="P1185" s="11">
        <v>4129.3900000000003</v>
      </c>
    </row>
    <row r="1186" spans="1:16">
      <c r="A1186" t="str">
        <f t="shared" si="32"/>
        <v>925</v>
      </c>
      <c r="B1186" s="10">
        <v>9</v>
      </c>
      <c r="C1186" s="10">
        <v>25</v>
      </c>
      <c r="D1186" s="10"/>
      <c r="E1186" s="10">
        <v>19385</v>
      </c>
      <c r="F1186" s="10">
        <v>20000</v>
      </c>
      <c r="G1186" s="10">
        <v>900</v>
      </c>
      <c r="H1186" s="10">
        <v>2958.1</v>
      </c>
      <c r="I1186" s="10"/>
      <c r="J1186" s="10">
        <v>15990</v>
      </c>
      <c r="K1186" s="10">
        <v>165.62</v>
      </c>
      <c r="L1186" s="10">
        <v>1228.94</v>
      </c>
      <c r="M1186" s="10">
        <v>414.05</v>
      </c>
      <c r="N1186" s="10">
        <v>3072.34</v>
      </c>
      <c r="O1186" s="10">
        <v>662.48</v>
      </c>
      <c r="P1186" s="10">
        <v>4915.75</v>
      </c>
    </row>
    <row r="1187" spans="1:16">
      <c r="A1187" t="str">
        <f t="shared" si="32"/>
        <v>1026</v>
      </c>
      <c r="B1187" s="11">
        <v>10</v>
      </c>
      <c r="C1187" s="11">
        <v>26</v>
      </c>
      <c r="D1187" s="11"/>
      <c r="E1187" s="11">
        <v>19385</v>
      </c>
      <c r="F1187" s="11">
        <v>20000</v>
      </c>
      <c r="G1187" s="11"/>
      <c r="H1187" s="11">
        <v>3046.84</v>
      </c>
      <c r="I1187" s="11"/>
      <c r="J1187" s="11">
        <v>16306</v>
      </c>
      <c r="K1187" s="11">
        <v>159.9</v>
      </c>
      <c r="L1187" s="11">
        <v>1425.71</v>
      </c>
      <c r="M1187" s="11">
        <v>399.75</v>
      </c>
      <c r="N1187" s="11">
        <v>3564.26</v>
      </c>
      <c r="O1187" s="11">
        <v>639.6</v>
      </c>
      <c r="P1187" s="11">
        <v>5702.82</v>
      </c>
    </row>
    <row r="1188" spans="1:16">
      <c r="A1188" t="str">
        <f t="shared" si="32"/>
        <v>1127</v>
      </c>
      <c r="B1188" s="10">
        <v>11</v>
      </c>
      <c r="C1188" s="10">
        <v>27</v>
      </c>
      <c r="D1188" s="10"/>
      <c r="E1188" s="10">
        <v>19385</v>
      </c>
      <c r="F1188" s="10">
        <v>20000</v>
      </c>
      <c r="G1188" s="10"/>
      <c r="H1188" s="10">
        <v>3138.25</v>
      </c>
      <c r="I1188" s="10"/>
      <c r="J1188" s="10">
        <v>16629</v>
      </c>
      <c r="K1188" s="10">
        <v>163.06</v>
      </c>
      <c r="L1188" s="10">
        <v>1631.54</v>
      </c>
      <c r="M1188" s="10">
        <v>407.65</v>
      </c>
      <c r="N1188" s="10">
        <v>4078.84</v>
      </c>
      <c r="O1188" s="10">
        <v>652.24</v>
      </c>
      <c r="P1188" s="10">
        <v>6526.15</v>
      </c>
    </row>
    <row r="1189" spans="1:16">
      <c r="A1189" t="str">
        <f t="shared" si="32"/>
        <v>1228</v>
      </c>
      <c r="B1189" s="11">
        <v>12</v>
      </c>
      <c r="C1189" s="11">
        <v>28</v>
      </c>
      <c r="D1189" s="11"/>
      <c r="E1189" s="11">
        <v>19385</v>
      </c>
      <c r="F1189" s="11">
        <v>20000</v>
      </c>
      <c r="G1189" s="11">
        <v>900</v>
      </c>
      <c r="H1189" s="11">
        <v>4132.3999999999996</v>
      </c>
      <c r="I1189" s="11"/>
      <c r="J1189" s="11">
        <v>16058</v>
      </c>
      <c r="K1189" s="11">
        <v>166.29</v>
      </c>
      <c r="L1189" s="11">
        <v>1846.77</v>
      </c>
      <c r="M1189" s="11">
        <v>415.73</v>
      </c>
      <c r="N1189" s="11">
        <v>4616.93</v>
      </c>
      <c r="O1189" s="11">
        <v>665.16</v>
      </c>
      <c r="P1189" s="11">
        <v>7387.09</v>
      </c>
    </row>
    <row r="1190" spans="1:16">
      <c r="A1190" t="str">
        <f t="shared" si="32"/>
        <v>1329</v>
      </c>
      <c r="B1190" s="10">
        <v>13</v>
      </c>
      <c r="C1190" s="10">
        <v>29</v>
      </c>
      <c r="D1190" s="10"/>
      <c r="E1190" s="10">
        <v>19385</v>
      </c>
      <c r="F1190" s="10">
        <v>20000</v>
      </c>
      <c r="G1190" s="10"/>
      <c r="H1190" s="10">
        <v>4256.37</v>
      </c>
      <c r="I1190" s="10"/>
      <c r="J1190" s="10">
        <v>16376</v>
      </c>
      <c r="K1190" s="10">
        <v>160.58000000000001</v>
      </c>
      <c r="L1190" s="10">
        <v>2062.7600000000002</v>
      </c>
      <c r="M1190" s="10">
        <v>401.45</v>
      </c>
      <c r="N1190" s="10">
        <v>5156.8900000000003</v>
      </c>
      <c r="O1190" s="10">
        <v>642.32000000000005</v>
      </c>
      <c r="P1190" s="10">
        <v>8251.02</v>
      </c>
    </row>
    <row r="1191" spans="1:16">
      <c r="A1191" t="str">
        <f t="shared" si="32"/>
        <v>1430</v>
      </c>
      <c r="B1191" s="11">
        <v>14</v>
      </c>
      <c r="C1191" s="11">
        <v>30</v>
      </c>
      <c r="D1191" s="11"/>
      <c r="E1191" s="11">
        <v>19385</v>
      </c>
      <c r="F1191" s="11">
        <v>20000</v>
      </c>
      <c r="G1191" s="11"/>
      <c r="H1191" s="11">
        <v>4384.0600000000004</v>
      </c>
      <c r="I1191" s="11"/>
      <c r="J1191" s="11">
        <v>16700</v>
      </c>
      <c r="K1191" s="11">
        <v>163.76</v>
      </c>
      <c r="L1191" s="11">
        <v>2288.4</v>
      </c>
      <c r="M1191" s="11">
        <v>409.4</v>
      </c>
      <c r="N1191" s="11">
        <v>5721</v>
      </c>
      <c r="O1191" s="11">
        <v>655.04</v>
      </c>
      <c r="P1191" s="11">
        <v>9153.59</v>
      </c>
    </row>
    <row r="1192" spans="1:16">
      <c r="A1192" t="str">
        <f t="shared" si="32"/>
        <v>1531</v>
      </c>
      <c r="B1192" s="10">
        <v>15</v>
      </c>
      <c r="C1192" s="10">
        <v>31</v>
      </c>
      <c r="D1192" s="10"/>
      <c r="E1192" s="10">
        <v>19385</v>
      </c>
      <c r="F1192" s="10">
        <v>20000</v>
      </c>
      <c r="G1192" s="10">
        <v>900</v>
      </c>
      <c r="H1192" s="10">
        <v>5415.58</v>
      </c>
      <c r="I1192" s="10"/>
      <c r="J1192" s="10">
        <v>16131</v>
      </c>
      <c r="K1192" s="10">
        <v>167</v>
      </c>
      <c r="L1192" s="10">
        <v>2524.0500000000002</v>
      </c>
      <c r="M1192" s="10">
        <v>417.5</v>
      </c>
      <c r="N1192" s="10">
        <v>6310.13</v>
      </c>
      <c r="O1192" s="10">
        <v>668</v>
      </c>
      <c r="P1192" s="10">
        <v>10096.200000000001</v>
      </c>
    </row>
    <row r="1193" spans="1:16">
      <c r="A1193" t="str">
        <f t="shared" si="32"/>
        <v>1632</v>
      </c>
      <c r="B1193" s="11">
        <v>16</v>
      </c>
      <c r="C1193" s="11">
        <v>32</v>
      </c>
      <c r="D1193" s="11"/>
      <c r="E1193" s="11">
        <v>19385</v>
      </c>
      <c r="F1193" s="11">
        <v>20000</v>
      </c>
      <c r="G1193" s="11"/>
      <c r="H1193" s="11">
        <v>5578.05</v>
      </c>
      <c r="I1193" s="11"/>
      <c r="J1193" s="11">
        <v>16450</v>
      </c>
      <c r="K1193" s="11">
        <v>161.31</v>
      </c>
      <c r="L1193" s="11">
        <v>2761.08</v>
      </c>
      <c r="M1193" s="11">
        <v>403.28</v>
      </c>
      <c r="N1193" s="11">
        <v>6902.7</v>
      </c>
      <c r="O1193" s="11">
        <v>645.24</v>
      </c>
      <c r="P1193" s="11">
        <v>11044.33</v>
      </c>
    </row>
    <row r="1194" spans="1:16">
      <c r="A1194" t="str">
        <f t="shared" si="32"/>
        <v>1733</v>
      </c>
      <c r="B1194" s="10">
        <v>17</v>
      </c>
      <c r="C1194" s="10">
        <v>33</v>
      </c>
      <c r="D1194" s="10"/>
      <c r="E1194" s="10">
        <v>19385</v>
      </c>
      <c r="F1194" s="10">
        <v>20000</v>
      </c>
      <c r="G1194" s="10"/>
      <c r="H1194" s="10">
        <v>5745.39</v>
      </c>
      <c r="I1194" s="10"/>
      <c r="J1194" s="10">
        <v>16775</v>
      </c>
      <c r="K1194" s="10">
        <v>164.5</v>
      </c>
      <c r="L1194" s="10">
        <v>3008.41</v>
      </c>
      <c r="M1194" s="10">
        <v>411.25</v>
      </c>
      <c r="N1194" s="10">
        <v>7521.04</v>
      </c>
      <c r="O1194" s="10">
        <v>658</v>
      </c>
      <c r="P1194" s="10">
        <v>12033.66</v>
      </c>
    </row>
    <row r="1195" spans="1:16">
      <c r="A1195" t="str">
        <f t="shared" si="32"/>
        <v>1834</v>
      </c>
      <c r="B1195" s="11">
        <v>18</v>
      </c>
      <c r="C1195" s="11">
        <v>34</v>
      </c>
      <c r="D1195" s="11"/>
      <c r="E1195" s="11">
        <v>19385</v>
      </c>
      <c r="F1195" s="11">
        <v>20000</v>
      </c>
      <c r="G1195" s="11">
        <v>900</v>
      </c>
      <c r="H1195" s="11">
        <v>6817.75</v>
      </c>
      <c r="I1195" s="11"/>
      <c r="J1195" s="11">
        <v>16207</v>
      </c>
      <c r="K1195" s="11">
        <v>167.75</v>
      </c>
      <c r="L1195" s="11">
        <v>3266.42</v>
      </c>
      <c r="M1195" s="11">
        <v>419.38</v>
      </c>
      <c r="N1195" s="11">
        <v>8166.04</v>
      </c>
      <c r="O1195" s="11">
        <v>671</v>
      </c>
      <c r="P1195" s="11">
        <v>13065.67</v>
      </c>
    </row>
    <row r="1196" spans="1:16">
      <c r="A1196" t="str">
        <f t="shared" si="32"/>
        <v>1935</v>
      </c>
      <c r="B1196" s="10">
        <v>19</v>
      </c>
      <c r="C1196" s="10">
        <v>35</v>
      </c>
      <c r="D1196" s="10"/>
      <c r="E1196" s="10">
        <v>19385</v>
      </c>
      <c r="F1196" s="10">
        <v>20000</v>
      </c>
      <c r="G1196" s="10"/>
      <c r="H1196" s="10">
        <v>7022.29</v>
      </c>
      <c r="I1196" s="10"/>
      <c r="J1196" s="10">
        <v>16527</v>
      </c>
      <c r="K1196" s="10">
        <v>162.07</v>
      </c>
      <c r="L1196" s="10">
        <v>3526.48</v>
      </c>
      <c r="M1196" s="10">
        <v>405.18</v>
      </c>
      <c r="N1196" s="10">
        <v>8816.2000000000007</v>
      </c>
      <c r="O1196" s="10">
        <v>648.28</v>
      </c>
      <c r="P1196" s="10">
        <v>14105.92</v>
      </c>
    </row>
    <row r="1197" spans="1:16">
      <c r="A1197" t="str">
        <f t="shared" si="32"/>
        <v>2036</v>
      </c>
      <c r="B1197" s="11">
        <v>20</v>
      </c>
      <c r="C1197" s="11">
        <v>36</v>
      </c>
      <c r="D1197" s="11"/>
      <c r="E1197" s="11">
        <v>19385</v>
      </c>
      <c r="F1197" s="11">
        <v>20000</v>
      </c>
      <c r="G1197" s="11"/>
      <c r="H1197" s="11">
        <v>7232.95</v>
      </c>
      <c r="I1197" s="11"/>
      <c r="J1197" s="11">
        <v>16853</v>
      </c>
      <c r="K1197" s="11">
        <v>165.27</v>
      </c>
      <c r="L1197" s="11">
        <v>3797.54</v>
      </c>
      <c r="M1197" s="11">
        <v>413.18</v>
      </c>
      <c r="N1197" s="11">
        <v>9493.86</v>
      </c>
      <c r="O1197" s="11">
        <v>661.08</v>
      </c>
      <c r="P1197" s="11">
        <v>15190.17</v>
      </c>
    </row>
    <row r="1198" spans="1:16">
      <c r="A1198" t="str">
        <f t="shared" si="32"/>
        <v>2137</v>
      </c>
      <c r="B1198" s="10">
        <v>21</v>
      </c>
      <c r="C1198" s="10">
        <v>37</v>
      </c>
      <c r="D1198" s="10"/>
      <c r="E1198" s="10">
        <v>19385</v>
      </c>
      <c r="F1198" s="10">
        <v>20000</v>
      </c>
      <c r="G1198" s="10">
        <v>900</v>
      </c>
      <c r="H1198" s="10">
        <v>8349.94</v>
      </c>
      <c r="I1198" s="10"/>
      <c r="J1198" s="10">
        <v>16286</v>
      </c>
      <c r="K1198" s="10">
        <v>168.53</v>
      </c>
      <c r="L1198" s="10">
        <v>4080</v>
      </c>
      <c r="M1198" s="10">
        <v>421.33</v>
      </c>
      <c r="N1198" s="10">
        <v>10200</v>
      </c>
      <c r="O1198" s="10">
        <v>674.12</v>
      </c>
      <c r="P1198" s="10">
        <v>16320</v>
      </c>
    </row>
    <row r="1199" spans="1:16">
      <c r="A1199" t="str">
        <f t="shared" si="32"/>
        <v>2238</v>
      </c>
      <c r="B1199" s="11">
        <v>22</v>
      </c>
      <c r="C1199" s="11">
        <v>38</v>
      </c>
      <c r="D1199" s="11"/>
      <c r="E1199" s="11">
        <v>19385</v>
      </c>
      <c r="F1199" s="11">
        <v>20000</v>
      </c>
      <c r="G1199" s="11"/>
      <c r="H1199" s="11">
        <v>8600.44</v>
      </c>
      <c r="I1199" s="11"/>
      <c r="J1199" s="11">
        <v>16606</v>
      </c>
      <c r="K1199" s="11">
        <v>162.86000000000001</v>
      </c>
      <c r="L1199" s="11">
        <v>4365.26</v>
      </c>
      <c r="M1199" s="11">
        <v>407.15</v>
      </c>
      <c r="N1199" s="11">
        <v>10913.15</v>
      </c>
      <c r="O1199" s="11">
        <v>651.44000000000005</v>
      </c>
      <c r="P1199" s="11">
        <v>17461.04</v>
      </c>
    </row>
    <row r="1200" spans="1:16">
      <c r="A1200" t="str">
        <f t="shared" si="32"/>
        <v>2339</v>
      </c>
      <c r="B1200" s="10">
        <v>23</v>
      </c>
      <c r="C1200" s="10">
        <v>39</v>
      </c>
      <c r="D1200" s="10"/>
      <c r="E1200" s="10">
        <v>19385</v>
      </c>
      <c r="F1200" s="10">
        <v>20000</v>
      </c>
      <c r="G1200" s="10"/>
      <c r="H1200" s="10">
        <v>8858.4500000000007</v>
      </c>
      <c r="I1200" s="10"/>
      <c r="J1200" s="10">
        <v>16933</v>
      </c>
      <c r="K1200" s="10">
        <v>166.06</v>
      </c>
      <c r="L1200" s="10">
        <v>4662.28</v>
      </c>
      <c r="M1200" s="10">
        <v>415.15</v>
      </c>
      <c r="N1200" s="10">
        <v>11655.69</v>
      </c>
      <c r="O1200" s="10">
        <v>664.24</v>
      </c>
      <c r="P1200" s="10">
        <v>18649.11</v>
      </c>
    </row>
    <row r="1201" spans="1:16">
      <c r="A1201" t="str">
        <f t="shared" si="32"/>
        <v>2440</v>
      </c>
      <c r="B1201" s="11">
        <v>24</v>
      </c>
      <c r="C1201" s="11">
        <v>40</v>
      </c>
      <c r="D1201" s="11"/>
      <c r="E1201" s="11">
        <v>19385</v>
      </c>
      <c r="F1201" s="11">
        <v>20000</v>
      </c>
      <c r="G1201" s="11">
        <v>900</v>
      </c>
      <c r="H1201" s="11">
        <v>10024.209999999999</v>
      </c>
      <c r="I1201" s="11"/>
      <c r="J1201" s="11">
        <v>16366</v>
      </c>
      <c r="K1201" s="11">
        <v>169.33</v>
      </c>
      <c r="L1201" s="11">
        <v>4971.4799999999996</v>
      </c>
      <c r="M1201" s="11">
        <v>423.33</v>
      </c>
      <c r="N1201" s="11">
        <v>12428.69</v>
      </c>
      <c r="O1201" s="11">
        <v>677.32</v>
      </c>
      <c r="P1201" s="11">
        <v>19885.900000000001</v>
      </c>
    </row>
    <row r="1202" spans="1:16">
      <c r="A1202" t="str">
        <f t="shared" si="32"/>
        <v>2541</v>
      </c>
      <c r="B1202" s="10">
        <v>25</v>
      </c>
      <c r="C1202" s="10">
        <v>41</v>
      </c>
      <c r="D1202" s="10"/>
      <c r="E1202" s="10">
        <v>19385</v>
      </c>
      <c r="F1202" s="10">
        <v>20000</v>
      </c>
      <c r="G1202" s="10"/>
      <c r="H1202" s="10">
        <v>10324.93</v>
      </c>
      <c r="I1202" s="10"/>
      <c r="J1202" s="10">
        <v>16686</v>
      </c>
      <c r="K1202" s="10">
        <v>163.66</v>
      </c>
      <c r="L1202" s="10">
        <v>5284.28</v>
      </c>
      <c r="M1202" s="10">
        <v>409.15</v>
      </c>
      <c r="N1202" s="10">
        <v>13210.7</v>
      </c>
      <c r="O1202" s="10">
        <v>654.64</v>
      </c>
      <c r="P1202" s="10">
        <v>21137.119999999999</v>
      </c>
    </row>
    <row r="1203" spans="1:16">
      <c r="A1203" t="str">
        <f t="shared" si="32"/>
        <v>2642</v>
      </c>
      <c r="B1203" s="11">
        <v>26</v>
      </c>
      <c r="C1203" s="11">
        <v>42</v>
      </c>
      <c r="D1203" s="11"/>
      <c r="E1203" s="11">
        <v>19385</v>
      </c>
      <c r="F1203" s="11">
        <v>20000</v>
      </c>
      <c r="G1203" s="11"/>
      <c r="H1203" s="11">
        <v>10634.68</v>
      </c>
      <c r="I1203" s="11"/>
      <c r="J1203" s="11">
        <v>17012</v>
      </c>
      <c r="K1203" s="11">
        <v>166.86</v>
      </c>
      <c r="L1203" s="11">
        <v>5609.67</v>
      </c>
      <c r="M1203" s="11">
        <v>417.15</v>
      </c>
      <c r="N1203" s="11">
        <v>14024.17</v>
      </c>
      <c r="O1203" s="11">
        <v>667.44</v>
      </c>
      <c r="P1203" s="11">
        <v>22438.67</v>
      </c>
    </row>
    <row r="1204" spans="1:16">
      <c r="A1204" t="str">
        <f t="shared" si="32"/>
        <v>2743</v>
      </c>
      <c r="B1204" s="10">
        <v>27</v>
      </c>
      <c r="C1204" s="10">
        <v>43</v>
      </c>
      <c r="D1204" s="10"/>
      <c r="E1204" s="10">
        <v>19385</v>
      </c>
      <c r="F1204" s="10">
        <v>20000</v>
      </c>
      <c r="G1204" s="10">
        <v>900</v>
      </c>
      <c r="H1204" s="10">
        <v>11853.72</v>
      </c>
      <c r="I1204" s="10"/>
      <c r="J1204" s="10">
        <v>16446</v>
      </c>
      <c r="K1204" s="10">
        <v>170.12</v>
      </c>
      <c r="L1204" s="10">
        <v>5948.08</v>
      </c>
      <c r="M1204" s="10">
        <v>425.3</v>
      </c>
      <c r="N1204" s="10">
        <v>14870.2</v>
      </c>
      <c r="O1204" s="10">
        <v>680.48</v>
      </c>
      <c r="P1204" s="10">
        <v>23792.32</v>
      </c>
    </row>
    <row r="1205" spans="1:16">
      <c r="A1205" t="str">
        <f t="shared" si="32"/>
        <v>2844</v>
      </c>
      <c r="B1205" s="11">
        <v>28</v>
      </c>
      <c r="C1205" s="11">
        <v>44</v>
      </c>
      <c r="D1205" s="11"/>
      <c r="E1205" s="11">
        <v>19385</v>
      </c>
      <c r="F1205" s="11">
        <v>20000</v>
      </c>
      <c r="G1205" s="11"/>
      <c r="H1205" s="11">
        <v>12209.33</v>
      </c>
      <c r="I1205" s="11"/>
      <c r="J1205" s="11">
        <v>16765</v>
      </c>
      <c r="K1205" s="11">
        <v>164.46</v>
      </c>
      <c r="L1205" s="11">
        <v>6290.98</v>
      </c>
      <c r="M1205" s="11">
        <v>411.15</v>
      </c>
      <c r="N1205" s="11">
        <v>15727.45</v>
      </c>
      <c r="O1205" s="11">
        <v>657.84</v>
      </c>
      <c r="P1205" s="11">
        <v>25163.919999999998</v>
      </c>
    </row>
    <row r="1206" spans="1:16">
      <c r="A1206" t="str">
        <f t="shared" si="32"/>
        <v>2945</v>
      </c>
      <c r="B1206" s="10">
        <v>29</v>
      </c>
      <c r="C1206" s="10">
        <v>45</v>
      </c>
      <c r="D1206" s="10"/>
      <c r="E1206" s="10">
        <v>19385</v>
      </c>
      <c r="F1206" s="10">
        <v>20000</v>
      </c>
      <c r="G1206" s="10"/>
      <c r="H1206" s="10">
        <v>12575.61</v>
      </c>
      <c r="I1206" s="10"/>
      <c r="J1206" s="10">
        <v>17091</v>
      </c>
      <c r="K1206" s="10">
        <v>167.65</v>
      </c>
      <c r="L1206" s="10">
        <v>6647.36</v>
      </c>
      <c r="M1206" s="10">
        <v>419.13</v>
      </c>
      <c r="N1206" s="10">
        <v>16618.400000000001</v>
      </c>
      <c r="O1206" s="10">
        <v>670.6</v>
      </c>
      <c r="P1206" s="10">
        <v>26589.439999999999</v>
      </c>
    </row>
    <row r="1207" spans="1:16">
      <c r="A1207" t="str">
        <f t="shared" si="32"/>
        <v>3046</v>
      </c>
      <c r="B1207" s="11">
        <v>30</v>
      </c>
      <c r="C1207" s="11">
        <v>46</v>
      </c>
      <c r="D1207" s="11"/>
      <c r="E1207" s="11">
        <v>19385</v>
      </c>
      <c r="F1207" s="11">
        <v>20000</v>
      </c>
      <c r="G1207" s="11">
        <v>900</v>
      </c>
      <c r="H1207" s="11">
        <v>13852.88</v>
      </c>
      <c r="I1207" s="11"/>
      <c r="J1207" s="11">
        <v>16524</v>
      </c>
      <c r="K1207" s="11">
        <v>170.91</v>
      </c>
      <c r="L1207" s="11">
        <v>7017.69</v>
      </c>
      <c r="M1207" s="11">
        <v>427.28</v>
      </c>
      <c r="N1207" s="11">
        <v>17544.23</v>
      </c>
      <c r="O1207" s="11">
        <v>683.64</v>
      </c>
      <c r="P1207" s="11">
        <v>28070.77</v>
      </c>
    </row>
    <row r="1208" spans="1:16">
      <c r="A1208" t="str">
        <f t="shared" si="32"/>
        <v>3147</v>
      </c>
      <c r="B1208" s="10">
        <v>31</v>
      </c>
      <c r="C1208" s="10">
        <v>47</v>
      </c>
      <c r="D1208" s="10"/>
      <c r="E1208" s="10">
        <v>19385</v>
      </c>
      <c r="F1208" s="10">
        <v>20000</v>
      </c>
      <c r="G1208" s="10"/>
      <c r="H1208" s="10">
        <v>14268.47</v>
      </c>
      <c r="I1208" s="10"/>
      <c r="J1208" s="10">
        <v>16842</v>
      </c>
      <c r="K1208" s="10">
        <v>165.24</v>
      </c>
      <c r="L1208" s="10">
        <v>7393.46</v>
      </c>
      <c r="M1208" s="10">
        <v>413.1</v>
      </c>
      <c r="N1208" s="10">
        <v>18483.66</v>
      </c>
      <c r="O1208" s="10">
        <v>660.96</v>
      </c>
      <c r="P1208" s="10">
        <v>29573.85</v>
      </c>
    </row>
    <row r="1209" spans="1:16">
      <c r="A1209" t="str">
        <f t="shared" si="32"/>
        <v>3248</v>
      </c>
      <c r="B1209" s="11">
        <v>32</v>
      </c>
      <c r="C1209" s="11">
        <v>48</v>
      </c>
      <c r="D1209" s="11"/>
      <c r="E1209" s="11">
        <v>19385</v>
      </c>
      <c r="F1209" s="11">
        <v>20000</v>
      </c>
      <c r="G1209" s="11"/>
      <c r="H1209" s="11">
        <v>14696.52</v>
      </c>
      <c r="I1209" s="11"/>
      <c r="J1209" s="11">
        <v>17167</v>
      </c>
      <c r="K1209" s="11">
        <v>168.42</v>
      </c>
      <c r="L1209" s="11">
        <v>7783.69</v>
      </c>
      <c r="M1209" s="11">
        <v>421.05</v>
      </c>
      <c r="N1209" s="11">
        <v>19459.22</v>
      </c>
      <c r="O1209" s="11">
        <v>673.68</v>
      </c>
      <c r="P1209" s="11">
        <v>31134.74</v>
      </c>
    </row>
    <row r="1210" spans="1:16">
      <c r="A1210" t="str">
        <f t="shared" si="32"/>
        <v>3349</v>
      </c>
      <c r="B1210" s="10">
        <v>33</v>
      </c>
      <c r="C1210" s="10">
        <v>49</v>
      </c>
      <c r="D1210" s="10"/>
      <c r="E1210" s="10">
        <v>19385</v>
      </c>
      <c r="F1210" s="10">
        <v>20000</v>
      </c>
      <c r="G1210" s="10">
        <v>900</v>
      </c>
      <c r="H1210" s="10">
        <v>16037.42</v>
      </c>
      <c r="I1210" s="10"/>
      <c r="J1210" s="10">
        <v>16599</v>
      </c>
      <c r="K1210" s="10">
        <v>171.67</v>
      </c>
      <c r="L1210" s="10">
        <v>8188.87</v>
      </c>
      <c r="M1210" s="10">
        <v>429.18</v>
      </c>
      <c r="N1210" s="10">
        <v>20472.169999999998</v>
      </c>
      <c r="O1210" s="10">
        <v>686.68</v>
      </c>
      <c r="P1210" s="10">
        <v>32755.47</v>
      </c>
    </row>
    <row r="1211" spans="1:16">
      <c r="A1211" t="str">
        <f t="shared" si="32"/>
        <v>3450</v>
      </c>
      <c r="B1211" s="11">
        <v>34</v>
      </c>
      <c r="C1211" s="11">
        <v>50</v>
      </c>
      <c r="D1211" s="11"/>
      <c r="E1211" s="11">
        <v>19385</v>
      </c>
      <c r="F1211" s="11">
        <v>20000</v>
      </c>
      <c r="G1211" s="11"/>
      <c r="H1211" s="11">
        <v>16518.54</v>
      </c>
      <c r="I1211" s="11"/>
      <c r="J1211" s="11">
        <v>16915</v>
      </c>
      <c r="K1211" s="11">
        <v>165.99</v>
      </c>
      <c r="L1211" s="11">
        <v>8600.52</v>
      </c>
      <c r="M1211" s="11">
        <v>414.98</v>
      </c>
      <c r="N1211" s="11">
        <v>21501.31</v>
      </c>
      <c r="O1211" s="11">
        <v>663.96</v>
      </c>
      <c r="P1211" s="11">
        <v>34402.089999999997</v>
      </c>
    </row>
    <row r="1212" spans="1:16">
      <c r="A1212" t="str">
        <f t="shared" si="32"/>
        <v>3551</v>
      </c>
      <c r="B1212" s="10">
        <v>35</v>
      </c>
      <c r="C1212" s="10">
        <v>51</v>
      </c>
      <c r="D1212" s="10"/>
      <c r="E1212" s="10">
        <v>19385</v>
      </c>
      <c r="F1212" s="10">
        <v>20000</v>
      </c>
      <c r="G1212" s="10"/>
      <c r="H1212" s="10">
        <v>17014.099999999999</v>
      </c>
      <c r="I1212" s="10"/>
      <c r="J1212" s="10">
        <v>17238</v>
      </c>
      <c r="K1212" s="10">
        <v>169.15</v>
      </c>
      <c r="L1212" s="10">
        <v>9027.69</v>
      </c>
      <c r="M1212" s="10">
        <v>422.88</v>
      </c>
      <c r="N1212" s="10">
        <v>22569.22</v>
      </c>
      <c r="O1212" s="10">
        <v>676.6</v>
      </c>
      <c r="P1212" s="10">
        <v>36110.75</v>
      </c>
    </row>
    <row r="1213" spans="1:16">
      <c r="A1213" t="str">
        <f t="shared" si="32"/>
        <v>3652</v>
      </c>
      <c r="B1213" s="11">
        <v>36</v>
      </c>
      <c r="C1213" s="11">
        <v>52</v>
      </c>
      <c r="D1213" s="11"/>
      <c r="E1213" s="11">
        <v>19385</v>
      </c>
      <c r="F1213" s="11">
        <v>20000</v>
      </c>
      <c r="G1213" s="11">
        <v>900</v>
      </c>
      <c r="H1213" s="11">
        <v>18424.52</v>
      </c>
      <c r="I1213" s="11"/>
      <c r="J1213" s="11">
        <v>16667</v>
      </c>
      <c r="K1213" s="11">
        <v>172.38</v>
      </c>
      <c r="L1213" s="11">
        <v>9470.9</v>
      </c>
      <c r="M1213" s="11">
        <v>430.95</v>
      </c>
      <c r="N1213" s="11">
        <v>23677.25</v>
      </c>
      <c r="O1213" s="11">
        <v>689.52</v>
      </c>
      <c r="P1213" s="11">
        <v>37883.599999999999</v>
      </c>
    </row>
    <row r="1214" spans="1:16">
      <c r="A1214" t="str">
        <f t="shared" si="32"/>
        <v>3753</v>
      </c>
      <c r="B1214" s="10">
        <v>37</v>
      </c>
      <c r="C1214" s="10">
        <v>53</v>
      </c>
      <c r="D1214" s="10"/>
      <c r="E1214" s="10">
        <v>19385</v>
      </c>
      <c r="F1214" s="10">
        <v>20000</v>
      </c>
      <c r="G1214" s="10"/>
      <c r="H1214" s="10">
        <v>18977.259999999998</v>
      </c>
      <c r="I1214" s="10"/>
      <c r="J1214" s="10">
        <v>16980</v>
      </c>
      <c r="K1214" s="10">
        <v>166.67</v>
      </c>
      <c r="L1214" s="10">
        <v>9921.7000000000007</v>
      </c>
      <c r="M1214" s="10">
        <v>416.68</v>
      </c>
      <c r="N1214" s="10">
        <v>24804.240000000002</v>
      </c>
      <c r="O1214" s="10">
        <v>666.68</v>
      </c>
      <c r="P1214" s="10">
        <v>39686.78</v>
      </c>
    </row>
    <row r="1215" spans="1:16">
      <c r="A1215" t="str">
        <f t="shared" si="32"/>
        <v>3854</v>
      </c>
      <c r="B1215" s="11">
        <v>38</v>
      </c>
      <c r="C1215" s="11">
        <v>54</v>
      </c>
      <c r="D1215" s="11"/>
      <c r="E1215" s="11">
        <v>19385</v>
      </c>
      <c r="F1215" s="11">
        <v>20000</v>
      </c>
      <c r="G1215" s="11"/>
      <c r="H1215" s="11">
        <v>19546.57</v>
      </c>
      <c r="I1215" s="11"/>
      <c r="J1215" s="11">
        <v>17300</v>
      </c>
      <c r="K1215" s="11">
        <v>169.8</v>
      </c>
      <c r="L1215" s="11">
        <v>10389.15</v>
      </c>
      <c r="M1215" s="11">
        <v>424.5</v>
      </c>
      <c r="N1215" s="11">
        <v>25972.87</v>
      </c>
      <c r="O1215" s="11">
        <v>679.2</v>
      </c>
      <c r="P1215" s="11">
        <v>41556.589999999997</v>
      </c>
    </row>
    <row r="1216" spans="1:16">
      <c r="A1216" t="str">
        <f t="shared" si="32"/>
        <v>3955</v>
      </c>
      <c r="B1216" s="10">
        <v>39</v>
      </c>
      <c r="C1216" s="10">
        <v>55</v>
      </c>
      <c r="D1216" s="10"/>
      <c r="E1216" s="10">
        <v>19385</v>
      </c>
      <c r="F1216" s="10">
        <v>20000</v>
      </c>
      <c r="G1216" s="10">
        <v>900</v>
      </c>
      <c r="H1216" s="10">
        <v>21032.97</v>
      </c>
      <c r="I1216" s="10"/>
      <c r="J1216" s="10">
        <v>16726</v>
      </c>
      <c r="K1216" s="10">
        <v>173</v>
      </c>
      <c r="L1216" s="10">
        <v>10873.82</v>
      </c>
      <c r="M1216" s="10">
        <v>432.5</v>
      </c>
      <c r="N1216" s="10">
        <v>27184.55</v>
      </c>
      <c r="O1216" s="10">
        <v>692</v>
      </c>
      <c r="P1216" s="10">
        <v>43495.28</v>
      </c>
    </row>
    <row r="1217" spans="1:16">
      <c r="A1217" t="str">
        <f t="shared" si="32"/>
        <v>4056</v>
      </c>
      <c r="B1217" s="11">
        <v>40</v>
      </c>
      <c r="C1217" s="11">
        <v>56</v>
      </c>
      <c r="D1217" s="11"/>
      <c r="E1217" s="11">
        <v>19385</v>
      </c>
      <c r="F1217" s="11">
        <v>20000</v>
      </c>
      <c r="G1217" s="11"/>
      <c r="H1217" s="11">
        <v>21663.96</v>
      </c>
      <c r="I1217" s="11"/>
      <c r="J1217" s="11">
        <v>17033</v>
      </c>
      <c r="K1217" s="11">
        <v>167.26</v>
      </c>
      <c r="L1217" s="11">
        <v>11367.3</v>
      </c>
      <c r="M1217" s="11">
        <v>418.15</v>
      </c>
      <c r="N1217" s="11">
        <v>28418.240000000002</v>
      </c>
      <c r="O1217" s="11">
        <v>669.04</v>
      </c>
      <c r="P1217" s="11">
        <v>45469.18</v>
      </c>
    </row>
    <row r="1218" spans="1:16">
      <c r="A1218" t="str">
        <f t="shared" si="32"/>
        <v>4157</v>
      </c>
      <c r="B1218" s="10">
        <v>41</v>
      </c>
      <c r="C1218" s="10">
        <v>57</v>
      </c>
      <c r="D1218" s="10"/>
      <c r="E1218" s="10">
        <v>19385</v>
      </c>
      <c r="F1218" s="10">
        <v>20000</v>
      </c>
      <c r="G1218" s="10"/>
      <c r="H1218" s="10">
        <v>22313.88</v>
      </c>
      <c r="I1218" s="10"/>
      <c r="J1218" s="10">
        <v>17348</v>
      </c>
      <c r="K1218" s="10">
        <v>170.33</v>
      </c>
      <c r="L1218" s="10">
        <v>11878.64</v>
      </c>
      <c r="M1218" s="10">
        <v>425.83</v>
      </c>
      <c r="N1218" s="10">
        <v>29696.61</v>
      </c>
      <c r="O1218" s="10">
        <v>681.32</v>
      </c>
      <c r="P1218" s="10">
        <v>47514.58</v>
      </c>
    </row>
    <row r="1219" spans="1:16">
      <c r="A1219" t="str">
        <f t="shared" si="32"/>
        <v>4258</v>
      </c>
      <c r="B1219" s="11">
        <v>42</v>
      </c>
      <c r="C1219" s="11">
        <v>58</v>
      </c>
      <c r="D1219" s="11"/>
      <c r="E1219" s="11">
        <v>19385</v>
      </c>
      <c r="F1219" s="11">
        <v>20000</v>
      </c>
      <c r="G1219" s="11">
        <v>900</v>
      </c>
      <c r="H1219" s="11">
        <v>23883.3</v>
      </c>
      <c r="I1219" s="11"/>
      <c r="J1219" s="11">
        <v>16769</v>
      </c>
      <c r="K1219" s="11">
        <v>173.48</v>
      </c>
      <c r="L1219" s="11">
        <v>12408.48</v>
      </c>
      <c r="M1219" s="11">
        <v>433.7</v>
      </c>
      <c r="N1219" s="11">
        <v>31021.21</v>
      </c>
      <c r="O1219" s="11">
        <v>693.92</v>
      </c>
      <c r="P1219" s="11">
        <v>49633.94</v>
      </c>
    </row>
    <row r="1220" spans="1:16">
      <c r="A1220" t="str">
        <f t="shared" si="32"/>
        <v>4359</v>
      </c>
      <c r="B1220" s="10">
        <v>43</v>
      </c>
      <c r="C1220" s="10">
        <v>59</v>
      </c>
      <c r="D1220" s="10"/>
      <c r="E1220" s="10">
        <v>19385</v>
      </c>
      <c r="F1220" s="10">
        <v>20000</v>
      </c>
      <c r="G1220" s="10"/>
      <c r="H1220" s="10">
        <v>24599.79</v>
      </c>
      <c r="I1220" s="10"/>
      <c r="J1220" s="10">
        <v>17069</v>
      </c>
      <c r="K1220" s="10">
        <v>167.69</v>
      </c>
      <c r="L1220" s="10">
        <v>12948.43</v>
      </c>
      <c r="M1220" s="10">
        <v>419.23</v>
      </c>
      <c r="N1220" s="10">
        <v>32371.07</v>
      </c>
      <c r="O1220" s="10">
        <v>670.76</v>
      </c>
      <c r="P1220" s="10">
        <v>51793.71</v>
      </c>
    </row>
    <row r="1221" spans="1:16">
      <c r="A1221" t="str">
        <f t="shared" si="32"/>
        <v>4460</v>
      </c>
      <c r="B1221" s="11">
        <v>44</v>
      </c>
      <c r="C1221" s="11">
        <v>60</v>
      </c>
      <c r="D1221" s="11"/>
      <c r="E1221" s="11">
        <v>19385</v>
      </c>
      <c r="F1221" s="11">
        <v>20000</v>
      </c>
      <c r="G1221" s="11"/>
      <c r="H1221" s="11">
        <v>25337.79</v>
      </c>
      <c r="I1221" s="11"/>
      <c r="J1221" s="11">
        <v>17376</v>
      </c>
      <c r="K1221" s="11">
        <v>170.69</v>
      </c>
      <c r="L1221" s="11">
        <v>13507.57</v>
      </c>
      <c r="M1221" s="11">
        <v>426.73</v>
      </c>
      <c r="N1221" s="11">
        <v>33768.93</v>
      </c>
      <c r="O1221" s="11">
        <v>682.76</v>
      </c>
      <c r="P1221" s="11">
        <v>54030.29</v>
      </c>
    </row>
    <row r="1222" spans="1:16">
      <c r="A1222" t="str">
        <f t="shared" si="32"/>
        <v>4561</v>
      </c>
      <c r="B1222" s="10">
        <v>45</v>
      </c>
      <c r="C1222" s="10">
        <v>61</v>
      </c>
      <c r="D1222" s="10"/>
      <c r="E1222" s="10">
        <v>19385</v>
      </c>
      <c r="F1222" s="10">
        <v>20000</v>
      </c>
      <c r="G1222" s="10">
        <v>900</v>
      </c>
      <c r="H1222" s="10">
        <v>26997.919999999998</v>
      </c>
      <c r="I1222" s="10"/>
      <c r="J1222" s="10">
        <v>16789</v>
      </c>
      <c r="K1222" s="10">
        <v>173.76</v>
      </c>
      <c r="L1222" s="10">
        <v>14086.56</v>
      </c>
      <c r="M1222" s="10">
        <v>434.4</v>
      </c>
      <c r="N1222" s="10">
        <v>35216.400000000001</v>
      </c>
      <c r="O1222" s="10">
        <v>695.04</v>
      </c>
      <c r="P1222" s="10">
        <v>56346.23</v>
      </c>
    </row>
    <row r="1223" spans="1:16">
      <c r="A1223" t="str">
        <f t="shared" si="32"/>
        <v>4662</v>
      </c>
      <c r="B1223" s="11">
        <v>46</v>
      </c>
      <c r="C1223" s="11">
        <v>62</v>
      </c>
      <c r="D1223" s="11"/>
      <c r="E1223" s="11">
        <v>19385</v>
      </c>
      <c r="F1223" s="11">
        <v>20000</v>
      </c>
      <c r="G1223" s="11"/>
      <c r="H1223" s="11">
        <v>27807.86</v>
      </c>
      <c r="I1223" s="11"/>
      <c r="J1223" s="11">
        <v>17078</v>
      </c>
      <c r="K1223" s="11">
        <v>167.89</v>
      </c>
      <c r="L1223" s="11">
        <v>14677.05</v>
      </c>
      <c r="M1223" s="11">
        <v>419.73</v>
      </c>
      <c r="N1223" s="11">
        <v>36692.61</v>
      </c>
      <c r="O1223" s="11">
        <v>671.56</v>
      </c>
      <c r="P1223" s="11">
        <v>58708.18</v>
      </c>
    </row>
    <row r="1224" spans="1:16">
      <c r="A1224" t="str">
        <f t="shared" si="32"/>
        <v>4763</v>
      </c>
      <c r="B1224" s="10">
        <v>47</v>
      </c>
      <c r="C1224" s="10">
        <v>63</v>
      </c>
      <c r="D1224" s="10"/>
      <c r="E1224" s="10">
        <v>19385</v>
      </c>
      <c r="F1224" s="10">
        <v>20000</v>
      </c>
      <c r="G1224" s="10"/>
      <c r="H1224" s="10">
        <v>28642.09</v>
      </c>
      <c r="I1224" s="10"/>
      <c r="J1224" s="10">
        <v>17374</v>
      </c>
      <c r="K1224" s="10">
        <v>170.78</v>
      </c>
      <c r="L1224" s="10">
        <v>15288.14</v>
      </c>
      <c r="M1224" s="10">
        <v>426.95</v>
      </c>
      <c r="N1224" s="10">
        <v>38220.339999999997</v>
      </c>
      <c r="O1224" s="10">
        <v>683.12</v>
      </c>
      <c r="P1224" s="10">
        <v>61152.55</v>
      </c>
    </row>
    <row r="1225" spans="1:16">
      <c r="A1225" t="str">
        <f t="shared" si="32"/>
        <v>4864</v>
      </c>
      <c r="B1225" s="11">
        <v>48</v>
      </c>
      <c r="C1225" s="11">
        <v>64</v>
      </c>
      <c r="D1225" s="11"/>
      <c r="E1225" s="11">
        <v>19385</v>
      </c>
      <c r="F1225" s="11">
        <v>20000</v>
      </c>
      <c r="G1225" s="11">
        <v>900</v>
      </c>
      <c r="H1225" s="11">
        <v>30401.360000000001</v>
      </c>
      <c r="I1225" s="11"/>
      <c r="J1225" s="11">
        <v>16776</v>
      </c>
      <c r="K1225" s="11">
        <v>173.74</v>
      </c>
      <c r="L1225" s="11">
        <v>15920.52</v>
      </c>
      <c r="M1225" s="11">
        <v>434.35</v>
      </c>
      <c r="N1225" s="11">
        <v>39801.300000000003</v>
      </c>
      <c r="O1225" s="11">
        <v>694.96</v>
      </c>
      <c r="P1225" s="11">
        <v>63682.080000000002</v>
      </c>
    </row>
    <row r="1226" spans="1:16">
      <c r="A1226" t="str">
        <f t="shared" si="32"/>
        <v>4965</v>
      </c>
      <c r="B1226" s="10">
        <v>49</v>
      </c>
      <c r="C1226" s="10">
        <v>65</v>
      </c>
      <c r="D1226" s="10"/>
      <c r="E1226" s="10">
        <v>19385</v>
      </c>
      <c r="F1226" s="10">
        <v>20000</v>
      </c>
      <c r="G1226" s="10"/>
      <c r="H1226" s="10">
        <v>31313.4</v>
      </c>
      <c r="I1226" s="10"/>
      <c r="J1226" s="10">
        <v>17049</v>
      </c>
      <c r="K1226" s="10">
        <v>167.76</v>
      </c>
      <c r="L1226" s="10">
        <v>16565.900000000001</v>
      </c>
      <c r="M1226" s="10">
        <v>419.4</v>
      </c>
      <c r="N1226" s="10">
        <v>41414.74</v>
      </c>
      <c r="O1226" s="10">
        <v>671.04</v>
      </c>
      <c r="P1226" s="10">
        <v>66263.59</v>
      </c>
    </row>
    <row r="1227" spans="1:16">
      <c r="A1227" t="str">
        <f t="shared" si="32"/>
        <v>5066</v>
      </c>
      <c r="B1227" s="11">
        <v>50</v>
      </c>
      <c r="C1227" s="11">
        <v>66</v>
      </c>
      <c r="D1227" s="11"/>
      <c r="E1227" s="11">
        <v>19385</v>
      </c>
      <c r="F1227" s="11">
        <v>20000</v>
      </c>
      <c r="G1227" s="11"/>
      <c r="H1227" s="11">
        <v>32252.799999999999</v>
      </c>
      <c r="I1227" s="11"/>
      <c r="J1227" s="11">
        <v>17328</v>
      </c>
      <c r="K1227" s="11">
        <v>170.49</v>
      </c>
      <c r="L1227" s="11">
        <v>17233.36</v>
      </c>
      <c r="M1227" s="11">
        <v>426.23</v>
      </c>
      <c r="N1227" s="11">
        <v>43083.41</v>
      </c>
      <c r="O1227" s="11">
        <v>681.96</v>
      </c>
      <c r="P1227" s="11">
        <v>68933.45</v>
      </c>
    </row>
    <row r="1228" spans="1:16">
      <c r="A1228" t="str">
        <f t="shared" si="32"/>
        <v>5167</v>
      </c>
      <c r="B1228" s="10">
        <v>51</v>
      </c>
      <c r="C1228" s="10">
        <v>67</v>
      </c>
      <c r="D1228" s="10"/>
      <c r="E1228" s="10">
        <v>19385</v>
      </c>
      <c r="F1228" s="10">
        <v>20000</v>
      </c>
      <c r="G1228" s="10">
        <v>900</v>
      </c>
      <c r="H1228" s="10">
        <v>34120.379999999997</v>
      </c>
      <c r="I1228" s="10"/>
      <c r="J1228" s="10">
        <v>16713</v>
      </c>
      <c r="K1228" s="10">
        <v>173.28</v>
      </c>
      <c r="L1228" s="10">
        <v>17923.64</v>
      </c>
      <c r="M1228" s="10">
        <v>433.2</v>
      </c>
      <c r="N1228" s="10">
        <v>44809.11</v>
      </c>
      <c r="O1228" s="10">
        <v>693.12</v>
      </c>
      <c r="P1228" s="10">
        <v>71694.58</v>
      </c>
    </row>
    <row r="1229" spans="1:16">
      <c r="A1229" t="str">
        <f t="shared" si="32"/>
        <v>5268</v>
      </c>
      <c r="B1229" s="11">
        <v>52</v>
      </c>
      <c r="C1229" s="11">
        <v>68</v>
      </c>
      <c r="D1229" s="11"/>
      <c r="E1229" s="11">
        <v>19385</v>
      </c>
      <c r="F1229" s="11">
        <v>20000</v>
      </c>
      <c r="G1229" s="11"/>
      <c r="H1229" s="11">
        <v>35144</v>
      </c>
      <c r="I1229" s="11"/>
      <c r="J1229" s="11">
        <v>16963</v>
      </c>
      <c r="K1229" s="11">
        <v>167.13</v>
      </c>
      <c r="L1229" s="11">
        <v>18628.48</v>
      </c>
      <c r="M1229" s="11">
        <v>417.83</v>
      </c>
      <c r="N1229" s="11">
        <v>46571.21</v>
      </c>
      <c r="O1229" s="11">
        <v>668.52</v>
      </c>
      <c r="P1229" s="11">
        <v>74513.929999999993</v>
      </c>
    </row>
    <row r="1230" spans="1:16">
      <c r="A1230" t="str">
        <f t="shared" si="32"/>
        <v>5369</v>
      </c>
      <c r="B1230" s="10">
        <v>53</v>
      </c>
      <c r="C1230" s="10">
        <v>69</v>
      </c>
      <c r="D1230" s="10"/>
      <c r="E1230" s="10">
        <v>19385</v>
      </c>
      <c r="F1230" s="10">
        <v>20000</v>
      </c>
      <c r="G1230" s="10"/>
      <c r="H1230" s="10">
        <v>36198.32</v>
      </c>
      <c r="I1230" s="10"/>
      <c r="J1230" s="10">
        <v>17216</v>
      </c>
      <c r="K1230" s="10">
        <v>169.63</v>
      </c>
      <c r="L1230" s="10">
        <v>19356.97</v>
      </c>
      <c r="M1230" s="10">
        <v>424.08</v>
      </c>
      <c r="N1230" s="10">
        <v>48392.42</v>
      </c>
      <c r="O1230" s="10">
        <v>678.52</v>
      </c>
      <c r="P1230" s="10">
        <v>77427.87</v>
      </c>
    </row>
    <row r="1231" spans="1:16">
      <c r="A1231" t="str">
        <f t="shared" si="32"/>
        <v>5470</v>
      </c>
      <c r="B1231" s="11">
        <v>54</v>
      </c>
      <c r="C1231" s="11">
        <v>70</v>
      </c>
      <c r="D1231" s="11"/>
      <c r="E1231" s="11">
        <v>19385</v>
      </c>
      <c r="F1231" s="11">
        <v>20000</v>
      </c>
      <c r="G1231" s="11">
        <v>900</v>
      </c>
      <c r="H1231" s="11">
        <v>38184.269999999997</v>
      </c>
      <c r="I1231" s="11"/>
      <c r="J1231" s="11">
        <v>16575</v>
      </c>
      <c r="K1231" s="11">
        <v>172.16</v>
      </c>
      <c r="L1231" s="11">
        <v>20109.84</v>
      </c>
      <c r="M1231" s="11">
        <v>430.4</v>
      </c>
      <c r="N1231" s="11">
        <v>50274.59</v>
      </c>
      <c r="O1231" s="11">
        <v>688.64</v>
      </c>
      <c r="P1231" s="11">
        <v>80439.350000000006</v>
      </c>
    </row>
    <row r="1232" spans="1:16">
      <c r="A1232" t="str">
        <f t="shared" si="32"/>
        <v>5571</v>
      </c>
      <c r="B1232" s="10">
        <v>55</v>
      </c>
      <c r="C1232" s="10">
        <v>71</v>
      </c>
      <c r="D1232" s="10"/>
      <c r="E1232" s="10">
        <v>19385</v>
      </c>
      <c r="F1232" s="10">
        <v>20000</v>
      </c>
      <c r="G1232" s="10"/>
      <c r="H1232" s="10">
        <v>39329.79</v>
      </c>
      <c r="I1232" s="10"/>
      <c r="J1232" s="10">
        <v>16789</v>
      </c>
      <c r="K1232" s="10">
        <v>165.75</v>
      </c>
      <c r="L1232" s="10">
        <v>20878.88</v>
      </c>
      <c r="M1232" s="10">
        <v>414.38</v>
      </c>
      <c r="N1232" s="10">
        <v>52197.21</v>
      </c>
      <c r="O1232" s="10">
        <v>663</v>
      </c>
      <c r="P1232" s="10">
        <v>83515.53</v>
      </c>
    </row>
    <row r="1233" spans="1:16">
      <c r="A1233" t="str">
        <f t="shared" si="32"/>
        <v>5672</v>
      </c>
      <c r="B1233" s="11">
        <v>56</v>
      </c>
      <c r="C1233" s="11">
        <v>72</v>
      </c>
      <c r="D1233" s="11"/>
      <c r="E1233" s="11">
        <v>19385</v>
      </c>
      <c r="F1233" s="11">
        <v>20000</v>
      </c>
      <c r="G1233" s="11"/>
      <c r="H1233" s="11">
        <v>40509.69</v>
      </c>
      <c r="I1233" s="11"/>
      <c r="J1233" s="11">
        <v>17004</v>
      </c>
      <c r="K1233" s="11">
        <v>167.89</v>
      </c>
      <c r="L1233" s="11">
        <v>21673.14</v>
      </c>
      <c r="M1233" s="11">
        <v>419.73</v>
      </c>
      <c r="N1233" s="11">
        <v>54182.85</v>
      </c>
      <c r="O1233" s="11">
        <v>671.56</v>
      </c>
      <c r="P1233" s="11">
        <v>86692.55</v>
      </c>
    </row>
    <row r="1234" spans="1:16">
      <c r="A1234" t="str">
        <f t="shared" si="32"/>
        <v>5773</v>
      </c>
      <c r="B1234" s="10">
        <v>57</v>
      </c>
      <c r="C1234" s="10">
        <v>73</v>
      </c>
      <c r="D1234" s="10"/>
      <c r="E1234" s="10">
        <v>19385</v>
      </c>
      <c r="F1234" s="10">
        <v>20000</v>
      </c>
      <c r="G1234" s="10">
        <v>900</v>
      </c>
      <c r="H1234" s="10">
        <v>42624.98</v>
      </c>
      <c r="I1234" s="10"/>
      <c r="J1234" s="10">
        <v>16320</v>
      </c>
      <c r="K1234" s="10">
        <v>170.04</v>
      </c>
      <c r="L1234" s="10">
        <v>22493.37</v>
      </c>
      <c r="M1234" s="10">
        <v>425.1</v>
      </c>
      <c r="N1234" s="10">
        <v>56233.43</v>
      </c>
      <c r="O1234" s="10">
        <v>680.16</v>
      </c>
      <c r="P1234" s="10">
        <v>89973.49</v>
      </c>
    </row>
    <row r="1235" spans="1:16">
      <c r="A1235" t="str">
        <f t="shared" si="32"/>
        <v>5874</v>
      </c>
      <c r="B1235" s="11">
        <v>58</v>
      </c>
      <c r="C1235" s="11">
        <v>74</v>
      </c>
      <c r="D1235" s="11"/>
      <c r="E1235" s="11">
        <v>19385</v>
      </c>
      <c r="F1235" s="11">
        <v>20000</v>
      </c>
      <c r="G1235" s="11"/>
      <c r="H1235" s="11">
        <v>43903.73</v>
      </c>
      <c r="I1235" s="11"/>
      <c r="J1235" s="11">
        <v>16478</v>
      </c>
      <c r="K1235" s="11">
        <v>163.19999999999999</v>
      </c>
      <c r="L1235" s="11">
        <v>23331.37</v>
      </c>
      <c r="M1235" s="11">
        <v>408</v>
      </c>
      <c r="N1235" s="11">
        <v>58328.43</v>
      </c>
      <c r="O1235" s="11">
        <v>652.79999999999995</v>
      </c>
      <c r="P1235" s="11">
        <v>93325.5</v>
      </c>
    </row>
    <row r="1236" spans="1:16">
      <c r="A1236" t="str">
        <f t="shared" si="32"/>
        <v>5975</v>
      </c>
      <c r="B1236" s="10">
        <v>59</v>
      </c>
      <c r="C1236" s="10">
        <v>75</v>
      </c>
      <c r="D1236" s="10"/>
      <c r="E1236" s="10">
        <v>19385</v>
      </c>
      <c r="F1236" s="10">
        <v>20000</v>
      </c>
      <c r="G1236" s="10"/>
      <c r="H1236" s="10">
        <v>45220.84</v>
      </c>
      <c r="I1236" s="10"/>
      <c r="J1236" s="10">
        <v>16629</v>
      </c>
      <c r="K1236" s="10">
        <v>164.78</v>
      </c>
      <c r="L1236" s="10">
        <v>24196.1</v>
      </c>
      <c r="M1236" s="10">
        <v>411.95</v>
      </c>
      <c r="N1236" s="10">
        <v>60490.239999999998</v>
      </c>
      <c r="O1236" s="10">
        <v>659.12</v>
      </c>
      <c r="P1236" s="10">
        <v>96784.38</v>
      </c>
    </row>
    <row r="1237" spans="1:16">
      <c r="A1237" t="str">
        <f t="shared" si="32"/>
        <v>6076</v>
      </c>
      <c r="B1237" s="11">
        <v>60</v>
      </c>
      <c r="C1237" s="11">
        <v>76</v>
      </c>
      <c r="D1237" s="11"/>
      <c r="E1237" s="11">
        <v>19385</v>
      </c>
      <c r="F1237" s="11">
        <v>20000</v>
      </c>
      <c r="G1237" s="11">
        <v>900</v>
      </c>
      <c r="H1237" s="11">
        <v>47477.46</v>
      </c>
      <c r="I1237" s="11"/>
      <c r="J1237" s="11">
        <v>15875</v>
      </c>
      <c r="K1237" s="11">
        <v>166.29</v>
      </c>
      <c r="L1237" s="11">
        <v>25088.27</v>
      </c>
      <c r="M1237" s="11">
        <v>415.73</v>
      </c>
      <c r="N1237" s="11">
        <v>62720.67</v>
      </c>
      <c r="O1237" s="11">
        <v>665.16</v>
      </c>
      <c r="P1237" s="11">
        <v>100353.07</v>
      </c>
    </row>
    <row r="1238" spans="1:16">
      <c r="A1238" t="str">
        <f t="shared" si="32"/>
        <v>6177</v>
      </c>
      <c r="B1238" s="10">
        <v>61</v>
      </c>
      <c r="C1238" s="10">
        <v>77</v>
      </c>
      <c r="D1238" s="10"/>
      <c r="E1238" s="10">
        <v>19385</v>
      </c>
      <c r="F1238" s="10">
        <v>20000</v>
      </c>
      <c r="G1238" s="10"/>
      <c r="H1238" s="10">
        <v>48901.79</v>
      </c>
      <c r="I1238" s="10"/>
      <c r="J1238" s="10">
        <v>15939</v>
      </c>
      <c r="K1238" s="10">
        <v>158.75</v>
      </c>
      <c r="L1238" s="10">
        <v>25999.67</v>
      </c>
      <c r="M1238" s="10">
        <v>396.88</v>
      </c>
      <c r="N1238" s="10">
        <v>64999.17</v>
      </c>
      <c r="O1238" s="10">
        <v>635</v>
      </c>
      <c r="P1238" s="10">
        <v>103998.66</v>
      </c>
    </row>
    <row r="1239" spans="1:16">
      <c r="A1239" t="str">
        <f t="shared" si="32"/>
        <v>6278</v>
      </c>
      <c r="B1239" s="11">
        <v>62</v>
      </c>
      <c r="C1239" s="11">
        <v>78</v>
      </c>
      <c r="D1239" s="11"/>
      <c r="E1239" s="11">
        <v>19385</v>
      </c>
      <c r="F1239" s="11">
        <v>20000</v>
      </c>
      <c r="G1239" s="11"/>
      <c r="H1239" s="11">
        <v>50368.84</v>
      </c>
      <c r="I1239" s="11"/>
      <c r="J1239" s="11">
        <v>15983</v>
      </c>
      <c r="K1239" s="11">
        <v>159.38999999999999</v>
      </c>
      <c r="L1239" s="11">
        <v>26939.05</v>
      </c>
      <c r="M1239" s="11">
        <v>398.48</v>
      </c>
      <c r="N1239" s="11">
        <v>67347.62</v>
      </c>
      <c r="O1239" s="11">
        <v>637.55999999999995</v>
      </c>
      <c r="P1239" s="11">
        <v>107756.18</v>
      </c>
    </row>
    <row r="1240" spans="1:16">
      <c r="A1240" t="str">
        <f t="shared" si="32"/>
        <v>6379</v>
      </c>
      <c r="B1240" s="10">
        <v>63</v>
      </c>
      <c r="C1240" s="10">
        <v>79</v>
      </c>
      <c r="D1240" s="10"/>
      <c r="E1240" s="10">
        <v>19385</v>
      </c>
      <c r="F1240" s="10">
        <v>20000</v>
      </c>
      <c r="G1240" s="10">
        <v>900</v>
      </c>
      <c r="H1240" s="10">
        <v>52779.91</v>
      </c>
      <c r="I1240" s="10"/>
      <c r="J1240" s="10">
        <v>15103</v>
      </c>
      <c r="K1240" s="10">
        <v>159.83000000000001</v>
      </c>
      <c r="L1240" s="10">
        <v>27907.05</v>
      </c>
      <c r="M1240" s="10">
        <v>399.58</v>
      </c>
      <c r="N1240" s="10">
        <v>69767.62</v>
      </c>
      <c r="O1240" s="10">
        <v>639.32000000000005</v>
      </c>
      <c r="P1240" s="10">
        <v>111628.19</v>
      </c>
    </row>
    <row r="1241" spans="1:16">
      <c r="A1241" t="str">
        <f t="shared" si="32"/>
        <v>6480</v>
      </c>
      <c r="B1241" s="11">
        <v>64</v>
      </c>
      <c r="C1241" s="11">
        <v>80</v>
      </c>
      <c r="D1241" s="11"/>
      <c r="E1241" s="11">
        <v>19385</v>
      </c>
      <c r="F1241" s="11">
        <v>20000</v>
      </c>
      <c r="G1241" s="11"/>
      <c r="H1241" s="11">
        <v>54363.3</v>
      </c>
      <c r="I1241" s="11">
        <v>15000</v>
      </c>
      <c r="J1241" s="11">
        <v>15000</v>
      </c>
      <c r="K1241" s="11">
        <v>151.03</v>
      </c>
      <c r="L1241" s="11">
        <v>28895.29</v>
      </c>
      <c r="M1241" s="11">
        <v>377.58</v>
      </c>
      <c r="N1241" s="11">
        <v>72238.22</v>
      </c>
      <c r="O1241" s="11">
        <v>604.12</v>
      </c>
      <c r="P1241" s="11">
        <v>115581.16</v>
      </c>
    </row>
    <row r="1242" spans="1:16" ht="54">
      <c r="B1242" s="9" t="s">
        <v>27</v>
      </c>
      <c r="C1242" s="9" t="s">
        <v>13</v>
      </c>
      <c r="D1242" s="9" t="s">
        <v>3027</v>
      </c>
      <c r="E1242" s="9" t="s">
        <v>15</v>
      </c>
      <c r="F1242" s="9" t="s">
        <v>16</v>
      </c>
      <c r="G1242" s="9" t="s">
        <v>17</v>
      </c>
      <c r="H1242" s="9" t="s">
        <v>3028</v>
      </c>
      <c r="I1242" s="9" t="s">
        <v>19</v>
      </c>
      <c r="J1242" s="9" t="s">
        <v>20</v>
      </c>
      <c r="K1242" s="9" t="s">
        <v>21</v>
      </c>
      <c r="L1242" s="9" t="s">
        <v>22</v>
      </c>
      <c r="M1242" s="9" t="s">
        <v>23</v>
      </c>
      <c r="N1242" s="9" t="s">
        <v>24</v>
      </c>
      <c r="O1242" s="9" t="s">
        <v>25</v>
      </c>
      <c r="P1242" s="9" t="s">
        <v>26</v>
      </c>
    </row>
    <row r="1243" spans="1:16">
      <c r="A1243" t="str">
        <f t="shared" ref="A1243:A1305" si="33">B1243&amp;C1243</f>
        <v>118</v>
      </c>
      <c r="B1243" s="10">
        <v>1</v>
      </c>
      <c r="C1243" s="10">
        <v>18</v>
      </c>
      <c r="D1243" s="10">
        <v>3889</v>
      </c>
      <c r="E1243" s="10">
        <v>3889</v>
      </c>
      <c r="F1243" s="10">
        <v>20000</v>
      </c>
      <c r="G1243" s="10"/>
      <c r="H1243" s="10"/>
      <c r="I1243" s="10"/>
      <c r="J1243" s="10">
        <v>2333.4</v>
      </c>
      <c r="K1243" s="10">
        <v>27.22</v>
      </c>
      <c r="L1243" s="10">
        <v>27.22</v>
      </c>
      <c r="M1243" s="10">
        <v>68.06</v>
      </c>
      <c r="N1243" s="10">
        <v>68.06</v>
      </c>
      <c r="O1243" s="10">
        <v>108.89</v>
      </c>
      <c r="P1243" s="10">
        <v>108.89</v>
      </c>
    </row>
    <row r="1244" spans="1:16">
      <c r="A1244" t="str">
        <f t="shared" si="33"/>
        <v>219</v>
      </c>
      <c r="B1244" s="11">
        <v>2</v>
      </c>
      <c r="C1244" s="11">
        <v>19</v>
      </c>
      <c r="D1244" s="11">
        <v>3889</v>
      </c>
      <c r="E1244" s="11">
        <v>7778</v>
      </c>
      <c r="F1244" s="11">
        <v>20000</v>
      </c>
      <c r="G1244" s="11"/>
      <c r="H1244" s="11"/>
      <c r="I1244" s="11"/>
      <c r="J1244" s="11">
        <v>5804</v>
      </c>
      <c r="K1244" s="11">
        <v>60.67</v>
      </c>
      <c r="L1244" s="11">
        <v>88.71</v>
      </c>
      <c r="M1244" s="11">
        <v>151.66999999999999</v>
      </c>
      <c r="N1244" s="11">
        <v>221.77</v>
      </c>
      <c r="O1244" s="11">
        <v>242.67</v>
      </c>
      <c r="P1244" s="11">
        <v>354.82</v>
      </c>
    </row>
    <row r="1245" spans="1:16">
      <c r="A1245" t="str">
        <f t="shared" si="33"/>
        <v>320</v>
      </c>
      <c r="B1245" s="10">
        <v>3</v>
      </c>
      <c r="C1245" s="10">
        <v>20</v>
      </c>
      <c r="D1245" s="10">
        <v>3889</v>
      </c>
      <c r="E1245" s="10">
        <v>11667</v>
      </c>
      <c r="F1245" s="10">
        <v>20000</v>
      </c>
      <c r="G1245" s="10">
        <v>900</v>
      </c>
      <c r="H1245" s="10">
        <v>900</v>
      </c>
      <c r="I1245" s="10"/>
      <c r="J1245" s="10">
        <v>8409</v>
      </c>
      <c r="K1245" s="10">
        <v>94.81</v>
      </c>
      <c r="L1245" s="10">
        <v>186.17</v>
      </c>
      <c r="M1245" s="10">
        <v>237.02</v>
      </c>
      <c r="N1245" s="10">
        <v>465.43</v>
      </c>
      <c r="O1245" s="10">
        <v>379.23</v>
      </c>
      <c r="P1245" s="10">
        <v>744.7</v>
      </c>
    </row>
    <row r="1246" spans="1:16">
      <c r="A1246" t="str">
        <f t="shared" si="33"/>
        <v>421</v>
      </c>
      <c r="B1246" s="11">
        <v>4</v>
      </c>
      <c r="C1246" s="11">
        <v>21</v>
      </c>
      <c r="D1246" s="11">
        <v>3889</v>
      </c>
      <c r="E1246" s="11">
        <v>15556</v>
      </c>
      <c r="F1246" s="11">
        <v>20000</v>
      </c>
      <c r="G1246" s="11"/>
      <c r="H1246" s="11">
        <v>927</v>
      </c>
      <c r="I1246" s="11"/>
      <c r="J1246" s="11">
        <v>12364</v>
      </c>
      <c r="K1246" s="11">
        <v>123.77</v>
      </c>
      <c r="L1246" s="11">
        <v>315.52999999999997</v>
      </c>
      <c r="M1246" s="11">
        <v>309.42</v>
      </c>
      <c r="N1246" s="11">
        <v>788.82</v>
      </c>
      <c r="O1246" s="11">
        <v>495.07</v>
      </c>
      <c r="P1246" s="11">
        <v>1262.1099999999999</v>
      </c>
    </row>
    <row r="1247" spans="1:16">
      <c r="A1247" t="str">
        <f t="shared" si="33"/>
        <v>522</v>
      </c>
      <c r="B1247" s="10">
        <v>5</v>
      </c>
      <c r="C1247" s="10">
        <v>22</v>
      </c>
      <c r="D1247" s="10">
        <v>3889</v>
      </c>
      <c r="E1247" s="10">
        <v>19445</v>
      </c>
      <c r="F1247" s="10">
        <v>20000</v>
      </c>
      <c r="G1247" s="10"/>
      <c r="H1247" s="10">
        <v>954.81</v>
      </c>
      <c r="I1247" s="10"/>
      <c r="J1247" s="10">
        <v>16554</v>
      </c>
      <c r="K1247" s="10">
        <v>162.33000000000001</v>
      </c>
      <c r="L1247" s="10">
        <v>487.32</v>
      </c>
      <c r="M1247" s="10">
        <v>405.82</v>
      </c>
      <c r="N1247" s="10">
        <v>1218.3</v>
      </c>
      <c r="O1247" s="10">
        <v>649.30999999999995</v>
      </c>
      <c r="P1247" s="10">
        <v>1949.28</v>
      </c>
    </row>
    <row r="1248" spans="1:16">
      <c r="A1248" t="str">
        <f t="shared" si="33"/>
        <v>623</v>
      </c>
      <c r="B1248" s="11">
        <v>6</v>
      </c>
      <c r="C1248" s="11">
        <v>23</v>
      </c>
      <c r="D1248" s="11"/>
      <c r="E1248" s="11">
        <v>19445</v>
      </c>
      <c r="F1248" s="11">
        <v>20000</v>
      </c>
      <c r="G1248" s="11">
        <v>900</v>
      </c>
      <c r="H1248" s="11">
        <v>1883.45</v>
      </c>
      <c r="I1248" s="11"/>
      <c r="J1248" s="11">
        <v>15982</v>
      </c>
      <c r="K1248" s="11">
        <v>165.54</v>
      </c>
      <c r="L1248" s="11">
        <v>667.48</v>
      </c>
      <c r="M1248" s="11">
        <v>413.85</v>
      </c>
      <c r="N1248" s="11">
        <v>1668.7</v>
      </c>
      <c r="O1248" s="11">
        <v>662.16</v>
      </c>
      <c r="P1248" s="11">
        <v>2669.92</v>
      </c>
    </row>
    <row r="1249" spans="1:16">
      <c r="A1249" t="str">
        <f t="shared" si="33"/>
        <v>724</v>
      </c>
      <c r="B1249" s="10">
        <v>7</v>
      </c>
      <c r="C1249" s="10">
        <v>24</v>
      </c>
      <c r="D1249" s="10"/>
      <c r="E1249" s="10">
        <v>19445</v>
      </c>
      <c r="F1249" s="10">
        <v>20000</v>
      </c>
      <c r="G1249" s="10"/>
      <c r="H1249" s="10">
        <v>1939.96</v>
      </c>
      <c r="I1249" s="10"/>
      <c r="J1249" s="10">
        <v>16298</v>
      </c>
      <c r="K1249" s="10">
        <v>159.82</v>
      </c>
      <c r="L1249" s="10">
        <v>847.32</v>
      </c>
      <c r="M1249" s="10">
        <v>399.55</v>
      </c>
      <c r="N1249" s="10">
        <v>2118.31</v>
      </c>
      <c r="O1249" s="10">
        <v>639.28</v>
      </c>
      <c r="P1249" s="10">
        <v>3389.3</v>
      </c>
    </row>
    <row r="1250" spans="1:16">
      <c r="A1250" t="str">
        <f t="shared" si="33"/>
        <v>825</v>
      </c>
      <c r="B1250" s="11">
        <v>8</v>
      </c>
      <c r="C1250" s="11">
        <v>25</v>
      </c>
      <c r="D1250" s="11"/>
      <c r="E1250" s="11">
        <v>19445</v>
      </c>
      <c r="F1250" s="11">
        <v>20000</v>
      </c>
      <c r="G1250" s="11"/>
      <c r="H1250" s="11">
        <v>1998.16</v>
      </c>
      <c r="I1250" s="11"/>
      <c r="J1250" s="11">
        <v>16620</v>
      </c>
      <c r="K1250" s="11">
        <v>162.97999999999999</v>
      </c>
      <c r="L1250" s="11">
        <v>1035.72</v>
      </c>
      <c r="M1250" s="11">
        <v>407.45</v>
      </c>
      <c r="N1250" s="11">
        <v>2589.31</v>
      </c>
      <c r="O1250" s="11">
        <v>651.91999999999996</v>
      </c>
      <c r="P1250" s="11">
        <v>4142.8999999999996</v>
      </c>
    </row>
    <row r="1251" spans="1:16">
      <c r="A1251" t="str">
        <f t="shared" si="33"/>
        <v>926</v>
      </c>
      <c r="B1251" s="10">
        <v>9</v>
      </c>
      <c r="C1251" s="10">
        <v>26</v>
      </c>
      <c r="D1251" s="10"/>
      <c r="E1251" s="10">
        <v>19445</v>
      </c>
      <c r="F1251" s="10">
        <v>20000</v>
      </c>
      <c r="G1251" s="10">
        <v>900</v>
      </c>
      <c r="H1251" s="10">
        <v>2958.1</v>
      </c>
      <c r="I1251" s="10"/>
      <c r="J1251" s="10">
        <v>16049</v>
      </c>
      <c r="K1251" s="10">
        <v>166.2</v>
      </c>
      <c r="L1251" s="10">
        <v>1233</v>
      </c>
      <c r="M1251" s="10">
        <v>415.5</v>
      </c>
      <c r="N1251" s="10">
        <v>3082.49</v>
      </c>
      <c r="O1251" s="10">
        <v>664.8</v>
      </c>
      <c r="P1251" s="10">
        <v>4931.9799999999996</v>
      </c>
    </row>
    <row r="1252" spans="1:16">
      <c r="A1252" t="str">
        <f t="shared" si="33"/>
        <v>1027</v>
      </c>
      <c r="B1252" s="11">
        <v>10</v>
      </c>
      <c r="C1252" s="11">
        <v>27</v>
      </c>
      <c r="D1252" s="11"/>
      <c r="E1252" s="11">
        <v>19445</v>
      </c>
      <c r="F1252" s="11">
        <v>20000</v>
      </c>
      <c r="G1252" s="11"/>
      <c r="H1252" s="11">
        <v>3046.84</v>
      </c>
      <c r="I1252" s="11"/>
      <c r="J1252" s="11">
        <v>16367</v>
      </c>
      <c r="K1252" s="11">
        <v>160.49</v>
      </c>
      <c r="L1252" s="11">
        <v>1430.48</v>
      </c>
      <c r="M1252" s="11">
        <v>401.23</v>
      </c>
      <c r="N1252" s="11">
        <v>3576.19</v>
      </c>
      <c r="O1252" s="11">
        <v>641.96</v>
      </c>
      <c r="P1252" s="11">
        <v>5721.9</v>
      </c>
    </row>
    <row r="1253" spans="1:16">
      <c r="A1253" t="str">
        <f t="shared" si="33"/>
        <v>1128</v>
      </c>
      <c r="B1253" s="10">
        <v>11</v>
      </c>
      <c r="C1253" s="10">
        <v>28</v>
      </c>
      <c r="D1253" s="10"/>
      <c r="E1253" s="10">
        <v>19445</v>
      </c>
      <c r="F1253" s="10">
        <v>20000</v>
      </c>
      <c r="G1253" s="10"/>
      <c r="H1253" s="10">
        <v>3138.25</v>
      </c>
      <c r="I1253" s="10"/>
      <c r="J1253" s="10">
        <v>16691</v>
      </c>
      <c r="K1253" s="10">
        <v>163.66999999999999</v>
      </c>
      <c r="L1253" s="10">
        <v>1637.06</v>
      </c>
      <c r="M1253" s="10">
        <v>409.18</v>
      </c>
      <c r="N1253" s="10">
        <v>4092.65</v>
      </c>
      <c r="O1253" s="10">
        <v>654.67999999999995</v>
      </c>
      <c r="P1253" s="10">
        <v>6548.24</v>
      </c>
    </row>
    <row r="1254" spans="1:16">
      <c r="A1254" t="str">
        <f t="shared" si="33"/>
        <v>1229</v>
      </c>
      <c r="B1254" s="11">
        <v>12</v>
      </c>
      <c r="C1254" s="11">
        <v>29</v>
      </c>
      <c r="D1254" s="11"/>
      <c r="E1254" s="11">
        <v>19445</v>
      </c>
      <c r="F1254" s="11">
        <v>20000</v>
      </c>
      <c r="G1254" s="11">
        <v>900</v>
      </c>
      <c r="H1254" s="11">
        <v>4132.3999999999996</v>
      </c>
      <c r="I1254" s="11"/>
      <c r="J1254" s="11">
        <v>16122</v>
      </c>
      <c r="K1254" s="11">
        <v>166.91</v>
      </c>
      <c r="L1254" s="11">
        <v>1853.08</v>
      </c>
      <c r="M1254" s="11">
        <v>417.28</v>
      </c>
      <c r="N1254" s="11">
        <v>4632.7</v>
      </c>
      <c r="O1254" s="11">
        <v>667.64</v>
      </c>
      <c r="P1254" s="11">
        <v>7412.33</v>
      </c>
    </row>
    <row r="1255" spans="1:16">
      <c r="A1255" t="str">
        <f t="shared" si="33"/>
        <v>1330</v>
      </c>
      <c r="B1255" s="10">
        <v>13</v>
      </c>
      <c r="C1255" s="10">
        <v>30</v>
      </c>
      <c r="D1255" s="10"/>
      <c r="E1255" s="10">
        <v>19445</v>
      </c>
      <c r="F1255" s="10">
        <v>20000</v>
      </c>
      <c r="G1255" s="10"/>
      <c r="H1255" s="10">
        <v>4256.37</v>
      </c>
      <c r="I1255" s="10"/>
      <c r="J1255" s="10">
        <v>16441</v>
      </c>
      <c r="K1255" s="10">
        <v>161.22</v>
      </c>
      <c r="L1255" s="10">
        <v>2069.89</v>
      </c>
      <c r="M1255" s="10">
        <v>403.05</v>
      </c>
      <c r="N1255" s="10">
        <v>5174.74</v>
      </c>
      <c r="O1255" s="10">
        <v>644.88</v>
      </c>
      <c r="P1255" s="10">
        <v>8279.58</v>
      </c>
    </row>
    <row r="1256" spans="1:16">
      <c r="A1256" t="str">
        <f t="shared" si="33"/>
        <v>1431</v>
      </c>
      <c r="B1256" s="11">
        <v>14</v>
      </c>
      <c r="C1256" s="11">
        <v>31</v>
      </c>
      <c r="D1256" s="11"/>
      <c r="E1256" s="11">
        <v>19445</v>
      </c>
      <c r="F1256" s="11">
        <v>20000</v>
      </c>
      <c r="G1256" s="11"/>
      <c r="H1256" s="11">
        <v>4384.0600000000004</v>
      </c>
      <c r="I1256" s="11"/>
      <c r="J1256" s="11">
        <v>16766</v>
      </c>
      <c r="K1256" s="11">
        <v>164.41</v>
      </c>
      <c r="L1256" s="11">
        <v>2296.4</v>
      </c>
      <c r="M1256" s="11">
        <v>411.03</v>
      </c>
      <c r="N1256" s="11">
        <v>5741</v>
      </c>
      <c r="O1256" s="11">
        <v>657.64</v>
      </c>
      <c r="P1256" s="11">
        <v>9185.6</v>
      </c>
    </row>
    <row r="1257" spans="1:16">
      <c r="A1257" t="str">
        <f t="shared" si="33"/>
        <v>1532</v>
      </c>
      <c r="B1257" s="10">
        <v>15</v>
      </c>
      <c r="C1257" s="10">
        <v>32</v>
      </c>
      <c r="D1257" s="10"/>
      <c r="E1257" s="10">
        <v>19445</v>
      </c>
      <c r="F1257" s="10">
        <v>20000</v>
      </c>
      <c r="G1257" s="10">
        <v>900</v>
      </c>
      <c r="H1257" s="10">
        <v>5415.58</v>
      </c>
      <c r="I1257" s="10"/>
      <c r="J1257" s="10">
        <v>16199</v>
      </c>
      <c r="K1257" s="10">
        <v>167.66</v>
      </c>
      <c r="L1257" s="10">
        <v>2532.9499999999998</v>
      </c>
      <c r="M1257" s="10">
        <v>419.15</v>
      </c>
      <c r="N1257" s="10">
        <v>6332.38</v>
      </c>
      <c r="O1257" s="10">
        <v>670.64</v>
      </c>
      <c r="P1257" s="10">
        <v>10131.81</v>
      </c>
    </row>
    <row r="1258" spans="1:16">
      <c r="A1258" t="str">
        <f t="shared" si="33"/>
        <v>1633</v>
      </c>
      <c r="B1258" s="11">
        <v>16</v>
      </c>
      <c r="C1258" s="11">
        <v>33</v>
      </c>
      <c r="D1258" s="11"/>
      <c r="E1258" s="11">
        <v>19445</v>
      </c>
      <c r="F1258" s="11">
        <v>20000</v>
      </c>
      <c r="G1258" s="11"/>
      <c r="H1258" s="11">
        <v>5578.05</v>
      </c>
      <c r="I1258" s="11"/>
      <c r="J1258" s="11">
        <v>16519</v>
      </c>
      <c r="K1258" s="11">
        <v>161.99</v>
      </c>
      <c r="L1258" s="11">
        <v>2770.93</v>
      </c>
      <c r="M1258" s="11">
        <v>404.98</v>
      </c>
      <c r="N1258" s="11">
        <v>6927.33</v>
      </c>
      <c r="O1258" s="11">
        <v>647.96</v>
      </c>
      <c r="P1258" s="11">
        <v>11083.73</v>
      </c>
    </row>
    <row r="1259" spans="1:16">
      <c r="A1259" t="str">
        <f t="shared" si="33"/>
        <v>1734</v>
      </c>
      <c r="B1259" s="10">
        <v>17</v>
      </c>
      <c r="C1259" s="10">
        <v>34</v>
      </c>
      <c r="D1259" s="10"/>
      <c r="E1259" s="10">
        <v>19445</v>
      </c>
      <c r="F1259" s="10">
        <v>20000</v>
      </c>
      <c r="G1259" s="10"/>
      <c r="H1259" s="10">
        <v>5745.39</v>
      </c>
      <c r="I1259" s="10"/>
      <c r="J1259" s="10">
        <v>16845</v>
      </c>
      <c r="K1259" s="10">
        <v>165.19</v>
      </c>
      <c r="L1259" s="10">
        <v>3019.25</v>
      </c>
      <c r="M1259" s="10">
        <v>412.98</v>
      </c>
      <c r="N1259" s="10">
        <v>7548.12</v>
      </c>
      <c r="O1259" s="10">
        <v>660.76</v>
      </c>
      <c r="P1259" s="10">
        <v>12077</v>
      </c>
    </row>
    <row r="1260" spans="1:16">
      <c r="A1260" t="str">
        <f t="shared" si="33"/>
        <v>1835</v>
      </c>
      <c r="B1260" s="11">
        <v>18</v>
      </c>
      <c r="C1260" s="11">
        <v>35</v>
      </c>
      <c r="D1260" s="11"/>
      <c r="E1260" s="11">
        <v>19445</v>
      </c>
      <c r="F1260" s="11">
        <v>20000</v>
      </c>
      <c r="G1260" s="11">
        <v>900</v>
      </c>
      <c r="H1260" s="11">
        <v>6817.75</v>
      </c>
      <c r="I1260" s="11"/>
      <c r="J1260" s="11">
        <v>16278</v>
      </c>
      <c r="K1260" s="11">
        <v>168.45</v>
      </c>
      <c r="L1260" s="11">
        <v>3278.28</v>
      </c>
      <c r="M1260" s="11">
        <v>421.13</v>
      </c>
      <c r="N1260" s="11">
        <v>8195.69</v>
      </c>
      <c r="O1260" s="11">
        <v>673.8</v>
      </c>
      <c r="P1260" s="11">
        <v>13113.11</v>
      </c>
    </row>
    <row r="1261" spans="1:16">
      <c r="A1261" t="str">
        <f t="shared" si="33"/>
        <v>1936</v>
      </c>
      <c r="B1261" s="10">
        <v>19</v>
      </c>
      <c r="C1261" s="10">
        <v>36</v>
      </c>
      <c r="D1261" s="10"/>
      <c r="E1261" s="10">
        <v>19445</v>
      </c>
      <c r="F1261" s="10">
        <v>20000</v>
      </c>
      <c r="G1261" s="10"/>
      <c r="H1261" s="10">
        <v>7022.29</v>
      </c>
      <c r="I1261" s="10"/>
      <c r="J1261" s="10">
        <v>16599</v>
      </c>
      <c r="K1261" s="10">
        <v>162.78</v>
      </c>
      <c r="L1261" s="10">
        <v>3539.41</v>
      </c>
      <c r="M1261" s="10">
        <v>406.95</v>
      </c>
      <c r="N1261" s="10">
        <v>8848.51</v>
      </c>
      <c r="O1261" s="10">
        <v>651.12</v>
      </c>
      <c r="P1261" s="10">
        <v>14157.62</v>
      </c>
    </row>
    <row r="1262" spans="1:16">
      <c r="A1262" t="str">
        <f t="shared" si="33"/>
        <v>2037</v>
      </c>
      <c r="B1262" s="11">
        <v>20</v>
      </c>
      <c r="C1262" s="11">
        <v>37</v>
      </c>
      <c r="D1262" s="11"/>
      <c r="E1262" s="11">
        <v>19445</v>
      </c>
      <c r="F1262" s="11">
        <v>20000</v>
      </c>
      <c r="G1262" s="11"/>
      <c r="H1262" s="11">
        <v>7232.95</v>
      </c>
      <c r="I1262" s="11"/>
      <c r="J1262" s="11">
        <v>16927</v>
      </c>
      <c r="K1262" s="11">
        <v>165.99</v>
      </c>
      <c r="L1262" s="11">
        <v>3811.58</v>
      </c>
      <c r="M1262" s="11">
        <v>414.98</v>
      </c>
      <c r="N1262" s="11">
        <v>9528.94</v>
      </c>
      <c r="O1262" s="11">
        <v>663.96</v>
      </c>
      <c r="P1262" s="11">
        <v>15246.31</v>
      </c>
    </row>
    <row r="1263" spans="1:16">
      <c r="A1263" t="str">
        <f t="shared" si="33"/>
        <v>2138</v>
      </c>
      <c r="B1263" s="10">
        <v>21</v>
      </c>
      <c r="C1263" s="10">
        <v>38</v>
      </c>
      <c r="D1263" s="10"/>
      <c r="E1263" s="10">
        <v>19445</v>
      </c>
      <c r="F1263" s="10">
        <v>20000</v>
      </c>
      <c r="G1263" s="10">
        <v>900</v>
      </c>
      <c r="H1263" s="10">
        <v>8349.94</v>
      </c>
      <c r="I1263" s="10"/>
      <c r="J1263" s="10">
        <v>16360</v>
      </c>
      <c r="K1263" s="10">
        <v>169.27</v>
      </c>
      <c r="L1263" s="10">
        <v>4095.19</v>
      </c>
      <c r="M1263" s="10">
        <v>423.18</v>
      </c>
      <c r="N1263" s="10">
        <v>10237.99</v>
      </c>
      <c r="O1263" s="10">
        <v>677.08</v>
      </c>
      <c r="P1263" s="10">
        <v>16380.78</v>
      </c>
    </row>
    <row r="1264" spans="1:16">
      <c r="A1264" t="str">
        <f t="shared" si="33"/>
        <v>2239</v>
      </c>
      <c r="B1264" s="11">
        <v>22</v>
      </c>
      <c r="C1264" s="11">
        <v>39</v>
      </c>
      <c r="D1264" s="11"/>
      <c r="E1264" s="11">
        <v>19445</v>
      </c>
      <c r="F1264" s="11">
        <v>20000</v>
      </c>
      <c r="G1264" s="11"/>
      <c r="H1264" s="11">
        <v>8600.44</v>
      </c>
      <c r="I1264" s="11"/>
      <c r="J1264" s="11">
        <v>16682</v>
      </c>
      <c r="K1264" s="11">
        <v>163.6</v>
      </c>
      <c r="L1264" s="11">
        <v>4381.6499999999996</v>
      </c>
      <c r="M1264" s="11">
        <v>409</v>
      </c>
      <c r="N1264" s="11">
        <v>10954.13</v>
      </c>
      <c r="O1264" s="11">
        <v>654.4</v>
      </c>
      <c r="P1264" s="11">
        <v>17526.599999999999</v>
      </c>
    </row>
    <row r="1265" spans="1:16">
      <c r="A1265" t="str">
        <f t="shared" si="33"/>
        <v>2340</v>
      </c>
      <c r="B1265" s="10">
        <v>23</v>
      </c>
      <c r="C1265" s="10">
        <v>40</v>
      </c>
      <c r="D1265" s="10"/>
      <c r="E1265" s="10">
        <v>19445</v>
      </c>
      <c r="F1265" s="10">
        <v>20000</v>
      </c>
      <c r="G1265" s="10"/>
      <c r="H1265" s="10">
        <v>8858.4500000000007</v>
      </c>
      <c r="I1265" s="10"/>
      <c r="J1265" s="10">
        <v>17009</v>
      </c>
      <c r="K1265" s="10">
        <v>166.82</v>
      </c>
      <c r="L1265" s="10">
        <v>4679.92</v>
      </c>
      <c r="M1265" s="10">
        <v>417.05</v>
      </c>
      <c r="N1265" s="10">
        <v>11699.8</v>
      </c>
      <c r="O1265" s="10">
        <v>667.28</v>
      </c>
      <c r="P1265" s="10">
        <v>18719.68</v>
      </c>
    </row>
    <row r="1266" spans="1:16">
      <c r="A1266" t="str">
        <f t="shared" si="33"/>
        <v>2441</v>
      </c>
      <c r="B1266" s="11">
        <v>24</v>
      </c>
      <c r="C1266" s="11">
        <v>41</v>
      </c>
      <c r="D1266" s="11"/>
      <c r="E1266" s="11">
        <v>19445</v>
      </c>
      <c r="F1266" s="11">
        <v>20000</v>
      </c>
      <c r="G1266" s="11">
        <v>900</v>
      </c>
      <c r="H1266" s="11">
        <v>10024.209999999999</v>
      </c>
      <c r="I1266" s="11"/>
      <c r="J1266" s="11">
        <v>16444</v>
      </c>
      <c r="K1266" s="11">
        <v>170.09</v>
      </c>
      <c r="L1266" s="11">
        <v>4990.41</v>
      </c>
      <c r="M1266" s="11">
        <v>425.23</v>
      </c>
      <c r="N1266" s="11">
        <v>12476.02</v>
      </c>
      <c r="O1266" s="11">
        <v>680.36</v>
      </c>
      <c r="P1266" s="11">
        <v>19961.63</v>
      </c>
    </row>
    <row r="1267" spans="1:16">
      <c r="A1267" t="str">
        <f t="shared" si="33"/>
        <v>2542</v>
      </c>
      <c r="B1267" s="10">
        <v>25</v>
      </c>
      <c r="C1267" s="10">
        <v>42</v>
      </c>
      <c r="D1267" s="10"/>
      <c r="E1267" s="10">
        <v>19445</v>
      </c>
      <c r="F1267" s="10">
        <v>20000</v>
      </c>
      <c r="G1267" s="10"/>
      <c r="H1267" s="10">
        <v>10324.93</v>
      </c>
      <c r="I1267" s="10"/>
      <c r="J1267" s="10">
        <v>16765</v>
      </c>
      <c r="K1267" s="10">
        <v>164.44</v>
      </c>
      <c r="L1267" s="10">
        <v>5304.56</v>
      </c>
      <c r="M1267" s="10">
        <v>411.1</v>
      </c>
      <c r="N1267" s="10">
        <v>13261.4</v>
      </c>
      <c r="O1267" s="10">
        <v>657.76</v>
      </c>
      <c r="P1267" s="10">
        <v>21218.240000000002</v>
      </c>
    </row>
    <row r="1268" spans="1:16">
      <c r="A1268" t="str">
        <f t="shared" si="33"/>
        <v>2643</v>
      </c>
      <c r="B1268" s="11">
        <v>26</v>
      </c>
      <c r="C1268" s="11">
        <v>43</v>
      </c>
      <c r="D1268" s="11"/>
      <c r="E1268" s="11">
        <v>19445</v>
      </c>
      <c r="F1268" s="11">
        <v>20000</v>
      </c>
      <c r="G1268" s="11"/>
      <c r="H1268" s="11">
        <v>10634.68</v>
      </c>
      <c r="I1268" s="11"/>
      <c r="J1268" s="11">
        <v>17092</v>
      </c>
      <c r="K1268" s="11">
        <v>167.65</v>
      </c>
      <c r="L1268" s="11">
        <v>5631.35</v>
      </c>
      <c r="M1268" s="11">
        <v>419.13</v>
      </c>
      <c r="N1268" s="11">
        <v>14078.37</v>
      </c>
      <c r="O1268" s="11">
        <v>670.6</v>
      </c>
      <c r="P1268" s="11">
        <v>22525.39</v>
      </c>
    </row>
    <row r="1269" spans="1:16">
      <c r="A1269" t="str">
        <f t="shared" si="33"/>
        <v>2744</v>
      </c>
      <c r="B1269" s="10">
        <v>27</v>
      </c>
      <c r="C1269" s="10">
        <v>44</v>
      </c>
      <c r="D1269" s="10"/>
      <c r="E1269" s="10">
        <v>19445</v>
      </c>
      <c r="F1269" s="10">
        <v>20000</v>
      </c>
      <c r="G1269" s="10">
        <v>900</v>
      </c>
      <c r="H1269" s="10">
        <v>11853.72</v>
      </c>
      <c r="I1269" s="10"/>
      <c r="J1269" s="10">
        <v>16527</v>
      </c>
      <c r="K1269" s="10">
        <v>170.92</v>
      </c>
      <c r="L1269" s="10">
        <v>5971.21</v>
      </c>
      <c r="M1269" s="10">
        <v>427.3</v>
      </c>
      <c r="N1269" s="10">
        <v>14928.02</v>
      </c>
      <c r="O1269" s="10">
        <v>683.68</v>
      </c>
      <c r="P1269" s="10">
        <v>23884.83</v>
      </c>
    </row>
    <row r="1270" spans="1:16">
      <c r="A1270" t="str">
        <f t="shared" si="33"/>
        <v>2845</v>
      </c>
      <c r="B1270" s="11">
        <v>28</v>
      </c>
      <c r="C1270" s="11">
        <v>45</v>
      </c>
      <c r="D1270" s="11"/>
      <c r="E1270" s="11">
        <v>19445</v>
      </c>
      <c r="F1270" s="11">
        <v>20000</v>
      </c>
      <c r="G1270" s="11"/>
      <c r="H1270" s="11">
        <v>12209.33</v>
      </c>
      <c r="I1270" s="11"/>
      <c r="J1270" s="11">
        <v>16847</v>
      </c>
      <c r="K1270" s="11">
        <v>165.27</v>
      </c>
      <c r="L1270" s="11">
        <v>6315.61</v>
      </c>
      <c r="M1270" s="11">
        <v>413.18</v>
      </c>
      <c r="N1270" s="11">
        <v>15789.03</v>
      </c>
      <c r="O1270" s="11">
        <v>661.08</v>
      </c>
      <c r="P1270" s="11">
        <v>25262.45</v>
      </c>
    </row>
    <row r="1271" spans="1:16">
      <c r="A1271" t="str">
        <f t="shared" si="33"/>
        <v>2946</v>
      </c>
      <c r="B1271" s="10">
        <v>29</v>
      </c>
      <c r="C1271" s="10">
        <v>46</v>
      </c>
      <c r="D1271" s="10"/>
      <c r="E1271" s="10">
        <v>19445</v>
      </c>
      <c r="F1271" s="10">
        <v>20000</v>
      </c>
      <c r="G1271" s="10"/>
      <c r="H1271" s="10">
        <v>12575.61</v>
      </c>
      <c r="I1271" s="10"/>
      <c r="J1271" s="10">
        <v>17174</v>
      </c>
      <c r="K1271" s="10">
        <v>168.47</v>
      </c>
      <c r="L1271" s="10">
        <v>6673.55</v>
      </c>
      <c r="M1271" s="10">
        <v>421.18</v>
      </c>
      <c r="N1271" s="10">
        <v>16683.88</v>
      </c>
      <c r="O1271" s="10">
        <v>673.88</v>
      </c>
      <c r="P1271" s="10">
        <v>26694.21</v>
      </c>
    </row>
    <row r="1272" spans="1:16">
      <c r="A1272" t="str">
        <f t="shared" si="33"/>
        <v>3047</v>
      </c>
      <c r="B1272" s="11">
        <v>30</v>
      </c>
      <c r="C1272" s="11">
        <v>47</v>
      </c>
      <c r="D1272" s="11"/>
      <c r="E1272" s="11">
        <v>19445</v>
      </c>
      <c r="F1272" s="11">
        <v>20000</v>
      </c>
      <c r="G1272" s="11">
        <v>900</v>
      </c>
      <c r="H1272" s="11">
        <v>13852.88</v>
      </c>
      <c r="I1272" s="11"/>
      <c r="J1272" s="11">
        <v>16608</v>
      </c>
      <c r="K1272" s="11">
        <v>171.74</v>
      </c>
      <c r="L1272" s="11">
        <v>7045.5</v>
      </c>
      <c r="M1272" s="11">
        <v>429.35</v>
      </c>
      <c r="N1272" s="11">
        <v>17613.75</v>
      </c>
      <c r="O1272" s="11">
        <v>686.96</v>
      </c>
      <c r="P1272" s="11">
        <v>28181.99</v>
      </c>
    </row>
    <row r="1273" spans="1:16">
      <c r="A1273" t="str">
        <f t="shared" si="33"/>
        <v>3148</v>
      </c>
      <c r="B1273" s="10">
        <v>31</v>
      </c>
      <c r="C1273" s="10">
        <v>48</v>
      </c>
      <c r="D1273" s="10"/>
      <c r="E1273" s="10">
        <v>19445</v>
      </c>
      <c r="F1273" s="10">
        <v>20000</v>
      </c>
      <c r="G1273" s="10"/>
      <c r="H1273" s="10">
        <v>14268.47</v>
      </c>
      <c r="I1273" s="10"/>
      <c r="J1273" s="10">
        <v>16927</v>
      </c>
      <c r="K1273" s="10">
        <v>166.08</v>
      </c>
      <c r="L1273" s="10">
        <v>7422.94</v>
      </c>
      <c r="M1273" s="10">
        <v>415.2</v>
      </c>
      <c r="N1273" s="10">
        <v>18557.36</v>
      </c>
      <c r="O1273" s="10">
        <v>664.32</v>
      </c>
      <c r="P1273" s="10">
        <v>29691.77</v>
      </c>
    </row>
    <row r="1274" spans="1:16">
      <c r="A1274" t="str">
        <f t="shared" si="33"/>
        <v>3249</v>
      </c>
      <c r="B1274" s="11">
        <v>32</v>
      </c>
      <c r="C1274" s="11">
        <v>49</v>
      </c>
      <c r="D1274" s="11"/>
      <c r="E1274" s="11">
        <v>19445</v>
      </c>
      <c r="F1274" s="11">
        <v>20000</v>
      </c>
      <c r="G1274" s="11"/>
      <c r="H1274" s="11">
        <v>14696.52</v>
      </c>
      <c r="I1274" s="11"/>
      <c r="J1274" s="11">
        <v>17253</v>
      </c>
      <c r="K1274" s="11">
        <v>169.27</v>
      </c>
      <c r="L1274" s="11">
        <v>7814.9</v>
      </c>
      <c r="M1274" s="11">
        <v>423.18</v>
      </c>
      <c r="N1274" s="11">
        <v>19537.25</v>
      </c>
      <c r="O1274" s="11">
        <v>677.08</v>
      </c>
      <c r="P1274" s="11">
        <v>31259.61</v>
      </c>
    </row>
    <row r="1275" spans="1:16">
      <c r="A1275" t="str">
        <f t="shared" si="33"/>
        <v>3350</v>
      </c>
      <c r="B1275" s="10">
        <v>33</v>
      </c>
      <c r="C1275" s="10">
        <v>50</v>
      </c>
      <c r="D1275" s="10"/>
      <c r="E1275" s="10">
        <v>19445</v>
      </c>
      <c r="F1275" s="10">
        <v>20000</v>
      </c>
      <c r="G1275" s="10">
        <v>900</v>
      </c>
      <c r="H1275" s="10">
        <v>16037.42</v>
      </c>
      <c r="I1275" s="10"/>
      <c r="J1275" s="10">
        <v>16686</v>
      </c>
      <c r="K1275" s="10">
        <v>172.53</v>
      </c>
      <c r="L1275" s="10">
        <v>8221.8799999999992</v>
      </c>
      <c r="M1275" s="10">
        <v>431.33</v>
      </c>
      <c r="N1275" s="10">
        <v>20554.7</v>
      </c>
      <c r="O1275" s="10">
        <v>690.12</v>
      </c>
      <c r="P1275" s="10">
        <v>32887.51</v>
      </c>
    </row>
    <row r="1276" spans="1:16">
      <c r="A1276" t="str">
        <f t="shared" si="33"/>
        <v>3451</v>
      </c>
      <c r="B1276" s="11">
        <v>34</v>
      </c>
      <c r="C1276" s="11">
        <v>51</v>
      </c>
      <c r="D1276" s="11"/>
      <c r="E1276" s="11">
        <v>19445</v>
      </c>
      <c r="F1276" s="11">
        <v>20000</v>
      </c>
      <c r="G1276" s="11"/>
      <c r="H1276" s="11">
        <v>16518.54</v>
      </c>
      <c r="I1276" s="11"/>
      <c r="J1276" s="11">
        <v>17002</v>
      </c>
      <c r="K1276" s="11">
        <v>166.86</v>
      </c>
      <c r="L1276" s="11">
        <v>8635.4</v>
      </c>
      <c r="M1276" s="11">
        <v>417.15</v>
      </c>
      <c r="N1276" s="11">
        <v>21588.49</v>
      </c>
      <c r="O1276" s="11">
        <v>667.44</v>
      </c>
      <c r="P1276" s="11">
        <v>34541.58</v>
      </c>
    </row>
    <row r="1277" spans="1:16">
      <c r="A1277" t="str">
        <f t="shared" si="33"/>
        <v>3552</v>
      </c>
      <c r="B1277" s="10">
        <v>35</v>
      </c>
      <c r="C1277" s="10">
        <v>52</v>
      </c>
      <c r="D1277" s="10"/>
      <c r="E1277" s="10">
        <v>19445</v>
      </c>
      <c r="F1277" s="10">
        <v>20000</v>
      </c>
      <c r="G1277" s="10"/>
      <c r="H1277" s="10">
        <v>17014.099999999999</v>
      </c>
      <c r="I1277" s="10"/>
      <c r="J1277" s="10">
        <v>17326</v>
      </c>
      <c r="K1277" s="10">
        <v>170.02</v>
      </c>
      <c r="L1277" s="10">
        <v>9064.48</v>
      </c>
      <c r="M1277" s="10">
        <v>425.05</v>
      </c>
      <c r="N1277" s="10">
        <v>22661.19</v>
      </c>
      <c r="O1277" s="10">
        <v>680.08</v>
      </c>
      <c r="P1277" s="10">
        <v>36257.910000000003</v>
      </c>
    </row>
    <row r="1278" spans="1:16">
      <c r="A1278" t="str">
        <f t="shared" si="33"/>
        <v>3653</v>
      </c>
      <c r="B1278" s="11">
        <v>36</v>
      </c>
      <c r="C1278" s="11">
        <v>53</v>
      </c>
      <c r="D1278" s="11"/>
      <c r="E1278" s="11">
        <v>19445</v>
      </c>
      <c r="F1278" s="11">
        <v>20000</v>
      </c>
      <c r="G1278" s="11">
        <v>900</v>
      </c>
      <c r="H1278" s="11">
        <v>18424.52</v>
      </c>
      <c r="I1278" s="11"/>
      <c r="J1278" s="11">
        <v>16756</v>
      </c>
      <c r="K1278" s="11">
        <v>173.26</v>
      </c>
      <c r="L1278" s="11">
        <v>9509.67</v>
      </c>
      <c r="M1278" s="11">
        <v>433.15</v>
      </c>
      <c r="N1278" s="11">
        <v>23774.18</v>
      </c>
      <c r="O1278" s="11">
        <v>693.04</v>
      </c>
      <c r="P1278" s="11">
        <v>38038.68</v>
      </c>
    </row>
    <row r="1279" spans="1:16">
      <c r="A1279" t="str">
        <f t="shared" si="33"/>
        <v>3754</v>
      </c>
      <c r="B1279" s="10">
        <v>37</v>
      </c>
      <c r="C1279" s="10">
        <v>54</v>
      </c>
      <c r="D1279" s="10"/>
      <c r="E1279" s="10">
        <v>19445</v>
      </c>
      <c r="F1279" s="10">
        <v>20000</v>
      </c>
      <c r="G1279" s="10"/>
      <c r="H1279" s="10">
        <v>18977.259999999998</v>
      </c>
      <c r="I1279" s="10"/>
      <c r="J1279" s="10">
        <v>17070</v>
      </c>
      <c r="K1279" s="10">
        <v>167.56</v>
      </c>
      <c r="L1279" s="10">
        <v>9962.52</v>
      </c>
      <c r="M1279" s="10">
        <v>418.9</v>
      </c>
      <c r="N1279" s="10">
        <v>24906.3</v>
      </c>
      <c r="O1279" s="10">
        <v>670.24</v>
      </c>
      <c r="P1279" s="10">
        <v>39850.089999999997</v>
      </c>
    </row>
    <row r="1280" spans="1:16">
      <c r="A1280" t="str">
        <f t="shared" si="33"/>
        <v>3855</v>
      </c>
      <c r="B1280" s="11">
        <v>38</v>
      </c>
      <c r="C1280" s="11">
        <v>55</v>
      </c>
      <c r="D1280" s="11"/>
      <c r="E1280" s="11">
        <v>19445</v>
      </c>
      <c r="F1280" s="11">
        <v>20000</v>
      </c>
      <c r="G1280" s="11"/>
      <c r="H1280" s="11">
        <v>19546.57</v>
      </c>
      <c r="I1280" s="11"/>
      <c r="J1280" s="11">
        <v>17389</v>
      </c>
      <c r="K1280" s="11">
        <v>170.7</v>
      </c>
      <c r="L1280" s="11">
        <v>10432.1</v>
      </c>
      <c r="M1280" s="11">
        <v>426.75</v>
      </c>
      <c r="N1280" s="11">
        <v>26080.240000000002</v>
      </c>
      <c r="O1280" s="11">
        <v>682.8</v>
      </c>
      <c r="P1280" s="11">
        <v>41728.39</v>
      </c>
    </row>
    <row r="1281" spans="1:16">
      <c r="A1281" t="str">
        <f t="shared" si="33"/>
        <v>3956</v>
      </c>
      <c r="B1281" s="10">
        <v>39</v>
      </c>
      <c r="C1281" s="10">
        <v>56</v>
      </c>
      <c r="D1281" s="10"/>
      <c r="E1281" s="10">
        <v>19445</v>
      </c>
      <c r="F1281" s="10">
        <v>20000</v>
      </c>
      <c r="G1281" s="10">
        <v>900</v>
      </c>
      <c r="H1281" s="10">
        <v>21032.97</v>
      </c>
      <c r="I1281" s="10"/>
      <c r="J1281" s="10">
        <v>16816</v>
      </c>
      <c r="K1281" s="10">
        <v>173.89</v>
      </c>
      <c r="L1281" s="10">
        <v>10918.95</v>
      </c>
      <c r="M1281" s="10">
        <v>434.73</v>
      </c>
      <c r="N1281" s="10">
        <v>27297.37</v>
      </c>
      <c r="O1281" s="10">
        <v>695.56</v>
      </c>
      <c r="P1281" s="10">
        <v>43675.8</v>
      </c>
    </row>
    <row r="1282" spans="1:16">
      <c r="A1282" t="str">
        <f t="shared" si="33"/>
        <v>4057</v>
      </c>
      <c r="B1282" s="11">
        <v>40</v>
      </c>
      <c r="C1282" s="11">
        <v>57</v>
      </c>
      <c r="D1282" s="11"/>
      <c r="E1282" s="11">
        <v>19445</v>
      </c>
      <c r="F1282" s="11">
        <v>20000</v>
      </c>
      <c r="G1282" s="11"/>
      <c r="H1282" s="11">
        <v>21663.96</v>
      </c>
      <c r="I1282" s="11"/>
      <c r="J1282" s="11">
        <v>17124</v>
      </c>
      <c r="K1282" s="11">
        <v>168.16</v>
      </c>
      <c r="L1282" s="11">
        <v>11414.68</v>
      </c>
      <c r="M1282" s="11">
        <v>420.4</v>
      </c>
      <c r="N1282" s="11">
        <v>28536.7</v>
      </c>
      <c r="O1282" s="11">
        <v>672.64</v>
      </c>
      <c r="P1282" s="11">
        <v>45658.71</v>
      </c>
    </row>
    <row r="1283" spans="1:16">
      <c r="A1283" t="str">
        <f t="shared" si="33"/>
        <v>4158</v>
      </c>
      <c r="B1283" s="10">
        <v>41</v>
      </c>
      <c r="C1283" s="10">
        <v>58</v>
      </c>
      <c r="D1283" s="10"/>
      <c r="E1283" s="10">
        <v>19445</v>
      </c>
      <c r="F1283" s="10">
        <v>20000</v>
      </c>
      <c r="G1283" s="10"/>
      <c r="H1283" s="10">
        <v>22313.88</v>
      </c>
      <c r="I1283" s="10"/>
      <c r="J1283" s="10">
        <v>17438</v>
      </c>
      <c r="K1283" s="10">
        <v>171.24</v>
      </c>
      <c r="L1283" s="10">
        <v>11928.36</v>
      </c>
      <c r="M1283" s="10">
        <v>428.1</v>
      </c>
      <c r="N1283" s="10">
        <v>29820.9</v>
      </c>
      <c r="O1283" s="10">
        <v>684.96</v>
      </c>
      <c r="P1283" s="10">
        <v>47713.440000000002</v>
      </c>
    </row>
    <row r="1284" spans="1:16">
      <c r="A1284" t="str">
        <f t="shared" si="33"/>
        <v>4259</v>
      </c>
      <c r="B1284" s="11">
        <v>42</v>
      </c>
      <c r="C1284" s="11">
        <v>59</v>
      </c>
      <c r="D1284" s="11"/>
      <c r="E1284" s="11">
        <v>19445</v>
      </c>
      <c r="F1284" s="11">
        <v>20000</v>
      </c>
      <c r="G1284" s="11">
        <v>900</v>
      </c>
      <c r="H1284" s="11">
        <v>23883.3</v>
      </c>
      <c r="I1284" s="11"/>
      <c r="J1284" s="11">
        <v>16860</v>
      </c>
      <c r="K1284" s="11">
        <v>174.38</v>
      </c>
      <c r="L1284" s="11">
        <v>12460.59</v>
      </c>
      <c r="M1284" s="11">
        <v>435.95</v>
      </c>
      <c r="N1284" s="11">
        <v>31151.47</v>
      </c>
      <c r="O1284" s="11">
        <v>697.52</v>
      </c>
      <c r="P1284" s="11">
        <v>49842.36</v>
      </c>
    </row>
    <row r="1285" spans="1:16">
      <c r="A1285" t="str">
        <f t="shared" si="33"/>
        <v>4360</v>
      </c>
      <c r="B1285" s="10">
        <v>43</v>
      </c>
      <c r="C1285" s="10">
        <v>60</v>
      </c>
      <c r="D1285" s="10"/>
      <c r="E1285" s="10">
        <v>19445</v>
      </c>
      <c r="F1285" s="10">
        <v>20000</v>
      </c>
      <c r="G1285" s="10"/>
      <c r="H1285" s="10">
        <v>24599.79</v>
      </c>
      <c r="I1285" s="10"/>
      <c r="J1285" s="10">
        <v>17159</v>
      </c>
      <c r="K1285" s="10">
        <v>168.6</v>
      </c>
      <c r="L1285" s="10">
        <v>13003.01</v>
      </c>
      <c r="M1285" s="10">
        <v>421.5</v>
      </c>
      <c r="N1285" s="10">
        <v>32507.52</v>
      </c>
      <c r="O1285" s="10">
        <v>674.4</v>
      </c>
      <c r="P1285" s="10">
        <v>52012.03</v>
      </c>
    </row>
    <row r="1286" spans="1:16">
      <c r="A1286" t="str">
        <f t="shared" si="33"/>
        <v>4461</v>
      </c>
      <c r="B1286" s="11">
        <v>44</v>
      </c>
      <c r="C1286" s="11">
        <v>61</v>
      </c>
      <c r="D1286" s="11"/>
      <c r="E1286" s="11">
        <v>19445</v>
      </c>
      <c r="F1286" s="11">
        <v>20000</v>
      </c>
      <c r="G1286" s="11"/>
      <c r="H1286" s="11">
        <v>25337.79</v>
      </c>
      <c r="I1286" s="11"/>
      <c r="J1286" s="11">
        <v>17465</v>
      </c>
      <c r="K1286" s="11">
        <v>171.59</v>
      </c>
      <c r="L1286" s="11">
        <v>13564.69</v>
      </c>
      <c r="M1286" s="11">
        <v>428.98</v>
      </c>
      <c r="N1286" s="11">
        <v>33911.72</v>
      </c>
      <c r="O1286" s="11">
        <v>686.36</v>
      </c>
      <c r="P1286" s="11">
        <v>54258.75</v>
      </c>
    </row>
    <row r="1287" spans="1:16">
      <c r="A1287" t="str">
        <f t="shared" si="33"/>
        <v>4562</v>
      </c>
      <c r="B1287" s="10">
        <v>45</v>
      </c>
      <c r="C1287" s="10">
        <v>62</v>
      </c>
      <c r="D1287" s="10"/>
      <c r="E1287" s="10">
        <v>19445</v>
      </c>
      <c r="F1287" s="10">
        <v>20000</v>
      </c>
      <c r="G1287" s="10">
        <v>900</v>
      </c>
      <c r="H1287" s="10">
        <v>26997.919999999998</v>
      </c>
      <c r="I1287" s="10"/>
      <c r="J1287" s="10">
        <v>16879</v>
      </c>
      <c r="K1287" s="10">
        <v>174.65</v>
      </c>
      <c r="L1287" s="10">
        <v>14146.28</v>
      </c>
      <c r="M1287" s="10">
        <v>436.63</v>
      </c>
      <c r="N1287" s="10">
        <v>35365.699999999997</v>
      </c>
      <c r="O1287" s="10">
        <v>698.6</v>
      </c>
      <c r="P1287" s="10">
        <v>56585.11</v>
      </c>
    </row>
    <row r="1288" spans="1:16">
      <c r="A1288" t="str">
        <f t="shared" si="33"/>
        <v>4663</v>
      </c>
      <c r="B1288" s="11">
        <v>46</v>
      </c>
      <c r="C1288" s="11">
        <v>63</v>
      </c>
      <c r="D1288" s="11"/>
      <c r="E1288" s="11">
        <v>19445</v>
      </c>
      <c r="F1288" s="11">
        <v>20000</v>
      </c>
      <c r="G1288" s="11"/>
      <c r="H1288" s="11">
        <v>27807.86</v>
      </c>
      <c r="I1288" s="11"/>
      <c r="J1288" s="11">
        <v>17167</v>
      </c>
      <c r="K1288" s="11">
        <v>168.79</v>
      </c>
      <c r="L1288" s="11">
        <v>14739.46</v>
      </c>
      <c r="M1288" s="11">
        <v>421.98</v>
      </c>
      <c r="N1288" s="11">
        <v>36848.639999999999</v>
      </c>
      <c r="O1288" s="11">
        <v>675.16</v>
      </c>
      <c r="P1288" s="11">
        <v>58957.83</v>
      </c>
    </row>
    <row r="1289" spans="1:16">
      <c r="A1289" t="str">
        <f t="shared" si="33"/>
        <v>4764</v>
      </c>
      <c r="B1289" s="10">
        <v>47</v>
      </c>
      <c r="C1289" s="10">
        <v>64</v>
      </c>
      <c r="D1289" s="10"/>
      <c r="E1289" s="10">
        <v>19445</v>
      </c>
      <c r="F1289" s="10">
        <v>20000</v>
      </c>
      <c r="G1289" s="10"/>
      <c r="H1289" s="10">
        <v>28642.09</v>
      </c>
      <c r="I1289" s="10"/>
      <c r="J1289" s="10">
        <v>17461</v>
      </c>
      <c r="K1289" s="10">
        <v>171.67</v>
      </c>
      <c r="L1289" s="10">
        <v>15353.31</v>
      </c>
      <c r="M1289" s="10">
        <v>429.18</v>
      </c>
      <c r="N1289" s="10">
        <v>38383.279999999999</v>
      </c>
      <c r="O1289" s="10">
        <v>686.68</v>
      </c>
      <c r="P1289" s="10">
        <v>61413.24</v>
      </c>
    </row>
    <row r="1290" spans="1:16">
      <c r="A1290" t="str">
        <f t="shared" si="33"/>
        <v>4865</v>
      </c>
      <c r="B1290" s="11">
        <v>48</v>
      </c>
      <c r="C1290" s="11">
        <v>65</v>
      </c>
      <c r="D1290" s="11"/>
      <c r="E1290" s="11">
        <v>19445</v>
      </c>
      <c r="F1290" s="11">
        <v>20000</v>
      </c>
      <c r="G1290" s="11">
        <v>900</v>
      </c>
      <c r="H1290" s="11">
        <v>30401.360000000001</v>
      </c>
      <c r="I1290" s="11"/>
      <c r="J1290" s="11">
        <v>16862</v>
      </c>
      <c r="K1290" s="11">
        <v>174.61</v>
      </c>
      <c r="L1290" s="11">
        <v>15988.52</v>
      </c>
      <c r="M1290" s="11">
        <v>436.53</v>
      </c>
      <c r="N1290" s="11">
        <v>39971.300000000003</v>
      </c>
      <c r="O1290" s="11">
        <v>698.44</v>
      </c>
      <c r="P1290" s="11">
        <v>63954.080000000002</v>
      </c>
    </row>
    <row r="1291" spans="1:16">
      <c r="A1291" t="str">
        <f t="shared" si="33"/>
        <v>4966</v>
      </c>
      <c r="B1291" s="10">
        <v>49</v>
      </c>
      <c r="C1291" s="10">
        <v>66</v>
      </c>
      <c r="D1291" s="10"/>
      <c r="E1291" s="10">
        <v>19445</v>
      </c>
      <c r="F1291" s="10">
        <v>20000</v>
      </c>
      <c r="G1291" s="10"/>
      <c r="H1291" s="10">
        <v>31313.4</v>
      </c>
      <c r="I1291" s="10"/>
      <c r="J1291" s="10">
        <v>17133</v>
      </c>
      <c r="K1291" s="10">
        <v>168.62</v>
      </c>
      <c r="L1291" s="10">
        <v>16636.79</v>
      </c>
      <c r="M1291" s="10">
        <v>421.55</v>
      </c>
      <c r="N1291" s="10">
        <v>41591.99</v>
      </c>
      <c r="O1291" s="10">
        <v>674.48</v>
      </c>
      <c r="P1291" s="10">
        <v>66547.179999999993</v>
      </c>
    </row>
    <row r="1292" spans="1:16">
      <c r="A1292" t="str">
        <f t="shared" si="33"/>
        <v>5067</v>
      </c>
      <c r="B1292" s="11">
        <v>50</v>
      </c>
      <c r="C1292" s="11">
        <v>67</v>
      </c>
      <c r="D1292" s="11"/>
      <c r="E1292" s="11">
        <v>19445</v>
      </c>
      <c r="F1292" s="11">
        <v>20000</v>
      </c>
      <c r="G1292" s="11"/>
      <c r="H1292" s="11">
        <v>32252.799999999999</v>
      </c>
      <c r="I1292" s="11"/>
      <c r="J1292" s="11">
        <v>17409</v>
      </c>
      <c r="K1292" s="11">
        <v>171.33</v>
      </c>
      <c r="L1292" s="11">
        <v>17307.23</v>
      </c>
      <c r="M1292" s="11">
        <v>428.33</v>
      </c>
      <c r="N1292" s="11">
        <v>43268.07</v>
      </c>
      <c r="O1292" s="11">
        <v>685.32</v>
      </c>
      <c r="P1292" s="11">
        <v>69228.92</v>
      </c>
    </row>
    <row r="1293" spans="1:16">
      <c r="A1293" t="str">
        <f t="shared" si="33"/>
        <v>5168</v>
      </c>
      <c r="B1293" s="10">
        <v>51</v>
      </c>
      <c r="C1293" s="10">
        <v>68</v>
      </c>
      <c r="D1293" s="10"/>
      <c r="E1293" s="10">
        <v>19445</v>
      </c>
      <c r="F1293" s="10">
        <v>20000</v>
      </c>
      <c r="G1293" s="10">
        <v>900</v>
      </c>
      <c r="H1293" s="10">
        <v>34120.379999999997</v>
      </c>
      <c r="I1293" s="10"/>
      <c r="J1293" s="10">
        <v>16792</v>
      </c>
      <c r="K1293" s="10">
        <v>174.09</v>
      </c>
      <c r="L1293" s="10">
        <v>18000.54</v>
      </c>
      <c r="M1293" s="10">
        <v>435.23</v>
      </c>
      <c r="N1293" s="10">
        <v>45001.34</v>
      </c>
      <c r="O1293" s="10">
        <v>696.36</v>
      </c>
      <c r="P1293" s="10">
        <v>72002.14</v>
      </c>
    </row>
    <row r="1294" spans="1:16">
      <c r="A1294" t="str">
        <f t="shared" si="33"/>
        <v>5269</v>
      </c>
      <c r="B1294" s="11">
        <v>52</v>
      </c>
      <c r="C1294" s="11">
        <v>69</v>
      </c>
      <c r="D1294" s="11"/>
      <c r="E1294" s="11">
        <v>19445</v>
      </c>
      <c r="F1294" s="11">
        <v>20000</v>
      </c>
      <c r="G1294" s="11"/>
      <c r="H1294" s="11">
        <v>35144</v>
      </c>
      <c r="I1294" s="11"/>
      <c r="J1294" s="11">
        <v>17037</v>
      </c>
      <c r="K1294" s="11">
        <v>167.92</v>
      </c>
      <c r="L1294" s="11">
        <v>18708.47</v>
      </c>
      <c r="M1294" s="11">
        <v>419.8</v>
      </c>
      <c r="N1294" s="11">
        <v>46771.18</v>
      </c>
      <c r="O1294" s="11">
        <v>671.68</v>
      </c>
      <c r="P1294" s="11">
        <v>74833.89</v>
      </c>
    </row>
    <row r="1295" spans="1:16">
      <c r="A1295" t="str">
        <f t="shared" si="33"/>
        <v>5370</v>
      </c>
      <c r="B1295" s="10">
        <v>53</v>
      </c>
      <c r="C1295" s="10">
        <v>70</v>
      </c>
      <c r="D1295" s="10"/>
      <c r="E1295" s="10">
        <v>19445</v>
      </c>
      <c r="F1295" s="10">
        <v>20000</v>
      </c>
      <c r="G1295" s="10"/>
      <c r="H1295" s="10">
        <v>36198.32</v>
      </c>
      <c r="I1295" s="10"/>
      <c r="J1295" s="10">
        <v>17286</v>
      </c>
      <c r="K1295" s="10">
        <v>170.37</v>
      </c>
      <c r="L1295" s="10">
        <v>19440.099999999999</v>
      </c>
      <c r="M1295" s="10">
        <v>425.93</v>
      </c>
      <c r="N1295" s="10">
        <v>48600.24</v>
      </c>
      <c r="O1295" s="10">
        <v>681.48</v>
      </c>
      <c r="P1295" s="10">
        <v>77760.38</v>
      </c>
    </row>
    <row r="1296" spans="1:16">
      <c r="A1296" t="str">
        <f t="shared" si="33"/>
        <v>5471</v>
      </c>
      <c r="B1296" s="11">
        <v>54</v>
      </c>
      <c r="C1296" s="11">
        <v>71</v>
      </c>
      <c r="D1296" s="11"/>
      <c r="E1296" s="11">
        <v>19445</v>
      </c>
      <c r="F1296" s="11">
        <v>20000</v>
      </c>
      <c r="G1296" s="11">
        <v>900</v>
      </c>
      <c r="H1296" s="11">
        <v>38184.269999999997</v>
      </c>
      <c r="I1296" s="11"/>
      <c r="J1296" s="11">
        <v>16640</v>
      </c>
      <c r="K1296" s="11">
        <v>172.86</v>
      </c>
      <c r="L1296" s="11">
        <v>20196.16</v>
      </c>
      <c r="M1296" s="11">
        <v>432.15</v>
      </c>
      <c r="N1296" s="11">
        <v>50490.400000000001</v>
      </c>
      <c r="O1296" s="11">
        <v>691.44</v>
      </c>
      <c r="P1296" s="11">
        <v>80784.639999999999</v>
      </c>
    </row>
    <row r="1297" spans="1:16">
      <c r="A1297" t="str">
        <f t="shared" si="33"/>
        <v>5572</v>
      </c>
      <c r="B1297" s="10">
        <v>55</v>
      </c>
      <c r="C1297" s="10">
        <v>72</v>
      </c>
      <c r="D1297" s="10"/>
      <c r="E1297" s="10">
        <v>19445</v>
      </c>
      <c r="F1297" s="10">
        <v>20000</v>
      </c>
      <c r="G1297" s="10"/>
      <c r="H1297" s="10">
        <v>39329.79</v>
      </c>
      <c r="I1297" s="10"/>
      <c r="J1297" s="10">
        <v>16846</v>
      </c>
      <c r="K1297" s="10">
        <v>166.4</v>
      </c>
      <c r="L1297" s="10">
        <v>20968.439999999999</v>
      </c>
      <c r="M1297" s="10">
        <v>416</v>
      </c>
      <c r="N1297" s="10">
        <v>52421.11</v>
      </c>
      <c r="O1297" s="10">
        <v>665.6</v>
      </c>
      <c r="P1297" s="10">
        <v>83873.77</v>
      </c>
    </row>
    <row r="1298" spans="1:16">
      <c r="A1298" t="str">
        <f t="shared" si="33"/>
        <v>5673</v>
      </c>
      <c r="B1298" s="11">
        <v>56</v>
      </c>
      <c r="C1298" s="11">
        <v>73</v>
      </c>
      <c r="D1298" s="11"/>
      <c r="E1298" s="11">
        <v>19445</v>
      </c>
      <c r="F1298" s="11">
        <v>20000</v>
      </c>
      <c r="G1298" s="11"/>
      <c r="H1298" s="11">
        <v>40509.69</v>
      </c>
      <c r="I1298" s="11"/>
      <c r="J1298" s="11">
        <v>17052</v>
      </c>
      <c r="K1298" s="11">
        <v>168.46</v>
      </c>
      <c r="L1298" s="11">
        <v>21765.96</v>
      </c>
      <c r="M1298" s="11">
        <v>421.15</v>
      </c>
      <c r="N1298" s="11">
        <v>54414.89</v>
      </c>
      <c r="O1298" s="11">
        <v>673.84</v>
      </c>
      <c r="P1298" s="11">
        <v>87063.83</v>
      </c>
    </row>
    <row r="1299" spans="1:16">
      <c r="A1299" t="str">
        <f t="shared" si="33"/>
        <v>5774</v>
      </c>
      <c r="B1299" s="10">
        <v>57</v>
      </c>
      <c r="C1299" s="10">
        <v>74</v>
      </c>
      <c r="D1299" s="10"/>
      <c r="E1299" s="10">
        <v>19445</v>
      </c>
      <c r="F1299" s="10">
        <v>20000</v>
      </c>
      <c r="G1299" s="10">
        <v>900</v>
      </c>
      <c r="H1299" s="10">
        <v>42624.98</v>
      </c>
      <c r="I1299" s="10"/>
      <c r="J1299" s="10">
        <v>16360</v>
      </c>
      <c r="K1299" s="10">
        <v>170.52</v>
      </c>
      <c r="L1299" s="10">
        <v>22589.46</v>
      </c>
      <c r="M1299" s="10">
        <v>426.3</v>
      </c>
      <c r="N1299" s="10">
        <v>56473.64</v>
      </c>
      <c r="O1299" s="10">
        <v>682.08</v>
      </c>
      <c r="P1299" s="10">
        <v>90357.82</v>
      </c>
    </row>
    <row r="1300" spans="1:16">
      <c r="A1300" t="str">
        <f t="shared" si="33"/>
        <v>5875</v>
      </c>
      <c r="B1300" s="11">
        <v>58</v>
      </c>
      <c r="C1300" s="11">
        <v>75</v>
      </c>
      <c r="D1300" s="11"/>
      <c r="E1300" s="11">
        <v>19445</v>
      </c>
      <c r="F1300" s="11">
        <v>20000</v>
      </c>
      <c r="G1300" s="11"/>
      <c r="H1300" s="11">
        <v>43903.73</v>
      </c>
      <c r="I1300" s="11"/>
      <c r="J1300" s="11">
        <v>16503</v>
      </c>
      <c r="K1300" s="11">
        <v>163.6</v>
      </c>
      <c r="L1300" s="11">
        <v>23430.74</v>
      </c>
      <c r="M1300" s="11">
        <v>409</v>
      </c>
      <c r="N1300" s="11">
        <v>58576.85</v>
      </c>
      <c r="O1300" s="11">
        <v>654.4</v>
      </c>
      <c r="P1300" s="11">
        <v>93722.96</v>
      </c>
    </row>
    <row r="1301" spans="1:16">
      <c r="A1301" t="str">
        <f t="shared" si="33"/>
        <v>5976</v>
      </c>
      <c r="B1301" s="10">
        <v>59</v>
      </c>
      <c r="C1301" s="10">
        <v>76</v>
      </c>
      <c r="D1301" s="10"/>
      <c r="E1301" s="10">
        <v>19445</v>
      </c>
      <c r="F1301" s="10">
        <v>20000</v>
      </c>
      <c r="G1301" s="10"/>
      <c r="H1301" s="10">
        <v>45220.84</v>
      </c>
      <c r="I1301" s="10"/>
      <c r="J1301" s="10">
        <v>16639</v>
      </c>
      <c r="K1301" s="10">
        <v>165.03</v>
      </c>
      <c r="L1301" s="10">
        <v>24298.69</v>
      </c>
      <c r="M1301" s="10">
        <v>412.58</v>
      </c>
      <c r="N1301" s="10">
        <v>60746.73</v>
      </c>
      <c r="O1301" s="10">
        <v>660.12</v>
      </c>
      <c r="P1301" s="10">
        <v>97194.77</v>
      </c>
    </row>
    <row r="1302" spans="1:16">
      <c r="A1302" t="str">
        <f t="shared" si="33"/>
        <v>6077</v>
      </c>
      <c r="B1302" s="11">
        <v>60</v>
      </c>
      <c r="C1302" s="11">
        <v>77</v>
      </c>
      <c r="D1302" s="11"/>
      <c r="E1302" s="11">
        <v>19445</v>
      </c>
      <c r="F1302" s="11">
        <v>20000</v>
      </c>
      <c r="G1302" s="11">
        <v>900</v>
      </c>
      <c r="H1302" s="11">
        <v>47477.46</v>
      </c>
      <c r="I1302" s="11"/>
      <c r="J1302" s="11">
        <v>15867</v>
      </c>
      <c r="K1302" s="11">
        <v>166.39</v>
      </c>
      <c r="L1302" s="11">
        <v>25194.04</v>
      </c>
      <c r="M1302" s="11">
        <v>415.98</v>
      </c>
      <c r="N1302" s="11">
        <v>62985.11</v>
      </c>
      <c r="O1302" s="11">
        <v>665.56</v>
      </c>
      <c r="P1302" s="11">
        <v>100776.17</v>
      </c>
    </row>
    <row r="1303" spans="1:16">
      <c r="A1303" t="str">
        <f t="shared" si="33"/>
        <v>6178</v>
      </c>
      <c r="B1303" s="10">
        <v>61</v>
      </c>
      <c r="C1303" s="10">
        <v>78</v>
      </c>
      <c r="D1303" s="10"/>
      <c r="E1303" s="10">
        <v>19445</v>
      </c>
      <c r="F1303" s="10">
        <v>20000</v>
      </c>
      <c r="G1303" s="10"/>
      <c r="H1303" s="10">
        <v>48901.79</v>
      </c>
      <c r="I1303" s="10"/>
      <c r="J1303" s="10">
        <v>15904</v>
      </c>
      <c r="K1303" s="10">
        <v>158.66999999999999</v>
      </c>
      <c r="L1303" s="10">
        <v>26108.53</v>
      </c>
      <c r="M1303" s="10">
        <v>396.68</v>
      </c>
      <c r="N1303" s="10">
        <v>65271.33</v>
      </c>
      <c r="O1303" s="10">
        <v>634.67999999999995</v>
      </c>
      <c r="P1303" s="10">
        <v>104434.13</v>
      </c>
    </row>
    <row r="1304" spans="1:16">
      <c r="A1304" t="str">
        <f t="shared" si="33"/>
        <v>6279</v>
      </c>
      <c r="B1304" s="11">
        <v>62</v>
      </c>
      <c r="C1304" s="11">
        <v>79</v>
      </c>
      <c r="D1304" s="11"/>
      <c r="E1304" s="11">
        <v>19445</v>
      </c>
      <c r="F1304" s="11">
        <v>20000</v>
      </c>
      <c r="G1304" s="11"/>
      <c r="H1304" s="11">
        <v>50368.84</v>
      </c>
      <c r="I1304" s="11"/>
      <c r="J1304" s="11">
        <v>15917</v>
      </c>
      <c r="K1304" s="11">
        <v>159.04</v>
      </c>
      <c r="L1304" s="11">
        <v>27050.83</v>
      </c>
      <c r="M1304" s="11">
        <v>397.6</v>
      </c>
      <c r="N1304" s="11">
        <v>67627.070000000007</v>
      </c>
      <c r="O1304" s="11">
        <v>636.16</v>
      </c>
      <c r="P1304" s="11">
        <v>108203.32</v>
      </c>
    </row>
    <row r="1305" spans="1:16">
      <c r="A1305" t="str">
        <f t="shared" si="33"/>
        <v>6380</v>
      </c>
      <c r="B1305" s="10">
        <v>63</v>
      </c>
      <c r="C1305" s="10">
        <v>80</v>
      </c>
      <c r="D1305" s="10"/>
      <c r="E1305" s="10">
        <v>19445</v>
      </c>
      <c r="F1305" s="10">
        <v>20000</v>
      </c>
      <c r="G1305" s="10">
        <v>900</v>
      </c>
      <c r="H1305" s="10">
        <v>52779.91</v>
      </c>
      <c r="I1305" s="10">
        <v>15000</v>
      </c>
      <c r="J1305" s="10">
        <v>15900</v>
      </c>
      <c r="K1305" s="10">
        <v>159.16999999999999</v>
      </c>
      <c r="L1305" s="10">
        <v>28021.52</v>
      </c>
      <c r="M1305" s="10">
        <v>397.93</v>
      </c>
      <c r="N1305" s="10">
        <v>70053.81</v>
      </c>
      <c r="O1305" s="10">
        <v>636.67999999999995</v>
      </c>
      <c r="P1305" s="10">
        <v>112086.1</v>
      </c>
    </row>
    <row r="1306" spans="1:16" ht="54">
      <c r="B1306" s="9" t="s">
        <v>27</v>
      </c>
      <c r="C1306" s="9" t="s">
        <v>13</v>
      </c>
      <c r="D1306" s="9" t="s">
        <v>3027</v>
      </c>
      <c r="E1306" s="9" t="s">
        <v>15</v>
      </c>
      <c r="F1306" s="9" t="s">
        <v>16</v>
      </c>
      <c r="G1306" s="9" t="s">
        <v>17</v>
      </c>
      <c r="H1306" s="9" t="s">
        <v>3028</v>
      </c>
      <c r="I1306" s="9" t="s">
        <v>19</v>
      </c>
      <c r="J1306" s="9" t="s">
        <v>20</v>
      </c>
      <c r="K1306" s="9" t="s">
        <v>21</v>
      </c>
      <c r="L1306" s="9" t="s">
        <v>22</v>
      </c>
      <c r="M1306" s="9" t="s">
        <v>23</v>
      </c>
      <c r="N1306" s="9" t="s">
        <v>24</v>
      </c>
      <c r="O1306" s="9" t="s">
        <v>25</v>
      </c>
      <c r="P1306" s="9" t="s">
        <v>26</v>
      </c>
    </row>
    <row r="1307" spans="1:16">
      <c r="A1307" t="str">
        <f t="shared" ref="A1307:A1368" si="34">B1307&amp;C1307</f>
        <v>119</v>
      </c>
      <c r="B1307" s="10">
        <v>1</v>
      </c>
      <c r="C1307" s="10">
        <v>19</v>
      </c>
      <c r="D1307" s="10">
        <v>3878</v>
      </c>
      <c r="E1307" s="10">
        <v>3878</v>
      </c>
      <c r="F1307" s="10">
        <v>20000</v>
      </c>
      <c r="G1307" s="10"/>
      <c r="H1307" s="10"/>
      <c r="I1307" s="10"/>
      <c r="J1307" s="10">
        <v>2326.8000000000002</v>
      </c>
      <c r="K1307" s="10">
        <v>27.15</v>
      </c>
      <c r="L1307" s="10">
        <v>27.15</v>
      </c>
      <c r="M1307" s="10">
        <v>67.87</v>
      </c>
      <c r="N1307" s="10">
        <v>67.87</v>
      </c>
      <c r="O1307" s="10">
        <v>108.58</v>
      </c>
      <c r="P1307" s="10">
        <v>108.58</v>
      </c>
    </row>
    <row r="1308" spans="1:16">
      <c r="A1308" t="str">
        <f t="shared" si="34"/>
        <v>220</v>
      </c>
      <c r="B1308" s="11">
        <v>2</v>
      </c>
      <c r="C1308" s="11">
        <v>20</v>
      </c>
      <c r="D1308" s="11">
        <v>3878</v>
      </c>
      <c r="E1308" s="11">
        <v>7756</v>
      </c>
      <c r="F1308" s="11">
        <v>20000</v>
      </c>
      <c r="G1308" s="11"/>
      <c r="H1308" s="11"/>
      <c r="I1308" s="11"/>
      <c r="J1308" s="11">
        <v>5786</v>
      </c>
      <c r="K1308" s="11">
        <v>60.48</v>
      </c>
      <c r="L1308" s="11">
        <v>88.44</v>
      </c>
      <c r="M1308" s="11">
        <v>151.21</v>
      </c>
      <c r="N1308" s="11">
        <v>221.11</v>
      </c>
      <c r="O1308" s="11">
        <v>241.93</v>
      </c>
      <c r="P1308" s="11">
        <v>353.77</v>
      </c>
    </row>
    <row r="1309" spans="1:16">
      <c r="A1309" t="str">
        <f t="shared" si="34"/>
        <v>321</v>
      </c>
      <c r="B1309" s="10">
        <v>3</v>
      </c>
      <c r="C1309" s="10">
        <v>21</v>
      </c>
      <c r="D1309" s="10">
        <v>3878</v>
      </c>
      <c r="E1309" s="10">
        <v>11634</v>
      </c>
      <c r="F1309" s="10">
        <v>20000</v>
      </c>
      <c r="G1309" s="10">
        <v>900</v>
      </c>
      <c r="H1309" s="10">
        <v>900</v>
      </c>
      <c r="I1309" s="10"/>
      <c r="J1309" s="10">
        <v>8380</v>
      </c>
      <c r="K1309" s="10">
        <v>94.51</v>
      </c>
      <c r="L1309" s="10">
        <v>185.61</v>
      </c>
      <c r="M1309" s="10">
        <v>236.28</v>
      </c>
      <c r="N1309" s="10">
        <v>464.02</v>
      </c>
      <c r="O1309" s="10">
        <v>378.05</v>
      </c>
      <c r="P1309" s="10">
        <v>742.44</v>
      </c>
    </row>
    <row r="1310" spans="1:16">
      <c r="A1310" t="str">
        <f t="shared" si="34"/>
        <v>422</v>
      </c>
      <c r="B1310" s="11">
        <v>4</v>
      </c>
      <c r="C1310" s="11">
        <v>22</v>
      </c>
      <c r="D1310" s="11">
        <v>3878</v>
      </c>
      <c r="E1310" s="11">
        <v>15512</v>
      </c>
      <c r="F1310" s="11">
        <v>20000</v>
      </c>
      <c r="G1310" s="11"/>
      <c r="H1310" s="11">
        <v>927</v>
      </c>
      <c r="I1310" s="11"/>
      <c r="J1310" s="11">
        <v>12323</v>
      </c>
      <c r="K1310" s="11">
        <v>123.36</v>
      </c>
      <c r="L1310" s="11">
        <v>314.52999999999997</v>
      </c>
      <c r="M1310" s="11">
        <v>308.39</v>
      </c>
      <c r="N1310" s="11">
        <v>786.33</v>
      </c>
      <c r="O1310" s="11">
        <v>493.42</v>
      </c>
      <c r="P1310" s="11">
        <v>1258.1300000000001</v>
      </c>
    </row>
    <row r="1311" spans="1:16">
      <c r="A1311" t="str">
        <f t="shared" si="34"/>
        <v>523</v>
      </c>
      <c r="B1311" s="10">
        <v>5</v>
      </c>
      <c r="C1311" s="10">
        <v>23</v>
      </c>
      <c r="D1311" s="10">
        <v>3878</v>
      </c>
      <c r="E1311" s="10">
        <v>19390</v>
      </c>
      <c r="F1311" s="10">
        <v>20000</v>
      </c>
      <c r="G1311" s="10"/>
      <c r="H1311" s="10">
        <v>954.81</v>
      </c>
      <c r="I1311" s="10"/>
      <c r="J1311" s="10">
        <v>16501</v>
      </c>
      <c r="K1311" s="10">
        <v>161.82</v>
      </c>
      <c r="L1311" s="10">
        <v>485.78</v>
      </c>
      <c r="M1311" s="10">
        <v>404.54</v>
      </c>
      <c r="N1311" s="10">
        <v>1214.46</v>
      </c>
      <c r="O1311" s="10">
        <v>647.26</v>
      </c>
      <c r="P1311" s="10">
        <v>1943.14</v>
      </c>
    </row>
    <row r="1312" spans="1:16">
      <c r="A1312" t="str">
        <f t="shared" si="34"/>
        <v>624</v>
      </c>
      <c r="B1312" s="11">
        <v>6</v>
      </c>
      <c r="C1312" s="11">
        <v>24</v>
      </c>
      <c r="D1312" s="11"/>
      <c r="E1312" s="11">
        <v>19390</v>
      </c>
      <c r="F1312" s="11">
        <v>20000</v>
      </c>
      <c r="G1312" s="11">
        <v>900</v>
      </c>
      <c r="H1312" s="11">
        <v>1883.45</v>
      </c>
      <c r="I1312" s="11"/>
      <c r="J1312" s="11">
        <v>15928</v>
      </c>
      <c r="K1312" s="11">
        <v>165.01</v>
      </c>
      <c r="L1312" s="11">
        <v>665.37</v>
      </c>
      <c r="M1312" s="11">
        <v>412.53</v>
      </c>
      <c r="N1312" s="11">
        <v>1663.42</v>
      </c>
      <c r="O1312" s="11">
        <v>660.04</v>
      </c>
      <c r="P1312" s="11">
        <v>2661.47</v>
      </c>
    </row>
    <row r="1313" spans="1:16">
      <c r="A1313" t="str">
        <f t="shared" si="34"/>
        <v>725</v>
      </c>
      <c r="B1313" s="10">
        <v>7</v>
      </c>
      <c r="C1313" s="10">
        <v>25</v>
      </c>
      <c r="D1313" s="10"/>
      <c r="E1313" s="10">
        <v>19390</v>
      </c>
      <c r="F1313" s="10">
        <v>20000</v>
      </c>
      <c r="G1313" s="10"/>
      <c r="H1313" s="10">
        <v>1939.96</v>
      </c>
      <c r="I1313" s="10"/>
      <c r="J1313" s="10">
        <v>16243</v>
      </c>
      <c r="K1313" s="10">
        <v>159.28</v>
      </c>
      <c r="L1313" s="10">
        <v>844.61</v>
      </c>
      <c r="M1313" s="10">
        <v>398.2</v>
      </c>
      <c r="N1313" s="10">
        <v>2111.52</v>
      </c>
      <c r="O1313" s="10">
        <v>637.12</v>
      </c>
      <c r="P1313" s="10">
        <v>3378.44</v>
      </c>
    </row>
    <row r="1314" spans="1:16">
      <c r="A1314" t="str">
        <f t="shared" si="34"/>
        <v>826</v>
      </c>
      <c r="B1314" s="11">
        <v>8</v>
      </c>
      <c r="C1314" s="11">
        <v>26</v>
      </c>
      <c r="D1314" s="11"/>
      <c r="E1314" s="11">
        <v>19390</v>
      </c>
      <c r="F1314" s="11">
        <v>20000</v>
      </c>
      <c r="G1314" s="11"/>
      <c r="H1314" s="11">
        <v>1998.16</v>
      </c>
      <c r="I1314" s="11"/>
      <c r="J1314" s="11">
        <v>16564</v>
      </c>
      <c r="K1314" s="11">
        <v>162.43</v>
      </c>
      <c r="L1314" s="11">
        <v>1032.3800000000001</v>
      </c>
      <c r="M1314" s="11">
        <v>406.08</v>
      </c>
      <c r="N1314" s="11">
        <v>2580.94</v>
      </c>
      <c r="O1314" s="11">
        <v>649.72</v>
      </c>
      <c r="P1314" s="11">
        <v>4129.51</v>
      </c>
    </row>
    <row r="1315" spans="1:16">
      <c r="A1315" t="str">
        <f t="shared" si="34"/>
        <v>927</v>
      </c>
      <c r="B1315" s="10">
        <v>9</v>
      </c>
      <c r="C1315" s="10">
        <v>27</v>
      </c>
      <c r="D1315" s="10"/>
      <c r="E1315" s="10">
        <v>19390</v>
      </c>
      <c r="F1315" s="10">
        <v>20000</v>
      </c>
      <c r="G1315" s="10">
        <v>900</v>
      </c>
      <c r="H1315" s="10">
        <v>2958.1</v>
      </c>
      <c r="I1315" s="10"/>
      <c r="J1315" s="10">
        <v>15992</v>
      </c>
      <c r="K1315" s="10">
        <v>165.64</v>
      </c>
      <c r="L1315" s="10">
        <v>1228.99</v>
      </c>
      <c r="M1315" s="10">
        <v>414.1</v>
      </c>
      <c r="N1315" s="10">
        <v>3072.47</v>
      </c>
      <c r="O1315" s="10">
        <v>662.56</v>
      </c>
      <c r="P1315" s="10">
        <v>4915.96</v>
      </c>
    </row>
    <row r="1316" spans="1:16">
      <c r="A1316" t="str">
        <f t="shared" si="34"/>
        <v>1028</v>
      </c>
      <c r="B1316" s="11">
        <v>10</v>
      </c>
      <c r="C1316" s="11">
        <v>28</v>
      </c>
      <c r="D1316" s="11"/>
      <c r="E1316" s="11">
        <v>19390</v>
      </c>
      <c r="F1316" s="11">
        <v>20000</v>
      </c>
      <c r="G1316" s="11"/>
      <c r="H1316" s="11">
        <v>3046.84</v>
      </c>
      <c r="I1316" s="11"/>
      <c r="J1316" s="11">
        <v>16309</v>
      </c>
      <c r="K1316" s="11">
        <v>159.91999999999999</v>
      </c>
      <c r="L1316" s="11">
        <v>1425.78</v>
      </c>
      <c r="M1316" s="11">
        <v>399.8</v>
      </c>
      <c r="N1316" s="11">
        <v>3564.45</v>
      </c>
      <c r="O1316" s="11">
        <v>639.67999999999995</v>
      </c>
      <c r="P1316" s="11">
        <v>5703.11</v>
      </c>
    </row>
    <row r="1317" spans="1:16">
      <c r="A1317" t="str">
        <f t="shared" si="34"/>
        <v>1129</v>
      </c>
      <c r="B1317" s="10">
        <v>11</v>
      </c>
      <c r="C1317" s="10">
        <v>29</v>
      </c>
      <c r="D1317" s="10"/>
      <c r="E1317" s="10">
        <v>19390</v>
      </c>
      <c r="F1317" s="10">
        <v>20000</v>
      </c>
      <c r="G1317" s="10"/>
      <c r="H1317" s="10">
        <v>3138.25</v>
      </c>
      <c r="I1317" s="10"/>
      <c r="J1317" s="10">
        <v>16632</v>
      </c>
      <c r="K1317" s="10">
        <v>163.09</v>
      </c>
      <c r="L1317" s="10">
        <v>1631.64</v>
      </c>
      <c r="M1317" s="10">
        <v>407.73</v>
      </c>
      <c r="N1317" s="10">
        <v>4079.11</v>
      </c>
      <c r="O1317" s="10">
        <v>652.36</v>
      </c>
      <c r="P1317" s="10">
        <v>6526.57</v>
      </c>
    </row>
    <row r="1318" spans="1:16">
      <c r="A1318" t="str">
        <f t="shared" si="34"/>
        <v>1230</v>
      </c>
      <c r="B1318" s="11">
        <v>12</v>
      </c>
      <c r="C1318" s="11">
        <v>30</v>
      </c>
      <c r="D1318" s="11"/>
      <c r="E1318" s="11">
        <v>19390</v>
      </c>
      <c r="F1318" s="11">
        <v>20000</v>
      </c>
      <c r="G1318" s="11">
        <v>900</v>
      </c>
      <c r="H1318" s="11">
        <v>4132.3999999999996</v>
      </c>
      <c r="I1318" s="11"/>
      <c r="J1318" s="11">
        <v>16061</v>
      </c>
      <c r="K1318" s="11">
        <v>166.32</v>
      </c>
      <c r="L1318" s="11">
        <v>1846.91</v>
      </c>
      <c r="M1318" s="11">
        <v>415.8</v>
      </c>
      <c r="N1318" s="11">
        <v>4617.28</v>
      </c>
      <c r="O1318" s="11">
        <v>665.28</v>
      </c>
      <c r="P1318" s="11">
        <v>7387.65</v>
      </c>
    </row>
    <row r="1319" spans="1:16">
      <c r="A1319" t="str">
        <f t="shared" si="34"/>
        <v>1331</v>
      </c>
      <c r="B1319" s="10">
        <v>13</v>
      </c>
      <c r="C1319" s="10">
        <v>31</v>
      </c>
      <c r="D1319" s="10"/>
      <c r="E1319" s="10">
        <v>19390</v>
      </c>
      <c r="F1319" s="10">
        <v>20000</v>
      </c>
      <c r="G1319" s="10"/>
      <c r="H1319" s="10">
        <v>4256.37</v>
      </c>
      <c r="I1319" s="10"/>
      <c r="J1319" s="10">
        <v>16379</v>
      </c>
      <c r="K1319" s="10">
        <v>160.61000000000001</v>
      </c>
      <c r="L1319" s="10">
        <v>2062.9299999999998</v>
      </c>
      <c r="M1319" s="10">
        <v>401.53</v>
      </c>
      <c r="N1319" s="10">
        <v>5157.32</v>
      </c>
      <c r="O1319" s="10">
        <v>642.44000000000005</v>
      </c>
      <c r="P1319" s="10">
        <v>8251.7099999999991</v>
      </c>
    </row>
    <row r="1320" spans="1:16">
      <c r="A1320" t="str">
        <f t="shared" si="34"/>
        <v>1432</v>
      </c>
      <c r="B1320" s="11">
        <v>14</v>
      </c>
      <c r="C1320" s="11">
        <v>32</v>
      </c>
      <c r="D1320" s="11"/>
      <c r="E1320" s="11">
        <v>19390</v>
      </c>
      <c r="F1320" s="11">
        <v>20000</v>
      </c>
      <c r="G1320" s="11"/>
      <c r="H1320" s="11">
        <v>4384.0600000000004</v>
      </c>
      <c r="I1320" s="11"/>
      <c r="J1320" s="11">
        <v>16703</v>
      </c>
      <c r="K1320" s="11">
        <v>163.79</v>
      </c>
      <c r="L1320" s="11">
        <v>2288.61</v>
      </c>
      <c r="M1320" s="11">
        <v>409.48</v>
      </c>
      <c r="N1320" s="11">
        <v>5721.52</v>
      </c>
      <c r="O1320" s="11">
        <v>655.16</v>
      </c>
      <c r="P1320" s="11">
        <v>9154.43</v>
      </c>
    </row>
    <row r="1321" spans="1:16">
      <c r="A1321" t="str">
        <f t="shared" si="34"/>
        <v>1533</v>
      </c>
      <c r="B1321" s="10">
        <v>15</v>
      </c>
      <c r="C1321" s="10">
        <v>33</v>
      </c>
      <c r="D1321" s="10"/>
      <c r="E1321" s="10">
        <v>19390</v>
      </c>
      <c r="F1321" s="10">
        <v>20000</v>
      </c>
      <c r="G1321" s="10">
        <v>900</v>
      </c>
      <c r="H1321" s="10">
        <v>5415.58</v>
      </c>
      <c r="I1321" s="10"/>
      <c r="J1321" s="10">
        <v>16134</v>
      </c>
      <c r="K1321" s="10">
        <v>167.03</v>
      </c>
      <c r="L1321" s="10">
        <v>2524.29</v>
      </c>
      <c r="M1321" s="10">
        <v>417.58</v>
      </c>
      <c r="N1321" s="10">
        <v>6310.74</v>
      </c>
      <c r="O1321" s="10">
        <v>668.12</v>
      </c>
      <c r="P1321" s="10">
        <v>10097.18</v>
      </c>
    </row>
    <row r="1322" spans="1:16">
      <c r="A1322" t="str">
        <f t="shared" si="34"/>
        <v>1634</v>
      </c>
      <c r="B1322" s="11">
        <v>16</v>
      </c>
      <c r="C1322" s="11">
        <v>34</v>
      </c>
      <c r="D1322" s="11"/>
      <c r="E1322" s="11">
        <v>19390</v>
      </c>
      <c r="F1322" s="11">
        <v>20000</v>
      </c>
      <c r="G1322" s="11"/>
      <c r="H1322" s="11">
        <v>5578.05</v>
      </c>
      <c r="I1322" s="11"/>
      <c r="J1322" s="11">
        <v>16452</v>
      </c>
      <c r="K1322" s="11">
        <v>161.34</v>
      </c>
      <c r="L1322" s="11">
        <v>2761.36</v>
      </c>
      <c r="M1322" s="11">
        <v>403.35</v>
      </c>
      <c r="N1322" s="11">
        <v>6903.41</v>
      </c>
      <c r="O1322" s="11">
        <v>645.36</v>
      </c>
      <c r="P1322" s="11">
        <v>11045.45</v>
      </c>
    </row>
    <row r="1323" spans="1:16">
      <c r="A1323" t="str">
        <f t="shared" si="34"/>
        <v>1735</v>
      </c>
      <c r="B1323" s="10">
        <v>17</v>
      </c>
      <c r="C1323" s="10">
        <v>35</v>
      </c>
      <c r="D1323" s="10"/>
      <c r="E1323" s="10">
        <v>19390</v>
      </c>
      <c r="F1323" s="10">
        <v>20000</v>
      </c>
      <c r="G1323" s="10"/>
      <c r="H1323" s="10">
        <v>5745.39</v>
      </c>
      <c r="I1323" s="10"/>
      <c r="J1323" s="10">
        <v>16777</v>
      </c>
      <c r="K1323" s="10">
        <v>164.52</v>
      </c>
      <c r="L1323" s="10">
        <v>3008.72</v>
      </c>
      <c r="M1323" s="10">
        <v>411.3</v>
      </c>
      <c r="N1323" s="10">
        <v>7521.81</v>
      </c>
      <c r="O1323" s="10">
        <v>658.08</v>
      </c>
      <c r="P1323" s="10">
        <v>12034.9</v>
      </c>
    </row>
    <row r="1324" spans="1:16">
      <c r="A1324" t="str">
        <f t="shared" si="34"/>
        <v>1836</v>
      </c>
      <c r="B1324" s="11">
        <v>18</v>
      </c>
      <c r="C1324" s="11">
        <v>36</v>
      </c>
      <c r="D1324" s="11"/>
      <c r="E1324" s="11">
        <v>19390</v>
      </c>
      <c r="F1324" s="11">
        <v>20000</v>
      </c>
      <c r="G1324" s="11">
        <v>900</v>
      </c>
      <c r="H1324" s="11">
        <v>6817.75</v>
      </c>
      <c r="I1324" s="11"/>
      <c r="J1324" s="11">
        <v>16208</v>
      </c>
      <c r="K1324" s="11">
        <v>167.77</v>
      </c>
      <c r="L1324" s="11">
        <v>3266.76</v>
      </c>
      <c r="M1324" s="11">
        <v>419.43</v>
      </c>
      <c r="N1324" s="11">
        <v>8166.89</v>
      </c>
      <c r="O1324" s="11">
        <v>671.08</v>
      </c>
      <c r="P1324" s="11">
        <v>13067.02</v>
      </c>
    </row>
    <row r="1325" spans="1:16">
      <c r="A1325" t="str">
        <f t="shared" si="34"/>
        <v>1937</v>
      </c>
      <c r="B1325" s="10">
        <v>19</v>
      </c>
      <c r="C1325" s="10">
        <v>37</v>
      </c>
      <c r="D1325" s="10"/>
      <c r="E1325" s="10">
        <v>19390</v>
      </c>
      <c r="F1325" s="10">
        <v>20000</v>
      </c>
      <c r="G1325" s="10"/>
      <c r="H1325" s="10">
        <v>7022.29</v>
      </c>
      <c r="I1325" s="10"/>
      <c r="J1325" s="10">
        <v>16527</v>
      </c>
      <c r="K1325" s="10">
        <v>162.08000000000001</v>
      </c>
      <c r="L1325" s="10">
        <v>3526.84</v>
      </c>
      <c r="M1325" s="10">
        <v>405.2</v>
      </c>
      <c r="N1325" s="10">
        <v>8817.1</v>
      </c>
      <c r="O1325" s="10">
        <v>648.32000000000005</v>
      </c>
      <c r="P1325" s="10">
        <v>14107.36</v>
      </c>
    </row>
    <row r="1326" spans="1:16">
      <c r="A1326" t="str">
        <f t="shared" si="34"/>
        <v>2038</v>
      </c>
      <c r="B1326" s="11">
        <v>20</v>
      </c>
      <c r="C1326" s="11">
        <v>38</v>
      </c>
      <c r="D1326" s="11"/>
      <c r="E1326" s="11">
        <v>19390</v>
      </c>
      <c r="F1326" s="11">
        <v>20000</v>
      </c>
      <c r="G1326" s="11"/>
      <c r="H1326" s="11">
        <v>7232.95</v>
      </c>
      <c r="I1326" s="11"/>
      <c r="J1326" s="11">
        <v>16852</v>
      </c>
      <c r="K1326" s="11">
        <v>165.27</v>
      </c>
      <c r="L1326" s="11">
        <v>3797.91</v>
      </c>
      <c r="M1326" s="11">
        <v>413.18</v>
      </c>
      <c r="N1326" s="11">
        <v>9494.7800000000007</v>
      </c>
      <c r="O1326" s="11">
        <v>661.08</v>
      </c>
      <c r="P1326" s="11">
        <v>15191.66</v>
      </c>
    </row>
    <row r="1327" spans="1:16">
      <c r="A1327" t="str">
        <f t="shared" si="34"/>
        <v>2139</v>
      </c>
      <c r="B1327" s="10">
        <v>21</v>
      </c>
      <c r="C1327" s="10">
        <v>39</v>
      </c>
      <c r="D1327" s="10"/>
      <c r="E1327" s="10">
        <v>19390</v>
      </c>
      <c r="F1327" s="10">
        <v>20000</v>
      </c>
      <c r="G1327" s="10">
        <v>900</v>
      </c>
      <c r="H1327" s="10">
        <v>8349.94</v>
      </c>
      <c r="I1327" s="10"/>
      <c r="J1327" s="10">
        <v>16284</v>
      </c>
      <c r="K1327" s="10">
        <v>168.52</v>
      </c>
      <c r="L1327" s="10">
        <v>4080.37</v>
      </c>
      <c r="M1327" s="10">
        <v>421.3</v>
      </c>
      <c r="N1327" s="10">
        <v>10200.93</v>
      </c>
      <c r="O1327" s="10">
        <v>674.08</v>
      </c>
      <c r="P1327" s="10">
        <v>16321.49</v>
      </c>
    </row>
    <row r="1328" spans="1:16">
      <c r="A1328" t="str">
        <f t="shared" si="34"/>
        <v>2240</v>
      </c>
      <c r="B1328" s="11">
        <v>22</v>
      </c>
      <c r="C1328" s="11">
        <v>40</v>
      </c>
      <c r="D1328" s="11"/>
      <c r="E1328" s="11">
        <v>19390</v>
      </c>
      <c r="F1328" s="11">
        <v>20000</v>
      </c>
      <c r="G1328" s="11"/>
      <c r="H1328" s="11">
        <v>8600.44</v>
      </c>
      <c r="I1328" s="11"/>
      <c r="J1328" s="11">
        <v>16603</v>
      </c>
      <c r="K1328" s="11">
        <v>162.84</v>
      </c>
      <c r="L1328" s="11">
        <v>4365.62</v>
      </c>
      <c r="M1328" s="11">
        <v>407.1</v>
      </c>
      <c r="N1328" s="11">
        <v>10914.06</v>
      </c>
      <c r="O1328" s="11">
        <v>651.36</v>
      </c>
      <c r="P1328" s="11">
        <v>17462.490000000002</v>
      </c>
    </row>
    <row r="1329" spans="1:16">
      <c r="A1329" t="str">
        <f t="shared" si="34"/>
        <v>2341</v>
      </c>
      <c r="B1329" s="10">
        <v>23</v>
      </c>
      <c r="C1329" s="10">
        <v>41</v>
      </c>
      <c r="D1329" s="10"/>
      <c r="E1329" s="10">
        <v>19390</v>
      </c>
      <c r="F1329" s="10">
        <v>20000</v>
      </c>
      <c r="G1329" s="10"/>
      <c r="H1329" s="10">
        <v>8858.4500000000007</v>
      </c>
      <c r="I1329" s="10"/>
      <c r="J1329" s="10">
        <v>16929</v>
      </c>
      <c r="K1329" s="10">
        <v>166.03</v>
      </c>
      <c r="L1329" s="10">
        <v>4662.62</v>
      </c>
      <c r="M1329" s="10">
        <v>415.08</v>
      </c>
      <c r="N1329" s="10">
        <v>11656.55</v>
      </c>
      <c r="O1329" s="10">
        <v>664.12</v>
      </c>
      <c r="P1329" s="10">
        <v>18650.48</v>
      </c>
    </row>
    <row r="1330" spans="1:16">
      <c r="A1330" t="str">
        <f t="shared" si="34"/>
        <v>2442</v>
      </c>
      <c r="B1330" s="11">
        <v>24</v>
      </c>
      <c r="C1330" s="11">
        <v>42</v>
      </c>
      <c r="D1330" s="11"/>
      <c r="E1330" s="11">
        <v>19390</v>
      </c>
      <c r="F1330" s="11">
        <v>20000</v>
      </c>
      <c r="G1330" s="11">
        <v>900</v>
      </c>
      <c r="H1330" s="11">
        <v>10024.209999999999</v>
      </c>
      <c r="I1330" s="11"/>
      <c r="J1330" s="11">
        <v>16361</v>
      </c>
      <c r="K1330" s="11">
        <v>169.29</v>
      </c>
      <c r="L1330" s="11">
        <v>4971.79</v>
      </c>
      <c r="M1330" s="11">
        <v>423.23</v>
      </c>
      <c r="N1330" s="11">
        <v>12429.47</v>
      </c>
      <c r="O1330" s="11">
        <v>677.16</v>
      </c>
      <c r="P1330" s="11">
        <v>19887.16</v>
      </c>
    </row>
    <row r="1331" spans="1:16">
      <c r="A1331" t="str">
        <f t="shared" si="34"/>
        <v>2543</v>
      </c>
      <c r="B1331" s="10">
        <v>25</v>
      </c>
      <c r="C1331" s="10">
        <v>43</v>
      </c>
      <c r="D1331" s="10"/>
      <c r="E1331" s="10">
        <v>19390</v>
      </c>
      <c r="F1331" s="10">
        <v>20000</v>
      </c>
      <c r="G1331" s="10"/>
      <c r="H1331" s="10">
        <v>10324.93</v>
      </c>
      <c r="I1331" s="10"/>
      <c r="J1331" s="10">
        <v>16679</v>
      </c>
      <c r="K1331" s="10">
        <v>163.61000000000001</v>
      </c>
      <c r="L1331" s="10">
        <v>5284.55</v>
      </c>
      <c r="M1331" s="10">
        <v>409.03</v>
      </c>
      <c r="N1331" s="10">
        <v>13211.38</v>
      </c>
      <c r="O1331" s="10">
        <v>654.44000000000005</v>
      </c>
      <c r="P1331" s="10">
        <v>21138.21</v>
      </c>
    </row>
    <row r="1332" spans="1:16">
      <c r="A1332" t="str">
        <f t="shared" si="34"/>
        <v>2644</v>
      </c>
      <c r="B1332" s="11">
        <v>26</v>
      </c>
      <c r="C1332" s="11">
        <v>44</v>
      </c>
      <c r="D1332" s="11"/>
      <c r="E1332" s="11">
        <v>19390</v>
      </c>
      <c r="F1332" s="11">
        <v>20000</v>
      </c>
      <c r="G1332" s="11"/>
      <c r="H1332" s="11">
        <v>10634.68</v>
      </c>
      <c r="I1332" s="11"/>
      <c r="J1332" s="11">
        <v>17004</v>
      </c>
      <c r="K1332" s="11">
        <v>166.79</v>
      </c>
      <c r="L1332" s="11">
        <v>5609.88</v>
      </c>
      <c r="M1332" s="11">
        <v>416.98</v>
      </c>
      <c r="N1332" s="11">
        <v>14024.7</v>
      </c>
      <c r="O1332" s="11">
        <v>667.16</v>
      </c>
      <c r="P1332" s="11">
        <v>22439.52</v>
      </c>
    </row>
    <row r="1333" spans="1:16">
      <c r="A1333" t="str">
        <f t="shared" si="34"/>
        <v>2745</v>
      </c>
      <c r="B1333" s="10">
        <v>27</v>
      </c>
      <c r="C1333" s="10">
        <v>45</v>
      </c>
      <c r="D1333" s="10"/>
      <c r="E1333" s="10">
        <v>19390</v>
      </c>
      <c r="F1333" s="10">
        <v>20000</v>
      </c>
      <c r="G1333" s="10">
        <v>900</v>
      </c>
      <c r="H1333" s="10">
        <v>11853.72</v>
      </c>
      <c r="I1333" s="10"/>
      <c r="J1333" s="10">
        <v>16436</v>
      </c>
      <c r="K1333" s="10">
        <v>170.04</v>
      </c>
      <c r="L1333" s="10">
        <v>5948.22</v>
      </c>
      <c r="M1333" s="10">
        <v>425.1</v>
      </c>
      <c r="N1333" s="10">
        <v>14870.54</v>
      </c>
      <c r="O1333" s="10">
        <v>680.16</v>
      </c>
      <c r="P1333" s="10">
        <v>23792.87</v>
      </c>
    </row>
    <row r="1334" spans="1:16">
      <c r="A1334" t="str">
        <f t="shared" si="34"/>
        <v>2846</v>
      </c>
      <c r="B1334" s="11">
        <v>28</v>
      </c>
      <c r="C1334" s="11">
        <v>46</v>
      </c>
      <c r="D1334" s="11"/>
      <c r="E1334" s="11">
        <v>19390</v>
      </c>
      <c r="F1334" s="11">
        <v>20000</v>
      </c>
      <c r="G1334" s="11"/>
      <c r="H1334" s="11">
        <v>12209.33</v>
      </c>
      <c r="I1334" s="11"/>
      <c r="J1334" s="11">
        <v>16753</v>
      </c>
      <c r="K1334" s="11">
        <v>164.36</v>
      </c>
      <c r="L1334" s="11">
        <v>6291.02</v>
      </c>
      <c r="M1334" s="11">
        <v>410.9</v>
      </c>
      <c r="N1334" s="11">
        <v>15727.56</v>
      </c>
      <c r="O1334" s="11">
        <v>657.44</v>
      </c>
      <c r="P1334" s="11">
        <v>25164.09</v>
      </c>
    </row>
    <row r="1335" spans="1:16">
      <c r="A1335" t="str">
        <f t="shared" si="34"/>
        <v>2947</v>
      </c>
      <c r="B1335" s="10">
        <v>29</v>
      </c>
      <c r="C1335" s="10">
        <v>47</v>
      </c>
      <c r="D1335" s="10"/>
      <c r="E1335" s="10">
        <v>19390</v>
      </c>
      <c r="F1335" s="10">
        <v>20000</v>
      </c>
      <c r="G1335" s="10"/>
      <c r="H1335" s="10">
        <v>12575.61</v>
      </c>
      <c r="I1335" s="10"/>
      <c r="J1335" s="10">
        <v>17077</v>
      </c>
      <c r="K1335" s="10">
        <v>167.53</v>
      </c>
      <c r="L1335" s="10">
        <v>6647.28</v>
      </c>
      <c r="M1335" s="10">
        <v>418.83</v>
      </c>
      <c r="N1335" s="10">
        <v>16618.21</v>
      </c>
      <c r="O1335" s="10">
        <v>670.12</v>
      </c>
      <c r="P1335" s="10">
        <v>26589.13</v>
      </c>
    </row>
    <row r="1336" spans="1:16">
      <c r="A1336" t="str">
        <f t="shared" si="34"/>
        <v>3048</v>
      </c>
      <c r="B1336" s="11">
        <v>30</v>
      </c>
      <c r="C1336" s="11">
        <v>48</v>
      </c>
      <c r="D1336" s="11"/>
      <c r="E1336" s="11">
        <v>19390</v>
      </c>
      <c r="F1336" s="11">
        <v>20000</v>
      </c>
      <c r="G1336" s="11">
        <v>900</v>
      </c>
      <c r="H1336" s="11">
        <v>13852.88</v>
      </c>
      <c r="I1336" s="11"/>
      <c r="J1336" s="11">
        <v>16507</v>
      </c>
      <c r="K1336" s="11">
        <v>170.77</v>
      </c>
      <c r="L1336" s="11">
        <v>7017.47</v>
      </c>
      <c r="M1336" s="11">
        <v>426.93</v>
      </c>
      <c r="N1336" s="11">
        <v>17543.68</v>
      </c>
      <c r="O1336" s="11">
        <v>683.08</v>
      </c>
      <c r="P1336" s="11">
        <v>28069.89</v>
      </c>
    </row>
    <row r="1337" spans="1:16">
      <c r="A1337" t="str">
        <f t="shared" si="34"/>
        <v>3149</v>
      </c>
      <c r="B1337" s="10">
        <v>31</v>
      </c>
      <c r="C1337" s="10">
        <v>49</v>
      </c>
      <c r="D1337" s="10"/>
      <c r="E1337" s="10">
        <v>19390</v>
      </c>
      <c r="F1337" s="10">
        <v>20000</v>
      </c>
      <c r="G1337" s="10"/>
      <c r="H1337" s="10">
        <v>14268.47</v>
      </c>
      <c r="I1337" s="10"/>
      <c r="J1337" s="10">
        <v>16823</v>
      </c>
      <c r="K1337" s="10">
        <v>165.07</v>
      </c>
      <c r="L1337" s="10">
        <v>7393.07</v>
      </c>
      <c r="M1337" s="10">
        <v>412.68</v>
      </c>
      <c r="N1337" s="10">
        <v>18482.669999999998</v>
      </c>
      <c r="O1337" s="10">
        <v>660.28</v>
      </c>
      <c r="P1337" s="10">
        <v>29572.27</v>
      </c>
    </row>
    <row r="1338" spans="1:16">
      <c r="A1338" t="str">
        <f t="shared" si="34"/>
        <v>3250</v>
      </c>
      <c r="B1338" s="11">
        <v>32</v>
      </c>
      <c r="C1338" s="11">
        <v>50</v>
      </c>
      <c r="D1338" s="11"/>
      <c r="E1338" s="11">
        <v>19390</v>
      </c>
      <c r="F1338" s="11">
        <v>20000</v>
      </c>
      <c r="G1338" s="11"/>
      <c r="H1338" s="11">
        <v>14696.52</v>
      </c>
      <c r="I1338" s="11"/>
      <c r="J1338" s="11">
        <v>17145</v>
      </c>
      <c r="K1338" s="11">
        <v>168.23</v>
      </c>
      <c r="L1338" s="11">
        <v>7783.09</v>
      </c>
      <c r="M1338" s="11">
        <v>420.58</v>
      </c>
      <c r="N1338" s="11">
        <v>19457.72</v>
      </c>
      <c r="O1338" s="11">
        <v>672.92</v>
      </c>
      <c r="P1338" s="11">
        <v>31132.35</v>
      </c>
    </row>
    <row r="1339" spans="1:16">
      <c r="A1339" t="str">
        <f t="shared" si="34"/>
        <v>3351</v>
      </c>
      <c r="B1339" s="10">
        <v>33</v>
      </c>
      <c r="C1339" s="10">
        <v>51</v>
      </c>
      <c r="D1339" s="10"/>
      <c r="E1339" s="10">
        <v>19390</v>
      </c>
      <c r="F1339" s="10">
        <v>20000</v>
      </c>
      <c r="G1339" s="10">
        <v>900</v>
      </c>
      <c r="H1339" s="10">
        <v>16037.42</v>
      </c>
      <c r="I1339" s="10"/>
      <c r="J1339" s="10">
        <v>16573</v>
      </c>
      <c r="K1339" s="10">
        <v>171.45</v>
      </c>
      <c r="L1339" s="10">
        <v>8188.03</v>
      </c>
      <c r="M1339" s="10">
        <v>428.63</v>
      </c>
      <c r="N1339" s="10">
        <v>20470.080000000002</v>
      </c>
      <c r="O1339" s="10">
        <v>685.8</v>
      </c>
      <c r="P1339" s="10">
        <v>32752.12</v>
      </c>
    </row>
    <row r="1340" spans="1:16">
      <c r="A1340" t="str">
        <f t="shared" si="34"/>
        <v>3452</v>
      </c>
      <c r="B1340" s="11">
        <v>34</v>
      </c>
      <c r="C1340" s="11">
        <v>52</v>
      </c>
      <c r="D1340" s="11"/>
      <c r="E1340" s="11">
        <v>19390</v>
      </c>
      <c r="F1340" s="11">
        <v>20000</v>
      </c>
      <c r="G1340" s="11"/>
      <c r="H1340" s="11">
        <v>16518.54</v>
      </c>
      <c r="I1340" s="11"/>
      <c r="J1340" s="11">
        <v>16885</v>
      </c>
      <c r="K1340" s="11">
        <v>165.73</v>
      </c>
      <c r="L1340" s="11">
        <v>8599.4</v>
      </c>
      <c r="M1340" s="11">
        <v>414.33</v>
      </c>
      <c r="N1340" s="11">
        <v>21498.51</v>
      </c>
      <c r="O1340" s="11">
        <v>662.92</v>
      </c>
      <c r="P1340" s="11">
        <v>34397.61</v>
      </c>
    </row>
    <row r="1341" spans="1:16">
      <c r="A1341" t="str">
        <f t="shared" si="34"/>
        <v>3553</v>
      </c>
      <c r="B1341" s="10">
        <v>35</v>
      </c>
      <c r="C1341" s="10">
        <v>53</v>
      </c>
      <c r="D1341" s="10"/>
      <c r="E1341" s="10">
        <v>19390</v>
      </c>
      <c r="F1341" s="10">
        <v>20000</v>
      </c>
      <c r="G1341" s="10"/>
      <c r="H1341" s="10">
        <v>17014.099999999999</v>
      </c>
      <c r="I1341" s="10"/>
      <c r="J1341" s="10">
        <v>17204</v>
      </c>
      <c r="K1341" s="10">
        <v>168.85</v>
      </c>
      <c r="L1341" s="10">
        <v>9026.23</v>
      </c>
      <c r="M1341" s="10">
        <v>422.13</v>
      </c>
      <c r="N1341" s="10">
        <v>22565.59</v>
      </c>
      <c r="O1341" s="10">
        <v>675.4</v>
      </c>
      <c r="P1341" s="10">
        <v>36104.94</v>
      </c>
    </row>
    <row r="1342" spans="1:16">
      <c r="A1342" t="str">
        <f t="shared" si="34"/>
        <v>3654</v>
      </c>
      <c r="B1342" s="11">
        <v>36</v>
      </c>
      <c r="C1342" s="11">
        <v>54</v>
      </c>
      <c r="D1342" s="11"/>
      <c r="E1342" s="11">
        <v>19390</v>
      </c>
      <c r="F1342" s="11">
        <v>20000</v>
      </c>
      <c r="G1342" s="11">
        <v>900</v>
      </c>
      <c r="H1342" s="11">
        <v>18424.52</v>
      </c>
      <c r="I1342" s="11"/>
      <c r="J1342" s="11">
        <v>16630</v>
      </c>
      <c r="K1342" s="11">
        <v>172.04</v>
      </c>
      <c r="L1342" s="11">
        <v>9469.06</v>
      </c>
      <c r="M1342" s="11">
        <v>430.1</v>
      </c>
      <c r="N1342" s="11">
        <v>23672.65</v>
      </c>
      <c r="O1342" s="11">
        <v>688.16</v>
      </c>
      <c r="P1342" s="11">
        <v>37876.239999999998</v>
      </c>
    </row>
    <row r="1343" spans="1:16">
      <c r="A1343" t="str">
        <f t="shared" si="34"/>
        <v>3755</v>
      </c>
      <c r="B1343" s="10">
        <v>37</v>
      </c>
      <c r="C1343" s="10">
        <v>55</v>
      </c>
      <c r="D1343" s="10"/>
      <c r="E1343" s="10">
        <v>19390</v>
      </c>
      <c r="F1343" s="10">
        <v>20000</v>
      </c>
      <c r="G1343" s="10"/>
      <c r="H1343" s="10">
        <v>18977.259999999998</v>
      </c>
      <c r="I1343" s="10"/>
      <c r="J1343" s="10">
        <v>16937</v>
      </c>
      <c r="K1343" s="10">
        <v>166.3</v>
      </c>
      <c r="L1343" s="10">
        <v>9919.43</v>
      </c>
      <c r="M1343" s="10">
        <v>415.75</v>
      </c>
      <c r="N1343" s="10">
        <v>24798.58</v>
      </c>
      <c r="O1343" s="10">
        <v>665.2</v>
      </c>
      <c r="P1343" s="10">
        <v>39677.730000000003</v>
      </c>
    </row>
    <row r="1344" spans="1:16">
      <c r="A1344" t="str">
        <f t="shared" si="34"/>
        <v>3856</v>
      </c>
      <c r="B1344" s="11">
        <v>38</v>
      </c>
      <c r="C1344" s="11">
        <v>56</v>
      </c>
      <c r="D1344" s="11"/>
      <c r="E1344" s="11">
        <v>19390</v>
      </c>
      <c r="F1344" s="11">
        <v>20000</v>
      </c>
      <c r="G1344" s="11"/>
      <c r="H1344" s="11">
        <v>19546.57</v>
      </c>
      <c r="I1344" s="11"/>
      <c r="J1344" s="11">
        <v>17251</v>
      </c>
      <c r="K1344" s="11">
        <v>169.37</v>
      </c>
      <c r="L1344" s="11">
        <v>10386.39</v>
      </c>
      <c r="M1344" s="11">
        <v>423.43</v>
      </c>
      <c r="N1344" s="11">
        <v>25965.96</v>
      </c>
      <c r="O1344" s="11">
        <v>677.48</v>
      </c>
      <c r="P1344" s="11">
        <v>41545.54</v>
      </c>
    </row>
    <row r="1345" spans="1:16">
      <c r="A1345" t="str">
        <f t="shared" si="34"/>
        <v>3957</v>
      </c>
      <c r="B1345" s="10">
        <v>39</v>
      </c>
      <c r="C1345" s="10">
        <v>57</v>
      </c>
      <c r="D1345" s="10"/>
      <c r="E1345" s="10">
        <v>19390</v>
      </c>
      <c r="F1345" s="10">
        <v>20000</v>
      </c>
      <c r="G1345" s="10">
        <v>900</v>
      </c>
      <c r="H1345" s="10">
        <v>21032.97</v>
      </c>
      <c r="I1345" s="10"/>
      <c r="J1345" s="10">
        <v>16672</v>
      </c>
      <c r="K1345" s="10">
        <v>172.51</v>
      </c>
      <c r="L1345" s="10">
        <v>10870.49</v>
      </c>
      <c r="M1345" s="10">
        <v>431.28</v>
      </c>
      <c r="N1345" s="10">
        <v>27176.22</v>
      </c>
      <c r="O1345" s="10">
        <v>690.04</v>
      </c>
      <c r="P1345" s="10">
        <v>43481.95</v>
      </c>
    </row>
    <row r="1346" spans="1:16">
      <c r="A1346" t="str">
        <f t="shared" si="34"/>
        <v>4058</v>
      </c>
      <c r="B1346" s="11">
        <v>40</v>
      </c>
      <c r="C1346" s="11">
        <v>58</v>
      </c>
      <c r="D1346" s="11"/>
      <c r="E1346" s="11">
        <v>19390</v>
      </c>
      <c r="F1346" s="11">
        <v>20000</v>
      </c>
      <c r="G1346" s="11"/>
      <c r="H1346" s="11">
        <v>21663.96</v>
      </c>
      <c r="I1346" s="11"/>
      <c r="J1346" s="11">
        <v>16972</v>
      </c>
      <c r="K1346" s="11">
        <v>166.72</v>
      </c>
      <c r="L1346" s="11">
        <v>11363.32</v>
      </c>
      <c r="M1346" s="11">
        <v>416.8</v>
      </c>
      <c r="N1346" s="11">
        <v>28408.31</v>
      </c>
      <c r="O1346" s="11">
        <v>666.88</v>
      </c>
      <c r="P1346" s="11">
        <v>45453.29</v>
      </c>
    </row>
    <row r="1347" spans="1:16">
      <c r="A1347" t="str">
        <f t="shared" si="34"/>
        <v>4159</v>
      </c>
      <c r="B1347" s="10">
        <v>41</v>
      </c>
      <c r="C1347" s="10">
        <v>59</v>
      </c>
      <c r="D1347" s="10"/>
      <c r="E1347" s="10">
        <v>19390</v>
      </c>
      <c r="F1347" s="10">
        <v>20000</v>
      </c>
      <c r="G1347" s="10"/>
      <c r="H1347" s="10">
        <v>22313.88</v>
      </c>
      <c r="I1347" s="10"/>
      <c r="J1347" s="10">
        <v>17279</v>
      </c>
      <c r="K1347" s="10">
        <v>169.72</v>
      </c>
      <c r="L1347" s="10">
        <v>11873.94</v>
      </c>
      <c r="M1347" s="10">
        <v>424.3</v>
      </c>
      <c r="N1347" s="10">
        <v>29684.85</v>
      </c>
      <c r="O1347" s="10">
        <v>678.88</v>
      </c>
      <c r="P1347" s="10">
        <v>47495.77</v>
      </c>
    </row>
    <row r="1348" spans="1:16">
      <c r="A1348" t="str">
        <f t="shared" si="34"/>
        <v>4260</v>
      </c>
      <c r="B1348" s="11">
        <v>42</v>
      </c>
      <c r="C1348" s="11">
        <v>60</v>
      </c>
      <c r="D1348" s="11"/>
      <c r="E1348" s="11">
        <v>19390</v>
      </c>
      <c r="F1348" s="11">
        <v>20000</v>
      </c>
      <c r="G1348" s="11">
        <v>900</v>
      </c>
      <c r="H1348" s="11">
        <v>23883.3</v>
      </c>
      <c r="I1348" s="11"/>
      <c r="J1348" s="11">
        <v>16692</v>
      </c>
      <c r="K1348" s="11">
        <v>172.79</v>
      </c>
      <c r="L1348" s="11">
        <v>12402.95</v>
      </c>
      <c r="M1348" s="11">
        <v>431.98</v>
      </c>
      <c r="N1348" s="11">
        <v>31007.38</v>
      </c>
      <c r="O1348" s="11">
        <v>691.16</v>
      </c>
      <c r="P1348" s="11">
        <v>49611.8</v>
      </c>
    </row>
    <row r="1349" spans="1:16">
      <c r="A1349" t="str">
        <f t="shared" si="34"/>
        <v>4361</v>
      </c>
      <c r="B1349" s="10">
        <v>43</v>
      </c>
      <c r="C1349" s="10">
        <v>61</v>
      </c>
      <c r="D1349" s="10"/>
      <c r="E1349" s="10">
        <v>19390</v>
      </c>
      <c r="F1349" s="10">
        <v>20000</v>
      </c>
      <c r="G1349" s="10"/>
      <c r="H1349" s="10">
        <v>24599.79</v>
      </c>
      <c r="I1349" s="10"/>
      <c r="J1349" s="10">
        <v>16982</v>
      </c>
      <c r="K1349" s="10">
        <v>166.92</v>
      </c>
      <c r="L1349" s="10">
        <v>12941.96</v>
      </c>
      <c r="M1349" s="10">
        <v>417.3</v>
      </c>
      <c r="N1349" s="10">
        <v>32354.9</v>
      </c>
      <c r="O1349" s="10">
        <v>667.68</v>
      </c>
      <c r="P1349" s="10">
        <v>51767.83</v>
      </c>
    </row>
    <row r="1350" spans="1:16">
      <c r="A1350" t="str">
        <f t="shared" si="34"/>
        <v>4462</v>
      </c>
      <c r="B1350" s="11">
        <v>44</v>
      </c>
      <c r="C1350" s="11">
        <v>62</v>
      </c>
      <c r="D1350" s="11"/>
      <c r="E1350" s="11">
        <v>19390</v>
      </c>
      <c r="F1350" s="11">
        <v>20000</v>
      </c>
      <c r="G1350" s="11"/>
      <c r="H1350" s="11">
        <v>25337.79</v>
      </c>
      <c r="I1350" s="11"/>
      <c r="J1350" s="11">
        <v>17279</v>
      </c>
      <c r="K1350" s="11">
        <v>169.82</v>
      </c>
      <c r="L1350" s="11">
        <v>13500.04</v>
      </c>
      <c r="M1350" s="11">
        <v>424.55</v>
      </c>
      <c r="N1350" s="11">
        <v>33750.089999999997</v>
      </c>
      <c r="O1350" s="11">
        <v>679.28</v>
      </c>
      <c r="P1350" s="11">
        <v>54000.15</v>
      </c>
    </row>
    <row r="1351" spans="1:16">
      <c r="A1351" t="str">
        <f t="shared" si="34"/>
        <v>4563</v>
      </c>
      <c r="B1351" s="10">
        <v>45</v>
      </c>
      <c r="C1351" s="10">
        <v>63</v>
      </c>
      <c r="D1351" s="10"/>
      <c r="E1351" s="10">
        <v>19390</v>
      </c>
      <c r="F1351" s="10">
        <v>20000</v>
      </c>
      <c r="G1351" s="10">
        <v>900</v>
      </c>
      <c r="H1351" s="10">
        <v>26997.919999999998</v>
      </c>
      <c r="I1351" s="10"/>
      <c r="J1351" s="10">
        <v>16681</v>
      </c>
      <c r="K1351" s="10">
        <v>172.78</v>
      </c>
      <c r="L1351" s="10">
        <v>14077.82</v>
      </c>
      <c r="M1351" s="10">
        <v>431.95</v>
      </c>
      <c r="N1351" s="10">
        <v>35194.550000000003</v>
      </c>
      <c r="O1351" s="10">
        <v>691.12</v>
      </c>
      <c r="P1351" s="10">
        <v>56311.27</v>
      </c>
    </row>
    <row r="1352" spans="1:16">
      <c r="A1352" t="str">
        <f t="shared" si="34"/>
        <v>4664</v>
      </c>
      <c r="B1352" s="11">
        <v>46</v>
      </c>
      <c r="C1352" s="11">
        <v>64</v>
      </c>
      <c r="D1352" s="11"/>
      <c r="E1352" s="11">
        <v>19390</v>
      </c>
      <c r="F1352" s="11">
        <v>20000</v>
      </c>
      <c r="G1352" s="11"/>
      <c r="H1352" s="11">
        <v>27807.86</v>
      </c>
      <c r="I1352" s="11"/>
      <c r="J1352" s="11">
        <v>16957</v>
      </c>
      <c r="K1352" s="11">
        <v>166.81</v>
      </c>
      <c r="L1352" s="11">
        <v>14666.96</v>
      </c>
      <c r="M1352" s="11">
        <v>417.03</v>
      </c>
      <c r="N1352" s="11">
        <v>36667.410000000003</v>
      </c>
      <c r="O1352" s="11">
        <v>667.24</v>
      </c>
      <c r="P1352" s="11">
        <v>58667.85</v>
      </c>
    </row>
    <row r="1353" spans="1:16">
      <c r="A1353" t="str">
        <f t="shared" si="34"/>
        <v>4765</v>
      </c>
      <c r="B1353" s="10">
        <v>47</v>
      </c>
      <c r="C1353" s="10">
        <v>65</v>
      </c>
      <c r="D1353" s="10"/>
      <c r="E1353" s="10">
        <v>19390</v>
      </c>
      <c r="F1353" s="10">
        <v>20000</v>
      </c>
      <c r="G1353" s="10"/>
      <c r="H1353" s="10">
        <v>28642.09</v>
      </c>
      <c r="I1353" s="10"/>
      <c r="J1353" s="10">
        <v>17237</v>
      </c>
      <c r="K1353" s="10">
        <v>169.57</v>
      </c>
      <c r="L1353" s="10">
        <v>15276.54</v>
      </c>
      <c r="M1353" s="10">
        <v>423.93</v>
      </c>
      <c r="N1353" s="10">
        <v>38191.35</v>
      </c>
      <c r="O1353" s="10">
        <v>678.28</v>
      </c>
      <c r="P1353" s="10">
        <v>61106.17</v>
      </c>
    </row>
    <row r="1354" spans="1:16">
      <c r="A1354" t="str">
        <f t="shared" si="34"/>
        <v>4866</v>
      </c>
      <c r="B1354" s="11">
        <v>48</v>
      </c>
      <c r="C1354" s="11">
        <v>66</v>
      </c>
      <c r="D1354" s="11"/>
      <c r="E1354" s="11">
        <v>19390</v>
      </c>
      <c r="F1354" s="11">
        <v>20000</v>
      </c>
      <c r="G1354" s="11">
        <v>900</v>
      </c>
      <c r="H1354" s="11">
        <v>30401.360000000001</v>
      </c>
      <c r="I1354" s="11"/>
      <c r="J1354" s="11">
        <v>16624</v>
      </c>
      <c r="K1354" s="11">
        <v>172.37</v>
      </c>
      <c r="L1354" s="11">
        <v>15907.21</v>
      </c>
      <c r="M1354" s="11">
        <v>430.93</v>
      </c>
      <c r="N1354" s="11">
        <v>39768.019999999997</v>
      </c>
      <c r="O1354" s="11">
        <v>689.48</v>
      </c>
      <c r="P1354" s="11">
        <v>63628.83</v>
      </c>
    </row>
    <row r="1355" spans="1:16">
      <c r="A1355" t="str">
        <f t="shared" si="34"/>
        <v>4967</v>
      </c>
      <c r="B1355" s="10">
        <v>49</v>
      </c>
      <c r="C1355" s="10">
        <v>67</v>
      </c>
      <c r="D1355" s="10"/>
      <c r="E1355" s="10">
        <v>19390</v>
      </c>
      <c r="F1355" s="10">
        <v>20000</v>
      </c>
      <c r="G1355" s="10"/>
      <c r="H1355" s="10">
        <v>31313.4</v>
      </c>
      <c r="I1355" s="10"/>
      <c r="J1355" s="10">
        <v>16877</v>
      </c>
      <c r="K1355" s="10">
        <v>166.24</v>
      </c>
      <c r="L1355" s="10">
        <v>16550.66</v>
      </c>
      <c r="M1355" s="10">
        <v>415.6</v>
      </c>
      <c r="N1355" s="10">
        <v>41376.660000000003</v>
      </c>
      <c r="O1355" s="10">
        <v>664.96</v>
      </c>
      <c r="P1355" s="10">
        <v>66202.66</v>
      </c>
    </row>
    <row r="1356" spans="1:16">
      <c r="A1356" t="str">
        <f t="shared" si="34"/>
        <v>5068</v>
      </c>
      <c r="B1356" s="11">
        <v>50</v>
      </c>
      <c r="C1356" s="11">
        <v>68</v>
      </c>
      <c r="D1356" s="11"/>
      <c r="E1356" s="11">
        <v>19390</v>
      </c>
      <c r="F1356" s="11">
        <v>20000</v>
      </c>
      <c r="G1356" s="11"/>
      <c r="H1356" s="11">
        <v>32252.799999999999</v>
      </c>
      <c r="I1356" s="11"/>
      <c r="J1356" s="11">
        <v>17135</v>
      </c>
      <c r="K1356" s="11">
        <v>168.77</v>
      </c>
      <c r="L1356" s="11">
        <v>17215.95</v>
      </c>
      <c r="M1356" s="11">
        <v>421.93</v>
      </c>
      <c r="N1356" s="11">
        <v>43039.89</v>
      </c>
      <c r="O1356" s="11">
        <v>675.08</v>
      </c>
      <c r="P1356" s="11">
        <v>68863.820000000007</v>
      </c>
    </row>
    <row r="1357" spans="1:16">
      <c r="A1357" t="str">
        <f t="shared" si="34"/>
        <v>5169</v>
      </c>
      <c r="B1357" s="10">
        <v>51</v>
      </c>
      <c r="C1357" s="10">
        <v>69</v>
      </c>
      <c r="D1357" s="10"/>
      <c r="E1357" s="10">
        <v>19390</v>
      </c>
      <c r="F1357" s="10">
        <v>20000</v>
      </c>
      <c r="G1357" s="10">
        <v>900</v>
      </c>
      <c r="H1357" s="10">
        <v>34120.379999999997</v>
      </c>
      <c r="I1357" s="10"/>
      <c r="J1357" s="10">
        <v>16497</v>
      </c>
      <c r="K1357" s="10">
        <v>171.35</v>
      </c>
      <c r="L1357" s="10">
        <v>17903.78</v>
      </c>
      <c r="M1357" s="10">
        <v>428.38</v>
      </c>
      <c r="N1357" s="10">
        <v>44759.46</v>
      </c>
      <c r="O1357" s="10">
        <v>685.4</v>
      </c>
      <c r="P1357" s="10">
        <v>71615.13</v>
      </c>
    </row>
    <row r="1358" spans="1:16">
      <c r="A1358" t="str">
        <f t="shared" si="34"/>
        <v>5270</v>
      </c>
      <c r="B1358" s="11">
        <v>52</v>
      </c>
      <c r="C1358" s="11">
        <v>70</v>
      </c>
      <c r="D1358" s="11"/>
      <c r="E1358" s="11">
        <v>19390</v>
      </c>
      <c r="F1358" s="11">
        <v>20000</v>
      </c>
      <c r="G1358" s="11"/>
      <c r="H1358" s="11">
        <v>35144</v>
      </c>
      <c r="I1358" s="11"/>
      <c r="J1358" s="11">
        <v>16718</v>
      </c>
      <c r="K1358" s="11">
        <v>164.97</v>
      </c>
      <c r="L1358" s="11">
        <v>18605.87</v>
      </c>
      <c r="M1358" s="11">
        <v>412.43</v>
      </c>
      <c r="N1358" s="11">
        <v>46514.67</v>
      </c>
      <c r="O1358" s="11">
        <v>659.88</v>
      </c>
      <c r="P1358" s="11">
        <v>74423.47</v>
      </c>
    </row>
    <row r="1359" spans="1:16">
      <c r="A1359" t="str">
        <f t="shared" si="34"/>
        <v>5371</v>
      </c>
      <c r="B1359" s="10">
        <v>53</v>
      </c>
      <c r="C1359" s="10">
        <v>71</v>
      </c>
      <c r="D1359" s="10"/>
      <c r="E1359" s="10">
        <v>19390</v>
      </c>
      <c r="F1359" s="10">
        <v>20000</v>
      </c>
      <c r="G1359" s="10"/>
      <c r="H1359" s="10">
        <v>36198.32</v>
      </c>
      <c r="I1359" s="10"/>
      <c r="J1359" s="10">
        <v>16940</v>
      </c>
      <c r="K1359" s="10">
        <v>167.18</v>
      </c>
      <c r="L1359" s="10">
        <v>19331.22</v>
      </c>
      <c r="M1359" s="10">
        <v>417.95</v>
      </c>
      <c r="N1359" s="10">
        <v>48328.06</v>
      </c>
      <c r="O1359" s="10">
        <v>668.72</v>
      </c>
      <c r="P1359" s="10">
        <v>77324.89</v>
      </c>
    </row>
    <row r="1360" spans="1:16">
      <c r="A1360" t="str">
        <f t="shared" si="34"/>
        <v>5472</v>
      </c>
      <c r="B1360" s="11">
        <v>54</v>
      </c>
      <c r="C1360" s="11">
        <v>72</v>
      </c>
      <c r="D1360" s="11"/>
      <c r="E1360" s="11">
        <v>19390</v>
      </c>
      <c r="F1360" s="11">
        <v>20000</v>
      </c>
      <c r="G1360" s="11">
        <v>900</v>
      </c>
      <c r="H1360" s="11">
        <v>38184.269999999997</v>
      </c>
      <c r="I1360" s="11"/>
      <c r="J1360" s="11">
        <v>16264</v>
      </c>
      <c r="K1360" s="11">
        <v>169.4</v>
      </c>
      <c r="L1360" s="11">
        <v>20080.560000000001</v>
      </c>
      <c r="M1360" s="11">
        <v>423.5</v>
      </c>
      <c r="N1360" s="11">
        <v>50201.4</v>
      </c>
      <c r="O1360" s="11">
        <v>677.6</v>
      </c>
      <c r="P1360" s="11">
        <v>80322.240000000005</v>
      </c>
    </row>
    <row r="1361" spans="1:16">
      <c r="A1361" t="str">
        <f t="shared" si="34"/>
        <v>5573</v>
      </c>
      <c r="B1361" s="10">
        <v>55</v>
      </c>
      <c r="C1361" s="10">
        <v>73</v>
      </c>
      <c r="D1361" s="10"/>
      <c r="E1361" s="10">
        <v>19390</v>
      </c>
      <c r="F1361" s="10">
        <v>20000</v>
      </c>
      <c r="G1361" s="10"/>
      <c r="H1361" s="10">
        <v>39329.79</v>
      </c>
      <c r="I1361" s="10"/>
      <c r="J1361" s="10">
        <v>16433</v>
      </c>
      <c r="K1361" s="10">
        <v>162.63999999999999</v>
      </c>
      <c r="L1361" s="10">
        <v>20845.62</v>
      </c>
      <c r="M1361" s="10">
        <v>406.6</v>
      </c>
      <c r="N1361" s="10">
        <v>52114.04</v>
      </c>
      <c r="O1361" s="10">
        <v>650.55999999999995</v>
      </c>
      <c r="P1361" s="10">
        <v>83382.460000000006</v>
      </c>
    </row>
    <row r="1362" spans="1:16">
      <c r="A1362" t="str">
        <f t="shared" si="34"/>
        <v>5674</v>
      </c>
      <c r="B1362" s="11">
        <v>56</v>
      </c>
      <c r="C1362" s="11">
        <v>74</v>
      </c>
      <c r="D1362" s="11"/>
      <c r="E1362" s="11">
        <v>19390</v>
      </c>
      <c r="F1362" s="11">
        <v>20000</v>
      </c>
      <c r="G1362" s="11"/>
      <c r="H1362" s="11">
        <v>40509.69</v>
      </c>
      <c r="I1362" s="11"/>
      <c r="J1362" s="11">
        <v>16598</v>
      </c>
      <c r="K1362" s="11">
        <v>164.33</v>
      </c>
      <c r="L1362" s="11">
        <v>21635.31</v>
      </c>
      <c r="M1362" s="11">
        <v>410.83</v>
      </c>
      <c r="N1362" s="11">
        <v>54088.29</v>
      </c>
      <c r="O1362" s="11">
        <v>657.32</v>
      </c>
      <c r="P1362" s="11">
        <v>86541.26</v>
      </c>
    </row>
    <row r="1363" spans="1:16">
      <c r="A1363" t="str">
        <f t="shared" si="34"/>
        <v>5775</v>
      </c>
      <c r="B1363" s="10">
        <v>57</v>
      </c>
      <c r="C1363" s="10">
        <v>75</v>
      </c>
      <c r="D1363" s="10"/>
      <c r="E1363" s="10">
        <v>19390</v>
      </c>
      <c r="F1363" s="10">
        <v>20000</v>
      </c>
      <c r="G1363" s="10">
        <v>900</v>
      </c>
      <c r="H1363" s="10">
        <v>42624.98</v>
      </c>
      <c r="I1363" s="10"/>
      <c r="J1363" s="10">
        <v>15858</v>
      </c>
      <c r="K1363" s="10">
        <v>165.98</v>
      </c>
      <c r="L1363" s="10">
        <v>22450.35</v>
      </c>
      <c r="M1363" s="10">
        <v>414.95</v>
      </c>
      <c r="N1363" s="10">
        <v>56125.88</v>
      </c>
      <c r="O1363" s="10">
        <v>663.92</v>
      </c>
      <c r="P1363" s="10">
        <v>89801.41</v>
      </c>
    </row>
    <row r="1364" spans="1:16">
      <c r="A1364" t="str">
        <f t="shared" si="34"/>
        <v>5876</v>
      </c>
      <c r="B1364" s="11">
        <v>58</v>
      </c>
      <c r="C1364" s="11">
        <v>76</v>
      </c>
      <c r="D1364" s="11"/>
      <c r="E1364" s="11">
        <v>19390</v>
      </c>
      <c r="F1364" s="11">
        <v>20000</v>
      </c>
      <c r="G1364" s="11"/>
      <c r="H1364" s="11">
        <v>43903.73</v>
      </c>
      <c r="I1364" s="11"/>
      <c r="J1364" s="11">
        <v>15944</v>
      </c>
      <c r="K1364" s="11">
        <v>158.58000000000001</v>
      </c>
      <c r="L1364" s="11">
        <v>23282.44</v>
      </c>
      <c r="M1364" s="11">
        <v>396.45</v>
      </c>
      <c r="N1364" s="11">
        <v>58206.11</v>
      </c>
      <c r="O1364" s="11">
        <v>634.32000000000005</v>
      </c>
      <c r="P1364" s="11">
        <v>93129.78</v>
      </c>
    </row>
    <row r="1365" spans="1:16">
      <c r="A1365" t="str">
        <f t="shared" si="34"/>
        <v>5977</v>
      </c>
      <c r="B1365" s="10">
        <v>59</v>
      </c>
      <c r="C1365" s="10">
        <v>77</v>
      </c>
      <c r="D1365" s="10"/>
      <c r="E1365" s="10">
        <v>19390</v>
      </c>
      <c r="F1365" s="10">
        <v>20000</v>
      </c>
      <c r="G1365" s="10"/>
      <c r="H1365" s="10">
        <v>45220.84</v>
      </c>
      <c r="I1365" s="10"/>
      <c r="J1365" s="10">
        <v>16013</v>
      </c>
      <c r="K1365" s="10">
        <v>159.44</v>
      </c>
      <c r="L1365" s="10">
        <v>24140.36</v>
      </c>
      <c r="M1365" s="10">
        <v>398.6</v>
      </c>
      <c r="N1365" s="10">
        <v>60350.89</v>
      </c>
      <c r="O1365" s="10">
        <v>637.76</v>
      </c>
      <c r="P1365" s="10">
        <v>96561.43</v>
      </c>
    </row>
    <row r="1366" spans="1:16">
      <c r="A1366" t="str">
        <f t="shared" si="34"/>
        <v>6078</v>
      </c>
      <c r="B1366" s="11">
        <v>60</v>
      </c>
      <c r="C1366" s="11">
        <v>78</v>
      </c>
      <c r="D1366" s="11"/>
      <c r="E1366" s="11">
        <v>19390</v>
      </c>
      <c r="F1366" s="11">
        <v>20000</v>
      </c>
      <c r="G1366" s="11">
        <v>900</v>
      </c>
      <c r="H1366" s="11">
        <v>47477.46</v>
      </c>
      <c r="I1366" s="11"/>
      <c r="J1366" s="11">
        <v>15163</v>
      </c>
      <c r="K1366" s="11">
        <v>160.13</v>
      </c>
      <c r="L1366" s="11">
        <v>25024.7</v>
      </c>
      <c r="M1366" s="11">
        <v>400.33</v>
      </c>
      <c r="N1366" s="11">
        <v>62561.75</v>
      </c>
      <c r="O1366" s="11">
        <v>640.52</v>
      </c>
      <c r="P1366" s="11">
        <v>100098.79</v>
      </c>
    </row>
    <row r="1367" spans="1:16">
      <c r="A1367" t="str">
        <f t="shared" si="34"/>
        <v>6179</v>
      </c>
      <c r="B1367" s="10">
        <v>61</v>
      </c>
      <c r="C1367" s="10">
        <v>79</v>
      </c>
      <c r="D1367" s="10"/>
      <c r="E1367" s="10">
        <v>19390</v>
      </c>
      <c r="F1367" s="10">
        <v>20000</v>
      </c>
      <c r="G1367" s="10"/>
      <c r="H1367" s="10">
        <v>48901.79</v>
      </c>
      <c r="I1367" s="10"/>
      <c r="J1367" s="10">
        <v>15103</v>
      </c>
      <c r="K1367" s="10">
        <v>151.63</v>
      </c>
      <c r="L1367" s="10">
        <v>25927.07</v>
      </c>
      <c r="M1367" s="10">
        <v>379.08</v>
      </c>
      <c r="N1367" s="10">
        <v>64817.67</v>
      </c>
      <c r="O1367" s="10">
        <v>606.52</v>
      </c>
      <c r="P1367" s="10">
        <v>103708.28</v>
      </c>
    </row>
    <row r="1368" spans="1:16">
      <c r="A1368" t="str">
        <f t="shared" si="34"/>
        <v>6280</v>
      </c>
      <c r="B1368" s="11">
        <v>62</v>
      </c>
      <c r="C1368" s="11">
        <v>80</v>
      </c>
      <c r="D1368" s="11"/>
      <c r="E1368" s="11">
        <v>19390</v>
      </c>
      <c r="F1368" s="11">
        <v>20000</v>
      </c>
      <c r="G1368" s="11"/>
      <c r="H1368" s="11">
        <v>50368.84</v>
      </c>
      <c r="I1368" s="11">
        <v>15000</v>
      </c>
      <c r="J1368" s="11">
        <v>15000</v>
      </c>
      <c r="K1368" s="11">
        <v>151.03</v>
      </c>
      <c r="L1368" s="11">
        <v>26855.91</v>
      </c>
      <c r="M1368" s="11">
        <v>377.58</v>
      </c>
      <c r="N1368" s="11">
        <v>67139.78</v>
      </c>
      <c r="O1368" s="11">
        <v>604.12</v>
      </c>
      <c r="P1368" s="11">
        <v>107423.65</v>
      </c>
    </row>
    <row r="1369" spans="1:16" ht="54">
      <c r="B1369" s="9" t="s">
        <v>27</v>
      </c>
      <c r="C1369" s="9" t="s">
        <v>13</v>
      </c>
      <c r="D1369" s="9" t="s">
        <v>3027</v>
      </c>
      <c r="E1369" s="9" t="s">
        <v>15</v>
      </c>
      <c r="F1369" s="9" t="s">
        <v>16</v>
      </c>
      <c r="G1369" s="9" t="s">
        <v>17</v>
      </c>
      <c r="H1369" s="9" t="s">
        <v>3028</v>
      </c>
      <c r="I1369" s="9" t="s">
        <v>19</v>
      </c>
      <c r="J1369" s="9" t="s">
        <v>20</v>
      </c>
      <c r="K1369" s="9" t="s">
        <v>21</v>
      </c>
      <c r="L1369" s="9" t="s">
        <v>22</v>
      </c>
      <c r="M1369" s="9" t="s">
        <v>23</v>
      </c>
      <c r="N1369" s="9" t="s">
        <v>24</v>
      </c>
      <c r="O1369" s="9" t="s">
        <v>25</v>
      </c>
      <c r="P1369" s="9" t="s">
        <v>26</v>
      </c>
    </row>
    <row r="1370" spans="1:16">
      <c r="A1370" t="str">
        <f t="shared" ref="A1370:A1430" si="35">B1370&amp;C1370</f>
        <v>120</v>
      </c>
      <c r="B1370" s="10">
        <v>1</v>
      </c>
      <c r="C1370" s="10">
        <v>20</v>
      </c>
      <c r="D1370" s="10">
        <v>3892</v>
      </c>
      <c r="E1370" s="10">
        <v>3892</v>
      </c>
      <c r="F1370" s="10">
        <v>20000</v>
      </c>
      <c r="G1370" s="10"/>
      <c r="H1370" s="10"/>
      <c r="I1370" s="10"/>
      <c r="J1370" s="10">
        <v>2335.1999999999998</v>
      </c>
      <c r="K1370" s="10">
        <v>27.24</v>
      </c>
      <c r="L1370" s="10">
        <v>27.24</v>
      </c>
      <c r="M1370" s="10">
        <v>68.11</v>
      </c>
      <c r="N1370" s="10">
        <v>68.11</v>
      </c>
      <c r="O1370" s="10">
        <v>108.98</v>
      </c>
      <c r="P1370" s="10">
        <v>108.98</v>
      </c>
    </row>
    <row r="1371" spans="1:16">
      <c r="A1371" t="str">
        <f t="shared" si="35"/>
        <v>221</v>
      </c>
      <c r="B1371" s="11">
        <v>2</v>
      </c>
      <c r="C1371" s="11">
        <v>21</v>
      </c>
      <c r="D1371" s="11">
        <v>3892</v>
      </c>
      <c r="E1371" s="11">
        <v>7784</v>
      </c>
      <c r="F1371" s="11">
        <v>20000</v>
      </c>
      <c r="G1371" s="11"/>
      <c r="H1371" s="11"/>
      <c r="I1371" s="11"/>
      <c r="J1371" s="11">
        <v>5805</v>
      </c>
      <c r="K1371" s="11">
        <v>60.69</v>
      </c>
      <c r="L1371" s="11">
        <v>88.75</v>
      </c>
      <c r="M1371" s="11">
        <v>151.72999999999999</v>
      </c>
      <c r="N1371" s="11">
        <v>221.88</v>
      </c>
      <c r="O1371" s="11">
        <v>242.77</v>
      </c>
      <c r="P1371" s="11">
        <v>355.01</v>
      </c>
    </row>
    <row r="1372" spans="1:16">
      <c r="A1372" t="str">
        <f t="shared" si="35"/>
        <v>322</v>
      </c>
      <c r="B1372" s="10">
        <v>3</v>
      </c>
      <c r="C1372" s="10">
        <v>22</v>
      </c>
      <c r="D1372" s="10">
        <v>3892</v>
      </c>
      <c r="E1372" s="10">
        <v>11676</v>
      </c>
      <c r="F1372" s="10">
        <v>20000</v>
      </c>
      <c r="G1372" s="10">
        <v>900</v>
      </c>
      <c r="H1372" s="10">
        <v>900</v>
      </c>
      <c r="I1372" s="10"/>
      <c r="J1372" s="10">
        <v>8412</v>
      </c>
      <c r="K1372" s="10">
        <v>94.83</v>
      </c>
      <c r="L1372" s="10">
        <v>186.25</v>
      </c>
      <c r="M1372" s="10">
        <v>237.08</v>
      </c>
      <c r="N1372" s="10">
        <v>465.62</v>
      </c>
      <c r="O1372" s="10">
        <v>379.33</v>
      </c>
      <c r="P1372" s="10">
        <v>744.99</v>
      </c>
    </row>
    <row r="1373" spans="1:16">
      <c r="A1373" t="str">
        <f t="shared" si="35"/>
        <v>423</v>
      </c>
      <c r="B1373" s="11">
        <v>4</v>
      </c>
      <c r="C1373" s="11">
        <v>23</v>
      </c>
      <c r="D1373" s="11">
        <v>3892</v>
      </c>
      <c r="E1373" s="11">
        <v>15568</v>
      </c>
      <c r="F1373" s="11">
        <v>20000</v>
      </c>
      <c r="G1373" s="11"/>
      <c r="H1373" s="11">
        <v>927</v>
      </c>
      <c r="I1373" s="11"/>
      <c r="J1373" s="11">
        <v>12369</v>
      </c>
      <c r="K1373" s="11">
        <v>123.82</v>
      </c>
      <c r="L1373" s="11">
        <v>315.64999999999998</v>
      </c>
      <c r="M1373" s="11">
        <v>309.54000000000002</v>
      </c>
      <c r="N1373" s="11">
        <v>789.13</v>
      </c>
      <c r="O1373" s="11">
        <v>495.26</v>
      </c>
      <c r="P1373" s="11">
        <v>1262.5999999999999</v>
      </c>
    </row>
    <row r="1374" spans="1:16">
      <c r="A1374" t="str">
        <f t="shared" si="35"/>
        <v>524</v>
      </c>
      <c r="B1374" s="10">
        <v>5</v>
      </c>
      <c r="C1374" s="10">
        <v>24</v>
      </c>
      <c r="D1374" s="10">
        <v>3892</v>
      </c>
      <c r="E1374" s="10">
        <v>19460</v>
      </c>
      <c r="F1374" s="10">
        <v>20000</v>
      </c>
      <c r="G1374" s="10"/>
      <c r="H1374" s="10">
        <v>954.81</v>
      </c>
      <c r="I1374" s="10"/>
      <c r="J1374" s="10">
        <v>16562</v>
      </c>
      <c r="K1374" s="10">
        <v>162.41</v>
      </c>
      <c r="L1374" s="10">
        <v>487.53</v>
      </c>
      <c r="M1374" s="10">
        <v>406.01</v>
      </c>
      <c r="N1374" s="10">
        <v>1218.82</v>
      </c>
      <c r="O1374" s="10">
        <v>649.62</v>
      </c>
      <c r="P1374" s="10">
        <v>1950.1</v>
      </c>
    </row>
    <row r="1375" spans="1:16">
      <c r="A1375" t="str">
        <f t="shared" si="35"/>
        <v>625</v>
      </c>
      <c r="B1375" s="11">
        <v>6</v>
      </c>
      <c r="C1375" s="11">
        <v>25</v>
      </c>
      <c r="D1375" s="11"/>
      <c r="E1375" s="11">
        <v>19460</v>
      </c>
      <c r="F1375" s="11">
        <v>20000</v>
      </c>
      <c r="G1375" s="11">
        <v>900</v>
      </c>
      <c r="H1375" s="11">
        <v>1883.45</v>
      </c>
      <c r="I1375" s="11"/>
      <c r="J1375" s="11">
        <v>15990</v>
      </c>
      <c r="K1375" s="11">
        <v>165.62</v>
      </c>
      <c r="L1375" s="11">
        <v>667.77</v>
      </c>
      <c r="M1375" s="11">
        <v>414.05</v>
      </c>
      <c r="N1375" s="11">
        <v>1669.43</v>
      </c>
      <c r="O1375" s="11">
        <v>662.48</v>
      </c>
      <c r="P1375" s="11">
        <v>2671.09</v>
      </c>
    </row>
    <row r="1376" spans="1:16">
      <c r="A1376" t="str">
        <f t="shared" si="35"/>
        <v>726</v>
      </c>
      <c r="B1376" s="10">
        <v>7</v>
      </c>
      <c r="C1376" s="10">
        <v>26</v>
      </c>
      <c r="D1376" s="10"/>
      <c r="E1376" s="10">
        <v>19460</v>
      </c>
      <c r="F1376" s="10">
        <v>20000</v>
      </c>
      <c r="G1376" s="10"/>
      <c r="H1376" s="10">
        <v>1939.96</v>
      </c>
      <c r="I1376" s="10"/>
      <c r="J1376" s="10">
        <v>16306</v>
      </c>
      <c r="K1376" s="10">
        <v>159.9</v>
      </c>
      <c r="L1376" s="10">
        <v>847.71</v>
      </c>
      <c r="M1376" s="10">
        <v>399.75</v>
      </c>
      <c r="N1376" s="10">
        <v>2119.2600000000002</v>
      </c>
      <c r="O1376" s="10">
        <v>639.6</v>
      </c>
      <c r="P1376" s="10">
        <v>3390.82</v>
      </c>
    </row>
    <row r="1377" spans="1:16">
      <c r="A1377" t="str">
        <f t="shared" si="35"/>
        <v>827</v>
      </c>
      <c r="B1377" s="11">
        <v>8</v>
      </c>
      <c r="C1377" s="11">
        <v>27</v>
      </c>
      <c r="D1377" s="11"/>
      <c r="E1377" s="11">
        <v>19460</v>
      </c>
      <c r="F1377" s="11">
        <v>20000</v>
      </c>
      <c r="G1377" s="11"/>
      <c r="H1377" s="11">
        <v>1998.16</v>
      </c>
      <c r="I1377" s="11"/>
      <c r="J1377" s="11">
        <v>16629</v>
      </c>
      <c r="K1377" s="11">
        <v>163.06</v>
      </c>
      <c r="L1377" s="11">
        <v>1036.2</v>
      </c>
      <c r="M1377" s="11">
        <v>407.65</v>
      </c>
      <c r="N1377" s="11">
        <v>2590.4899999999998</v>
      </c>
      <c r="O1377" s="11">
        <v>652.24</v>
      </c>
      <c r="P1377" s="11">
        <v>4144.78</v>
      </c>
    </row>
    <row r="1378" spans="1:16">
      <c r="A1378" t="str">
        <f t="shared" si="35"/>
        <v>928</v>
      </c>
      <c r="B1378" s="10">
        <v>9</v>
      </c>
      <c r="C1378" s="10">
        <v>28</v>
      </c>
      <c r="D1378" s="10"/>
      <c r="E1378" s="10">
        <v>19460</v>
      </c>
      <c r="F1378" s="10">
        <v>20000</v>
      </c>
      <c r="G1378" s="10">
        <v>900</v>
      </c>
      <c r="H1378" s="10">
        <v>2958.1</v>
      </c>
      <c r="I1378" s="10"/>
      <c r="J1378" s="10">
        <v>16058</v>
      </c>
      <c r="K1378" s="10">
        <v>166.29</v>
      </c>
      <c r="L1378" s="10">
        <v>1233.57</v>
      </c>
      <c r="M1378" s="10">
        <v>415.73</v>
      </c>
      <c r="N1378" s="10">
        <v>3083.93</v>
      </c>
      <c r="O1378" s="10">
        <v>665.16</v>
      </c>
      <c r="P1378" s="10">
        <v>4934.29</v>
      </c>
    </row>
    <row r="1379" spans="1:16">
      <c r="A1379" t="str">
        <f t="shared" si="35"/>
        <v>1029</v>
      </c>
      <c r="B1379" s="11">
        <v>10</v>
      </c>
      <c r="C1379" s="11">
        <v>29</v>
      </c>
      <c r="D1379" s="11"/>
      <c r="E1379" s="11">
        <v>19460</v>
      </c>
      <c r="F1379" s="11">
        <v>20000</v>
      </c>
      <c r="G1379" s="11"/>
      <c r="H1379" s="11">
        <v>3046.84</v>
      </c>
      <c r="I1379" s="11"/>
      <c r="J1379" s="11">
        <v>16376</v>
      </c>
      <c r="K1379" s="11">
        <v>160.58000000000001</v>
      </c>
      <c r="L1379" s="11">
        <v>1431.16</v>
      </c>
      <c r="M1379" s="11">
        <v>401.45</v>
      </c>
      <c r="N1379" s="11">
        <v>3577.9</v>
      </c>
      <c r="O1379" s="11">
        <v>642.32000000000005</v>
      </c>
      <c r="P1379" s="11">
        <v>5724.64</v>
      </c>
    </row>
    <row r="1380" spans="1:16">
      <c r="A1380" t="str">
        <f t="shared" si="35"/>
        <v>1130</v>
      </c>
      <c r="B1380" s="10">
        <v>11</v>
      </c>
      <c r="C1380" s="10">
        <v>30</v>
      </c>
      <c r="D1380" s="10"/>
      <c r="E1380" s="10">
        <v>19460</v>
      </c>
      <c r="F1380" s="10">
        <v>20000</v>
      </c>
      <c r="G1380" s="10"/>
      <c r="H1380" s="10">
        <v>3138.25</v>
      </c>
      <c r="I1380" s="10"/>
      <c r="J1380" s="10">
        <v>16700</v>
      </c>
      <c r="K1380" s="10">
        <v>163.76</v>
      </c>
      <c r="L1380" s="10">
        <v>1637.85</v>
      </c>
      <c r="M1380" s="10">
        <v>409.4</v>
      </c>
      <c r="N1380" s="10">
        <v>4094.63</v>
      </c>
      <c r="O1380" s="10">
        <v>655.04</v>
      </c>
      <c r="P1380" s="10">
        <v>6551.42</v>
      </c>
    </row>
    <row r="1381" spans="1:16">
      <c r="A1381" t="str">
        <f t="shared" si="35"/>
        <v>1231</v>
      </c>
      <c r="B1381" s="11">
        <v>12</v>
      </c>
      <c r="C1381" s="11">
        <v>31</v>
      </c>
      <c r="D1381" s="11"/>
      <c r="E1381" s="11">
        <v>19460</v>
      </c>
      <c r="F1381" s="11">
        <v>20000</v>
      </c>
      <c r="G1381" s="11">
        <v>900</v>
      </c>
      <c r="H1381" s="11">
        <v>4132.3999999999996</v>
      </c>
      <c r="I1381" s="11"/>
      <c r="J1381" s="11">
        <v>16131</v>
      </c>
      <c r="K1381" s="11">
        <v>167</v>
      </c>
      <c r="L1381" s="11">
        <v>1853.99</v>
      </c>
      <c r="M1381" s="11">
        <v>417.5</v>
      </c>
      <c r="N1381" s="11">
        <v>4634.97</v>
      </c>
      <c r="O1381" s="11">
        <v>668</v>
      </c>
      <c r="P1381" s="11">
        <v>7415.96</v>
      </c>
    </row>
    <row r="1382" spans="1:16">
      <c r="A1382" t="str">
        <f t="shared" si="35"/>
        <v>1332</v>
      </c>
      <c r="B1382" s="10">
        <v>13</v>
      </c>
      <c r="C1382" s="10">
        <v>32</v>
      </c>
      <c r="D1382" s="10"/>
      <c r="E1382" s="10">
        <v>19460</v>
      </c>
      <c r="F1382" s="10">
        <v>20000</v>
      </c>
      <c r="G1382" s="10"/>
      <c r="H1382" s="10">
        <v>4256.37</v>
      </c>
      <c r="I1382" s="10"/>
      <c r="J1382" s="10">
        <v>16450</v>
      </c>
      <c r="K1382" s="10">
        <v>161.31</v>
      </c>
      <c r="L1382" s="10">
        <v>2070.92</v>
      </c>
      <c r="M1382" s="10">
        <v>403.28</v>
      </c>
      <c r="N1382" s="10">
        <v>5177.3</v>
      </c>
      <c r="O1382" s="10">
        <v>645.24</v>
      </c>
      <c r="P1382" s="10">
        <v>8283.68</v>
      </c>
    </row>
    <row r="1383" spans="1:16">
      <c r="A1383" t="str">
        <f t="shared" si="35"/>
        <v>1433</v>
      </c>
      <c r="B1383" s="11">
        <v>14</v>
      </c>
      <c r="C1383" s="11">
        <v>33</v>
      </c>
      <c r="D1383" s="11"/>
      <c r="E1383" s="11">
        <v>19460</v>
      </c>
      <c r="F1383" s="11">
        <v>20000</v>
      </c>
      <c r="G1383" s="11"/>
      <c r="H1383" s="11">
        <v>4384.0600000000004</v>
      </c>
      <c r="I1383" s="11"/>
      <c r="J1383" s="11">
        <v>16775</v>
      </c>
      <c r="K1383" s="11">
        <v>164.5</v>
      </c>
      <c r="L1383" s="11">
        <v>2297.5500000000002</v>
      </c>
      <c r="M1383" s="11">
        <v>411.25</v>
      </c>
      <c r="N1383" s="11">
        <v>5743.87</v>
      </c>
      <c r="O1383" s="11">
        <v>658</v>
      </c>
      <c r="P1383" s="11">
        <v>9190.19</v>
      </c>
    </row>
    <row r="1384" spans="1:16">
      <c r="A1384" t="str">
        <f t="shared" si="35"/>
        <v>1534</v>
      </c>
      <c r="B1384" s="10">
        <v>15</v>
      </c>
      <c r="C1384" s="10">
        <v>34</v>
      </c>
      <c r="D1384" s="10"/>
      <c r="E1384" s="10">
        <v>19460</v>
      </c>
      <c r="F1384" s="10">
        <v>20000</v>
      </c>
      <c r="G1384" s="10">
        <v>900</v>
      </c>
      <c r="H1384" s="10">
        <v>5415.58</v>
      </c>
      <c r="I1384" s="10"/>
      <c r="J1384" s="10">
        <v>16207</v>
      </c>
      <c r="K1384" s="10">
        <v>167.75</v>
      </c>
      <c r="L1384" s="10">
        <v>2534.2199999999998</v>
      </c>
      <c r="M1384" s="10">
        <v>419.38</v>
      </c>
      <c r="N1384" s="10">
        <v>6335.56</v>
      </c>
      <c r="O1384" s="10">
        <v>671</v>
      </c>
      <c r="P1384" s="10">
        <v>10136.89</v>
      </c>
    </row>
    <row r="1385" spans="1:16">
      <c r="A1385" t="str">
        <f t="shared" si="35"/>
        <v>1635</v>
      </c>
      <c r="B1385" s="11">
        <v>16</v>
      </c>
      <c r="C1385" s="11">
        <v>35</v>
      </c>
      <c r="D1385" s="11"/>
      <c r="E1385" s="11">
        <v>19460</v>
      </c>
      <c r="F1385" s="11">
        <v>20000</v>
      </c>
      <c r="G1385" s="11"/>
      <c r="H1385" s="11">
        <v>5578.05</v>
      </c>
      <c r="I1385" s="11"/>
      <c r="J1385" s="11">
        <v>16527</v>
      </c>
      <c r="K1385" s="11">
        <v>162.07</v>
      </c>
      <c r="L1385" s="11">
        <v>2772.32</v>
      </c>
      <c r="M1385" s="11">
        <v>405.18</v>
      </c>
      <c r="N1385" s="11">
        <v>6930.8</v>
      </c>
      <c r="O1385" s="11">
        <v>648.28</v>
      </c>
      <c r="P1385" s="11">
        <v>11089.28</v>
      </c>
    </row>
    <row r="1386" spans="1:16">
      <c r="A1386" t="str">
        <f t="shared" si="35"/>
        <v>1736</v>
      </c>
      <c r="B1386" s="10">
        <v>17</v>
      </c>
      <c r="C1386" s="10">
        <v>36</v>
      </c>
      <c r="D1386" s="10"/>
      <c r="E1386" s="10">
        <v>19460</v>
      </c>
      <c r="F1386" s="10">
        <v>20000</v>
      </c>
      <c r="G1386" s="10"/>
      <c r="H1386" s="10">
        <v>5745.39</v>
      </c>
      <c r="I1386" s="10"/>
      <c r="J1386" s="10">
        <v>16853</v>
      </c>
      <c r="K1386" s="10">
        <v>165.27</v>
      </c>
      <c r="L1386" s="10">
        <v>3020.76</v>
      </c>
      <c r="M1386" s="10">
        <v>413.18</v>
      </c>
      <c r="N1386" s="10">
        <v>7551.9</v>
      </c>
      <c r="O1386" s="10">
        <v>661.08</v>
      </c>
      <c r="P1386" s="10">
        <v>12083.04</v>
      </c>
    </row>
    <row r="1387" spans="1:16">
      <c r="A1387" t="str">
        <f t="shared" si="35"/>
        <v>1837</v>
      </c>
      <c r="B1387" s="11">
        <v>18</v>
      </c>
      <c r="C1387" s="11">
        <v>37</v>
      </c>
      <c r="D1387" s="11"/>
      <c r="E1387" s="11">
        <v>19460</v>
      </c>
      <c r="F1387" s="11">
        <v>20000</v>
      </c>
      <c r="G1387" s="11">
        <v>900</v>
      </c>
      <c r="H1387" s="11">
        <v>6817.75</v>
      </c>
      <c r="I1387" s="11"/>
      <c r="J1387" s="11">
        <v>16286</v>
      </c>
      <c r="K1387" s="11">
        <v>168.53</v>
      </c>
      <c r="L1387" s="11">
        <v>3279.91</v>
      </c>
      <c r="M1387" s="11">
        <v>421.33</v>
      </c>
      <c r="N1387" s="11">
        <v>8199.7800000000007</v>
      </c>
      <c r="O1387" s="11">
        <v>674.12</v>
      </c>
      <c r="P1387" s="11">
        <v>13119.65</v>
      </c>
    </row>
    <row r="1388" spans="1:16">
      <c r="A1388" t="str">
        <f t="shared" si="35"/>
        <v>1938</v>
      </c>
      <c r="B1388" s="10">
        <v>19</v>
      </c>
      <c r="C1388" s="10">
        <v>38</v>
      </c>
      <c r="D1388" s="10"/>
      <c r="E1388" s="10">
        <v>19460</v>
      </c>
      <c r="F1388" s="10">
        <v>20000</v>
      </c>
      <c r="G1388" s="10"/>
      <c r="H1388" s="10">
        <v>7022.29</v>
      </c>
      <c r="I1388" s="10"/>
      <c r="J1388" s="10">
        <v>16606</v>
      </c>
      <c r="K1388" s="10">
        <v>162.86000000000001</v>
      </c>
      <c r="L1388" s="10">
        <v>3541.17</v>
      </c>
      <c r="M1388" s="10">
        <v>407.15</v>
      </c>
      <c r="N1388" s="10">
        <v>8852.92</v>
      </c>
      <c r="O1388" s="10">
        <v>651.44000000000005</v>
      </c>
      <c r="P1388" s="10">
        <v>14164.68</v>
      </c>
    </row>
    <row r="1389" spans="1:16">
      <c r="A1389" t="str">
        <f t="shared" si="35"/>
        <v>2039</v>
      </c>
      <c r="B1389" s="11">
        <v>20</v>
      </c>
      <c r="C1389" s="11">
        <v>39</v>
      </c>
      <c r="D1389" s="11"/>
      <c r="E1389" s="11">
        <v>19460</v>
      </c>
      <c r="F1389" s="11">
        <v>20000</v>
      </c>
      <c r="G1389" s="11"/>
      <c r="H1389" s="11">
        <v>7232.95</v>
      </c>
      <c r="I1389" s="11"/>
      <c r="J1389" s="11">
        <v>16933</v>
      </c>
      <c r="K1389" s="11">
        <v>166.06</v>
      </c>
      <c r="L1389" s="11">
        <v>3813.46</v>
      </c>
      <c r="M1389" s="11">
        <v>415.15</v>
      </c>
      <c r="N1389" s="11">
        <v>9533.66</v>
      </c>
      <c r="O1389" s="11">
        <v>664.24</v>
      </c>
      <c r="P1389" s="11">
        <v>15253.86</v>
      </c>
    </row>
    <row r="1390" spans="1:16">
      <c r="A1390" t="str">
        <f t="shared" si="35"/>
        <v>2140</v>
      </c>
      <c r="B1390" s="10">
        <v>21</v>
      </c>
      <c r="C1390" s="10">
        <v>40</v>
      </c>
      <c r="D1390" s="10"/>
      <c r="E1390" s="10">
        <v>19460</v>
      </c>
      <c r="F1390" s="10">
        <v>20000</v>
      </c>
      <c r="G1390" s="10">
        <v>900</v>
      </c>
      <c r="H1390" s="10">
        <v>8349.94</v>
      </c>
      <c r="I1390" s="10"/>
      <c r="J1390" s="10">
        <v>16366</v>
      </c>
      <c r="K1390" s="10">
        <v>169.33</v>
      </c>
      <c r="L1390" s="10">
        <v>4097.2</v>
      </c>
      <c r="M1390" s="10">
        <v>423.33</v>
      </c>
      <c r="N1390" s="10">
        <v>10243</v>
      </c>
      <c r="O1390" s="10">
        <v>677.32</v>
      </c>
      <c r="P1390" s="10">
        <v>16388.8</v>
      </c>
    </row>
    <row r="1391" spans="1:16">
      <c r="A1391" t="str">
        <f t="shared" si="35"/>
        <v>2241</v>
      </c>
      <c r="B1391" s="11">
        <v>22</v>
      </c>
      <c r="C1391" s="11">
        <v>41</v>
      </c>
      <c r="D1391" s="11"/>
      <c r="E1391" s="11">
        <v>19460</v>
      </c>
      <c r="F1391" s="11">
        <v>20000</v>
      </c>
      <c r="G1391" s="11"/>
      <c r="H1391" s="11">
        <v>8600.44</v>
      </c>
      <c r="I1391" s="11"/>
      <c r="J1391" s="11">
        <v>16686</v>
      </c>
      <c r="K1391" s="11">
        <v>163.66</v>
      </c>
      <c r="L1391" s="11">
        <v>4383.7700000000004</v>
      </c>
      <c r="M1391" s="11">
        <v>409.15</v>
      </c>
      <c r="N1391" s="11">
        <v>10959.44</v>
      </c>
      <c r="O1391" s="11">
        <v>654.64</v>
      </c>
      <c r="P1391" s="11">
        <v>17535.099999999999</v>
      </c>
    </row>
    <row r="1392" spans="1:16">
      <c r="A1392" t="str">
        <f t="shared" si="35"/>
        <v>2342</v>
      </c>
      <c r="B1392" s="10">
        <v>23</v>
      </c>
      <c r="C1392" s="10">
        <v>42</v>
      </c>
      <c r="D1392" s="10"/>
      <c r="E1392" s="10">
        <v>19460</v>
      </c>
      <c r="F1392" s="10">
        <v>20000</v>
      </c>
      <c r="G1392" s="10"/>
      <c r="H1392" s="10">
        <v>8858.4500000000007</v>
      </c>
      <c r="I1392" s="10"/>
      <c r="J1392" s="10">
        <v>17012</v>
      </c>
      <c r="K1392" s="10">
        <v>166.86</v>
      </c>
      <c r="L1392" s="10">
        <v>4682.1499999999996</v>
      </c>
      <c r="M1392" s="10">
        <v>417.15</v>
      </c>
      <c r="N1392" s="10">
        <v>11705.37</v>
      </c>
      <c r="O1392" s="10">
        <v>667.44</v>
      </c>
      <c r="P1392" s="10">
        <v>18728.59</v>
      </c>
    </row>
    <row r="1393" spans="1:16">
      <c r="A1393" t="str">
        <f t="shared" si="35"/>
        <v>2443</v>
      </c>
      <c r="B1393" s="11">
        <v>24</v>
      </c>
      <c r="C1393" s="11">
        <v>43</v>
      </c>
      <c r="D1393" s="11"/>
      <c r="E1393" s="11">
        <v>19460</v>
      </c>
      <c r="F1393" s="11">
        <v>20000</v>
      </c>
      <c r="G1393" s="11">
        <v>900</v>
      </c>
      <c r="H1393" s="11">
        <v>10024.209999999999</v>
      </c>
      <c r="I1393" s="11"/>
      <c r="J1393" s="11">
        <v>16446</v>
      </c>
      <c r="K1393" s="11">
        <v>170.12</v>
      </c>
      <c r="L1393" s="11">
        <v>4992.7299999999996</v>
      </c>
      <c r="M1393" s="11">
        <v>425.3</v>
      </c>
      <c r="N1393" s="11">
        <v>12481.83</v>
      </c>
      <c r="O1393" s="11">
        <v>680.48</v>
      </c>
      <c r="P1393" s="11">
        <v>19970.93</v>
      </c>
    </row>
    <row r="1394" spans="1:16">
      <c r="A1394" t="str">
        <f t="shared" si="35"/>
        <v>2544</v>
      </c>
      <c r="B1394" s="10">
        <v>25</v>
      </c>
      <c r="C1394" s="10">
        <v>44</v>
      </c>
      <c r="D1394" s="10"/>
      <c r="E1394" s="10">
        <v>19460</v>
      </c>
      <c r="F1394" s="10">
        <v>20000</v>
      </c>
      <c r="G1394" s="10"/>
      <c r="H1394" s="10">
        <v>10324.93</v>
      </c>
      <c r="I1394" s="10"/>
      <c r="J1394" s="10">
        <v>16765</v>
      </c>
      <c r="K1394" s="10">
        <v>164.46</v>
      </c>
      <c r="L1394" s="10">
        <v>5306.97</v>
      </c>
      <c r="M1394" s="10">
        <v>411.15</v>
      </c>
      <c r="N1394" s="10">
        <v>13267.44</v>
      </c>
      <c r="O1394" s="10">
        <v>657.84</v>
      </c>
      <c r="P1394" s="10">
        <v>21227.9</v>
      </c>
    </row>
    <row r="1395" spans="1:16">
      <c r="A1395" t="str">
        <f t="shared" si="35"/>
        <v>2645</v>
      </c>
      <c r="B1395" s="11">
        <v>26</v>
      </c>
      <c r="C1395" s="11">
        <v>45</v>
      </c>
      <c r="D1395" s="11"/>
      <c r="E1395" s="11">
        <v>19460</v>
      </c>
      <c r="F1395" s="11">
        <v>20000</v>
      </c>
      <c r="G1395" s="11"/>
      <c r="H1395" s="11">
        <v>10634.68</v>
      </c>
      <c r="I1395" s="11"/>
      <c r="J1395" s="11">
        <v>17091</v>
      </c>
      <c r="K1395" s="11">
        <v>167.65</v>
      </c>
      <c r="L1395" s="11">
        <v>5633.83</v>
      </c>
      <c r="M1395" s="11">
        <v>419.13</v>
      </c>
      <c r="N1395" s="11">
        <v>14084.58</v>
      </c>
      <c r="O1395" s="11">
        <v>670.6</v>
      </c>
      <c r="P1395" s="11">
        <v>22535.33</v>
      </c>
    </row>
    <row r="1396" spans="1:16">
      <c r="A1396" t="str">
        <f t="shared" si="35"/>
        <v>2746</v>
      </c>
      <c r="B1396" s="10">
        <v>27</v>
      </c>
      <c r="C1396" s="10">
        <v>46</v>
      </c>
      <c r="D1396" s="10"/>
      <c r="E1396" s="10">
        <v>19460</v>
      </c>
      <c r="F1396" s="10">
        <v>20000</v>
      </c>
      <c r="G1396" s="10">
        <v>900</v>
      </c>
      <c r="H1396" s="10">
        <v>11853.72</v>
      </c>
      <c r="I1396" s="10"/>
      <c r="J1396" s="10">
        <v>16524</v>
      </c>
      <c r="K1396" s="10">
        <v>170.91</v>
      </c>
      <c r="L1396" s="10">
        <v>5973.76</v>
      </c>
      <c r="M1396" s="10">
        <v>427.28</v>
      </c>
      <c r="N1396" s="10">
        <v>14934.4</v>
      </c>
      <c r="O1396" s="10">
        <v>683.64</v>
      </c>
      <c r="P1396" s="10">
        <v>23895.03</v>
      </c>
    </row>
    <row r="1397" spans="1:16">
      <c r="A1397" t="str">
        <f t="shared" si="35"/>
        <v>2847</v>
      </c>
      <c r="B1397" s="11">
        <v>28</v>
      </c>
      <c r="C1397" s="11">
        <v>47</v>
      </c>
      <c r="D1397" s="11"/>
      <c r="E1397" s="11">
        <v>19460</v>
      </c>
      <c r="F1397" s="11">
        <v>20000</v>
      </c>
      <c r="G1397" s="11"/>
      <c r="H1397" s="11">
        <v>12209.33</v>
      </c>
      <c r="I1397" s="11"/>
      <c r="J1397" s="11">
        <v>16842</v>
      </c>
      <c r="K1397" s="11">
        <v>165.24</v>
      </c>
      <c r="L1397" s="11">
        <v>6318.21</v>
      </c>
      <c r="M1397" s="11">
        <v>413.1</v>
      </c>
      <c r="N1397" s="11">
        <v>15795.53</v>
      </c>
      <c r="O1397" s="11">
        <v>660.96</v>
      </c>
      <c r="P1397" s="11">
        <v>25272.85</v>
      </c>
    </row>
    <row r="1398" spans="1:16">
      <c r="A1398" t="str">
        <f t="shared" si="35"/>
        <v>2948</v>
      </c>
      <c r="B1398" s="10">
        <v>29</v>
      </c>
      <c r="C1398" s="10">
        <v>48</v>
      </c>
      <c r="D1398" s="10"/>
      <c r="E1398" s="10">
        <v>19460</v>
      </c>
      <c r="F1398" s="10">
        <v>20000</v>
      </c>
      <c r="G1398" s="10"/>
      <c r="H1398" s="10">
        <v>12575.61</v>
      </c>
      <c r="I1398" s="10"/>
      <c r="J1398" s="10">
        <v>17167</v>
      </c>
      <c r="K1398" s="10">
        <v>168.42</v>
      </c>
      <c r="L1398" s="10">
        <v>6676.18</v>
      </c>
      <c r="M1398" s="10">
        <v>421.05</v>
      </c>
      <c r="N1398" s="10">
        <v>16690.439999999999</v>
      </c>
      <c r="O1398" s="10">
        <v>673.68</v>
      </c>
      <c r="P1398" s="10">
        <v>26704.71</v>
      </c>
    </row>
    <row r="1399" spans="1:16">
      <c r="A1399" t="str">
        <f t="shared" si="35"/>
        <v>3049</v>
      </c>
      <c r="B1399" s="11">
        <v>30</v>
      </c>
      <c r="C1399" s="11">
        <v>49</v>
      </c>
      <c r="D1399" s="11"/>
      <c r="E1399" s="11">
        <v>19460</v>
      </c>
      <c r="F1399" s="11">
        <v>20000</v>
      </c>
      <c r="G1399" s="11">
        <v>900</v>
      </c>
      <c r="H1399" s="11">
        <v>13852.88</v>
      </c>
      <c r="I1399" s="11"/>
      <c r="J1399" s="11">
        <v>16599</v>
      </c>
      <c r="K1399" s="11">
        <v>171.67</v>
      </c>
      <c r="L1399" s="11">
        <v>7048.13</v>
      </c>
      <c r="M1399" s="11">
        <v>429.18</v>
      </c>
      <c r="N1399" s="11">
        <v>17620.330000000002</v>
      </c>
      <c r="O1399" s="11">
        <v>686.68</v>
      </c>
      <c r="P1399" s="11">
        <v>28192.53</v>
      </c>
    </row>
    <row r="1400" spans="1:16">
      <c r="A1400" t="str">
        <f t="shared" si="35"/>
        <v>3150</v>
      </c>
      <c r="B1400" s="10">
        <v>31</v>
      </c>
      <c r="C1400" s="10">
        <v>50</v>
      </c>
      <c r="D1400" s="10"/>
      <c r="E1400" s="10">
        <v>19460</v>
      </c>
      <c r="F1400" s="10">
        <v>20000</v>
      </c>
      <c r="G1400" s="10"/>
      <c r="H1400" s="10">
        <v>14268.47</v>
      </c>
      <c r="I1400" s="10"/>
      <c r="J1400" s="10">
        <v>16915</v>
      </c>
      <c r="K1400" s="10">
        <v>165.99</v>
      </c>
      <c r="L1400" s="10">
        <v>7425.57</v>
      </c>
      <c r="M1400" s="10">
        <v>414.98</v>
      </c>
      <c r="N1400" s="10">
        <v>18563.919999999998</v>
      </c>
      <c r="O1400" s="10">
        <v>663.96</v>
      </c>
      <c r="P1400" s="10">
        <v>29702.27</v>
      </c>
    </row>
    <row r="1401" spans="1:16">
      <c r="A1401" t="str">
        <f t="shared" si="35"/>
        <v>3251</v>
      </c>
      <c r="B1401" s="11">
        <v>32</v>
      </c>
      <c r="C1401" s="11">
        <v>51</v>
      </c>
      <c r="D1401" s="11"/>
      <c r="E1401" s="11">
        <v>19460</v>
      </c>
      <c r="F1401" s="11">
        <v>20000</v>
      </c>
      <c r="G1401" s="11"/>
      <c r="H1401" s="11">
        <v>14696.52</v>
      </c>
      <c r="I1401" s="11"/>
      <c r="J1401" s="11">
        <v>17238</v>
      </c>
      <c r="K1401" s="11">
        <v>169.15</v>
      </c>
      <c r="L1401" s="11">
        <v>7817.48</v>
      </c>
      <c r="M1401" s="11">
        <v>422.88</v>
      </c>
      <c r="N1401" s="11">
        <v>19543.71</v>
      </c>
      <c r="O1401" s="11">
        <v>676.6</v>
      </c>
      <c r="P1401" s="11">
        <v>31269.94</v>
      </c>
    </row>
    <row r="1402" spans="1:16">
      <c r="A1402" t="str">
        <f t="shared" si="35"/>
        <v>3352</v>
      </c>
      <c r="B1402" s="10">
        <v>33</v>
      </c>
      <c r="C1402" s="10">
        <v>52</v>
      </c>
      <c r="D1402" s="10"/>
      <c r="E1402" s="10">
        <v>19460</v>
      </c>
      <c r="F1402" s="10">
        <v>20000</v>
      </c>
      <c r="G1402" s="10">
        <v>900</v>
      </c>
      <c r="H1402" s="10">
        <v>16037.42</v>
      </c>
      <c r="I1402" s="10"/>
      <c r="J1402" s="10">
        <v>16667</v>
      </c>
      <c r="K1402" s="10">
        <v>172.38</v>
      </c>
      <c r="L1402" s="10">
        <v>8224.39</v>
      </c>
      <c r="M1402" s="10">
        <v>430.95</v>
      </c>
      <c r="N1402" s="10">
        <v>20560.97</v>
      </c>
      <c r="O1402" s="10">
        <v>689.52</v>
      </c>
      <c r="P1402" s="10">
        <v>32897.550000000003</v>
      </c>
    </row>
    <row r="1403" spans="1:16">
      <c r="A1403" t="str">
        <f t="shared" si="35"/>
        <v>3453</v>
      </c>
      <c r="B1403" s="11">
        <v>34</v>
      </c>
      <c r="C1403" s="11">
        <v>53</v>
      </c>
      <c r="D1403" s="11"/>
      <c r="E1403" s="11">
        <v>19460</v>
      </c>
      <c r="F1403" s="11">
        <v>20000</v>
      </c>
      <c r="G1403" s="11"/>
      <c r="H1403" s="11">
        <v>16518.54</v>
      </c>
      <c r="I1403" s="11"/>
      <c r="J1403" s="11">
        <v>16980</v>
      </c>
      <c r="K1403" s="11">
        <v>166.67</v>
      </c>
      <c r="L1403" s="11">
        <v>8637.7900000000009</v>
      </c>
      <c r="M1403" s="11">
        <v>416.68</v>
      </c>
      <c r="N1403" s="11">
        <v>21594.48</v>
      </c>
      <c r="O1403" s="11">
        <v>666.68</v>
      </c>
      <c r="P1403" s="11">
        <v>34551.160000000003</v>
      </c>
    </row>
    <row r="1404" spans="1:16">
      <c r="A1404" t="str">
        <f t="shared" si="35"/>
        <v>3554</v>
      </c>
      <c r="B1404" s="10">
        <v>35</v>
      </c>
      <c r="C1404" s="10">
        <v>54</v>
      </c>
      <c r="D1404" s="10"/>
      <c r="E1404" s="10">
        <v>19460</v>
      </c>
      <c r="F1404" s="10">
        <v>20000</v>
      </c>
      <c r="G1404" s="10"/>
      <c r="H1404" s="10">
        <v>17014.099999999999</v>
      </c>
      <c r="I1404" s="10"/>
      <c r="J1404" s="10">
        <v>17300</v>
      </c>
      <c r="K1404" s="10">
        <v>169.8</v>
      </c>
      <c r="L1404" s="10">
        <v>9066.7199999999993</v>
      </c>
      <c r="M1404" s="10">
        <v>424.5</v>
      </c>
      <c r="N1404" s="10">
        <v>22666.81</v>
      </c>
      <c r="O1404" s="10">
        <v>679.2</v>
      </c>
      <c r="P1404" s="10">
        <v>36266.9</v>
      </c>
    </row>
    <row r="1405" spans="1:16">
      <c r="A1405" t="str">
        <f t="shared" si="35"/>
        <v>3655</v>
      </c>
      <c r="B1405" s="11">
        <v>36</v>
      </c>
      <c r="C1405" s="11">
        <v>55</v>
      </c>
      <c r="D1405" s="11"/>
      <c r="E1405" s="11">
        <v>19460</v>
      </c>
      <c r="F1405" s="11">
        <v>20000</v>
      </c>
      <c r="G1405" s="11">
        <v>900</v>
      </c>
      <c r="H1405" s="11">
        <v>18424.52</v>
      </c>
      <c r="I1405" s="11"/>
      <c r="J1405" s="11">
        <v>16726</v>
      </c>
      <c r="K1405" s="11">
        <v>173</v>
      </c>
      <c r="L1405" s="11">
        <v>9511.73</v>
      </c>
      <c r="M1405" s="11">
        <v>432.5</v>
      </c>
      <c r="N1405" s="11">
        <v>23779.31</v>
      </c>
      <c r="O1405" s="11">
        <v>692</v>
      </c>
      <c r="P1405" s="11">
        <v>38046.9</v>
      </c>
    </row>
    <row r="1406" spans="1:16">
      <c r="A1406" t="str">
        <f t="shared" si="35"/>
        <v>3756</v>
      </c>
      <c r="B1406" s="10">
        <v>37</v>
      </c>
      <c r="C1406" s="10">
        <v>56</v>
      </c>
      <c r="D1406" s="10"/>
      <c r="E1406" s="10">
        <v>19460</v>
      </c>
      <c r="F1406" s="10">
        <v>20000</v>
      </c>
      <c r="G1406" s="10"/>
      <c r="H1406" s="10">
        <v>18977.259999999998</v>
      </c>
      <c r="I1406" s="10"/>
      <c r="J1406" s="10">
        <v>17033</v>
      </c>
      <c r="K1406" s="10">
        <v>167.26</v>
      </c>
      <c r="L1406" s="10">
        <v>9964.34</v>
      </c>
      <c r="M1406" s="10">
        <v>418.15</v>
      </c>
      <c r="N1406" s="10">
        <v>24910.84</v>
      </c>
      <c r="O1406" s="10">
        <v>669.04</v>
      </c>
      <c r="P1406" s="10">
        <v>39857.35</v>
      </c>
    </row>
    <row r="1407" spans="1:16">
      <c r="A1407" t="str">
        <f t="shared" si="35"/>
        <v>3857</v>
      </c>
      <c r="B1407" s="11">
        <v>38</v>
      </c>
      <c r="C1407" s="11">
        <v>57</v>
      </c>
      <c r="D1407" s="11"/>
      <c r="E1407" s="11">
        <v>19460</v>
      </c>
      <c r="F1407" s="11">
        <v>20000</v>
      </c>
      <c r="G1407" s="11"/>
      <c r="H1407" s="11">
        <v>19546.57</v>
      </c>
      <c r="I1407" s="11"/>
      <c r="J1407" s="11">
        <v>17348</v>
      </c>
      <c r="K1407" s="11">
        <v>170.33</v>
      </c>
      <c r="L1407" s="11">
        <v>10433.6</v>
      </c>
      <c r="M1407" s="11">
        <v>425.83</v>
      </c>
      <c r="N1407" s="11">
        <v>26083.99</v>
      </c>
      <c r="O1407" s="11">
        <v>681.32</v>
      </c>
      <c r="P1407" s="11">
        <v>41734.39</v>
      </c>
    </row>
    <row r="1408" spans="1:16">
      <c r="A1408" t="str">
        <f t="shared" si="35"/>
        <v>3958</v>
      </c>
      <c r="B1408" s="10">
        <v>39</v>
      </c>
      <c r="C1408" s="10">
        <v>58</v>
      </c>
      <c r="D1408" s="10"/>
      <c r="E1408" s="10">
        <v>19460</v>
      </c>
      <c r="F1408" s="10">
        <v>20000</v>
      </c>
      <c r="G1408" s="10">
        <v>900</v>
      </c>
      <c r="H1408" s="10">
        <v>21032.97</v>
      </c>
      <c r="I1408" s="10"/>
      <c r="J1408" s="10">
        <v>16769</v>
      </c>
      <c r="K1408" s="10">
        <v>173.48</v>
      </c>
      <c r="L1408" s="10">
        <v>10920.09</v>
      </c>
      <c r="M1408" s="10">
        <v>433.7</v>
      </c>
      <c r="N1408" s="10">
        <v>27300.21</v>
      </c>
      <c r="O1408" s="10">
        <v>693.92</v>
      </c>
      <c r="P1408" s="10">
        <v>43680.34</v>
      </c>
    </row>
    <row r="1409" spans="1:16">
      <c r="A1409" t="str">
        <f t="shared" si="35"/>
        <v>4059</v>
      </c>
      <c r="B1409" s="11">
        <v>40</v>
      </c>
      <c r="C1409" s="11">
        <v>59</v>
      </c>
      <c r="D1409" s="11"/>
      <c r="E1409" s="11">
        <v>19460</v>
      </c>
      <c r="F1409" s="11">
        <v>20000</v>
      </c>
      <c r="G1409" s="11"/>
      <c r="H1409" s="11">
        <v>21663.96</v>
      </c>
      <c r="I1409" s="11"/>
      <c r="J1409" s="11">
        <v>17069</v>
      </c>
      <c r="K1409" s="11">
        <v>167.69</v>
      </c>
      <c r="L1409" s="11">
        <v>11415.38</v>
      </c>
      <c r="M1409" s="11">
        <v>419.23</v>
      </c>
      <c r="N1409" s="11">
        <v>28538.45</v>
      </c>
      <c r="O1409" s="11">
        <v>670.76</v>
      </c>
      <c r="P1409" s="11">
        <v>45661.51</v>
      </c>
    </row>
    <row r="1410" spans="1:16">
      <c r="A1410" t="str">
        <f t="shared" si="35"/>
        <v>4160</v>
      </c>
      <c r="B1410" s="10">
        <v>41</v>
      </c>
      <c r="C1410" s="10">
        <v>60</v>
      </c>
      <c r="D1410" s="10"/>
      <c r="E1410" s="10">
        <v>19460</v>
      </c>
      <c r="F1410" s="10">
        <v>20000</v>
      </c>
      <c r="G1410" s="10"/>
      <c r="H1410" s="10">
        <v>22313.88</v>
      </c>
      <c r="I1410" s="10"/>
      <c r="J1410" s="10">
        <v>17376</v>
      </c>
      <c r="K1410" s="10">
        <v>170.69</v>
      </c>
      <c r="L1410" s="10">
        <v>11928.53</v>
      </c>
      <c r="M1410" s="10">
        <v>426.73</v>
      </c>
      <c r="N1410" s="10">
        <v>29821.32</v>
      </c>
      <c r="O1410" s="10">
        <v>682.76</v>
      </c>
      <c r="P1410" s="10">
        <v>47714.12</v>
      </c>
    </row>
    <row r="1411" spans="1:16">
      <c r="A1411" t="str">
        <f t="shared" si="35"/>
        <v>4261</v>
      </c>
      <c r="B1411" s="11">
        <v>42</v>
      </c>
      <c r="C1411" s="11">
        <v>61</v>
      </c>
      <c r="D1411" s="11"/>
      <c r="E1411" s="11">
        <v>19460</v>
      </c>
      <c r="F1411" s="11">
        <v>20000</v>
      </c>
      <c r="G1411" s="11">
        <v>900</v>
      </c>
      <c r="H1411" s="11">
        <v>23883.3</v>
      </c>
      <c r="I1411" s="11"/>
      <c r="J1411" s="11">
        <v>16789</v>
      </c>
      <c r="K1411" s="11">
        <v>173.76</v>
      </c>
      <c r="L1411" s="11">
        <v>12460.15</v>
      </c>
      <c r="M1411" s="11">
        <v>434.4</v>
      </c>
      <c r="N1411" s="11">
        <v>31150.36</v>
      </c>
      <c r="O1411" s="11">
        <v>695.04</v>
      </c>
      <c r="P1411" s="11">
        <v>49840.58</v>
      </c>
    </row>
    <row r="1412" spans="1:16">
      <c r="A1412" t="str">
        <f t="shared" si="35"/>
        <v>4362</v>
      </c>
      <c r="B1412" s="10">
        <v>43</v>
      </c>
      <c r="C1412" s="10">
        <v>62</v>
      </c>
      <c r="D1412" s="10"/>
      <c r="E1412" s="10">
        <v>19460</v>
      </c>
      <c r="F1412" s="10">
        <v>20000</v>
      </c>
      <c r="G1412" s="10"/>
      <c r="H1412" s="10">
        <v>24599.79</v>
      </c>
      <c r="I1412" s="10"/>
      <c r="J1412" s="10">
        <v>17078</v>
      </c>
      <c r="K1412" s="10">
        <v>167.89</v>
      </c>
      <c r="L1412" s="10">
        <v>13001.84</v>
      </c>
      <c r="M1412" s="10">
        <v>419.73</v>
      </c>
      <c r="N1412" s="10">
        <v>32504.6</v>
      </c>
      <c r="O1412" s="10">
        <v>671.56</v>
      </c>
      <c r="P1412" s="10">
        <v>52007.360000000001</v>
      </c>
    </row>
    <row r="1413" spans="1:16">
      <c r="A1413" t="str">
        <f t="shared" si="35"/>
        <v>4463</v>
      </c>
      <c r="B1413" s="11">
        <v>44</v>
      </c>
      <c r="C1413" s="11">
        <v>63</v>
      </c>
      <c r="D1413" s="11"/>
      <c r="E1413" s="11">
        <v>19460</v>
      </c>
      <c r="F1413" s="11">
        <v>20000</v>
      </c>
      <c r="G1413" s="11"/>
      <c r="H1413" s="11">
        <v>25337.79</v>
      </c>
      <c r="I1413" s="11"/>
      <c r="J1413" s="11">
        <v>17374</v>
      </c>
      <c r="K1413" s="11">
        <v>170.78</v>
      </c>
      <c r="L1413" s="11">
        <v>13562.67</v>
      </c>
      <c r="M1413" s="11">
        <v>426.95</v>
      </c>
      <c r="N1413" s="11">
        <v>33906.69</v>
      </c>
      <c r="O1413" s="11">
        <v>683.12</v>
      </c>
      <c r="P1413" s="11">
        <v>54250.7</v>
      </c>
    </row>
    <row r="1414" spans="1:16">
      <c r="A1414" t="str">
        <f t="shared" si="35"/>
        <v>4564</v>
      </c>
      <c r="B1414" s="10">
        <v>45</v>
      </c>
      <c r="C1414" s="10">
        <v>64</v>
      </c>
      <c r="D1414" s="10"/>
      <c r="E1414" s="10">
        <v>19460</v>
      </c>
      <c r="F1414" s="10">
        <v>20000</v>
      </c>
      <c r="G1414" s="10">
        <v>900</v>
      </c>
      <c r="H1414" s="10">
        <v>26997.919999999998</v>
      </c>
      <c r="I1414" s="10"/>
      <c r="J1414" s="10">
        <v>16776</v>
      </c>
      <c r="K1414" s="10">
        <v>173.74</v>
      </c>
      <c r="L1414" s="10">
        <v>14143.3</v>
      </c>
      <c r="M1414" s="10">
        <v>434.35</v>
      </c>
      <c r="N1414" s="10">
        <v>35358.239999999998</v>
      </c>
      <c r="O1414" s="10">
        <v>694.96</v>
      </c>
      <c r="P1414" s="10">
        <v>56573.18</v>
      </c>
    </row>
    <row r="1415" spans="1:16">
      <c r="A1415" t="str">
        <f t="shared" si="35"/>
        <v>4665</v>
      </c>
      <c r="B1415" s="11">
        <v>46</v>
      </c>
      <c r="C1415" s="11">
        <v>65</v>
      </c>
      <c r="D1415" s="11"/>
      <c r="E1415" s="11">
        <v>19460</v>
      </c>
      <c r="F1415" s="11">
        <v>20000</v>
      </c>
      <c r="G1415" s="11"/>
      <c r="H1415" s="11">
        <v>27807.86</v>
      </c>
      <c r="I1415" s="11"/>
      <c r="J1415" s="11">
        <v>17049</v>
      </c>
      <c r="K1415" s="11">
        <v>167.76</v>
      </c>
      <c r="L1415" s="11">
        <v>14735.35</v>
      </c>
      <c r="M1415" s="11">
        <v>419.4</v>
      </c>
      <c r="N1415" s="11">
        <v>36838.379999999997</v>
      </c>
      <c r="O1415" s="11">
        <v>671.04</v>
      </c>
      <c r="P1415" s="11">
        <v>58941.42</v>
      </c>
    </row>
    <row r="1416" spans="1:16">
      <c r="A1416" t="str">
        <f t="shared" si="35"/>
        <v>4766</v>
      </c>
      <c r="B1416" s="10">
        <v>47</v>
      </c>
      <c r="C1416" s="10">
        <v>66</v>
      </c>
      <c r="D1416" s="10"/>
      <c r="E1416" s="10">
        <v>19460</v>
      </c>
      <c r="F1416" s="10">
        <v>20000</v>
      </c>
      <c r="G1416" s="10"/>
      <c r="H1416" s="10">
        <v>28642.09</v>
      </c>
      <c r="I1416" s="10"/>
      <c r="J1416" s="10">
        <v>17328</v>
      </c>
      <c r="K1416" s="10">
        <v>170.49</v>
      </c>
      <c r="L1416" s="10">
        <v>15347.9</v>
      </c>
      <c r="M1416" s="10">
        <v>426.23</v>
      </c>
      <c r="N1416" s="10">
        <v>38369.760000000002</v>
      </c>
      <c r="O1416" s="10">
        <v>681.96</v>
      </c>
      <c r="P1416" s="10">
        <v>61391.62</v>
      </c>
    </row>
    <row r="1417" spans="1:16">
      <c r="A1417" t="str">
        <f t="shared" si="35"/>
        <v>4867</v>
      </c>
      <c r="B1417" s="11">
        <v>48</v>
      </c>
      <c r="C1417" s="11">
        <v>67</v>
      </c>
      <c r="D1417" s="11"/>
      <c r="E1417" s="11">
        <v>19460</v>
      </c>
      <c r="F1417" s="11">
        <v>20000</v>
      </c>
      <c r="G1417" s="11">
        <v>900</v>
      </c>
      <c r="H1417" s="11">
        <v>30401.360000000001</v>
      </c>
      <c r="I1417" s="11"/>
      <c r="J1417" s="11">
        <v>16713</v>
      </c>
      <c r="K1417" s="11">
        <v>173.28</v>
      </c>
      <c r="L1417" s="11">
        <v>15981.62</v>
      </c>
      <c r="M1417" s="11">
        <v>433.2</v>
      </c>
      <c r="N1417" s="11">
        <v>39954.050000000003</v>
      </c>
      <c r="O1417" s="11">
        <v>693.12</v>
      </c>
      <c r="P1417" s="11">
        <v>63926.49</v>
      </c>
    </row>
    <row r="1418" spans="1:16">
      <c r="A1418" t="str">
        <f t="shared" si="35"/>
        <v>4968</v>
      </c>
      <c r="B1418" s="10">
        <v>49</v>
      </c>
      <c r="C1418" s="10">
        <v>68</v>
      </c>
      <c r="D1418" s="10"/>
      <c r="E1418" s="10">
        <v>19460</v>
      </c>
      <c r="F1418" s="10">
        <v>20000</v>
      </c>
      <c r="G1418" s="10"/>
      <c r="H1418" s="10">
        <v>31313.4</v>
      </c>
      <c r="I1418" s="10"/>
      <c r="J1418" s="10">
        <v>16963</v>
      </c>
      <c r="K1418" s="10">
        <v>167.13</v>
      </c>
      <c r="L1418" s="10">
        <v>16628.2</v>
      </c>
      <c r="M1418" s="10">
        <v>417.83</v>
      </c>
      <c r="N1418" s="10">
        <v>41570.5</v>
      </c>
      <c r="O1418" s="10">
        <v>668.52</v>
      </c>
      <c r="P1418" s="10">
        <v>66512.800000000003</v>
      </c>
    </row>
    <row r="1419" spans="1:16">
      <c r="A1419" t="str">
        <f t="shared" si="35"/>
        <v>5069</v>
      </c>
      <c r="B1419" s="11">
        <v>50</v>
      </c>
      <c r="C1419" s="11">
        <v>69</v>
      </c>
      <c r="D1419" s="11"/>
      <c r="E1419" s="11">
        <v>19460</v>
      </c>
      <c r="F1419" s="11">
        <v>20000</v>
      </c>
      <c r="G1419" s="11"/>
      <c r="H1419" s="11">
        <v>32252.799999999999</v>
      </c>
      <c r="I1419" s="11"/>
      <c r="J1419" s="11">
        <v>17216</v>
      </c>
      <c r="K1419" s="11">
        <v>169.63</v>
      </c>
      <c r="L1419" s="11">
        <v>17296.68</v>
      </c>
      <c r="M1419" s="11">
        <v>424.08</v>
      </c>
      <c r="N1419" s="11">
        <v>43241.69</v>
      </c>
      <c r="O1419" s="11">
        <v>678.52</v>
      </c>
      <c r="P1419" s="11">
        <v>69186.710000000006</v>
      </c>
    </row>
    <row r="1420" spans="1:16">
      <c r="A1420" t="str">
        <f t="shared" si="35"/>
        <v>5170</v>
      </c>
      <c r="B1420" s="10">
        <v>51</v>
      </c>
      <c r="C1420" s="10">
        <v>70</v>
      </c>
      <c r="D1420" s="10"/>
      <c r="E1420" s="10">
        <v>19460</v>
      </c>
      <c r="F1420" s="10">
        <v>20000</v>
      </c>
      <c r="G1420" s="10">
        <v>900</v>
      </c>
      <c r="H1420" s="10">
        <v>34120.379999999997</v>
      </c>
      <c r="I1420" s="10"/>
      <c r="J1420" s="10">
        <v>16575</v>
      </c>
      <c r="K1420" s="10">
        <v>172.16</v>
      </c>
      <c r="L1420" s="10">
        <v>17987.740000000002</v>
      </c>
      <c r="M1420" s="10">
        <v>430.4</v>
      </c>
      <c r="N1420" s="10">
        <v>44969.34</v>
      </c>
      <c r="O1420" s="10">
        <v>688.64</v>
      </c>
      <c r="P1420" s="10">
        <v>71950.95</v>
      </c>
    </row>
    <row r="1421" spans="1:16">
      <c r="A1421" t="str">
        <f t="shared" si="35"/>
        <v>5271</v>
      </c>
      <c r="B1421" s="11">
        <v>52</v>
      </c>
      <c r="C1421" s="11">
        <v>71</v>
      </c>
      <c r="D1421" s="11"/>
      <c r="E1421" s="11">
        <v>19460</v>
      </c>
      <c r="F1421" s="11">
        <v>20000</v>
      </c>
      <c r="G1421" s="11"/>
      <c r="H1421" s="11">
        <v>35144</v>
      </c>
      <c r="I1421" s="11"/>
      <c r="J1421" s="11">
        <v>16789</v>
      </c>
      <c r="K1421" s="11">
        <v>165.75</v>
      </c>
      <c r="L1421" s="11">
        <v>18693.12</v>
      </c>
      <c r="M1421" s="11">
        <v>414.38</v>
      </c>
      <c r="N1421" s="11">
        <v>46732.800000000003</v>
      </c>
      <c r="O1421" s="11">
        <v>663</v>
      </c>
      <c r="P1421" s="11">
        <v>74772.479999999996</v>
      </c>
    </row>
    <row r="1422" spans="1:16">
      <c r="A1422" t="str">
        <f t="shared" si="35"/>
        <v>5372</v>
      </c>
      <c r="B1422" s="10">
        <v>53</v>
      </c>
      <c r="C1422" s="10">
        <v>72</v>
      </c>
      <c r="D1422" s="10"/>
      <c r="E1422" s="10">
        <v>19460</v>
      </c>
      <c r="F1422" s="10">
        <v>20000</v>
      </c>
      <c r="G1422" s="10"/>
      <c r="H1422" s="10">
        <v>36198.32</v>
      </c>
      <c r="I1422" s="10"/>
      <c r="J1422" s="10">
        <v>17004</v>
      </c>
      <c r="K1422" s="10">
        <v>167.89</v>
      </c>
      <c r="L1422" s="10">
        <v>19421.8</v>
      </c>
      <c r="M1422" s="10">
        <v>419.73</v>
      </c>
      <c r="N1422" s="10">
        <v>48554.51</v>
      </c>
      <c r="O1422" s="10">
        <v>671.56</v>
      </c>
      <c r="P1422" s="10">
        <v>77687.210000000006</v>
      </c>
    </row>
    <row r="1423" spans="1:16">
      <c r="A1423" t="str">
        <f t="shared" si="35"/>
        <v>5473</v>
      </c>
      <c r="B1423" s="11">
        <v>54</v>
      </c>
      <c r="C1423" s="11">
        <v>73</v>
      </c>
      <c r="D1423" s="11"/>
      <c r="E1423" s="11">
        <v>19460</v>
      </c>
      <c r="F1423" s="11">
        <v>20000</v>
      </c>
      <c r="G1423" s="11">
        <v>900</v>
      </c>
      <c r="H1423" s="11">
        <v>38184.269999999997</v>
      </c>
      <c r="I1423" s="11"/>
      <c r="J1423" s="11">
        <v>16320</v>
      </c>
      <c r="K1423" s="11">
        <v>170.04</v>
      </c>
      <c r="L1423" s="11">
        <v>20174.5</v>
      </c>
      <c r="M1423" s="11">
        <v>425.1</v>
      </c>
      <c r="N1423" s="11">
        <v>50436.24</v>
      </c>
      <c r="O1423" s="11">
        <v>680.16</v>
      </c>
      <c r="P1423" s="11">
        <v>80697.990000000005</v>
      </c>
    </row>
    <row r="1424" spans="1:16">
      <c r="A1424" t="str">
        <f t="shared" si="35"/>
        <v>5574</v>
      </c>
      <c r="B1424" s="10">
        <v>55</v>
      </c>
      <c r="C1424" s="10">
        <v>74</v>
      </c>
      <c r="D1424" s="10"/>
      <c r="E1424" s="10">
        <v>19460</v>
      </c>
      <c r="F1424" s="10">
        <v>20000</v>
      </c>
      <c r="G1424" s="10"/>
      <c r="H1424" s="10">
        <v>39329.79</v>
      </c>
      <c r="I1424" s="10"/>
      <c r="J1424" s="10">
        <v>16478</v>
      </c>
      <c r="K1424" s="10">
        <v>163.19999999999999</v>
      </c>
      <c r="L1424" s="10">
        <v>20942.93</v>
      </c>
      <c r="M1424" s="10">
        <v>408</v>
      </c>
      <c r="N1424" s="10">
        <v>52357.33</v>
      </c>
      <c r="O1424" s="10">
        <v>652.79999999999995</v>
      </c>
      <c r="P1424" s="10">
        <v>83771.73</v>
      </c>
    </row>
    <row r="1425" spans="1:16">
      <c r="A1425" t="str">
        <f t="shared" si="35"/>
        <v>5675</v>
      </c>
      <c r="B1425" s="11">
        <v>56</v>
      </c>
      <c r="C1425" s="11">
        <v>75</v>
      </c>
      <c r="D1425" s="11"/>
      <c r="E1425" s="11">
        <v>19460</v>
      </c>
      <c r="F1425" s="11">
        <v>20000</v>
      </c>
      <c r="G1425" s="11"/>
      <c r="H1425" s="11">
        <v>40509.69</v>
      </c>
      <c r="I1425" s="11"/>
      <c r="J1425" s="11">
        <v>16629</v>
      </c>
      <c r="K1425" s="11">
        <v>164.78</v>
      </c>
      <c r="L1425" s="11">
        <v>21736</v>
      </c>
      <c r="M1425" s="11">
        <v>411.95</v>
      </c>
      <c r="N1425" s="11">
        <v>54340</v>
      </c>
      <c r="O1425" s="11">
        <v>659.12</v>
      </c>
      <c r="P1425" s="11">
        <v>86944</v>
      </c>
    </row>
    <row r="1426" spans="1:16">
      <c r="A1426" t="str">
        <f t="shared" si="35"/>
        <v>5776</v>
      </c>
      <c r="B1426" s="10">
        <v>57</v>
      </c>
      <c r="C1426" s="10">
        <v>76</v>
      </c>
      <c r="D1426" s="10"/>
      <c r="E1426" s="10">
        <v>19460</v>
      </c>
      <c r="F1426" s="10">
        <v>20000</v>
      </c>
      <c r="G1426" s="10">
        <v>900</v>
      </c>
      <c r="H1426" s="10">
        <v>42624.98</v>
      </c>
      <c r="I1426" s="10"/>
      <c r="J1426" s="10">
        <v>15875</v>
      </c>
      <c r="K1426" s="10">
        <v>166.29</v>
      </c>
      <c r="L1426" s="10">
        <v>22554.37</v>
      </c>
      <c r="M1426" s="10">
        <v>415.73</v>
      </c>
      <c r="N1426" s="10">
        <v>56385.919999999998</v>
      </c>
      <c r="O1426" s="10">
        <v>665.16</v>
      </c>
      <c r="P1426" s="10">
        <v>90217.48</v>
      </c>
    </row>
    <row r="1427" spans="1:16">
      <c r="A1427" t="str">
        <f t="shared" si="35"/>
        <v>5877</v>
      </c>
      <c r="B1427" s="11">
        <v>58</v>
      </c>
      <c r="C1427" s="11">
        <v>77</v>
      </c>
      <c r="D1427" s="11"/>
      <c r="E1427" s="11">
        <v>19460</v>
      </c>
      <c r="F1427" s="11">
        <v>20000</v>
      </c>
      <c r="G1427" s="11"/>
      <c r="H1427" s="11">
        <v>43903.73</v>
      </c>
      <c r="I1427" s="11"/>
      <c r="J1427" s="11">
        <v>15939</v>
      </c>
      <c r="K1427" s="11">
        <v>158.75</v>
      </c>
      <c r="L1427" s="11">
        <v>23389.75</v>
      </c>
      <c r="M1427" s="11">
        <v>396.88</v>
      </c>
      <c r="N1427" s="11">
        <v>58474.38</v>
      </c>
      <c r="O1427" s="11">
        <v>635</v>
      </c>
      <c r="P1427" s="11">
        <v>93559</v>
      </c>
    </row>
    <row r="1428" spans="1:16">
      <c r="A1428" t="str">
        <f t="shared" si="35"/>
        <v>5978</v>
      </c>
      <c r="B1428" s="10">
        <v>59</v>
      </c>
      <c r="C1428" s="10">
        <v>78</v>
      </c>
      <c r="D1428" s="10"/>
      <c r="E1428" s="10">
        <v>19460</v>
      </c>
      <c r="F1428" s="10">
        <v>20000</v>
      </c>
      <c r="G1428" s="10"/>
      <c r="H1428" s="10">
        <v>45220.84</v>
      </c>
      <c r="I1428" s="10"/>
      <c r="J1428" s="10">
        <v>15983</v>
      </c>
      <c r="K1428" s="10">
        <v>159.38999999999999</v>
      </c>
      <c r="L1428" s="10">
        <v>24250.83</v>
      </c>
      <c r="M1428" s="10">
        <v>398.48</v>
      </c>
      <c r="N1428" s="10">
        <v>60627.08</v>
      </c>
      <c r="O1428" s="10">
        <v>637.55999999999995</v>
      </c>
      <c r="P1428" s="10">
        <v>97003.33</v>
      </c>
    </row>
    <row r="1429" spans="1:16">
      <c r="A1429" t="str">
        <f t="shared" si="35"/>
        <v>6079</v>
      </c>
      <c r="B1429" s="11">
        <v>60</v>
      </c>
      <c r="C1429" s="11">
        <v>79</v>
      </c>
      <c r="D1429" s="11"/>
      <c r="E1429" s="11">
        <v>19460</v>
      </c>
      <c r="F1429" s="11">
        <v>20000</v>
      </c>
      <c r="G1429" s="11">
        <v>900</v>
      </c>
      <c r="H1429" s="11">
        <v>47477.46</v>
      </c>
      <c r="I1429" s="11"/>
      <c r="J1429" s="11">
        <v>15103</v>
      </c>
      <c r="K1429" s="11">
        <v>159.83000000000001</v>
      </c>
      <c r="L1429" s="11">
        <v>25138.19</v>
      </c>
      <c r="M1429" s="11">
        <v>399.58</v>
      </c>
      <c r="N1429" s="11">
        <v>62845.47</v>
      </c>
      <c r="O1429" s="11">
        <v>639.32000000000005</v>
      </c>
      <c r="P1429" s="11">
        <v>100552.75</v>
      </c>
    </row>
    <row r="1430" spans="1:16">
      <c r="A1430" t="str">
        <f t="shared" si="35"/>
        <v>6180</v>
      </c>
      <c r="B1430" s="10">
        <v>61</v>
      </c>
      <c r="C1430" s="10">
        <v>80</v>
      </c>
      <c r="D1430" s="10"/>
      <c r="E1430" s="10">
        <v>19460</v>
      </c>
      <c r="F1430" s="10">
        <v>20000</v>
      </c>
      <c r="G1430" s="10"/>
      <c r="H1430" s="10">
        <v>48901.79</v>
      </c>
      <c r="I1430" s="10">
        <v>15000</v>
      </c>
      <c r="J1430" s="10">
        <v>15000</v>
      </c>
      <c r="K1430" s="10">
        <v>151.03</v>
      </c>
      <c r="L1430" s="10">
        <v>26043.360000000001</v>
      </c>
      <c r="M1430" s="10">
        <v>377.58</v>
      </c>
      <c r="N1430" s="10">
        <v>65108.41</v>
      </c>
      <c r="O1430" s="10">
        <v>604.12</v>
      </c>
      <c r="P1430" s="10">
        <v>104173.45</v>
      </c>
    </row>
    <row r="1431" spans="1:16" ht="54">
      <c r="B1431" s="9" t="s">
        <v>27</v>
      </c>
      <c r="C1431" s="9" t="s">
        <v>13</v>
      </c>
      <c r="D1431" s="9" t="s">
        <v>3027</v>
      </c>
      <c r="E1431" s="9" t="s">
        <v>15</v>
      </c>
      <c r="F1431" s="9" t="s">
        <v>16</v>
      </c>
      <c r="G1431" s="9" t="s">
        <v>17</v>
      </c>
      <c r="H1431" s="9" t="s">
        <v>3028</v>
      </c>
      <c r="I1431" s="9" t="s">
        <v>19</v>
      </c>
      <c r="J1431" s="9" t="s">
        <v>20</v>
      </c>
      <c r="K1431" s="9" t="s">
        <v>21</v>
      </c>
      <c r="L1431" s="9" t="s">
        <v>22</v>
      </c>
      <c r="M1431" s="9" t="s">
        <v>23</v>
      </c>
      <c r="N1431" s="9" t="s">
        <v>24</v>
      </c>
      <c r="O1431" s="9" t="s">
        <v>25</v>
      </c>
      <c r="P1431" s="9" t="s">
        <v>26</v>
      </c>
    </row>
    <row r="1432" spans="1:16">
      <c r="A1432" t="str">
        <f t="shared" ref="A1432:A1491" si="36">B1432&amp;C1432</f>
        <v>121</v>
      </c>
      <c r="B1432" s="10">
        <v>1</v>
      </c>
      <c r="C1432" s="10">
        <v>21</v>
      </c>
      <c r="D1432" s="10">
        <v>3905</v>
      </c>
      <c r="E1432" s="10">
        <v>3905</v>
      </c>
      <c r="F1432" s="10">
        <v>20000</v>
      </c>
      <c r="G1432" s="10"/>
      <c r="H1432" s="10"/>
      <c r="I1432" s="10"/>
      <c r="J1432" s="10">
        <v>2343</v>
      </c>
      <c r="K1432" s="10">
        <v>27.34</v>
      </c>
      <c r="L1432" s="10">
        <v>27.34</v>
      </c>
      <c r="M1432" s="10">
        <v>68.34</v>
      </c>
      <c r="N1432" s="10">
        <v>68.34</v>
      </c>
      <c r="O1432" s="10">
        <v>109.34</v>
      </c>
      <c r="P1432" s="10">
        <v>109.34</v>
      </c>
    </row>
    <row r="1433" spans="1:16">
      <c r="A1433" t="str">
        <f t="shared" si="36"/>
        <v>222</v>
      </c>
      <c r="B1433" s="11">
        <v>2</v>
      </c>
      <c r="C1433" s="11">
        <v>22</v>
      </c>
      <c r="D1433" s="11">
        <v>3905</v>
      </c>
      <c r="E1433" s="11">
        <v>7810</v>
      </c>
      <c r="F1433" s="11">
        <v>20000</v>
      </c>
      <c r="G1433" s="11"/>
      <c r="H1433" s="11"/>
      <c r="I1433" s="11"/>
      <c r="J1433" s="11">
        <v>5824</v>
      </c>
      <c r="K1433" s="11">
        <v>60.89</v>
      </c>
      <c r="L1433" s="11">
        <v>89.05</v>
      </c>
      <c r="M1433" s="11">
        <v>152.22999999999999</v>
      </c>
      <c r="N1433" s="11">
        <v>222.62</v>
      </c>
      <c r="O1433" s="11">
        <v>243.57</v>
      </c>
      <c r="P1433" s="11">
        <v>356.19</v>
      </c>
    </row>
    <row r="1434" spans="1:16">
      <c r="A1434" t="str">
        <f t="shared" si="36"/>
        <v>323</v>
      </c>
      <c r="B1434" s="10">
        <v>3</v>
      </c>
      <c r="C1434" s="10">
        <v>23</v>
      </c>
      <c r="D1434" s="10">
        <v>3905</v>
      </c>
      <c r="E1434" s="10">
        <v>11715</v>
      </c>
      <c r="F1434" s="10">
        <v>20000</v>
      </c>
      <c r="G1434" s="10">
        <v>900</v>
      </c>
      <c r="H1434" s="10">
        <v>900</v>
      </c>
      <c r="I1434" s="10"/>
      <c r="J1434" s="10">
        <v>8442</v>
      </c>
      <c r="K1434" s="10">
        <v>95.15</v>
      </c>
      <c r="L1434" s="10">
        <v>186.87</v>
      </c>
      <c r="M1434" s="10">
        <v>237.88</v>
      </c>
      <c r="N1434" s="10">
        <v>467.18</v>
      </c>
      <c r="O1434" s="10">
        <v>380.61</v>
      </c>
      <c r="P1434" s="10">
        <v>747.49</v>
      </c>
    </row>
    <row r="1435" spans="1:16">
      <c r="A1435" t="str">
        <f t="shared" si="36"/>
        <v>424</v>
      </c>
      <c r="B1435" s="11">
        <v>4</v>
      </c>
      <c r="C1435" s="11">
        <v>24</v>
      </c>
      <c r="D1435" s="11">
        <v>3905</v>
      </c>
      <c r="E1435" s="11">
        <v>15620</v>
      </c>
      <c r="F1435" s="11">
        <v>20000</v>
      </c>
      <c r="G1435" s="11"/>
      <c r="H1435" s="11">
        <v>927</v>
      </c>
      <c r="I1435" s="11"/>
      <c r="J1435" s="11">
        <v>12413</v>
      </c>
      <c r="K1435" s="11">
        <v>124.26</v>
      </c>
      <c r="L1435" s="11">
        <v>316.73</v>
      </c>
      <c r="M1435" s="11">
        <v>310.64</v>
      </c>
      <c r="N1435" s="11">
        <v>791.84</v>
      </c>
      <c r="O1435" s="11">
        <v>497.03</v>
      </c>
      <c r="P1435" s="11">
        <v>1266.94</v>
      </c>
    </row>
    <row r="1436" spans="1:16">
      <c r="A1436" t="str">
        <f t="shared" si="36"/>
        <v>525</v>
      </c>
      <c r="B1436" s="10">
        <v>5</v>
      </c>
      <c r="C1436" s="10">
        <v>25</v>
      </c>
      <c r="D1436" s="10">
        <v>3905</v>
      </c>
      <c r="E1436" s="10">
        <v>19525</v>
      </c>
      <c r="F1436" s="10">
        <v>20000</v>
      </c>
      <c r="G1436" s="10"/>
      <c r="H1436" s="10">
        <v>954.81</v>
      </c>
      <c r="I1436" s="10"/>
      <c r="J1436" s="10">
        <v>16620</v>
      </c>
      <c r="K1436" s="10">
        <v>162.97999999999999</v>
      </c>
      <c r="L1436" s="10">
        <v>489.21</v>
      </c>
      <c r="M1436" s="10">
        <v>407.44</v>
      </c>
      <c r="N1436" s="10">
        <v>1223.03</v>
      </c>
      <c r="O1436" s="10">
        <v>651.91</v>
      </c>
      <c r="P1436" s="10">
        <v>1956.85</v>
      </c>
    </row>
    <row r="1437" spans="1:16">
      <c r="A1437" t="str">
        <f t="shared" si="36"/>
        <v>626</v>
      </c>
      <c r="B1437" s="11">
        <v>6</v>
      </c>
      <c r="C1437" s="11">
        <v>26</v>
      </c>
      <c r="D1437" s="11"/>
      <c r="E1437" s="11">
        <v>19525</v>
      </c>
      <c r="F1437" s="11">
        <v>20000</v>
      </c>
      <c r="G1437" s="11">
        <v>900</v>
      </c>
      <c r="H1437" s="11">
        <v>1883.45</v>
      </c>
      <c r="I1437" s="11"/>
      <c r="J1437" s="11">
        <v>16049</v>
      </c>
      <c r="K1437" s="11">
        <v>166.2</v>
      </c>
      <c r="L1437" s="11">
        <v>670.09</v>
      </c>
      <c r="M1437" s="11">
        <v>415.5</v>
      </c>
      <c r="N1437" s="11">
        <v>1675.22</v>
      </c>
      <c r="O1437" s="11">
        <v>664.8</v>
      </c>
      <c r="P1437" s="11">
        <v>2680.36</v>
      </c>
    </row>
    <row r="1438" spans="1:16">
      <c r="A1438" t="str">
        <f t="shared" si="36"/>
        <v>727</v>
      </c>
      <c r="B1438" s="10">
        <v>7</v>
      </c>
      <c r="C1438" s="10">
        <v>27</v>
      </c>
      <c r="D1438" s="10"/>
      <c r="E1438" s="10">
        <v>19525</v>
      </c>
      <c r="F1438" s="10">
        <v>20000</v>
      </c>
      <c r="G1438" s="10"/>
      <c r="H1438" s="10">
        <v>1939.96</v>
      </c>
      <c r="I1438" s="10"/>
      <c r="J1438" s="10">
        <v>16367</v>
      </c>
      <c r="K1438" s="10">
        <v>160.49</v>
      </c>
      <c r="L1438" s="10">
        <v>850.68</v>
      </c>
      <c r="M1438" s="10">
        <v>401.23</v>
      </c>
      <c r="N1438" s="10">
        <v>2126.6999999999998</v>
      </c>
      <c r="O1438" s="10">
        <v>641.96</v>
      </c>
      <c r="P1438" s="10">
        <v>3402.73</v>
      </c>
    </row>
    <row r="1439" spans="1:16">
      <c r="A1439" t="str">
        <f t="shared" si="36"/>
        <v>828</v>
      </c>
      <c r="B1439" s="11">
        <v>8</v>
      </c>
      <c r="C1439" s="11">
        <v>28</v>
      </c>
      <c r="D1439" s="11"/>
      <c r="E1439" s="11">
        <v>19525</v>
      </c>
      <c r="F1439" s="11">
        <v>20000</v>
      </c>
      <c r="G1439" s="11"/>
      <c r="H1439" s="11">
        <v>1998.16</v>
      </c>
      <c r="I1439" s="11"/>
      <c r="J1439" s="11">
        <v>16691</v>
      </c>
      <c r="K1439" s="11">
        <v>163.66999999999999</v>
      </c>
      <c r="L1439" s="11">
        <v>1039.8699999999999</v>
      </c>
      <c r="M1439" s="11">
        <v>409.18</v>
      </c>
      <c r="N1439" s="11">
        <v>2599.6799999999998</v>
      </c>
      <c r="O1439" s="11">
        <v>654.67999999999995</v>
      </c>
      <c r="P1439" s="11">
        <v>4159.49</v>
      </c>
    </row>
    <row r="1440" spans="1:16">
      <c r="A1440" t="str">
        <f t="shared" si="36"/>
        <v>929</v>
      </c>
      <c r="B1440" s="10">
        <v>9</v>
      </c>
      <c r="C1440" s="10">
        <v>29</v>
      </c>
      <c r="D1440" s="10"/>
      <c r="E1440" s="10">
        <v>19525</v>
      </c>
      <c r="F1440" s="10">
        <v>20000</v>
      </c>
      <c r="G1440" s="10">
        <v>900</v>
      </c>
      <c r="H1440" s="10">
        <v>2958.1</v>
      </c>
      <c r="I1440" s="10"/>
      <c r="J1440" s="10">
        <v>16122</v>
      </c>
      <c r="K1440" s="10">
        <v>166.91</v>
      </c>
      <c r="L1440" s="10">
        <v>1237.98</v>
      </c>
      <c r="M1440" s="10">
        <v>417.28</v>
      </c>
      <c r="N1440" s="10">
        <v>3094.95</v>
      </c>
      <c r="O1440" s="10">
        <v>667.64</v>
      </c>
      <c r="P1440" s="10">
        <v>4951.91</v>
      </c>
    </row>
    <row r="1441" spans="1:16">
      <c r="A1441" t="str">
        <f t="shared" si="36"/>
        <v>1030</v>
      </c>
      <c r="B1441" s="11">
        <v>10</v>
      </c>
      <c r="C1441" s="11">
        <v>30</v>
      </c>
      <c r="D1441" s="11"/>
      <c r="E1441" s="11">
        <v>19525</v>
      </c>
      <c r="F1441" s="11">
        <v>20000</v>
      </c>
      <c r="G1441" s="11"/>
      <c r="H1441" s="11">
        <v>3046.84</v>
      </c>
      <c r="I1441" s="11"/>
      <c r="J1441" s="11">
        <v>16441</v>
      </c>
      <c r="K1441" s="11">
        <v>161.22</v>
      </c>
      <c r="L1441" s="11">
        <v>1436.34</v>
      </c>
      <c r="M1441" s="11">
        <v>403.05</v>
      </c>
      <c r="N1441" s="11">
        <v>3590.84</v>
      </c>
      <c r="O1441" s="11">
        <v>644.88</v>
      </c>
      <c r="P1441" s="11">
        <v>5745.35</v>
      </c>
    </row>
    <row r="1442" spans="1:16">
      <c r="A1442" t="str">
        <f t="shared" si="36"/>
        <v>1131</v>
      </c>
      <c r="B1442" s="10">
        <v>11</v>
      </c>
      <c r="C1442" s="10">
        <v>31</v>
      </c>
      <c r="D1442" s="10"/>
      <c r="E1442" s="10">
        <v>19525</v>
      </c>
      <c r="F1442" s="10">
        <v>20000</v>
      </c>
      <c r="G1442" s="10"/>
      <c r="H1442" s="10">
        <v>3138.25</v>
      </c>
      <c r="I1442" s="10"/>
      <c r="J1442" s="10">
        <v>16766</v>
      </c>
      <c r="K1442" s="10">
        <v>164.41</v>
      </c>
      <c r="L1442" s="10">
        <v>1643.84</v>
      </c>
      <c r="M1442" s="10">
        <v>411.03</v>
      </c>
      <c r="N1442" s="10">
        <v>4109.59</v>
      </c>
      <c r="O1442" s="10">
        <v>657.64</v>
      </c>
      <c r="P1442" s="10">
        <v>6575.35</v>
      </c>
    </row>
    <row r="1443" spans="1:16">
      <c r="A1443" t="str">
        <f t="shared" si="36"/>
        <v>1232</v>
      </c>
      <c r="B1443" s="11">
        <v>12</v>
      </c>
      <c r="C1443" s="11">
        <v>32</v>
      </c>
      <c r="D1443" s="11"/>
      <c r="E1443" s="11">
        <v>19525</v>
      </c>
      <c r="F1443" s="11">
        <v>20000</v>
      </c>
      <c r="G1443" s="11">
        <v>900</v>
      </c>
      <c r="H1443" s="11">
        <v>4132.3999999999996</v>
      </c>
      <c r="I1443" s="11"/>
      <c r="J1443" s="11">
        <v>16199</v>
      </c>
      <c r="K1443" s="11">
        <v>167.66</v>
      </c>
      <c r="L1443" s="11">
        <v>1860.81</v>
      </c>
      <c r="M1443" s="11">
        <v>419.15</v>
      </c>
      <c r="N1443" s="11">
        <v>4652.03</v>
      </c>
      <c r="O1443" s="11">
        <v>670.64</v>
      </c>
      <c r="P1443" s="11">
        <v>7443.25</v>
      </c>
    </row>
    <row r="1444" spans="1:16">
      <c r="A1444" t="str">
        <f t="shared" si="36"/>
        <v>1333</v>
      </c>
      <c r="B1444" s="10">
        <v>13</v>
      </c>
      <c r="C1444" s="10">
        <v>33</v>
      </c>
      <c r="D1444" s="10"/>
      <c r="E1444" s="10">
        <v>19525</v>
      </c>
      <c r="F1444" s="10">
        <v>20000</v>
      </c>
      <c r="G1444" s="10"/>
      <c r="H1444" s="10">
        <v>4256.37</v>
      </c>
      <c r="I1444" s="10"/>
      <c r="J1444" s="10">
        <v>16519</v>
      </c>
      <c r="K1444" s="10">
        <v>161.99</v>
      </c>
      <c r="L1444" s="10">
        <v>2078.63</v>
      </c>
      <c r="M1444" s="10">
        <v>404.98</v>
      </c>
      <c r="N1444" s="10">
        <v>5196.57</v>
      </c>
      <c r="O1444" s="10">
        <v>647.96</v>
      </c>
      <c r="P1444" s="10">
        <v>8314.51</v>
      </c>
    </row>
    <row r="1445" spans="1:16">
      <c r="A1445" t="str">
        <f t="shared" si="36"/>
        <v>1434</v>
      </c>
      <c r="B1445" s="11">
        <v>14</v>
      </c>
      <c r="C1445" s="11">
        <v>34</v>
      </c>
      <c r="D1445" s="11"/>
      <c r="E1445" s="11">
        <v>19525</v>
      </c>
      <c r="F1445" s="11">
        <v>20000</v>
      </c>
      <c r="G1445" s="11"/>
      <c r="H1445" s="11">
        <v>4384.0600000000004</v>
      </c>
      <c r="I1445" s="11"/>
      <c r="J1445" s="11">
        <v>16845</v>
      </c>
      <c r="K1445" s="11">
        <v>165.19</v>
      </c>
      <c r="L1445" s="11">
        <v>2306.1799999999998</v>
      </c>
      <c r="M1445" s="11">
        <v>412.98</v>
      </c>
      <c r="N1445" s="11">
        <v>5765.44</v>
      </c>
      <c r="O1445" s="11">
        <v>660.76</v>
      </c>
      <c r="P1445" s="11">
        <v>9224.7000000000007</v>
      </c>
    </row>
    <row r="1446" spans="1:16">
      <c r="A1446" t="str">
        <f t="shared" si="36"/>
        <v>1535</v>
      </c>
      <c r="B1446" s="10">
        <v>15</v>
      </c>
      <c r="C1446" s="10">
        <v>35</v>
      </c>
      <c r="D1446" s="10"/>
      <c r="E1446" s="10">
        <v>19525</v>
      </c>
      <c r="F1446" s="10">
        <v>20000</v>
      </c>
      <c r="G1446" s="10">
        <v>900</v>
      </c>
      <c r="H1446" s="10">
        <v>5415.58</v>
      </c>
      <c r="I1446" s="10"/>
      <c r="J1446" s="10">
        <v>16278</v>
      </c>
      <c r="K1446" s="10">
        <v>168.45</v>
      </c>
      <c r="L1446" s="10">
        <v>2543.81</v>
      </c>
      <c r="M1446" s="10">
        <v>421.13</v>
      </c>
      <c r="N1446" s="10">
        <v>6359.53</v>
      </c>
      <c r="O1446" s="10">
        <v>673.8</v>
      </c>
      <c r="P1446" s="10">
        <v>10175.25</v>
      </c>
    </row>
    <row r="1447" spans="1:16">
      <c r="A1447" t="str">
        <f t="shared" si="36"/>
        <v>1636</v>
      </c>
      <c r="B1447" s="11">
        <v>16</v>
      </c>
      <c r="C1447" s="11">
        <v>36</v>
      </c>
      <c r="D1447" s="11"/>
      <c r="E1447" s="11">
        <v>19525</v>
      </c>
      <c r="F1447" s="11">
        <v>20000</v>
      </c>
      <c r="G1447" s="11"/>
      <c r="H1447" s="11">
        <v>5578.05</v>
      </c>
      <c r="I1447" s="11"/>
      <c r="J1447" s="11">
        <v>16599</v>
      </c>
      <c r="K1447" s="11">
        <v>162.78</v>
      </c>
      <c r="L1447" s="11">
        <v>2782.91</v>
      </c>
      <c r="M1447" s="11">
        <v>406.95</v>
      </c>
      <c r="N1447" s="11">
        <v>6957.26</v>
      </c>
      <c r="O1447" s="11">
        <v>651.12</v>
      </c>
      <c r="P1447" s="11">
        <v>11131.62</v>
      </c>
    </row>
    <row r="1448" spans="1:16">
      <c r="A1448" t="str">
        <f t="shared" si="36"/>
        <v>1737</v>
      </c>
      <c r="B1448" s="10">
        <v>17</v>
      </c>
      <c r="C1448" s="10">
        <v>37</v>
      </c>
      <c r="D1448" s="10"/>
      <c r="E1448" s="10">
        <v>19525</v>
      </c>
      <c r="F1448" s="10">
        <v>20000</v>
      </c>
      <c r="G1448" s="10"/>
      <c r="H1448" s="10">
        <v>5745.39</v>
      </c>
      <c r="I1448" s="10"/>
      <c r="J1448" s="10">
        <v>16927</v>
      </c>
      <c r="K1448" s="10">
        <v>165.99</v>
      </c>
      <c r="L1448" s="10">
        <v>3032.38</v>
      </c>
      <c r="M1448" s="10">
        <v>414.98</v>
      </c>
      <c r="N1448" s="10">
        <v>7580.96</v>
      </c>
      <c r="O1448" s="10">
        <v>663.96</v>
      </c>
      <c r="P1448" s="10">
        <v>12129.53</v>
      </c>
    </row>
    <row r="1449" spans="1:16">
      <c r="A1449" t="str">
        <f t="shared" si="36"/>
        <v>1838</v>
      </c>
      <c r="B1449" s="11">
        <v>18</v>
      </c>
      <c r="C1449" s="11">
        <v>38</v>
      </c>
      <c r="D1449" s="11"/>
      <c r="E1449" s="11">
        <v>19525</v>
      </c>
      <c r="F1449" s="11">
        <v>20000</v>
      </c>
      <c r="G1449" s="11">
        <v>900</v>
      </c>
      <c r="H1449" s="11">
        <v>6817.75</v>
      </c>
      <c r="I1449" s="11"/>
      <c r="J1449" s="11">
        <v>16360</v>
      </c>
      <c r="K1449" s="11">
        <v>169.27</v>
      </c>
      <c r="L1449" s="11">
        <v>3292.62</v>
      </c>
      <c r="M1449" s="11">
        <v>423.18</v>
      </c>
      <c r="N1449" s="11">
        <v>8231.56</v>
      </c>
      <c r="O1449" s="11">
        <v>677.08</v>
      </c>
      <c r="P1449" s="11">
        <v>13170.5</v>
      </c>
    </row>
    <row r="1450" spans="1:16">
      <c r="A1450" t="str">
        <f t="shared" si="36"/>
        <v>1939</v>
      </c>
      <c r="B1450" s="10">
        <v>19</v>
      </c>
      <c r="C1450" s="10">
        <v>39</v>
      </c>
      <c r="D1450" s="10"/>
      <c r="E1450" s="10">
        <v>19525</v>
      </c>
      <c r="F1450" s="10">
        <v>20000</v>
      </c>
      <c r="G1450" s="10"/>
      <c r="H1450" s="10">
        <v>7022.29</v>
      </c>
      <c r="I1450" s="10"/>
      <c r="J1450" s="10">
        <v>16682</v>
      </c>
      <c r="K1450" s="10">
        <v>163.6</v>
      </c>
      <c r="L1450" s="10">
        <v>3555</v>
      </c>
      <c r="M1450" s="10">
        <v>409</v>
      </c>
      <c r="N1450" s="10">
        <v>8887.51</v>
      </c>
      <c r="O1450" s="10">
        <v>654.4</v>
      </c>
      <c r="P1450" s="10">
        <v>14220.01</v>
      </c>
    </row>
    <row r="1451" spans="1:16">
      <c r="A1451" t="str">
        <f t="shared" si="36"/>
        <v>2040</v>
      </c>
      <c r="B1451" s="11">
        <v>20</v>
      </c>
      <c r="C1451" s="11">
        <v>40</v>
      </c>
      <c r="D1451" s="11"/>
      <c r="E1451" s="11">
        <v>19525</v>
      </c>
      <c r="F1451" s="11">
        <v>20000</v>
      </c>
      <c r="G1451" s="11"/>
      <c r="H1451" s="11">
        <v>7232.95</v>
      </c>
      <c r="I1451" s="11"/>
      <c r="J1451" s="11">
        <v>17009</v>
      </c>
      <c r="K1451" s="11">
        <v>166.82</v>
      </c>
      <c r="L1451" s="11">
        <v>3828.47</v>
      </c>
      <c r="M1451" s="11">
        <v>417.05</v>
      </c>
      <c r="N1451" s="11">
        <v>9571.18</v>
      </c>
      <c r="O1451" s="11">
        <v>667.28</v>
      </c>
      <c r="P1451" s="11">
        <v>15313.89</v>
      </c>
    </row>
    <row r="1452" spans="1:16">
      <c r="A1452" t="str">
        <f t="shared" si="36"/>
        <v>2141</v>
      </c>
      <c r="B1452" s="10">
        <v>21</v>
      </c>
      <c r="C1452" s="10">
        <v>41</v>
      </c>
      <c r="D1452" s="10"/>
      <c r="E1452" s="10">
        <v>19525</v>
      </c>
      <c r="F1452" s="10">
        <v>20000</v>
      </c>
      <c r="G1452" s="10">
        <v>900</v>
      </c>
      <c r="H1452" s="10">
        <v>8349.94</v>
      </c>
      <c r="I1452" s="10"/>
      <c r="J1452" s="10">
        <v>16444</v>
      </c>
      <c r="K1452" s="10">
        <v>170.09</v>
      </c>
      <c r="L1452" s="10">
        <v>4113.42</v>
      </c>
      <c r="M1452" s="10">
        <v>425.23</v>
      </c>
      <c r="N1452" s="10">
        <v>10283.540000000001</v>
      </c>
      <c r="O1452" s="10">
        <v>680.36</v>
      </c>
      <c r="P1452" s="10">
        <v>16453.669999999998</v>
      </c>
    </row>
    <row r="1453" spans="1:16">
      <c r="A1453" t="str">
        <f t="shared" si="36"/>
        <v>2242</v>
      </c>
      <c r="B1453" s="11">
        <v>22</v>
      </c>
      <c r="C1453" s="11">
        <v>42</v>
      </c>
      <c r="D1453" s="11"/>
      <c r="E1453" s="11">
        <v>19525</v>
      </c>
      <c r="F1453" s="11">
        <v>20000</v>
      </c>
      <c r="G1453" s="11"/>
      <c r="H1453" s="11">
        <v>8600.44</v>
      </c>
      <c r="I1453" s="11"/>
      <c r="J1453" s="11">
        <v>16765</v>
      </c>
      <c r="K1453" s="11">
        <v>164.44</v>
      </c>
      <c r="L1453" s="11">
        <v>4401.26</v>
      </c>
      <c r="M1453" s="11">
        <v>411.1</v>
      </c>
      <c r="N1453" s="11">
        <v>11003.15</v>
      </c>
      <c r="O1453" s="11">
        <v>657.76</v>
      </c>
      <c r="P1453" s="11">
        <v>17605.04</v>
      </c>
    </row>
    <row r="1454" spans="1:16">
      <c r="A1454" t="str">
        <f t="shared" si="36"/>
        <v>2343</v>
      </c>
      <c r="B1454" s="10">
        <v>23</v>
      </c>
      <c r="C1454" s="10">
        <v>43</v>
      </c>
      <c r="D1454" s="10"/>
      <c r="E1454" s="10">
        <v>19525</v>
      </c>
      <c r="F1454" s="10">
        <v>20000</v>
      </c>
      <c r="G1454" s="10"/>
      <c r="H1454" s="10">
        <v>8858.4500000000007</v>
      </c>
      <c r="I1454" s="10"/>
      <c r="J1454" s="10">
        <v>17092</v>
      </c>
      <c r="K1454" s="10">
        <v>167.65</v>
      </c>
      <c r="L1454" s="10">
        <v>4700.95</v>
      </c>
      <c r="M1454" s="10">
        <v>419.13</v>
      </c>
      <c r="N1454" s="10">
        <v>11752.37</v>
      </c>
      <c r="O1454" s="10">
        <v>670.6</v>
      </c>
      <c r="P1454" s="10">
        <v>18803.79</v>
      </c>
    </row>
    <row r="1455" spans="1:16">
      <c r="A1455" t="str">
        <f t="shared" si="36"/>
        <v>2444</v>
      </c>
      <c r="B1455" s="11">
        <v>24</v>
      </c>
      <c r="C1455" s="11">
        <v>44</v>
      </c>
      <c r="D1455" s="11"/>
      <c r="E1455" s="11">
        <v>19525</v>
      </c>
      <c r="F1455" s="11">
        <v>20000</v>
      </c>
      <c r="G1455" s="11">
        <v>900</v>
      </c>
      <c r="H1455" s="11">
        <v>10024.209999999999</v>
      </c>
      <c r="I1455" s="11"/>
      <c r="J1455" s="11">
        <v>16527</v>
      </c>
      <c r="K1455" s="11">
        <v>170.92</v>
      </c>
      <c r="L1455" s="11">
        <v>5012.8999999999996</v>
      </c>
      <c r="M1455" s="11">
        <v>427.3</v>
      </c>
      <c r="N1455" s="11">
        <v>12532.24</v>
      </c>
      <c r="O1455" s="11">
        <v>683.68</v>
      </c>
      <c r="P1455" s="11">
        <v>20051.580000000002</v>
      </c>
    </row>
    <row r="1456" spans="1:16">
      <c r="A1456" t="str">
        <f t="shared" si="36"/>
        <v>2545</v>
      </c>
      <c r="B1456" s="10">
        <v>25</v>
      </c>
      <c r="C1456" s="10">
        <v>45</v>
      </c>
      <c r="D1456" s="10"/>
      <c r="E1456" s="10">
        <v>19525</v>
      </c>
      <c r="F1456" s="10">
        <v>20000</v>
      </c>
      <c r="G1456" s="10"/>
      <c r="H1456" s="10">
        <v>10324.93</v>
      </c>
      <c r="I1456" s="10"/>
      <c r="J1456" s="10">
        <v>16847</v>
      </c>
      <c r="K1456" s="10">
        <v>165.27</v>
      </c>
      <c r="L1456" s="10">
        <v>5328.55</v>
      </c>
      <c r="M1456" s="10">
        <v>413.18</v>
      </c>
      <c r="N1456" s="10">
        <v>13321.38</v>
      </c>
      <c r="O1456" s="10">
        <v>661.08</v>
      </c>
      <c r="P1456" s="10">
        <v>21314.21</v>
      </c>
    </row>
    <row r="1457" spans="1:16">
      <c r="A1457" t="str">
        <f t="shared" si="36"/>
        <v>2646</v>
      </c>
      <c r="B1457" s="11">
        <v>26</v>
      </c>
      <c r="C1457" s="11">
        <v>46</v>
      </c>
      <c r="D1457" s="11"/>
      <c r="E1457" s="11">
        <v>19525</v>
      </c>
      <c r="F1457" s="11">
        <v>20000</v>
      </c>
      <c r="G1457" s="11"/>
      <c r="H1457" s="11">
        <v>10634.68</v>
      </c>
      <c r="I1457" s="11"/>
      <c r="J1457" s="11">
        <v>17174</v>
      </c>
      <c r="K1457" s="11">
        <v>168.47</v>
      </c>
      <c r="L1457" s="11">
        <v>5656.88</v>
      </c>
      <c r="M1457" s="11">
        <v>421.18</v>
      </c>
      <c r="N1457" s="11">
        <v>14142.2</v>
      </c>
      <c r="O1457" s="11">
        <v>673.88</v>
      </c>
      <c r="P1457" s="11">
        <v>22627.52</v>
      </c>
    </row>
    <row r="1458" spans="1:16">
      <c r="A1458" t="str">
        <f t="shared" si="36"/>
        <v>2747</v>
      </c>
      <c r="B1458" s="10">
        <v>27</v>
      </c>
      <c r="C1458" s="10">
        <v>47</v>
      </c>
      <c r="D1458" s="10"/>
      <c r="E1458" s="10">
        <v>19525</v>
      </c>
      <c r="F1458" s="10">
        <v>20000</v>
      </c>
      <c r="G1458" s="10">
        <v>900</v>
      </c>
      <c r="H1458" s="10">
        <v>11853.72</v>
      </c>
      <c r="I1458" s="10"/>
      <c r="J1458" s="10">
        <v>16608</v>
      </c>
      <c r="K1458" s="10">
        <v>171.74</v>
      </c>
      <c r="L1458" s="10">
        <v>5998.33</v>
      </c>
      <c r="M1458" s="10">
        <v>429.35</v>
      </c>
      <c r="N1458" s="10">
        <v>14995.82</v>
      </c>
      <c r="O1458" s="10">
        <v>686.96</v>
      </c>
      <c r="P1458" s="10">
        <v>23993.3</v>
      </c>
    </row>
    <row r="1459" spans="1:16">
      <c r="A1459" t="str">
        <f t="shared" si="36"/>
        <v>2848</v>
      </c>
      <c r="B1459" s="11">
        <v>28</v>
      </c>
      <c r="C1459" s="11">
        <v>48</v>
      </c>
      <c r="D1459" s="11"/>
      <c r="E1459" s="11">
        <v>19525</v>
      </c>
      <c r="F1459" s="11">
        <v>20000</v>
      </c>
      <c r="G1459" s="11"/>
      <c r="H1459" s="11">
        <v>12209.33</v>
      </c>
      <c r="I1459" s="11"/>
      <c r="J1459" s="11">
        <v>16927</v>
      </c>
      <c r="K1459" s="11">
        <v>166.08</v>
      </c>
      <c r="L1459" s="11">
        <v>6344.36</v>
      </c>
      <c r="M1459" s="11">
        <v>415.2</v>
      </c>
      <c r="N1459" s="11">
        <v>15860.89</v>
      </c>
      <c r="O1459" s="11">
        <v>664.32</v>
      </c>
      <c r="P1459" s="11">
        <v>25377.42</v>
      </c>
    </row>
    <row r="1460" spans="1:16">
      <c r="A1460" t="str">
        <f t="shared" si="36"/>
        <v>2949</v>
      </c>
      <c r="B1460" s="10">
        <v>29</v>
      </c>
      <c r="C1460" s="10">
        <v>49</v>
      </c>
      <c r="D1460" s="10"/>
      <c r="E1460" s="10">
        <v>19525</v>
      </c>
      <c r="F1460" s="10">
        <v>20000</v>
      </c>
      <c r="G1460" s="10"/>
      <c r="H1460" s="10">
        <v>12575.61</v>
      </c>
      <c r="I1460" s="10"/>
      <c r="J1460" s="10">
        <v>17253</v>
      </c>
      <c r="K1460" s="10">
        <v>169.27</v>
      </c>
      <c r="L1460" s="10">
        <v>6703.96</v>
      </c>
      <c r="M1460" s="10">
        <v>423.18</v>
      </c>
      <c r="N1460" s="10">
        <v>16759.89</v>
      </c>
      <c r="O1460" s="10">
        <v>677.08</v>
      </c>
      <c r="P1460" s="10">
        <v>26815.83</v>
      </c>
    </row>
    <row r="1461" spans="1:16">
      <c r="A1461" t="str">
        <f t="shared" si="36"/>
        <v>3050</v>
      </c>
      <c r="B1461" s="11">
        <v>30</v>
      </c>
      <c r="C1461" s="11">
        <v>50</v>
      </c>
      <c r="D1461" s="11"/>
      <c r="E1461" s="11">
        <v>19525</v>
      </c>
      <c r="F1461" s="11">
        <v>20000</v>
      </c>
      <c r="G1461" s="11">
        <v>900</v>
      </c>
      <c r="H1461" s="11">
        <v>13852.88</v>
      </c>
      <c r="I1461" s="11"/>
      <c r="J1461" s="11">
        <v>16686</v>
      </c>
      <c r="K1461" s="11">
        <v>172.53</v>
      </c>
      <c r="L1461" s="11">
        <v>7077.61</v>
      </c>
      <c r="M1461" s="11">
        <v>431.33</v>
      </c>
      <c r="N1461" s="11">
        <v>17694.009999999998</v>
      </c>
      <c r="O1461" s="11">
        <v>690.12</v>
      </c>
      <c r="P1461" s="11">
        <v>28310.42</v>
      </c>
    </row>
    <row r="1462" spans="1:16">
      <c r="A1462" t="str">
        <f t="shared" si="36"/>
        <v>3151</v>
      </c>
      <c r="B1462" s="10">
        <v>31</v>
      </c>
      <c r="C1462" s="10">
        <v>51</v>
      </c>
      <c r="D1462" s="10"/>
      <c r="E1462" s="10">
        <v>19525</v>
      </c>
      <c r="F1462" s="10">
        <v>20000</v>
      </c>
      <c r="G1462" s="10"/>
      <c r="H1462" s="10">
        <v>14268.47</v>
      </c>
      <c r="I1462" s="10"/>
      <c r="J1462" s="10">
        <v>17002</v>
      </c>
      <c r="K1462" s="10">
        <v>166.86</v>
      </c>
      <c r="L1462" s="10">
        <v>7456.79</v>
      </c>
      <c r="M1462" s="10">
        <v>417.15</v>
      </c>
      <c r="N1462" s="10">
        <v>18641.98</v>
      </c>
      <c r="O1462" s="10">
        <v>667.44</v>
      </c>
      <c r="P1462" s="10">
        <v>29827.17</v>
      </c>
    </row>
    <row r="1463" spans="1:16">
      <c r="A1463" t="str">
        <f t="shared" si="36"/>
        <v>3252</v>
      </c>
      <c r="B1463" s="11">
        <v>32</v>
      </c>
      <c r="C1463" s="11">
        <v>52</v>
      </c>
      <c r="D1463" s="11"/>
      <c r="E1463" s="11">
        <v>19525</v>
      </c>
      <c r="F1463" s="11">
        <v>20000</v>
      </c>
      <c r="G1463" s="11"/>
      <c r="H1463" s="11">
        <v>14696.52</v>
      </c>
      <c r="I1463" s="11"/>
      <c r="J1463" s="11">
        <v>17326</v>
      </c>
      <c r="K1463" s="11">
        <v>170.02</v>
      </c>
      <c r="L1463" s="11">
        <v>7850.52</v>
      </c>
      <c r="M1463" s="11">
        <v>425.05</v>
      </c>
      <c r="N1463" s="11">
        <v>19626.29</v>
      </c>
      <c r="O1463" s="11">
        <v>680.08</v>
      </c>
      <c r="P1463" s="11">
        <v>31402.07</v>
      </c>
    </row>
    <row r="1464" spans="1:16">
      <c r="A1464" t="str">
        <f t="shared" si="36"/>
        <v>3353</v>
      </c>
      <c r="B1464" s="10">
        <v>33</v>
      </c>
      <c r="C1464" s="10">
        <v>53</v>
      </c>
      <c r="D1464" s="10"/>
      <c r="E1464" s="10">
        <v>19525</v>
      </c>
      <c r="F1464" s="10">
        <v>20000</v>
      </c>
      <c r="G1464" s="10">
        <v>900</v>
      </c>
      <c r="H1464" s="10">
        <v>16037.42</v>
      </c>
      <c r="I1464" s="10"/>
      <c r="J1464" s="10">
        <v>16756</v>
      </c>
      <c r="K1464" s="10">
        <v>173.26</v>
      </c>
      <c r="L1464" s="10">
        <v>8259.2900000000009</v>
      </c>
      <c r="M1464" s="10">
        <v>433.15</v>
      </c>
      <c r="N1464" s="10">
        <v>20648.23</v>
      </c>
      <c r="O1464" s="10">
        <v>693.04</v>
      </c>
      <c r="P1464" s="10">
        <v>33037.17</v>
      </c>
    </row>
    <row r="1465" spans="1:16">
      <c r="A1465" t="str">
        <f t="shared" si="36"/>
        <v>3454</v>
      </c>
      <c r="B1465" s="11">
        <v>34</v>
      </c>
      <c r="C1465" s="11">
        <v>54</v>
      </c>
      <c r="D1465" s="11"/>
      <c r="E1465" s="11">
        <v>19525</v>
      </c>
      <c r="F1465" s="11">
        <v>20000</v>
      </c>
      <c r="G1465" s="11"/>
      <c r="H1465" s="11">
        <v>16518.54</v>
      </c>
      <c r="I1465" s="11"/>
      <c r="J1465" s="11">
        <v>17070</v>
      </c>
      <c r="K1465" s="11">
        <v>167.56</v>
      </c>
      <c r="L1465" s="11">
        <v>8674.6299999999992</v>
      </c>
      <c r="M1465" s="11">
        <v>418.9</v>
      </c>
      <c r="N1465" s="11">
        <v>21686.58</v>
      </c>
      <c r="O1465" s="11">
        <v>670.24</v>
      </c>
      <c r="P1465" s="11">
        <v>34698.53</v>
      </c>
    </row>
    <row r="1466" spans="1:16">
      <c r="A1466" t="str">
        <f t="shared" si="36"/>
        <v>3555</v>
      </c>
      <c r="B1466" s="10">
        <v>35</v>
      </c>
      <c r="C1466" s="10">
        <v>55</v>
      </c>
      <c r="D1466" s="10"/>
      <c r="E1466" s="10">
        <v>19525</v>
      </c>
      <c r="F1466" s="10">
        <v>20000</v>
      </c>
      <c r="G1466" s="10"/>
      <c r="H1466" s="10">
        <v>17014.099999999999</v>
      </c>
      <c r="I1466" s="10"/>
      <c r="J1466" s="10">
        <v>17389</v>
      </c>
      <c r="K1466" s="10">
        <v>170.7</v>
      </c>
      <c r="L1466" s="10">
        <v>9105.57</v>
      </c>
      <c r="M1466" s="10">
        <v>426.75</v>
      </c>
      <c r="N1466" s="10">
        <v>22763.93</v>
      </c>
      <c r="O1466" s="10">
        <v>682.8</v>
      </c>
      <c r="P1466" s="10">
        <v>36422.28</v>
      </c>
    </row>
    <row r="1467" spans="1:16">
      <c r="A1467" t="str">
        <f t="shared" si="36"/>
        <v>3656</v>
      </c>
      <c r="B1467" s="11">
        <v>36</v>
      </c>
      <c r="C1467" s="11">
        <v>56</v>
      </c>
      <c r="D1467" s="11"/>
      <c r="E1467" s="11">
        <v>19525</v>
      </c>
      <c r="F1467" s="11">
        <v>20000</v>
      </c>
      <c r="G1467" s="11">
        <v>900</v>
      </c>
      <c r="H1467" s="11">
        <v>18424.52</v>
      </c>
      <c r="I1467" s="11"/>
      <c r="J1467" s="11">
        <v>16816</v>
      </c>
      <c r="K1467" s="11">
        <v>173.89</v>
      </c>
      <c r="L1467" s="11">
        <v>9552.6299999999992</v>
      </c>
      <c r="M1467" s="11">
        <v>434.73</v>
      </c>
      <c r="N1467" s="11">
        <v>23881.57</v>
      </c>
      <c r="O1467" s="11">
        <v>695.56</v>
      </c>
      <c r="P1467" s="11">
        <v>38210.51</v>
      </c>
    </row>
    <row r="1468" spans="1:16">
      <c r="A1468" t="str">
        <f t="shared" si="36"/>
        <v>3757</v>
      </c>
      <c r="B1468" s="10">
        <v>37</v>
      </c>
      <c r="C1468" s="10">
        <v>57</v>
      </c>
      <c r="D1468" s="10"/>
      <c r="E1468" s="10">
        <v>19525</v>
      </c>
      <c r="F1468" s="10">
        <v>20000</v>
      </c>
      <c r="G1468" s="10"/>
      <c r="H1468" s="10">
        <v>18977.259999999998</v>
      </c>
      <c r="I1468" s="10"/>
      <c r="J1468" s="10">
        <v>17124</v>
      </c>
      <c r="K1468" s="10">
        <v>168.16</v>
      </c>
      <c r="L1468" s="10">
        <v>10007.370000000001</v>
      </c>
      <c r="M1468" s="10">
        <v>420.4</v>
      </c>
      <c r="N1468" s="10">
        <v>25018.42</v>
      </c>
      <c r="O1468" s="10">
        <v>672.64</v>
      </c>
      <c r="P1468" s="10">
        <v>40029.47</v>
      </c>
    </row>
    <row r="1469" spans="1:16">
      <c r="A1469" t="str">
        <f t="shared" si="36"/>
        <v>3858</v>
      </c>
      <c r="B1469" s="11">
        <v>38</v>
      </c>
      <c r="C1469" s="11">
        <v>58</v>
      </c>
      <c r="D1469" s="11"/>
      <c r="E1469" s="11">
        <v>19525</v>
      </c>
      <c r="F1469" s="11">
        <v>20000</v>
      </c>
      <c r="G1469" s="11"/>
      <c r="H1469" s="11">
        <v>19546.57</v>
      </c>
      <c r="I1469" s="11"/>
      <c r="J1469" s="11">
        <v>17438</v>
      </c>
      <c r="K1469" s="11">
        <v>171.24</v>
      </c>
      <c r="L1469" s="11">
        <v>10478.83</v>
      </c>
      <c r="M1469" s="11">
        <v>428.1</v>
      </c>
      <c r="N1469" s="11">
        <v>26197.07</v>
      </c>
      <c r="O1469" s="11">
        <v>684.96</v>
      </c>
      <c r="P1469" s="11">
        <v>41915.31</v>
      </c>
    </row>
    <row r="1470" spans="1:16">
      <c r="A1470" t="str">
        <f t="shared" si="36"/>
        <v>3959</v>
      </c>
      <c r="B1470" s="10">
        <v>39</v>
      </c>
      <c r="C1470" s="10">
        <v>59</v>
      </c>
      <c r="D1470" s="10"/>
      <c r="E1470" s="10">
        <v>19525</v>
      </c>
      <c r="F1470" s="10">
        <v>20000</v>
      </c>
      <c r="G1470" s="10">
        <v>900</v>
      </c>
      <c r="H1470" s="10">
        <v>21032.97</v>
      </c>
      <c r="I1470" s="10"/>
      <c r="J1470" s="10">
        <v>16860</v>
      </c>
      <c r="K1470" s="10">
        <v>174.38</v>
      </c>
      <c r="L1470" s="10">
        <v>10967.57</v>
      </c>
      <c r="M1470" s="10">
        <v>435.95</v>
      </c>
      <c r="N1470" s="10">
        <v>27418.93</v>
      </c>
      <c r="O1470" s="10">
        <v>697.52</v>
      </c>
      <c r="P1470" s="10">
        <v>43870.29</v>
      </c>
    </row>
    <row r="1471" spans="1:16">
      <c r="A1471" t="str">
        <f t="shared" si="36"/>
        <v>4060</v>
      </c>
      <c r="B1471" s="11">
        <v>40</v>
      </c>
      <c r="C1471" s="11">
        <v>60</v>
      </c>
      <c r="D1471" s="11"/>
      <c r="E1471" s="11">
        <v>19525</v>
      </c>
      <c r="F1471" s="11">
        <v>20000</v>
      </c>
      <c r="G1471" s="11"/>
      <c r="H1471" s="11">
        <v>21663.96</v>
      </c>
      <c r="I1471" s="11"/>
      <c r="J1471" s="11">
        <v>17159</v>
      </c>
      <c r="K1471" s="11">
        <v>168.6</v>
      </c>
      <c r="L1471" s="11">
        <v>11465.2</v>
      </c>
      <c r="M1471" s="11">
        <v>421.5</v>
      </c>
      <c r="N1471" s="11">
        <v>28663</v>
      </c>
      <c r="O1471" s="11">
        <v>674.4</v>
      </c>
      <c r="P1471" s="11">
        <v>45860.800000000003</v>
      </c>
    </row>
    <row r="1472" spans="1:16">
      <c r="A1472" t="str">
        <f t="shared" si="36"/>
        <v>4161</v>
      </c>
      <c r="B1472" s="10">
        <v>41</v>
      </c>
      <c r="C1472" s="10">
        <v>61</v>
      </c>
      <c r="D1472" s="10"/>
      <c r="E1472" s="10">
        <v>19525</v>
      </c>
      <c r="F1472" s="10">
        <v>20000</v>
      </c>
      <c r="G1472" s="10"/>
      <c r="H1472" s="10">
        <v>22313.88</v>
      </c>
      <c r="I1472" s="10"/>
      <c r="J1472" s="10">
        <v>17465</v>
      </c>
      <c r="K1472" s="10">
        <v>171.59</v>
      </c>
      <c r="L1472" s="10">
        <v>11980.75</v>
      </c>
      <c r="M1472" s="10">
        <v>428.98</v>
      </c>
      <c r="N1472" s="10">
        <v>29951.86</v>
      </c>
      <c r="O1472" s="10">
        <v>686.36</v>
      </c>
      <c r="P1472" s="10">
        <v>47922.98</v>
      </c>
    </row>
    <row r="1473" spans="1:16">
      <c r="A1473" t="str">
        <f t="shared" si="36"/>
        <v>4262</v>
      </c>
      <c r="B1473" s="11">
        <v>42</v>
      </c>
      <c r="C1473" s="11">
        <v>62</v>
      </c>
      <c r="D1473" s="11"/>
      <c r="E1473" s="11">
        <v>19525</v>
      </c>
      <c r="F1473" s="11">
        <v>20000</v>
      </c>
      <c r="G1473" s="11">
        <v>900</v>
      </c>
      <c r="H1473" s="11">
        <v>23883.3</v>
      </c>
      <c r="I1473" s="11"/>
      <c r="J1473" s="11">
        <v>16879</v>
      </c>
      <c r="K1473" s="11">
        <v>174.65</v>
      </c>
      <c r="L1473" s="11">
        <v>12514.82</v>
      </c>
      <c r="M1473" s="11">
        <v>436.63</v>
      </c>
      <c r="N1473" s="11">
        <v>31287.040000000001</v>
      </c>
      <c r="O1473" s="11">
        <v>698.6</v>
      </c>
      <c r="P1473" s="11">
        <v>50059.27</v>
      </c>
    </row>
    <row r="1474" spans="1:16">
      <c r="A1474" t="str">
        <f t="shared" si="36"/>
        <v>4363</v>
      </c>
      <c r="B1474" s="10">
        <v>43</v>
      </c>
      <c r="C1474" s="10">
        <v>63</v>
      </c>
      <c r="D1474" s="10"/>
      <c r="E1474" s="10">
        <v>19525</v>
      </c>
      <c r="F1474" s="10">
        <v>20000</v>
      </c>
      <c r="G1474" s="10"/>
      <c r="H1474" s="10">
        <v>24599.79</v>
      </c>
      <c r="I1474" s="10"/>
      <c r="J1474" s="10">
        <v>17167</v>
      </c>
      <c r="K1474" s="10">
        <v>168.79</v>
      </c>
      <c r="L1474" s="10">
        <v>13059.05</v>
      </c>
      <c r="M1474" s="10">
        <v>421.98</v>
      </c>
      <c r="N1474" s="10">
        <v>32647.63</v>
      </c>
      <c r="O1474" s="10">
        <v>675.16</v>
      </c>
      <c r="P1474" s="10">
        <v>52236.21</v>
      </c>
    </row>
    <row r="1475" spans="1:16">
      <c r="A1475" t="str">
        <f t="shared" si="36"/>
        <v>4464</v>
      </c>
      <c r="B1475" s="11">
        <v>44</v>
      </c>
      <c r="C1475" s="11">
        <v>64</v>
      </c>
      <c r="D1475" s="11"/>
      <c r="E1475" s="11">
        <v>19525</v>
      </c>
      <c r="F1475" s="11">
        <v>20000</v>
      </c>
      <c r="G1475" s="11"/>
      <c r="H1475" s="11">
        <v>25337.79</v>
      </c>
      <c r="I1475" s="11"/>
      <c r="J1475" s="11">
        <v>17461</v>
      </c>
      <c r="K1475" s="11">
        <v>171.67</v>
      </c>
      <c r="L1475" s="11">
        <v>13622.49</v>
      </c>
      <c r="M1475" s="11">
        <v>429.18</v>
      </c>
      <c r="N1475" s="11">
        <v>34056.230000000003</v>
      </c>
      <c r="O1475" s="11">
        <v>686.68</v>
      </c>
      <c r="P1475" s="11">
        <v>54489.98</v>
      </c>
    </row>
    <row r="1476" spans="1:16">
      <c r="A1476" t="str">
        <f t="shared" si="36"/>
        <v>4565</v>
      </c>
      <c r="B1476" s="10">
        <v>45</v>
      </c>
      <c r="C1476" s="10">
        <v>65</v>
      </c>
      <c r="D1476" s="10"/>
      <c r="E1476" s="10">
        <v>19525</v>
      </c>
      <c r="F1476" s="10">
        <v>20000</v>
      </c>
      <c r="G1476" s="10">
        <v>900</v>
      </c>
      <c r="H1476" s="10">
        <v>26997.919999999998</v>
      </c>
      <c r="I1476" s="10"/>
      <c r="J1476" s="10">
        <v>16862</v>
      </c>
      <c r="K1476" s="10">
        <v>174.61</v>
      </c>
      <c r="L1476" s="10">
        <v>14205.78</v>
      </c>
      <c r="M1476" s="10">
        <v>436.53</v>
      </c>
      <c r="N1476" s="10">
        <v>35514.449999999997</v>
      </c>
      <c r="O1476" s="10">
        <v>698.44</v>
      </c>
      <c r="P1476" s="10">
        <v>56823.11</v>
      </c>
    </row>
    <row r="1477" spans="1:16">
      <c r="A1477" t="str">
        <f t="shared" si="36"/>
        <v>4666</v>
      </c>
      <c r="B1477" s="11">
        <v>46</v>
      </c>
      <c r="C1477" s="11">
        <v>66</v>
      </c>
      <c r="D1477" s="11"/>
      <c r="E1477" s="11">
        <v>19525</v>
      </c>
      <c r="F1477" s="11">
        <v>20000</v>
      </c>
      <c r="G1477" s="11"/>
      <c r="H1477" s="11">
        <v>27807.86</v>
      </c>
      <c r="I1477" s="11"/>
      <c r="J1477" s="11">
        <v>17133</v>
      </c>
      <c r="K1477" s="11">
        <v>168.62</v>
      </c>
      <c r="L1477" s="11">
        <v>14800.57</v>
      </c>
      <c r="M1477" s="11">
        <v>421.55</v>
      </c>
      <c r="N1477" s="11">
        <v>37001.43</v>
      </c>
      <c r="O1477" s="11">
        <v>674.48</v>
      </c>
      <c r="P1477" s="11">
        <v>59202.29</v>
      </c>
    </row>
    <row r="1478" spans="1:16">
      <c r="A1478" t="str">
        <f t="shared" si="36"/>
        <v>4767</v>
      </c>
      <c r="B1478" s="10">
        <v>47</v>
      </c>
      <c r="C1478" s="10">
        <v>67</v>
      </c>
      <c r="D1478" s="10"/>
      <c r="E1478" s="10">
        <v>19525</v>
      </c>
      <c r="F1478" s="10">
        <v>20000</v>
      </c>
      <c r="G1478" s="10"/>
      <c r="H1478" s="10">
        <v>28642.09</v>
      </c>
      <c r="I1478" s="10"/>
      <c r="J1478" s="10">
        <v>17409</v>
      </c>
      <c r="K1478" s="10">
        <v>171.33</v>
      </c>
      <c r="L1478" s="10">
        <v>15415.92</v>
      </c>
      <c r="M1478" s="10">
        <v>428.33</v>
      </c>
      <c r="N1478" s="10">
        <v>38539.800000000003</v>
      </c>
      <c r="O1478" s="10">
        <v>685.32</v>
      </c>
      <c r="P1478" s="10">
        <v>61663.68</v>
      </c>
    </row>
    <row r="1479" spans="1:16">
      <c r="A1479" t="str">
        <f t="shared" si="36"/>
        <v>4868</v>
      </c>
      <c r="B1479" s="11">
        <v>48</v>
      </c>
      <c r="C1479" s="11">
        <v>68</v>
      </c>
      <c r="D1479" s="11"/>
      <c r="E1479" s="11">
        <v>19525</v>
      </c>
      <c r="F1479" s="11">
        <v>20000</v>
      </c>
      <c r="G1479" s="11">
        <v>900</v>
      </c>
      <c r="H1479" s="11">
        <v>30401.360000000001</v>
      </c>
      <c r="I1479" s="11"/>
      <c r="J1479" s="11">
        <v>16792</v>
      </c>
      <c r="K1479" s="11">
        <v>174.09</v>
      </c>
      <c r="L1479" s="11">
        <v>16052.49</v>
      </c>
      <c r="M1479" s="11">
        <v>435.23</v>
      </c>
      <c r="N1479" s="11">
        <v>40131.22</v>
      </c>
      <c r="O1479" s="11">
        <v>696.36</v>
      </c>
      <c r="P1479" s="11">
        <v>64209.95</v>
      </c>
    </row>
    <row r="1480" spans="1:16">
      <c r="A1480" t="str">
        <f t="shared" si="36"/>
        <v>4969</v>
      </c>
      <c r="B1480" s="10">
        <v>49</v>
      </c>
      <c r="C1480" s="10">
        <v>69</v>
      </c>
      <c r="D1480" s="10"/>
      <c r="E1480" s="10">
        <v>19525</v>
      </c>
      <c r="F1480" s="10">
        <v>20000</v>
      </c>
      <c r="G1480" s="10"/>
      <c r="H1480" s="10">
        <v>31313.4</v>
      </c>
      <c r="I1480" s="10"/>
      <c r="J1480" s="10">
        <v>17037</v>
      </c>
      <c r="K1480" s="10">
        <v>167.92</v>
      </c>
      <c r="L1480" s="10">
        <v>16701.98</v>
      </c>
      <c r="M1480" s="10">
        <v>419.8</v>
      </c>
      <c r="N1480" s="10">
        <v>41754.949999999997</v>
      </c>
      <c r="O1480" s="10">
        <v>671.68</v>
      </c>
      <c r="P1480" s="10">
        <v>66807.929999999993</v>
      </c>
    </row>
    <row r="1481" spans="1:16">
      <c r="A1481" t="str">
        <f t="shared" si="36"/>
        <v>5070</v>
      </c>
      <c r="B1481" s="11">
        <v>50</v>
      </c>
      <c r="C1481" s="11">
        <v>70</v>
      </c>
      <c r="D1481" s="11"/>
      <c r="E1481" s="11">
        <v>19525</v>
      </c>
      <c r="F1481" s="11">
        <v>20000</v>
      </c>
      <c r="G1481" s="11"/>
      <c r="H1481" s="11">
        <v>32252.799999999999</v>
      </c>
      <c r="I1481" s="11"/>
      <c r="J1481" s="11">
        <v>17286</v>
      </c>
      <c r="K1481" s="11">
        <v>170.37</v>
      </c>
      <c r="L1481" s="11">
        <v>17373.41</v>
      </c>
      <c r="M1481" s="11">
        <v>425.93</v>
      </c>
      <c r="N1481" s="11">
        <v>43433.53</v>
      </c>
      <c r="O1481" s="11">
        <v>681.48</v>
      </c>
      <c r="P1481" s="11">
        <v>69493.64</v>
      </c>
    </row>
    <row r="1482" spans="1:16">
      <c r="A1482" t="str">
        <f t="shared" si="36"/>
        <v>5171</v>
      </c>
      <c r="B1482" s="10">
        <v>51</v>
      </c>
      <c r="C1482" s="10">
        <v>71</v>
      </c>
      <c r="D1482" s="10"/>
      <c r="E1482" s="10">
        <v>19525</v>
      </c>
      <c r="F1482" s="10">
        <v>20000</v>
      </c>
      <c r="G1482" s="10">
        <v>900</v>
      </c>
      <c r="H1482" s="10">
        <v>34120.379999999997</v>
      </c>
      <c r="I1482" s="10"/>
      <c r="J1482" s="10">
        <v>16640</v>
      </c>
      <c r="K1482" s="10">
        <v>172.86</v>
      </c>
      <c r="L1482" s="10">
        <v>18067.47</v>
      </c>
      <c r="M1482" s="10">
        <v>432.15</v>
      </c>
      <c r="N1482" s="10">
        <v>45168.68</v>
      </c>
      <c r="O1482" s="10">
        <v>691.44</v>
      </c>
      <c r="P1482" s="10">
        <v>72269.89</v>
      </c>
    </row>
    <row r="1483" spans="1:16">
      <c r="A1483" t="str">
        <f t="shared" si="36"/>
        <v>5272</v>
      </c>
      <c r="B1483" s="11">
        <v>52</v>
      </c>
      <c r="C1483" s="11">
        <v>72</v>
      </c>
      <c r="D1483" s="11"/>
      <c r="E1483" s="11">
        <v>19525</v>
      </c>
      <c r="F1483" s="11">
        <v>20000</v>
      </c>
      <c r="G1483" s="11"/>
      <c r="H1483" s="11">
        <v>35144</v>
      </c>
      <c r="I1483" s="11"/>
      <c r="J1483" s="11">
        <v>16846</v>
      </c>
      <c r="K1483" s="11">
        <v>166.4</v>
      </c>
      <c r="L1483" s="11">
        <v>18775.900000000001</v>
      </c>
      <c r="M1483" s="11">
        <v>416</v>
      </c>
      <c r="N1483" s="11">
        <v>46939.74</v>
      </c>
      <c r="O1483" s="11">
        <v>665.6</v>
      </c>
      <c r="P1483" s="11">
        <v>75103.59</v>
      </c>
    </row>
    <row r="1484" spans="1:16">
      <c r="A1484" t="str">
        <f t="shared" si="36"/>
        <v>5373</v>
      </c>
      <c r="B1484" s="10">
        <v>53</v>
      </c>
      <c r="C1484" s="10">
        <v>73</v>
      </c>
      <c r="D1484" s="10"/>
      <c r="E1484" s="10">
        <v>19525</v>
      </c>
      <c r="F1484" s="10">
        <v>20000</v>
      </c>
      <c r="G1484" s="10"/>
      <c r="H1484" s="10">
        <v>36198.32</v>
      </c>
      <c r="I1484" s="10"/>
      <c r="J1484" s="10">
        <v>17052</v>
      </c>
      <c r="K1484" s="10">
        <v>168.46</v>
      </c>
      <c r="L1484" s="10">
        <v>19507.63</v>
      </c>
      <c r="M1484" s="10">
        <v>421.15</v>
      </c>
      <c r="N1484" s="10">
        <v>48769.09</v>
      </c>
      <c r="O1484" s="10">
        <v>673.84</v>
      </c>
      <c r="P1484" s="10">
        <v>78030.539999999994</v>
      </c>
    </row>
    <row r="1485" spans="1:16">
      <c r="A1485" t="str">
        <f t="shared" si="36"/>
        <v>5474</v>
      </c>
      <c r="B1485" s="11">
        <v>54</v>
      </c>
      <c r="C1485" s="11">
        <v>74</v>
      </c>
      <c r="D1485" s="11"/>
      <c r="E1485" s="11">
        <v>19525</v>
      </c>
      <c r="F1485" s="11">
        <v>20000</v>
      </c>
      <c r="G1485" s="11">
        <v>900</v>
      </c>
      <c r="H1485" s="11">
        <v>38184.269999999997</v>
      </c>
      <c r="I1485" s="11"/>
      <c r="J1485" s="11">
        <v>16360</v>
      </c>
      <c r="K1485" s="11">
        <v>170.52</v>
      </c>
      <c r="L1485" s="11">
        <v>20263.38</v>
      </c>
      <c r="M1485" s="11">
        <v>426.3</v>
      </c>
      <c r="N1485" s="11">
        <v>50658.46</v>
      </c>
      <c r="O1485" s="11">
        <v>682.08</v>
      </c>
      <c r="P1485" s="11">
        <v>81053.53</v>
      </c>
    </row>
    <row r="1486" spans="1:16">
      <c r="A1486" t="str">
        <f t="shared" si="36"/>
        <v>5575</v>
      </c>
      <c r="B1486" s="10">
        <v>55</v>
      </c>
      <c r="C1486" s="10">
        <v>75</v>
      </c>
      <c r="D1486" s="10"/>
      <c r="E1486" s="10">
        <v>19525</v>
      </c>
      <c r="F1486" s="10">
        <v>20000</v>
      </c>
      <c r="G1486" s="10"/>
      <c r="H1486" s="10">
        <v>39329.79</v>
      </c>
      <c r="I1486" s="10"/>
      <c r="J1486" s="10">
        <v>16503</v>
      </c>
      <c r="K1486" s="10">
        <v>163.6</v>
      </c>
      <c r="L1486" s="10">
        <v>21034.880000000001</v>
      </c>
      <c r="M1486" s="10">
        <v>409</v>
      </c>
      <c r="N1486" s="10">
        <v>52587.21</v>
      </c>
      <c r="O1486" s="10">
        <v>654.4</v>
      </c>
      <c r="P1486" s="10">
        <v>84139.54</v>
      </c>
    </row>
    <row r="1487" spans="1:16">
      <c r="A1487" t="str">
        <f t="shared" si="36"/>
        <v>5676</v>
      </c>
      <c r="B1487" s="11">
        <v>56</v>
      </c>
      <c r="C1487" s="11">
        <v>76</v>
      </c>
      <c r="D1487" s="11"/>
      <c r="E1487" s="11">
        <v>19525</v>
      </c>
      <c r="F1487" s="11">
        <v>20000</v>
      </c>
      <c r="G1487" s="11"/>
      <c r="H1487" s="11">
        <v>40509.69</v>
      </c>
      <c r="I1487" s="11"/>
      <c r="J1487" s="11">
        <v>16639</v>
      </c>
      <c r="K1487" s="11">
        <v>165.03</v>
      </c>
      <c r="L1487" s="11">
        <v>21830.959999999999</v>
      </c>
      <c r="M1487" s="11">
        <v>412.58</v>
      </c>
      <c r="N1487" s="11">
        <v>54577.4</v>
      </c>
      <c r="O1487" s="11">
        <v>660.12</v>
      </c>
      <c r="P1487" s="11">
        <v>87323.839999999997</v>
      </c>
    </row>
    <row r="1488" spans="1:16">
      <c r="A1488" t="str">
        <f t="shared" si="36"/>
        <v>5777</v>
      </c>
      <c r="B1488" s="10">
        <v>57</v>
      </c>
      <c r="C1488" s="10">
        <v>77</v>
      </c>
      <c r="D1488" s="10"/>
      <c r="E1488" s="10">
        <v>19525</v>
      </c>
      <c r="F1488" s="10">
        <v>20000</v>
      </c>
      <c r="G1488" s="10">
        <v>900</v>
      </c>
      <c r="H1488" s="10">
        <v>42624.98</v>
      </c>
      <c r="I1488" s="10"/>
      <c r="J1488" s="10">
        <v>15867</v>
      </c>
      <c r="K1488" s="10">
        <v>166.39</v>
      </c>
      <c r="L1488" s="10">
        <v>22652.28</v>
      </c>
      <c r="M1488" s="10">
        <v>415.98</v>
      </c>
      <c r="N1488" s="10">
        <v>56630.7</v>
      </c>
      <c r="O1488" s="10">
        <v>665.56</v>
      </c>
      <c r="P1488" s="10">
        <v>90609.12</v>
      </c>
    </row>
    <row r="1489" spans="1:16">
      <c r="A1489" t="str">
        <f t="shared" si="36"/>
        <v>5878</v>
      </c>
      <c r="B1489" s="11">
        <v>58</v>
      </c>
      <c r="C1489" s="11">
        <v>78</v>
      </c>
      <c r="D1489" s="11"/>
      <c r="E1489" s="11">
        <v>19525</v>
      </c>
      <c r="F1489" s="11">
        <v>20000</v>
      </c>
      <c r="G1489" s="11"/>
      <c r="H1489" s="11">
        <v>43903.73</v>
      </c>
      <c r="I1489" s="11"/>
      <c r="J1489" s="11">
        <v>15904</v>
      </c>
      <c r="K1489" s="11">
        <v>158.66999999999999</v>
      </c>
      <c r="L1489" s="11">
        <v>23490.52</v>
      </c>
      <c r="M1489" s="11">
        <v>396.68</v>
      </c>
      <c r="N1489" s="11">
        <v>58726.3</v>
      </c>
      <c r="O1489" s="11">
        <v>634.67999999999995</v>
      </c>
      <c r="P1489" s="11">
        <v>93962.07</v>
      </c>
    </row>
    <row r="1490" spans="1:16">
      <c r="A1490" t="str">
        <f t="shared" si="36"/>
        <v>5979</v>
      </c>
      <c r="B1490" s="10">
        <v>59</v>
      </c>
      <c r="C1490" s="10">
        <v>79</v>
      </c>
      <c r="D1490" s="10"/>
      <c r="E1490" s="10">
        <v>19525</v>
      </c>
      <c r="F1490" s="10">
        <v>20000</v>
      </c>
      <c r="G1490" s="10"/>
      <c r="H1490" s="10">
        <v>45220.84</v>
      </c>
      <c r="I1490" s="10"/>
      <c r="J1490" s="10">
        <v>15917</v>
      </c>
      <c r="K1490" s="10">
        <v>159.04</v>
      </c>
      <c r="L1490" s="10">
        <v>24354.27</v>
      </c>
      <c r="M1490" s="10">
        <v>397.6</v>
      </c>
      <c r="N1490" s="10">
        <v>60885.68</v>
      </c>
      <c r="O1490" s="10">
        <v>636.16</v>
      </c>
      <c r="P1490" s="10">
        <v>97417.1</v>
      </c>
    </row>
    <row r="1491" spans="1:16">
      <c r="A1491" t="str">
        <f t="shared" si="36"/>
        <v>6080</v>
      </c>
      <c r="B1491" s="11">
        <v>60</v>
      </c>
      <c r="C1491" s="11">
        <v>80</v>
      </c>
      <c r="D1491" s="11"/>
      <c r="E1491" s="11">
        <v>19525</v>
      </c>
      <c r="F1491" s="11">
        <v>20000</v>
      </c>
      <c r="G1491" s="11">
        <v>900</v>
      </c>
      <c r="H1491" s="11">
        <v>47477.46</v>
      </c>
      <c r="I1491" s="11">
        <v>15000</v>
      </c>
      <c r="J1491" s="11">
        <v>15900</v>
      </c>
      <c r="K1491" s="11">
        <v>159.16999999999999</v>
      </c>
      <c r="L1491" s="11">
        <v>25244.07</v>
      </c>
      <c r="M1491" s="11">
        <v>397.93</v>
      </c>
      <c r="N1491" s="11">
        <v>63110.18</v>
      </c>
      <c r="O1491" s="11">
        <v>636.67999999999995</v>
      </c>
      <c r="P1491" s="11">
        <v>100976.29</v>
      </c>
    </row>
    <row r="1492" spans="1:16" ht="54">
      <c r="B1492" s="9" t="s">
        <v>27</v>
      </c>
      <c r="C1492" s="9" t="s">
        <v>13</v>
      </c>
      <c r="D1492" s="9" t="s">
        <v>3027</v>
      </c>
      <c r="E1492" s="9" t="s">
        <v>15</v>
      </c>
      <c r="F1492" s="9" t="s">
        <v>16</v>
      </c>
      <c r="G1492" s="9" t="s">
        <v>17</v>
      </c>
      <c r="H1492" s="9" t="s">
        <v>3028</v>
      </c>
      <c r="I1492" s="9" t="s">
        <v>19</v>
      </c>
      <c r="J1492" s="9" t="s">
        <v>20</v>
      </c>
      <c r="K1492" s="9" t="s">
        <v>21</v>
      </c>
      <c r="L1492" s="9" t="s">
        <v>22</v>
      </c>
      <c r="M1492" s="9" t="s">
        <v>23</v>
      </c>
      <c r="N1492" s="9" t="s">
        <v>24</v>
      </c>
      <c r="O1492" s="9" t="s">
        <v>25</v>
      </c>
      <c r="P1492" s="9" t="s">
        <v>26</v>
      </c>
    </row>
    <row r="1493" spans="1:16">
      <c r="A1493" t="str">
        <f t="shared" ref="A1493:A1551" si="37">B1493&amp;C1493</f>
        <v>122</v>
      </c>
      <c r="B1493" s="10">
        <v>1</v>
      </c>
      <c r="C1493" s="10">
        <v>22</v>
      </c>
      <c r="D1493" s="10">
        <v>3892</v>
      </c>
      <c r="E1493" s="10">
        <v>3892</v>
      </c>
      <c r="F1493" s="10">
        <v>20000</v>
      </c>
      <c r="G1493" s="10"/>
      <c r="H1493" s="10"/>
      <c r="I1493" s="10"/>
      <c r="J1493" s="10">
        <v>2335.1999999999998</v>
      </c>
      <c r="K1493" s="10">
        <v>27.24</v>
      </c>
      <c r="L1493" s="10">
        <v>27.24</v>
      </c>
      <c r="M1493" s="10">
        <v>68.11</v>
      </c>
      <c r="N1493" s="10">
        <v>68.11</v>
      </c>
      <c r="O1493" s="10">
        <v>108.98</v>
      </c>
      <c r="P1493" s="10">
        <v>108.98</v>
      </c>
    </row>
    <row r="1494" spans="1:16">
      <c r="A1494" t="str">
        <f t="shared" si="37"/>
        <v>223</v>
      </c>
      <c r="B1494" s="11">
        <v>2</v>
      </c>
      <c r="C1494" s="11">
        <v>23</v>
      </c>
      <c r="D1494" s="11">
        <v>3892</v>
      </c>
      <c r="E1494" s="11">
        <v>7784</v>
      </c>
      <c r="F1494" s="11">
        <v>20000</v>
      </c>
      <c r="G1494" s="11"/>
      <c r="H1494" s="11"/>
      <c r="I1494" s="11"/>
      <c r="J1494" s="11">
        <v>5805</v>
      </c>
      <c r="K1494" s="11">
        <v>60.69</v>
      </c>
      <c r="L1494" s="11">
        <v>88.75</v>
      </c>
      <c r="M1494" s="11">
        <v>151.72999999999999</v>
      </c>
      <c r="N1494" s="11">
        <v>221.88</v>
      </c>
      <c r="O1494" s="11">
        <v>242.77</v>
      </c>
      <c r="P1494" s="11">
        <v>355.01</v>
      </c>
    </row>
    <row r="1495" spans="1:16">
      <c r="A1495" t="str">
        <f t="shared" si="37"/>
        <v>324</v>
      </c>
      <c r="B1495" s="10">
        <v>3</v>
      </c>
      <c r="C1495" s="10">
        <v>24</v>
      </c>
      <c r="D1495" s="10">
        <v>3892</v>
      </c>
      <c r="E1495" s="10">
        <v>11676</v>
      </c>
      <c r="F1495" s="10">
        <v>20000</v>
      </c>
      <c r="G1495" s="10">
        <v>900</v>
      </c>
      <c r="H1495" s="10">
        <v>900</v>
      </c>
      <c r="I1495" s="10"/>
      <c r="J1495" s="10">
        <v>8413</v>
      </c>
      <c r="K1495" s="10">
        <v>94.84</v>
      </c>
      <c r="L1495" s="10">
        <v>186.26</v>
      </c>
      <c r="M1495" s="10">
        <v>237.11</v>
      </c>
      <c r="N1495" s="10">
        <v>465.64</v>
      </c>
      <c r="O1495" s="10">
        <v>379.37</v>
      </c>
      <c r="P1495" s="10">
        <v>745.03</v>
      </c>
    </row>
    <row r="1496" spans="1:16">
      <c r="A1496" t="str">
        <f t="shared" si="37"/>
        <v>425</v>
      </c>
      <c r="B1496" s="11">
        <v>4</v>
      </c>
      <c r="C1496" s="11">
        <v>25</v>
      </c>
      <c r="D1496" s="11">
        <v>3892</v>
      </c>
      <c r="E1496" s="11">
        <v>15568</v>
      </c>
      <c r="F1496" s="11">
        <v>20000</v>
      </c>
      <c r="G1496" s="11"/>
      <c r="H1496" s="11">
        <v>927</v>
      </c>
      <c r="I1496" s="11"/>
      <c r="J1496" s="11">
        <v>12371</v>
      </c>
      <c r="K1496" s="11">
        <v>123.83</v>
      </c>
      <c r="L1496" s="11">
        <v>315.67</v>
      </c>
      <c r="M1496" s="11">
        <v>309.56</v>
      </c>
      <c r="N1496" s="11">
        <v>789.18</v>
      </c>
      <c r="O1496" s="11">
        <v>495.3</v>
      </c>
      <c r="P1496" s="11">
        <v>1262.69</v>
      </c>
    </row>
    <row r="1497" spans="1:16">
      <c r="A1497" t="str">
        <f t="shared" si="37"/>
        <v>526</v>
      </c>
      <c r="B1497" s="10">
        <v>5</v>
      </c>
      <c r="C1497" s="10">
        <v>26</v>
      </c>
      <c r="D1497" s="10">
        <v>3892</v>
      </c>
      <c r="E1497" s="10">
        <v>19460</v>
      </c>
      <c r="F1497" s="10">
        <v>20000</v>
      </c>
      <c r="G1497" s="10"/>
      <c r="H1497" s="10">
        <v>954.81</v>
      </c>
      <c r="I1497" s="10"/>
      <c r="J1497" s="10">
        <v>16564</v>
      </c>
      <c r="K1497" s="10">
        <v>162.43</v>
      </c>
      <c r="L1497" s="10">
        <v>487.57</v>
      </c>
      <c r="M1497" s="10">
        <v>406.06</v>
      </c>
      <c r="N1497" s="10">
        <v>1218.92</v>
      </c>
      <c r="O1497" s="10">
        <v>649.70000000000005</v>
      </c>
      <c r="P1497" s="10">
        <v>1950.27</v>
      </c>
    </row>
    <row r="1498" spans="1:16">
      <c r="A1498" t="str">
        <f t="shared" si="37"/>
        <v>627</v>
      </c>
      <c r="B1498" s="11">
        <v>6</v>
      </c>
      <c r="C1498" s="11">
        <v>27</v>
      </c>
      <c r="D1498" s="11"/>
      <c r="E1498" s="11">
        <v>19460</v>
      </c>
      <c r="F1498" s="11">
        <v>20000</v>
      </c>
      <c r="G1498" s="11">
        <v>900</v>
      </c>
      <c r="H1498" s="11">
        <v>1883.45</v>
      </c>
      <c r="I1498" s="11"/>
      <c r="J1498" s="11">
        <v>15992</v>
      </c>
      <c r="K1498" s="11">
        <v>165.64</v>
      </c>
      <c r="L1498" s="11">
        <v>667.83</v>
      </c>
      <c r="M1498" s="11">
        <v>414.1</v>
      </c>
      <c r="N1498" s="11">
        <v>1669.59</v>
      </c>
      <c r="O1498" s="11">
        <v>662.56</v>
      </c>
      <c r="P1498" s="11">
        <v>2671.34</v>
      </c>
    </row>
    <row r="1499" spans="1:16">
      <c r="A1499" t="str">
        <f t="shared" si="37"/>
        <v>728</v>
      </c>
      <c r="B1499" s="10">
        <v>7</v>
      </c>
      <c r="C1499" s="10">
        <v>28</v>
      </c>
      <c r="D1499" s="10"/>
      <c r="E1499" s="10">
        <v>19460</v>
      </c>
      <c r="F1499" s="10">
        <v>20000</v>
      </c>
      <c r="G1499" s="10"/>
      <c r="H1499" s="10">
        <v>1939.96</v>
      </c>
      <c r="I1499" s="10"/>
      <c r="J1499" s="10">
        <v>16309</v>
      </c>
      <c r="K1499" s="10">
        <v>159.91999999999999</v>
      </c>
      <c r="L1499" s="10">
        <v>847.79</v>
      </c>
      <c r="M1499" s="10">
        <v>399.8</v>
      </c>
      <c r="N1499" s="10">
        <v>2119.4699999999998</v>
      </c>
      <c r="O1499" s="10">
        <v>639.67999999999995</v>
      </c>
      <c r="P1499" s="10">
        <v>3391.16</v>
      </c>
    </row>
    <row r="1500" spans="1:16">
      <c r="A1500" t="str">
        <f t="shared" si="37"/>
        <v>829</v>
      </c>
      <c r="B1500" s="11">
        <v>8</v>
      </c>
      <c r="C1500" s="11">
        <v>29</v>
      </c>
      <c r="D1500" s="11"/>
      <c r="E1500" s="11">
        <v>19460</v>
      </c>
      <c r="F1500" s="11">
        <v>20000</v>
      </c>
      <c r="G1500" s="11"/>
      <c r="H1500" s="11">
        <v>1998.16</v>
      </c>
      <c r="I1500" s="11"/>
      <c r="J1500" s="11">
        <v>16632</v>
      </c>
      <c r="K1500" s="11">
        <v>163.09</v>
      </c>
      <c r="L1500" s="11">
        <v>1036.31</v>
      </c>
      <c r="M1500" s="11">
        <v>407.73</v>
      </c>
      <c r="N1500" s="11">
        <v>2590.7800000000002</v>
      </c>
      <c r="O1500" s="11">
        <v>652.36</v>
      </c>
      <c r="P1500" s="11">
        <v>4145.25</v>
      </c>
    </row>
    <row r="1501" spans="1:16">
      <c r="A1501" t="str">
        <f t="shared" si="37"/>
        <v>930</v>
      </c>
      <c r="B1501" s="10">
        <v>9</v>
      </c>
      <c r="C1501" s="10">
        <v>30</v>
      </c>
      <c r="D1501" s="10"/>
      <c r="E1501" s="10">
        <v>19460</v>
      </c>
      <c r="F1501" s="10">
        <v>20000</v>
      </c>
      <c r="G1501" s="10">
        <v>900</v>
      </c>
      <c r="H1501" s="10">
        <v>2958.1</v>
      </c>
      <c r="I1501" s="10"/>
      <c r="J1501" s="10">
        <v>16061</v>
      </c>
      <c r="K1501" s="10">
        <v>166.32</v>
      </c>
      <c r="L1501" s="10">
        <v>1233.72</v>
      </c>
      <c r="M1501" s="10">
        <v>415.8</v>
      </c>
      <c r="N1501" s="10">
        <v>3084.31</v>
      </c>
      <c r="O1501" s="10">
        <v>665.28</v>
      </c>
      <c r="P1501" s="10">
        <v>4934.8900000000003</v>
      </c>
    </row>
    <row r="1502" spans="1:16">
      <c r="A1502" t="str">
        <f t="shared" si="37"/>
        <v>1031</v>
      </c>
      <c r="B1502" s="11">
        <v>10</v>
      </c>
      <c r="C1502" s="11">
        <v>31</v>
      </c>
      <c r="D1502" s="11"/>
      <c r="E1502" s="11">
        <v>19460</v>
      </c>
      <c r="F1502" s="11">
        <v>20000</v>
      </c>
      <c r="G1502" s="11"/>
      <c r="H1502" s="11">
        <v>3046.84</v>
      </c>
      <c r="I1502" s="11"/>
      <c r="J1502" s="11">
        <v>16379</v>
      </c>
      <c r="K1502" s="11">
        <v>160.61000000000001</v>
      </c>
      <c r="L1502" s="11">
        <v>1431.34</v>
      </c>
      <c r="M1502" s="11">
        <v>401.53</v>
      </c>
      <c r="N1502" s="11">
        <v>3578.36</v>
      </c>
      <c r="O1502" s="11">
        <v>642.44000000000005</v>
      </c>
      <c r="P1502" s="11">
        <v>5725.37</v>
      </c>
    </row>
    <row r="1503" spans="1:16">
      <c r="A1503" t="str">
        <f t="shared" si="37"/>
        <v>1132</v>
      </c>
      <c r="B1503" s="10">
        <v>11</v>
      </c>
      <c r="C1503" s="10">
        <v>32</v>
      </c>
      <c r="D1503" s="10"/>
      <c r="E1503" s="10">
        <v>19460</v>
      </c>
      <c r="F1503" s="10">
        <v>20000</v>
      </c>
      <c r="G1503" s="10"/>
      <c r="H1503" s="10">
        <v>3138.25</v>
      </c>
      <c r="I1503" s="10"/>
      <c r="J1503" s="10">
        <v>16703</v>
      </c>
      <c r="K1503" s="10">
        <v>163.79</v>
      </c>
      <c r="L1503" s="10">
        <v>1638.07</v>
      </c>
      <c r="M1503" s="10">
        <v>409.48</v>
      </c>
      <c r="N1503" s="10">
        <v>4095.19</v>
      </c>
      <c r="O1503" s="10">
        <v>655.16</v>
      </c>
      <c r="P1503" s="10">
        <v>6552.3</v>
      </c>
    </row>
    <row r="1504" spans="1:16">
      <c r="A1504" t="str">
        <f t="shared" si="37"/>
        <v>1233</v>
      </c>
      <c r="B1504" s="11">
        <v>12</v>
      </c>
      <c r="C1504" s="11">
        <v>33</v>
      </c>
      <c r="D1504" s="11"/>
      <c r="E1504" s="11">
        <v>19460</v>
      </c>
      <c r="F1504" s="11">
        <v>20000</v>
      </c>
      <c r="G1504" s="11">
        <v>900</v>
      </c>
      <c r="H1504" s="11">
        <v>4132.3999999999996</v>
      </c>
      <c r="I1504" s="11"/>
      <c r="J1504" s="11">
        <v>16134</v>
      </c>
      <c r="K1504" s="11">
        <v>167.03</v>
      </c>
      <c r="L1504" s="11">
        <v>1854.25</v>
      </c>
      <c r="M1504" s="11">
        <v>417.58</v>
      </c>
      <c r="N1504" s="11">
        <v>4635.62</v>
      </c>
      <c r="O1504" s="11">
        <v>668.12</v>
      </c>
      <c r="P1504" s="11">
        <v>7416.99</v>
      </c>
    </row>
    <row r="1505" spans="1:16">
      <c r="A1505" t="str">
        <f t="shared" si="37"/>
        <v>1334</v>
      </c>
      <c r="B1505" s="10">
        <v>13</v>
      </c>
      <c r="C1505" s="10">
        <v>34</v>
      </c>
      <c r="D1505" s="10"/>
      <c r="E1505" s="10">
        <v>19460</v>
      </c>
      <c r="F1505" s="10">
        <v>20000</v>
      </c>
      <c r="G1505" s="10"/>
      <c r="H1505" s="10">
        <v>4256.37</v>
      </c>
      <c r="I1505" s="10"/>
      <c r="J1505" s="10">
        <v>16452</v>
      </c>
      <c r="K1505" s="10">
        <v>161.34</v>
      </c>
      <c r="L1505" s="10">
        <v>2071.21</v>
      </c>
      <c r="M1505" s="10">
        <v>403.35</v>
      </c>
      <c r="N1505" s="10">
        <v>5178.03</v>
      </c>
      <c r="O1505" s="10">
        <v>645.36</v>
      </c>
      <c r="P1505" s="10">
        <v>8284.85</v>
      </c>
    </row>
    <row r="1506" spans="1:16">
      <c r="A1506" t="str">
        <f t="shared" si="37"/>
        <v>1435</v>
      </c>
      <c r="B1506" s="11">
        <v>14</v>
      </c>
      <c r="C1506" s="11">
        <v>35</v>
      </c>
      <c r="D1506" s="11"/>
      <c r="E1506" s="11">
        <v>19460</v>
      </c>
      <c r="F1506" s="11">
        <v>20000</v>
      </c>
      <c r="G1506" s="11"/>
      <c r="H1506" s="11">
        <v>4384.0600000000004</v>
      </c>
      <c r="I1506" s="11"/>
      <c r="J1506" s="11">
        <v>16777</v>
      </c>
      <c r="K1506" s="11">
        <v>164.52</v>
      </c>
      <c r="L1506" s="11">
        <v>2297.87</v>
      </c>
      <c r="M1506" s="11">
        <v>411.3</v>
      </c>
      <c r="N1506" s="11">
        <v>5744.68</v>
      </c>
      <c r="O1506" s="11">
        <v>658.08</v>
      </c>
      <c r="P1506" s="11">
        <v>9191.48</v>
      </c>
    </row>
    <row r="1507" spans="1:16">
      <c r="A1507" t="str">
        <f t="shared" si="37"/>
        <v>1536</v>
      </c>
      <c r="B1507" s="10">
        <v>15</v>
      </c>
      <c r="C1507" s="10">
        <v>36</v>
      </c>
      <c r="D1507" s="10"/>
      <c r="E1507" s="10">
        <v>19460</v>
      </c>
      <c r="F1507" s="10">
        <v>20000</v>
      </c>
      <c r="G1507" s="10">
        <v>900</v>
      </c>
      <c r="H1507" s="10">
        <v>5415.58</v>
      </c>
      <c r="I1507" s="10"/>
      <c r="J1507" s="10">
        <v>16208</v>
      </c>
      <c r="K1507" s="10">
        <v>167.77</v>
      </c>
      <c r="L1507" s="10">
        <v>2534.58</v>
      </c>
      <c r="M1507" s="10">
        <v>419.43</v>
      </c>
      <c r="N1507" s="10">
        <v>6336.44</v>
      </c>
      <c r="O1507" s="10">
        <v>671.08</v>
      </c>
      <c r="P1507" s="10">
        <v>10138.299999999999</v>
      </c>
    </row>
    <row r="1508" spans="1:16">
      <c r="A1508" t="str">
        <f t="shared" si="37"/>
        <v>1637</v>
      </c>
      <c r="B1508" s="11">
        <v>16</v>
      </c>
      <c r="C1508" s="11">
        <v>37</v>
      </c>
      <c r="D1508" s="11"/>
      <c r="E1508" s="11">
        <v>19460</v>
      </c>
      <c r="F1508" s="11">
        <v>20000</v>
      </c>
      <c r="G1508" s="11"/>
      <c r="H1508" s="11">
        <v>5578.05</v>
      </c>
      <c r="I1508" s="11"/>
      <c r="J1508" s="11">
        <v>16527</v>
      </c>
      <c r="K1508" s="11">
        <v>162.08000000000001</v>
      </c>
      <c r="L1508" s="11">
        <v>2772.69</v>
      </c>
      <c r="M1508" s="11">
        <v>405.2</v>
      </c>
      <c r="N1508" s="11">
        <v>6931.73</v>
      </c>
      <c r="O1508" s="11">
        <v>648.32000000000005</v>
      </c>
      <c r="P1508" s="11">
        <v>11090.77</v>
      </c>
    </row>
    <row r="1509" spans="1:16">
      <c r="A1509" t="str">
        <f t="shared" si="37"/>
        <v>1738</v>
      </c>
      <c r="B1509" s="10">
        <v>17</v>
      </c>
      <c r="C1509" s="10">
        <v>38</v>
      </c>
      <c r="D1509" s="10"/>
      <c r="E1509" s="10">
        <v>19460</v>
      </c>
      <c r="F1509" s="10">
        <v>20000</v>
      </c>
      <c r="G1509" s="10"/>
      <c r="H1509" s="10">
        <v>5745.39</v>
      </c>
      <c r="I1509" s="10"/>
      <c r="J1509" s="10">
        <v>16852</v>
      </c>
      <c r="K1509" s="10">
        <v>165.27</v>
      </c>
      <c r="L1509" s="10">
        <v>3021.14</v>
      </c>
      <c r="M1509" s="10">
        <v>413.18</v>
      </c>
      <c r="N1509" s="10">
        <v>7552.86</v>
      </c>
      <c r="O1509" s="10">
        <v>661.08</v>
      </c>
      <c r="P1509" s="10">
        <v>12084.58</v>
      </c>
    </row>
    <row r="1510" spans="1:16">
      <c r="A1510" t="str">
        <f t="shared" si="37"/>
        <v>1839</v>
      </c>
      <c r="B1510" s="11">
        <v>18</v>
      </c>
      <c r="C1510" s="11">
        <v>39</v>
      </c>
      <c r="D1510" s="11"/>
      <c r="E1510" s="11">
        <v>19460</v>
      </c>
      <c r="F1510" s="11">
        <v>20000</v>
      </c>
      <c r="G1510" s="11">
        <v>900</v>
      </c>
      <c r="H1510" s="11">
        <v>6817.75</v>
      </c>
      <c r="I1510" s="11"/>
      <c r="J1510" s="11">
        <v>16284</v>
      </c>
      <c r="K1510" s="11">
        <v>168.52</v>
      </c>
      <c r="L1510" s="11">
        <v>3280.3</v>
      </c>
      <c r="M1510" s="11">
        <v>421.3</v>
      </c>
      <c r="N1510" s="11">
        <v>8200.75</v>
      </c>
      <c r="O1510" s="11">
        <v>674.08</v>
      </c>
      <c r="P1510" s="11">
        <v>13121.19</v>
      </c>
    </row>
    <row r="1511" spans="1:16">
      <c r="A1511" t="str">
        <f t="shared" si="37"/>
        <v>1940</v>
      </c>
      <c r="B1511" s="10">
        <v>19</v>
      </c>
      <c r="C1511" s="10">
        <v>40</v>
      </c>
      <c r="D1511" s="10"/>
      <c r="E1511" s="10">
        <v>19460</v>
      </c>
      <c r="F1511" s="10">
        <v>20000</v>
      </c>
      <c r="G1511" s="10"/>
      <c r="H1511" s="10">
        <v>7022.29</v>
      </c>
      <c r="I1511" s="10"/>
      <c r="J1511" s="10">
        <v>16603</v>
      </c>
      <c r="K1511" s="10">
        <v>162.84</v>
      </c>
      <c r="L1511" s="10">
        <v>3541.55</v>
      </c>
      <c r="M1511" s="10">
        <v>407.1</v>
      </c>
      <c r="N1511" s="10">
        <v>8853.8700000000008</v>
      </c>
      <c r="O1511" s="10">
        <v>651.36</v>
      </c>
      <c r="P1511" s="10">
        <v>14166.19</v>
      </c>
    </row>
    <row r="1512" spans="1:16">
      <c r="A1512" t="str">
        <f t="shared" si="37"/>
        <v>2041</v>
      </c>
      <c r="B1512" s="11">
        <v>20</v>
      </c>
      <c r="C1512" s="11">
        <v>41</v>
      </c>
      <c r="D1512" s="11"/>
      <c r="E1512" s="11">
        <v>19460</v>
      </c>
      <c r="F1512" s="11">
        <v>20000</v>
      </c>
      <c r="G1512" s="11"/>
      <c r="H1512" s="11">
        <v>7232.95</v>
      </c>
      <c r="I1512" s="11"/>
      <c r="J1512" s="11">
        <v>16929</v>
      </c>
      <c r="K1512" s="11">
        <v>166.03</v>
      </c>
      <c r="L1512" s="11">
        <v>3813.82</v>
      </c>
      <c r="M1512" s="11">
        <v>415.08</v>
      </c>
      <c r="N1512" s="11">
        <v>9534.56</v>
      </c>
      <c r="O1512" s="11">
        <v>664.12</v>
      </c>
      <c r="P1512" s="11">
        <v>15255.3</v>
      </c>
    </row>
    <row r="1513" spans="1:16">
      <c r="A1513" t="str">
        <f t="shared" si="37"/>
        <v>2142</v>
      </c>
      <c r="B1513" s="10">
        <v>21</v>
      </c>
      <c r="C1513" s="10">
        <v>42</v>
      </c>
      <c r="D1513" s="10"/>
      <c r="E1513" s="10">
        <v>19460</v>
      </c>
      <c r="F1513" s="10">
        <v>20000</v>
      </c>
      <c r="G1513" s="10">
        <v>900</v>
      </c>
      <c r="H1513" s="10">
        <v>8349.94</v>
      </c>
      <c r="I1513" s="10"/>
      <c r="J1513" s="10">
        <v>16361</v>
      </c>
      <c r="K1513" s="10">
        <v>169.29</v>
      </c>
      <c r="L1513" s="10">
        <v>4097.53</v>
      </c>
      <c r="M1513" s="10">
        <v>423.23</v>
      </c>
      <c r="N1513" s="10">
        <v>10243.82</v>
      </c>
      <c r="O1513" s="10">
        <v>677.16</v>
      </c>
      <c r="P1513" s="10">
        <v>16390.11</v>
      </c>
    </row>
    <row r="1514" spans="1:16">
      <c r="A1514" t="str">
        <f t="shared" si="37"/>
        <v>2243</v>
      </c>
      <c r="B1514" s="11">
        <v>22</v>
      </c>
      <c r="C1514" s="11">
        <v>43</v>
      </c>
      <c r="D1514" s="11"/>
      <c r="E1514" s="11">
        <v>19460</v>
      </c>
      <c r="F1514" s="11">
        <v>20000</v>
      </c>
      <c r="G1514" s="11"/>
      <c r="H1514" s="11">
        <v>8600.44</v>
      </c>
      <c r="I1514" s="11"/>
      <c r="J1514" s="11">
        <v>16679</v>
      </c>
      <c r="K1514" s="11">
        <v>163.61000000000001</v>
      </c>
      <c r="L1514" s="11">
        <v>4384.0600000000004</v>
      </c>
      <c r="M1514" s="11">
        <v>409.03</v>
      </c>
      <c r="N1514" s="11">
        <v>10960.16</v>
      </c>
      <c r="O1514" s="11">
        <v>654.44000000000005</v>
      </c>
      <c r="P1514" s="11">
        <v>17536.259999999998</v>
      </c>
    </row>
    <row r="1515" spans="1:16">
      <c r="A1515" t="str">
        <f t="shared" si="37"/>
        <v>2344</v>
      </c>
      <c r="B1515" s="10">
        <v>23</v>
      </c>
      <c r="C1515" s="10">
        <v>44</v>
      </c>
      <c r="D1515" s="10"/>
      <c r="E1515" s="10">
        <v>19460</v>
      </c>
      <c r="F1515" s="10">
        <v>20000</v>
      </c>
      <c r="G1515" s="10"/>
      <c r="H1515" s="10">
        <v>8858.4500000000007</v>
      </c>
      <c r="I1515" s="10"/>
      <c r="J1515" s="10">
        <v>17004</v>
      </c>
      <c r="K1515" s="10">
        <v>166.79</v>
      </c>
      <c r="L1515" s="10">
        <v>4682.38</v>
      </c>
      <c r="M1515" s="10">
        <v>416.98</v>
      </c>
      <c r="N1515" s="10">
        <v>11705.94</v>
      </c>
      <c r="O1515" s="10">
        <v>667.16</v>
      </c>
      <c r="P1515" s="10">
        <v>18729.509999999998</v>
      </c>
    </row>
    <row r="1516" spans="1:16">
      <c r="A1516" t="str">
        <f t="shared" si="37"/>
        <v>2445</v>
      </c>
      <c r="B1516" s="11">
        <v>24</v>
      </c>
      <c r="C1516" s="11">
        <v>45</v>
      </c>
      <c r="D1516" s="11"/>
      <c r="E1516" s="11">
        <v>19460</v>
      </c>
      <c r="F1516" s="11">
        <v>20000</v>
      </c>
      <c r="G1516" s="11">
        <v>900</v>
      </c>
      <c r="H1516" s="11">
        <v>10024.209999999999</v>
      </c>
      <c r="I1516" s="11"/>
      <c r="J1516" s="11">
        <v>16436</v>
      </c>
      <c r="K1516" s="11">
        <v>170.04</v>
      </c>
      <c r="L1516" s="11">
        <v>4992.8900000000003</v>
      </c>
      <c r="M1516" s="11">
        <v>425.1</v>
      </c>
      <c r="N1516" s="11">
        <v>12482.22</v>
      </c>
      <c r="O1516" s="11">
        <v>680.16</v>
      </c>
      <c r="P1516" s="11">
        <v>19971.55</v>
      </c>
    </row>
    <row r="1517" spans="1:16">
      <c r="A1517" t="str">
        <f t="shared" si="37"/>
        <v>2546</v>
      </c>
      <c r="B1517" s="10">
        <v>25</v>
      </c>
      <c r="C1517" s="10">
        <v>46</v>
      </c>
      <c r="D1517" s="10"/>
      <c r="E1517" s="10">
        <v>19460</v>
      </c>
      <c r="F1517" s="10">
        <v>20000</v>
      </c>
      <c r="G1517" s="10"/>
      <c r="H1517" s="10">
        <v>10324.93</v>
      </c>
      <c r="I1517" s="10"/>
      <c r="J1517" s="10">
        <v>16753</v>
      </c>
      <c r="K1517" s="10">
        <v>164.36</v>
      </c>
      <c r="L1517" s="10">
        <v>5307.03</v>
      </c>
      <c r="M1517" s="10">
        <v>410.9</v>
      </c>
      <c r="N1517" s="10">
        <v>13267.59</v>
      </c>
      <c r="O1517" s="10">
        <v>657.44</v>
      </c>
      <c r="P1517" s="10">
        <v>21228.14</v>
      </c>
    </row>
    <row r="1518" spans="1:16">
      <c r="A1518" t="str">
        <f t="shared" si="37"/>
        <v>2647</v>
      </c>
      <c r="B1518" s="11">
        <v>26</v>
      </c>
      <c r="C1518" s="11">
        <v>47</v>
      </c>
      <c r="D1518" s="11"/>
      <c r="E1518" s="11">
        <v>19460</v>
      </c>
      <c r="F1518" s="11">
        <v>20000</v>
      </c>
      <c r="G1518" s="11"/>
      <c r="H1518" s="11">
        <v>10634.68</v>
      </c>
      <c r="I1518" s="11"/>
      <c r="J1518" s="11">
        <v>17077</v>
      </c>
      <c r="K1518" s="11">
        <v>167.53</v>
      </c>
      <c r="L1518" s="11">
        <v>5633.78</v>
      </c>
      <c r="M1518" s="11">
        <v>418.83</v>
      </c>
      <c r="N1518" s="11">
        <v>14084.44</v>
      </c>
      <c r="O1518" s="11">
        <v>670.12</v>
      </c>
      <c r="P1518" s="11">
        <v>22535.1</v>
      </c>
    </row>
    <row r="1519" spans="1:16">
      <c r="A1519" t="str">
        <f t="shared" si="37"/>
        <v>2748</v>
      </c>
      <c r="B1519" s="10">
        <v>27</v>
      </c>
      <c r="C1519" s="10">
        <v>48</v>
      </c>
      <c r="D1519" s="10"/>
      <c r="E1519" s="10">
        <v>19460</v>
      </c>
      <c r="F1519" s="10">
        <v>20000</v>
      </c>
      <c r="G1519" s="10">
        <v>900</v>
      </c>
      <c r="H1519" s="10">
        <v>11853.72</v>
      </c>
      <c r="I1519" s="10"/>
      <c r="J1519" s="10">
        <v>16507</v>
      </c>
      <c r="K1519" s="10">
        <v>170.77</v>
      </c>
      <c r="L1519" s="10">
        <v>5973.56</v>
      </c>
      <c r="M1519" s="10">
        <v>426.93</v>
      </c>
      <c r="N1519" s="10">
        <v>14933.9</v>
      </c>
      <c r="O1519" s="10">
        <v>683.08</v>
      </c>
      <c r="P1519" s="10">
        <v>23894.23</v>
      </c>
    </row>
    <row r="1520" spans="1:16">
      <c r="A1520" t="str">
        <f t="shared" si="37"/>
        <v>2849</v>
      </c>
      <c r="B1520" s="11">
        <v>28</v>
      </c>
      <c r="C1520" s="11">
        <v>49</v>
      </c>
      <c r="D1520" s="11"/>
      <c r="E1520" s="11">
        <v>19460</v>
      </c>
      <c r="F1520" s="11">
        <v>20000</v>
      </c>
      <c r="G1520" s="11"/>
      <c r="H1520" s="11">
        <v>12209.33</v>
      </c>
      <c r="I1520" s="11"/>
      <c r="J1520" s="11">
        <v>16823</v>
      </c>
      <c r="K1520" s="11">
        <v>165.07</v>
      </c>
      <c r="L1520" s="11">
        <v>6317.84</v>
      </c>
      <c r="M1520" s="11">
        <v>412.68</v>
      </c>
      <c r="N1520" s="11">
        <v>15794.59</v>
      </c>
      <c r="O1520" s="11">
        <v>660.28</v>
      </c>
      <c r="P1520" s="11">
        <v>25271.34</v>
      </c>
    </row>
    <row r="1521" spans="1:16">
      <c r="A1521" t="str">
        <f t="shared" si="37"/>
        <v>2950</v>
      </c>
      <c r="B1521" s="10">
        <v>29</v>
      </c>
      <c r="C1521" s="10">
        <v>50</v>
      </c>
      <c r="D1521" s="10"/>
      <c r="E1521" s="10">
        <v>19460</v>
      </c>
      <c r="F1521" s="10">
        <v>20000</v>
      </c>
      <c r="G1521" s="10"/>
      <c r="H1521" s="10">
        <v>12575.61</v>
      </c>
      <c r="I1521" s="10"/>
      <c r="J1521" s="10">
        <v>17145</v>
      </c>
      <c r="K1521" s="10">
        <v>168.23</v>
      </c>
      <c r="L1521" s="10">
        <v>6675.6</v>
      </c>
      <c r="M1521" s="10">
        <v>420.58</v>
      </c>
      <c r="N1521" s="10">
        <v>16689</v>
      </c>
      <c r="O1521" s="10">
        <v>672.92</v>
      </c>
      <c r="P1521" s="10">
        <v>26702.400000000001</v>
      </c>
    </row>
    <row r="1522" spans="1:16">
      <c r="A1522" t="str">
        <f t="shared" si="37"/>
        <v>3051</v>
      </c>
      <c r="B1522" s="11">
        <v>30</v>
      </c>
      <c r="C1522" s="11">
        <v>51</v>
      </c>
      <c r="D1522" s="11"/>
      <c r="E1522" s="11">
        <v>19460</v>
      </c>
      <c r="F1522" s="11">
        <v>20000</v>
      </c>
      <c r="G1522" s="11">
        <v>900</v>
      </c>
      <c r="H1522" s="11">
        <v>13852.88</v>
      </c>
      <c r="I1522" s="11"/>
      <c r="J1522" s="11">
        <v>16573</v>
      </c>
      <c r="K1522" s="11">
        <v>171.45</v>
      </c>
      <c r="L1522" s="11">
        <v>7047.32</v>
      </c>
      <c r="M1522" s="11">
        <v>428.63</v>
      </c>
      <c r="N1522" s="11">
        <v>17618.3</v>
      </c>
      <c r="O1522" s="11">
        <v>685.8</v>
      </c>
      <c r="P1522" s="11">
        <v>28189.27</v>
      </c>
    </row>
    <row r="1523" spans="1:16">
      <c r="A1523" t="str">
        <f t="shared" si="37"/>
        <v>3152</v>
      </c>
      <c r="B1523" s="10">
        <v>31</v>
      </c>
      <c r="C1523" s="10">
        <v>52</v>
      </c>
      <c r="D1523" s="10"/>
      <c r="E1523" s="10">
        <v>19460</v>
      </c>
      <c r="F1523" s="10">
        <v>20000</v>
      </c>
      <c r="G1523" s="10"/>
      <c r="H1523" s="10">
        <v>14268.47</v>
      </c>
      <c r="I1523" s="10"/>
      <c r="J1523" s="10">
        <v>16885</v>
      </c>
      <c r="K1523" s="10">
        <v>165.73</v>
      </c>
      <c r="L1523" s="10">
        <v>7424.47</v>
      </c>
      <c r="M1523" s="10">
        <v>414.33</v>
      </c>
      <c r="N1523" s="10">
        <v>18561.169999999998</v>
      </c>
      <c r="O1523" s="10">
        <v>662.92</v>
      </c>
      <c r="P1523" s="10">
        <v>29697.87</v>
      </c>
    </row>
    <row r="1524" spans="1:16">
      <c r="A1524" t="str">
        <f t="shared" si="37"/>
        <v>3253</v>
      </c>
      <c r="B1524" s="11">
        <v>32</v>
      </c>
      <c r="C1524" s="11">
        <v>53</v>
      </c>
      <c r="D1524" s="11"/>
      <c r="E1524" s="11">
        <v>19460</v>
      </c>
      <c r="F1524" s="11">
        <v>20000</v>
      </c>
      <c r="G1524" s="11"/>
      <c r="H1524" s="11">
        <v>14696.52</v>
      </c>
      <c r="I1524" s="11"/>
      <c r="J1524" s="11">
        <v>17204</v>
      </c>
      <c r="K1524" s="11">
        <v>168.85</v>
      </c>
      <c r="L1524" s="11">
        <v>7816.05</v>
      </c>
      <c r="M1524" s="11">
        <v>422.13</v>
      </c>
      <c r="N1524" s="11">
        <v>19540.13</v>
      </c>
      <c r="O1524" s="11">
        <v>675.4</v>
      </c>
      <c r="P1524" s="11">
        <v>31264.21</v>
      </c>
    </row>
    <row r="1525" spans="1:16">
      <c r="A1525" t="str">
        <f t="shared" si="37"/>
        <v>3354</v>
      </c>
      <c r="B1525" s="10">
        <v>33</v>
      </c>
      <c r="C1525" s="10">
        <v>54</v>
      </c>
      <c r="D1525" s="10"/>
      <c r="E1525" s="10">
        <v>19460</v>
      </c>
      <c r="F1525" s="10">
        <v>20000</v>
      </c>
      <c r="G1525" s="10">
        <v>900</v>
      </c>
      <c r="H1525" s="10">
        <v>16037.42</v>
      </c>
      <c r="I1525" s="10"/>
      <c r="J1525" s="10">
        <v>16630</v>
      </c>
      <c r="K1525" s="10">
        <v>172.04</v>
      </c>
      <c r="L1525" s="10">
        <v>8222.57</v>
      </c>
      <c r="M1525" s="10">
        <v>430.1</v>
      </c>
      <c r="N1525" s="10">
        <v>20556.43</v>
      </c>
      <c r="O1525" s="10">
        <v>688.16</v>
      </c>
      <c r="P1525" s="10">
        <v>32890.29</v>
      </c>
    </row>
    <row r="1526" spans="1:16">
      <c r="A1526" t="str">
        <f t="shared" si="37"/>
        <v>3455</v>
      </c>
      <c r="B1526" s="11">
        <v>34</v>
      </c>
      <c r="C1526" s="11">
        <v>55</v>
      </c>
      <c r="D1526" s="11"/>
      <c r="E1526" s="11">
        <v>19460</v>
      </c>
      <c r="F1526" s="11">
        <v>20000</v>
      </c>
      <c r="G1526" s="11"/>
      <c r="H1526" s="11">
        <v>16518.54</v>
      </c>
      <c r="I1526" s="11"/>
      <c r="J1526" s="11">
        <v>16937</v>
      </c>
      <c r="K1526" s="11">
        <v>166.3</v>
      </c>
      <c r="L1526" s="11">
        <v>8635.5499999999993</v>
      </c>
      <c r="M1526" s="11">
        <v>415.75</v>
      </c>
      <c r="N1526" s="11">
        <v>21588.880000000001</v>
      </c>
      <c r="O1526" s="11">
        <v>665.2</v>
      </c>
      <c r="P1526" s="11">
        <v>34542.199999999997</v>
      </c>
    </row>
    <row r="1527" spans="1:16">
      <c r="A1527" t="str">
        <f t="shared" si="37"/>
        <v>3556</v>
      </c>
      <c r="B1527" s="10">
        <v>35</v>
      </c>
      <c r="C1527" s="10">
        <v>56</v>
      </c>
      <c r="D1527" s="10"/>
      <c r="E1527" s="10">
        <v>19460</v>
      </c>
      <c r="F1527" s="10">
        <v>20000</v>
      </c>
      <c r="G1527" s="10"/>
      <c r="H1527" s="10">
        <v>17014.099999999999</v>
      </c>
      <c r="I1527" s="10"/>
      <c r="J1527" s="10">
        <v>17251</v>
      </c>
      <c r="K1527" s="10">
        <v>169.37</v>
      </c>
      <c r="L1527" s="10">
        <v>9063.99</v>
      </c>
      <c r="M1527" s="10">
        <v>423.43</v>
      </c>
      <c r="N1527" s="10">
        <v>22659.97</v>
      </c>
      <c r="O1527" s="10">
        <v>677.48</v>
      </c>
      <c r="P1527" s="10">
        <v>36255.949999999997</v>
      </c>
    </row>
    <row r="1528" spans="1:16">
      <c r="A1528" t="str">
        <f t="shared" si="37"/>
        <v>3657</v>
      </c>
      <c r="B1528" s="11">
        <v>36</v>
      </c>
      <c r="C1528" s="11">
        <v>57</v>
      </c>
      <c r="D1528" s="11"/>
      <c r="E1528" s="11">
        <v>19460</v>
      </c>
      <c r="F1528" s="11">
        <v>20000</v>
      </c>
      <c r="G1528" s="11">
        <v>900</v>
      </c>
      <c r="H1528" s="11">
        <v>18424.52</v>
      </c>
      <c r="I1528" s="11"/>
      <c r="J1528" s="11">
        <v>16672</v>
      </c>
      <c r="K1528" s="11">
        <v>172.51</v>
      </c>
      <c r="L1528" s="11">
        <v>9508.42</v>
      </c>
      <c r="M1528" s="11">
        <v>431.28</v>
      </c>
      <c r="N1528" s="11">
        <v>23771.040000000001</v>
      </c>
      <c r="O1528" s="11">
        <v>690.04</v>
      </c>
      <c r="P1528" s="11">
        <v>38033.67</v>
      </c>
    </row>
    <row r="1529" spans="1:16">
      <c r="A1529" t="str">
        <f t="shared" si="37"/>
        <v>3758</v>
      </c>
      <c r="B1529" s="10">
        <v>37</v>
      </c>
      <c r="C1529" s="10">
        <v>58</v>
      </c>
      <c r="D1529" s="10"/>
      <c r="E1529" s="10">
        <v>19460</v>
      </c>
      <c r="F1529" s="10">
        <v>20000</v>
      </c>
      <c r="G1529" s="10"/>
      <c r="H1529" s="10">
        <v>18977.259999999998</v>
      </c>
      <c r="I1529" s="10"/>
      <c r="J1529" s="10">
        <v>16972</v>
      </c>
      <c r="K1529" s="10">
        <v>166.72</v>
      </c>
      <c r="L1529" s="10">
        <v>9960.39</v>
      </c>
      <c r="M1529" s="10">
        <v>416.8</v>
      </c>
      <c r="N1529" s="10">
        <v>24900.97</v>
      </c>
      <c r="O1529" s="10">
        <v>666.88</v>
      </c>
      <c r="P1529" s="10">
        <v>39841.56</v>
      </c>
    </row>
    <row r="1530" spans="1:16">
      <c r="A1530" t="str">
        <f t="shared" si="37"/>
        <v>3859</v>
      </c>
      <c r="B1530" s="11">
        <v>38</v>
      </c>
      <c r="C1530" s="11">
        <v>59</v>
      </c>
      <c r="D1530" s="11"/>
      <c r="E1530" s="11">
        <v>19460</v>
      </c>
      <c r="F1530" s="11">
        <v>20000</v>
      </c>
      <c r="G1530" s="11"/>
      <c r="H1530" s="11">
        <v>19546.57</v>
      </c>
      <c r="I1530" s="11"/>
      <c r="J1530" s="11">
        <v>17279</v>
      </c>
      <c r="K1530" s="11">
        <v>169.72</v>
      </c>
      <c r="L1530" s="11">
        <v>10428.92</v>
      </c>
      <c r="M1530" s="11">
        <v>424.3</v>
      </c>
      <c r="N1530" s="11">
        <v>26072.3</v>
      </c>
      <c r="O1530" s="11">
        <v>678.88</v>
      </c>
      <c r="P1530" s="11">
        <v>41715.69</v>
      </c>
    </row>
    <row r="1531" spans="1:16">
      <c r="A1531" t="str">
        <f t="shared" si="37"/>
        <v>3960</v>
      </c>
      <c r="B1531" s="10">
        <v>39</v>
      </c>
      <c r="C1531" s="10">
        <v>60</v>
      </c>
      <c r="D1531" s="10"/>
      <c r="E1531" s="10">
        <v>19460</v>
      </c>
      <c r="F1531" s="10">
        <v>20000</v>
      </c>
      <c r="G1531" s="10">
        <v>900</v>
      </c>
      <c r="H1531" s="10">
        <v>21032.97</v>
      </c>
      <c r="I1531" s="10"/>
      <c r="J1531" s="10">
        <v>16692</v>
      </c>
      <c r="K1531" s="10">
        <v>172.79</v>
      </c>
      <c r="L1531" s="10">
        <v>10914.58</v>
      </c>
      <c r="M1531" s="10">
        <v>431.98</v>
      </c>
      <c r="N1531" s="10">
        <v>27286.45</v>
      </c>
      <c r="O1531" s="10">
        <v>691.16</v>
      </c>
      <c r="P1531" s="10">
        <v>43658.32</v>
      </c>
    </row>
    <row r="1532" spans="1:16">
      <c r="A1532" t="str">
        <f t="shared" si="37"/>
        <v>4061</v>
      </c>
      <c r="B1532" s="11">
        <v>40</v>
      </c>
      <c r="C1532" s="11">
        <v>61</v>
      </c>
      <c r="D1532" s="11"/>
      <c r="E1532" s="11">
        <v>19460</v>
      </c>
      <c r="F1532" s="11">
        <v>20000</v>
      </c>
      <c r="G1532" s="11"/>
      <c r="H1532" s="11">
        <v>21663.96</v>
      </c>
      <c r="I1532" s="11"/>
      <c r="J1532" s="11">
        <v>16982</v>
      </c>
      <c r="K1532" s="11">
        <v>166.92</v>
      </c>
      <c r="L1532" s="11">
        <v>11408.94</v>
      </c>
      <c r="M1532" s="11">
        <v>417.3</v>
      </c>
      <c r="N1532" s="11">
        <v>28522.34</v>
      </c>
      <c r="O1532" s="11">
        <v>667.68</v>
      </c>
      <c r="P1532" s="11">
        <v>45635.75</v>
      </c>
    </row>
    <row r="1533" spans="1:16">
      <c r="A1533" t="str">
        <f t="shared" si="37"/>
        <v>4162</v>
      </c>
      <c r="B1533" s="10">
        <v>41</v>
      </c>
      <c r="C1533" s="10">
        <v>62</v>
      </c>
      <c r="D1533" s="10"/>
      <c r="E1533" s="10">
        <v>19460</v>
      </c>
      <c r="F1533" s="10">
        <v>20000</v>
      </c>
      <c r="G1533" s="10"/>
      <c r="H1533" s="10">
        <v>22313.88</v>
      </c>
      <c r="I1533" s="10"/>
      <c r="J1533" s="10">
        <v>17279</v>
      </c>
      <c r="K1533" s="10">
        <v>169.82</v>
      </c>
      <c r="L1533" s="10">
        <v>11921.02</v>
      </c>
      <c r="M1533" s="10">
        <v>424.55</v>
      </c>
      <c r="N1533" s="10">
        <v>29802.560000000001</v>
      </c>
      <c r="O1533" s="10">
        <v>679.28</v>
      </c>
      <c r="P1533" s="10">
        <v>47684.1</v>
      </c>
    </row>
    <row r="1534" spans="1:16">
      <c r="A1534" t="str">
        <f t="shared" si="37"/>
        <v>4263</v>
      </c>
      <c r="B1534" s="11">
        <v>42</v>
      </c>
      <c r="C1534" s="11">
        <v>63</v>
      </c>
      <c r="D1534" s="11"/>
      <c r="E1534" s="11">
        <v>19460</v>
      </c>
      <c r="F1534" s="11">
        <v>20000</v>
      </c>
      <c r="G1534" s="11">
        <v>900</v>
      </c>
      <c r="H1534" s="11">
        <v>23883.3</v>
      </c>
      <c r="I1534" s="11"/>
      <c r="J1534" s="11">
        <v>16681</v>
      </c>
      <c r="K1534" s="11">
        <v>172.78</v>
      </c>
      <c r="L1534" s="11">
        <v>12451.44</v>
      </c>
      <c r="M1534" s="11">
        <v>431.95</v>
      </c>
      <c r="N1534" s="11">
        <v>31128.59</v>
      </c>
      <c r="O1534" s="11">
        <v>691.12</v>
      </c>
      <c r="P1534" s="11">
        <v>49805.74</v>
      </c>
    </row>
    <row r="1535" spans="1:16">
      <c r="A1535" t="str">
        <f t="shared" si="37"/>
        <v>4364</v>
      </c>
      <c r="B1535" s="10">
        <v>43</v>
      </c>
      <c r="C1535" s="10">
        <v>64</v>
      </c>
      <c r="D1535" s="10"/>
      <c r="E1535" s="10">
        <v>19460</v>
      </c>
      <c r="F1535" s="10">
        <v>20000</v>
      </c>
      <c r="G1535" s="10"/>
      <c r="H1535" s="10">
        <v>24599.79</v>
      </c>
      <c r="I1535" s="10"/>
      <c r="J1535" s="10">
        <v>16957</v>
      </c>
      <c r="K1535" s="10">
        <v>166.81</v>
      </c>
      <c r="L1535" s="10">
        <v>12991.79</v>
      </c>
      <c r="M1535" s="10">
        <v>417.03</v>
      </c>
      <c r="N1535" s="10">
        <v>32479.47</v>
      </c>
      <c r="O1535" s="10">
        <v>667.24</v>
      </c>
      <c r="P1535" s="10">
        <v>51967.15</v>
      </c>
    </row>
    <row r="1536" spans="1:16">
      <c r="A1536" t="str">
        <f t="shared" si="37"/>
        <v>4465</v>
      </c>
      <c r="B1536" s="11">
        <v>44</v>
      </c>
      <c r="C1536" s="11">
        <v>65</v>
      </c>
      <c r="D1536" s="11"/>
      <c r="E1536" s="11">
        <v>19460</v>
      </c>
      <c r="F1536" s="11">
        <v>20000</v>
      </c>
      <c r="G1536" s="11"/>
      <c r="H1536" s="11">
        <v>25337.79</v>
      </c>
      <c r="I1536" s="11"/>
      <c r="J1536" s="11">
        <v>17237</v>
      </c>
      <c r="K1536" s="11">
        <v>169.57</v>
      </c>
      <c r="L1536" s="11">
        <v>13551.11</v>
      </c>
      <c r="M1536" s="11">
        <v>423.93</v>
      </c>
      <c r="N1536" s="11">
        <v>33877.78</v>
      </c>
      <c r="O1536" s="11">
        <v>678.28</v>
      </c>
      <c r="P1536" s="11">
        <v>54204.45</v>
      </c>
    </row>
    <row r="1537" spans="1:16">
      <c r="A1537" t="str">
        <f t="shared" si="37"/>
        <v>4566</v>
      </c>
      <c r="B1537" s="10">
        <v>45</v>
      </c>
      <c r="C1537" s="10">
        <v>66</v>
      </c>
      <c r="D1537" s="10"/>
      <c r="E1537" s="10">
        <v>19460</v>
      </c>
      <c r="F1537" s="10">
        <v>20000</v>
      </c>
      <c r="G1537" s="10">
        <v>900</v>
      </c>
      <c r="H1537" s="10">
        <v>26997.919999999998</v>
      </c>
      <c r="I1537" s="10"/>
      <c r="J1537" s="10">
        <v>16624</v>
      </c>
      <c r="K1537" s="10">
        <v>172.37</v>
      </c>
      <c r="L1537" s="10">
        <v>14130.02</v>
      </c>
      <c r="M1537" s="10">
        <v>430.93</v>
      </c>
      <c r="N1537" s="10">
        <v>35325.040000000001</v>
      </c>
      <c r="O1537" s="10">
        <v>689.48</v>
      </c>
      <c r="P1537" s="10">
        <v>56520.06</v>
      </c>
    </row>
    <row r="1538" spans="1:16">
      <c r="A1538" t="str">
        <f t="shared" si="37"/>
        <v>4667</v>
      </c>
      <c r="B1538" s="11">
        <v>46</v>
      </c>
      <c r="C1538" s="11">
        <v>67</v>
      </c>
      <c r="D1538" s="11"/>
      <c r="E1538" s="11">
        <v>19460</v>
      </c>
      <c r="F1538" s="11">
        <v>20000</v>
      </c>
      <c r="G1538" s="11"/>
      <c r="H1538" s="11">
        <v>27807.86</v>
      </c>
      <c r="I1538" s="11"/>
      <c r="J1538" s="11">
        <v>16877</v>
      </c>
      <c r="K1538" s="11">
        <v>166.24</v>
      </c>
      <c r="L1538" s="11">
        <v>14720.16</v>
      </c>
      <c r="M1538" s="11">
        <v>415.6</v>
      </c>
      <c r="N1538" s="11">
        <v>36800.39</v>
      </c>
      <c r="O1538" s="11">
        <v>664.96</v>
      </c>
      <c r="P1538" s="11">
        <v>58880.62</v>
      </c>
    </row>
    <row r="1539" spans="1:16">
      <c r="A1539" t="str">
        <f t="shared" si="37"/>
        <v>4768</v>
      </c>
      <c r="B1539" s="10">
        <v>47</v>
      </c>
      <c r="C1539" s="10">
        <v>68</v>
      </c>
      <c r="D1539" s="10"/>
      <c r="E1539" s="10">
        <v>19460</v>
      </c>
      <c r="F1539" s="10">
        <v>20000</v>
      </c>
      <c r="G1539" s="10"/>
      <c r="H1539" s="10">
        <v>28642.09</v>
      </c>
      <c r="I1539" s="10"/>
      <c r="J1539" s="10">
        <v>17135</v>
      </c>
      <c r="K1539" s="10">
        <v>168.77</v>
      </c>
      <c r="L1539" s="10">
        <v>15330.53</v>
      </c>
      <c r="M1539" s="10">
        <v>421.93</v>
      </c>
      <c r="N1539" s="10">
        <v>38326.33</v>
      </c>
      <c r="O1539" s="10">
        <v>675.08</v>
      </c>
      <c r="P1539" s="10">
        <v>61322.12</v>
      </c>
    </row>
    <row r="1540" spans="1:16">
      <c r="A1540" t="str">
        <f t="shared" si="37"/>
        <v>4869</v>
      </c>
      <c r="B1540" s="11">
        <v>48</v>
      </c>
      <c r="C1540" s="11">
        <v>69</v>
      </c>
      <c r="D1540" s="11"/>
      <c r="E1540" s="11">
        <v>19460</v>
      </c>
      <c r="F1540" s="11">
        <v>20000</v>
      </c>
      <c r="G1540" s="11">
        <v>900</v>
      </c>
      <c r="H1540" s="11">
        <v>30401.360000000001</v>
      </c>
      <c r="I1540" s="11"/>
      <c r="J1540" s="11">
        <v>16497</v>
      </c>
      <c r="K1540" s="11">
        <v>171.35</v>
      </c>
      <c r="L1540" s="11">
        <v>15961.8</v>
      </c>
      <c r="M1540" s="11">
        <v>428.38</v>
      </c>
      <c r="N1540" s="11">
        <v>39904.49</v>
      </c>
      <c r="O1540" s="11">
        <v>685.4</v>
      </c>
      <c r="P1540" s="11">
        <v>63847.18</v>
      </c>
    </row>
    <row r="1541" spans="1:16">
      <c r="A1541" t="str">
        <f t="shared" si="37"/>
        <v>4970</v>
      </c>
      <c r="B1541" s="10">
        <v>49</v>
      </c>
      <c r="C1541" s="10">
        <v>70</v>
      </c>
      <c r="D1541" s="10"/>
      <c r="E1541" s="10">
        <v>19460</v>
      </c>
      <c r="F1541" s="10">
        <v>20000</v>
      </c>
      <c r="G1541" s="10"/>
      <c r="H1541" s="10">
        <v>31313.4</v>
      </c>
      <c r="I1541" s="10"/>
      <c r="J1541" s="10">
        <v>16718</v>
      </c>
      <c r="K1541" s="10">
        <v>164.97</v>
      </c>
      <c r="L1541" s="10">
        <v>16605.62</v>
      </c>
      <c r="M1541" s="10">
        <v>412.43</v>
      </c>
      <c r="N1541" s="10">
        <v>41514.050000000003</v>
      </c>
      <c r="O1541" s="10">
        <v>659.88</v>
      </c>
      <c r="P1541" s="10">
        <v>66422.48</v>
      </c>
    </row>
    <row r="1542" spans="1:16">
      <c r="A1542" t="str">
        <f t="shared" si="37"/>
        <v>5071</v>
      </c>
      <c r="B1542" s="11">
        <v>50</v>
      </c>
      <c r="C1542" s="11">
        <v>71</v>
      </c>
      <c r="D1542" s="11"/>
      <c r="E1542" s="11">
        <v>19460</v>
      </c>
      <c r="F1542" s="11">
        <v>20000</v>
      </c>
      <c r="G1542" s="11"/>
      <c r="H1542" s="11">
        <v>32252.799999999999</v>
      </c>
      <c r="I1542" s="11"/>
      <c r="J1542" s="11">
        <v>16940</v>
      </c>
      <c r="K1542" s="11">
        <v>167.18</v>
      </c>
      <c r="L1542" s="11">
        <v>17270.97</v>
      </c>
      <c r="M1542" s="11">
        <v>417.95</v>
      </c>
      <c r="N1542" s="11">
        <v>43177.42</v>
      </c>
      <c r="O1542" s="11">
        <v>668.72</v>
      </c>
      <c r="P1542" s="11">
        <v>69083.87</v>
      </c>
    </row>
    <row r="1543" spans="1:16">
      <c r="A1543" t="str">
        <f t="shared" si="37"/>
        <v>5172</v>
      </c>
      <c r="B1543" s="10">
        <v>51</v>
      </c>
      <c r="C1543" s="10">
        <v>72</v>
      </c>
      <c r="D1543" s="10"/>
      <c r="E1543" s="10">
        <v>19460</v>
      </c>
      <c r="F1543" s="10">
        <v>20000</v>
      </c>
      <c r="G1543" s="10">
        <v>900</v>
      </c>
      <c r="H1543" s="10">
        <v>34120.379999999997</v>
      </c>
      <c r="I1543" s="10"/>
      <c r="J1543" s="10">
        <v>16264</v>
      </c>
      <c r="K1543" s="10">
        <v>169.4</v>
      </c>
      <c r="L1543" s="10">
        <v>17958.5</v>
      </c>
      <c r="M1543" s="10">
        <v>423.5</v>
      </c>
      <c r="N1543" s="10">
        <v>44896.24</v>
      </c>
      <c r="O1543" s="10">
        <v>677.6</v>
      </c>
      <c r="P1543" s="10">
        <v>71833.990000000005</v>
      </c>
    </row>
    <row r="1544" spans="1:16">
      <c r="A1544" t="str">
        <f t="shared" si="37"/>
        <v>5273</v>
      </c>
      <c r="B1544" s="11">
        <v>52</v>
      </c>
      <c r="C1544" s="11">
        <v>73</v>
      </c>
      <c r="D1544" s="11"/>
      <c r="E1544" s="11">
        <v>19460</v>
      </c>
      <c r="F1544" s="11">
        <v>20000</v>
      </c>
      <c r="G1544" s="11"/>
      <c r="H1544" s="11">
        <v>35144</v>
      </c>
      <c r="I1544" s="11"/>
      <c r="J1544" s="11">
        <v>16433</v>
      </c>
      <c r="K1544" s="11">
        <v>162.63999999999999</v>
      </c>
      <c r="L1544" s="11">
        <v>18659.89</v>
      </c>
      <c r="M1544" s="11">
        <v>406.6</v>
      </c>
      <c r="N1544" s="11">
        <v>46649.73</v>
      </c>
      <c r="O1544" s="11">
        <v>650.55999999999995</v>
      </c>
      <c r="P1544" s="11">
        <v>74639.570000000007</v>
      </c>
    </row>
    <row r="1545" spans="1:16">
      <c r="A1545" t="str">
        <f t="shared" si="37"/>
        <v>5374</v>
      </c>
      <c r="B1545" s="10">
        <v>53</v>
      </c>
      <c r="C1545" s="10">
        <v>74</v>
      </c>
      <c r="D1545" s="10"/>
      <c r="E1545" s="10">
        <v>19460</v>
      </c>
      <c r="F1545" s="10">
        <v>20000</v>
      </c>
      <c r="G1545" s="10"/>
      <c r="H1545" s="10">
        <v>36198.32</v>
      </c>
      <c r="I1545" s="10"/>
      <c r="J1545" s="10">
        <v>16598</v>
      </c>
      <c r="K1545" s="10">
        <v>164.33</v>
      </c>
      <c r="L1545" s="10">
        <v>19384.02</v>
      </c>
      <c r="M1545" s="10">
        <v>410.83</v>
      </c>
      <c r="N1545" s="10">
        <v>48460.05</v>
      </c>
      <c r="O1545" s="10">
        <v>657.32</v>
      </c>
      <c r="P1545" s="10">
        <v>77536.08</v>
      </c>
    </row>
    <row r="1546" spans="1:16">
      <c r="A1546" t="str">
        <f t="shared" si="37"/>
        <v>5475</v>
      </c>
      <c r="B1546" s="11">
        <v>54</v>
      </c>
      <c r="C1546" s="11">
        <v>75</v>
      </c>
      <c r="D1546" s="11"/>
      <c r="E1546" s="11">
        <v>19460</v>
      </c>
      <c r="F1546" s="11">
        <v>20000</v>
      </c>
      <c r="G1546" s="11">
        <v>900</v>
      </c>
      <c r="H1546" s="11">
        <v>38184.269999999997</v>
      </c>
      <c r="I1546" s="11"/>
      <c r="J1546" s="11">
        <v>15858</v>
      </c>
      <c r="K1546" s="11">
        <v>165.98</v>
      </c>
      <c r="L1546" s="11">
        <v>20131.52</v>
      </c>
      <c r="M1546" s="11">
        <v>414.95</v>
      </c>
      <c r="N1546" s="11">
        <v>50328.800000000003</v>
      </c>
      <c r="O1546" s="11">
        <v>663.92</v>
      </c>
      <c r="P1546" s="11">
        <v>80526.080000000002</v>
      </c>
    </row>
    <row r="1547" spans="1:16">
      <c r="A1547" t="str">
        <f t="shared" si="37"/>
        <v>5576</v>
      </c>
      <c r="B1547" s="10">
        <v>55</v>
      </c>
      <c r="C1547" s="10">
        <v>76</v>
      </c>
      <c r="D1547" s="10"/>
      <c r="E1547" s="10">
        <v>19460</v>
      </c>
      <c r="F1547" s="10">
        <v>20000</v>
      </c>
      <c r="G1547" s="10"/>
      <c r="H1547" s="10">
        <v>39329.79</v>
      </c>
      <c r="I1547" s="10"/>
      <c r="J1547" s="10">
        <v>15944</v>
      </c>
      <c r="K1547" s="10">
        <v>158.58000000000001</v>
      </c>
      <c r="L1547" s="10">
        <v>20894.05</v>
      </c>
      <c r="M1547" s="10">
        <v>396.45</v>
      </c>
      <c r="N1547" s="10">
        <v>52235.11</v>
      </c>
      <c r="O1547" s="10">
        <v>634.32000000000005</v>
      </c>
      <c r="P1547" s="10">
        <v>83576.179999999993</v>
      </c>
    </row>
    <row r="1548" spans="1:16">
      <c r="A1548" t="str">
        <f t="shared" si="37"/>
        <v>5677</v>
      </c>
      <c r="B1548" s="11">
        <v>56</v>
      </c>
      <c r="C1548" s="11">
        <v>77</v>
      </c>
      <c r="D1548" s="11"/>
      <c r="E1548" s="11">
        <v>19460</v>
      </c>
      <c r="F1548" s="11">
        <v>20000</v>
      </c>
      <c r="G1548" s="11"/>
      <c r="H1548" s="11">
        <v>40509.69</v>
      </c>
      <c r="I1548" s="11"/>
      <c r="J1548" s="11">
        <v>16013</v>
      </c>
      <c r="K1548" s="11">
        <v>159.44</v>
      </c>
      <c r="L1548" s="11">
        <v>21680.31</v>
      </c>
      <c r="M1548" s="11">
        <v>398.6</v>
      </c>
      <c r="N1548" s="11">
        <v>54200.77</v>
      </c>
      <c r="O1548" s="11">
        <v>637.76</v>
      </c>
      <c r="P1548" s="11">
        <v>86721.23</v>
      </c>
    </row>
    <row r="1549" spans="1:16">
      <c r="A1549" t="str">
        <f t="shared" si="37"/>
        <v>5778</v>
      </c>
      <c r="B1549" s="10">
        <v>57</v>
      </c>
      <c r="C1549" s="10">
        <v>78</v>
      </c>
      <c r="D1549" s="10"/>
      <c r="E1549" s="10">
        <v>19460</v>
      </c>
      <c r="F1549" s="10">
        <v>20000</v>
      </c>
      <c r="G1549" s="10">
        <v>900</v>
      </c>
      <c r="H1549" s="10">
        <v>42624.98</v>
      </c>
      <c r="I1549" s="10"/>
      <c r="J1549" s="10">
        <v>15163</v>
      </c>
      <c r="K1549" s="10">
        <v>160.13</v>
      </c>
      <c r="L1549" s="10">
        <v>22490.85</v>
      </c>
      <c r="M1549" s="10">
        <v>400.33</v>
      </c>
      <c r="N1549" s="10">
        <v>56227.12</v>
      </c>
      <c r="O1549" s="10">
        <v>640.52</v>
      </c>
      <c r="P1549" s="10">
        <v>89963.38</v>
      </c>
    </row>
    <row r="1550" spans="1:16">
      <c r="A1550" t="str">
        <f t="shared" si="37"/>
        <v>5879</v>
      </c>
      <c r="B1550" s="11">
        <v>58</v>
      </c>
      <c r="C1550" s="11">
        <v>79</v>
      </c>
      <c r="D1550" s="11"/>
      <c r="E1550" s="11">
        <v>19460</v>
      </c>
      <c r="F1550" s="11">
        <v>20000</v>
      </c>
      <c r="G1550" s="11"/>
      <c r="H1550" s="11">
        <v>43903.73</v>
      </c>
      <c r="I1550" s="11"/>
      <c r="J1550" s="11">
        <v>15103</v>
      </c>
      <c r="K1550" s="11">
        <v>151.63</v>
      </c>
      <c r="L1550" s="11">
        <v>23317.200000000001</v>
      </c>
      <c r="M1550" s="11">
        <v>379.08</v>
      </c>
      <c r="N1550" s="11">
        <v>58293</v>
      </c>
      <c r="O1550" s="11">
        <v>606.52</v>
      </c>
      <c r="P1550" s="11">
        <v>93268.81</v>
      </c>
    </row>
    <row r="1551" spans="1:16">
      <c r="A1551" t="str">
        <f t="shared" si="37"/>
        <v>5980</v>
      </c>
      <c r="B1551" s="10">
        <v>59</v>
      </c>
      <c r="C1551" s="10">
        <v>80</v>
      </c>
      <c r="D1551" s="10"/>
      <c r="E1551" s="10">
        <v>19460</v>
      </c>
      <c r="F1551" s="10">
        <v>20000</v>
      </c>
      <c r="G1551" s="10"/>
      <c r="H1551" s="10">
        <v>45220.84</v>
      </c>
      <c r="I1551" s="10">
        <v>15000</v>
      </c>
      <c r="J1551" s="10">
        <v>15000</v>
      </c>
      <c r="K1551" s="10">
        <v>151.03</v>
      </c>
      <c r="L1551" s="10">
        <v>24167.75</v>
      </c>
      <c r="M1551" s="10">
        <v>377.58</v>
      </c>
      <c r="N1551" s="10">
        <v>60419.37</v>
      </c>
      <c r="O1551" s="10">
        <v>604.12</v>
      </c>
      <c r="P1551" s="10">
        <v>96670.99</v>
      </c>
    </row>
    <row r="1552" spans="1:16" ht="54">
      <c r="B1552" s="9" t="s">
        <v>27</v>
      </c>
      <c r="C1552" s="9" t="s">
        <v>13</v>
      </c>
      <c r="D1552" s="9" t="s">
        <v>3027</v>
      </c>
      <c r="E1552" s="9" t="s">
        <v>15</v>
      </c>
      <c r="F1552" s="9" t="s">
        <v>16</v>
      </c>
      <c r="G1552" s="9" t="s">
        <v>17</v>
      </c>
      <c r="H1552" s="9" t="s">
        <v>3028</v>
      </c>
      <c r="I1552" s="9" t="s">
        <v>19</v>
      </c>
      <c r="J1552" s="9" t="s">
        <v>20</v>
      </c>
      <c r="K1552" s="9" t="s">
        <v>21</v>
      </c>
      <c r="L1552" s="9" t="s">
        <v>22</v>
      </c>
      <c r="M1552" s="9" t="s">
        <v>23</v>
      </c>
      <c r="N1552" s="9" t="s">
        <v>24</v>
      </c>
      <c r="O1552" s="9" t="s">
        <v>25</v>
      </c>
      <c r="P1552" s="9" t="s">
        <v>26</v>
      </c>
    </row>
    <row r="1553" spans="1:16">
      <c r="A1553" t="str">
        <f t="shared" ref="A1553:A1610" si="38">B1553&amp;C1553</f>
        <v>123</v>
      </c>
      <c r="B1553" s="10">
        <v>1</v>
      </c>
      <c r="C1553" s="10">
        <v>23</v>
      </c>
      <c r="D1553" s="10">
        <v>3906</v>
      </c>
      <c r="E1553" s="10">
        <v>3906</v>
      </c>
      <c r="F1553" s="10">
        <v>20000</v>
      </c>
      <c r="G1553" s="10"/>
      <c r="H1553" s="10"/>
      <c r="I1553" s="10"/>
      <c r="J1553" s="10">
        <v>2343.6</v>
      </c>
      <c r="K1553" s="10">
        <v>27.34</v>
      </c>
      <c r="L1553" s="10">
        <v>27.34</v>
      </c>
      <c r="M1553" s="10">
        <v>68.36</v>
      </c>
      <c r="N1553" s="10">
        <v>68.36</v>
      </c>
      <c r="O1553" s="10">
        <v>109.37</v>
      </c>
      <c r="P1553" s="10">
        <v>109.37</v>
      </c>
    </row>
    <row r="1554" spans="1:16">
      <c r="A1554" t="str">
        <f t="shared" si="38"/>
        <v>224</v>
      </c>
      <c r="B1554" s="11">
        <v>2</v>
      </c>
      <c r="C1554" s="11">
        <v>24</v>
      </c>
      <c r="D1554" s="11">
        <v>3906</v>
      </c>
      <c r="E1554" s="11">
        <v>7812</v>
      </c>
      <c r="F1554" s="11">
        <v>20000</v>
      </c>
      <c r="G1554" s="11"/>
      <c r="H1554" s="11"/>
      <c r="I1554" s="11"/>
      <c r="J1554" s="11">
        <v>5827</v>
      </c>
      <c r="K1554" s="11">
        <v>60.91</v>
      </c>
      <c r="L1554" s="11">
        <v>89.07</v>
      </c>
      <c r="M1554" s="11">
        <v>152.28</v>
      </c>
      <c r="N1554" s="11">
        <v>222.68</v>
      </c>
      <c r="O1554" s="11">
        <v>243.64</v>
      </c>
      <c r="P1554" s="11">
        <v>356.29</v>
      </c>
    </row>
    <row r="1555" spans="1:16">
      <c r="A1555" t="str">
        <f t="shared" si="38"/>
        <v>325</v>
      </c>
      <c r="B1555" s="10">
        <v>3</v>
      </c>
      <c r="C1555" s="10">
        <v>25</v>
      </c>
      <c r="D1555" s="10">
        <v>3906</v>
      </c>
      <c r="E1555" s="10">
        <v>11718</v>
      </c>
      <c r="F1555" s="10">
        <v>20000</v>
      </c>
      <c r="G1555" s="10">
        <v>900</v>
      </c>
      <c r="H1555" s="10">
        <v>900</v>
      </c>
      <c r="I1555" s="10"/>
      <c r="J1555" s="10">
        <v>8447</v>
      </c>
      <c r="K1555" s="10">
        <v>95.19</v>
      </c>
      <c r="L1555" s="10">
        <v>186.94</v>
      </c>
      <c r="M1555" s="10">
        <v>237.98</v>
      </c>
      <c r="N1555" s="10">
        <v>467.34</v>
      </c>
      <c r="O1555" s="10">
        <v>380.76</v>
      </c>
      <c r="P1555" s="10">
        <v>747.75</v>
      </c>
    </row>
    <row r="1556" spans="1:16">
      <c r="A1556" t="str">
        <f t="shared" si="38"/>
        <v>426</v>
      </c>
      <c r="B1556" s="11">
        <v>4</v>
      </c>
      <c r="C1556" s="11">
        <v>26</v>
      </c>
      <c r="D1556" s="11">
        <v>3906</v>
      </c>
      <c r="E1556" s="11">
        <v>15624</v>
      </c>
      <c r="F1556" s="11">
        <v>20000</v>
      </c>
      <c r="G1556" s="11"/>
      <c r="H1556" s="11">
        <v>927</v>
      </c>
      <c r="I1556" s="11"/>
      <c r="J1556" s="11">
        <v>12420</v>
      </c>
      <c r="K1556" s="11">
        <v>124.32</v>
      </c>
      <c r="L1556" s="11">
        <v>316.86</v>
      </c>
      <c r="M1556" s="11">
        <v>310.79000000000002</v>
      </c>
      <c r="N1556" s="11">
        <v>792.15</v>
      </c>
      <c r="O1556" s="11">
        <v>497.26</v>
      </c>
      <c r="P1556" s="11">
        <v>1267.44</v>
      </c>
    </row>
    <row r="1557" spans="1:16">
      <c r="A1557" t="str">
        <f t="shared" si="38"/>
        <v>527</v>
      </c>
      <c r="B1557" s="10">
        <v>5</v>
      </c>
      <c r="C1557" s="10">
        <v>27</v>
      </c>
      <c r="D1557" s="10">
        <v>3906</v>
      </c>
      <c r="E1557" s="10">
        <v>19530</v>
      </c>
      <c r="F1557" s="10">
        <v>20000</v>
      </c>
      <c r="G1557" s="10"/>
      <c r="H1557" s="10">
        <v>954.81</v>
      </c>
      <c r="I1557" s="10"/>
      <c r="J1557" s="10">
        <v>16629</v>
      </c>
      <c r="K1557" s="10">
        <v>163.06</v>
      </c>
      <c r="L1557" s="10">
        <v>489.42</v>
      </c>
      <c r="M1557" s="10">
        <v>407.64</v>
      </c>
      <c r="N1557" s="10">
        <v>1223.55</v>
      </c>
      <c r="O1557" s="10">
        <v>652.22</v>
      </c>
      <c r="P1557" s="10">
        <v>1957.69</v>
      </c>
    </row>
    <row r="1558" spans="1:16">
      <c r="A1558" t="str">
        <f t="shared" si="38"/>
        <v>628</v>
      </c>
      <c r="B1558" s="11">
        <v>6</v>
      </c>
      <c r="C1558" s="11">
        <v>28</v>
      </c>
      <c r="D1558" s="11"/>
      <c r="E1558" s="11">
        <v>19530</v>
      </c>
      <c r="F1558" s="11">
        <v>20000</v>
      </c>
      <c r="G1558" s="11">
        <v>900</v>
      </c>
      <c r="H1558" s="11">
        <v>1883.45</v>
      </c>
      <c r="I1558" s="11"/>
      <c r="J1558" s="11">
        <v>16058</v>
      </c>
      <c r="K1558" s="11">
        <v>166.29</v>
      </c>
      <c r="L1558" s="11">
        <v>670.39</v>
      </c>
      <c r="M1558" s="11">
        <v>415.73</v>
      </c>
      <c r="N1558" s="11">
        <v>1675.99</v>
      </c>
      <c r="O1558" s="11">
        <v>665.16</v>
      </c>
      <c r="P1558" s="11">
        <v>2681.58</v>
      </c>
    </row>
    <row r="1559" spans="1:16">
      <c r="A1559" t="str">
        <f t="shared" si="38"/>
        <v>729</v>
      </c>
      <c r="B1559" s="10">
        <v>7</v>
      </c>
      <c r="C1559" s="10">
        <v>29</v>
      </c>
      <c r="D1559" s="10"/>
      <c r="E1559" s="10">
        <v>19530</v>
      </c>
      <c r="F1559" s="10">
        <v>20000</v>
      </c>
      <c r="G1559" s="10"/>
      <c r="H1559" s="10">
        <v>1939.96</v>
      </c>
      <c r="I1559" s="10"/>
      <c r="J1559" s="10">
        <v>16376</v>
      </c>
      <c r="K1559" s="10">
        <v>160.58000000000001</v>
      </c>
      <c r="L1559" s="10">
        <v>851.09</v>
      </c>
      <c r="M1559" s="10">
        <v>401.45</v>
      </c>
      <c r="N1559" s="10">
        <v>2127.7199999999998</v>
      </c>
      <c r="O1559" s="10">
        <v>642.32000000000005</v>
      </c>
      <c r="P1559" s="10">
        <v>3404.35</v>
      </c>
    </row>
    <row r="1560" spans="1:16">
      <c r="A1560" t="str">
        <f t="shared" si="38"/>
        <v>830</v>
      </c>
      <c r="B1560" s="11">
        <v>8</v>
      </c>
      <c r="C1560" s="11">
        <v>30</v>
      </c>
      <c r="D1560" s="11"/>
      <c r="E1560" s="11">
        <v>19530</v>
      </c>
      <c r="F1560" s="11">
        <v>20000</v>
      </c>
      <c r="G1560" s="11"/>
      <c r="H1560" s="11">
        <v>1998.16</v>
      </c>
      <c r="I1560" s="11"/>
      <c r="J1560" s="11">
        <v>16700</v>
      </c>
      <c r="K1560" s="11">
        <v>163.76</v>
      </c>
      <c r="L1560" s="11">
        <v>1040.3800000000001</v>
      </c>
      <c r="M1560" s="11">
        <v>409.4</v>
      </c>
      <c r="N1560" s="11">
        <v>2600.9499999999998</v>
      </c>
      <c r="O1560" s="11">
        <v>655.04</v>
      </c>
      <c r="P1560" s="11">
        <v>4161.5200000000004</v>
      </c>
    </row>
    <row r="1561" spans="1:16">
      <c r="A1561" t="str">
        <f t="shared" si="38"/>
        <v>931</v>
      </c>
      <c r="B1561" s="10">
        <v>9</v>
      </c>
      <c r="C1561" s="10">
        <v>31</v>
      </c>
      <c r="D1561" s="10"/>
      <c r="E1561" s="10">
        <v>19530</v>
      </c>
      <c r="F1561" s="10">
        <v>20000</v>
      </c>
      <c r="G1561" s="10">
        <v>900</v>
      </c>
      <c r="H1561" s="10">
        <v>2958.1</v>
      </c>
      <c r="I1561" s="10"/>
      <c r="J1561" s="10">
        <v>16131</v>
      </c>
      <c r="K1561" s="10">
        <v>167</v>
      </c>
      <c r="L1561" s="10">
        <v>1238.5899999999999</v>
      </c>
      <c r="M1561" s="10">
        <v>417.5</v>
      </c>
      <c r="N1561" s="10">
        <v>3096.48</v>
      </c>
      <c r="O1561" s="10">
        <v>668</v>
      </c>
      <c r="P1561" s="10">
        <v>4954.3599999999997</v>
      </c>
    </row>
    <row r="1562" spans="1:16">
      <c r="A1562" t="str">
        <f t="shared" si="38"/>
        <v>1032</v>
      </c>
      <c r="B1562" s="11">
        <v>10</v>
      </c>
      <c r="C1562" s="11">
        <v>32</v>
      </c>
      <c r="D1562" s="11"/>
      <c r="E1562" s="11">
        <v>19530</v>
      </c>
      <c r="F1562" s="11">
        <v>20000</v>
      </c>
      <c r="G1562" s="11"/>
      <c r="H1562" s="11">
        <v>3046.84</v>
      </c>
      <c r="I1562" s="11"/>
      <c r="J1562" s="11">
        <v>16450</v>
      </c>
      <c r="K1562" s="11">
        <v>161.31</v>
      </c>
      <c r="L1562" s="11">
        <v>1437.06</v>
      </c>
      <c r="M1562" s="11">
        <v>403.28</v>
      </c>
      <c r="N1562" s="11">
        <v>3592.65</v>
      </c>
      <c r="O1562" s="11">
        <v>645.24</v>
      </c>
      <c r="P1562" s="11">
        <v>5748.23</v>
      </c>
    </row>
    <row r="1563" spans="1:16">
      <c r="A1563" t="str">
        <f t="shared" si="38"/>
        <v>1133</v>
      </c>
      <c r="B1563" s="10">
        <v>11</v>
      </c>
      <c r="C1563" s="10">
        <v>33</v>
      </c>
      <c r="D1563" s="10"/>
      <c r="E1563" s="10">
        <v>19530</v>
      </c>
      <c r="F1563" s="10">
        <v>20000</v>
      </c>
      <c r="G1563" s="10"/>
      <c r="H1563" s="10">
        <v>3138.25</v>
      </c>
      <c r="I1563" s="10"/>
      <c r="J1563" s="10">
        <v>16775</v>
      </c>
      <c r="K1563" s="10">
        <v>164.5</v>
      </c>
      <c r="L1563" s="10">
        <v>1644.67</v>
      </c>
      <c r="M1563" s="10">
        <v>411.25</v>
      </c>
      <c r="N1563" s="10">
        <v>4111.67</v>
      </c>
      <c r="O1563" s="10">
        <v>658</v>
      </c>
      <c r="P1563" s="10">
        <v>6578.68</v>
      </c>
    </row>
    <row r="1564" spans="1:16">
      <c r="A1564" t="str">
        <f t="shared" si="38"/>
        <v>1234</v>
      </c>
      <c r="B1564" s="11">
        <v>12</v>
      </c>
      <c r="C1564" s="11">
        <v>34</v>
      </c>
      <c r="D1564" s="11"/>
      <c r="E1564" s="11">
        <v>19530</v>
      </c>
      <c r="F1564" s="11">
        <v>20000</v>
      </c>
      <c r="G1564" s="11">
        <v>900</v>
      </c>
      <c r="H1564" s="11">
        <v>4132.3999999999996</v>
      </c>
      <c r="I1564" s="11"/>
      <c r="J1564" s="11">
        <v>16207</v>
      </c>
      <c r="K1564" s="11">
        <v>167.75</v>
      </c>
      <c r="L1564" s="11">
        <v>1861.76</v>
      </c>
      <c r="M1564" s="11">
        <v>419.38</v>
      </c>
      <c r="N1564" s="11">
        <v>4654.3999999999996</v>
      </c>
      <c r="O1564" s="11">
        <v>671</v>
      </c>
      <c r="P1564" s="11">
        <v>7447.04</v>
      </c>
    </row>
    <row r="1565" spans="1:16">
      <c r="A1565" t="str">
        <f t="shared" si="38"/>
        <v>1335</v>
      </c>
      <c r="B1565" s="10">
        <v>13</v>
      </c>
      <c r="C1565" s="10">
        <v>35</v>
      </c>
      <c r="D1565" s="10"/>
      <c r="E1565" s="10">
        <v>19530</v>
      </c>
      <c r="F1565" s="10">
        <v>20000</v>
      </c>
      <c r="G1565" s="10"/>
      <c r="H1565" s="10">
        <v>4256.37</v>
      </c>
      <c r="I1565" s="10"/>
      <c r="J1565" s="10">
        <v>16527</v>
      </c>
      <c r="K1565" s="10">
        <v>162.07</v>
      </c>
      <c r="L1565" s="10">
        <v>2079.6799999999998</v>
      </c>
      <c r="M1565" s="10">
        <v>405.18</v>
      </c>
      <c r="N1565" s="10">
        <v>5199.21</v>
      </c>
      <c r="O1565" s="10">
        <v>648.28</v>
      </c>
      <c r="P1565" s="10">
        <v>8318.73</v>
      </c>
    </row>
    <row r="1566" spans="1:16">
      <c r="A1566" t="str">
        <f t="shared" si="38"/>
        <v>1436</v>
      </c>
      <c r="B1566" s="11">
        <v>14</v>
      </c>
      <c r="C1566" s="11">
        <v>36</v>
      </c>
      <c r="D1566" s="11"/>
      <c r="E1566" s="11">
        <v>19530</v>
      </c>
      <c r="F1566" s="11">
        <v>20000</v>
      </c>
      <c r="G1566" s="11"/>
      <c r="H1566" s="11">
        <v>4384.0600000000004</v>
      </c>
      <c r="I1566" s="11"/>
      <c r="J1566" s="11">
        <v>16853</v>
      </c>
      <c r="K1566" s="11">
        <v>165.27</v>
      </c>
      <c r="L1566" s="11">
        <v>2307.34</v>
      </c>
      <c r="M1566" s="11">
        <v>413.18</v>
      </c>
      <c r="N1566" s="11">
        <v>5768.36</v>
      </c>
      <c r="O1566" s="11">
        <v>661.08</v>
      </c>
      <c r="P1566" s="11">
        <v>9229.3700000000008</v>
      </c>
    </row>
    <row r="1567" spans="1:16">
      <c r="A1567" t="str">
        <f t="shared" si="38"/>
        <v>1537</v>
      </c>
      <c r="B1567" s="10">
        <v>15</v>
      </c>
      <c r="C1567" s="10">
        <v>37</v>
      </c>
      <c r="D1567" s="10"/>
      <c r="E1567" s="10">
        <v>19530</v>
      </c>
      <c r="F1567" s="10">
        <v>20000</v>
      </c>
      <c r="G1567" s="10">
        <v>900</v>
      </c>
      <c r="H1567" s="10">
        <v>5415.58</v>
      </c>
      <c r="I1567" s="10"/>
      <c r="J1567" s="10">
        <v>16286</v>
      </c>
      <c r="K1567" s="10">
        <v>168.53</v>
      </c>
      <c r="L1567" s="10">
        <v>2545.09</v>
      </c>
      <c r="M1567" s="10">
        <v>421.33</v>
      </c>
      <c r="N1567" s="10">
        <v>6362.73</v>
      </c>
      <c r="O1567" s="10">
        <v>674.12</v>
      </c>
      <c r="P1567" s="10">
        <v>10180.370000000001</v>
      </c>
    </row>
    <row r="1568" spans="1:16">
      <c r="A1568" t="str">
        <f t="shared" si="38"/>
        <v>1638</v>
      </c>
      <c r="B1568" s="11">
        <v>16</v>
      </c>
      <c r="C1568" s="11">
        <v>38</v>
      </c>
      <c r="D1568" s="11"/>
      <c r="E1568" s="11">
        <v>19530</v>
      </c>
      <c r="F1568" s="11">
        <v>20000</v>
      </c>
      <c r="G1568" s="11"/>
      <c r="H1568" s="11">
        <v>5578.05</v>
      </c>
      <c r="I1568" s="11"/>
      <c r="J1568" s="11">
        <v>16606</v>
      </c>
      <c r="K1568" s="11">
        <v>162.86000000000001</v>
      </c>
      <c r="L1568" s="11">
        <v>2784.31</v>
      </c>
      <c r="M1568" s="11">
        <v>407.15</v>
      </c>
      <c r="N1568" s="11">
        <v>6960.77</v>
      </c>
      <c r="O1568" s="11">
        <v>651.44000000000005</v>
      </c>
      <c r="P1568" s="11">
        <v>11137.23</v>
      </c>
    </row>
    <row r="1569" spans="1:16">
      <c r="A1569" t="str">
        <f t="shared" si="38"/>
        <v>1739</v>
      </c>
      <c r="B1569" s="10">
        <v>17</v>
      </c>
      <c r="C1569" s="10">
        <v>39</v>
      </c>
      <c r="D1569" s="10"/>
      <c r="E1569" s="10">
        <v>19530</v>
      </c>
      <c r="F1569" s="10">
        <v>20000</v>
      </c>
      <c r="G1569" s="10"/>
      <c r="H1569" s="10">
        <v>5745.39</v>
      </c>
      <c r="I1569" s="10"/>
      <c r="J1569" s="10">
        <v>16933</v>
      </c>
      <c r="K1569" s="10">
        <v>166.06</v>
      </c>
      <c r="L1569" s="10">
        <v>3033.9</v>
      </c>
      <c r="M1569" s="10">
        <v>415.15</v>
      </c>
      <c r="N1569" s="10">
        <v>7584.74</v>
      </c>
      <c r="O1569" s="10">
        <v>664.24</v>
      </c>
      <c r="P1569" s="10">
        <v>12135.58</v>
      </c>
    </row>
    <row r="1570" spans="1:16">
      <c r="A1570" t="str">
        <f t="shared" si="38"/>
        <v>1840</v>
      </c>
      <c r="B1570" s="11">
        <v>18</v>
      </c>
      <c r="C1570" s="11">
        <v>40</v>
      </c>
      <c r="D1570" s="11"/>
      <c r="E1570" s="11">
        <v>19530</v>
      </c>
      <c r="F1570" s="11">
        <v>20000</v>
      </c>
      <c r="G1570" s="11">
        <v>900</v>
      </c>
      <c r="H1570" s="11">
        <v>6817.75</v>
      </c>
      <c r="I1570" s="11"/>
      <c r="J1570" s="11">
        <v>16366</v>
      </c>
      <c r="K1570" s="11">
        <v>169.33</v>
      </c>
      <c r="L1570" s="11">
        <v>3294.24</v>
      </c>
      <c r="M1570" s="11">
        <v>423.33</v>
      </c>
      <c r="N1570" s="11">
        <v>8235.61</v>
      </c>
      <c r="O1570" s="11">
        <v>677.32</v>
      </c>
      <c r="P1570" s="11">
        <v>13176.97</v>
      </c>
    </row>
    <row r="1571" spans="1:16">
      <c r="A1571" t="str">
        <f t="shared" si="38"/>
        <v>1941</v>
      </c>
      <c r="B1571" s="10">
        <v>19</v>
      </c>
      <c r="C1571" s="10">
        <v>41</v>
      </c>
      <c r="D1571" s="10"/>
      <c r="E1571" s="10">
        <v>19530</v>
      </c>
      <c r="F1571" s="10">
        <v>20000</v>
      </c>
      <c r="G1571" s="10"/>
      <c r="H1571" s="10">
        <v>7022.29</v>
      </c>
      <c r="I1571" s="10"/>
      <c r="J1571" s="10">
        <v>16686</v>
      </c>
      <c r="K1571" s="10">
        <v>163.66</v>
      </c>
      <c r="L1571" s="10">
        <v>3556.73</v>
      </c>
      <c r="M1571" s="10">
        <v>409.15</v>
      </c>
      <c r="N1571" s="10">
        <v>8891.82</v>
      </c>
      <c r="O1571" s="10">
        <v>654.64</v>
      </c>
      <c r="P1571" s="10">
        <v>14226.92</v>
      </c>
    </row>
    <row r="1572" spans="1:16">
      <c r="A1572" t="str">
        <f t="shared" si="38"/>
        <v>2042</v>
      </c>
      <c r="B1572" s="11">
        <v>20</v>
      </c>
      <c r="C1572" s="11">
        <v>42</v>
      </c>
      <c r="D1572" s="11"/>
      <c r="E1572" s="11">
        <v>19530</v>
      </c>
      <c r="F1572" s="11">
        <v>20000</v>
      </c>
      <c r="G1572" s="11"/>
      <c r="H1572" s="11">
        <v>7232.95</v>
      </c>
      <c r="I1572" s="11"/>
      <c r="J1572" s="11">
        <v>17012</v>
      </c>
      <c r="K1572" s="11">
        <v>166.86</v>
      </c>
      <c r="L1572" s="11">
        <v>3830.29</v>
      </c>
      <c r="M1572" s="11">
        <v>417.15</v>
      </c>
      <c r="N1572" s="11">
        <v>9575.73</v>
      </c>
      <c r="O1572" s="11">
        <v>667.44</v>
      </c>
      <c r="P1572" s="11">
        <v>15321.17</v>
      </c>
    </row>
    <row r="1573" spans="1:16">
      <c r="A1573" t="str">
        <f t="shared" si="38"/>
        <v>2143</v>
      </c>
      <c r="B1573" s="10">
        <v>21</v>
      </c>
      <c r="C1573" s="10">
        <v>43</v>
      </c>
      <c r="D1573" s="10"/>
      <c r="E1573" s="10">
        <v>19530</v>
      </c>
      <c r="F1573" s="10">
        <v>20000</v>
      </c>
      <c r="G1573" s="10">
        <v>900</v>
      </c>
      <c r="H1573" s="10">
        <v>8349.94</v>
      </c>
      <c r="I1573" s="10"/>
      <c r="J1573" s="10">
        <v>16446</v>
      </c>
      <c r="K1573" s="10">
        <v>170.12</v>
      </c>
      <c r="L1573" s="10">
        <v>4115.32</v>
      </c>
      <c r="M1573" s="10">
        <v>425.3</v>
      </c>
      <c r="N1573" s="10">
        <v>10288.299999999999</v>
      </c>
      <c r="O1573" s="10">
        <v>680.48</v>
      </c>
      <c r="P1573" s="10">
        <v>16461.28</v>
      </c>
    </row>
    <row r="1574" spans="1:16">
      <c r="A1574" t="str">
        <f t="shared" si="38"/>
        <v>2244</v>
      </c>
      <c r="B1574" s="11">
        <v>22</v>
      </c>
      <c r="C1574" s="11">
        <v>44</v>
      </c>
      <c r="D1574" s="11"/>
      <c r="E1574" s="11">
        <v>19530</v>
      </c>
      <c r="F1574" s="11">
        <v>20000</v>
      </c>
      <c r="G1574" s="11"/>
      <c r="H1574" s="11">
        <v>8600.44</v>
      </c>
      <c r="I1574" s="11"/>
      <c r="J1574" s="11">
        <v>16765</v>
      </c>
      <c r="K1574" s="11">
        <v>164.46</v>
      </c>
      <c r="L1574" s="11">
        <v>4403.24</v>
      </c>
      <c r="M1574" s="11">
        <v>411.15</v>
      </c>
      <c r="N1574" s="11">
        <v>11008.1</v>
      </c>
      <c r="O1574" s="11">
        <v>657.84</v>
      </c>
      <c r="P1574" s="11">
        <v>17612.96</v>
      </c>
    </row>
    <row r="1575" spans="1:16">
      <c r="A1575" t="str">
        <f t="shared" si="38"/>
        <v>2345</v>
      </c>
      <c r="B1575" s="10">
        <v>23</v>
      </c>
      <c r="C1575" s="10">
        <v>45</v>
      </c>
      <c r="D1575" s="10"/>
      <c r="E1575" s="10">
        <v>19530</v>
      </c>
      <c r="F1575" s="10">
        <v>20000</v>
      </c>
      <c r="G1575" s="10"/>
      <c r="H1575" s="10">
        <v>8858.4500000000007</v>
      </c>
      <c r="I1575" s="10"/>
      <c r="J1575" s="10">
        <v>17091</v>
      </c>
      <c r="K1575" s="10">
        <v>167.65</v>
      </c>
      <c r="L1575" s="10">
        <v>4702.99</v>
      </c>
      <c r="M1575" s="10">
        <v>419.13</v>
      </c>
      <c r="N1575" s="10">
        <v>11757.47</v>
      </c>
      <c r="O1575" s="10">
        <v>670.6</v>
      </c>
      <c r="P1575" s="10">
        <v>18811.95</v>
      </c>
    </row>
    <row r="1576" spans="1:16">
      <c r="A1576" t="str">
        <f t="shared" si="38"/>
        <v>2446</v>
      </c>
      <c r="B1576" s="11">
        <v>24</v>
      </c>
      <c r="C1576" s="11">
        <v>46</v>
      </c>
      <c r="D1576" s="11"/>
      <c r="E1576" s="11">
        <v>19530</v>
      </c>
      <c r="F1576" s="11">
        <v>20000</v>
      </c>
      <c r="G1576" s="11">
        <v>900</v>
      </c>
      <c r="H1576" s="11">
        <v>10024.209999999999</v>
      </c>
      <c r="I1576" s="11"/>
      <c r="J1576" s="11">
        <v>16524</v>
      </c>
      <c r="K1576" s="11">
        <v>170.91</v>
      </c>
      <c r="L1576" s="11">
        <v>5014.99</v>
      </c>
      <c r="M1576" s="11">
        <v>427.28</v>
      </c>
      <c r="N1576" s="11">
        <v>12537.47</v>
      </c>
      <c r="O1576" s="11">
        <v>683.64</v>
      </c>
      <c r="P1576" s="11">
        <v>20059.95</v>
      </c>
    </row>
    <row r="1577" spans="1:16">
      <c r="A1577" t="str">
        <f t="shared" si="38"/>
        <v>2547</v>
      </c>
      <c r="B1577" s="10">
        <v>25</v>
      </c>
      <c r="C1577" s="10">
        <v>47</v>
      </c>
      <c r="D1577" s="10"/>
      <c r="E1577" s="10">
        <v>19530</v>
      </c>
      <c r="F1577" s="10">
        <v>20000</v>
      </c>
      <c r="G1577" s="10"/>
      <c r="H1577" s="10">
        <v>10324.93</v>
      </c>
      <c r="I1577" s="10"/>
      <c r="J1577" s="10">
        <v>16842</v>
      </c>
      <c r="K1577" s="10">
        <v>165.24</v>
      </c>
      <c r="L1577" s="10">
        <v>5330.68</v>
      </c>
      <c r="M1577" s="10">
        <v>413.1</v>
      </c>
      <c r="N1577" s="10">
        <v>13326.69</v>
      </c>
      <c r="O1577" s="10">
        <v>660.96</v>
      </c>
      <c r="P1577" s="10">
        <v>21322.71</v>
      </c>
    </row>
    <row r="1578" spans="1:16">
      <c r="A1578" t="str">
        <f t="shared" si="38"/>
        <v>2648</v>
      </c>
      <c r="B1578" s="11">
        <v>26</v>
      </c>
      <c r="C1578" s="11">
        <v>48</v>
      </c>
      <c r="D1578" s="11"/>
      <c r="E1578" s="11">
        <v>19530</v>
      </c>
      <c r="F1578" s="11">
        <v>20000</v>
      </c>
      <c r="G1578" s="11"/>
      <c r="H1578" s="11">
        <v>10634.68</v>
      </c>
      <c r="I1578" s="11"/>
      <c r="J1578" s="11">
        <v>17167</v>
      </c>
      <c r="K1578" s="11">
        <v>168.42</v>
      </c>
      <c r="L1578" s="11">
        <v>5659.02</v>
      </c>
      <c r="M1578" s="11">
        <v>421.05</v>
      </c>
      <c r="N1578" s="11">
        <v>14147.54</v>
      </c>
      <c r="O1578" s="11">
        <v>673.68</v>
      </c>
      <c r="P1578" s="11">
        <v>22636.07</v>
      </c>
    </row>
    <row r="1579" spans="1:16">
      <c r="A1579" t="str">
        <f t="shared" si="38"/>
        <v>2749</v>
      </c>
      <c r="B1579" s="10">
        <v>27</v>
      </c>
      <c r="C1579" s="10">
        <v>49</v>
      </c>
      <c r="D1579" s="10"/>
      <c r="E1579" s="10">
        <v>19530</v>
      </c>
      <c r="F1579" s="10">
        <v>20000</v>
      </c>
      <c r="G1579" s="10">
        <v>900</v>
      </c>
      <c r="H1579" s="10">
        <v>11853.72</v>
      </c>
      <c r="I1579" s="10"/>
      <c r="J1579" s="10">
        <v>16599</v>
      </c>
      <c r="K1579" s="10">
        <v>171.67</v>
      </c>
      <c r="L1579" s="10">
        <v>6000.46</v>
      </c>
      <c r="M1579" s="10">
        <v>429.18</v>
      </c>
      <c r="N1579" s="10">
        <v>15001.14</v>
      </c>
      <c r="O1579" s="10">
        <v>686.68</v>
      </c>
      <c r="P1579" s="10">
        <v>24001.83</v>
      </c>
    </row>
    <row r="1580" spans="1:16">
      <c r="A1580" t="str">
        <f t="shared" si="38"/>
        <v>2850</v>
      </c>
      <c r="B1580" s="11">
        <v>28</v>
      </c>
      <c r="C1580" s="11">
        <v>50</v>
      </c>
      <c r="D1580" s="11"/>
      <c r="E1580" s="11">
        <v>19530</v>
      </c>
      <c r="F1580" s="11">
        <v>20000</v>
      </c>
      <c r="G1580" s="11"/>
      <c r="H1580" s="11">
        <v>12209.33</v>
      </c>
      <c r="I1580" s="11"/>
      <c r="J1580" s="11">
        <v>16915</v>
      </c>
      <c r="K1580" s="11">
        <v>165.99</v>
      </c>
      <c r="L1580" s="11">
        <v>6346.46</v>
      </c>
      <c r="M1580" s="11">
        <v>414.98</v>
      </c>
      <c r="N1580" s="11">
        <v>15866.15</v>
      </c>
      <c r="O1580" s="11">
        <v>663.96</v>
      </c>
      <c r="P1580" s="11">
        <v>25385.84</v>
      </c>
    </row>
    <row r="1581" spans="1:16">
      <c r="A1581" t="str">
        <f t="shared" si="38"/>
        <v>2951</v>
      </c>
      <c r="B1581" s="10">
        <v>29</v>
      </c>
      <c r="C1581" s="10">
        <v>51</v>
      </c>
      <c r="D1581" s="10"/>
      <c r="E1581" s="10">
        <v>19530</v>
      </c>
      <c r="F1581" s="10">
        <v>20000</v>
      </c>
      <c r="G1581" s="10"/>
      <c r="H1581" s="10">
        <v>12575.61</v>
      </c>
      <c r="I1581" s="10"/>
      <c r="J1581" s="10">
        <v>17238</v>
      </c>
      <c r="K1581" s="10">
        <v>169.15</v>
      </c>
      <c r="L1581" s="10">
        <v>6706</v>
      </c>
      <c r="M1581" s="10">
        <v>422.88</v>
      </c>
      <c r="N1581" s="10">
        <v>16765.009999999998</v>
      </c>
      <c r="O1581" s="10">
        <v>676.6</v>
      </c>
      <c r="P1581" s="10">
        <v>26824.02</v>
      </c>
    </row>
    <row r="1582" spans="1:16">
      <c r="A1582" t="str">
        <f t="shared" si="38"/>
        <v>3052</v>
      </c>
      <c r="B1582" s="11">
        <v>30</v>
      </c>
      <c r="C1582" s="11">
        <v>52</v>
      </c>
      <c r="D1582" s="11"/>
      <c r="E1582" s="11">
        <v>19530</v>
      </c>
      <c r="F1582" s="11">
        <v>20000</v>
      </c>
      <c r="G1582" s="11">
        <v>900</v>
      </c>
      <c r="H1582" s="11">
        <v>13852.88</v>
      </c>
      <c r="I1582" s="11"/>
      <c r="J1582" s="11">
        <v>16667</v>
      </c>
      <c r="K1582" s="11">
        <v>172.38</v>
      </c>
      <c r="L1582" s="11">
        <v>7079.56</v>
      </c>
      <c r="M1582" s="11">
        <v>430.95</v>
      </c>
      <c r="N1582" s="11">
        <v>17698.91</v>
      </c>
      <c r="O1582" s="11">
        <v>689.52</v>
      </c>
      <c r="P1582" s="11">
        <v>28318.26</v>
      </c>
    </row>
    <row r="1583" spans="1:16">
      <c r="A1583" t="str">
        <f t="shared" si="38"/>
        <v>3153</v>
      </c>
      <c r="B1583" s="10">
        <v>31</v>
      </c>
      <c r="C1583" s="10">
        <v>53</v>
      </c>
      <c r="D1583" s="10"/>
      <c r="E1583" s="10">
        <v>19530</v>
      </c>
      <c r="F1583" s="10">
        <v>20000</v>
      </c>
      <c r="G1583" s="10"/>
      <c r="H1583" s="10">
        <v>14268.47</v>
      </c>
      <c r="I1583" s="10"/>
      <c r="J1583" s="10">
        <v>16980</v>
      </c>
      <c r="K1583" s="10">
        <v>166.67</v>
      </c>
      <c r="L1583" s="10">
        <v>7458.62</v>
      </c>
      <c r="M1583" s="10">
        <v>416.68</v>
      </c>
      <c r="N1583" s="10">
        <v>18646.55</v>
      </c>
      <c r="O1583" s="10">
        <v>666.68</v>
      </c>
      <c r="P1583" s="10">
        <v>29834.49</v>
      </c>
    </row>
    <row r="1584" spans="1:16">
      <c r="A1584" t="str">
        <f t="shared" si="38"/>
        <v>3254</v>
      </c>
      <c r="B1584" s="11">
        <v>32</v>
      </c>
      <c r="C1584" s="11">
        <v>54</v>
      </c>
      <c r="D1584" s="11"/>
      <c r="E1584" s="11">
        <v>19530</v>
      </c>
      <c r="F1584" s="11">
        <v>20000</v>
      </c>
      <c r="G1584" s="11"/>
      <c r="H1584" s="11">
        <v>14696.52</v>
      </c>
      <c r="I1584" s="11"/>
      <c r="J1584" s="11">
        <v>17300</v>
      </c>
      <c r="K1584" s="11">
        <v>169.8</v>
      </c>
      <c r="L1584" s="11">
        <v>7852.18</v>
      </c>
      <c r="M1584" s="11">
        <v>424.5</v>
      </c>
      <c r="N1584" s="11">
        <v>19630.45</v>
      </c>
      <c r="O1584" s="11">
        <v>679.2</v>
      </c>
      <c r="P1584" s="11">
        <v>31408.720000000001</v>
      </c>
    </row>
    <row r="1585" spans="1:16">
      <c r="A1585" t="str">
        <f t="shared" si="38"/>
        <v>3355</v>
      </c>
      <c r="B1585" s="10">
        <v>33</v>
      </c>
      <c r="C1585" s="10">
        <v>55</v>
      </c>
      <c r="D1585" s="10"/>
      <c r="E1585" s="10">
        <v>19530</v>
      </c>
      <c r="F1585" s="10">
        <v>20000</v>
      </c>
      <c r="G1585" s="10">
        <v>900</v>
      </c>
      <c r="H1585" s="10">
        <v>16037.42</v>
      </c>
      <c r="I1585" s="10"/>
      <c r="J1585" s="10">
        <v>16726</v>
      </c>
      <c r="K1585" s="10">
        <v>173</v>
      </c>
      <c r="L1585" s="10">
        <v>8260.75</v>
      </c>
      <c r="M1585" s="10">
        <v>432.5</v>
      </c>
      <c r="N1585" s="10">
        <v>20651.86</v>
      </c>
      <c r="O1585" s="10">
        <v>692</v>
      </c>
      <c r="P1585" s="10">
        <v>33042.980000000003</v>
      </c>
    </row>
    <row r="1586" spans="1:16">
      <c r="A1586" t="str">
        <f t="shared" si="38"/>
        <v>3456</v>
      </c>
      <c r="B1586" s="11">
        <v>34</v>
      </c>
      <c r="C1586" s="11">
        <v>56</v>
      </c>
      <c r="D1586" s="11"/>
      <c r="E1586" s="11">
        <v>19530</v>
      </c>
      <c r="F1586" s="11">
        <v>20000</v>
      </c>
      <c r="G1586" s="11"/>
      <c r="H1586" s="11">
        <v>16518.54</v>
      </c>
      <c r="I1586" s="11"/>
      <c r="J1586" s="11">
        <v>17033</v>
      </c>
      <c r="K1586" s="11">
        <v>167.26</v>
      </c>
      <c r="L1586" s="11">
        <v>8675.83</v>
      </c>
      <c r="M1586" s="11">
        <v>418.15</v>
      </c>
      <c r="N1586" s="11">
        <v>21689.57</v>
      </c>
      <c r="O1586" s="11">
        <v>669.04</v>
      </c>
      <c r="P1586" s="11">
        <v>34703.31</v>
      </c>
    </row>
    <row r="1587" spans="1:16">
      <c r="A1587" t="str">
        <f t="shared" si="38"/>
        <v>3557</v>
      </c>
      <c r="B1587" s="10">
        <v>35</v>
      </c>
      <c r="C1587" s="10">
        <v>57</v>
      </c>
      <c r="D1587" s="10"/>
      <c r="E1587" s="10">
        <v>19530</v>
      </c>
      <c r="F1587" s="10">
        <v>20000</v>
      </c>
      <c r="G1587" s="10"/>
      <c r="H1587" s="10">
        <v>17014.099999999999</v>
      </c>
      <c r="I1587" s="10"/>
      <c r="J1587" s="10">
        <v>17348</v>
      </c>
      <c r="K1587" s="10">
        <v>170.33</v>
      </c>
      <c r="L1587" s="10">
        <v>9106.43</v>
      </c>
      <c r="M1587" s="10">
        <v>425.83</v>
      </c>
      <c r="N1587" s="10">
        <v>22766.080000000002</v>
      </c>
      <c r="O1587" s="10">
        <v>681.32</v>
      </c>
      <c r="P1587" s="10">
        <v>36425.730000000003</v>
      </c>
    </row>
    <row r="1588" spans="1:16">
      <c r="A1588" t="str">
        <f t="shared" si="38"/>
        <v>3658</v>
      </c>
      <c r="B1588" s="11">
        <v>36</v>
      </c>
      <c r="C1588" s="11">
        <v>58</v>
      </c>
      <c r="D1588" s="11"/>
      <c r="E1588" s="11">
        <v>19530</v>
      </c>
      <c r="F1588" s="11">
        <v>20000</v>
      </c>
      <c r="G1588" s="11">
        <v>900</v>
      </c>
      <c r="H1588" s="11">
        <v>18424.52</v>
      </c>
      <c r="I1588" s="11"/>
      <c r="J1588" s="11">
        <v>16769</v>
      </c>
      <c r="K1588" s="11">
        <v>173.48</v>
      </c>
      <c r="L1588" s="11">
        <v>9553.11</v>
      </c>
      <c r="M1588" s="11">
        <v>433.7</v>
      </c>
      <c r="N1588" s="11">
        <v>23882.77</v>
      </c>
      <c r="O1588" s="11">
        <v>693.92</v>
      </c>
      <c r="P1588" s="11">
        <v>38212.42</v>
      </c>
    </row>
    <row r="1589" spans="1:16">
      <c r="A1589" t="str">
        <f t="shared" si="38"/>
        <v>3759</v>
      </c>
      <c r="B1589" s="10">
        <v>37</v>
      </c>
      <c r="C1589" s="10">
        <v>59</v>
      </c>
      <c r="D1589" s="10"/>
      <c r="E1589" s="10">
        <v>19530</v>
      </c>
      <c r="F1589" s="10">
        <v>20000</v>
      </c>
      <c r="G1589" s="10"/>
      <c r="H1589" s="10">
        <v>18977.259999999998</v>
      </c>
      <c r="I1589" s="10"/>
      <c r="J1589" s="10">
        <v>17069</v>
      </c>
      <c r="K1589" s="10">
        <v>167.69</v>
      </c>
      <c r="L1589" s="10">
        <v>10007.39</v>
      </c>
      <c r="M1589" s="10">
        <v>419.23</v>
      </c>
      <c r="N1589" s="10">
        <v>25018.47</v>
      </c>
      <c r="O1589" s="10">
        <v>670.76</v>
      </c>
      <c r="P1589" s="10">
        <v>40029.56</v>
      </c>
    </row>
    <row r="1590" spans="1:16">
      <c r="A1590" t="str">
        <f t="shared" si="38"/>
        <v>3860</v>
      </c>
      <c r="B1590" s="11">
        <v>38</v>
      </c>
      <c r="C1590" s="11">
        <v>60</v>
      </c>
      <c r="D1590" s="11"/>
      <c r="E1590" s="11">
        <v>19530</v>
      </c>
      <c r="F1590" s="11">
        <v>20000</v>
      </c>
      <c r="G1590" s="11"/>
      <c r="H1590" s="11">
        <v>19546.57</v>
      </c>
      <c r="I1590" s="11"/>
      <c r="J1590" s="11">
        <v>17376</v>
      </c>
      <c r="K1590" s="11">
        <v>170.69</v>
      </c>
      <c r="L1590" s="11">
        <v>10478.299999999999</v>
      </c>
      <c r="M1590" s="11">
        <v>426.73</v>
      </c>
      <c r="N1590" s="11">
        <v>26195.75</v>
      </c>
      <c r="O1590" s="11">
        <v>682.76</v>
      </c>
      <c r="P1590" s="11">
        <v>41913.199999999997</v>
      </c>
    </row>
    <row r="1591" spans="1:16">
      <c r="A1591" t="str">
        <f t="shared" si="38"/>
        <v>3961</v>
      </c>
      <c r="B1591" s="10">
        <v>39</v>
      </c>
      <c r="C1591" s="10">
        <v>61</v>
      </c>
      <c r="D1591" s="10"/>
      <c r="E1591" s="10">
        <v>19530</v>
      </c>
      <c r="F1591" s="10">
        <v>20000</v>
      </c>
      <c r="G1591" s="10">
        <v>900</v>
      </c>
      <c r="H1591" s="10">
        <v>21032.97</v>
      </c>
      <c r="I1591" s="10"/>
      <c r="J1591" s="10">
        <v>16789</v>
      </c>
      <c r="K1591" s="10">
        <v>173.76</v>
      </c>
      <c r="L1591" s="10">
        <v>10966.41</v>
      </c>
      <c r="M1591" s="10">
        <v>434.4</v>
      </c>
      <c r="N1591" s="10">
        <v>27416.02</v>
      </c>
      <c r="O1591" s="10">
        <v>695.04</v>
      </c>
      <c r="P1591" s="10">
        <v>43865.64</v>
      </c>
    </row>
    <row r="1592" spans="1:16">
      <c r="A1592" t="str">
        <f t="shared" si="38"/>
        <v>4062</v>
      </c>
      <c r="B1592" s="11">
        <v>40</v>
      </c>
      <c r="C1592" s="11">
        <v>62</v>
      </c>
      <c r="D1592" s="11"/>
      <c r="E1592" s="11">
        <v>19530</v>
      </c>
      <c r="F1592" s="11">
        <v>20000</v>
      </c>
      <c r="G1592" s="11"/>
      <c r="H1592" s="11">
        <v>21663.96</v>
      </c>
      <c r="I1592" s="11"/>
      <c r="J1592" s="11">
        <v>17078</v>
      </c>
      <c r="K1592" s="11">
        <v>167.89</v>
      </c>
      <c r="L1592" s="11">
        <v>11463.29</v>
      </c>
      <c r="M1592" s="11">
        <v>419.73</v>
      </c>
      <c r="N1592" s="11">
        <v>28658.23</v>
      </c>
      <c r="O1592" s="11">
        <v>671.56</v>
      </c>
      <c r="P1592" s="11">
        <v>45853.17</v>
      </c>
    </row>
    <row r="1593" spans="1:16">
      <c r="A1593" t="str">
        <f t="shared" si="38"/>
        <v>4163</v>
      </c>
      <c r="B1593" s="10">
        <v>41</v>
      </c>
      <c r="C1593" s="10">
        <v>63</v>
      </c>
      <c r="D1593" s="10"/>
      <c r="E1593" s="10">
        <v>19530</v>
      </c>
      <c r="F1593" s="10">
        <v>20000</v>
      </c>
      <c r="G1593" s="10"/>
      <c r="H1593" s="10">
        <v>22313.88</v>
      </c>
      <c r="I1593" s="10"/>
      <c r="J1593" s="10">
        <v>17374</v>
      </c>
      <c r="K1593" s="10">
        <v>170.78</v>
      </c>
      <c r="L1593" s="10">
        <v>11977.97</v>
      </c>
      <c r="M1593" s="10">
        <v>426.95</v>
      </c>
      <c r="N1593" s="10">
        <v>29944.93</v>
      </c>
      <c r="O1593" s="10">
        <v>683.12</v>
      </c>
      <c r="P1593" s="10">
        <v>47911.88</v>
      </c>
    </row>
    <row r="1594" spans="1:16">
      <c r="A1594" t="str">
        <f t="shared" si="38"/>
        <v>4264</v>
      </c>
      <c r="B1594" s="11">
        <v>42</v>
      </c>
      <c r="C1594" s="11">
        <v>64</v>
      </c>
      <c r="D1594" s="11"/>
      <c r="E1594" s="11">
        <v>19530</v>
      </c>
      <c r="F1594" s="11">
        <v>20000</v>
      </c>
      <c r="G1594" s="11">
        <v>900</v>
      </c>
      <c r="H1594" s="11">
        <v>23883.3</v>
      </c>
      <c r="I1594" s="11"/>
      <c r="J1594" s="11">
        <v>16776</v>
      </c>
      <c r="K1594" s="11">
        <v>173.74</v>
      </c>
      <c r="L1594" s="11">
        <v>12511.05</v>
      </c>
      <c r="M1594" s="11">
        <v>434.35</v>
      </c>
      <c r="N1594" s="11">
        <v>31277.63</v>
      </c>
      <c r="O1594" s="11">
        <v>694.96</v>
      </c>
      <c r="P1594" s="11">
        <v>50044.2</v>
      </c>
    </row>
    <row r="1595" spans="1:16">
      <c r="A1595" t="str">
        <f t="shared" si="38"/>
        <v>4365</v>
      </c>
      <c r="B1595" s="10">
        <v>43</v>
      </c>
      <c r="C1595" s="10">
        <v>65</v>
      </c>
      <c r="D1595" s="10"/>
      <c r="E1595" s="10">
        <v>19530</v>
      </c>
      <c r="F1595" s="10">
        <v>20000</v>
      </c>
      <c r="G1595" s="10"/>
      <c r="H1595" s="10">
        <v>24599.79</v>
      </c>
      <c r="I1595" s="10"/>
      <c r="J1595" s="10">
        <v>17049</v>
      </c>
      <c r="K1595" s="10">
        <v>167.76</v>
      </c>
      <c r="L1595" s="10">
        <v>13054.14</v>
      </c>
      <c r="M1595" s="10">
        <v>419.4</v>
      </c>
      <c r="N1595" s="10">
        <v>32635.35</v>
      </c>
      <c r="O1595" s="10">
        <v>671.04</v>
      </c>
      <c r="P1595" s="10">
        <v>52216.57</v>
      </c>
    </row>
    <row r="1596" spans="1:16">
      <c r="A1596" t="str">
        <f t="shared" si="38"/>
        <v>4466</v>
      </c>
      <c r="B1596" s="11">
        <v>44</v>
      </c>
      <c r="C1596" s="11">
        <v>66</v>
      </c>
      <c r="D1596" s="11"/>
      <c r="E1596" s="11">
        <v>19530</v>
      </c>
      <c r="F1596" s="11">
        <v>20000</v>
      </c>
      <c r="G1596" s="11"/>
      <c r="H1596" s="11">
        <v>25337.79</v>
      </c>
      <c r="I1596" s="11"/>
      <c r="J1596" s="11">
        <v>17328</v>
      </c>
      <c r="K1596" s="11">
        <v>170.49</v>
      </c>
      <c r="L1596" s="11">
        <v>13616.26</v>
      </c>
      <c r="M1596" s="11">
        <v>426.23</v>
      </c>
      <c r="N1596" s="11">
        <v>34040.639999999999</v>
      </c>
      <c r="O1596" s="11">
        <v>681.96</v>
      </c>
      <c r="P1596" s="11">
        <v>54465.02</v>
      </c>
    </row>
    <row r="1597" spans="1:16">
      <c r="A1597" t="str">
        <f t="shared" si="38"/>
        <v>4567</v>
      </c>
      <c r="B1597" s="10">
        <v>45</v>
      </c>
      <c r="C1597" s="10">
        <v>67</v>
      </c>
      <c r="D1597" s="10"/>
      <c r="E1597" s="10">
        <v>19530</v>
      </c>
      <c r="F1597" s="10">
        <v>20000</v>
      </c>
      <c r="G1597" s="10">
        <v>900</v>
      </c>
      <c r="H1597" s="10">
        <v>26997.919999999998</v>
      </c>
      <c r="I1597" s="10"/>
      <c r="J1597" s="10">
        <v>16713</v>
      </c>
      <c r="K1597" s="10">
        <v>173.28</v>
      </c>
      <c r="L1597" s="10">
        <v>14198.02</v>
      </c>
      <c r="M1597" s="10">
        <v>433.2</v>
      </c>
      <c r="N1597" s="10">
        <v>35495.06</v>
      </c>
      <c r="O1597" s="10">
        <v>693.12</v>
      </c>
      <c r="P1597" s="10">
        <v>56792.09</v>
      </c>
    </row>
    <row r="1598" spans="1:16">
      <c r="A1598" t="str">
        <f t="shared" si="38"/>
        <v>4668</v>
      </c>
      <c r="B1598" s="11">
        <v>46</v>
      </c>
      <c r="C1598" s="11">
        <v>68</v>
      </c>
      <c r="D1598" s="11"/>
      <c r="E1598" s="11">
        <v>19530</v>
      </c>
      <c r="F1598" s="11">
        <v>20000</v>
      </c>
      <c r="G1598" s="11"/>
      <c r="H1598" s="11">
        <v>27807.86</v>
      </c>
      <c r="I1598" s="11"/>
      <c r="J1598" s="11">
        <v>16963</v>
      </c>
      <c r="K1598" s="11">
        <v>167.13</v>
      </c>
      <c r="L1598" s="11">
        <v>14791.09</v>
      </c>
      <c r="M1598" s="11">
        <v>417.83</v>
      </c>
      <c r="N1598" s="11">
        <v>36977.74</v>
      </c>
      <c r="O1598" s="11">
        <v>668.52</v>
      </c>
      <c r="P1598" s="11">
        <v>59164.38</v>
      </c>
    </row>
    <row r="1599" spans="1:16">
      <c r="A1599" t="str">
        <f t="shared" si="38"/>
        <v>4769</v>
      </c>
      <c r="B1599" s="10">
        <v>47</v>
      </c>
      <c r="C1599" s="10">
        <v>69</v>
      </c>
      <c r="D1599" s="10"/>
      <c r="E1599" s="10">
        <v>19530</v>
      </c>
      <c r="F1599" s="10">
        <v>20000</v>
      </c>
      <c r="G1599" s="10"/>
      <c r="H1599" s="10">
        <v>28642.09</v>
      </c>
      <c r="I1599" s="10"/>
      <c r="J1599" s="10">
        <v>17216</v>
      </c>
      <c r="K1599" s="10">
        <v>169.63</v>
      </c>
      <c r="L1599" s="10">
        <v>15404.46</v>
      </c>
      <c r="M1599" s="10">
        <v>424.08</v>
      </c>
      <c r="N1599" s="10">
        <v>38511.14</v>
      </c>
      <c r="O1599" s="10">
        <v>678.52</v>
      </c>
      <c r="P1599" s="10">
        <v>61617.83</v>
      </c>
    </row>
    <row r="1600" spans="1:16">
      <c r="A1600" t="str">
        <f t="shared" si="38"/>
        <v>4870</v>
      </c>
      <c r="B1600" s="11">
        <v>48</v>
      </c>
      <c r="C1600" s="11">
        <v>70</v>
      </c>
      <c r="D1600" s="11"/>
      <c r="E1600" s="11">
        <v>19530</v>
      </c>
      <c r="F1600" s="11">
        <v>20000</v>
      </c>
      <c r="G1600" s="11">
        <v>900</v>
      </c>
      <c r="H1600" s="11">
        <v>30401.360000000001</v>
      </c>
      <c r="I1600" s="11"/>
      <c r="J1600" s="11">
        <v>16575</v>
      </c>
      <c r="K1600" s="11">
        <v>172.16</v>
      </c>
      <c r="L1600" s="11">
        <v>16038.75</v>
      </c>
      <c r="M1600" s="11">
        <v>430.4</v>
      </c>
      <c r="N1600" s="11">
        <v>40096.879999999997</v>
      </c>
      <c r="O1600" s="11">
        <v>688.64</v>
      </c>
      <c r="P1600" s="11">
        <v>64155</v>
      </c>
    </row>
    <row r="1601" spans="1:16">
      <c r="A1601" t="str">
        <f t="shared" si="38"/>
        <v>4971</v>
      </c>
      <c r="B1601" s="10">
        <v>49</v>
      </c>
      <c r="C1601" s="10">
        <v>71</v>
      </c>
      <c r="D1601" s="10"/>
      <c r="E1601" s="10">
        <v>19530</v>
      </c>
      <c r="F1601" s="10">
        <v>20000</v>
      </c>
      <c r="G1601" s="10"/>
      <c r="H1601" s="10">
        <v>31313.4</v>
      </c>
      <c r="I1601" s="10"/>
      <c r="J1601" s="10">
        <v>16789</v>
      </c>
      <c r="K1601" s="10">
        <v>165.75</v>
      </c>
      <c r="L1601" s="10">
        <v>16685.66</v>
      </c>
      <c r="M1601" s="10">
        <v>414.38</v>
      </c>
      <c r="N1601" s="10">
        <v>41714.160000000003</v>
      </c>
      <c r="O1601" s="10">
        <v>663</v>
      </c>
      <c r="P1601" s="10">
        <v>66742.649999999994</v>
      </c>
    </row>
    <row r="1602" spans="1:16">
      <c r="A1602" t="str">
        <f t="shared" si="38"/>
        <v>5072</v>
      </c>
      <c r="B1602" s="11">
        <v>50</v>
      </c>
      <c r="C1602" s="11">
        <v>72</v>
      </c>
      <c r="D1602" s="11"/>
      <c r="E1602" s="11">
        <v>19530</v>
      </c>
      <c r="F1602" s="11">
        <v>20000</v>
      </c>
      <c r="G1602" s="11"/>
      <c r="H1602" s="11">
        <v>32252.799999999999</v>
      </c>
      <c r="I1602" s="11"/>
      <c r="J1602" s="11">
        <v>17004</v>
      </c>
      <c r="K1602" s="11">
        <v>167.89</v>
      </c>
      <c r="L1602" s="11">
        <v>17354.12</v>
      </c>
      <c r="M1602" s="11">
        <v>419.73</v>
      </c>
      <c r="N1602" s="11">
        <v>43385.31</v>
      </c>
      <c r="O1602" s="11">
        <v>671.56</v>
      </c>
      <c r="P1602" s="11">
        <v>69416.490000000005</v>
      </c>
    </row>
    <row r="1603" spans="1:16">
      <c r="A1603" t="str">
        <f t="shared" si="38"/>
        <v>5173</v>
      </c>
      <c r="B1603" s="10">
        <v>51</v>
      </c>
      <c r="C1603" s="10">
        <v>73</v>
      </c>
      <c r="D1603" s="10"/>
      <c r="E1603" s="10">
        <v>19530</v>
      </c>
      <c r="F1603" s="10">
        <v>20000</v>
      </c>
      <c r="G1603" s="10">
        <v>900</v>
      </c>
      <c r="H1603" s="10">
        <v>34120.379999999997</v>
      </c>
      <c r="I1603" s="10"/>
      <c r="J1603" s="10">
        <v>16320</v>
      </c>
      <c r="K1603" s="10">
        <v>170.04</v>
      </c>
      <c r="L1603" s="10">
        <v>18044.79</v>
      </c>
      <c r="M1603" s="10">
        <v>425.1</v>
      </c>
      <c r="N1603" s="10">
        <v>45111.97</v>
      </c>
      <c r="O1603" s="10">
        <v>680.16</v>
      </c>
      <c r="P1603" s="10">
        <v>72179.149999999994</v>
      </c>
    </row>
    <row r="1604" spans="1:16">
      <c r="A1604" t="str">
        <f t="shared" si="38"/>
        <v>5274</v>
      </c>
      <c r="B1604" s="11">
        <v>52</v>
      </c>
      <c r="C1604" s="11">
        <v>74</v>
      </c>
      <c r="D1604" s="11"/>
      <c r="E1604" s="11">
        <v>19530</v>
      </c>
      <c r="F1604" s="11">
        <v>20000</v>
      </c>
      <c r="G1604" s="11"/>
      <c r="H1604" s="11">
        <v>35144</v>
      </c>
      <c r="I1604" s="11"/>
      <c r="J1604" s="11">
        <v>16478</v>
      </c>
      <c r="K1604" s="11">
        <v>163.19999999999999</v>
      </c>
      <c r="L1604" s="11">
        <v>18749.330000000002</v>
      </c>
      <c r="M1604" s="11">
        <v>408</v>
      </c>
      <c r="N1604" s="11">
        <v>46873.33</v>
      </c>
      <c r="O1604" s="11">
        <v>652.79999999999995</v>
      </c>
      <c r="P1604" s="11">
        <v>74997.320000000007</v>
      </c>
    </row>
    <row r="1605" spans="1:16">
      <c r="A1605" t="str">
        <f t="shared" si="38"/>
        <v>5375</v>
      </c>
      <c r="B1605" s="10">
        <v>53</v>
      </c>
      <c r="C1605" s="10">
        <v>75</v>
      </c>
      <c r="D1605" s="10"/>
      <c r="E1605" s="10">
        <v>19530</v>
      </c>
      <c r="F1605" s="10">
        <v>20000</v>
      </c>
      <c r="G1605" s="10"/>
      <c r="H1605" s="10">
        <v>36198.32</v>
      </c>
      <c r="I1605" s="10"/>
      <c r="J1605" s="10">
        <v>16629</v>
      </c>
      <c r="K1605" s="10">
        <v>164.78</v>
      </c>
      <c r="L1605" s="10">
        <v>19476.59</v>
      </c>
      <c r="M1605" s="10">
        <v>411.95</v>
      </c>
      <c r="N1605" s="10">
        <v>48691.48</v>
      </c>
      <c r="O1605" s="10">
        <v>659.12</v>
      </c>
      <c r="P1605" s="10">
        <v>77906.36</v>
      </c>
    </row>
    <row r="1606" spans="1:16">
      <c r="A1606" t="str">
        <f t="shared" si="38"/>
        <v>5476</v>
      </c>
      <c r="B1606" s="11">
        <v>54</v>
      </c>
      <c r="C1606" s="11">
        <v>76</v>
      </c>
      <c r="D1606" s="11"/>
      <c r="E1606" s="11">
        <v>19530</v>
      </c>
      <c r="F1606" s="11">
        <v>20000</v>
      </c>
      <c r="G1606" s="11">
        <v>900</v>
      </c>
      <c r="H1606" s="11">
        <v>38184.269999999997</v>
      </c>
      <c r="I1606" s="11"/>
      <c r="J1606" s="11">
        <v>15875</v>
      </c>
      <c r="K1606" s="11">
        <v>166.29</v>
      </c>
      <c r="L1606" s="11">
        <v>20227.18</v>
      </c>
      <c r="M1606" s="11">
        <v>415.73</v>
      </c>
      <c r="N1606" s="11">
        <v>50567.95</v>
      </c>
      <c r="O1606" s="11">
        <v>665.16</v>
      </c>
      <c r="P1606" s="11">
        <v>80908.710000000006</v>
      </c>
    </row>
    <row r="1607" spans="1:16">
      <c r="A1607" t="str">
        <f t="shared" si="38"/>
        <v>5577</v>
      </c>
      <c r="B1607" s="10">
        <v>55</v>
      </c>
      <c r="C1607" s="10">
        <v>77</v>
      </c>
      <c r="D1607" s="10"/>
      <c r="E1607" s="10">
        <v>19530</v>
      </c>
      <c r="F1607" s="10">
        <v>20000</v>
      </c>
      <c r="G1607" s="10"/>
      <c r="H1607" s="10">
        <v>39329.79</v>
      </c>
      <c r="I1607" s="10"/>
      <c r="J1607" s="10">
        <v>15939</v>
      </c>
      <c r="K1607" s="10">
        <v>158.75</v>
      </c>
      <c r="L1607" s="10">
        <v>20992.74</v>
      </c>
      <c r="M1607" s="10">
        <v>396.88</v>
      </c>
      <c r="N1607" s="10">
        <v>52481.86</v>
      </c>
      <c r="O1607" s="10">
        <v>635</v>
      </c>
      <c r="P1607" s="10">
        <v>83970.97</v>
      </c>
    </row>
    <row r="1608" spans="1:16">
      <c r="A1608" t="str">
        <f t="shared" si="38"/>
        <v>5678</v>
      </c>
      <c r="B1608" s="11">
        <v>56</v>
      </c>
      <c r="C1608" s="11">
        <v>78</v>
      </c>
      <c r="D1608" s="11"/>
      <c r="E1608" s="11">
        <v>19530</v>
      </c>
      <c r="F1608" s="11">
        <v>20000</v>
      </c>
      <c r="G1608" s="11"/>
      <c r="H1608" s="11">
        <v>40509.69</v>
      </c>
      <c r="I1608" s="11"/>
      <c r="J1608" s="11">
        <v>15983</v>
      </c>
      <c r="K1608" s="11">
        <v>159.38999999999999</v>
      </c>
      <c r="L1608" s="11">
        <v>21781.919999999998</v>
      </c>
      <c r="M1608" s="11">
        <v>398.48</v>
      </c>
      <c r="N1608" s="11">
        <v>54454.79</v>
      </c>
      <c r="O1608" s="11">
        <v>637.55999999999995</v>
      </c>
      <c r="P1608" s="11">
        <v>87127.66</v>
      </c>
    </row>
    <row r="1609" spans="1:16">
      <c r="A1609" t="str">
        <f t="shared" si="38"/>
        <v>5779</v>
      </c>
      <c r="B1609" s="10">
        <v>57</v>
      </c>
      <c r="C1609" s="10">
        <v>79</v>
      </c>
      <c r="D1609" s="10"/>
      <c r="E1609" s="10">
        <v>19530</v>
      </c>
      <c r="F1609" s="10">
        <v>20000</v>
      </c>
      <c r="G1609" s="10">
        <v>900</v>
      </c>
      <c r="H1609" s="10">
        <v>42624.98</v>
      </c>
      <c r="I1609" s="10"/>
      <c r="J1609" s="10">
        <v>15103</v>
      </c>
      <c r="K1609" s="10">
        <v>159.83000000000001</v>
      </c>
      <c r="L1609" s="10">
        <v>22595.200000000001</v>
      </c>
      <c r="M1609" s="10">
        <v>399.58</v>
      </c>
      <c r="N1609" s="10">
        <v>56488.01</v>
      </c>
      <c r="O1609" s="10">
        <v>639.32000000000005</v>
      </c>
      <c r="P1609" s="10">
        <v>90380.81</v>
      </c>
    </row>
    <row r="1610" spans="1:16">
      <c r="A1610" t="str">
        <f t="shared" si="38"/>
        <v>5880</v>
      </c>
      <c r="B1610" s="11">
        <v>58</v>
      </c>
      <c r="C1610" s="11">
        <v>80</v>
      </c>
      <c r="D1610" s="11"/>
      <c r="E1610" s="11">
        <v>19530</v>
      </c>
      <c r="F1610" s="11">
        <v>20000</v>
      </c>
      <c r="G1610" s="11"/>
      <c r="H1610" s="11">
        <v>43903.73</v>
      </c>
      <c r="I1610" s="11">
        <v>15000</v>
      </c>
      <c r="J1610" s="11">
        <v>15000</v>
      </c>
      <c r="K1610" s="11">
        <v>151.03</v>
      </c>
      <c r="L1610" s="11">
        <v>23424.09</v>
      </c>
      <c r="M1610" s="11">
        <v>377.58</v>
      </c>
      <c r="N1610" s="11">
        <v>58560.22</v>
      </c>
      <c r="O1610" s="11">
        <v>604.12</v>
      </c>
      <c r="P1610" s="11">
        <v>93696.36</v>
      </c>
    </row>
    <row r="1611" spans="1:16" ht="54">
      <c r="B1611" s="9" t="s">
        <v>27</v>
      </c>
      <c r="C1611" s="9" t="s">
        <v>13</v>
      </c>
      <c r="D1611" s="9" t="s">
        <v>3027</v>
      </c>
      <c r="E1611" s="9" t="s">
        <v>15</v>
      </c>
      <c r="F1611" s="9" t="s">
        <v>16</v>
      </c>
      <c r="G1611" s="9" t="s">
        <v>17</v>
      </c>
      <c r="H1611" s="9" t="s">
        <v>3028</v>
      </c>
      <c r="I1611" s="9" t="s">
        <v>19</v>
      </c>
      <c r="J1611" s="9" t="s">
        <v>20</v>
      </c>
      <c r="K1611" s="9" t="s">
        <v>21</v>
      </c>
      <c r="L1611" s="9" t="s">
        <v>22</v>
      </c>
      <c r="M1611" s="9" t="s">
        <v>23</v>
      </c>
      <c r="N1611" s="9" t="s">
        <v>24</v>
      </c>
      <c r="O1611" s="9" t="s">
        <v>25</v>
      </c>
      <c r="P1611" s="9" t="s">
        <v>26</v>
      </c>
    </row>
    <row r="1612" spans="1:16">
      <c r="A1612" t="str">
        <f t="shared" ref="A1612:A1668" si="39">B1612&amp;C1612</f>
        <v>124</v>
      </c>
      <c r="B1612" s="10">
        <v>1</v>
      </c>
      <c r="C1612" s="10">
        <v>24</v>
      </c>
      <c r="D1612" s="10">
        <v>3919</v>
      </c>
      <c r="E1612" s="10">
        <v>3919</v>
      </c>
      <c r="F1612" s="10">
        <v>20000</v>
      </c>
      <c r="G1612" s="10"/>
      <c r="H1612" s="10"/>
      <c r="I1612" s="10"/>
      <c r="J1612" s="10">
        <v>2351.4</v>
      </c>
      <c r="K1612" s="10">
        <v>27.43</v>
      </c>
      <c r="L1612" s="10">
        <v>27.43</v>
      </c>
      <c r="M1612" s="10">
        <v>68.58</v>
      </c>
      <c r="N1612" s="10">
        <v>68.58</v>
      </c>
      <c r="O1612" s="10">
        <v>109.73</v>
      </c>
      <c r="P1612" s="10">
        <v>109.73</v>
      </c>
    </row>
    <row r="1613" spans="1:16">
      <c r="A1613" t="str">
        <f t="shared" si="39"/>
        <v>225</v>
      </c>
      <c r="B1613" s="11">
        <v>2</v>
      </c>
      <c r="C1613" s="11">
        <v>25</v>
      </c>
      <c r="D1613" s="11">
        <v>3919</v>
      </c>
      <c r="E1613" s="11">
        <v>7838</v>
      </c>
      <c r="F1613" s="11">
        <v>20000</v>
      </c>
      <c r="G1613" s="11"/>
      <c r="H1613" s="11"/>
      <c r="I1613" s="11"/>
      <c r="J1613" s="11">
        <v>5848</v>
      </c>
      <c r="K1613" s="11">
        <v>61.12</v>
      </c>
      <c r="L1613" s="11">
        <v>89.38</v>
      </c>
      <c r="M1613" s="11">
        <v>152.80000000000001</v>
      </c>
      <c r="N1613" s="11">
        <v>223.44</v>
      </c>
      <c r="O1613" s="11">
        <v>244.49</v>
      </c>
      <c r="P1613" s="11">
        <v>357.51</v>
      </c>
    </row>
    <row r="1614" spans="1:16">
      <c r="A1614" t="str">
        <f t="shared" si="39"/>
        <v>326</v>
      </c>
      <c r="B1614" s="10">
        <v>3</v>
      </c>
      <c r="C1614" s="10">
        <v>26</v>
      </c>
      <c r="D1614" s="10">
        <v>3919</v>
      </c>
      <c r="E1614" s="10">
        <v>11757</v>
      </c>
      <c r="F1614" s="10">
        <v>20000</v>
      </c>
      <c r="G1614" s="10">
        <v>900</v>
      </c>
      <c r="H1614" s="10">
        <v>900</v>
      </c>
      <c r="I1614" s="10"/>
      <c r="J1614" s="10">
        <v>8481</v>
      </c>
      <c r="K1614" s="10">
        <v>95.52</v>
      </c>
      <c r="L1614" s="10">
        <v>187.58</v>
      </c>
      <c r="M1614" s="10">
        <v>238.8</v>
      </c>
      <c r="N1614" s="10">
        <v>468.95</v>
      </c>
      <c r="O1614" s="10">
        <v>382.09</v>
      </c>
      <c r="P1614" s="10">
        <v>750.32</v>
      </c>
    </row>
    <row r="1615" spans="1:16">
      <c r="A1615" t="str">
        <f t="shared" si="39"/>
        <v>427</v>
      </c>
      <c r="B1615" s="11">
        <v>4</v>
      </c>
      <c r="C1615" s="11">
        <v>27</v>
      </c>
      <c r="D1615" s="11">
        <v>3919</v>
      </c>
      <c r="E1615" s="11">
        <v>15676</v>
      </c>
      <c r="F1615" s="11">
        <v>20000</v>
      </c>
      <c r="G1615" s="11"/>
      <c r="H1615" s="11">
        <v>927</v>
      </c>
      <c r="I1615" s="11"/>
      <c r="J1615" s="11">
        <v>12467</v>
      </c>
      <c r="K1615" s="11">
        <v>124.79</v>
      </c>
      <c r="L1615" s="11">
        <v>317.99</v>
      </c>
      <c r="M1615" s="11">
        <v>311.97000000000003</v>
      </c>
      <c r="N1615" s="11">
        <v>794.99</v>
      </c>
      <c r="O1615" s="11">
        <v>499.15</v>
      </c>
      <c r="P1615" s="11">
        <v>1271.98</v>
      </c>
    </row>
    <row r="1616" spans="1:16">
      <c r="A1616" t="str">
        <f t="shared" si="39"/>
        <v>528</v>
      </c>
      <c r="B1616" s="10">
        <v>5</v>
      </c>
      <c r="C1616" s="10">
        <v>28</v>
      </c>
      <c r="D1616" s="10">
        <v>3919</v>
      </c>
      <c r="E1616" s="10">
        <v>19595</v>
      </c>
      <c r="F1616" s="10">
        <v>20000</v>
      </c>
      <c r="G1616" s="10"/>
      <c r="H1616" s="10">
        <v>954.81</v>
      </c>
      <c r="I1616" s="10"/>
      <c r="J1616" s="10">
        <v>16691</v>
      </c>
      <c r="K1616" s="10">
        <v>163.66999999999999</v>
      </c>
      <c r="L1616" s="10">
        <v>491.2</v>
      </c>
      <c r="M1616" s="10">
        <v>409.17</v>
      </c>
      <c r="N1616" s="10">
        <v>1228</v>
      </c>
      <c r="O1616" s="10">
        <v>654.66999999999996</v>
      </c>
      <c r="P1616" s="10">
        <v>1964.8</v>
      </c>
    </row>
    <row r="1617" spans="1:16">
      <c r="A1617" t="str">
        <f t="shared" si="39"/>
        <v>629</v>
      </c>
      <c r="B1617" s="11">
        <v>6</v>
      </c>
      <c r="C1617" s="11">
        <v>29</v>
      </c>
      <c r="D1617" s="11"/>
      <c r="E1617" s="11">
        <v>19595</v>
      </c>
      <c r="F1617" s="11">
        <v>20000</v>
      </c>
      <c r="G1617" s="11">
        <v>900</v>
      </c>
      <c r="H1617" s="11">
        <v>1883.45</v>
      </c>
      <c r="I1617" s="11"/>
      <c r="J1617" s="11">
        <v>16122</v>
      </c>
      <c r="K1617" s="11">
        <v>166.91</v>
      </c>
      <c r="L1617" s="11">
        <v>672.85</v>
      </c>
      <c r="M1617" s="11">
        <v>417.28</v>
      </c>
      <c r="N1617" s="11">
        <v>1682.12</v>
      </c>
      <c r="O1617" s="11">
        <v>667.64</v>
      </c>
      <c r="P1617" s="11">
        <v>2691.39</v>
      </c>
    </row>
    <row r="1618" spans="1:16">
      <c r="A1618" t="str">
        <f t="shared" si="39"/>
        <v>730</v>
      </c>
      <c r="B1618" s="10">
        <v>7</v>
      </c>
      <c r="C1618" s="10">
        <v>30</v>
      </c>
      <c r="D1618" s="10"/>
      <c r="E1618" s="10">
        <v>19595</v>
      </c>
      <c r="F1618" s="10">
        <v>20000</v>
      </c>
      <c r="G1618" s="10"/>
      <c r="H1618" s="10">
        <v>1939.96</v>
      </c>
      <c r="I1618" s="10"/>
      <c r="J1618" s="10">
        <v>16441</v>
      </c>
      <c r="K1618" s="10">
        <v>161.22</v>
      </c>
      <c r="L1618" s="10">
        <v>854.25</v>
      </c>
      <c r="M1618" s="10">
        <v>403.05</v>
      </c>
      <c r="N1618" s="10">
        <v>2135.63</v>
      </c>
      <c r="O1618" s="10">
        <v>644.88</v>
      </c>
      <c r="P1618" s="10">
        <v>3417.01</v>
      </c>
    </row>
    <row r="1619" spans="1:16">
      <c r="A1619" t="str">
        <f t="shared" si="39"/>
        <v>831</v>
      </c>
      <c r="B1619" s="11">
        <v>8</v>
      </c>
      <c r="C1619" s="11">
        <v>31</v>
      </c>
      <c r="D1619" s="11"/>
      <c r="E1619" s="11">
        <v>19595</v>
      </c>
      <c r="F1619" s="11">
        <v>20000</v>
      </c>
      <c r="G1619" s="11"/>
      <c r="H1619" s="11">
        <v>1998.16</v>
      </c>
      <c r="I1619" s="11"/>
      <c r="J1619" s="11">
        <v>16766</v>
      </c>
      <c r="K1619" s="11">
        <v>164.41</v>
      </c>
      <c r="L1619" s="11">
        <v>1044.29</v>
      </c>
      <c r="M1619" s="11">
        <v>411.03</v>
      </c>
      <c r="N1619" s="11">
        <v>2610.7199999999998</v>
      </c>
      <c r="O1619" s="11">
        <v>657.64</v>
      </c>
      <c r="P1619" s="11">
        <v>4177.16</v>
      </c>
    </row>
    <row r="1620" spans="1:16">
      <c r="A1620" t="str">
        <f t="shared" si="39"/>
        <v>932</v>
      </c>
      <c r="B1620" s="10">
        <v>9</v>
      </c>
      <c r="C1620" s="10">
        <v>32</v>
      </c>
      <c r="D1620" s="10"/>
      <c r="E1620" s="10">
        <v>19595</v>
      </c>
      <c r="F1620" s="10">
        <v>20000</v>
      </c>
      <c r="G1620" s="10">
        <v>900</v>
      </c>
      <c r="H1620" s="10">
        <v>2958.1</v>
      </c>
      <c r="I1620" s="10"/>
      <c r="J1620" s="10">
        <v>16199</v>
      </c>
      <c r="K1620" s="10">
        <v>167.66</v>
      </c>
      <c r="L1620" s="10">
        <v>1243.28</v>
      </c>
      <c r="M1620" s="10">
        <v>419.15</v>
      </c>
      <c r="N1620" s="10">
        <v>3108.2</v>
      </c>
      <c r="O1620" s="10">
        <v>670.64</v>
      </c>
      <c r="P1620" s="10">
        <v>4973.1099999999997</v>
      </c>
    </row>
    <row r="1621" spans="1:16">
      <c r="A1621" t="str">
        <f t="shared" si="39"/>
        <v>1033</v>
      </c>
      <c r="B1621" s="11">
        <v>10</v>
      </c>
      <c r="C1621" s="11">
        <v>33</v>
      </c>
      <c r="D1621" s="11"/>
      <c r="E1621" s="11">
        <v>19595</v>
      </c>
      <c r="F1621" s="11">
        <v>20000</v>
      </c>
      <c r="G1621" s="11"/>
      <c r="H1621" s="11">
        <v>3046.84</v>
      </c>
      <c r="I1621" s="11"/>
      <c r="J1621" s="11">
        <v>16519</v>
      </c>
      <c r="K1621" s="11">
        <v>161.99</v>
      </c>
      <c r="L1621" s="11">
        <v>1442.57</v>
      </c>
      <c r="M1621" s="11">
        <v>404.98</v>
      </c>
      <c r="N1621" s="11">
        <v>3606.42</v>
      </c>
      <c r="O1621" s="11">
        <v>647.96</v>
      </c>
      <c r="P1621" s="11">
        <v>5770.27</v>
      </c>
    </row>
    <row r="1622" spans="1:16">
      <c r="A1622" t="str">
        <f t="shared" si="39"/>
        <v>1134</v>
      </c>
      <c r="B1622" s="10">
        <v>11</v>
      </c>
      <c r="C1622" s="10">
        <v>34</v>
      </c>
      <c r="D1622" s="10"/>
      <c r="E1622" s="10">
        <v>19595</v>
      </c>
      <c r="F1622" s="10">
        <v>20000</v>
      </c>
      <c r="G1622" s="10"/>
      <c r="H1622" s="10">
        <v>3138.25</v>
      </c>
      <c r="I1622" s="10"/>
      <c r="J1622" s="10">
        <v>16845</v>
      </c>
      <c r="K1622" s="10">
        <v>165.19</v>
      </c>
      <c r="L1622" s="10">
        <v>1651.03</v>
      </c>
      <c r="M1622" s="10">
        <v>412.98</v>
      </c>
      <c r="N1622" s="10">
        <v>4127.59</v>
      </c>
      <c r="O1622" s="10">
        <v>660.76</v>
      </c>
      <c r="P1622" s="10">
        <v>6604.14</v>
      </c>
    </row>
    <row r="1623" spans="1:16">
      <c r="A1623" t="str">
        <f t="shared" si="39"/>
        <v>1235</v>
      </c>
      <c r="B1623" s="11">
        <v>12</v>
      </c>
      <c r="C1623" s="11">
        <v>35</v>
      </c>
      <c r="D1623" s="11"/>
      <c r="E1623" s="11">
        <v>19595</v>
      </c>
      <c r="F1623" s="11">
        <v>20000</v>
      </c>
      <c r="G1623" s="11">
        <v>900</v>
      </c>
      <c r="H1623" s="11">
        <v>4132.3999999999996</v>
      </c>
      <c r="I1623" s="11"/>
      <c r="J1623" s="11">
        <v>16278</v>
      </c>
      <c r="K1623" s="11">
        <v>168.45</v>
      </c>
      <c r="L1623" s="11">
        <v>1869.02</v>
      </c>
      <c r="M1623" s="11">
        <v>421.13</v>
      </c>
      <c r="N1623" s="11">
        <v>4672.54</v>
      </c>
      <c r="O1623" s="11">
        <v>673.8</v>
      </c>
      <c r="P1623" s="11">
        <v>7476.06</v>
      </c>
    </row>
    <row r="1624" spans="1:16">
      <c r="A1624" t="str">
        <f t="shared" si="39"/>
        <v>1336</v>
      </c>
      <c r="B1624" s="10">
        <v>13</v>
      </c>
      <c r="C1624" s="10">
        <v>36</v>
      </c>
      <c r="D1624" s="10"/>
      <c r="E1624" s="10">
        <v>19595</v>
      </c>
      <c r="F1624" s="10">
        <v>20000</v>
      </c>
      <c r="G1624" s="10"/>
      <c r="H1624" s="10">
        <v>4256.37</v>
      </c>
      <c r="I1624" s="10"/>
      <c r="J1624" s="10">
        <v>16599</v>
      </c>
      <c r="K1624" s="10">
        <v>162.78</v>
      </c>
      <c r="L1624" s="10">
        <v>2087.87</v>
      </c>
      <c r="M1624" s="10">
        <v>406.95</v>
      </c>
      <c r="N1624" s="10">
        <v>5219.66</v>
      </c>
      <c r="O1624" s="10">
        <v>651.12</v>
      </c>
      <c r="P1624" s="10">
        <v>8351.4599999999991</v>
      </c>
    </row>
    <row r="1625" spans="1:16">
      <c r="A1625" t="str">
        <f t="shared" si="39"/>
        <v>1437</v>
      </c>
      <c r="B1625" s="11">
        <v>14</v>
      </c>
      <c r="C1625" s="11">
        <v>37</v>
      </c>
      <c r="D1625" s="11"/>
      <c r="E1625" s="11">
        <v>19595</v>
      </c>
      <c r="F1625" s="11">
        <v>20000</v>
      </c>
      <c r="G1625" s="11"/>
      <c r="H1625" s="11">
        <v>4384.0600000000004</v>
      </c>
      <c r="I1625" s="11"/>
      <c r="J1625" s="11">
        <v>16927</v>
      </c>
      <c r="K1625" s="11">
        <v>165.99</v>
      </c>
      <c r="L1625" s="11">
        <v>2316.4899999999998</v>
      </c>
      <c r="M1625" s="11">
        <v>414.98</v>
      </c>
      <c r="N1625" s="11">
        <v>5791.23</v>
      </c>
      <c r="O1625" s="11">
        <v>663.96</v>
      </c>
      <c r="P1625" s="11">
        <v>9265.9699999999993</v>
      </c>
    </row>
    <row r="1626" spans="1:16">
      <c r="A1626" t="str">
        <f t="shared" si="39"/>
        <v>1538</v>
      </c>
      <c r="B1626" s="10">
        <v>15</v>
      </c>
      <c r="C1626" s="10">
        <v>38</v>
      </c>
      <c r="D1626" s="10"/>
      <c r="E1626" s="10">
        <v>19595</v>
      </c>
      <c r="F1626" s="10">
        <v>20000</v>
      </c>
      <c r="G1626" s="10">
        <v>900</v>
      </c>
      <c r="H1626" s="10">
        <v>5415.58</v>
      </c>
      <c r="I1626" s="10"/>
      <c r="J1626" s="10">
        <v>16360</v>
      </c>
      <c r="K1626" s="10">
        <v>169.27</v>
      </c>
      <c r="L1626" s="10">
        <v>2555.2600000000002</v>
      </c>
      <c r="M1626" s="10">
        <v>423.18</v>
      </c>
      <c r="N1626" s="10">
        <v>6388.14</v>
      </c>
      <c r="O1626" s="10">
        <v>677.08</v>
      </c>
      <c r="P1626" s="10">
        <v>10221.02</v>
      </c>
    </row>
    <row r="1627" spans="1:16">
      <c r="A1627" t="str">
        <f t="shared" si="39"/>
        <v>1639</v>
      </c>
      <c r="B1627" s="11">
        <v>16</v>
      </c>
      <c r="C1627" s="11">
        <v>39</v>
      </c>
      <c r="D1627" s="11"/>
      <c r="E1627" s="11">
        <v>19595</v>
      </c>
      <c r="F1627" s="11">
        <v>20000</v>
      </c>
      <c r="G1627" s="11"/>
      <c r="H1627" s="11">
        <v>5578.05</v>
      </c>
      <c r="I1627" s="11"/>
      <c r="J1627" s="11">
        <v>16682</v>
      </c>
      <c r="K1627" s="11">
        <v>163.6</v>
      </c>
      <c r="L1627" s="11">
        <v>2795.51</v>
      </c>
      <c r="M1627" s="11">
        <v>409</v>
      </c>
      <c r="N1627" s="11">
        <v>6988.78</v>
      </c>
      <c r="O1627" s="11">
        <v>654.4</v>
      </c>
      <c r="P1627" s="11">
        <v>11182.06</v>
      </c>
    </row>
    <row r="1628" spans="1:16">
      <c r="A1628" t="str">
        <f t="shared" si="39"/>
        <v>1740</v>
      </c>
      <c r="B1628" s="10">
        <v>17</v>
      </c>
      <c r="C1628" s="10">
        <v>40</v>
      </c>
      <c r="D1628" s="10"/>
      <c r="E1628" s="10">
        <v>19595</v>
      </c>
      <c r="F1628" s="10">
        <v>20000</v>
      </c>
      <c r="G1628" s="10"/>
      <c r="H1628" s="10">
        <v>5745.39</v>
      </c>
      <c r="I1628" s="10"/>
      <c r="J1628" s="10">
        <v>17009</v>
      </c>
      <c r="K1628" s="10">
        <v>166.82</v>
      </c>
      <c r="L1628" s="10">
        <v>3046.2</v>
      </c>
      <c r="M1628" s="10">
        <v>417.05</v>
      </c>
      <c r="N1628" s="10">
        <v>7615.5</v>
      </c>
      <c r="O1628" s="10">
        <v>667.28</v>
      </c>
      <c r="P1628" s="10">
        <v>12184.8</v>
      </c>
    </row>
    <row r="1629" spans="1:16">
      <c r="A1629" t="str">
        <f t="shared" si="39"/>
        <v>1841</v>
      </c>
      <c r="B1629" s="11">
        <v>18</v>
      </c>
      <c r="C1629" s="11">
        <v>41</v>
      </c>
      <c r="D1629" s="11"/>
      <c r="E1629" s="11">
        <v>19595</v>
      </c>
      <c r="F1629" s="11">
        <v>20000</v>
      </c>
      <c r="G1629" s="11">
        <v>900</v>
      </c>
      <c r="H1629" s="11">
        <v>6817.75</v>
      </c>
      <c r="I1629" s="11"/>
      <c r="J1629" s="11">
        <v>16444</v>
      </c>
      <c r="K1629" s="11">
        <v>170.09</v>
      </c>
      <c r="L1629" s="11">
        <v>3307.68</v>
      </c>
      <c r="M1629" s="11">
        <v>425.23</v>
      </c>
      <c r="N1629" s="11">
        <v>8269.19</v>
      </c>
      <c r="O1629" s="11">
        <v>680.36</v>
      </c>
      <c r="P1629" s="11">
        <v>13230.7</v>
      </c>
    </row>
    <row r="1630" spans="1:16">
      <c r="A1630" t="str">
        <f t="shared" si="39"/>
        <v>1942</v>
      </c>
      <c r="B1630" s="10">
        <v>19</v>
      </c>
      <c r="C1630" s="10">
        <v>42</v>
      </c>
      <c r="D1630" s="10"/>
      <c r="E1630" s="10">
        <v>19595</v>
      </c>
      <c r="F1630" s="10">
        <v>20000</v>
      </c>
      <c r="G1630" s="10"/>
      <c r="H1630" s="10">
        <v>7022.29</v>
      </c>
      <c r="I1630" s="10"/>
      <c r="J1630" s="10">
        <v>16765</v>
      </c>
      <c r="K1630" s="10">
        <v>164.44</v>
      </c>
      <c r="L1630" s="10">
        <v>3571.35</v>
      </c>
      <c r="M1630" s="10">
        <v>411.1</v>
      </c>
      <c r="N1630" s="10">
        <v>8928.36</v>
      </c>
      <c r="O1630" s="10">
        <v>657.76</v>
      </c>
      <c r="P1630" s="10">
        <v>14285.38</v>
      </c>
    </row>
    <row r="1631" spans="1:16">
      <c r="A1631" t="str">
        <f t="shared" si="39"/>
        <v>2043</v>
      </c>
      <c r="B1631" s="11">
        <v>20</v>
      </c>
      <c r="C1631" s="11">
        <v>43</v>
      </c>
      <c r="D1631" s="11"/>
      <c r="E1631" s="11">
        <v>19595</v>
      </c>
      <c r="F1631" s="11">
        <v>20000</v>
      </c>
      <c r="G1631" s="11"/>
      <c r="H1631" s="11">
        <v>7232.95</v>
      </c>
      <c r="I1631" s="11"/>
      <c r="J1631" s="11">
        <v>17092</v>
      </c>
      <c r="K1631" s="11">
        <v>167.65</v>
      </c>
      <c r="L1631" s="11">
        <v>3846.14</v>
      </c>
      <c r="M1631" s="11">
        <v>419.13</v>
      </c>
      <c r="N1631" s="11">
        <v>9615.34</v>
      </c>
      <c r="O1631" s="11">
        <v>670.6</v>
      </c>
      <c r="P1631" s="11">
        <v>15384.54</v>
      </c>
    </row>
    <row r="1632" spans="1:16">
      <c r="A1632" t="str">
        <f t="shared" si="39"/>
        <v>2144</v>
      </c>
      <c r="B1632" s="10">
        <v>21</v>
      </c>
      <c r="C1632" s="10">
        <v>44</v>
      </c>
      <c r="D1632" s="10"/>
      <c r="E1632" s="10">
        <v>19595</v>
      </c>
      <c r="F1632" s="10">
        <v>20000</v>
      </c>
      <c r="G1632" s="10">
        <v>900</v>
      </c>
      <c r="H1632" s="10">
        <v>8349.94</v>
      </c>
      <c r="I1632" s="10"/>
      <c r="J1632" s="10">
        <v>16527</v>
      </c>
      <c r="K1632" s="10">
        <v>170.92</v>
      </c>
      <c r="L1632" s="10">
        <v>4132.4399999999996</v>
      </c>
      <c r="M1632" s="10">
        <v>427.3</v>
      </c>
      <c r="N1632" s="10">
        <v>10331.1</v>
      </c>
      <c r="O1632" s="10">
        <v>683.68</v>
      </c>
      <c r="P1632" s="10">
        <v>16529.759999999998</v>
      </c>
    </row>
    <row r="1633" spans="1:16">
      <c r="A1633" t="str">
        <f t="shared" si="39"/>
        <v>2245</v>
      </c>
      <c r="B1633" s="11">
        <v>22</v>
      </c>
      <c r="C1633" s="11">
        <v>45</v>
      </c>
      <c r="D1633" s="11"/>
      <c r="E1633" s="11">
        <v>19595</v>
      </c>
      <c r="F1633" s="11">
        <v>20000</v>
      </c>
      <c r="G1633" s="11"/>
      <c r="H1633" s="11">
        <v>8600.44</v>
      </c>
      <c r="I1633" s="11"/>
      <c r="J1633" s="11">
        <v>16847</v>
      </c>
      <c r="K1633" s="11">
        <v>165.27</v>
      </c>
      <c r="L1633" s="11">
        <v>4421.68</v>
      </c>
      <c r="M1633" s="11">
        <v>413.18</v>
      </c>
      <c r="N1633" s="11">
        <v>11054.21</v>
      </c>
      <c r="O1633" s="11">
        <v>661.08</v>
      </c>
      <c r="P1633" s="11">
        <v>17686.73</v>
      </c>
    </row>
    <row r="1634" spans="1:16">
      <c r="A1634" t="str">
        <f t="shared" si="39"/>
        <v>2346</v>
      </c>
      <c r="B1634" s="10">
        <v>23</v>
      </c>
      <c r="C1634" s="10">
        <v>46</v>
      </c>
      <c r="D1634" s="10"/>
      <c r="E1634" s="10">
        <v>19595</v>
      </c>
      <c r="F1634" s="10">
        <v>20000</v>
      </c>
      <c r="G1634" s="10"/>
      <c r="H1634" s="10">
        <v>8858.4500000000007</v>
      </c>
      <c r="I1634" s="10"/>
      <c r="J1634" s="10">
        <v>17174</v>
      </c>
      <c r="K1634" s="10">
        <v>168.47</v>
      </c>
      <c r="L1634" s="10">
        <v>4722.8</v>
      </c>
      <c r="M1634" s="10">
        <v>421.18</v>
      </c>
      <c r="N1634" s="10">
        <v>11807.01</v>
      </c>
      <c r="O1634" s="10">
        <v>673.88</v>
      </c>
      <c r="P1634" s="10">
        <v>18891.21</v>
      </c>
    </row>
    <row r="1635" spans="1:16">
      <c r="A1635" t="str">
        <f t="shared" si="39"/>
        <v>2447</v>
      </c>
      <c r="B1635" s="11">
        <v>24</v>
      </c>
      <c r="C1635" s="11">
        <v>47</v>
      </c>
      <c r="D1635" s="11"/>
      <c r="E1635" s="11">
        <v>19595</v>
      </c>
      <c r="F1635" s="11">
        <v>20000</v>
      </c>
      <c r="G1635" s="11">
        <v>900</v>
      </c>
      <c r="H1635" s="11">
        <v>10024.209999999999</v>
      </c>
      <c r="I1635" s="11"/>
      <c r="J1635" s="11">
        <v>16608</v>
      </c>
      <c r="K1635" s="11">
        <v>171.74</v>
      </c>
      <c r="L1635" s="11">
        <v>5036.2299999999996</v>
      </c>
      <c r="M1635" s="11">
        <v>429.35</v>
      </c>
      <c r="N1635" s="11">
        <v>12590.57</v>
      </c>
      <c r="O1635" s="11">
        <v>686.96</v>
      </c>
      <c r="P1635" s="11">
        <v>20144.91</v>
      </c>
    </row>
    <row r="1636" spans="1:16">
      <c r="A1636" t="str">
        <f t="shared" si="39"/>
        <v>2548</v>
      </c>
      <c r="B1636" s="10">
        <v>25</v>
      </c>
      <c r="C1636" s="10">
        <v>48</v>
      </c>
      <c r="D1636" s="10"/>
      <c r="E1636" s="10">
        <v>19595</v>
      </c>
      <c r="F1636" s="10">
        <v>20000</v>
      </c>
      <c r="G1636" s="10"/>
      <c r="H1636" s="10">
        <v>10324.93</v>
      </c>
      <c r="I1636" s="10"/>
      <c r="J1636" s="10">
        <v>16927</v>
      </c>
      <c r="K1636" s="10">
        <v>166.08</v>
      </c>
      <c r="L1636" s="10">
        <v>5353.39</v>
      </c>
      <c r="M1636" s="10">
        <v>415.2</v>
      </c>
      <c r="N1636" s="10">
        <v>13383.49</v>
      </c>
      <c r="O1636" s="10">
        <v>664.32</v>
      </c>
      <c r="P1636" s="10">
        <v>21413.58</v>
      </c>
    </row>
    <row r="1637" spans="1:16">
      <c r="A1637" t="str">
        <f t="shared" si="39"/>
        <v>2649</v>
      </c>
      <c r="B1637" s="11">
        <v>26</v>
      </c>
      <c r="C1637" s="11">
        <v>49</v>
      </c>
      <c r="D1637" s="11"/>
      <c r="E1637" s="11">
        <v>19595</v>
      </c>
      <c r="F1637" s="11">
        <v>20000</v>
      </c>
      <c r="G1637" s="11"/>
      <c r="H1637" s="11">
        <v>10634.68</v>
      </c>
      <c r="I1637" s="11"/>
      <c r="J1637" s="11">
        <v>17253</v>
      </c>
      <c r="K1637" s="11">
        <v>169.27</v>
      </c>
      <c r="L1637" s="11">
        <v>5683.27</v>
      </c>
      <c r="M1637" s="11">
        <v>423.18</v>
      </c>
      <c r="N1637" s="11">
        <v>14208.17</v>
      </c>
      <c r="O1637" s="11">
        <v>677.08</v>
      </c>
      <c r="P1637" s="11">
        <v>22733.07</v>
      </c>
    </row>
    <row r="1638" spans="1:16">
      <c r="A1638" t="str">
        <f t="shared" si="39"/>
        <v>2750</v>
      </c>
      <c r="B1638" s="10">
        <v>27</v>
      </c>
      <c r="C1638" s="10">
        <v>50</v>
      </c>
      <c r="D1638" s="10"/>
      <c r="E1638" s="10">
        <v>19595</v>
      </c>
      <c r="F1638" s="10">
        <v>20000</v>
      </c>
      <c r="G1638" s="10">
        <v>900</v>
      </c>
      <c r="H1638" s="10">
        <v>11853.72</v>
      </c>
      <c r="I1638" s="10"/>
      <c r="J1638" s="10">
        <v>16686</v>
      </c>
      <c r="K1638" s="10">
        <v>172.53</v>
      </c>
      <c r="L1638" s="10">
        <v>6026.29</v>
      </c>
      <c r="M1638" s="10">
        <v>431.33</v>
      </c>
      <c r="N1638" s="10">
        <v>15065.74</v>
      </c>
      <c r="O1638" s="10">
        <v>690.12</v>
      </c>
      <c r="P1638" s="10">
        <v>24105.18</v>
      </c>
    </row>
    <row r="1639" spans="1:16">
      <c r="A1639" t="str">
        <f t="shared" si="39"/>
        <v>2851</v>
      </c>
      <c r="B1639" s="11">
        <v>28</v>
      </c>
      <c r="C1639" s="11">
        <v>51</v>
      </c>
      <c r="D1639" s="11"/>
      <c r="E1639" s="11">
        <v>19595</v>
      </c>
      <c r="F1639" s="11">
        <v>20000</v>
      </c>
      <c r="G1639" s="11"/>
      <c r="H1639" s="11">
        <v>12209.33</v>
      </c>
      <c r="I1639" s="11"/>
      <c r="J1639" s="11">
        <v>17002</v>
      </c>
      <c r="K1639" s="11">
        <v>166.86</v>
      </c>
      <c r="L1639" s="11">
        <v>6373.94</v>
      </c>
      <c r="M1639" s="11">
        <v>417.15</v>
      </c>
      <c r="N1639" s="11">
        <v>15934.86</v>
      </c>
      <c r="O1639" s="11">
        <v>667.44</v>
      </c>
      <c r="P1639" s="11">
        <v>25495.77</v>
      </c>
    </row>
    <row r="1640" spans="1:16">
      <c r="A1640" t="str">
        <f t="shared" si="39"/>
        <v>2952</v>
      </c>
      <c r="B1640" s="10">
        <v>29</v>
      </c>
      <c r="C1640" s="10">
        <v>52</v>
      </c>
      <c r="D1640" s="10"/>
      <c r="E1640" s="10">
        <v>19595</v>
      </c>
      <c r="F1640" s="10">
        <v>20000</v>
      </c>
      <c r="G1640" s="10"/>
      <c r="H1640" s="10">
        <v>12575.61</v>
      </c>
      <c r="I1640" s="10"/>
      <c r="J1640" s="10">
        <v>17326</v>
      </c>
      <c r="K1640" s="10">
        <v>170.02</v>
      </c>
      <c r="L1640" s="10">
        <v>6735.18</v>
      </c>
      <c r="M1640" s="10">
        <v>425.05</v>
      </c>
      <c r="N1640" s="10">
        <v>16837.95</v>
      </c>
      <c r="O1640" s="10">
        <v>680.08</v>
      </c>
      <c r="P1640" s="10">
        <v>26940.73</v>
      </c>
    </row>
    <row r="1641" spans="1:16">
      <c r="A1641" t="str">
        <f t="shared" si="39"/>
        <v>3053</v>
      </c>
      <c r="B1641" s="11">
        <v>30</v>
      </c>
      <c r="C1641" s="11">
        <v>53</v>
      </c>
      <c r="D1641" s="11"/>
      <c r="E1641" s="11">
        <v>19595</v>
      </c>
      <c r="F1641" s="11">
        <v>20000</v>
      </c>
      <c r="G1641" s="11">
        <v>900</v>
      </c>
      <c r="H1641" s="11">
        <v>13852.88</v>
      </c>
      <c r="I1641" s="11"/>
      <c r="J1641" s="11">
        <v>16756</v>
      </c>
      <c r="K1641" s="11">
        <v>173.26</v>
      </c>
      <c r="L1641" s="11">
        <v>7110.5</v>
      </c>
      <c r="M1641" s="11">
        <v>433.15</v>
      </c>
      <c r="N1641" s="11">
        <v>17776.240000000002</v>
      </c>
      <c r="O1641" s="11">
        <v>693.04</v>
      </c>
      <c r="P1641" s="11">
        <v>28441.99</v>
      </c>
    </row>
    <row r="1642" spans="1:16">
      <c r="A1642" t="str">
        <f t="shared" si="39"/>
        <v>3154</v>
      </c>
      <c r="B1642" s="10">
        <v>31</v>
      </c>
      <c r="C1642" s="10">
        <v>54</v>
      </c>
      <c r="D1642" s="10"/>
      <c r="E1642" s="10">
        <v>19595</v>
      </c>
      <c r="F1642" s="10">
        <v>20000</v>
      </c>
      <c r="G1642" s="10"/>
      <c r="H1642" s="10">
        <v>14268.47</v>
      </c>
      <c r="I1642" s="10"/>
      <c r="J1642" s="10">
        <v>17070</v>
      </c>
      <c r="K1642" s="10">
        <v>167.56</v>
      </c>
      <c r="L1642" s="10">
        <v>7491.37</v>
      </c>
      <c r="M1642" s="10">
        <v>418.9</v>
      </c>
      <c r="N1642" s="10">
        <v>18728.43</v>
      </c>
      <c r="O1642" s="10">
        <v>670.24</v>
      </c>
      <c r="P1642" s="10">
        <v>29965.49</v>
      </c>
    </row>
    <row r="1643" spans="1:16">
      <c r="A1643" t="str">
        <f t="shared" si="39"/>
        <v>3255</v>
      </c>
      <c r="B1643" s="11">
        <v>32</v>
      </c>
      <c r="C1643" s="11">
        <v>55</v>
      </c>
      <c r="D1643" s="11"/>
      <c r="E1643" s="11">
        <v>19595</v>
      </c>
      <c r="F1643" s="11">
        <v>20000</v>
      </c>
      <c r="G1643" s="11"/>
      <c r="H1643" s="11">
        <v>14696.52</v>
      </c>
      <c r="I1643" s="11"/>
      <c r="J1643" s="11">
        <v>17389</v>
      </c>
      <c r="K1643" s="11">
        <v>170.7</v>
      </c>
      <c r="L1643" s="11">
        <v>7886.81</v>
      </c>
      <c r="M1643" s="11">
        <v>426.75</v>
      </c>
      <c r="N1643" s="11">
        <v>19717.03</v>
      </c>
      <c r="O1643" s="11">
        <v>682.8</v>
      </c>
      <c r="P1643" s="11">
        <v>31547.25</v>
      </c>
    </row>
    <row r="1644" spans="1:16">
      <c r="A1644" t="str">
        <f t="shared" si="39"/>
        <v>3356</v>
      </c>
      <c r="B1644" s="10">
        <v>33</v>
      </c>
      <c r="C1644" s="10">
        <v>56</v>
      </c>
      <c r="D1644" s="10"/>
      <c r="E1644" s="10">
        <v>19595</v>
      </c>
      <c r="F1644" s="10">
        <v>20000</v>
      </c>
      <c r="G1644" s="10">
        <v>900</v>
      </c>
      <c r="H1644" s="10">
        <v>16037.42</v>
      </c>
      <c r="I1644" s="10"/>
      <c r="J1644" s="10">
        <v>16816</v>
      </c>
      <c r="K1644" s="10">
        <v>173.89</v>
      </c>
      <c r="L1644" s="10">
        <v>8297.31</v>
      </c>
      <c r="M1644" s="10">
        <v>434.73</v>
      </c>
      <c r="N1644" s="10">
        <v>20743.27</v>
      </c>
      <c r="O1644" s="10">
        <v>695.56</v>
      </c>
      <c r="P1644" s="10">
        <v>33189.230000000003</v>
      </c>
    </row>
    <row r="1645" spans="1:16">
      <c r="A1645" t="str">
        <f t="shared" si="39"/>
        <v>3457</v>
      </c>
      <c r="B1645" s="11">
        <v>34</v>
      </c>
      <c r="C1645" s="11">
        <v>57</v>
      </c>
      <c r="D1645" s="11"/>
      <c r="E1645" s="11">
        <v>19595</v>
      </c>
      <c r="F1645" s="11">
        <v>20000</v>
      </c>
      <c r="G1645" s="11"/>
      <c r="H1645" s="11">
        <v>16518.54</v>
      </c>
      <c r="I1645" s="11"/>
      <c r="J1645" s="11">
        <v>17124</v>
      </c>
      <c r="K1645" s="11">
        <v>168.16</v>
      </c>
      <c r="L1645" s="11">
        <v>8714.39</v>
      </c>
      <c r="M1645" s="11">
        <v>420.4</v>
      </c>
      <c r="N1645" s="11">
        <v>21785.97</v>
      </c>
      <c r="O1645" s="11">
        <v>672.64</v>
      </c>
      <c r="P1645" s="11">
        <v>34857.550000000003</v>
      </c>
    </row>
    <row r="1646" spans="1:16">
      <c r="A1646" t="str">
        <f t="shared" si="39"/>
        <v>3558</v>
      </c>
      <c r="B1646" s="10">
        <v>35</v>
      </c>
      <c r="C1646" s="10">
        <v>58</v>
      </c>
      <c r="D1646" s="10"/>
      <c r="E1646" s="10">
        <v>19595</v>
      </c>
      <c r="F1646" s="10">
        <v>20000</v>
      </c>
      <c r="G1646" s="10"/>
      <c r="H1646" s="10">
        <v>17014.099999999999</v>
      </c>
      <c r="I1646" s="10"/>
      <c r="J1646" s="10">
        <v>17438</v>
      </c>
      <c r="K1646" s="10">
        <v>171.24</v>
      </c>
      <c r="L1646" s="10">
        <v>9147.06</v>
      </c>
      <c r="M1646" s="10">
        <v>428.1</v>
      </c>
      <c r="N1646" s="10">
        <v>22867.65</v>
      </c>
      <c r="O1646" s="10">
        <v>684.96</v>
      </c>
      <c r="P1646" s="10">
        <v>36588.230000000003</v>
      </c>
    </row>
    <row r="1647" spans="1:16">
      <c r="A1647" t="str">
        <f t="shared" si="39"/>
        <v>3659</v>
      </c>
      <c r="B1647" s="11">
        <v>36</v>
      </c>
      <c r="C1647" s="11">
        <v>59</v>
      </c>
      <c r="D1647" s="11"/>
      <c r="E1647" s="11">
        <v>19595</v>
      </c>
      <c r="F1647" s="11">
        <v>20000</v>
      </c>
      <c r="G1647" s="11">
        <v>900</v>
      </c>
      <c r="H1647" s="11">
        <v>18424.52</v>
      </c>
      <c r="I1647" s="11"/>
      <c r="J1647" s="11">
        <v>16860</v>
      </c>
      <c r="K1647" s="11">
        <v>174.38</v>
      </c>
      <c r="L1647" s="11">
        <v>9595.85</v>
      </c>
      <c r="M1647" s="11">
        <v>435.95</v>
      </c>
      <c r="N1647" s="11">
        <v>23989.63</v>
      </c>
      <c r="O1647" s="11">
        <v>697.52</v>
      </c>
      <c r="P1647" s="11">
        <v>38383.4</v>
      </c>
    </row>
    <row r="1648" spans="1:16">
      <c r="A1648" t="str">
        <f t="shared" si="39"/>
        <v>3760</v>
      </c>
      <c r="B1648" s="10">
        <v>37</v>
      </c>
      <c r="C1648" s="10">
        <v>60</v>
      </c>
      <c r="D1648" s="10"/>
      <c r="E1648" s="10">
        <v>19595</v>
      </c>
      <c r="F1648" s="10">
        <v>20000</v>
      </c>
      <c r="G1648" s="10"/>
      <c r="H1648" s="10">
        <v>18977.259999999998</v>
      </c>
      <c r="I1648" s="10"/>
      <c r="J1648" s="10">
        <v>17159</v>
      </c>
      <c r="K1648" s="10">
        <v>168.6</v>
      </c>
      <c r="L1648" s="10">
        <v>10052.33</v>
      </c>
      <c r="M1648" s="10">
        <v>421.5</v>
      </c>
      <c r="N1648" s="10">
        <v>25130.81</v>
      </c>
      <c r="O1648" s="10">
        <v>674.4</v>
      </c>
      <c r="P1648" s="10">
        <v>40209.300000000003</v>
      </c>
    </row>
    <row r="1649" spans="1:16">
      <c r="A1649" t="str">
        <f t="shared" si="39"/>
        <v>3861</v>
      </c>
      <c r="B1649" s="11">
        <v>38</v>
      </c>
      <c r="C1649" s="11">
        <v>61</v>
      </c>
      <c r="D1649" s="11"/>
      <c r="E1649" s="11">
        <v>19595</v>
      </c>
      <c r="F1649" s="11">
        <v>20000</v>
      </c>
      <c r="G1649" s="11"/>
      <c r="H1649" s="11">
        <v>19546.57</v>
      </c>
      <c r="I1649" s="11"/>
      <c r="J1649" s="11">
        <v>17465</v>
      </c>
      <c r="K1649" s="11">
        <v>171.59</v>
      </c>
      <c r="L1649" s="11">
        <v>10525.49</v>
      </c>
      <c r="M1649" s="11">
        <v>428.98</v>
      </c>
      <c r="N1649" s="11">
        <v>26313.71</v>
      </c>
      <c r="O1649" s="11">
        <v>686.36</v>
      </c>
      <c r="P1649" s="11">
        <v>42101.94</v>
      </c>
    </row>
    <row r="1650" spans="1:16">
      <c r="A1650" t="str">
        <f t="shared" si="39"/>
        <v>3962</v>
      </c>
      <c r="B1650" s="10">
        <v>39</v>
      </c>
      <c r="C1650" s="10">
        <v>62</v>
      </c>
      <c r="D1650" s="10"/>
      <c r="E1650" s="10">
        <v>19595</v>
      </c>
      <c r="F1650" s="10">
        <v>20000</v>
      </c>
      <c r="G1650" s="10">
        <v>900</v>
      </c>
      <c r="H1650" s="10">
        <v>21032.97</v>
      </c>
      <c r="I1650" s="10"/>
      <c r="J1650" s="10">
        <v>16879</v>
      </c>
      <c r="K1650" s="10">
        <v>174.65</v>
      </c>
      <c r="L1650" s="10">
        <v>11015.9</v>
      </c>
      <c r="M1650" s="10">
        <v>436.63</v>
      </c>
      <c r="N1650" s="10">
        <v>27539.75</v>
      </c>
      <c r="O1650" s="10">
        <v>698.6</v>
      </c>
      <c r="P1650" s="10">
        <v>44063.6</v>
      </c>
    </row>
    <row r="1651" spans="1:16">
      <c r="A1651" t="str">
        <f t="shared" si="39"/>
        <v>4063</v>
      </c>
      <c r="B1651" s="11">
        <v>40</v>
      </c>
      <c r="C1651" s="11">
        <v>63</v>
      </c>
      <c r="D1651" s="11"/>
      <c r="E1651" s="11">
        <v>19595</v>
      </c>
      <c r="F1651" s="11">
        <v>20000</v>
      </c>
      <c r="G1651" s="11"/>
      <c r="H1651" s="11">
        <v>21663.96</v>
      </c>
      <c r="I1651" s="11"/>
      <c r="J1651" s="11">
        <v>17167</v>
      </c>
      <c r="K1651" s="11">
        <v>168.79</v>
      </c>
      <c r="L1651" s="11">
        <v>11515.17</v>
      </c>
      <c r="M1651" s="11">
        <v>421.98</v>
      </c>
      <c r="N1651" s="11">
        <v>28787.919999999998</v>
      </c>
      <c r="O1651" s="11">
        <v>675.16</v>
      </c>
      <c r="P1651" s="11">
        <v>46060.67</v>
      </c>
    </row>
    <row r="1652" spans="1:16">
      <c r="A1652" t="str">
        <f t="shared" si="39"/>
        <v>4164</v>
      </c>
      <c r="B1652" s="10">
        <v>41</v>
      </c>
      <c r="C1652" s="10">
        <v>64</v>
      </c>
      <c r="D1652" s="10"/>
      <c r="E1652" s="10">
        <v>19595</v>
      </c>
      <c r="F1652" s="10">
        <v>20000</v>
      </c>
      <c r="G1652" s="10"/>
      <c r="H1652" s="10">
        <v>22313.88</v>
      </c>
      <c r="I1652" s="10"/>
      <c r="J1652" s="10">
        <v>17461</v>
      </c>
      <c r="K1652" s="10">
        <v>171.67</v>
      </c>
      <c r="L1652" s="10">
        <v>12032.29</v>
      </c>
      <c r="M1652" s="10">
        <v>429.18</v>
      </c>
      <c r="N1652" s="10">
        <v>30080.73</v>
      </c>
      <c r="O1652" s="10">
        <v>686.68</v>
      </c>
      <c r="P1652" s="10">
        <v>48129.17</v>
      </c>
    </row>
    <row r="1653" spans="1:16">
      <c r="A1653" t="str">
        <f t="shared" si="39"/>
        <v>4265</v>
      </c>
      <c r="B1653" s="11">
        <v>42</v>
      </c>
      <c r="C1653" s="11">
        <v>65</v>
      </c>
      <c r="D1653" s="11"/>
      <c r="E1653" s="11">
        <v>19595</v>
      </c>
      <c r="F1653" s="11">
        <v>20000</v>
      </c>
      <c r="G1653" s="11">
        <v>900</v>
      </c>
      <c r="H1653" s="11">
        <v>23883.3</v>
      </c>
      <c r="I1653" s="11"/>
      <c r="J1653" s="11">
        <v>16862</v>
      </c>
      <c r="K1653" s="11">
        <v>174.61</v>
      </c>
      <c r="L1653" s="11">
        <v>12567.87</v>
      </c>
      <c r="M1653" s="11">
        <v>436.53</v>
      </c>
      <c r="N1653" s="11">
        <v>31419.68</v>
      </c>
      <c r="O1653" s="11">
        <v>698.44</v>
      </c>
      <c r="P1653" s="11">
        <v>50271.48</v>
      </c>
    </row>
    <row r="1654" spans="1:16">
      <c r="A1654" t="str">
        <f t="shared" si="39"/>
        <v>4366</v>
      </c>
      <c r="B1654" s="10">
        <v>43</v>
      </c>
      <c r="C1654" s="10">
        <v>66</v>
      </c>
      <c r="D1654" s="10"/>
      <c r="E1654" s="10">
        <v>19595</v>
      </c>
      <c r="F1654" s="10">
        <v>20000</v>
      </c>
      <c r="G1654" s="10"/>
      <c r="H1654" s="10">
        <v>24599.79</v>
      </c>
      <c r="I1654" s="10"/>
      <c r="J1654" s="10">
        <v>17133</v>
      </c>
      <c r="K1654" s="10">
        <v>168.62</v>
      </c>
      <c r="L1654" s="10">
        <v>13113.53</v>
      </c>
      <c r="M1654" s="10">
        <v>421.55</v>
      </c>
      <c r="N1654" s="10">
        <v>32783.82</v>
      </c>
      <c r="O1654" s="10">
        <v>674.48</v>
      </c>
      <c r="P1654" s="10">
        <v>52454.11</v>
      </c>
    </row>
    <row r="1655" spans="1:16">
      <c r="A1655" t="str">
        <f t="shared" si="39"/>
        <v>4467</v>
      </c>
      <c r="B1655" s="11">
        <v>44</v>
      </c>
      <c r="C1655" s="11">
        <v>67</v>
      </c>
      <c r="D1655" s="11"/>
      <c r="E1655" s="11">
        <v>19595</v>
      </c>
      <c r="F1655" s="11">
        <v>20000</v>
      </c>
      <c r="G1655" s="11"/>
      <c r="H1655" s="11">
        <v>25337.79</v>
      </c>
      <c r="I1655" s="11"/>
      <c r="J1655" s="11">
        <v>17409</v>
      </c>
      <c r="K1655" s="11">
        <v>171.33</v>
      </c>
      <c r="L1655" s="11">
        <v>13678.26</v>
      </c>
      <c r="M1655" s="11">
        <v>428.33</v>
      </c>
      <c r="N1655" s="11">
        <v>34195.660000000003</v>
      </c>
      <c r="O1655" s="11">
        <v>685.32</v>
      </c>
      <c r="P1655" s="11">
        <v>54713.05</v>
      </c>
    </row>
    <row r="1656" spans="1:16">
      <c r="A1656" t="str">
        <f t="shared" si="39"/>
        <v>4568</v>
      </c>
      <c r="B1656" s="10">
        <v>45</v>
      </c>
      <c r="C1656" s="10">
        <v>68</v>
      </c>
      <c r="D1656" s="10"/>
      <c r="E1656" s="10">
        <v>19595</v>
      </c>
      <c r="F1656" s="10">
        <v>20000</v>
      </c>
      <c r="G1656" s="10">
        <v>900</v>
      </c>
      <c r="H1656" s="10">
        <v>26997.919999999998</v>
      </c>
      <c r="I1656" s="10"/>
      <c r="J1656" s="10">
        <v>16792</v>
      </c>
      <c r="K1656" s="10">
        <v>174.09</v>
      </c>
      <c r="L1656" s="10">
        <v>14262.7</v>
      </c>
      <c r="M1656" s="10">
        <v>435.23</v>
      </c>
      <c r="N1656" s="10">
        <v>35656.75</v>
      </c>
      <c r="O1656" s="10">
        <v>696.36</v>
      </c>
      <c r="P1656" s="10">
        <v>57050.8</v>
      </c>
    </row>
    <row r="1657" spans="1:16">
      <c r="A1657" t="str">
        <f t="shared" si="39"/>
        <v>4669</v>
      </c>
      <c r="B1657" s="11">
        <v>46</v>
      </c>
      <c r="C1657" s="11">
        <v>69</v>
      </c>
      <c r="D1657" s="11"/>
      <c r="E1657" s="11">
        <v>19595</v>
      </c>
      <c r="F1657" s="11">
        <v>20000</v>
      </c>
      <c r="G1657" s="11"/>
      <c r="H1657" s="11">
        <v>27807.86</v>
      </c>
      <c r="I1657" s="11"/>
      <c r="J1657" s="11">
        <v>17037</v>
      </c>
      <c r="K1657" s="11">
        <v>167.92</v>
      </c>
      <c r="L1657" s="11">
        <v>14858.5</v>
      </c>
      <c r="M1657" s="11">
        <v>419.8</v>
      </c>
      <c r="N1657" s="11">
        <v>37146.25</v>
      </c>
      <c r="O1657" s="11">
        <v>671.68</v>
      </c>
      <c r="P1657" s="11">
        <v>59434.01</v>
      </c>
    </row>
    <row r="1658" spans="1:16">
      <c r="A1658" t="str">
        <f t="shared" si="39"/>
        <v>4770</v>
      </c>
      <c r="B1658" s="10">
        <v>47</v>
      </c>
      <c r="C1658" s="10">
        <v>70</v>
      </c>
      <c r="D1658" s="10"/>
      <c r="E1658" s="10">
        <v>19595</v>
      </c>
      <c r="F1658" s="10">
        <v>20000</v>
      </c>
      <c r="G1658" s="10"/>
      <c r="H1658" s="10">
        <v>28642.09</v>
      </c>
      <c r="I1658" s="10"/>
      <c r="J1658" s="10">
        <v>17286</v>
      </c>
      <c r="K1658" s="10">
        <v>170.37</v>
      </c>
      <c r="L1658" s="10">
        <v>15474.63</v>
      </c>
      <c r="M1658" s="10">
        <v>425.93</v>
      </c>
      <c r="N1658" s="10">
        <v>38686.57</v>
      </c>
      <c r="O1658" s="10">
        <v>681.48</v>
      </c>
      <c r="P1658" s="10">
        <v>61898.51</v>
      </c>
    </row>
    <row r="1659" spans="1:16">
      <c r="A1659" t="str">
        <f t="shared" si="39"/>
        <v>4871</v>
      </c>
      <c r="B1659" s="11">
        <v>48</v>
      </c>
      <c r="C1659" s="11">
        <v>71</v>
      </c>
      <c r="D1659" s="11"/>
      <c r="E1659" s="11">
        <v>19595</v>
      </c>
      <c r="F1659" s="11">
        <v>20000</v>
      </c>
      <c r="G1659" s="11">
        <v>900</v>
      </c>
      <c r="H1659" s="11">
        <v>30401.360000000001</v>
      </c>
      <c r="I1659" s="11"/>
      <c r="J1659" s="11">
        <v>16640</v>
      </c>
      <c r="K1659" s="11">
        <v>172.86</v>
      </c>
      <c r="L1659" s="11">
        <v>16111.73</v>
      </c>
      <c r="M1659" s="11">
        <v>432.15</v>
      </c>
      <c r="N1659" s="11">
        <v>40279.31</v>
      </c>
      <c r="O1659" s="11">
        <v>691.44</v>
      </c>
      <c r="P1659" s="11">
        <v>64446.9</v>
      </c>
    </row>
    <row r="1660" spans="1:16">
      <c r="A1660" t="str">
        <f t="shared" si="39"/>
        <v>4972</v>
      </c>
      <c r="B1660" s="10">
        <v>49</v>
      </c>
      <c r="C1660" s="10">
        <v>72</v>
      </c>
      <c r="D1660" s="10"/>
      <c r="E1660" s="10">
        <v>19595</v>
      </c>
      <c r="F1660" s="10">
        <v>20000</v>
      </c>
      <c r="G1660" s="10"/>
      <c r="H1660" s="10">
        <v>31313.4</v>
      </c>
      <c r="I1660" s="10"/>
      <c r="J1660" s="10">
        <v>16846</v>
      </c>
      <c r="K1660" s="10">
        <v>166.4</v>
      </c>
      <c r="L1660" s="10">
        <v>16761.48</v>
      </c>
      <c r="M1660" s="10">
        <v>416</v>
      </c>
      <c r="N1660" s="10">
        <v>41903.69</v>
      </c>
      <c r="O1660" s="10">
        <v>665.6</v>
      </c>
      <c r="P1660" s="10">
        <v>67045.91</v>
      </c>
    </row>
    <row r="1661" spans="1:16">
      <c r="A1661" t="str">
        <f t="shared" si="39"/>
        <v>5073</v>
      </c>
      <c r="B1661" s="11">
        <v>50</v>
      </c>
      <c r="C1661" s="11">
        <v>73</v>
      </c>
      <c r="D1661" s="11"/>
      <c r="E1661" s="11">
        <v>19595</v>
      </c>
      <c r="F1661" s="11">
        <v>20000</v>
      </c>
      <c r="G1661" s="11"/>
      <c r="H1661" s="11">
        <v>32252.799999999999</v>
      </c>
      <c r="I1661" s="11"/>
      <c r="J1661" s="11">
        <v>17052</v>
      </c>
      <c r="K1661" s="11">
        <v>168.46</v>
      </c>
      <c r="L1661" s="11">
        <v>17432.78</v>
      </c>
      <c r="M1661" s="11">
        <v>421.15</v>
      </c>
      <c r="N1661" s="11">
        <v>43581.95</v>
      </c>
      <c r="O1661" s="11">
        <v>673.84</v>
      </c>
      <c r="P1661" s="11">
        <v>69731.13</v>
      </c>
    </row>
    <row r="1662" spans="1:16">
      <c r="A1662" t="str">
        <f t="shared" si="39"/>
        <v>5174</v>
      </c>
      <c r="B1662" s="10">
        <v>51</v>
      </c>
      <c r="C1662" s="10">
        <v>74</v>
      </c>
      <c r="D1662" s="10"/>
      <c r="E1662" s="10">
        <v>19595</v>
      </c>
      <c r="F1662" s="10">
        <v>20000</v>
      </c>
      <c r="G1662" s="10">
        <v>900</v>
      </c>
      <c r="H1662" s="10">
        <v>34120.379999999997</v>
      </c>
      <c r="I1662" s="10"/>
      <c r="J1662" s="10">
        <v>16360</v>
      </c>
      <c r="K1662" s="10">
        <v>170.52</v>
      </c>
      <c r="L1662" s="10">
        <v>18126.28</v>
      </c>
      <c r="M1662" s="10">
        <v>426.3</v>
      </c>
      <c r="N1662" s="10">
        <v>45315.71</v>
      </c>
      <c r="O1662" s="10">
        <v>682.08</v>
      </c>
      <c r="P1662" s="10">
        <v>72505.14</v>
      </c>
    </row>
    <row r="1663" spans="1:16">
      <c r="A1663" t="str">
        <f t="shared" si="39"/>
        <v>5275</v>
      </c>
      <c r="B1663" s="11">
        <v>52</v>
      </c>
      <c r="C1663" s="11">
        <v>75</v>
      </c>
      <c r="D1663" s="11"/>
      <c r="E1663" s="11">
        <v>19595</v>
      </c>
      <c r="F1663" s="11">
        <v>20000</v>
      </c>
      <c r="G1663" s="11"/>
      <c r="H1663" s="11">
        <v>35144</v>
      </c>
      <c r="I1663" s="11"/>
      <c r="J1663" s="11">
        <v>16503</v>
      </c>
      <c r="K1663" s="11">
        <v>163.6</v>
      </c>
      <c r="L1663" s="11">
        <v>18833.669999999998</v>
      </c>
      <c r="M1663" s="11">
        <v>409</v>
      </c>
      <c r="N1663" s="11">
        <v>47084.18</v>
      </c>
      <c r="O1663" s="11">
        <v>654.4</v>
      </c>
      <c r="P1663" s="11">
        <v>75334.69</v>
      </c>
    </row>
    <row r="1664" spans="1:16">
      <c r="A1664" t="str">
        <f t="shared" si="39"/>
        <v>5376</v>
      </c>
      <c r="B1664" s="10">
        <v>53</v>
      </c>
      <c r="C1664" s="10">
        <v>76</v>
      </c>
      <c r="D1664" s="10"/>
      <c r="E1664" s="10">
        <v>19595</v>
      </c>
      <c r="F1664" s="10">
        <v>20000</v>
      </c>
      <c r="G1664" s="10"/>
      <c r="H1664" s="10">
        <v>36198.32</v>
      </c>
      <c r="I1664" s="10"/>
      <c r="J1664" s="10">
        <v>16639</v>
      </c>
      <c r="K1664" s="10">
        <v>165.03</v>
      </c>
      <c r="L1664" s="10">
        <v>19563.71</v>
      </c>
      <c r="M1664" s="10">
        <v>412.58</v>
      </c>
      <c r="N1664" s="10">
        <v>48909.279999999999</v>
      </c>
      <c r="O1664" s="10">
        <v>660.12</v>
      </c>
      <c r="P1664" s="10">
        <v>78254.850000000006</v>
      </c>
    </row>
    <row r="1665" spans="1:16">
      <c r="A1665" t="str">
        <f t="shared" si="39"/>
        <v>5477</v>
      </c>
      <c r="B1665" s="11">
        <v>54</v>
      </c>
      <c r="C1665" s="11">
        <v>77</v>
      </c>
      <c r="D1665" s="11"/>
      <c r="E1665" s="11">
        <v>19595</v>
      </c>
      <c r="F1665" s="11">
        <v>20000</v>
      </c>
      <c r="G1665" s="11">
        <v>900</v>
      </c>
      <c r="H1665" s="11">
        <v>38184.269999999997</v>
      </c>
      <c r="I1665" s="11"/>
      <c r="J1665" s="11">
        <v>15867</v>
      </c>
      <c r="K1665" s="11">
        <v>166.39</v>
      </c>
      <c r="L1665" s="11">
        <v>20317.02</v>
      </c>
      <c r="M1665" s="11">
        <v>415.98</v>
      </c>
      <c r="N1665" s="11">
        <v>50792.54</v>
      </c>
      <c r="O1665" s="11">
        <v>665.56</v>
      </c>
      <c r="P1665" s="11">
        <v>81268.06</v>
      </c>
    </row>
    <row r="1666" spans="1:16">
      <c r="A1666" t="str">
        <f t="shared" si="39"/>
        <v>5578</v>
      </c>
      <c r="B1666" s="10">
        <v>55</v>
      </c>
      <c r="C1666" s="10">
        <v>78</v>
      </c>
      <c r="D1666" s="10"/>
      <c r="E1666" s="10">
        <v>19595</v>
      </c>
      <c r="F1666" s="10">
        <v>20000</v>
      </c>
      <c r="G1666" s="10"/>
      <c r="H1666" s="10">
        <v>39329.79</v>
      </c>
      <c r="I1666" s="10"/>
      <c r="J1666" s="10">
        <v>15904</v>
      </c>
      <c r="K1666" s="10">
        <v>158.66999999999999</v>
      </c>
      <c r="L1666" s="10">
        <v>21085.200000000001</v>
      </c>
      <c r="M1666" s="10">
        <v>396.68</v>
      </c>
      <c r="N1666" s="10">
        <v>52712.99</v>
      </c>
      <c r="O1666" s="10">
        <v>634.67999999999995</v>
      </c>
      <c r="P1666" s="10">
        <v>84340.78</v>
      </c>
    </row>
    <row r="1667" spans="1:16">
      <c r="A1667" t="str">
        <f t="shared" si="39"/>
        <v>5679</v>
      </c>
      <c r="B1667" s="11">
        <v>56</v>
      </c>
      <c r="C1667" s="11">
        <v>79</v>
      </c>
      <c r="D1667" s="11"/>
      <c r="E1667" s="11">
        <v>19595</v>
      </c>
      <c r="F1667" s="11">
        <v>20000</v>
      </c>
      <c r="G1667" s="11"/>
      <c r="H1667" s="11">
        <v>40509.69</v>
      </c>
      <c r="I1667" s="11"/>
      <c r="J1667" s="11">
        <v>15917</v>
      </c>
      <c r="K1667" s="11">
        <v>159.04</v>
      </c>
      <c r="L1667" s="11">
        <v>21876.79</v>
      </c>
      <c r="M1667" s="11">
        <v>397.6</v>
      </c>
      <c r="N1667" s="11">
        <v>54691.98</v>
      </c>
      <c r="O1667" s="11">
        <v>636.16</v>
      </c>
      <c r="P1667" s="11">
        <v>87507.17</v>
      </c>
    </row>
    <row r="1668" spans="1:16">
      <c r="A1668" t="str">
        <f t="shared" si="39"/>
        <v>5780</v>
      </c>
      <c r="B1668" s="10">
        <v>57</v>
      </c>
      <c r="C1668" s="10">
        <v>80</v>
      </c>
      <c r="D1668" s="10"/>
      <c r="E1668" s="10">
        <v>19595</v>
      </c>
      <c r="F1668" s="10">
        <v>20000</v>
      </c>
      <c r="G1668" s="10">
        <v>900</v>
      </c>
      <c r="H1668" s="10">
        <v>42624.98</v>
      </c>
      <c r="I1668" s="10">
        <v>15000</v>
      </c>
      <c r="J1668" s="10">
        <v>15900</v>
      </c>
      <c r="K1668" s="10">
        <v>159.16999999999999</v>
      </c>
      <c r="L1668" s="10">
        <v>22692.27</v>
      </c>
      <c r="M1668" s="10">
        <v>397.93</v>
      </c>
      <c r="N1668" s="10">
        <v>56730.66</v>
      </c>
      <c r="O1668" s="10">
        <v>636.67999999999995</v>
      </c>
      <c r="P1668" s="10">
        <v>90769.06</v>
      </c>
    </row>
    <row r="1669" spans="1:16" ht="54">
      <c r="B1669" s="9" t="s">
        <v>27</v>
      </c>
      <c r="C1669" s="9" t="s">
        <v>13</v>
      </c>
      <c r="D1669" s="9" t="s">
        <v>3027</v>
      </c>
      <c r="E1669" s="9" t="s">
        <v>15</v>
      </c>
      <c r="F1669" s="9" t="s">
        <v>16</v>
      </c>
      <c r="G1669" s="9" t="s">
        <v>17</v>
      </c>
      <c r="H1669" s="9" t="s">
        <v>3028</v>
      </c>
      <c r="I1669" s="9" t="s">
        <v>19</v>
      </c>
      <c r="J1669" s="9" t="s">
        <v>20</v>
      </c>
      <c r="K1669" s="9" t="s">
        <v>21</v>
      </c>
      <c r="L1669" s="9" t="s">
        <v>22</v>
      </c>
      <c r="M1669" s="9" t="s">
        <v>23</v>
      </c>
      <c r="N1669" s="9" t="s">
        <v>24</v>
      </c>
      <c r="O1669" s="9" t="s">
        <v>25</v>
      </c>
      <c r="P1669" s="9" t="s">
        <v>26</v>
      </c>
    </row>
    <row r="1670" spans="1:16">
      <c r="A1670" t="str">
        <f t="shared" ref="A1670:A1725" si="40">B1670&amp;C1670</f>
        <v>125</v>
      </c>
      <c r="B1670" s="10">
        <v>1</v>
      </c>
      <c r="C1670" s="10">
        <v>25</v>
      </c>
      <c r="D1670" s="10">
        <v>3906</v>
      </c>
      <c r="E1670" s="10">
        <v>3906</v>
      </c>
      <c r="F1670" s="10">
        <v>20000</v>
      </c>
      <c r="G1670" s="10"/>
      <c r="H1670" s="10"/>
      <c r="I1670" s="10"/>
      <c r="J1670" s="10">
        <v>2343.6</v>
      </c>
      <c r="K1670" s="10">
        <v>27.34</v>
      </c>
      <c r="L1670" s="10">
        <v>27.34</v>
      </c>
      <c r="M1670" s="10">
        <v>68.36</v>
      </c>
      <c r="N1670" s="10">
        <v>68.36</v>
      </c>
      <c r="O1670" s="10">
        <v>109.37</v>
      </c>
      <c r="P1670" s="10">
        <v>109.37</v>
      </c>
    </row>
    <row r="1671" spans="1:16">
      <c r="A1671" t="str">
        <f t="shared" si="40"/>
        <v>226</v>
      </c>
      <c r="B1671" s="11">
        <v>2</v>
      </c>
      <c r="C1671" s="11">
        <v>26</v>
      </c>
      <c r="D1671" s="11">
        <v>3906</v>
      </c>
      <c r="E1671" s="11">
        <v>7812</v>
      </c>
      <c r="F1671" s="11">
        <v>20000</v>
      </c>
      <c r="G1671" s="11"/>
      <c r="H1671" s="11"/>
      <c r="I1671" s="11"/>
      <c r="J1671" s="11">
        <v>5829</v>
      </c>
      <c r="K1671" s="11">
        <v>60.92</v>
      </c>
      <c r="L1671" s="11">
        <v>89.08</v>
      </c>
      <c r="M1671" s="11">
        <v>152.30000000000001</v>
      </c>
      <c r="N1671" s="11">
        <v>222.71</v>
      </c>
      <c r="O1671" s="11">
        <v>243.68</v>
      </c>
      <c r="P1671" s="11">
        <v>356.33</v>
      </c>
    </row>
    <row r="1672" spans="1:16">
      <c r="A1672" t="str">
        <f t="shared" si="40"/>
        <v>327</v>
      </c>
      <c r="B1672" s="10">
        <v>3</v>
      </c>
      <c r="C1672" s="10">
        <v>27</v>
      </c>
      <c r="D1672" s="10">
        <v>3906</v>
      </c>
      <c r="E1672" s="10">
        <v>11718</v>
      </c>
      <c r="F1672" s="10">
        <v>20000</v>
      </c>
      <c r="G1672" s="10">
        <v>900</v>
      </c>
      <c r="H1672" s="10">
        <v>900</v>
      </c>
      <c r="I1672" s="10"/>
      <c r="J1672" s="10">
        <v>8450</v>
      </c>
      <c r="K1672" s="10">
        <v>95.21</v>
      </c>
      <c r="L1672" s="10">
        <v>186.97</v>
      </c>
      <c r="M1672" s="10">
        <v>238.03</v>
      </c>
      <c r="N1672" s="10">
        <v>467.42</v>
      </c>
      <c r="O1672" s="10">
        <v>380.84</v>
      </c>
      <c r="P1672" s="10">
        <v>747.87</v>
      </c>
    </row>
    <row r="1673" spans="1:16">
      <c r="A1673" t="str">
        <f t="shared" si="40"/>
        <v>428</v>
      </c>
      <c r="B1673" s="11">
        <v>4</v>
      </c>
      <c r="C1673" s="11">
        <v>28</v>
      </c>
      <c r="D1673" s="11">
        <v>3906</v>
      </c>
      <c r="E1673" s="11">
        <v>15624</v>
      </c>
      <c r="F1673" s="11">
        <v>20000</v>
      </c>
      <c r="G1673" s="11"/>
      <c r="H1673" s="11">
        <v>927</v>
      </c>
      <c r="I1673" s="11"/>
      <c r="J1673" s="11">
        <v>12423</v>
      </c>
      <c r="K1673" s="11">
        <v>124.35</v>
      </c>
      <c r="L1673" s="11">
        <v>316.92</v>
      </c>
      <c r="M1673" s="11">
        <v>310.86</v>
      </c>
      <c r="N1673" s="11">
        <v>792.3</v>
      </c>
      <c r="O1673" s="11">
        <v>497.38</v>
      </c>
      <c r="P1673" s="11">
        <v>1267.69</v>
      </c>
    </row>
    <row r="1674" spans="1:16">
      <c r="A1674" t="str">
        <f t="shared" si="40"/>
        <v>529</v>
      </c>
      <c r="B1674" s="10">
        <v>5</v>
      </c>
      <c r="C1674" s="10">
        <v>29</v>
      </c>
      <c r="D1674" s="10">
        <v>3906</v>
      </c>
      <c r="E1674" s="10">
        <v>19530</v>
      </c>
      <c r="F1674" s="10">
        <v>20000</v>
      </c>
      <c r="G1674" s="10"/>
      <c r="H1674" s="10">
        <v>954.81</v>
      </c>
      <c r="I1674" s="10"/>
      <c r="J1674" s="10">
        <v>16632</v>
      </c>
      <c r="K1674" s="10">
        <v>163.09</v>
      </c>
      <c r="L1674" s="10">
        <v>489.52</v>
      </c>
      <c r="M1674" s="10">
        <v>407.71</v>
      </c>
      <c r="N1674" s="10">
        <v>1223.79</v>
      </c>
      <c r="O1674" s="10">
        <v>652.34</v>
      </c>
      <c r="P1674" s="10">
        <v>1958.06</v>
      </c>
    </row>
    <row r="1675" spans="1:16">
      <c r="A1675" t="str">
        <f t="shared" si="40"/>
        <v>630</v>
      </c>
      <c r="B1675" s="11">
        <v>6</v>
      </c>
      <c r="C1675" s="11">
        <v>30</v>
      </c>
      <c r="D1675" s="11"/>
      <c r="E1675" s="11">
        <v>19530</v>
      </c>
      <c r="F1675" s="11">
        <v>20000</v>
      </c>
      <c r="G1675" s="11">
        <v>900</v>
      </c>
      <c r="H1675" s="11">
        <v>1883.45</v>
      </c>
      <c r="I1675" s="11"/>
      <c r="J1675" s="11">
        <v>16061</v>
      </c>
      <c r="K1675" s="11">
        <v>166.32</v>
      </c>
      <c r="L1675" s="11">
        <v>670.52</v>
      </c>
      <c r="M1675" s="11">
        <v>415.8</v>
      </c>
      <c r="N1675" s="11">
        <v>1676.3</v>
      </c>
      <c r="O1675" s="11">
        <v>665.28</v>
      </c>
      <c r="P1675" s="11">
        <v>2682.08</v>
      </c>
    </row>
    <row r="1676" spans="1:16">
      <c r="A1676" t="str">
        <f t="shared" si="40"/>
        <v>731</v>
      </c>
      <c r="B1676" s="10">
        <v>7</v>
      </c>
      <c r="C1676" s="10">
        <v>31</v>
      </c>
      <c r="D1676" s="10"/>
      <c r="E1676" s="10">
        <v>19530</v>
      </c>
      <c r="F1676" s="10">
        <v>20000</v>
      </c>
      <c r="G1676" s="10"/>
      <c r="H1676" s="10">
        <v>1939.96</v>
      </c>
      <c r="I1676" s="10"/>
      <c r="J1676" s="10">
        <v>16379</v>
      </c>
      <c r="K1676" s="10">
        <v>160.61000000000001</v>
      </c>
      <c r="L1676" s="10">
        <v>851.25</v>
      </c>
      <c r="M1676" s="10">
        <v>401.53</v>
      </c>
      <c r="N1676" s="10">
        <v>2128.12</v>
      </c>
      <c r="O1676" s="10">
        <v>642.44000000000005</v>
      </c>
      <c r="P1676" s="10">
        <v>3404.98</v>
      </c>
    </row>
    <row r="1677" spans="1:16">
      <c r="A1677" t="str">
        <f t="shared" si="40"/>
        <v>832</v>
      </c>
      <c r="B1677" s="11">
        <v>8</v>
      </c>
      <c r="C1677" s="11">
        <v>32</v>
      </c>
      <c r="D1677" s="11"/>
      <c r="E1677" s="11">
        <v>19530</v>
      </c>
      <c r="F1677" s="11">
        <v>20000</v>
      </c>
      <c r="G1677" s="11"/>
      <c r="H1677" s="11">
        <v>1998.16</v>
      </c>
      <c r="I1677" s="11"/>
      <c r="J1677" s="11">
        <v>16703</v>
      </c>
      <c r="K1677" s="11">
        <v>163.79</v>
      </c>
      <c r="L1677" s="11">
        <v>1040.57</v>
      </c>
      <c r="M1677" s="11">
        <v>409.48</v>
      </c>
      <c r="N1677" s="11">
        <v>2601.4299999999998</v>
      </c>
      <c r="O1677" s="11">
        <v>655.16</v>
      </c>
      <c r="P1677" s="11">
        <v>4162.29</v>
      </c>
    </row>
    <row r="1678" spans="1:16">
      <c r="A1678" t="str">
        <f t="shared" si="40"/>
        <v>933</v>
      </c>
      <c r="B1678" s="10">
        <v>9</v>
      </c>
      <c r="C1678" s="10">
        <v>33</v>
      </c>
      <c r="D1678" s="10"/>
      <c r="E1678" s="10">
        <v>19530</v>
      </c>
      <c r="F1678" s="10">
        <v>20000</v>
      </c>
      <c r="G1678" s="10">
        <v>900</v>
      </c>
      <c r="H1678" s="10">
        <v>2958.1</v>
      </c>
      <c r="I1678" s="10"/>
      <c r="J1678" s="10">
        <v>16134</v>
      </c>
      <c r="K1678" s="10">
        <v>167.03</v>
      </c>
      <c r="L1678" s="10">
        <v>1238.82</v>
      </c>
      <c r="M1678" s="10">
        <v>417.58</v>
      </c>
      <c r="N1678" s="10">
        <v>3097.05</v>
      </c>
      <c r="O1678" s="10">
        <v>668.12</v>
      </c>
      <c r="P1678" s="10">
        <v>4955.28</v>
      </c>
    </row>
    <row r="1679" spans="1:16">
      <c r="A1679" t="str">
        <f t="shared" si="40"/>
        <v>1034</v>
      </c>
      <c r="B1679" s="11">
        <v>10</v>
      </c>
      <c r="C1679" s="11">
        <v>34</v>
      </c>
      <c r="D1679" s="11"/>
      <c r="E1679" s="11">
        <v>19530</v>
      </c>
      <c r="F1679" s="11">
        <v>20000</v>
      </c>
      <c r="G1679" s="11"/>
      <c r="H1679" s="11">
        <v>3046.84</v>
      </c>
      <c r="I1679" s="11"/>
      <c r="J1679" s="11">
        <v>16452</v>
      </c>
      <c r="K1679" s="11">
        <v>161.34</v>
      </c>
      <c r="L1679" s="11">
        <v>1437.33</v>
      </c>
      <c r="M1679" s="11">
        <v>403.35</v>
      </c>
      <c r="N1679" s="11">
        <v>3593.31</v>
      </c>
      <c r="O1679" s="11">
        <v>645.36</v>
      </c>
      <c r="P1679" s="11">
        <v>5749.3</v>
      </c>
    </row>
    <row r="1680" spans="1:16">
      <c r="A1680" t="str">
        <f t="shared" si="40"/>
        <v>1135</v>
      </c>
      <c r="B1680" s="10">
        <v>11</v>
      </c>
      <c r="C1680" s="10">
        <v>35</v>
      </c>
      <c r="D1680" s="10"/>
      <c r="E1680" s="10">
        <v>19530</v>
      </c>
      <c r="F1680" s="10">
        <v>20000</v>
      </c>
      <c r="G1680" s="10"/>
      <c r="H1680" s="10">
        <v>3138.25</v>
      </c>
      <c r="I1680" s="10"/>
      <c r="J1680" s="10">
        <v>16777</v>
      </c>
      <c r="K1680" s="10">
        <v>164.52</v>
      </c>
      <c r="L1680" s="10">
        <v>1644.97</v>
      </c>
      <c r="M1680" s="10">
        <v>411.3</v>
      </c>
      <c r="N1680" s="10">
        <v>4112.41</v>
      </c>
      <c r="O1680" s="10">
        <v>658.08</v>
      </c>
      <c r="P1680" s="10">
        <v>6579.86</v>
      </c>
    </row>
    <row r="1681" spans="1:16">
      <c r="A1681" t="str">
        <f t="shared" si="40"/>
        <v>1236</v>
      </c>
      <c r="B1681" s="11">
        <v>12</v>
      </c>
      <c r="C1681" s="11">
        <v>36</v>
      </c>
      <c r="D1681" s="11"/>
      <c r="E1681" s="11">
        <v>19530</v>
      </c>
      <c r="F1681" s="11">
        <v>20000</v>
      </c>
      <c r="G1681" s="11">
        <v>900</v>
      </c>
      <c r="H1681" s="11">
        <v>4132.3999999999996</v>
      </c>
      <c r="I1681" s="11"/>
      <c r="J1681" s="11">
        <v>16208</v>
      </c>
      <c r="K1681" s="11">
        <v>167.77</v>
      </c>
      <c r="L1681" s="11">
        <v>1862.08</v>
      </c>
      <c r="M1681" s="11">
        <v>419.43</v>
      </c>
      <c r="N1681" s="11">
        <v>4655.21</v>
      </c>
      <c r="O1681" s="11">
        <v>671.08</v>
      </c>
      <c r="P1681" s="11">
        <v>7448.34</v>
      </c>
    </row>
    <row r="1682" spans="1:16">
      <c r="A1682" t="str">
        <f t="shared" si="40"/>
        <v>1337</v>
      </c>
      <c r="B1682" s="10">
        <v>13</v>
      </c>
      <c r="C1682" s="10">
        <v>37</v>
      </c>
      <c r="D1682" s="10"/>
      <c r="E1682" s="10">
        <v>19530</v>
      </c>
      <c r="F1682" s="10">
        <v>20000</v>
      </c>
      <c r="G1682" s="10"/>
      <c r="H1682" s="10">
        <v>4256.37</v>
      </c>
      <c r="I1682" s="10"/>
      <c r="J1682" s="10">
        <v>16527</v>
      </c>
      <c r="K1682" s="10">
        <v>162.08000000000001</v>
      </c>
      <c r="L1682" s="10">
        <v>2080.0300000000002</v>
      </c>
      <c r="M1682" s="10">
        <v>405.2</v>
      </c>
      <c r="N1682" s="10">
        <v>5200.07</v>
      </c>
      <c r="O1682" s="10">
        <v>648.32000000000005</v>
      </c>
      <c r="P1682" s="10">
        <v>8320.11</v>
      </c>
    </row>
    <row r="1683" spans="1:16">
      <c r="A1683" t="str">
        <f t="shared" si="40"/>
        <v>1438</v>
      </c>
      <c r="B1683" s="11">
        <v>14</v>
      </c>
      <c r="C1683" s="11">
        <v>38</v>
      </c>
      <c r="D1683" s="11"/>
      <c r="E1683" s="11">
        <v>19530</v>
      </c>
      <c r="F1683" s="11">
        <v>20000</v>
      </c>
      <c r="G1683" s="11"/>
      <c r="H1683" s="11">
        <v>4384.0600000000004</v>
      </c>
      <c r="I1683" s="11"/>
      <c r="J1683" s="11">
        <v>16852</v>
      </c>
      <c r="K1683" s="11">
        <v>165.27</v>
      </c>
      <c r="L1683" s="11">
        <v>2307.6999999999998</v>
      </c>
      <c r="M1683" s="11">
        <v>413.18</v>
      </c>
      <c r="N1683" s="11">
        <v>5769.24</v>
      </c>
      <c r="O1683" s="11">
        <v>661.08</v>
      </c>
      <c r="P1683" s="11">
        <v>9230.7900000000009</v>
      </c>
    </row>
    <row r="1684" spans="1:16">
      <c r="A1684" t="str">
        <f t="shared" si="40"/>
        <v>1539</v>
      </c>
      <c r="B1684" s="10">
        <v>15</v>
      </c>
      <c r="C1684" s="10">
        <v>39</v>
      </c>
      <c r="D1684" s="10"/>
      <c r="E1684" s="10">
        <v>19530</v>
      </c>
      <c r="F1684" s="10">
        <v>20000</v>
      </c>
      <c r="G1684" s="10">
        <v>900</v>
      </c>
      <c r="H1684" s="10">
        <v>5415.58</v>
      </c>
      <c r="I1684" s="10"/>
      <c r="J1684" s="10">
        <v>16284</v>
      </c>
      <c r="K1684" s="10">
        <v>168.52</v>
      </c>
      <c r="L1684" s="10">
        <v>2545.4499999999998</v>
      </c>
      <c r="M1684" s="10">
        <v>421.3</v>
      </c>
      <c r="N1684" s="10">
        <v>6363.62</v>
      </c>
      <c r="O1684" s="10">
        <v>674.08</v>
      </c>
      <c r="P1684" s="10">
        <v>10181.790000000001</v>
      </c>
    </row>
    <row r="1685" spans="1:16">
      <c r="A1685" t="str">
        <f t="shared" si="40"/>
        <v>1640</v>
      </c>
      <c r="B1685" s="11">
        <v>16</v>
      </c>
      <c r="C1685" s="11">
        <v>40</v>
      </c>
      <c r="D1685" s="11"/>
      <c r="E1685" s="11">
        <v>19530</v>
      </c>
      <c r="F1685" s="11">
        <v>20000</v>
      </c>
      <c r="G1685" s="11"/>
      <c r="H1685" s="11">
        <v>5578.05</v>
      </c>
      <c r="I1685" s="11"/>
      <c r="J1685" s="11">
        <v>16603</v>
      </c>
      <c r="K1685" s="11">
        <v>162.84</v>
      </c>
      <c r="L1685" s="11">
        <v>2784.65</v>
      </c>
      <c r="M1685" s="11">
        <v>407.1</v>
      </c>
      <c r="N1685" s="11">
        <v>6961.63</v>
      </c>
      <c r="O1685" s="11">
        <v>651.36</v>
      </c>
      <c r="P1685" s="11">
        <v>11138.61</v>
      </c>
    </row>
    <row r="1686" spans="1:16">
      <c r="A1686" t="str">
        <f t="shared" si="40"/>
        <v>1741</v>
      </c>
      <c r="B1686" s="10">
        <v>17</v>
      </c>
      <c r="C1686" s="10">
        <v>41</v>
      </c>
      <c r="D1686" s="10"/>
      <c r="E1686" s="10">
        <v>19530</v>
      </c>
      <c r="F1686" s="10">
        <v>20000</v>
      </c>
      <c r="G1686" s="10"/>
      <c r="H1686" s="10">
        <v>5745.39</v>
      </c>
      <c r="I1686" s="10"/>
      <c r="J1686" s="10">
        <v>16929</v>
      </c>
      <c r="K1686" s="10">
        <v>166.03</v>
      </c>
      <c r="L1686" s="10">
        <v>3034.22</v>
      </c>
      <c r="M1686" s="10">
        <v>415.08</v>
      </c>
      <c r="N1686" s="10">
        <v>7585.55</v>
      </c>
      <c r="O1686" s="10">
        <v>664.12</v>
      </c>
      <c r="P1686" s="10">
        <v>12136.88</v>
      </c>
    </row>
    <row r="1687" spans="1:16">
      <c r="A1687" t="str">
        <f t="shared" si="40"/>
        <v>1842</v>
      </c>
      <c r="B1687" s="11">
        <v>18</v>
      </c>
      <c r="C1687" s="11">
        <v>42</v>
      </c>
      <c r="D1687" s="11"/>
      <c r="E1687" s="11">
        <v>19530</v>
      </c>
      <c r="F1687" s="11">
        <v>20000</v>
      </c>
      <c r="G1687" s="11">
        <v>900</v>
      </c>
      <c r="H1687" s="11">
        <v>6817.75</v>
      </c>
      <c r="I1687" s="11"/>
      <c r="J1687" s="11">
        <v>16361</v>
      </c>
      <c r="K1687" s="11">
        <v>169.29</v>
      </c>
      <c r="L1687" s="11">
        <v>3294.54</v>
      </c>
      <c r="M1687" s="11">
        <v>423.23</v>
      </c>
      <c r="N1687" s="11">
        <v>8236.34</v>
      </c>
      <c r="O1687" s="11">
        <v>677.16</v>
      </c>
      <c r="P1687" s="11">
        <v>13178.15</v>
      </c>
    </row>
    <row r="1688" spans="1:16">
      <c r="A1688" t="str">
        <f t="shared" si="40"/>
        <v>1943</v>
      </c>
      <c r="B1688" s="10">
        <v>19</v>
      </c>
      <c r="C1688" s="10">
        <v>43</v>
      </c>
      <c r="D1688" s="10"/>
      <c r="E1688" s="10">
        <v>19530</v>
      </c>
      <c r="F1688" s="10">
        <v>20000</v>
      </c>
      <c r="G1688" s="10"/>
      <c r="H1688" s="10">
        <v>7022.29</v>
      </c>
      <c r="I1688" s="10"/>
      <c r="J1688" s="10">
        <v>16679</v>
      </c>
      <c r="K1688" s="10">
        <v>163.61000000000001</v>
      </c>
      <c r="L1688" s="10">
        <v>3556.98</v>
      </c>
      <c r="M1688" s="10">
        <v>409.03</v>
      </c>
      <c r="N1688" s="10">
        <v>8892.4599999999991</v>
      </c>
      <c r="O1688" s="10">
        <v>654.44000000000005</v>
      </c>
      <c r="P1688" s="10">
        <v>14227.94</v>
      </c>
    </row>
    <row r="1689" spans="1:16">
      <c r="A1689" t="str">
        <f t="shared" si="40"/>
        <v>2044</v>
      </c>
      <c r="B1689" s="11">
        <v>20</v>
      </c>
      <c r="C1689" s="11">
        <v>44</v>
      </c>
      <c r="D1689" s="11"/>
      <c r="E1689" s="11">
        <v>19530</v>
      </c>
      <c r="F1689" s="11">
        <v>20000</v>
      </c>
      <c r="G1689" s="11"/>
      <c r="H1689" s="11">
        <v>7232.95</v>
      </c>
      <c r="I1689" s="11"/>
      <c r="J1689" s="11">
        <v>17004</v>
      </c>
      <c r="K1689" s="11">
        <v>166.79</v>
      </c>
      <c r="L1689" s="11">
        <v>3830.48</v>
      </c>
      <c r="M1689" s="11">
        <v>416.98</v>
      </c>
      <c r="N1689" s="11">
        <v>9576.2099999999991</v>
      </c>
      <c r="O1689" s="11">
        <v>667.16</v>
      </c>
      <c r="P1689" s="11">
        <v>15321.93</v>
      </c>
    </row>
    <row r="1690" spans="1:16">
      <c r="A1690" t="str">
        <f t="shared" si="40"/>
        <v>2145</v>
      </c>
      <c r="B1690" s="10">
        <v>21</v>
      </c>
      <c r="C1690" s="10">
        <v>45</v>
      </c>
      <c r="D1690" s="10"/>
      <c r="E1690" s="10">
        <v>19530</v>
      </c>
      <c r="F1690" s="10">
        <v>20000</v>
      </c>
      <c r="G1690" s="10">
        <v>900</v>
      </c>
      <c r="H1690" s="10">
        <v>8349.94</v>
      </c>
      <c r="I1690" s="10"/>
      <c r="J1690" s="10">
        <v>16436</v>
      </c>
      <c r="K1690" s="10">
        <v>170.04</v>
      </c>
      <c r="L1690" s="10">
        <v>4115.4399999999996</v>
      </c>
      <c r="M1690" s="10">
        <v>425.1</v>
      </c>
      <c r="N1690" s="10">
        <v>10288.6</v>
      </c>
      <c r="O1690" s="10">
        <v>680.16</v>
      </c>
      <c r="P1690" s="10">
        <v>16461.75</v>
      </c>
    </row>
    <row r="1691" spans="1:16">
      <c r="A1691" t="str">
        <f t="shared" si="40"/>
        <v>2246</v>
      </c>
      <c r="B1691" s="11">
        <v>22</v>
      </c>
      <c r="C1691" s="11">
        <v>46</v>
      </c>
      <c r="D1691" s="11"/>
      <c r="E1691" s="11">
        <v>19530</v>
      </c>
      <c r="F1691" s="11">
        <v>20000</v>
      </c>
      <c r="G1691" s="11"/>
      <c r="H1691" s="11">
        <v>8600.44</v>
      </c>
      <c r="I1691" s="11"/>
      <c r="J1691" s="11">
        <v>16753</v>
      </c>
      <c r="K1691" s="11">
        <v>164.36</v>
      </c>
      <c r="L1691" s="11">
        <v>4403.26</v>
      </c>
      <c r="M1691" s="11">
        <v>410.9</v>
      </c>
      <c r="N1691" s="11">
        <v>11008.15</v>
      </c>
      <c r="O1691" s="11">
        <v>657.44</v>
      </c>
      <c r="P1691" s="11">
        <v>17613.04</v>
      </c>
    </row>
    <row r="1692" spans="1:16">
      <c r="A1692" t="str">
        <f t="shared" si="40"/>
        <v>2347</v>
      </c>
      <c r="B1692" s="10">
        <v>23</v>
      </c>
      <c r="C1692" s="10">
        <v>47</v>
      </c>
      <c r="D1692" s="10"/>
      <c r="E1692" s="10">
        <v>19530</v>
      </c>
      <c r="F1692" s="10">
        <v>20000</v>
      </c>
      <c r="G1692" s="10"/>
      <c r="H1692" s="10">
        <v>8858.4500000000007</v>
      </c>
      <c r="I1692" s="10"/>
      <c r="J1692" s="10">
        <v>17077</v>
      </c>
      <c r="K1692" s="10">
        <v>167.53</v>
      </c>
      <c r="L1692" s="10">
        <v>4702.8900000000003</v>
      </c>
      <c r="M1692" s="10">
        <v>418.83</v>
      </c>
      <c r="N1692" s="10">
        <v>11757.22</v>
      </c>
      <c r="O1692" s="10">
        <v>670.12</v>
      </c>
      <c r="P1692" s="10">
        <v>18811.560000000001</v>
      </c>
    </row>
    <row r="1693" spans="1:16">
      <c r="A1693" t="str">
        <f t="shared" si="40"/>
        <v>2448</v>
      </c>
      <c r="B1693" s="11">
        <v>24</v>
      </c>
      <c r="C1693" s="11">
        <v>48</v>
      </c>
      <c r="D1693" s="11"/>
      <c r="E1693" s="11">
        <v>19530</v>
      </c>
      <c r="F1693" s="11">
        <v>20000</v>
      </c>
      <c r="G1693" s="11">
        <v>900</v>
      </c>
      <c r="H1693" s="11">
        <v>10024.209999999999</v>
      </c>
      <c r="I1693" s="11"/>
      <c r="J1693" s="11">
        <v>16507</v>
      </c>
      <c r="K1693" s="11">
        <v>170.77</v>
      </c>
      <c r="L1693" s="11">
        <v>5014.75</v>
      </c>
      <c r="M1693" s="11">
        <v>426.93</v>
      </c>
      <c r="N1693" s="11">
        <v>12536.86</v>
      </c>
      <c r="O1693" s="11">
        <v>683.08</v>
      </c>
      <c r="P1693" s="11">
        <v>20058.98</v>
      </c>
    </row>
    <row r="1694" spans="1:16">
      <c r="A1694" t="str">
        <f t="shared" si="40"/>
        <v>2549</v>
      </c>
      <c r="B1694" s="10">
        <v>25</v>
      </c>
      <c r="C1694" s="10">
        <v>49</v>
      </c>
      <c r="D1694" s="10"/>
      <c r="E1694" s="10">
        <v>19530</v>
      </c>
      <c r="F1694" s="10">
        <v>20000</v>
      </c>
      <c r="G1694" s="10"/>
      <c r="H1694" s="10">
        <v>10324.93</v>
      </c>
      <c r="I1694" s="10"/>
      <c r="J1694" s="10">
        <v>16823</v>
      </c>
      <c r="K1694" s="10">
        <v>165.07</v>
      </c>
      <c r="L1694" s="10">
        <v>5330.26</v>
      </c>
      <c r="M1694" s="10">
        <v>412.68</v>
      </c>
      <c r="N1694" s="10">
        <v>13325.65</v>
      </c>
      <c r="O1694" s="10">
        <v>660.28</v>
      </c>
      <c r="P1694" s="10">
        <v>21321.03</v>
      </c>
    </row>
    <row r="1695" spans="1:16">
      <c r="A1695" t="str">
        <f t="shared" si="40"/>
        <v>2650</v>
      </c>
      <c r="B1695" s="11">
        <v>26</v>
      </c>
      <c r="C1695" s="11">
        <v>50</v>
      </c>
      <c r="D1695" s="11"/>
      <c r="E1695" s="11">
        <v>19530</v>
      </c>
      <c r="F1695" s="11">
        <v>20000</v>
      </c>
      <c r="G1695" s="11"/>
      <c r="H1695" s="11">
        <v>10634.68</v>
      </c>
      <c r="I1695" s="11"/>
      <c r="J1695" s="11">
        <v>17145</v>
      </c>
      <c r="K1695" s="11">
        <v>168.23</v>
      </c>
      <c r="L1695" s="11">
        <v>5658.4</v>
      </c>
      <c r="M1695" s="11">
        <v>420.58</v>
      </c>
      <c r="N1695" s="11">
        <v>14145.99</v>
      </c>
      <c r="O1695" s="11">
        <v>672.92</v>
      </c>
      <c r="P1695" s="11">
        <v>22633.58</v>
      </c>
    </row>
    <row r="1696" spans="1:16">
      <c r="A1696" t="str">
        <f t="shared" si="40"/>
        <v>2751</v>
      </c>
      <c r="B1696" s="10">
        <v>27</v>
      </c>
      <c r="C1696" s="10">
        <v>51</v>
      </c>
      <c r="D1696" s="10"/>
      <c r="E1696" s="10">
        <v>19530</v>
      </c>
      <c r="F1696" s="10">
        <v>20000</v>
      </c>
      <c r="G1696" s="10">
        <v>900</v>
      </c>
      <c r="H1696" s="10">
        <v>11853.72</v>
      </c>
      <c r="I1696" s="10"/>
      <c r="J1696" s="10">
        <v>16573</v>
      </c>
      <c r="K1696" s="10">
        <v>171.45</v>
      </c>
      <c r="L1696" s="10">
        <v>5999.6</v>
      </c>
      <c r="M1696" s="10">
        <v>428.63</v>
      </c>
      <c r="N1696" s="10">
        <v>14998.99</v>
      </c>
      <c r="O1696" s="10">
        <v>685.8</v>
      </c>
      <c r="P1696" s="10">
        <v>23998.39</v>
      </c>
    </row>
    <row r="1697" spans="1:16">
      <c r="A1697" t="str">
        <f t="shared" si="40"/>
        <v>2852</v>
      </c>
      <c r="B1697" s="11">
        <v>28</v>
      </c>
      <c r="C1697" s="11">
        <v>52</v>
      </c>
      <c r="D1697" s="11"/>
      <c r="E1697" s="11">
        <v>19530</v>
      </c>
      <c r="F1697" s="11">
        <v>20000</v>
      </c>
      <c r="G1697" s="11"/>
      <c r="H1697" s="11">
        <v>12209.33</v>
      </c>
      <c r="I1697" s="11"/>
      <c r="J1697" s="11">
        <v>16885</v>
      </c>
      <c r="K1697" s="11">
        <v>165.73</v>
      </c>
      <c r="L1697" s="11">
        <v>6345.32</v>
      </c>
      <c r="M1697" s="11">
        <v>414.33</v>
      </c>
      <c r="N1697" s="11">
        <v>15863.29</v>
      </c>
      <c r="O1697" s="11">
        <v>662.92</v>
      </c>
      <c r="P1697" s="11">
        <v>25381.26</v>
      </c>
    </row>
    <row r="1698" spans="1:16">
      <c r="A1698" t="str">
        <f t="shared" si="40"/>
        <v>2953</v>
      </c>
      <c r="B1698" s="10">
        <v>29</v>
      </c>
      <c r="C1698" s="10">
        <v>53</v>
      </c>
      <c r="D1698" s="10"/>
      <c r="E1698" s="10">
        <v>19530</v>
      </c>
      <c r="F1698" s="10">
        <v>20000</v>
      </c>
      <c r="G1698" s="10"/>
      <c r="H1698" s="10">
        <v>12575.61</v>
      </c>
      <c r="I1698" s="10"/>
      <c r="J1698" s="10">
        <v>17204</v>
      </c>
      <c r="K1698" s="10">
        <v>168.85</v>
      </c>
      <c r="L1698" s="10">
        <v>6704.53</v>
      </c>
      <c r="M1698" s="10">
        <v>422.13</v>
      </c>
      <c r="N1698" s="10">
        <v>16761.310000000001</v>
      </c>
      <c r="O1698" s="10">
        <v>675.4</v>
      </c>
      <c r="P1698" s="10">
        <v>26818.1</v>
      </c>
    </row>
    <row r="1699" spans="1:16">
      <c r="A1699" t="str">
        <f t="shared" si="40"/>
        <v>3054</v>
      </c>
      <c r="B1699" s="11">
        <v>30</v>
      </c>
      <c r="C1699" s="11">
        <v>54</v>
      </c>
      <c r="D1699" s="11"/>
      <c r="E1699" s="11">
        <v>19530</v>
      </c>
      <c r="F1699" s="11">
        <v>20000</v>
      </c>
      <c r="G1699" s="11">
        <v>900</v>
      </c>
      <c r="H1699" s="11">
        <v>13852.88</v>
      </c>
      <c r="I1699" s="11"/>
      <c r="J1699" s="11">
        <v>16630</v>
      </c>
      <c r="K1699" s="11">
        <v>172.04</v>
      </c>
      <c r="L1699" s="11">
        <v>7077.7</v>
      </c>
      <c r="M1699" s="11">
        <v>430.1</v>
      </c>
      <c r="N1699" s="11">
        <v>17694.25</v>
      </c>
      <c r="O1699" s="11">
        <v>688.16</v>
      </c>
      <c r="P1699" s="11">
        <v>28310.799999999999</v>
      </c>
    </row>
    <row r="1700" spans="1:16">
      <c r="A1700" t="str">
        <f t="shared" si="40"/>
        <v>3155</v>
      </c>
      <c r="B1700" s="10">
        <v>31</v>
      </c>
      <c r="C1700" s="10">
        <v>55</v>
      </c>
      <c r="D1700" s="10"/>
      <c r="E1700" s="10">
        <v>19530</v>
      </c>
      <c r="F1700" s="10">
        <v>20000</v>
      </c>
      <c r="G1700" s="10"/>
      <c r="H1700" s="10">
        <v>14268.47</v>
      </c>
      <c r="I1700" s="10"/>
      <c r="J1700" s="10">
        <v>16937</v>
      </c>
      <c r="K1700" s="10">
        <v>166.3</v>
      </c>
      <c r="L1700" s="10">
        <v>7456.33</v>
      </c>
      <c r="M1700" s="10">
        <v>415.75</v>
      </c>
      <c r="N1700" s="10">
        <v>18640.830000000002</v>
      </c>
      <c r="O1700" s="10">
        <v>665.2</v>
      </c>
      <c r="P1700" s="10">
        <v>29825.33</v>
      </c>
    </row>
    <row r="1701" spans="1:16">
      <c r="A1701" t="str">
        <f t="shared" si="40"/>
        <v>3256</v>
      </c>
      <c r="B1701" s="11">
        <v>32</v>
      </c>
      <c r="C1701" s="11">
        <v>56</v>
      </c>
      <c r="D1701" s="11"/>
      <c r="E1701" s="11">
        <v>19530</v>
      </c>
      <c r="F1701" s="11">
        <v>20000</v>
      </c>
      <c r="G1701" s="11"/>
      <c r="H1701" s="11">
        <v>14696.52</v>
      </c>
      <c r="I1701" s="11"/>
      <c r="J1701" s="11">
        <v>17251</v>
      </c>
      <c r="K1701" s="11">
        <v>169.37</v>
      </c>
      <c r="L1701" s="11">
        <v>7849.39</v>
      </c>
      <c r="M1701" s="11">
        <v>423.43</v>
      </c>
      <c r="N1701" s="11">
        <v>19623.48</v>
      </c>
      <c r="O1701" s="11">
        <v>677.48</v>
      </c>
      <c r="P1701" s="11">
        <v>31397.57</v>
      </c>
    </row>
    <row r="1702" spans="1:16">
      <c r="A1702" t="str">
        <f t="shared" si="40"/>
        <v>3357</v>
      </c>
      <c r="B1702" s="10">
        <v>33</v>
      </c>
      <c r="C1702" s="10">
        <v>57</v>
      </c>
      <c r="D1702" s="10"/>
      <c r="E1702" s="10">
        <v>19530</v>
      </c>
      <c r="F1702" s="10">
        <v>20000</v>
      </c>
      <c r="G1702" s="10">
        <v>900</v>
      </c>
      <c r="H1702" s="10">
        <v>16037.42</v>
      </c>
      <c r="I1702" s="10"/>
      <c r="J1702" s="10">
        <v>16672</v>
      </c>
      <c r="K1702" s="10">
        <v>172.51</v>
      </c>
      <c r="L1702" s="10">
        <v>8257.3799999999992</v>
      </c>
      <c r="M1702" s="10">
        <v>431.28</v>
      </c>
      <c r="N1702" s="10">
        <v>20643.46</v>
      </c>
      <c r="O1702" s="10">
        <v>690.04</v>
      </c>
      <c r="P1702" s="10">
        <v>33029.53</v>
      </c>
    </row>
    <row r="1703" spans="1:16">
      <c r="A1703" t="str">
        <f t="shared" si="40"/>
        <v>3458</v>
      </c>
      <c r="B1703" s="11">
        <v>34</v>
      </c>
      <c r="C1703" s="11">
        <v>58</v>
      </c>
      <c r="D1703" s="11"/>
      <c r="E1703" s="11">
        <v>19530</v>
      </c>
      <c r="F1703" s="11">
        <v>20000</v>
      </c>
      <c r="G1703" s="11"/>
      <c r="H1703" s="11">
        <v>16518.54</v>
      </c>
      <c r="I1703" s="11"/>
      <c r="J1703" s="11">
        <v>16972</v>
      </c>
      <c r="K1703" s="11">
        <v>166.72</v>
      </c>
      <c r="L1703" s="11">
        <v>8671.83</v>
      </c>
      <c r="M1703" s="11">
        <v>416.8</v>
      </c>
      <c r="N1703" s="11">
        <v>21679.56</v>
      </c>
      <c r="O1703" s="11">
        <v>666.88</v>
      </c>
      <c r="P1703" s="11">
        <v>34687.300000000003</v>
      </c>
    </row>
    <row r="1704" spans="1:16">
      <c r="A1704" t="str">
        <f t="shared" si="40"/>
        <v>3559</v>
      </c>
      <c r="B1704" s="10">
        <v>35</v>
      </c>
      <c r="C1704" s="10">
        <v>59</v>
      </c>
      <c r="D1704" s="10"/>
      <c r="E1704" s="10">
        <v>19530</v>
      </c>
      <c r="F1704" s="10">
        <v>20000</v>
      </c>
      <c r="G1704" s="10"/>
      <c r="H1704" s="10">
        <v>17014.099999999999</v>
      </c>
      <c r="I1704" s="10"/>
      <c r="J1704" s="10">
        <v>17279</v>
      </c>
      <c r="K1704" s="10">
        <v>169.72</v>
      </c>
      <c r="L1704" s="10">
        <v>9101.7000000000007</v>
      </c>
      <c r="M1704" s="10">
        <v>424.3</v>
      </c>
      <c r="N1704" s="10">
        <v>22754.25</v>
      </c>
      <c r="O1704" s="10">
        <v>678.88</v>
      </c>
      <c r="P1704" s="10">
        <v>36406.800000000003</v>
      </c>
    </row>
    <row r="1705" spans="1:16">
      <c r="A1705" t="str">
        <f t="shared" si="40"/>
        <v>3660</v>
      </c>
      <c r="B1705" s="11">
        <v>36</v>
      </c>
      <c r="C1705" s="11">
        <v>60</v>
      </c>
      <c r="D1705" s="11"/>
      <c r="E1705" s="11">
        <v>19530</v>
      </c>
      <c r="F1705" s="11">
        <v>20000</v>
      </c>
      <c r="G1705" s="11">
        <v>900</v>
      </c>
      <c r="H1705" s="11">
        <v>18424.52</v>
      </c>
      <c r="I1705" s="11"/>
      <c r="J1705" s="11">
        <v>16692</v>
      </c>
      <c r="K1705" s="11">
        <v>172.79</v>
      </c>
      <c r="L1705" s="11">
        <v>9547.5400000000009</v>
      </c>
      <c r="M1705" s="11">
        <v>431.98</v>
      </c>
      <c r="N1705" s="11">
        <v>23868.85</v>
      </c>
      <c r="O1705" s="11">
        <v>691.16</v>
      </c>
      <c r="P1705" s="11">
        <v>38190.160000000003</v>
      </c>
    </row>
    <row r="1706" spans="1:16">
      <c r="A1706" t="str">
        <f t="shared" si="40"/>
        <v>3761</v>
      </c>
      <c r="B1706" s="10">
        <v>37</v>
      </c>
      <c r="C1706" s="10">
        <v>61</v>
      </c>
      <c r="D1706" s="10"/>
      <c r="E1706" s="10">
        <v>19530</v>
      </c>
      <c r="F1706" s="10">
        <v>20000</v>
      </c>
      <c r="G1706" s="10"/>
      <c r="H1706" s="10">
        <v>18977.259999999998</v>
      </c>
      <c r="I1706" s="10"/>
      <c r="J1706" s="10">
        <v>16982</v>
      </c>
      <c r="K1706" s="10">
        <v>166.92</v>
      </c>
      <c r="L1706" s="10">
        <v>10000.89</v>
      </c>
      <c r="M1706" s="10">
        <v>417.3</v>
      </c>
      <c r="N1706" s="10">
        <v>25002.22</v>
      </c>
      <c r="O1706" s="10">
        <v>667.68</v>
      </c>
      <c r="P1706" s="10">
        <v>40003.550000000003</v>
      </c>
    </row>
    <row r="1707" spans="1:16">
      <c r="A1707" t="str">
        <f t="shared" si="40"/>
        <v>3862</v>
      </c>
      <c r="B1707" s="11">
        <v>38</v>
      </c>
      <c r="C1707" s="11">
        <v>62</v>
      </c>
      <c r="D1707" s="11"/>
      <c r="E1707" s="11">
        <v>19530</v>
      </c>
      <c r="F1707" s="11">
        <v>20000</v>
      </c>
      <c r="G1707" s="11"/>
      <c r="H1707" s="11">
        <v>19546.57</v>
      </c>
      <c r="I1707" s="11"/>
      <c r="J1707" s="11">
        <v>17279</v>
      </c>
      <c r="K1707" s="11">
        <v>169.82</v>
      </c>
      <c r="L1707" s="11">
        <v>10470.73</v>
      </c>
      <c r="M1707" s="11">
        <v>424.55</v>
      </c>
      <c r="N1707" s="11">
        <v>26176.83</v>
      </c>
      <c r="O1707" s="11">
        <v>679.28</v>
      </c>
      <c r="P1707" s="11">
        <v>41882.93</v>
      </c>
    </row>
    <row r="1708" spans="1:16">
      <c r="A1708" t="str">
        <f t="shared" si="40"/>
        <v>3963</v>
      </c>
      <c r="B1708" s="10">
        <v>39</v>
      </c>
      <c r="C1708" s="10">
        <v>63</v>
      </c>
      <c r="D1708" s="10"/>
      <c r="E1708" s="10">
        <v>19530</v>
      </c>
      <c r="F1708" s="10">
        <v>20000</v>
      </c>
      <c r="G1708" s="10">
        <v>900</v>
      </c>
      <c r="H1708" s="10">
        <v>21032.97</v>
      </c>
      <c r="I1708" s="10"/>
      <c r="J1708" s="10">
        <v>16681</v>
      </c>
      <c r="K1708" s="10">
        <v>172.78</v>
      </c>
      <c r="L1708" s="10">
        <v>10957.64</v>
      </c>
      <c r="M1708" s="10">
        <v>431.95</v>
      </c>
      <c r="N1708" s="10">
        <v>27394.09</v>
      </c>
      <c r="O1708" s="10">
        <v>691.12</v>
      </c>
      <c r="P1708" s="10">
        <v>43830.54</v>
      </c>
    </row>
    <row r="1709" spans="1:16">
      <c r="A1709" t="str">
        <f t="shared" si="40"/>
        <v>4064</v>
      </c>
      <c r="B1709" s="11">
        <v>40</v>
      </c>
      <c r="C1709" s="11">
        <v>64</v>
      </c>
      <c r="D1709" s="11"/>
      <c r="E1709" s="11">
        <v>19530</v>
      </c>
      <c r="F1709" s="11">
        <v>20000</v>
      </c>
      <c r="G1709" s="11"/>
      <c r="H1709" s="11">
        <v>21663.96</v>
      </c>
      <c r="I1709" s="11"/>
      <c r="J1709" s="11">
        <v>16957</v>
      </c>
      <c r="K1709" s="11">
        <v>166.81</v>
      </c>
      <c r="L1709" s="11">
        <v>11453.17</v>
      </c>
      <c r="M1709" s="11">
        <v>417.03</v>
      </c>
      <c r="N1709" s="11">
        <v>28632.94</v>
      </c>
      <c r="O1709" s="11">
        <v>667.24</v>
      </c>
      <c r="P1709" s="11">
        <v>45812.7</v>
      </c>
    </row>
    <row r="1710" spans="1:16">
      <c r="A1710" t="str">
        <f t="shared" si="40"/>
        <v>4165</v>
      </c>
      <c r="B1710" s="10">
        <v>41</v>
      </c>
      <c r="C1710" s="10">
        <v>65</v>
      </c>
      <c r="D1710" s="10"/>
      <c r="E1710" s="10">
        <v>19530</v>
      </c>
      <c r="F1710" s="10">
        <v>20000</v>
      </c>
      <c r="G1710" s="10"/>
      <c r="H1710" s="10">
        <v>22313.88</v>
      </c>
      <c r="I1710" s="10"/>
      <c r="J1710" s="10">
        <v>17237</v>
      </c>
      <c r="K1710" s="10">
        <v>169.57</v>
      </c>
      <c r="L1710" s="10">
        <v>11966.34</v>
      </c>
      <c r="M1710" s="10">
        <v>423.93</v>
      </c>
      <c r="N1710" s="10">
        <v>29915.85</v>
      </c>
      <c r="O1710" s="10">
        <v>678.28</v>
      </c>
      <c r="P1710" s="10">
        <v>47865.36</v>
      </c>
    </row>
    <row r="1711" spans="1:16">
      <c r="A1711" t="str">
        <f t="shared" si="40"/>
        <v>4266</v>
      </c>
      <c r="B1711" s="11">
        <v>42</v>
      </c>
      <c r="C1711" s="11">
        <v>66</v>
      </c>
      <c r="D1711" s="11"/>
      <c r="E1711" s="11">
        <v>19530</v>
      </c>
      <c r="F1711" s="11">
        <v>20000</v>
      </c>
      <c r="G1711" s="11">
        <v>900</v>
      </c>
      <c r="H1711" s="11">
        <v>23883.3</v>
      </c>
      <c r="I1711" s="11"/>
      <c r="J1711" s="11">
        <v>16624</v>
      </c>
      <c r="K1711" s="11">
        <v>172.37</v>
      </c>
      <c r="L1711" s="11">
        <v>12497.7</v>
      </c>
      <c r="M1711" s="11">
        <v>430.93</v>
      </c>
      <c r="N1711" s="11">
        <v>31244.25</v>
      </c>
      <c r="O1711" s="11">
        <v>689.48</v>
      </c>
      <c r="P1711" s="11">
        <v>49990.8</v>
      </c>
    </row>
    <row r="1712" spans="1:16">
      <c r="A1712" t="str">
        <f t="shared" si="40"/>
        <v>4367</v>
      </c>
      <c r="B1712" s="10">
        <v>43</v>
      </c>
      <c r="C1712" s="10">
        <v>67</v>
      </c>
      <c r="D1712" s="10"/>
      <c r="E1712" s="10">
        <v>19530</v>
      </c>
      <c r="F1712" s="10">
        <v>20000</v>
      </c>
      <c r="G1712" s="10"/>
      <c r="H1712" s="10">
        <v>24599.79</v>
      </c>
      <c r="I1712" s="10"/>
      <c r="J1712" s="10">
        <v>16877</v>
      </c>
      <c r="K1712" s="10">
        <v>166.24</v>
      </c>
      <c r="L1712" s="10">
        <v>13038.87</v>
      </c>
      <c r="M1712" s="10">
        <v>415.6</v>
      </c>
      <c r="N1712" s="10">
        <v>32597.18</v>
      </c>
      <c r="O1712" s="10">
        <v>664.96</v>
      </c>
      <c r="P1712" s="10">
        <v>52155.48</v>
      </c>
    </row>
    <row r="1713" spans="1:16">
      <c r="A1713" t="str">
        <f t="shared" si="40"/>
        <v>4468</v>
      </c>
      <c r="B1713" s="11">
        <v>44</v>
      </c>
      <c r="C1713" s="11">
        <v>68</v>
      </c>
      <c r="D1713" s="11"/>
      <c r="E1713" s="11">
        <v>19530</v>
      </c>
      <c r="F1713" s="11">
        <v>20000</v>
      </c>
      <c r="G1713" s="11"/>
      <c r="H1713" s="11">
        <v>25337.79</v>
      </c>
      <c r="I1713" s="11"/>
      <c r="J1713" s="11">
        <v>17135</v>
      </c>
      <c r="K1713" s="11">
        <v>168.77</v>
      </c>
      <c r="L1713" s="11">
        <v>13598.81</v>
      </c>
      <c r="M1713" s="11">
        <v>421.93</v>
      </c>
      <c r="N1713" s="11">
        <v>33997.019999999997</v>
      </c>
      <c r="O1713" s="11">
        <v>675.08</v>
      </c>
      <c r="P1713" s="11">
        <v>54395.23</v>
      </c>
    </row>
    <row r="1714" spans="1:16">
      <c r="A1714" t="str">
        <f t="shared" si="40"/>
        <v>4569</v>
      </c>
      <c r="B1714" s="10">
        <v>45</v>
      </c>
      <c r="C1714" s="10">
        <v>69</v>
      </c>
      <c r="D1714" s="10"/>
      <c r="E1714" s="10">
        <v>19530</v>
      </c>
      <c r="F1714" s="10">
        <v>20000</v>
      </c>
      <c r="G1714" s="10">
        <v>900</v>
      </c>
      <c r="H1714" s="10">
        <v>26997.919999999998</v>
      </c>
      <c r="I1714" s="10"/>
      <c r="J1714" s="10">
        <v>16497</v>
      </c>
      <c r="K1714" s="10">
        <v>171.35</v>
      </c>
      <c r="L1714" s="10">
        <v>14178.12</v>
      </c>
      <c r="M1714" s="10">
        <v>428.38</v>
      </c>
      <c r="N1714" s="10">
        <v>35445.300000000003</v>
      </c>
      <c r="O1714" s="10">
        <v>685.4</v>
      </c>
      <c r="P1714" s="10">
        <v>56712.49</v>
      </c>
    </row>
    <row r="1715" spans="1:16">
      <c r="A1715" t="str">
        <f t="shared" si="40"/>
        <v>4670</v>
      </c>
      <c r="B1715" s="11">
        <v>46</v>
      </c>
      <c r="C1715" s="11">
        <v>70</v>
      </c>
      <c r="D1715" s="11"/>
      <c r="E1715" s="11">
        <v>19530</v>
      </c>
      <c r="F1715" s="11">
        <v>20000</v>
      </c>
      <c r="G1715" s="11"/>
      <c r="H1715" s="11">
        <v>27807.86</v>
      </c>
      <c r="I1715" s="11"/>
      <c r="J1715" s="11">
        <v>16718</v>
      </c>
      <c r="K1715" s="11">
        <v>164.97</v>
      </c>
      <c r="L1715" s="11">
        <v>14768.44</v>
      </c>
      <c r="M1715" s="11">
        <v>412.43</v>
      </c>
      <c r="N1715" s="11">
        <v>36921.089999999997</v>
      </c>
      <c r="O1715" s="11">
        <v>659.88</v>
      </c>
      <c r="P1715" s="11">
        <v>59073.74</v>
      </c>
    </row>
    <row r="1716" spans="1:16">
      <c r="A1716" t="str">
        <f t="shared" si="40"/>
        <v>4771</v>
      </c>
      <c r="B1716" s="10">
        <v>47</v>
      </c>
      <c r="C1716" s="10">
        <v>71</v>
      </c>
      <c r="D1716" s="10"/>
      <c r="E1716" s="10">
        <v>19530</v>
      </c>
      <c r="F1716" s="10">
        <v>20000</v>
      </c>
      <c r="G1716" s="10"/>
      <c r="H1716" s="10">
        <v>28642.09</v>
      </c>
      <c r="I1716" s="10"/>
      <c r="J1716" s="10">
        <v>16940</v>
      </c>
      <c r="K1716" s="10">
        <v>167.18</v>
      </c>
      <c r="L1716" s="10">
        <v>15378.67</v>
      </c>
      <c r="M1716" s="10">
        <v>417.95</v>
      </c>
      <c r="N1716" s="10">
        <v>38446.67</v>
      </c>
      <c r="O1716" s="10">
        <v>668.72</v>
      </c>
      <c r="P1716" s="10">
        <v>61514.67</v>
      </c>
    </row>
    <row r="1717" spans="1:16">
      <c r="A1717" t="str">
        <f t="shared" si="40"/>
        <v>4872</v>
      </c>
      <c r="B1717" s="11">
        <v>48</v>
      </c>
      <c r="C1717" s="11">
        <v>72</v>
      </c>
      <c r="D1717" s="11"/>
      <c r="E1717" s="11">
        <v>19530</v>
      </c>
      <c r="F1717" s="11">
        <v>20000</v>
      </c>
      <c r="G1717" s="11">
        <v>900</v>
      </c>
      <c r="H1717" s="11">
        <v>30401.360000000001</v>
      </c>
      <c r="I1717" s="11"/>
      <c r="J1717" s="11">
        <v>16264</v>
      </c>
      <c r="K1717" s="11">
        <v>169.4</v>
      </c>
      <c r="L1717" s="11">
        <v>16009.43</v>
      </c>
      <c r="M1717" s="11">
        <v>423.5</v>
      </c>
      <c r="N1717" s="11">
        <v>40023.57</v>
      </c>
      <c r="O1717" s="11">
        <v>677.6</v>
      </c>
      <c r="P1717" s="11">
        <v>64037.71</v>
      </c>
    </row>
    <row r="1718" spans="1:16">
      <c r="A1718" t="str">
        <f t="shared" si="40"/>
        <v>4973</v>
      </c>
      <c r="B1718" s="10">
        <v>49</v>
      </c>
      <c r="C1718" s="10">
        <v>73</v>
      </c>
      <c r="D1718" s="10"/>
      <c r="E1718" s="10">
        <v>19530</v>
      </c>
      <c r="F1718" s="10">
        <v>20000</v>
      </c>
      <c r="G1718" s="10"/>
      <c r="H1718" s="10">
        <v>31313.4</v>
      </c>
      <c r="I1718" s="10"/>
      <c r="J1718" s="10">
        <v>16433</v>
      </c>
      <c r="K1718" s="10">
        <v>162.63999999999999</v>
      </c>
      <c r="L1718" s="10">
        <v>16652.349999999999</v>
      </c>
      <c r="M1718" s="10">
        <v>406.6</v>
      </c>
      <c r="N1718" s="10">
        <v>41630.879999999997</v>
      </c>
      <c r="O1718" s="10">
        <v>650.55999999999995</v>
      </c>
      <c r="P1718" s="10">
        <v>66609.399999999994</v>
      </c>
    </row>
    <row r="1719" spans="1:16">
      <c r="A1719" t="str">
        <f t="shared" si="40"/>
        <v>5074</v>
      </c>
      <c r="B1719" s="11">
        <v>50</v>
      </c>
      <c r="C1719" s="11">
        <v>74</v>
      </c>
      <c r="D1719" s="11"/>
      <c r="E1719" s="11">
        <v>19530</v>
      </c>
      <c r="F1719" s="11">
        <v>20000</v>
      </c>
      <c r="G1719" s="11"/>
      <c r="H1719" s="11">
        <v>32252.799999999999</v>
      </c>
      <c r="I1719" s="11"/>
      <c r="J1719" s="11">
        <v>16598</v>
      </c>
      <c r="K1719" s="11">
        <v>164.33</v>
      </c>
      <c r="L1719" s="11">
        <v>17316.25</v>
      </c>
      <c r="M1719" s="11">
        <v>410.83</v>
      </c>
      <c r="N1719" s="11">
        <v>43290.63</v>
      </c>
      <c r="O1719" s="11">
        <v>657.32</v>
      </c>
      <c r="P1719" s="11">
        <v>69265.009999999995</v>
      </c>
    </row>
    <row r="1720" spans="1:16">
      <c r="A1720" t="str">
        <f t="shared" si="40"/>
        <v>5175</v>
      </c>
      <c r="B1720" s="10">
        <v>51</v>
      </c>
      <c r="C1720" s="10">
        <v>75</v>
      </c>
      <c r="D1720" s="10"/>
      <c r="E1720" s="10">
        <v>19530</v>
      </c>
      <c r="F1720" s="10">
        <v>20000</v>
      </c>
      <c r="G1720" s="10">
        <v>900</v>
      </c>
      <c r="H1720" s="10">
        <v>34120.379999999997</v>
      </c>
      <c r="I1720" s="10"/>
      <c r="J1720" s="10">
        <v>15858</v>
      </c>
      <c r="K1720" s="10">
        <v>165.98</v>
      </c>
      <c r="L1720" s="10">
        <v>18001.72</v>
      </c>
      <c r="M1720" s="10">
        <v>414.95</v>
      </c>
      <c r="N1720" s="10">
        <v>45004.3</v>
      </c>
      <c r="O1720" s="10">
        <v>663.92</v>
      </c>
      <c r="P1720" s="10">
        <v>72006.880000000005</v>
      </c>
    </row>
    <row r="1721" spans="1:16">
      <c r="A1721" t="str">
        <f t="shared" si="40"/>
        <v>5276</v>
      </c>
      <c r="B1721" s="11">
        <v>52</v>
      </c>
      <c r="C1721" s="11">
        <v>76</v>
      </c>
      <c r="D1721" s="11"/>
      <c r="E1721" s="11">
        <v>19530</v>
      </c>
      <c r="F1721" s="11">
        <v>20000</v>
      </c>
      <c r="G1721" s="11"/>
      <c r="H1721" s="11">
        <v>35144</v>
      </c>
      <c r="I1721" s="11"/>
      <c r="J1721" s="11">
        <v>15944</v>
      </c>
      <c r="K1721" s="11">
        <v>158.58000000000001</v>
      </c>
      <c r="L1721" s="11">
        <v>18700.349999999999</v>
      </c>
      <c r="M1721" s="11">
        <v>396.45</v>
      </c>
      <c r="N1721" s="11">
        <v>46750.879999999997</v>
      </c>
      <c r="O1721" s="11">
        <v>634.32000000000005</v>
      </c>
      <c r="P1721" s="11">
        <v>74801.399999999994</v>
      </c>
    </row>
    <row r="1722" spans="1:16">
      <c r="A1722" t="str">
        <f t="shared" si="40"/>
        <v>5377</v>
      </c>
      <c r="B1722" s="10">
        <v>53</v>
      </c>
      <c r="C1722" s="10">
        <v>77</v>
      </c>
      <c r="D1722" s="10"/>
      <c r="E1722" s="10">
        <v>19530</v>
      </c>
      <c r="F1722" s="10">
        <v>20000</v>
      </c>
      <c r="G1722" s="10"/>
      <c r="H1722" s="10">
        <v>36198.32</v>
      </c>
      <c r="I1722" s="10"/>
      <c r="J1722" s="10">
        <v>16013</v>
      </c>
      <c r="K1722" s="10">
        <v>159.44</v>
      </c>
      <c r="L1722" s="10">
        <v>19420.8</v>
      </c>
      <c r="M1722" s="10">
        <v>398.6</v>
      </c>
      <c r="N1722" s="10">
        <v>48552</v>
      </c>
      <c r="O1722" s="10">
        <v>637.76</v>
      </c>
      <c r="P1722" s="10">
        <v>77683.199999999997</v>
      </c>
    </row>
    <row r="1723" spans="1:16">
      <c r="A1723" t="str">
        <f t="shared" si="40"/>
        <v>5478</v>
      </c>
      <c r="B1723" s="11">
        <v>54</v>
      </c>
      <c r="C1723" s="11">
        <v>78</v>
      </c>
      <c r="D1723" s="11"/>
      <c r="E1723" s="11">
        <v>19530</v>
      </c>
      <c r="F1723" s="11">
        <v>20000</v>
      </c>
      <c r="G1723" s="11">
        <v>900</v>
      </c>
      <c r="H1723" s="11">
        <v>38184.269999999997</v>
      </c>
      <c r="I1723" s="11"/>
      <c r="J1723" s="11">
        <v>15163</v>
      </c>
      <c r="K1723" s="11">
        <v>160.13</v>
      </c>
      <c r="L1723" s="11">
        <v>20163.560000000001</v>
      </c>
      <c r="M1723" s="11">
        <v>400.33</v>
      </c>
      <c r="N1723" s="11">
        <v>50408.89</v>
      </c>
      <c r="O1723" s="11">
        <v>640.52</v>
      </c>
      <c r="P1723" s="11">
        <v>80654.22</v>
      </c>
    </row>
    <row r="1724" spans="1:16">
      <c r="A1724" t="str">
        <f t="shared" si="40"/>
        <v>5579</v>
      </c>
      <c r="B1724" s="10">
        <v>55</v>
      </c>
      <c r="C1724" s="10">
        <v>79</v>
      </c>
      <c r="D1724" s="10"/>
      <c r="E1724" s="10">
        <v>19530</v>
      </c>
      <c r="F1724" s="10">
        <v>20000</v>
      </c>
      <c r="G1724" s="10"/>
      <c r="H1724" s="10">
        <v>39329.79</v>
      </c>
      <c r="I1724" s="10"/>
      <c r="J1724" s="10">
        <v>15103</v>
      </c>
      <c r="K1724" s="10">
        <v>151.63</v>
      </c>
      <c r="L1724" s="10">
        <v>20920.09</v>
      </c>
      <c r="M1724" s="10">
        <v>379.08</v>
      </c>
      <c r="N1724" s="10">
        <v>52300.23</v>
      </c>
      <c r="O1724" s="10">
        <v>606.52</v>
      </c>
      <c r="P1724" s="10">
        <v>83680.37</v>
      </c>
    </row>
    <row r="1725" spans="1:16">
      <c r="A1725" t="str">
        <f t="shared" si="40"/>
        <v>5680</v>
      </c>
      <c r="B1725" s="11">
        <v>56</v>
      </c>
      <c r="C1725" s="11">
        <v>80</v>
      </c>
      <c r="D1725" s="11"/>
      <c r="E1725" s="11">
        <v>19530</v>
      </c>
      <c r="F1725" s="11">
        <v>20000</v>
      </c>
      <c r="G1725" s="11"/>
      <c r="H1725" s="11">
        <v>40509.69</v>
      </c>
      <c r="I1725" s="11">
        <v>15000</v>
      </c>
      <c r="J1725" s="11">
        <v>15000</v>
      </c>
      <c r="K1725" s="11">
        <v>151.03</v>
      </c>
      <c r="L1725" s="11">
        <v>21698.720000000001</v>
      </c>
      <c r="M1725" s="11">
        <v>377.58</v>
      </c>
      <c r="N1725" s="11">
        <v>54246.81</v>
      </c>
      <c r="O1725" s="11">
        <v>604.12</v>
      </c>
      <c r="P1725" s="11">
        <v>86794.9</v>
      </c>
    </row>
    <row r="1726" spans="1:16" ht="54">
      <c r="B1726" s="9" t="s">
        <v>27</v>
      </c>
      <c r="C1726" s="9" t="s">
        <v>13</v>
      </c>
      <c r="D1726" s="9" t="s">
        <v>3027</v>
      </c>
      <c r="E1726" s="9" t="s">
        <v>15</v>
      </c>
      <c r="F1726" s="9" t="s">
        <v>16</v>
      </c>
      <c r="G1726" s="9" t="s">
        <v>17</v>
      </c>
      <c r="H1726" s="9" t="s">
        <v>3028</v>
      </c>
      <c r="I1726" s="9" t="s">
        <v>19</v>
      </c>
      <c r="J1726" s="9" t="s">
        <v>20</v>
      </c>
      <c r="K1726" s="9" t="s">
        <v>21</v>
      </c>
      <c r="L1726" s="9" t="s">
        <v>22</v>
      </c>
      <c r="M1726" s="9" t="s">
        <v>23</v>
      </c>
      <c r="N1726" s="9" t="s">
        <v>24</v>
      </c>
      <c r="O1726" s="9" t="s">
        <v>25</v>
      </c>
      <c r="P1726" s="9" t="s">
        <v>26</v>
      </c>
    </row>
    <row r="1727" spans="1:16">
      <c r="A1727" t="str">
        <f t="shared" ref="A1727:A1781" si="41">B1727&amp;C1727</f>
        <v>126</v>
      </c>
      <c r="B1727" s="10">
        <v>1</v>
      </c>
      <c r="C1727" s="10">
        <v>26</v>
      </c>
      <c r="D1727" s="10">
        <v>3921</v>
      </c>
      <c r="E1727" s="10">
        <v>3921</v>
      </c>
      <c r="F1727" s="10">
        <v>20000</v>
      </c>
      <c r="G1727" s="10"/>
      <c r="H1727" s="10"/>
      <c r="I1727" s="10"/>
      <c r="J1727" s="10">
        <v>2352.6</v>
      </c>
      <c r="K1727" s="10">
        <v>27.45</v>
      </c>
      <c r="L1727" s="10">
        <v>27.45</v>
      </c>
      <c r="M1727" s="10">
        <v>68.62</v>
      </c>
      <c r="N1727" s="10">
        <v>68.62</v>
      </c>
      <c r="O1727" s="10">
        <v>109.79</v>
      </c>
      <c r="P1727" s="10">
        <v>109.79</v>
      </c>
    </row>
    <row r="1728" spans="1:16">
      <c r="A1728" t="str">
        <f t="shared" si="41"/>
        <v>227</v>
      </c>
      <c r="B1728" s="11">
        <v>2</v>
      </c>
      <c r="C1728" s="11">
        <v>27</v>
      </c>
      <c r="D1728" s="11">
        <v>3921</v>
      </c>
      <c r="E1728" s="11">
        <v>7842</v>
      </c>
      <c r="F1728" s="11">
        <v>20000</v>
      </c>
      <c r="G1728" s="11"/>
      <c r="H1728" s="11"/>
      <c r="I1728" s="11"/>
      <c r="J1728" s="11">
        <v>5852</v>
      </c>
      <c r="K1728" s="11">
        <v>61.16</v>
      </c>
      <c r="L1728" s="11">
        <v>89.43</v>
      </c>
      <c r="M1728" s="11">
        <v>152.9</v>
      </c>
      <c r="N1728" s="11">
        <v>223.57</v>
      </c>
      <c r="O1728" s="11">
        <v>244.63</v>
      </c>
      <c r="P1728" s="11">
        <v>357.72</v>
      </c>
    </row>
    <row r="1729" spans="1:16">
      <c r="A1729" t="str">
        <f t="shared" si="41"/>
        <v>328</v>
      </c>
      <c r="B1729" s="10">
        <v>3</v>
      </c>
      <c r="C1729" s="10">
        <v>28</v>
      </c>
      <c r="D1729" s="10">
        <v>3921</v>
      </c>
      <c r="E1729" s="10">
        <v>11763</v>
      </c>
      <c r="F1729" s="10">
        <v>20000</v>
      </c>
      <c r="G1729" s="10">
        <v>900</v>
      </c>
      <c r="H1729" s="10">
        <v>900</v>
      </c>
      <c r="I1729" s="10"/>
      <c r="J1729" s="10">
        <v>8486</v>
      </c>
      <c r="K1729" s="10">
        <v>95.58</v>
      </c>
      <c r="L1729" s="10">
        <v>187.69</v>
      </c>
      <c r="M1729" s="10">
        <v>238.95</v>
      </c>
      <c r="N1729" s="10">
        <v>469.23</v>
      </c>
      <c r="O1729" s="10">
        <v>382.31</v>
      </c>
      <c r="P1729" s="10">
        <v>750.76</v>
      </c>
    </row>
    <row r="1730" spans="1:16">
      <c r="A1730" t="str">
        <f t="shared" si="41"/>
        <v>429</v>
      </c>
      <c r="B1730" s="11">
        <v>4</v>
      </c>
      <c r="C1730" s="11">
        <v>29</v>
      </c>
      <c r="D1730" s="11">
        <v>3921</v>
      </c>
      <c r="E1730" s="11">
        <v>15684</v>
      </c>
      <c r="F1730" s="11">
        <v>20000</v>
      </c>
      <c r="G1730" s="11"/>
      <c r="H1730" s="11">
        <v>927</v>
      </c>
      <c r="I1730" s="11"/>
      <c r="J1730" s="11">
        <v>12475</v>
      </c>
      <c r="K1730" s="11">
        <v>124.87</v>
      </c>
      <c r="L1730" s="11">
        <v>318.19</v>
      </c>
      <c r="M1730" s="11">
        <v>312.16000000000003</v>
      </c>
      <c r="N1730" s="11">
        <v>795.47</v>
      </c>
      <c r="O1730" s="11">
        <v>499.46</v>
      </c>
      <c r="P1730" s="11">
        <v>1272.75</v>
      </c>
    </row>
    <row r="1731" spans="1:16">
      <c r="A1731" t="str">
        <f t="shared" si="41"/>
        <v>530</v>
      </c>
      <c r="B1731" s="10">
        <v>5</v>
      </c>
      <c r="C1731" s="10">
        <v>30</v>
      </c>
      <c r="D1731" s="10">
        <v>3921</v>
      </c>
      <c r="E1731" s="10">
        <v>19605</v>
      </c>
      <c r="F1731" s="10">
        <v>20000</v>
      </c>
      <c r="G1731" s="10"/>
      <c r="H1731" s="10">
        <v>954.81</v>
      </c>
      <c r="I1731" s="10"/>
      <c r="J1731" s="10">
        <v>16700</v>
      </c>
      <c r="K1731" s="10">
        <v>163.76</v>
      </c>
      <c r="L1731" s="10">
        <v>491.49</v>
      </c>
      <c r="M1731" s="10">
        <v>409.39</v>
      </c>
      <c r="N1731" s="10">
        <v>1228.72</v>
      </c>
      <c r="O1731" s="10">
        <v>655.02</v>
      </c>
      <c r="P1731" s="10">
        <v>1965.95</v>
      </c>
    </row>
    <row r="1732" spans="1:16">
      <c r="A1732" t="str">
        <f t="shared" si="41"/>
        <v>631</v>
      </c>
      <c r="B1732" s="11">
        <v>6</v>
      </c>
      <c r="C1732" s="11">
        <v>31</v>
      </c>
      <c r="D1732" s="11"/>
      <c r="E1732" s="11">
        <v>19605</v>
      </c>
      <c r="F1732" s="11">
        <v>20000</v>
      </c>
      <c r="G1732" s="11">
        <v>900</v>
      </c>
      <c r="H1732" s="11">
        <v>1883.45</v>
      </c>
      <c r="I1732" s="11"/>
      <c r="J1732" s="11">
        <v>16131</v>
      </c>
      <c r="K1732" s="11">
        <v>167</v>
      </c>
      <c r="L1732" s="11">
        <v>673.23</v>
      </c>
      <c r="M1732" s="11">
        <v>417.5</v>
      </c>
      <c r="N1732" s="11">
        <v>1683.08</v>
      </c>
      <c r="O1732" s="11">
        <v>668</v>
      </c>
      <c r="P1732" s="11">
        <v>2692.93</v>
      </c>
    </row>
    <row r="1733" spans="1:16">
      <c r="A1733" t="str">
        <f t="shared" si="41"/>
        <v>732</v>
      </c>
      <c r="B1733" s="10">
        <v>7</v>
      </c>
      <c r="C1733" s="10">
        <v>32</v>
      </c>
      <c r="D1733" s="10"/>
      <c r="E1733" s="10">
        <v>19605</v>
      </c>
      <c r="F1733" s="10">
        <v>20000</v>
      </c>
      <c r="G1733" s="10"/>
      <c r="H1733" s="10">
        <v>1939.96</v>
      </c>
      <c r="I1733" s="10"/>
      <c r="J1733" s="10">
        <v>16450</v>
      </c>
      <c r="K1733" s="10">
        <v>161.31</v>
      </c>
      <c r="L1733" s="10">
        <v>854.74</v>
      </c>
      <c r="M1733" s="10">
        <v>403.28</v>
      </c>
      <c r="N1733" s="10">
        <v>2136.85</v>
      </c>
      <c r="O1733" s="10">
        <v>645.24</v>
      </c>
      <c r="P1733" s="10">
        <v>3418.95</v>
      </c>
    </row>
    <row r="1734" spans="1:16">
      <c r="A1734" t="str">
        <f t="shared" si="41"/>
        <v>833</v>
      </c>
      <c r="B1734" s="11">
        <v>8</v>
      </c>
      <c r="C1734" s="11">
        <v>33</v>
      </c>
      <c r="D1734" s="11"/>
      <c r="E1734" s="11">
        <v>19605</v>
      </c>
      <c r="F1734" s="11">
        <v>20000</v>
      </c>
      <c r="G1734" s="11"/>
      <c r="H1734" s="11">
        <v>1998.16</v>
      </c>
      <c r="I1734" s="11"/>
      <c r="J1734" s="11">
        <v>16775</v>
      </c>
      <c r="K1734" s="11">
        <v>164.5</v>
      </c>
      <c r="L1734" s="11">
        <v>1044.8800000000001</v>
      </c>
      <c r="M1734" s="11">
        <v>411.25</v>
      </c>
      <c r="N1734" s="11">
        <v>2612.1999999999998</v>
      </c>
      <c r="O1734" s="11">
        <v>658</v>
      </c>
      <c r="P1734" s="11">
        <v>4179.5200000000004</v>
      </c>
    </row>
    <row r="1735" spans="1:16">
      <c r="A1735" t="str">
        <f t="shared" si="41"/>
        <v>934</v>
      </c>
      <c r="B1735" s="10">
        <v>9</v>
      </c>
      <c r="C1735" s="10">
        <v>34</v>
      </c>
      <c r="D1735" s="10"/>
      <c r="E1735" s="10">
        <v>19605</v>
      </c>
      <c r="F1735" s="10">
        <v>20000</v>
      </c>
      <c r="G1735" s="10">
        <v>900</v>
      </c>
      <c r="H1735" s="10">
        <v>2958.1</v>
      </c>
      <c r="I1735" s="10"/>
      <c r="J1735" s="10">
        <v>16207</v>
      </c>
      <c r="K1735" s="10">
        <v>167.75</v>
      </c>
      <c r="L1735" s="10">
        <v>1243.98</v>
      </c>
      <c r="M1735" s="10">
        <v>419.38</v>
      </c>
      <c r="N1735" s="10">
        <v>3109.94</v>
      </c>
      <c r="O1735" s="10">
        <v>671</v>
      </c>
      <c r="P1735" s="10">
        <v>4975.91</v>
      </c>
    </row>
    <row r="1736" spans="1:16">
      <c r="A1736" t="str">
        <f t="shared" si="41"/>
        <v>1035</v>
      </c>
      <c r="B1736" s="11">
        <v>10</v>
      </c>
      <c r="C1736" s="11">
        <v>35</v>
      </c>
      <c r="D1736" s="11"/>
      <c r="E1736" s="11">
        <v>19605</v>
      </c>
      <c r="F1736" s="11">
        <v>20000</v>
      </c>
      <c r="G1736" s="11"/>
      <c r="H1736" s="11">
        <v>3046.84</v>
      </c>
      <c r="I1736" s="11"/>
      <c r="J1736" s="11">
        <v>16527</v>
      </c>
      <c r="K1736" s="11">
        <v>162.07</v>
      </c>
      <c r="L1736" s="11">
        <v>1443.37</v>
      </c>
      <c r="M1736" s="11">
        <v>405.18</v>
      </c>
      <c r="N1736" s="11">
        <v>3608.42</v>
      </c>
      <c r="O1736" s="11">
        <v>648.28</v>
      </c>
      <c r="P1736" s="11">
        <v>5773.47</v>
      </c>
    </row>
    <row r="1737" spans="1:16">
      <c r="A1737" t="str">
        <f t="shared" si="41"/>
        <v>1136</v>
      </c>
      <c r="B1737" s="10">
        <v>11</v>
      </c>
      <c r="C1737" s="10">
        <v>36</v>
      </c>
      <c r="D1737" s="10"/>
      <c r="E1737" s="10">
        <v>19605</v>
      </c>
      <c r="F1737" s="10">
        <v>20000</v>
      </c>
      <c r="G1737" s="10"/>
      <c r="H1737" s="10">
        <v>3138.25</v>
      </c>
      <c r="I1737" s="10"/>
      <c r="J1737" s="10">
        <v>16853</v>
      </c>
      <c r="K1737" s="10">
        <v>165.27</v>
      </c>
      <c r="L1737" s="10">
        <v>1651.94</v>
      </c>
      <c r="M1737" s="10">
        <v>413.18</v>
      </c>
      <c r="N1737" s="10">
        <v>4129.84</v>
      </c>
      <c r="O1737" s="10">
        <v>661.08</v>
      </c>
      <c r="P1737" s="10">
        <v>6607.75</v>
      </c>
    </row>
    <row r="1738" spans="1:16">
      <c r="A1738" t="str">
        <f t="shared" si="41"/>
        <v>1237</v>
      </c>
      <c r="B1738" s="11">
        <v>12</v>
      </c>
      <c r="C1738" s="11">
        <v>37</v>
      </c>
      <c r="D1738" s="11"/>
      <c r="E1738" s="11">
        <v>19605</v>
      </c>
      <c r="F1738" s="11">
        <v>20000</v>
      </c>
      <c r="G1738" s="11">
        <v>900</v>
      </c>
      <c r="H1738" s="11">
        <v>4132.3999999999996</v>
      </c>
      <c r="I1738" s="11"/>
      <c r="J1738" s="11">
        <v>16286</v>
      </c>
      <c r="K1738" s="11">
        <v>168.53</v>
      </c>
      <c r="L1738" s="11">
        <v>1870.03</v>
      </c>
      <c r="M1738" s="11">
        <v>421.33</v>
      </c>
      <c r="N1738" s="11">
        <v>4675.0600000000004</v>
      </c>
      <c r="O1738" s="11">
        <v>674.12</v>
      </c>
      <c r="P1738" s="11">
        <v>7480.1</v>
      </c>
    </row>
    <row r="1739" spans="1:16">
      <c r="A1739" t="str">
        <f t="shared" si="41"/>
        <v>1338</v>
      </c>
      <c r="B1739" s="10">
        <v>13</v>
      </c>
      <c r="C1739" s="10">
        <v>38</v>
      </c>
      <c r="D1739" s="10"/>
      <c r="E1739" s="10">
        <v>19605</v>
      </c>
      <c r="F1739" s="10">
        <v>20000</v>
      </c>
      <c r="G1739" s="10"/>
      <c r="H1739" s="10">
        <v>4256.37</v>
      </c>
      <c r="I1739" s="10"/>
      <c r="J1739" s="10">
        <v>16606</v>
      </c>
      <c r="K1739" s="10">
        <v>162.86000000000001</v>
      </c>
      <c r="L1739" s="10">
        <v>2088.9899999999998</v>
      </c>
      <c r="M1739" s="10">
        <v>407.15</v>
      </c>
      <c r="N1739" s="10">
        <v>5222.47</v>
      </c>
      <c r="O1739" s="10">
        <v>651.44000000000005</v>
      </c>
      <c r="P1739" s="10">
        <v>8355.9500000000007</v>
      </c>
    </row>
    <row r="1740" spans="1:16">
      <c r="A1740" t="str">
        <f t="shared" si="41"/>
        <v>1439</v>
      </c>
      <c r="B1740" s="11">
        <v>14</v>
      </c>
      <c r="C1740" s="11">
        <v>39</v>
      </c>
      <c r="D1740" s="11"/>
      <c r="E1740" s="11">
        <v>19605</v>
      </c>
      <c r="F1740" s="11">
        <v>20000</v>
      </c>
      <c r="G1740" s="11"/>
      <c r="H1740" s="11">
        <v>4384.0600000000004</v>
      </c>
      <c r="I1740" s="11"/>
      <c r="J1740" s="11">
        <v>16933</v>
      </c>
      <c r="K1740" s="11">
        <v>166.06</v>
      </c>
      <c r="L1740" s="11">
        <v>2317.7199999999998</v>
      </c>
      <c r="M1740" s="11">
        <v>415.15</v>
      </c>
      <c r="N1740" s="11">
        <v>5794.29</v>
      </c>
      <c r="O1740" s="11">
        <v>664.24</v>
      </c>
      <c r="P1740" s="11">
        <v>9270.86</v>
      </c>
    </row>
    <row r="1741" spans="1:16">
      <c r="A1741" t="str">
        <f t="shared" si="41"/>
        <v>1540</v>
      </c>
      <c r="B1741" s="10">
        <v>15</v>
      </c>
      <c r="C1741" s="10">
        <v>40</v>
      </c>
      <c r="D1741" s="10"/>
      <c r="E1741" s="10">
        <v>19605</v>
      </c>
      <c r="F1741" s="10">
        <v>20000</v>
      </c>
      <c r="G1741" s="10">
        <v>900</v>
      </c>
      <c r="H1741" s="10">
        <v>5415.58</v>
      </c>
      <c r="I1741" s="10"/>
      <c r="J1741" s="10">
        <v>16366</v>
      </c>
      <c r="K1741" s="10">
        <v>169.33</v>
      </c>
      <c r="L1741" s="10">
        <v>2556.58</v>
      </c>
      <c r="M1741" s="10">
        <v>423.33</v>
      </c>
      <c r="N1741" s="10">
        <v>6391.44</v>
      </c>
      <c r="O1741" s="10">
        <v>677.32</v>
      </c>
      <c r="P1741" s="10">
        <v>10226.31</v>
      </c>
    </row>
    <row r="1742" spans="1:16">
      <c r="A1742" t="str">
        <f t="shared" si="41"/>
        <v>1641</v>
      </c>
      <c r="B1742" s="11">
        <v>16</v>
      </c>
      <c r="C1742" s="11">
        <v>41</v>
      </c>
      <c r="D1742" s="11"/>
      <c r="E1742" s="11">
        <v>19605</v>
      </c>
      <c r="F1742" s="11">
        <v>20000</v>
      </c>
      <c r="G1742" s="11"/>
      <c r="H1742" s="11">
        <v>5578.05</v>
      </c>
      <c r="I1742" s="11"/>
      <c r="J1742" s="11">
        <v>16686</v>
      </c>
      <c r="K1742" s="11">
        <v>163.66</v>
      </c>
      <c r="L1742" s="11">
        <v>2796.93</v>
      </c>
      <c r="M1742" s="11">
        <v>409.15</v>
      </c>
      <c r="N1742" s="11">
        <v>6992.34</v>
      </c>
      <c r="O1742" s="11">
        <v>654.64</v>
      </c>
      <c r="P1742" s="11">
        <v>11187.74</v>
      </c>
    </row>
    <row r="1743" spans="1:16">
      <c r="A1743" t="str">
        <f t="shared" si="41"/>
        <v>1742</v>
      </c>
      <c r="B1743" s="10">
        <v>17</v>
      </c>
      <c r="C1743" s="10">
        <v>42</v>
      </c>
      <c r="D1743" s="10"/>
      <c r="E1743" s="10">
        <v>19605</v>
      </c>
      <c r="F1743" s="10">
        <v>20000</v>
      </c>
      <c r="G1743" s="10"/>
      <c r="H1743" s="10">
        <v>5745.39</v>
      </c>
      <c r="I1743" s="10"/>
      <c r="J1743" s="10">
        <v>17012</v>
      </c>
      <c r="K1743" s="10">
        <v>166.86</v>
      </c>
      <c r="L1743" s="10">
        <v>3047.7</v>
      </c>
      <c r="M1743" s="10">
        <v>417.15</v>
      </c>
      <c r="N1743" s="10">
        <v>7619.26</v>
      </c>
      <c r="O1743" s="10">
        <v>667.44</v>
      </c>
      <c r="P1743" s="10">
        <v>12190.81</v>
      </c>
    </row>
    <row r="1744" spans="1:16">
      <c r="A1744" t="str">
        <f t="shared" si="41"/>
        <v>1843</v>
      </c>
      <c r="B1744" s="11">
        <v>18</v>
      </c>
      <c r="C1744" s="11">
        <v>43</v>
      </c>
      <c r="D1744" s="11"/>
      <c r="E1744" s="11">
        <v>19605</v>
      </c>
      <c r="F1744" s="11">
        <v>20000</v>
      </c>
      <c r="G1744" s="11">
        <v>900</v>
      </c>
      <c r="H1744" s="11">
        <v>6817.75</v>
      </c>
      <c r="I1744" s="11"/>
      <c r="J1744" s="11">
        <v>16446</v>
      </c>
      <c r="K1744" s="11">
        <v>170.12</v>
      </c>
      <c r="L1744" s="11">
        <v>3309.25</v>
      </c>
      <c r="M1744" s="11">
        <v>425.3</v>
      </c>
      <c r="N1744" s="11">
        <v>8273.14</v>
      </c>
      <c r="O1744" s="11">
        <v>680.48</v>
      </c>
      <c r="P1744" s="11">
        <v>13237.02</v>
      </c>
    </row>
    <row r="1745" spans="1:16">
      <c r="A1745" t="str">
        <f t="shared" si="41"/>
        <v>1944</v>
      </c>
      <c r="B1745" s="10">
        <v>19</v>
      </c>
      <c r="C1745" s="10">
        <v>44</v>
      </c>
      <c r="D1745" s="10"/>
      <c r="E1745" s="10">
        <v>19605</v>
      </c>
      <c r="F1745" s="10">
        <v>20000</v>
      </c>
      <c r="G1745" s="10"/>
      <c r="H1745" s="10">
        <v>7022.29</v>
      </c>
      <c r="I1745" s="10"/>
      <c r="J1745" s="10">
        <v>16765</v>
      </c>
      <c r="K1745" s="10">
        <v>164.46</v>
      </c>
      <c r="L1745" s="10">
        <v>3572.99</v>
      </c>
      <c r="M1745" s="10">
        <v>411.15</v>
      </c>
      <c r="N1745" s="10">
        <v>8932.48</v>
      </c>
      <c r="O1745" s="10">
        <v>657.84</v>
      </c>
      <c r="P1745" s="10">
        <v>14291.97</v>
      </c>
    </row>
    <row r="1746" spans="1:16">
      <c r="A1746" t="str">
        <f t="shared" si="41"/>
        <v>2045</v>
      </c>
      <c r="B1746" s="11">
        <v>20</v>
      </c>
      <c r="C1746" s="11">
        <v>45</v>
      </c>
      <c r="D1746" s="11"/>
      <c r="E1746" s="11">
        <v>19605</v>
      </c>
      <c r="F1746" s="11">
        <v>20000</v>
      </c>
      <c r="G1746" s="11"/>
      <c r="H1746" s="11">
        <v>7232.95</v>
      </c>
      <c r="I1746" s="11"/>
      <c r="J1746" s="11">
        <v>17091</v>
      </c>
      <c r="K1746" s="11">
        <v>167.65</v>
      </c>
      <c r="L1746" s="11">
        <v>3847.83</v>
      </c>
      <c r="M1746" s="11">
        <v>419.13</v>
      </c>
      <c r="N1746" s="11">
        <v>9619.58</v>
      </c>
      <c r="O1746" s="11">
        <v>670.6</v>
      </c>
      <c r="P1746" s="11">
        <v>15391.33</v>
      </c>
    </row>
    <row r="1747" spans="1:16">
      <c r="A1747" t="str">
        <f t="shared" si="41"/>
        <v>2146</v>
      </c>
      <c r="B1747" s="10">
        <v>21</v>
      </c>
      <c r="C1747" s="10">
        <v>46</v>
      </c>
      <c r="D1747" s="10"/>
      <c r="E1747" s="10">
        <v>19605</v>
      </c>
      <c r="F1747" s="10">
        <v>20000</v>
      </c>
      <c r="G1747" s="10">
        <v>900</v>
      </c>
      <c r="H1747" s="10">
        <v>8349.94</v>
      </c>
      <c r="I1747" s="10"/>
      <c r="J1747" s="10">
        <v>16524</v>
      </c>
      <c r="K1747" s="10">
        <v>170.91</v>
      </c>
      <c r="L1747" s="10">
        <v>4134.18</v>
      </c>
      <c r="M1747" s="10">
        <v>427.28</v>
      </c>
      <c r="N1747" s="10">
        <v>10335.44</v>
      </c>
      <c r="O1747" s="10">
        <v>683.64</v>
      </c>
      <c r="P1747" s="10">
        <v>16536.71</v>
      </c>
    </row>
    <row r="1748" spans="1:16">
      <c r="A1748" t="str">
        <f t="shared" si="41"/>
        <v>2247</v>
      </c>
      <c r="B1748" s="11">
        <v>22</v>
      </c>
      <c r="C1748" s="11">
        <v>47</v>
      </c>
      <c r="D1748" s="11"/>
      <c r="E1748" s="11">
        <v>19605</v>
      </c>
      <c r="F1748" s="11">
        <v>20000</v>
      </c>
      <c r="G1748" s="11"/>
      <c r="H1748" s="11">
        <v>8600.44</v>
      </c>
      <c r="I1748" s="11"/>
      <c r="J1748" s="11">
        <v>16842</v>
      </c>
      <c r="K1748" s="11">
        <v>165.24</v>
      </c>
      <c r="L1748" s="11">
        <v>4423.4399999999996</v>
      </c>
      <c r="M1748" s="11">
        <v>413.1</v>
      </c>
      <c r="N1748" s="11">
        <v>11058.6</v>
      </c>
      <c r="O1748" s="11">
        <v>660.96</v>
      </c>
      <c r="P1748" s="11">
        <v>17693.77</v>
      </c>
    </row>
    <row r="1749" spans="1:16">
      <c r="A1749" t="str">
        <f t="shared" si="41"/>
        <v>2348</v>
      </c>
      <c r="B1749" s="10">
        <v>23</v>
      </c>
      <c r="C1749" s="10">
        <v>48</v>
      </c>
      <c r="D1749" s="10"/>
      <c r="E1749" s="10">
        <v>19605</v>
      </c>
      <c r="F1749" s="10">
        <v>20000</v>
      </c>
      <c r="G1749" s="10"/>
      <c r="H1749" s="10">
        <v>8858.4500000000007</v>
      </c>
      <c r="I1749" s="10"/>
      <c r="J1749" s="10">
        <v>17167</v>
      </c>
      <c r="K1749" s="10">
        <v>168.42</v>
      </c>
      <c r="L1749" s="10">
        <v>4724.5600000000004</v>
      </c>
      <c r="M1749" s="10">
        <v>421.05</v>
      </c>
      <c r="N1749" s="10">
        <v>11811.41</v>
      </c>
      <c r="O1749" s="10">
        <v>673.68</v>
      </c>
      <c r="P1749" s="10">
        <v>18898.259999999998</v>
      </c>
    </row>
    <row r="1750" spans="1:16">
      <c r="A1750" t="str">
        <f t="shared" si="41"/>
        <v>2449</v>
      </c>
      <c r="B1750" s="11">
        <v>24</v>
      </c>
      <c r="C1750" s="11">
        <v>49</v>
      </c>
      <c r="D1750" s="11"/>
      <c r="E1750" s="11">
        <v>19605</v>
      </c>
      <c r="F1750" s="11">
        <v>20000</v>
      </c>
      <c r="G1750" s="11">
        <v>900</v>
      </c>
      <c r="H1750" s="11">
        <v>10024.209999999999</v>
      </c>
      <c r="I1750" s="11"/>
      <c r="J1750" s="11">
        <v>16599</v>
      </c>
      <c r="K1750" s="11">
        <v>171.67</v>
      </c>
      <c r="L1750" s="11">
        <v>5037.97</v>
      </c>
      <c r="M1750" s="11">
        <v>429.18</v>
      </c>
      <c r="N1750" s="11">
        <v>12594.93</v>
      </c>
      <c r="O1750" s="11">
        <v>686.68</v>
      </c>
      <c r="P1750" s="11">
        <v>20151.89</v>
      </c>
    </row>
    <row r="1751" spans="1:16">
      <c r="A1751" t="str">
        <f t="shared" si="41"/>
        <v>2550</v>
      </c>
      <c r="B1751" s="10">
        <v>25</v>
      </c>
      <c r="C1751" s="10">
        <v>50</v>
      </c>
      <c r="D1751" s="10"/>
      <c r="E1751" s="10">
        <v>19605</v>
      </c>
      <c r="F1751" s="10">
        <v>20000</v>
      </c>
      <c r="G1751" s="10"/>
      <c r="H1751" s="10">
        <v>10324.93</v>
      </c>
      <c r="I1751" s="10"/>
      <c r="J1751" s="10">
        <v>16915</v>
      </c>
      <c r="K1751" s="10">
        <v>165.99</v>
      </c>
      <c r="L1751" s="10">
        <v>5355.1</v>
      </c>
      <c r="M1751" s="10">
        <v>414.98</v>
      </c>
      <c r="N1751" s="10">
        <v>13387.75</v>
      </c>
      <c r="O1751" s="10">
        <v>663.96</v>
      </c>
      <c r="P1751" s="10">
        <v>21420.400000000001</v>
      </c>
    </row>
    <row r="1752" spans="1:16">
      <c r="A1752" t="str">
        <f t="shared" si="41"/>
        <v>2651</v>
      </c>
      <c r="B1752" s="11">
        <v>26</v>
      </c>
      <c r="C1752" s="11">
        <v>51</v>
      </c>
      <c r="D1752" s="11"/>
      <c r="E1752" s="11">
        <v>19605</v>
      </c>
      <c r="F1752" s="11">
        <v>20000</v>
      </c>
      <c r="G1752" s="11"/>
      <c r="H1752" s="11">
        <v>10634.68</v>
      </c>
      <c r="I1752" s="11"/>
      <c r="J1752" s="11">
        <v>17238</v>
      </c>
      <c r="K1752" s="11">
        <v>169.15</v>
      </c>
      <c r="L1752" s="11">
        <v>5684.9</v>
      </c>
      <c r="M1752" s="11">
        <v>422.88</v>
      </c>
      <c r="N1752" s="11">
        <v>14212.26</v>
      </c>
      <c r="O1752" s="11">
        <v>676.6</v>
      </c>
      <c r="P1752" s="11">
        <v>22739.62</v>
      </c>
    </row>
    <row r="1753" spans="1:16">
      <c r="A1753" t="str">
        <f t="shared" si="41"/>
        <v>2752</v>
      </c>
      <c r="B1753" s="10">
        <v>27</v>
      </c>
      <c r="C1753" s="10">
        <v>52</v>
      </c>
      <c r="D1753" s="10"/>
      <c r="E1753" s="10">
        <v>19605</v>
      </c>
      <c r="F1753" s="10">
        <v>20000</v>
      </c>
      <c r="G1753" s="10">
        <v>900</v>
      </c>
      <c r="H1753" s="10">
        <v>11853.72</v>
      </c>
      <c r="I1753" s="10"/>
      <c r="J1753" s="10">
        <v>16667</v>
      </c>
      <c r="K1753" s="10">
        <v>172.38</v>
      </c>
      <c r="L1753" s="10">
        <v>6027.83</v>
      </c>
      <c r="M1753" s="10">
        <v>430.95</v>
      </c>
      <c r="N1753" s="10">
        <v>15069.58</v>
      </c>
      <c r="O1753" s="10">
        <v>689.52</v>
      </c>
      <c r="P1753" s="10">
        <v>24111.32</v>
      </c>
    </row>
    <row r="1754" spans="1:16">
      <c r="A1754" t="str">
        <f t="shared" si="41"/>
        <v>2853</v>
      </c>
      <c r="B1754" s="11">
        <v>28</v>
      </c>
      <c r="C1754" s="11">
        <v>53</v>
      </c>
      <c r="D1754" s="11"/>
      <c r="E1754" s="11">
        <v>19605</v>
      </c>
      <c r="F1754" s="11">
        <v>20000</v>
      </c>
      <c r="G1754" s="11"/>
      <c r="H1754" s="11">
        <v>12209.33</v>
      </c>
      <c r="I1754" s="11"/>
      <c r="J1754" s="11">
        <v>16980</v>
      </c>
      <c r="K1754" s="11">
        <v>166.67</v>
      </c>
      <c r="L1754" s="11">
        <v>6375.34</v>
      </c>
      <c r="M1754" s="11">
        <v>416.68</v>
      </c>
      <c r="N1754" s="11">
        <v>15938.34</v>
      </c>
      <c r="O1754" s="11">
        <v>666.68</v>
      </c>
      <c r="P1754" s="11">
        <v>25501.34</v>
      </c>
    </row>
    <row r="1755" spans="1:16">
      <c r="A1755" t="str">
        <f t="shared" si="41"/>
        <v>2954</v>
      </c>
      <c r="B1755" s="10">
        <v>29</v>
      </c>
      <c r="C1755" s="10">
        <v>54</v>
      </c>
      <c r="D1755" s="10"/>
      <c r="E1755" s="10">
        <v>19605</v>
      </c>
      <c r="F1755" s="10">
        <v>20000</v>
      </c>
      <c r="G1755" s="10"/>
      <c r="H1755" s="10">
        <v>12575.61</v>
      </c>
      <c r="I1755" s="10"/>
      <c r="J1755" s="10">
        <v>17300</v>
      </c>
      <c r="K1755" s="10">
        <v>169.8</v>
      </c>
      <c r="L1755" s="10">
        <v>6736.4</v>
      </c>
      <c r="M1755" s="10">
        <v>424.5</v>
      </c>
      <c r="N1755" s="10">
        <v>16840.990000000002</v>
      </c>
      <c r="O1755" s="10">
        <v>679.2</v>
      </c>
      <c r="P1755" s="10">
        <v>26945.59</v>
      </c>
    </row>
    <row r="1756" spans="1:16">
      <c r="A1756" t="str">
        <f t="shared" si="41"/>
        <v>3055</v>
      </c>
      <c r="B1756" s="11">
        <v>30</v>
      </c>
      <c r="C1756" s="11">
        <v>55</v>
      </c>
      <c r="D1756" s="11"/>
      <c r="E1756" s="11">
        <v>19605</v>
      </c>
      <c r="F1756" s="11">
        <v>20000</v>
      </c>
      <c r="G1756" s="11">
        <v>900</v>
      </c>
      <c r="H1756" s="11">
        <v>13852.88</v>
      </c>
      <c r="I1756" s="11"/>
      <c r="J1756" s="11">
        <v>16726</v>
      </c>
      <c r="K1756" s="11">
        <v>173</v>
      </c>
      <c r="L1756" s="11">
        <v>7111.49</v>
      </c>
      <c r="M1756" s="11">
        <v>432.5</v>
      </c>
      <c r="N1756" s="11">
        <v>17778.72</v>
      </c>
      <c r="O1756" s="11">
        <v>692</v>
      </c>
      <c r="P1756" s="11">
        <v>28445.95</v>
      </c>
    </row>
    <row r="1757" spans="1:16">
      <c r="A1757" t="str">
        <f t="shared" si="41"/>
        <v>3156</v>
      </c>
      <c r="B1757" s="10">
        <v>31</v>
      </c>
      <c r="C1757" s="10">
        <v>56</v>
      </c>
      <c r="D1757" s="10"/>
      <c r="E1757" s="10">
        <v>19605</v>
      </c>
      <c r="F1757" s="10">
        <v>20000</v>
      </c>
      <c r="G1757" s="10"/>
      <c r="H1757" s="10">
        <v>14268.47</v>
      </c>
      <c r="I1757" s="10"/>
      <c r="J1757" s="10">
        <v>17033</v>
      </c>
      <c r="K1757" s="10">
        <v>167.26</v>
      </c>
      <c r="L1757" s="10">
        <v>7492.09</v>
      </c>
      <c r="M1757" s="10">
        <v>418.15</v>
      </c>
      <c r="N1757" s="10">
        <v>18730.23</v>
      </c>
      <c r="O1757" s="10">
        <v>669.04</v>
      </c>
      <c r="P1757" s="10">
        <v>29968.37</v>
      </c>
    </row>
    <row r="1758" spans="1:16">
      <c r="A1758" t="str">
        <f t="shared" si="41"/>
        <v>3257</v>
      </c>
      <c r="B1758" s="11">
        <v>32</v>
      </c>
      <c r="C1758" s="11">
        <v>57</v>
      </c>
      <c r="D1758" s="11"/>
      <c r="E1758" s="11">
        <v>19605</v>
      </c>
      <c r="F1758" s="11">
        <v>20000</v>
      </c>
      <c r="G1758" s="11"/>
      <c r="H1758" s="11">
        <v>14696.52</v>
      </c>
      <c r="I1758" s="11"/>
      <c r="J1758" s="11">
        <v>17348</v>
      </c>
      <c r="K1758" s="11">
        <v>170.33</v>
      </c>
      <c r="L1758" s="11">
        <v>7887.19</v>
      </c>
      <c r="M1758" s="11">
        <v>425.83</v>
      </c>
      <c r="N1758" s="11">
        <v>19717.96</v>
      </c>
      <c r="O1758" s="11">
        <v>681.32</v>
      </c>
      <c r="P1758" s="11">
        <v>31548.74</v>
      </c>
    </row>
    <row r="1759" spans="1:16">
      <c r="A1759" t="str">
        <f t="shared" si="41"/>
        <v>3358</v>
      </c>
      <c r="B1759" s="10">
        <v>33</v>
      </c>
      <c r="C1759" s="10">
        <v>58</v>
      </c>
      <c r="D1759" s="10"/>
      <c r="E1759" s="10">
        <v>19605</v>
      </c>
      <c r="F1759" s="10">
        <v>20000</v>
      </c>
      <c r="G1759" s="10">
        <v>900</v>
      </c>
      <c r="H1759" s="10">
        <v>16037.42</v>
      </c>
      <c r="I1759" s="10"/>
      <c r="J1759" s="10">
        <v>16769</v>
      </c>
      <c r="K1759" s="10">
        <v>173.48</v>
      </c>
      <c r="L1759" s="10">
        <v>8297.2800000000007</v>
      </c>
      <c r="M1759" s="10">
        <v>433.7</v>
      </c>
      <c r="N1759" s="10">
        <v>20743.2</v>
      </c>
      <c r="O1759" s="10">
        <v>693.92</v>
      </c>
      <c r="P1759" s="10">
        <v>33189.120000000003</v>
      </c>
    </row>
    <row r="1760" spans="1:16">
      <c r="A1760" t="str">
        <f t="shared" si="41"/>
        <v>3459</v>
      </c>
      <c r="B1760" s="11">
        <v>34</v>
      </c>
      <c r="C1760" s="11">
        <v>59</v>
      </c>
      <c r="D1760" s="11"/>
      <c r="E1760" s="11">
        <v>19605</v>
      </c>
      <c r="F1760" s="11">
        <v>20000</v>
      </c>
      <c r="G1760" s="11"/>
      <c r="H1760" s="11">
        <v>16518.54</v>
      </c>
      <c r="I1760" s="11"/>
      <c r="J1760" s="11">
        <v>17069</v>
      </c>
      <c r="K1760" s="11">
        <v>167.69</v>
      </c>
      <c r="L1760" s="11">
        <v>8713.89</v>
      </c>
      <c r="M1760" s="11">
        <v>419.23</v>
      </c>
      <c r="N1760" s="11">
        <v>21784.720000000001</v>
      </c>
      <c r="O1760" s="11">
        <v>670.76</v>
      </c>
      <c r="P1760" s="11">
        <v>34855.56</v>
      </c>
    </row>
    <row r="1761" spans="1:16">
      <c r="A1761" t="str">
        <f t="shared" si="41"/>
        <v>3560</v>
      </c>
      <c r="B1761" s="10">
        <v>35</v>
      </c>
      <c r="C1761" s="10">
        <v>60</v>
      </c>
      <c r="D1761" s="10"/>
      <c r="E1761" s="10">
        <v>19605</v>
      </c>
      <c r="F1761" s="10">
        <v>20000</v>
      </c>
      <c r="G1761" s="10"/>
      <c r="H1761" s="10">
        <v>17014.099999999999</v>
      </c>
      <c r="I1761" s="10"/>
      <c r="J1761" s="10">
        <v>17376</v>
      </c>
      <c r="K1761" s="10">
        <v>170.69</v>
      </c>
      <c r="L1761" s="10">
        <v>9146</v>
      </c>
      <c r="M1761" s="10">
        <v>426.73</v>
      </c>
      <c r="N1761" s="10">
        <v>22864.99</v>
      </c>
      <c r="O1761" s="10">
        <v>682.76</v>
      </c>
      <c r="P1761" s="10">
        <v>36583.99</v>
      </c>
    </row>
    <row r="1762" spans="1:16">
      <c r="A1762" t="str">
        <f t="shared" si="41"/>
        <v>3661</v>
      </c>
      <c r="B1762" s="11">
        <v>36</v>
      </c>
      <c r="C1762" s="11">
        <v>61</v>
      </c>
      <c r="D1762" s="11"/>
      <c r="E1762" s="11">
        <v>19605</v>
      </c>
      <c r="F1762" s="11">
        <v>20000</v>
      </c>
      <c r="G1762" s="11">
        <v>900</v>
      </c>
      <c r="H1762" s="11">
        <v>18424.52</v>
      </c>
      <c r="I1762" s="11"/>
      <c r="J1762" s="11">
        <v>16789</v>
      </c>
      <c r="K1762" s="11">
        <v>173.76</v>
      </c>
      <c r="L1762" s="11">
        <v>9594.14</v>
      </c>
      <c r="M1762" s="11">
        <v>434.4</v>
      </c>
      <c r="N1762" s="11">
        <v>23985.34</v>
      </c>
      <c r="O1762" s="11">
        <v>695.04</v>
      </c>
      <c r="P1762" s="11">
        <v>38376.54</v>
      </c>
    </row>
    <row r="1763" spans="1:16">
      <c r="A1763" t="str">
        <f t="shared" si="41"/>
        <v>3762</v>
      </c>
      <c r="B1763" s="10">
        <v>37</v>
      </c>
      <c r="C1763" s="10">
        <v>62</v>
      </c>
      <c r="D1763" s="10"/>
      <c r="E1763" s="10">
        <v>19605</v>
      </c>
      <c r="F1763" s="10">
        <v>20000</v>
      </c>
      <c r="G1763" s="10"/>
      <c r="H1763" s="10">
        <v>18977.259999999998</v>
      </c>
      <c r="I1763" s="10"/>
      <c r="J1763" s="10">
        <v>17078</v>
      </c>
      <c r="K1763" s="10">
        <v>167.89</v>
      </c>
      <c r="L1763" s="10">
        <v>10049.85</v>
      </c>
      <c r="M1763" s="10">
        <v>419.73</v>
      </c>
      <c r="N1763" s="10">
        <v>25124.63</v>
      </c>
      <c r="O1763" s="10">
        <v>671.56</v>
      </c>
      <c r="P1763" s="10">
        <v>40199.4</v>
      </c>
    </row>
    <row r="1764" spans="1:16">
      <c r="A1764" t="str">
        <f t="shared" si="41"/>
        <v>3863</v>
      </c>
      <c r="B1764" s="11">
        <v>38</v>
      </c>
      <c r="C1764" s="11">
        <v>63</v>
      </c>
      <c r="D1764" s="11"/>
      <c r="E1764" s="11">
        <v>19605</v>
      </c>
      <c r="F1764" s="11">
        <v>20000</v>
      </c>
      <c r="G1764" s="11"/>
      <c r="H1764" s="11">
        <v>19546.57</v>
      </c>
      <c r="I1764" s="11"/>
      <c r="J1764" s="11">
        <v>17374</v>
      </c>
      <c r="K1764" s="11">
        <v>170.78</v>
      </c>
      <c r="L1764" s="11">
        <v>10522.13</v>
      </c>
      <c r="M1764" s="11">
        <v>426.95</v>
      </c>
      <c r="N1764" s="11">
        <v>26305.31</v>
      </c>
      <c r="O1764" s="11">
        <v>683.12</v>
      </c>
      <c r="P1764" s="11">
        <v>42088.5</v>
      </c>
    </row>
    <row r="1765" spans="1:16">
      <c r="A1765" t="str">
        <f t="shared" si="41"/>
        <v>3964</v>
      </c>
      <c r="B1765" s="10">
        <v>39</v>
      </c>
      <c r="C1765" s="10">
        <v>64</v>
      </c>
      <c r="D1765" s="10"/>
      <c r="E1765" s="10">
        <v>19605</v>
      </c>
      <c r="F1765" s="10">
        <v>20000</v>
      </c>
      <c r="G1765" s="10">
        <v>900</v>
      </c>
      <c r="H1765" s="10">
        <v>21032.97</v>
      </c>
      <c r="I1765" s="10"/>
      <c r="J1765" s="10">
        <v>16776</v>
      </c>
      <c r="K1765" s="10">
        <v>173.74</v>
      </c>
      <c r="L1765" s="10">
        <v>11011.53</v>
      </c>
      <c r="M1765" s="10">
        <v>434.35</v>
      </c>
      <c r="N1765" s="10">
        <v>27528.82</v>
      </c>
      <c r="O1765" s="10">
        <v>694.96</v>
      </c>
      <c r="P1765" s="10">
        <v>44046.12</v>
      </c>
    </row>
    <row r="1766" spans="1:16">
      <c r="A1766" t="str">
        <f t="shared" si="41"/>
        <v>4065</v>
      </c>
      <c r="B1766" s="11">
        <v>40</v>
      </c>
      <c r="C1766" s="11">
        <v>65</v>
      </c>
      <c r="D1766" s="11"/>
      <c r="E1766" s="11">
        <v>19605</v>
      </c>
      <c r="F1766" s="11">
        <v>20000</v>
      </c>
      <c r="G1766" s="11"/>
      <c r="H1766" s="11">
        <v>21663.96</v>
      </c>
      <c r="I1766" s="11"/>
      <c r="J1766" s="11">
        <v>17049</v>
      </c>
      <c r="K1766" s="11">
        <v>167.76</v>
      </c>
      <c r="L1766" s="11">
        <v>11509.64</v>
      </c>
      <c r="M1766" s="11">
        <v>419.4</v>
      </c>
      <c r="N1766" s="11">
        <v>28774.09</v>
      </c>
      <c r="O1766" s="11">
        <v>671.04</v>
      </c>
      <c r="P1766" s="11">
        <v>46038.54</v>
      </c>
    </row>
    <row r="1767" spans="1:16">
      <c r="A1767" t="str">
        <f t="shared" si="41"/>
        <v>4166</v>
      </c>
      <c r="B1767" s="10">
        <v>41</v>
      </c>
      <c r="C1767" s="10">
        <v>66</v>
      </c>
      <c r="D1767" s="10"/>
      <c r="E1767" s="10">
        <v>19605</v>
      </c>
      <c r="F1767" s="10">
        <v>20000</v>
      </c>
      <c r="G1767" s="10"/>
      <c r="H1767" s="10">
        <v>22313.88</v>
      </c>
      <c r="I1767" s="10"/>
      <c r="J1767" s="10">
        <v>17328</v>
      </c>
      <c r="K1767" s="10">
        <v>170.49</v>
      </c>
      <c r="L1767" s="10">
        <v>12025.41</v>
      </c>
      <c r="M1767" s="10">
        <v>426.23</v>
      </c>
      <c r="N1767" s="10">
        <v>30063.54</v>
      </c>
      <c r="O1767" s="10">
        <v>681.96</v>
      </c>
      <c r="P1767" s="10">
        <v>48101.66</v>
      </c>
    </row>
    <row r="1768" spans="1:16">
      <c r="A1768" t="str">
        <f t="shared" si="41"/>
        <v>4267</v>
      </c>
      <c r="B1768" s="11">
        <v>42</v>
      </c>
      <c r="C1768" s="11">
        <v>67</v>
      </c>
      <c r="D1768" s="11"/>
      <c r="E1768" s="11">
        <v>19605</v>
      </c>
      <c r="F1768" s="11">
        <v>20000</v>
      </c>
      <c r="G1768" s="11">
        <v>900</v>
      </c>
      <c r="H1768" s="11">
        <v>23883.3</v>
      </c>
      <c r="I1768" s="11"/>
      <c r="J1768" s="11">
        <v>16713</v>
      </c>
      <c r="K1768" s="11">
        <v>173.28</v>
      </c>
      <c r="L1768" s="11">
        <v>12559.46</v>
      </c>
      <c r="M1768" s="11">
        <v>433.2</v>
      </c>
      <c r="N1768" s="11">
        <v>31398.639999999999</v>
      </c>
      <c r="O1768" s="11">
        <v>693.12</v>
      </c>
      <c r="P1768" s="11">
        <v>50237.83</v>
      </c>
    </row>
    <row r="1769" spans="1:16">
      <c r="A1769" t="str">
        <f t="shared" si="41"/>
        <v>4368</v>
      </c>
      <c r="B1769" s="10">
        <v>43</v>
      </c>
      <c r="C1769" s="10">
        <v>68</v>
      </c>
      <c r="D1769" s="10"/>
      <c r="E1769" s="10">
        <v>19605</v>
      </c>
      <c r="F1769" s="10">
        <v>20000</v>
      </c>
      <c r="G1769" s="10"/>
      <c r="H1769" s="10">
        <v>24599.79</v>
      </c>
      <c r="I1769" s="10"/>
      <c r="J1769" s="10">
        <v>16963</v>
      </c>
      <c r="K1769" s="10">
        <v>167.13</v>
      </c>
      <c r="L1769" s="10">
        <v>13103.37</v>
      </c>
      <c r="M1769" s="10">
        <v>417.83</v>
      </c>
      <c r="N1769" s="10">
        <v>32758.43</v>
      </c>
      <c r="O1769" s="10">
        <v>668.52</v>
      </c>
      <c r="P1769" s="10">
        <v>52413.48</v>
      </c>
    </row>
    <row r="1770" spans="1:16">
      <c r="A1770" t="str">
        <f t="shared" si="41"/>
        <v>4469</v>
      </c>
      <c r="B1770" s="11">
        <v>44</v>
      </c>
      <c r="C1770" s="11">
        <v>69</v>
      </c>
      <c r="D1770" s="11"/>
      <c r="E1770" s="11">
        <v>19605</v>
      </c>
      <c r="F1770" s="11">
        <v>20000</v>
      </c>
      <c r="G1770" s="11"/>
      <c r="H1770" s="11">
        <v>25337.79</v>
      </c>
      <c r="I1770" s="11"/>
      <c r="J1770" s="11">
        <v>17216</v>
      </c>
      <c r="K1770" s="11">
        <v>169.63</v>
      </c>
      <c r="L1770" s="11">
        <v>13666.1</v>
      </c>
      <c r="M1770" s="11">
        <v>424.08</v>
      </c>
      <c r="N1770" s="11">
        <v>34165.25</v>
      </c>
      <c r="O1770" s="11">
        <v>678.52</v>
      </c>
      <c r="P1770" s="11">
        <v>54664.41</v>
      </c>
    </row>
    <row r="1771" spans="1:16">
      <c r="A1771" t="str">
        <f t="shared" si="41"/>
        <v>4570</v>
      </c>
      <c r="B1771" s="10">
        <v>45</v>
      </c>
      <c r="C1771" s="10">
        <v>70</v>
      </c>
      <c r="D1771" s="10"/>
      <c r="E1771" s="10">
        <v>19605</v>
      </c>
      <c r="F1771" s="10">
        <v>20000</v>
      </c>
      <c r="G1771" s="10">
        <v>900</v>
      </c>
      <c r="H1771" s="10">
        <v>26997.919999999998</v>
      </c>
      <c r="I1771" s="10"/>
      <c r="J1771" s="10">
        <v>16575</v>
      </c>
      <c r="K1771" s="10">
        <v>172.16</v>
      </c>
      <c r="L1771" s="10">
        <v>14248.24</v>
      </c>
      <c r="M1771" s="10">
        <v>430.4</v>
      </c>
      <c r="N1771" s="10">
        <v>35620.61</v>
      </c>
      <c r="O1771" s="10">
        <v>688.64</v>
      </c>
      <c r="P1771" s="10">
        <v>56992.98</v>
      </c>
    </row>
    <row r="1772" spans="1:16">
      <c r="A1772" t="str">
        <f t="shared" si="41"/>
        <v>4671</v>
      </c>
      <c r="B1772" s="11">
        <v>46</v>
      </c>
      <c r="C1772" s="11">
        <v>71</v>
      </c>
      <c r="D1772" s="11"/>
      <c r="E1772" s="11">
        <v>19605</v>
      </c>
      <c r="F1772" s="11">
        <v>20000</v>
      </c>
      <c r="G1772" s="11"/>
      <c r="H1772" s="11">
        <v>27807.86</v>
      </c>
      <c r="I1772" s="11"/>
      <c r="J1772" s="11">
        <v>16789</v>
      </c>
      <c r="K1772" s="11">
        <v>165.75</v>
      </c>
      <c r="L1772" s="11">
        <v>14841.44</v>
      </c>
      <c r="M1772" s="11">
        <v>414.38</v>
      </c>
      <c r="N1772" s="11">
        <v>37103.61</v>
      </c>
      <c r="O1772" s="11">
        <v>663</v>
      </c>
      <c r="P1772" s="11">
        <v>59365.77</v>
      </c>
    </row>
    <row r="1773" spans="1:16">
      <c r="A1773" t="str">
        <f t="shared" si="41"/>
        <v>4772</v>
      </c>
      <c r="B1773" s="10">
        <v>47</v>
      </c>
      <c r="C1773" s="10">
        <v>72</v>
      </c>
      <c r="D1773" s="10"/>
      <c r="E1773" s="10">
        <v>19605</v>
      </c>
      <c r="F1773" s="10">
        <v>20000</v>
      </c>
      <c r="G1773" s="10"/>
      <c r="H1773" s="10">
        <v>28642.09</v>
      </c>
      <c r="I1773" s="10"/>
      <c r="J1773" s="10">
        <v>17004</v>
      </c>
      <c r="K1773" s="10">
        <v>167.89</v>
      </c>
      <c r="L1773" s="10">
        <v>15454.58</v>
      </c>
      <c r="M1773" s="10">
        <v>419.73</v>
      </c>
      <c r="N1773" s="10">
        <v>38636.44</v>
      </c>
      <c r="O1773" s="10">
        <v>671.56</v>
      </c>
      <c r="P1773" s="10">
        <v>61818.3</v>
      </c>
    </row>
    <row r="1774" spans="1:16">
      <c r="A1774" t="str">
        <f t="shared" si="41"/>
        <v>4873</v>
      </c>
      <c r="B1774" s="11">
        <v>48</v>
      </c>
      <c r="C1774" s="11">
        <v>73</v>
      </c>
      <c r="D1774" s="11"/>
      <c r="E1774" s="11">
        <v>19605</v>
      </c>
      <c r="F1774" s="11">
        <v>20000</v>
      </c>
      <c r="G1774" s="11">
        <v>900</v>
      </c>
      <c r="H1774" s="11">
        <v>30401.360000000001</v>
      </c>
      <c r="I1774" s="11"/>
      <c r="J1774" s="11">
        <v>16320</v>
      </c>
      <c r="K1774" s="11">
        <v>170.04</v>
      </c>
      <c r="L1774" s="11">
        <v>16088.25</v>
      </c>
      <c r="M1774" s="11">
        <v>425.1</v>
      </c>
      <c r="N1774" s="11">
        <v>40220.629999999997</v>
      </c>
      <c r="O1774" s="11">
        <v>680.16</v>
      </c>
      <c r="P1774" s="11">
        <v>64353.01</v>
      </c>
    </row>
    <row r="1775" spans="1:16">
      <c r="A1775" t="str">
        <f t="shared" si="41"/>
        <v>4974</v>
      </c>
      <c r="B1775" s="10">
        <v>49</v>
      </c>
      <c r="C1775" s="10">
        <v>74</v>
      </c>
      <c r="D1775" s="10"/>
      <c r="E1775" s="10">
        <v>19605</v>
      </c>
      <c r="F1775" s="10">
        <v>20000</v>
      </c>
      <c r="G1775" s="10"/>
      <c r="H1775" s="10">
        <v>31313.4</v>
      </c>
      <c r="I1775" s="10"/>
      <c r="J1775" s="10">
        <v>16478</v>
      </c>
      <c r="K1775" s="10">
        <v>163.19999999999999</v>
      </c>
      <c r="L1775" s="10">
        <v>16734.099999999999</v>
      </c>
      <c r="M1775" s="10">
        <v>408</v>
      </c>
      <c r="N1775" s="10">
        <v>41835.25</v>
      </c>
      <c r="O1775" s="10">
        <v>652.79999999999995</v>
      </c>
      <c r="P1775" s="10">
        <v>66936.399999999994</v>
      </c>
    </row>
    <row r="1776" spans="1:16">
      <c r="A1776" t="str">
        <f t="shared" si="41"/>
        <v>5075</v>
      </c>
      <c r="B1776" s="11">
        <v>50</v>
      </c>
      <c r="C1776" s="11">
        <v>75</v>
      </c>
      <c r="D1776" s="11"/>
      <c r="E1776" s="11">
        <v>19605</v>
      </c>
      <c r="F1776" s="11">
        <v>20000</v>
      </c>
      <c r="G1776" s="11"/>
      <c r="H1776" s="11">
        <v>32252.799999999999</v>
      </c>
      <c r="I1776" s="11"/>
      <c r="J1776" s="11">
        <v>16629</v>
      </c>
      <c r="K1776" s="11">
        <v>164.78</v>
      </c>
      <c r="L1776" s="11">
        <v>17400.900000000001</v>
      </c>
      <c r="M1776" s="11">
        <v>411.95</v>
      </c>
      <c r="N1776" s="11">
        <v>43502.26</v>
      </c>
      <c r="O1776" s="11">
        <v>659.12</v>
      </c>
      <c r="P1776" s="11">
        <v>69603.61</v>
      </c>
    </row>
    <row r="1777" spans="1:16">
      <c r="A1777" t="str">
        <f t="shared" si="41"/>
        <v>5176</v>
      </c>
      <c r="B1777" s="10">
        <v>51</v>
      </c>
      <c r="C1777" s="10">
        <v>76</v>
      </c>
      <c r="D1777" s="10"/>
      <c r="E1777" s="10">
        <v>19605</v>
      </c>
      <c r="F1777" s="10">
        <v>20000</v>
      </c>
      <c r="G1777" s="10">
        <v>900</v>
      </c>
      <c r="H1777" s="10">
        <v>34120.379999999997</v>
      </c>
      <c r="I1777" s="10"/>
      <c r="J1777" s="10">
        <v>15875</v>
      </c>
      <c r="K1777" s="10">
        <v>166.29</v>
      </c>
      <c r="L1777" s="10">
        <v>18089.22</v>
      </c>
      <c r="M1777" s="10">
        <v>415.73</v>
      </c>
      <c r="N1777" s="10">
        <v>45223.05</v>
      </c>
      <c r="O1777" s="10">
        <v>665.16</v>
      </c>
      <c r="P1777" s="10">
        <v>72356.88</v>
      </c>
    </row>
    <row r="1778" spans="1:16">
      <c r="A1778" t="str">
        <f t="shared" si="41"/>
        <v>5277</v>
      </c>
      <c r="B1778" s="11">
        <v>52</v>
      </c>
      <c r="C1778" s="11">
        <v>77</v>
      </c>
      <c r="D1778" s="11"/>
      <c r="E1778" s="11">
        <v>19605</v>
      </c>
      <c r="F1778" s="11">
        <v>20000</v>
      </c>
      <c r="G1778" s="11"/>
      <c r="H1778" s="11">
        <v>35144</v>
      </c>
      <c r="I1778" s="11"/>
      <c r="J1778" s="11">
        <v>15939</v>
      </c>
      <c r="K1778" s="11">
        <v>158.75</v>
      </c>
      <c r="L1778" s="11">
        <v>18790.650000000001</v>
      </c>
      <c r="M1778" s="11">
        <v>396.88</v>
      </c>
      <c r="N1778" s="11">
        <v>46976.62</v>
      </c>
      <c r="O1778" s="11">
        <v>635</v>
      </c>
      <c r="P1778" s="11">
        <v>75162.59</v>
      </c>
    </row>
    <row r="1779" spans="1:16">
      <c r="A1779" t="str">
        <f t="shared" si="41"/>
        <v>5378</v>
      </c>
      <c r="B1779" s="10">
        <v>53</v>
      </c>
      <c r="C1779" s="10">
        <v>78</v>
      </c>
      <c r="D1779" s="10"/>
      <c r="E1779" s="10">
        <v>19605</v>
      </c>
      <c r="F1779" s="10">
        <v>20000</v>
      </c>
      <c r="G1779" s="10"/>
      <c r="H1779" s="10">
        <v>36198.32</v>
      </c>
      <c r="I1779" s="10"/>
      <c r="J1779" s="10">
        <v>15983</v>
      </c>
      <c r="K1779" s="10">
        <v>159.38999999999999</v>
      </c>
      <c r="L1779" s="10">
        <v>19513.759999999998</v>
      </c>
      <c r="M1779" s="10">
        <v>398.48</v>
      </c>
      <c r="N1779" s="10">
        <v>48784.39</v>
      </c>
      <c r="O1779" s="10">
        <v>637.55999999999995</v>
      </c>
      <c r="P1779" s="10">
        <v>78055.03</v>
      </c>
    </row>
    <row r="1780" spans="1:16">
      <c r="A1780" t="str">
        <f t="shared" si="41"/>
        <v>5479</v>
      </c>
      <c r="B1780" s="11">
        <v>54</v>
      </c>
      <c r="C1780" s="11">
        <v>79</v>
      </c>
      <c r="D1780" s="11"/>
      <c r="E1780" s="11">
        <v>19605</v>
      </c>
      <c r="F1780" s="11">
        <v>20000</v>
      </c>
      <c r="G1780" s="11">
        <v>900</v>
      </c>
      <c r="H1780" s="11">
        <v>38184.269999999997</v>
      </c>
      <c r="I1780" s="11"/>
      <c r="J1780" s="11">
        <v>15103</v>
      </c>
      <c r="K1780" s="11">
        <v>159.83000000000001</v>
      </c>
      <c r="L1780" s="11">
        <v>20259</v>
      </c>
      <c r="M1780" s="11">
        <v>399.58</v>
      </c>
      <c r="N1780" s="11">
        <v>50647.5</v>
      </c>
      <c r="O1780" s="11">
        <v>639.32000000000005</v>
      </c>
      <c r="P1780" s="11">
        <v>81036</v>
      </c>
    </row>
    <row r="1781" spans="1:16">
      <c r="A1781" t="str">
        <f t="shared" si="41"/>
        <v>5580</v>
      </c>
      <c r="B1781" s="10">
        <v>55</v>
      </c>
      <c r="C1781" s="10">
        <v>80</v>
      </c>
      <c r="D1781" s="10"/>
      <c r="E1781" s="10">
        <v>19605</v>
      </c>
      <c r="F1781" s="10">
        <v>20000</v>
      </c>
      <c r="G1781" s="10"/>
      <c r="H1781" s="10">
        <v>39329.79</v>
      </c>
      <c r="I1781" s="10">
        <v>15000</v>
      </c>
      <c r="J1781" s="10">
        <v>15000</v>
      </c>
      <c r="K1781" s="10">
        <v>151.03</v>
      </c>
      <c r="L1781" s="10">
        <v>21017.8</v>
      </c>
      <c r="M1781" s="10">
        <v>377.58</v>
      </c>
      <c r="N1781" s="10">
        <v>52544.5</v>
      </c>
      <c r="O1781" s="10">
        <v>604.12</v>
      </c>
      <c r="P1781" s="10">
        <v>84071.2</v>
      </c>
    </row>
    <row r="1782" spans="1:16" ht="54">
      <c r="B1782" s="9" t="s">
        <v>27</v>
      </c>
      <c r="C1782" s="9" t="s">
        <v>13</v>
      </c>
      <c r="D1782" s="9" t="s">
        <v>3027</v>
      </c>
      <c r="E1782" s="9" t="s">
        <v>15</v>
      </c>
      <c r="F1782" s="9" t="s">
        <v>16</v>
      </c>
      <c r="G1782" s="9" t="s">
        <v>17</v>
      </c>
      <c r="H1782" s="9" t="s">
        <v>3028</v>
      </c>
      <c r="I1782" s="9" t="s">
        <v>19</v>
      </c>
      <c r="J1782" s="9" t="s">
        <v>20</v>
      </c>
      <c r="K1782" s="9" t="s">
        <v>21</v>
      </c>
      <c r="L1782" s="9" t="s">
        <v>22</v>
      </c>
      <c r="M1782" s="9" t="s">
        <v>23</v>
      </c>
      <c r="N1782" s="9" t="s">
        <v>24</v>
      </c>
      <c r="O1782" s="9" t="s">
        <v>25</v>
      </c>
      <c r="P1782" s="9" t="s">
        <v>26</v>
      </c>
    </row>
    <row r="1783" spans="1:16">
      <c r="A1783" t="str">
        <f t="shared" ref="A1783:A1836" si="42">B1783&amp;C1783</f>
        <v>127</v>
      </c>
      <c r="B1783" s="10">
        <v>1</v>
      </c>
      <c r="C1783" s="10">
        <v>27</v>
      </c>
      <c r="D1783" s="10">
        <v>3936</v>
      </c>
      <c r="E1783" s="10">
        <v>3936</v>
      </c>
      <c r="F1783" s="10">
        <v>20000</v>
      </c>
      <c r="G1783" s="10"/>
      <c r="H1783" s="10"/>
      <c r="I1783" s="10"/>
      <c r="J1783" s="10">
        <v>2361.6</v>
      </c>
      <c r="K1783" s="10">
        <v>27.55</v>
      </c>
      <c r="L1783" s="10">
        <v>27.55</v>
      </c>
      <c r="M1783" s="10">
        <v>68.88</v>
      </c>
      <c r="N1783" s="10">
        <v>68.88</v>
      </c>
      <c r="O1783" s="10">
        <v>110.21</v>
      </c>
      <c r="P1783" s="10">
        <v>110.21</v>
      </c>
    </row>
    <row r="1784" spans="1:16">
      <c r="A1784" t="str">
        <f t="shared" si="42"/>
        <v>228</v>
      </c>
      <c r="B1784" s="11">
        <v>2</v>
      </c>
      <c r="C1784" s="11">
        <v>28</v>
      </c>
      <c r="D1784" s="11">
        <v>3936</v>
      </c>
      <c r="E1784" s="11">
        <v>7872</v>
      </c>
      <c r="F1784" s="11">
        <v>20000</v>
      </c>
      <c r="G1784" s="11"/>
      <c r="H1784" s="11"/>
      <c r="I1784" s="11"/>
      <c r="J1784" s="11">
        <v>5874</v>
      </c>
      <c r="K1784" s="11">
        <v>61.4</v>
      </c>
      <c r="L1784" s="11">
        <v>89.77</v>
      </c>
      <c r="M1784" s="11">
        <v>153.49</v>
      </c>
      <c r="N1784" s="11">
        <v>224.44</v>
      </c>
      <c r="O1784" s="11">
        <v>245.58</v>
      </c>
      <c r="P1784" s="11">
        <v>359.1</v>
      </c>
    </row>
    <row r="1785" spans="1:16">
      <c r="A1785" t="str">
        <f t="shared" si="42"/>
        <v>329</v>
      </c>
      <c r="B1785" s="10">
        <v>3</v>
      </c>
      <c r="C1785" s="10">
        <v>29</v>
      </c>
      <c r="D1785" s="10">
        <v>3936</v>
      </c>
      <c r="E1785" s="10">
        <v>11808</v>
      </c>
      <c r="F1785" s="10">
        <v>20000</v>
      </c>
      <c r="G1785" s="10">
        <v>900</v>
      </c>
      <c r="H1785" s="10">
        <v>900</v>
      </c>
      <c r="I1785" s="10"/>
      <c r="J1785" s="10">
        <v>8522</v>
      </c>
      <c r="K1785" s="10">
        <v>95.95</v>
      </c>
      <c r="L1785" s="10">
        <v>188.41</v>
      </c>
      <c r="M1785" s="10">
        <v>239.87</v>
      </c>
      <c r="N1785" s="10">
        <v>471.03</v>
      </c>
      <c r="O1785" s="10">
        <v>383.78</v>
      </c>
      <c r="P1785" s="10">
        <v>753.66</v>
      </c>
    </row>
    <row r="1786" spans="1:16">
      <c r="A1786" t="str">
        <f t="shared" si="42"/>
        <v>430</v>
      </c>
      <c r="B1786" s="11">
        <v>4</v>
      </c>
      <c r="C1786" s="11">
        <v>30</v>
      </c>
      <c r="D1786" s="11">
        <v>3936</v>
      </c>
      <c r="E1786" s="11">
        <v>15744</v>
      </c>
      <c r="F1786" s="11">
        <v>20000</v>
      </c>
      <c r="G1786" s="11"/>
      <c r="H1786" s="11">
        <v>927</v>
      </c>
      <c r="I1786" s="11"/>
      <c r="J1786" s="11">
        <v>12525</v>
      </c>
      <c r="K1786" s="11">
        <v>125.37</v>
      </c>
      <c r="L1786" s="11">
        <v>319.44</v>
      </c>
      <c r="M1786" s="11">
        <v>313.44</v>
      </c>
      <c r="N1786" s="11">
        <v>798.6</v>
      </c>
      <c r="O1786" s="11">
        <v>501.5</v>
      </c>
      <c r="P1786" s="11">
        <v>1277.76</v>
      </c>
    </row>
    <row r="1787" spans="1:16">
      <c r="A1787" t="str">
        <f t="shared" si="42"/>
        <v>531</v>
      </c>
      <c r="B1787" s="10">
        <v>5</v>
      </c>
      <c r="C1787" s="10">
        <v>31</v>
      </c>
      <c r="D1787" s="10">
        <v>3936</v>
      </c>
      <c r="E1787" s="10">
        <v>19680</v>
      </c>
      <c r="F1787" s="10">
        <v>20000</v>
      </c>
      <c r="G1787" s="10"/>
      <c r="H1787" s="10">
        <v>954.81</v>
      </c>
      <c r="I1787" s="10"/>
      <c r="J1787" s="10">
        <v>16766</v>
      </c>
      <c r="K1787" s="10">
        <v>164.41</v>
      </c>
      <c r="L1787" s="10">
        <v>493.44</v>
      </c>
      <c r="M1787" s="10">
        <v>411.04</v>
      </c>
      <c r="N1787" s="10">
        <v>1233.5999999999999</v>
      </c>
      <c r="O1787" s="10">
        <v>657.66</v>
      </c>
      <c r="P1787" s="10">
        <v>1973.76</v>
      </c>
    </row>
    <row r="1788" spans="1:16">
      <c r="A1788" t="str">
        <f t="shared" si="42"/>
        <v>632</v>
      </c>
      <c r="B1788" s="11">
        <v>6</v>
      </c>
      <c r="C1788" s="11">
        <v>32</v>
      </c>
      <c r="D1788" s="11"/>
      <c r="E1788" s="11">
        <v>19680</v>
      </c>
      <c r="F1788" s="11">
        <v>20000</v>
      </c>
      <c r="G1788" s="11">
        <v>900</v>
      </c>
      <c r="H1788" s="11">
        <v>1883.45</v>
      </c>
      <c r="I1788" s="11"/>
      <c r="J1788" s="11">
        <v>16199</v>
      </c>
      <c r="K1788" s="11">
        <v>167.66</v>
      </c>
      <c r="L1788" s="11">
        <v>675.9</v>
      </c>
      <c r="M1788" s="11">
        <v>419.15</v>
      </c>
      <c r="N1788" s="11">
        <v>1689.76</v>
      </c>
      <c r="O1788" s="11">
        <v>670.64</v>
      </c>
      <c r="P1788" s="11">
        <v>2703.61</v>
      </c>
    </row>
    <row r="1789" spans="1:16">
      <c r="A1789" t="str">
        <f t="shared" si="42"/>
        <v>733</v>
      </c>
      <c r="B1789" s="10">
        <v>7</v>
      </c>
      <c r="C1789" s="10">
        <v>33</v>
      </c>
      <c r="D1789" s="10"/>
      <c r="E1789" s="10">
        <v>19680</v>
      </c>
      <c r="F1789" s="10">
        <v>20000</v>
      </c>
      <c r="G1789" s="10"/>
      <c r="H1789" s="10">
        <v>1939.96</v>
      </c>
      <c r="I1789" s="10"/>
      <c r="J1789" s="10">
        <v>16519</v>
      </c>
      <c r="K1789" s="10">
        <v>161.99</v>
      </c>
      <c r="L1789" s="10">
        <v>858.17</v>
      </c>
      <c r="M1789" s="10">
        <v>404.98</v>
      </c>
      <c r="N1789" s="10">
        <v>2145.42</v>
      </c>
      <c r="O1789" s="10">
        <v>647.96</v>
      </c>
      <c r="P1789" s="10">
        <v>3432.68</v>
      </c>
    </row>
    <row r="1790" spans="1:16">
      <c r="A1790" t="str">
        <f t="shared" si="42"/>
        <v>834</v>
      </c>
      <c r="B1790" s="11">
        <v>8</v>
      </c>
      <c r="C1790" s="11">
        <v>34</v>
      </c>
      <c r="D1790" s="11"/>
      <c r="E1790" s="11">
        <v>19680</v>
      </c>
      <c r="F1790" s="11">
        <v>20000</v>
      </c>
      <c r="G1790" s="11"/>
      <c r="H1790" s="11">
        <v>1998.16</v>
      </c>
      <c r="I1790" s="11"/>
      <c r="J1790" s="11">
        <v>16845</v>
      </c>
      <c r="K1790" s="11">
        <v>165.19</v>
      </c>
      <c r="L1790" s="11">
        <v>1049.0999999999999</v>
      </c>
      <c r="M1790" s="11">
        <v>412.98</v>
      </c>
      <c r="N1790" s="11">
        <v>2622.76</v>
      </c>
      <c r="O1790" s="11">
        <v>660.76</v>
      </c>
      <c r="P1790" s="11">
        <v>4196.42</v>
      </c>
    </row>
    <row r="1791" spans="1:16">
      <c r="A1791" t="str">
        <f t="shared" si="42"/>
        <v>935</v>
      </c>
      <c r="B1791" s="10">
        <v>9</v>
      </c>
      <c r="C1791" s="10">
        <v>35</v>
      </c>
      <c r="D1791" s="10"/>
      <c r="E1791" s="10">
        <v>19680</v>
      </c>
      <c r="F1791" s="10">
        <v>20000</v>
      </c>
      <c r="G1791" s="10">
        <v>900</v>
      </c>
      <c r="H1791" s="10">
        <v>2958.1</v>
      </c>
      <c r="I1791" s="10"/>
      <c r="J1791" s="10">
        <v>16278</v>
      </c>
      <c r="K1791" s="10">
        <v>168.45</v>
      </c>
      <c r="L1791" s="10">
        <v>1249.03</v>
      </c>
      <c r="M1791" s="10">
        <v>421.13</v>
      </c>
      <c r="N1791" s="10">
        <v>3122.57</v>
      </c>
      <c r="O1791" s="10">
        <v>673.8</v>
      </c>
      <c r="P1791" s="10">
        <v>4996.1099999999997</v>
      </c>
    </row>
    <row r="1792" spans="1:16">
      <c r="A1792" t="str">
        <f t="shared" si="42"/>
        <v>1036</v>
      </c>
      <c r="B1792" s="11">
        <v>10</v>
      </c>
      <c r="C1792" s="11">
        <v>36</v>
      </c>
      <c r="D1792" s="11"/>
      <c r="E1792" s="11">
        <v>19680</v>
      </c>
      <c r="F1792" s="11">
        <v>20000</v>
      </c>
      <c r="G1792" s="11"/>
      <c r="H1792" s="11">
        <v>3046.84</v>
      </c>
      <c r="I1792" s="11"/>
      <c r="J1792" s="11">
        <v>16599</v>
      </c>
      <c r="K1792" s="11">
        <v>162.78</v>
      </c>
      <c r="L1792" s="11">
        <v>1449.28</v>
      </c>
      <c r="M1792" s="11">
        <v>406.95</v>
      </c>
      <c r="N1792" s="11">
        <v>3623.2</v>
      </c>
      <c r="O1792" s="11">
        <v>651.12</v>
      </c>
      <c r="P1792" s="11">
        <v>5797.11</v>
      </c>
    </row>
    <row r="1793" spans="1:16">
      <c r="A1793" t="str">
        <f t="shared" si="42"/>
        <v>1137</v>
      </c>
      <c r="B1793" s="10">
        <v>11</v>
      </c>
      <c r="C1793" s="10">
        <v>37</v>
      </c>
      <c r="D1793" s="10"/>
      <c r="E1793" s="10">
        <v>19680</v>
      </c>
      <c r="F1793" s="10">
        <v>20000</v>
      </c>
      <c r="G1793" s="10"/>
      <c r="H1793" s="10">
        <v>3138.25</v>
      </c>
      <c r="I1793" s="10"/>
      <c r="J1793" s="10">
        <v>16927</v>
      </c>
      <c r="K1793" s="10">
        <v>165.99</v>
      </c>
      <c r="L1793" s="10">
        <v>1658.75</v>
      </c>
      <c r="M1793" s="10">
        <v>414.98</v>
      </c>
      <c r="N1793" s="10">
        <v>4146.87</v>
      </c>
      <c r="O1793" s="10">
        <v>663.96</v>
      </c>
      <c r="P1793" s="10">
        <v>6634.99</v>
      </c>
    </row>
    <row r="1794" spans="1:16">
      <c r="A1794" t="str">
        <f t="shared" si="42"/>
        <v>1238</v>
      </c>
      <c r="B1794" s="11">
        <v>12</v>
      </c>
      <c r="C1794" s="11">
        <v>38</v>
      </c>
      <c r="D1794" s="11"/>
      <c r="E1794" s="11">
        <v>19680</v>
      </c>
      <c r="F1794" s="11">
        <v>20000</v>
      </c>
      <c r="G1794" s="11">
        <v>900</v>
      </c>
      <c r="H1794" s="11">
        <v>4132.3999999999996</v>
      </c>
      <c r="I1794" s="11"/>
      <c r="J1794" s="11">
        <v>16360</v>
      </c>
      <c r="K1794" s="11">
        <v>169.27</v>
      </c>
      <c r="L1794" s="11">
        <v>1877.78</v>
      </c>
      <c r="M1794" s="11">
        <v>423.18</v>
      </c>
      <c r="N1794" s="11">
        <v>4694.45</v>
      </c>
      <c r="O1794" s="11">
        <v>677.08</v>
      </c>
      <c r="P1794" s="11">
        <v>7511.12</v>
      </c>
    </row>
    <row r="1795" spans="1:16">
      <c r="A1795" t="str">
        <f t="shared" si="42"/>
        <v>1339</v>
      </c>
      <c r="B1795" s="10">
        <v>13</v>
      </c>
      <c r="C1795" s="10">
        <v>39</v>
      </c>
      <c r="D1795" s="10"/>
      <c r="E1795" s="10">
        <v>19680</v>
      </c>
      <c r="F1795" s="10">
        <v>20000</v>
      </c>
      <c r="G1795" s="10"/>
      <c r="H1795" s="10">
        <v>4256.37</v>
      </c>
      <c r="I1795" s="10"/>
      <c r="J1795" s="10">
        <v>16682</v>
      </c>
      <c r="K1795" s="10">
        <v>163.6</v>
      </c>
      <c r="L1795" s="10">
        <v>2097.71</v>
      </c>
      <c r="M1795" s="10">
        <v>409</v>
      </c>
      <c r="N1795" s="10">
        <v>5244.28</v>
      </c>
      <c r="O1795" s="10">
        <v>654.4</v>
      </c>
      <c r="P1795" s="10">
        <v>8390.85</v>
      </c>
    </row>
    <row r="1796" spans="1:16">
      <c r="A1796" t="str">
        <f t="shared" si="42"/>
        <v>1440</v>
      </c>
      <c r="B1796" s="11">
        <v>14</v>
      </c>
      <c r="C1796" s="11">
        <v>40</v>
      </c>
      <c r="D1796" s="11"/>
      <c r="E1796" s="11">
        <v>19680</v>
      </c>
      <c r="F1796" s="11">
        <v>20000</v>
      </c>
      <c r="G1796" s="11"/>
      <c r="H1796" s="11">
        <v>4384.0600000000004</v>
      </c>
      <c r="I1796" s="11"/>
      <c r="J1796" s="11">
        <v>17009</v>
      </c>
      <c r="K1796" s="11">
        <v>166.82</v>
      </c>
      <c r="L1796" s="11">
        <v>2327.46</v>
      </c>
      <c r="M1796" s="11">
        <v>417.05</v>
      </c>
      <c r="N1796" s="11">
        <v>5818.66</v>
      </c>
      <c r="O1796" s="11">
        <v>667.28</v>
      </c>
      <c r="P1796" s="11">
        <v>9309.86</v>
      </c>
    </row>
    <row r="1797" spans="1:16">
      <c r="A1797" t="str">
        <f t="shared" si="42"/>
        <v>1541</v>
      </c>
      <c r="B1797" s="10">
        <v>15</v>
      </c>
      <c r="C1797" s="10">
        <v>41</v>
      </c>
      <c r="D1797" s="10"/>
      <c r="E1797" s="10">
        <v>19680</v>
      </c>
      <c r="F1797" s="10">
        <v>20000</v>
      </c>
      <c r="G1797" s="10">
        <v>900</v>
      </c>
      <c r="H1797" s="10">
        <v>5415.58</v>
      </c>
      <c r="I1797" s="10"/>
      <c r="J1797" s="10">
        <v>16444</v>
      </c>
      <c r="K1797" s="10">
        <v>170.09</v>
      </c>
      <c r="L1797" s="10">
        <v>2567.38</v>
      </c>
      <c r="M1797" s="10">
        <v>425.23</v>
      </c>
      <c r="N1797" s="10">
        <v>6418.44</v>
      </c>
      <c r="O1797" s="10">
        <v>680.36</v>
      </c>
      <c r="P1797" s="10">
        <v>10269.51</v>
      </c>
    </row>
    <row r="1798" spans="1:16">
      <c r="A1798" t="str">
        <f t="shared" si="42"/>
        <v>1642</v>
      </c>
      <c r="B1798" s="11">
        <v>16</v>
      </c>
      <c r="C1798" s="11">
        <v>42</v>
      </c>
      <c r="D1798" s="11"/>
      <c r="E1798" s="11">
        <v>19680</v>
      </c>
      <c r="F1798" s="11">
        <v>20000</v>
      </c>
      <c r="G1798" s="11"/>
      <c r="H1798" s="11">
        <v>5578.05</v>
      </c>
      <c r="I1798" s="11"/>
      <c r="J1798" s="11">
        <v>16765</v>
      </c>
      <c r="K1798" s="11">
        <v>164.44</v>
      </c>
      <c r="L1798" s="11">
        <v>2808.84</v>
      </c>
      <c r="M1798" s="11">
        <v>411.1</v>
      </c>
      <c r="N1798" s="11">
        <v>7022.1</v>
      </c>
      <c r="O1798" s="11">
        <v>657.76</v>
      </c>
      <c r="P1798" s="11">
        <v>11235.36</v>
      </c>
    </row>
    <row r="1799" spans="1:16">
      <c r="A1799" t="str">
        <f t="shared" si="42"/>
        <v>1743</v>
      </c>
      <c r="B1799" s="10">
        <v>17</v>
      </c>
      <c r="C1799" s="10">
        <v>43</v>
      </c>
      <c r="D1799" s="10"/>
      <c r="E1799" s="10">
        <v>19680</v>
      </c>
      <c r="F1799" s="10">
        <v>20000</v>
      </c>
      <c r="G1799" s="10"/>
      <c r="H1799" s="10">
        <v>5745.39</v>
      </c>
      <c r="I1799" s="10"/>
      <c r="J1799" s="10">
        <v>17092</v>
      </c>
      <c r="K1799" s="10">
        <v>167.65</v>
      </c>
      <c r="L1799" s="10">
        <v>3060.75</v>
      </c>
      <c r="M1799" s="10">
        <v>419.13</v>
      </c>
      <c r="N1799" s="10">
        <v>7651.89</v>
      </c>
      <c r="O1799" s="10">
        <v>670.6</v>
      </c>
      <c r="P1799" s="10">
        <v>12243.02</v>
      </c>
    </row>
    <row r="1800" spans="1:16">
      <c r="A1800" t="str">
        <f t="shared" si="42"/>
        <v>1844</v>
      </c>
      <c r="B1800" s="11">
        <v>18</v>
      </c>
      <c r="C1800" s="11">
        <v>44</v>
      </c>
      <c r="D1800" s="11"/>
      <c r="E1800" s="11">
        <v>19680</v>
      </c>
      <c r="F1800" s="11">
        <v>20000</v>
      </c>
      <c r="G1800" s="11">
        <v>900</v>
      </c>
      <c r="H1800" s="11">
        <v>6817.75</v>
      </c>
      <c r="I1800" s="11"/>
      <c r="J1800" s="11">
        <v>16527</v>
      </c>
      <c r="K1800" s="11">
        <v>170.92</v>
      </c>
      <c r="L1800" s="11">
        <v>3323.5</v>
      </c>
      <c r="M1800" s="11">
        <v>427.3</v>
      </c>
      <c r="N1800" s="11">
        <v>8308.74</v>
      </c>
      <c r="O1800" s="11">
        <v>683.68</v>
      </c>
      <c r="P1800" s="11">
        <v>13293.99</v>
      </c>
    </row>
    <row r="1801" spans="1:16">
      <c r="A1801" t="str">
        <f t="shared" si="42"/>
        <v>1945</v>
      </c>
      <c r="B1801" s="10">
        <v>19</v>
      </c>
      <c r="C1801" s="10">
        <v>45</v>
      </c>
      <c r="D1801" s="10"/>
      <c r="E1801" s="10">
        <v>19680</v>
      </c>
      <c r="F1801" s="10">
        <v>20000</v>
      </c>
      <c r="G1801" s="10"/>
      <c r="H1801" s="10">
        <v>7022.29</v>
      </c>
      <c r="I1801" s="10"/>
      <c r="J1801" s="10">
        <v>16847</v>
      </c>
      <c r="K1801" s="10">
        <v>165.27</v>
      </c>
      <c r="L1801" s="10">
        <v>3588.47</v>
      </c>
      <c r="M1801" s="10">
        <v>413.18</v>
      </c>
      <c r="N1801" s="10">
        <v>8971.18</v>
      </c>
      <c r="O1801" s="10">
        <v>661.08</v>
      </c>
      <c r="P1801" s="10">
        <v>14353.89</v>
      </c>
    </row>
    <row r="1802" spans="1:16">
      <c r="A1802" t="str">
        <f t="shared" si="42"/>
        <v>2046</v>
      </c>
      <c r="B1802" s="11">
        <v>20</v>
      </c>
      <c r="C1802" s="11">
        <v>46</v>
      </c>
      <c r="D1802" s="11"/>
      <c r="E1802" s="11">
        <v>19680</v>
      </c>
      <c r="F1802" s="11">
        <v>20000</v>
      </c>
      <c r="G1802" s="11"/>
      <c r="H1802" s="11">
        <v>7232.95</v>
      </c>
      <c r="I1802" s="11"/>
      <c r="J1802" s="11">
        <v>17174</v>
      </c>
      <c r="K1802" s="11">
        <v>168.47</v>
      </c>
      <c r="L1802" s="11">
        <v>3864.6</v>
      </c>
      <c r="M1802" s="11">
        <v>421.18</v>
      </c>
      <c r="N1802" s="11">
        <v>9661.49</v>
      </c>
      <c r="O1802" s="11">
        <v>673.88</v>
      </c>
      <c r="P1802" s="11">
        <v>15458.38</v>
      </c>
    </row>
    <row r="1803" spans="1:16">
      <c r="A1803" t="str">
        <f t="shared" si="42"/>
        <v>2147</v>
      </c>
      <c r="B1803" s="10">
        <v>21</v>
      </c>
      <c r="C1803" s="10">
        <v>47</v>
      </c>
      <c r="D1803" s="10"/>
      <c r="E1803" s="10">
        <v>19680</v>
      </c>
      <c r="F1803" s="10">
        <v>20000</v>
      </c>
      <c r="G1803" s="10">
        <v>900</v>
      </c>
      <c r="H1803" s="10">
        <v>8349.94</v>
      </c>
      <c r="I1803" s="10"/>
      <c r="J1803" s="10">
        <v>16608</v>
      </c>
      <c r="K1803" s="10">
        <v>171.74</v>
      </c>
      <c r="L1803" s="10">
        <v>4152.2700000000004</v>
      </c>
      <c r="M1803" s="10">
        <v>429.35</v>
      </c>
      <c r="N1803" s="10">
        <v>10380.68</v>
      </c>
      <c r="O1803" s="10">
        <v>686.96</v>
      </c>
      <c r="P1803" s="10">
        <v>16609.099999999999</v>
      </c>
    </row>
    <row r="1804" spans="1:16">
      <c r="A1804" t="str">
        <f t="shared" si="42"/>
        <v>2248</v>
      </c>
      <c r="B1804" s="11">
        <v>22</v>
      </c>
      <c r="C1804" s="11">
        <v>48</v>
      </c>
      <c r="D1804" s="11"/>
      <c r="E1804" s="11">
        <v>19680</v>
      </c>
      <c r="F1804" s="11">
        <v>20000</v>
      </c>
      <c r="G1804" s="11"/>
      <c r="H1804" s="11">
        <v>8600.44</v>
      </c>
      <c r="I1804" s="11"/>
      <c r="J1804" s="11">
        <v>16927</v>
      </c>
      <c r="K1804" s="11">
        <v>166.08</v>
      </c>
      <c r="L1804" s="11">
        <v>4442.92</v>
      </c>
      <c r="M1804" s="11">
        <v>415.2</v>
      </c>
      <c r="N1804" s="11">
        <v>11107.31</v>
      </c>
      <c r="O1804" s="11">
        <v>664.32</v>
      </c>
      <c r="P1804" s="11">
        <v>17771.689999999999</v>
      </c>
    </row>
    <row r="1805" spans="1:16">
      <c r="A1805" t="str">
        <f t="shared" si="42"/>
        <v>2349</v>
      </c>
      <c r="B1805" s="10">
        <v>23</v>
      </c>
      <c r="C1805" s="10">
        <v>49</v>
      </c>
      <c r="D1805" s="10"/>
      <c r="E1805" s="10">
        <v>19680</v>
      </c>
      <c r="F1805" s="10">
        <v>20000</v>
      </c>
      <c r="G1805" s="10"/>
      <c r="H1805" s="10">
        <v>8858.4500000000007</v>
      </c>
      <c r="I1805" s="10"/>
      <c r="J1805" s="10">
        <v>17253</v>
      </c>
      <c r="K1805" s="10">
        <v>169.27</v>
      </c>
      <c r="L1805" s="10">
        <v>4745.4799999999996</v>
      </c>
      <c r="M1805" s="10">
        <v>423.18</v>
      </c>
      <c r="N1805" s="10">
        <v>11863.7</v>
      </c>
      <c r="O1805" s="10">
        <v>677.08</v>
      </c>
      <c r="P1805" s="10">
        <v>18981.919999999998</v>
      </c>
    </row>
    <row r="1806" spans="1:16">
      <c r="A1806" t="str">
        <f t="shared" si="42"/>
        <v>2450</v>
      </c>
      <c r="B1806" s="11">
        <v>24</v>
      </c>
      <c r="C1806" s="11">
        <v>50</v>
      </c>
      <c r="D1806" s="11"/>
      <c r="E1806" s="11">
        <v>19680</v>
      </c>
      <c r="F1806" s="11">
        <v>20000</v>
      </c>
      <c r="G1806" s="11">
        <v>900</v>
      </c>
      <c r="H1806" s="11">
        <v>10024.209999999999</v>
      </c>
      <c r="I1806" s="11"/>
      <c r="J1806" s="11">
        <v>16686</v>
      </c>
      <c r="K1806" s="11">
        <v>172.53</v>
      </c>
      <c r="L1806" s="11">
        <v>5060.37</v>
      </c>
      <c r="M1806" s="11">
        <v>431.33</v>
      </c>
      <c r="N1806" s="11">
        <v>12650.94</v>
      </c>
      <c r="O1806" s="11">
        <v>690.12</v>
      </c>
      <c r="P1806" s="11">
        <v>20241.5</v>
      </c>
    </row>
    <row r="1807" spans="1:16">
      <c r="A1807" t="str">
        <f t="shared" si="42"/>
        <v>2551</v>
      </c>
      <c r="B1807" s="10">
        <v>25</v>
      </c>
      <c r="C1807" s="10">
        <v>51</v>
      </c>
      <c r="D1807" s="10"/>
      <c r="E1807" s="10">
        <v>19680</v>
      </c>
      <c r="F1807" s="10">
        <v>20000</v>
      </c>
      <c r="G1807" s="10"/>
      <c r="H1807" s="10">
        <v>10324.93</v>
      </c>
      <c r="I1807" s="10"/>
      <c r="J1807" s="10">
        <v>17002</v>
      </c>
      <c r="K1807" s="10">
        <v>166.86</v>
      </c>
      <c r="L1807" s="10">
        <v>5379.05</v>
      </c>
      <c r="M1807" s="10">
        <v>417.15</v>
      </c>
      <c r="N1807" s="10">
        <v>13447.61</v>
      </c>
      <c r="O1807" s="10">
        <v>667.44</v>
      </c>
      <c r="P1807" s="10">
        <v>21516.18</v>
      </c>
    </row>
    <row r="1808" spans="1:16">
      <c r="A1808" t="str">
        <f t="shared" si="42"/>
        <v>2652</v>
      </c>
      <c r="B1808" s="11">
        <v>26</v>
      </c>
      <c r="C1808" s="11">
        <v>52</v>
      </c>
      <c r="D1808" s="11"/>
      <c r="E1808" s="11">
        <v>19680</v>
      </c>
      <c r="F1808" s="11">
        <v>20000</v>
      </c>
      <c r="G1808" s="11"/>
      <c r="H1808" s="11">
        <v>10634.68</v>
      </c>
      <c r="I1808" s="11"/>
      <c r="J1808" s="11">
        <v>17326</v>
      </c>
      <c r="K1808" s="11">
        <v>170.02</v>
      </c>
      <c r="L1808" s="11">
        <v>5710.44</v>
      </c>
      <c r="M1808" s="11">
        <v>425.05</v>
      </c>
      <c r="N1808" s="11">
        <v>14276.09</v>
      </c>
      <c r="O1808" s="11">
        <v>680.08</v>
      </c>
      <c r="P1808" s="11">
        <v>22841.75</v>
      </c>
    </row>
    <row r="1809" spans="1:16">
      <c r="A1809" t="str">
        <f t="shared" si="42"/>
        <v>2753</v>
      </c>
      <c r="B1809" s="10">
        <v>27</v>
      </c>
      <c r="C1809" s="10">
        <v>53</v>
      </c>
      <c r="D1809" s="10"/>
      <c r="E1809" s="10">
        <v>19680</v>
      </c>
      <c r="F1809" s="10">
        <v>20000</v>
      </c>
      <c r="G1809" s="10">
        <v>900</v>
      </c>
      <c r="H1809" s="10">
        <v>11853.72</v>
      </c>
      <c r="I1809" s="10"/>
      <c r="J1809" s="10">
        <v>16756</v>
      </c>
      <c r="K1809" s="10">
        <v>173.26</v>
      </c>
      <c r="L1809" s="10">
        <v>6055.01</v>
      </c>
      <c r="M1809" s="10">
        <v>433.15</v>
      </c>
      <c r="N1809" s="10">
        <v>15137.52</v>
      </c>
      <c r="O1809" s="10">
        <v>693.04</v>
      </c>
      <c r="P1809" s="10">
        <v>24220.04</v>
      </c>
    </row>
    <row r="1810" spans="1:16">
      <c r="A1810" t="str">
        <f t="shared" si="42"/>
        <v>2854</v>
      </c>
      <c r="B1810" s="11">
        <v>28</v>
      </c>
      <c r="C1810" s="11">
        <v>54</v>
      </c>
      <c r="D1810" s="11"/>
      <c r="E1810" s="11">
        <v>19680</v>
      </c>
      <c r="F1810" s="11">
        <v>20000</v>
      </c>
      <c r="G1810" s="11"/>
      <c r="H1810" s="11">
        <v>12209.33</v>
      </c>
      <c r="I1810" s="11"/>
      <c r="J1810" s="11">
        <v>17070</v>
      </c>
      <c r="K1810" s="11">
        <v>167.56</v>
      </c>
      <c r="L1810" s="11">
        <v>6404.22</v>
      </c>
      <c r="M1810" s="11">
        <v>418.9</v>
      </c>
      <c r="N1810" s="11">
        <v>16010.55</v>
      </c>
      <c r="O1810" s="11">
        <v>670.24</v>
      </c>
      <c r="P1810" s="11">
        <v>25616.880000000001</v>
      </c>
    </row>
    <row r="1811" spans="1:16">
      <c r="A1811" t="str">
        <f t="shared" si="42"/>
        <v>2955</v>
      </c>
      <c r="B1811" s="10">
        <v>29</v>
      </c>
      <c r="C1811" s="10">
        <v>55</v>
      </c>
      <c r="D1811" s="10"/>
      <c r="E1811" s="10">
        <v>19680</v>
      </c>
      <c r="F1811" s="10">
        <v>20000</v>
      </c>
      <c r="G1811" s="10"/>
      <c r="H1811" s="10">
        <v>12575.61</v>
      </c>
      <c r="I1811" s="10"/>
      <c r="J1811" s="10">
        <v>17389</v>
      </c>
      <c r="K1811" s="10">
        <v>170.7</v>
      </c>
      <c r="L1811" s="10">
        <v>6767.05</v>
      </c>
      <c r="M1811" s="10">
        <v>426.75</v>
      </c>
      <c r="N1811" s="10">
        <v>16917.62</v>
      </c>
      <c r="O1811" s="10">
        <v>682.8</v>
      </c>
      <c r="P1811" s="10">
        <v>27068.19</v>
      </c>
    </row>
    <row r="1812" spans="1:16">
      <c r="A1812" t="str">
        <f t="shared" si="42"/>
        <v>3056</v>
      </c>
      <c r="B1812" s="11">
        <v>30</v>
      </c>
      <c r="C1812" s="11">
        <v>56</v>
      </c>
      <c r="D1812" s="11"/>
      <c r="E1812" s="11">
        <v>19680</v>
      </c>
      <c r="F1812" s="11">
        <v>20000</v>
      </c>
      <c r="G1812" s="11">
        <v>900</v>
      </c>
      <c r="H1812" s="11">
        <v>13852.88</v>
      </c>
      <c r="I1812" s="11"/>
      <c r="J1812" s="11">
        <v>16816</v>
      </c>
      <c r="K1812" s="11">
        <v>173.89</v>
      </c>
      <c r="L1812" s="11">
        <v>7143.95</v>
      </c>
      <c r="M1812" s="11">
        <v>434.73</v>
      </c>
      <c r="N1812" s="11">
        <v>17859.87</v>
      </c>
      <c r="O1812" s="11">
        <v>695.56</v>
      </c>
      <c r="P1812" s="11">
        <v>28575.79</v>
      </c>
    </row>
    <row r="1813" spans="1:16">
      <c r="A1813" t="str">
        <f t="shared" si="42"/>
        <v>3157</v>
      </c>
      <c r="B1813" s="10">
        <v>31</v>
      </c>
      <c r="C1813" s="10">
        <v>57</v>
      </c>
      <c r="D1813" s="10"/>
      <c r="E1813" s="10">
        <v>19680</v>
      </c>
      <c r="F1813" s="10">
        <v>20000</v>
      </c>
      <c r="G1813" s="10"/>
      <c r="H1813" s="10">
        <v>14268.47</v>
      </c>
      <c r="I1813" s="10"/>
      <c r="J1813" s="10">
        <v>17124</v>
      </c>
      <c r="K1813" s="10">
        <v>168.16</v>
      </c>
      <c r="L1813" s="10">
        <v>7526.43</v>
      </c>
      <c r="M1813" s="10">
        <v>420.4</v>
      </c>
      <c r="N1813" s="10">
        <v>18816.07</v>
      </c>
      <c r="O1813" s="10">
        <v>672.64</v>
      </c>
      <c r="P1813" s="10">
        <v>30105.71</v>
      </c>
    </row>
    <row r="1814" spans="1:16">
      <c r="A1814" t="str">
        <f t="shared" si="42"/>
        <v>3258</v>
      </c>
      <c r="B1814" s="11">
        <v>32</v>
      </c>
      <c r="C1814" s="11">
        <v>58</v>
      </c>
      <c r="D1814" s="11"/>
      <c r="E1814" s="11">
        <v>19680</v>
      </c>
      <c r="F1814" s="11">
        <v>20000</v>
      </c>
      <c r="G1814" s="11"/>
      <c r="H1814" s="11">
        <v>14696.52</v>
      </c>
      <c r="I1814" s="11"/>
      <c r="J1814" s="11">
        <v>17438</v>
      </c>
      <c r="K1814" s="11">
        <v>171.24</v>
      </c>
      <c r="L1814" s="11">
        <v>7923.46</v>
      </c>
      <c r="M1814" s="11">
        <v>428.1</v>
      </c>
      <c r="N1814" s="11">
        <v>19808.650000000001</v>
      </c>
      <c r="O1814" s="11">
        <v>684.96</v>
      </c>
      <c r="P1814" s="11">
        <v>31693.84</v>
      </c>
    </row>
    <row r="1815" spans="1:16">
      <c r="A1815" t="str">
        <f t="shared" si="42"/>
        <v>3359</v>
      </c>
      <c r="B1815" s="10">
        <v>33</v>
      </c>
      <c r="C1815" s="10">
        <v>59</v>
      </c>
      <c r="D1815" s="10"/>
      <c r="E1815" s="10">
        <v>19680</v>
      </c>
      <c r="F1815" s="10">
        <v>20000</v>
      </c>
      <c r="G1815" s="10">
        <v>900</v>
      </c>
      <c r="H1815" s="10">
        <v>16037.42</v>
      </c>
      <c r="I1815" s="10"/>
      <c r="J1815" s="10">
        <v>16860</v>
      </c>
      <c r="K1815" s="10">
        <v>174.38</v>
      </c>
      <c r="L1815" s="10">
        <v>8335.5400000000009</v>
      </c>
      <c r="M1815" s="10">
        <v>435.95</v>
      </c>
      <c r="N1815" s="10">
        <v>20838.86</v>
      </c>
      <c r="O1815" s="10">
        <v>697.52</v>
      </c>
      <c r="P1815" s="10">
        <v>33342.17</v>
      </c>
    </row>
    <row r="1816" spans="1:16">
      <c r="A1816" t="str">
        <f t="shared" si="42"/>
        <v>3460</v>
      </c>
      <c r="B1816" s="11">
        <v>34</v>
      </c>
      <c r="C1816" s="11">
        <v>60</v>
      </c>
      <c r="D1816" s="11"/>
      <c r="E1816" s="11">
        <v>19680</v>
      </c>
      <c r="F1816" s="11">
        <v>20000</v>
      </c>
      <c r="G1816" s="11"/>
      <c r="H1816" s="11">
        <v>16518.54</v>
      </c>
      <c r="I1816" s="11"/>
      <c r="J1816" s="11">
        <v>17159</v>
      </c>
      <c r="K1816" s="11">
        <v>168.6</v>
      </c>
      <c r="L1816" s="11">
        <v>8754.2099999999991</v>
      </c>
      <c r="M1816" s="11">
        <v>421.5</v>
      </c>
      <c r="N1816" s="11">
        <v>21885.52</v>
      </c>
      <c r="O1816" s="11">
        <v>674.4</v>
      </c>
      <c r="P1816" s="11">
        <v>35016.839999999997</v>
      </c>
    </row>
    <row r="1817" spans="1:16">
      <c r="A1817" t="str">
        <f t="shared" si="42"/>
        <v>3561</v>
      </c>
      <c r="B1817" s="10">
        <v>35</v>
      </c>
      <c r="C1817" s="10">
        <v>61</v>
      </c>
      <c r="D1817" s="10"/>
      <c r="E1817" s="10">
        <v>19680</v>
      </c>
      <c r="F1817" s="10">
        <v>20000</v>
      </c>
      <c r="G1817" s="10"/>
      <c r="H1817" s="10">
        <v>17014.099999999999</v>
      </c>
      <c r="I1817" s="10"/>
      <c r="J1817" s="10">
        <v>17465</v>
      </c>
      <c r="K1817" s="10">
        <v>171.59</v>
      </c>
      <c r="L1817" s="10">
        <v>9188.43</v>
      </c>
      <c r="M1817" s="10">
        <v>428.98</v>
      </c>
      <c r="N1817" s="10">
        <v>22971.06</v>
      </c>
      <c r="O1817" s="10">
        <v>686.36</v>
      </c>
      <c r="P1817" s="10">
        <v>36753.699999999997</v>
      </c>
    </row>
    <row r="1818" spans="1:16">
      <c r="A1818" t="str">
        <f t="shared" si="42"/>
        <v>3662</v>
      </c>
      <c r="B1818" s="11">
        <v>36</v>
      </c>
      <c r="C1818" s="11">
        <v>62</v>
      </c>
      <c r="D1818" s="11"/>
      <c r="E1818" s="11">
        <v>19680</v>
      </c>
      <c r="F1818" s="11">
        <v>20000</v>
      </c>
      <c r="G1818" s="11">
        <v>900</v>
      </c>
      <c r="H1818" s="11">
        <v>18424.52</v>
      </c>
      <c r="I1818" s="11"/>
      <c r="J1818" s="11">
        <v>16879</v>
      </c>
      <c r="K1818" s="11">
        <v>174.65</v>
      </c>
      <c r="L1818" s="11">
        <v>9638.73</v>
      </c>
      <c r="M1818" s="11">
        <v>436.63</v>
      </c>
      <c r="N1818" s="11">
        <v>24096.82</v>
      </c>
      <c r="O1818" s="11">
        <v>698.6</v>
      </c>
      <c r="P1818" s="11">
        <v>38554.910000000003</v>
      </c>
    </row>
    <row r="1819" spans="1:16">
      <c r="A1819" t="str">
        <f t="shared" si="42"/>
        <v>3763</v>
      </c>
      <c r="B1819" s="10">
        <v>37</v>
      </c>
      <c r="C1819" s="10">
        <v>63</v>
      </c>
      <c r="D1819" s="10"/>
      <c r="E1819" s="10">
        <v>19680</v>
      </c>
      <c r="F1819" s="10">
        <v>20000</v>
      </c>
      <c r="G1819" s="10"/>
      <c r="H1819" s="10">
        <v>18977.259999999998</v>
      </c>
      <c r="I1819" s="10"/>
      <c r="J1819" s="10">
        <v>17167</v>
      </c>
      <c r="K1819" s="10">
        <v>168.79</v>
      </c>
      <c r="L1819" s="10">
        <v>10096.68</v>
      </c>
      <c r="M1819" s="10">
        <v>421.98</v>
      </c>
      <c r="N1819" s="10">
        <v>25241.7</v>
      </c>
      <c r="O1819" s="10">
        <v>675.16</v>
      </c>
      <c r="P1819" s="10">
        <v>40386.720000000001</v>
      </c>
    </row>
    <row r="1820" spans="1:16">
      <c r="A1820" t="str">
        <f t="shared" si="42"/>
        <v>3864</v>
      </c>
      <c r="B1820" s="11">
        <v>38</v>
      </c>
      <c r="C1820" s="11">
        <v>64</v>
      </c>
      <c r="D1820" s="11"/>
      <c r="E1820" s="11">
        <v>19680</v>
      </c>
      <c r="F1820" s="11">
        <v>20000</v>
      </c>
      <c r="G1820" s="11"/>
      <c r="H1820" s="11">
        <v>19546.57</v>
      </c>
      <c r="I1820" s="11"/>
      <c r="J1820" s="11">
        <v>17461</v>
      </c>
      <c r="K1820" s="11">
        <v>171.67</v>
      </c>
      <c r="L1820" s="11">
        <v>10571.25</v>
      </c>
      <c r="M1820" s="11">
        <v>429.18</v>
      </c>
      <c r="N1820" s="11">
        <v>26428.13</v>
      </c>
      <c r="O1820" s="11">
        <v>686.68</v>
      </c>
      <c r="P1820" s="11">
        <v>42285</v>
      </c>
    </row>
    <row r="1821" spans="1:16">
      <c r="A1821" t="str">
        <f t="shared" si="42"/>
        <v>3965</v>
      </c>
      <c r="B1821" s="10">
        <v>39</v>
      </c>
      <c r="C1821" s="10">
        <v>65</v>
      </c>
      <c r="D1821" s="10"/>
      <c r="E1821" s="10">
        <v>19680</v>
      </c>
      <c r="F1821" s="10">
        <v>20000</v>
      </c>
      <c r="G1821" s="10">
        <v>900</v>
      </c>
      <c r="H1821" s="10">
        <v>21032.97</v>
      </c>
      <c r="I1821" s="10"/>
      <c r="J1821" s="10">
        <v>16862</v>
      </c>
      <c r="K1821" s="10">
        <v>174.61</v>
      </c>
      <c r="L1821" s="10">
        <v>11063</v>
      </c>
      <c r="M1821" s="10">
        <v>436.53</v>
      </c>
      <c r="N1821" s="10">
        <v>27657.5</v>
      </c>
      <c r="O1821" s="10">
        <v>698.44</v>
      </c>
      <c r="P1821" s="10">
        <v>44251.99</v>
      </c>
    </row>
    <row r="1822" spans="1:16">
      <c r="A1822" t="str">
        <f t="shared" si="42"/>
        <v>4066</v>
      </c>
      <c r="B1822" s="11">
        <v>40</v>
      </c>
      <c r="C1822" s="11">
        <v>66</v>
      </c>
      <c r="D1822" s="11"/>
      <c r="E1822" s="11">
        <v>19680</v>
      </c>
      <c r="F1822" s="11">
        <v>20000</v>
      </c>
      <c r="G1822" s="11"/>
      <c r="H1822" s="11">
        <v>21663.96</v>
      </c>
      <c r="I1822" s="11"/>
      <c r="J1822" s="11">
        <v>17133</v>
      </c>
      <c r="K1822" s="11">
        <v>168.62</v>
      </c>
      <c r="L1822" s="11">
        <v>11563.51</v>
      </c>
      <c r="M1822" s="11">
        <v>421.55</v>
      </c>
      <c r="N1822" s="11">
        <v>28908.77</v>
      </c>
      <c r="O1822" s="11">
        <v>674.48</v>
      </c>
      <c r="P1822" s="11">
        <v>46254.03</v>
      </c>
    </row>
    <row r="1823" spans="1:16">
      <c r="A1823" t="str">
        <f t="shared" si="42"/>
        <v>4167</v>
      </c>
      <c r="B1823" s="10">
        <v>41</v>
      </c>
      <c r="C1823" s="10">
        <v>67</v>
      </c>
      <c r="D1823" s="10"/>
      <c r="E1823" s="10">
        <v>19680</v>
      </c>
      <c r="F1823" s="10">
        <v>20000</v>
      </c>
      <c r="G1823" s="10"/>
      <c r="H1823" s="10">
        <v>22313.88</v>
      </c>
      <c r="I1823" s="10"/>
      <c r="J1823" s="10">
        <v>17409</v>
      </c>
      <c r="K1823" s="10">
        <v>171.33</v>
      </c>
      <c r="L1823" s="10">
        <v>12081.74</v>
      </c>
      <c r="M1823" s="10">
        <v>428.33</v>
      </c>
      <c r="N1823" s="10">
        <v>30204.36</v>
      </c>
      <c r="O1823" s="10">
        <v>685.32</v>
      </c>
      <c r="P1823" s="10">
        <v>48326.97</v>
      </c>
    </row>
    <row r="1824" spans="1:16">
      <c r="A1824" t="str">
        <f t="shared" si="42"/>
        <v>4268</v>
      </c>
      <c r="B1824" s="11">
        <v>42</v>
      </c>
      <c r="C1824" s="11">
        <v>68</v>
      </c>
      <c r="D1824" s="11"/>
      <c r="E1824" s="11">
        <v>19680</v>
      </c>
      <c r="F1824" s="11">
        <v>20000</v>
      </c>
      <c r="G1824" s="11">
        <v>900</v>
      </c>
      <c r="H1824" s="11">
        <v>23883.3</v>
      </c>
      <c r="I1824" s="11"/>
      <c r="J1824" s="11">
        <v>16792</v>
      </c>
      <c r="K1824" s="11">
        <v>174.09</v>
      </c>
      <c r="L1824" s="11">
        <v>12618.29</v>
      </c>
      <c r="M1824" s="11">
        <v>435.23</v>
      </c>
      <c r="N1824" s="11">
        <v>31545.71</v>
      </c>
      <c r="O1824" s="11">
        <v>696.36</v>
      </c>
      <c r="P1824" s="11">
        <v>50473.14</v>
      </c>
    </row>
    <row r="1825" spans="1:16">
      <c r="A1825" t="str">
        <f t="shared" si="42"/>
        <v>4369</v>
      </c>
      <c r="B1825" s="10">
        <v>43</v>
      </c>
      <c r="C1825" s="10">
        <v>69</v>
      </c>
      <c r="D1825" s="10"/>
      <c r="E1825" s="10">
        <v>19680</v>
      </c>
      <c r="F1825" s="10">
        <v>20000</v>
      </c>
      <c r="G1825" s="10"/>
      <c r="H1825" s="10">
        <v>24599.79</v>
      </c>
      <c r="I1825" s="10"/>
      <c r="J1825" s="10">
        <v>17037</v>
      </c>
      <c r="K1825" s="10">
        <v>167.92</v>
      </c>
      <c r="L1825" s="10">
        <v>13164.75</v>
      </c>
      <c r="M1825" s="10">
        <v>419.8</v>
      </c>
      <c r="N1825" s="10">
        <v>32911.89</v>
      </c>
      <c r="O1825" s="10">
        <v>671.68</v>
      </c>
      <c r="P1825" s="10">
        <v>52659.02</v>
      </c>
    </row>
    <row r="1826" spans="1:16">
      <c r="A1826" t="str">
        <f t="shared" si="42"/>
        <v>4470</v>
      </c>
      <c r="B1826" s="11">
        <v>44</v>
      </c>
      <c r="C1826" s="11">
        <v>70</v>
      </c>
      <c r="D1826" s="11"/>
      <c r="E1826" s="11">
        <v>19680</v>
      </c>
      <c r="F1826" s="11">
        <v>20000</v>
      </c>
      <c r="G1826" s="11"/>
      <c r="H1826" s="11">
        <v>25337.79</v>
      </c>
      <c r="I1826" s="11"/>
      <c r="J1826" s="11">
        <v>17286</v>
      </c>
      <c r="K1826" s="11">
        <v>170.37</v>
      </c>
      <c r="L1826" s="11">
        <v>13730.07</v>
      </c>
      <c r="M1826" s="11">
        <v>425.93</v>
      </c>
      <c r="N1826" s="11">
        <v>34325.17</v>
      </c>
      <c r="O1826" s="11">
        <v>681.48</v>
      </c>
      <c r="P1826" s="11">
        <v>54920.27</v>
      </c>
    </row>
    <row r="1827" spans="1:16">
      <c r="A1827" t="str">
        <f t="shared" si="42"/>
        <v>4571</v>
      </c>
      <c r="B1827" s="10">
        <v>45</v>
      </c>
      <c r="C1827" s="10">
        <v>71</v>
      </c>
      <c r="D1827" s="10"/>
      <c r="E1827" s="10">
        <v>19680</v>
      </c>
      <c r="F1827" s="10">
        <v>20000</v>
      </c>
      <c r="G1827" s="10">
        <v>900</v>
      </c>
      <c r="H1827" s="10">
        <v>26997.919999999998</v>
      </c>
      <c r="I1827" s="10"/>
      <c r="J1827" s="10">
        <v>16640</v>
      </c>
      <c r="K1827" s="10">
        <v>172.86</v>
      </c>
      <c r="L1827" s="10">
        <v>14314.83</v>
      </c>
      <c r="M1827" s="10">
        <v>432.15</v>
      </c>
      <c r="N1827" s="10">
        <v>35787.07</v>
      </c>
      <c r="O1827" s="10">
        <v>691.44</v>
      </c>
      <c r="P1827" s="10">
        <v>57259.32</v>
      </c>
    </row>
    <row r="1828" spans="1:16">
      <c r="A1828" t="str">
        <f t="shared" si="42"/>
        <v>4672</v>
      </c>
      <c r="B1828" s="11">
        <v>46</v>
      </c>
      <c r="C1828" s="11">
        <v>72</v>
      </c>
      <c r="D1828" s="11"/>
      <c r="E1828" s="11">
        <v>19680</v>
      </c>
      <c r="F1828" s="11">
        <v>20000</v>
      </c>
      <c r="G1828" s="11"/>
      <c r="H1828" s="11">
        <v>27807.86</v>
      </c>
      <c r="I1828" s="11"/>
      <c r="J1828" s="11">
        <v>16846</v>
      </c>
      <c r="K1828" s="11">
        <v>166.4</v>
      </c>
      <c r="L1828" s="11">
        <v>14910.67</v>
      </c>
      <c r="M1828" s="11">
        <v>416</v>
      </c>
      <c r="N1828" s="11">
        <v>37276.68</v>
      </c>
      <c r="O1828" s="11">
        <v>665.6</v>
      </c>
      <c r="P1828" s="11">
        <v>59642.69</v>
      </c>
    </row>
    <row r="1829" spans="1:16">
      <c r="A1829" t="str">
        <f t="shared" si="42"/>
        <v>4773</v>
      </c>
      <c r="B1829" s="10">
        <v>47</v>
      </c>
      <c r="C1829" s="10">
        <v>73</v>
      </c>
      <c r="D1829" s="10"/>
      <c r="E1829" s="10">
        <v>19680</v>
      </c>
      <c r="F1829" s="10">
        <v>20000</v>
      </c>
      <c r="G1829" s="10"/>
      <c r="H1829" s="10">
        <v>28642.09</v>
      </c>
      <c r="I1829" s="10"/>
      <c r="J1829" s="10">
        <v>17052</v>
      </c>
      <c r="K1829" s="10">
        <v>168.46</v>
      </c>
      <c r="L1829" s="10">
        <v>15526.45</v>
      </c>
      <c r="M1829" s="10">
        <v>421.15</v>
      </c>
      <c r="N1829" s="10">
        <v>38816.129999999997</v>
      </c>
      <c r="O1829" s="10">
        <v>673.84</v>
      </c>
      <c r="P1829" s="10">
        <v>62105.82</v>
      </c>
    </row>
    <row r="1830" spans="1:16">
      <c r="A1830" t="str">
        <f t="shared" si="42"/>
        <v>4874</v>
      </c>
      <c r="B1830" s="11">
        <v>48</v>
      </c>
      <c r="C1830" s="11">
        <v>74</v>
      </c>
      <c r="D1830" s="11"/>
      <c r="E1830" s="11">
        <v>19680</v>
      </c>
      <c r="F1830" s="11">
        <v>20000</v>
      </c>
      <c r="G1830" s="11">
        <v>900</v>
      </c>
      <c r="H1830" s="11">
        <v>30401.360000000001</v>
      </c>
      <c r="I1830" s="11"/>
      <c r="J1830" s="11">
        <v>16360</v>
      </c>
      <c r="K1830" s="11">
        <v>170.52</v>
      </c>
      <c r="L1830" s="11">
        <v>16162.77</v>
      </c>
      <c r="M1830" s="11">
        <v>426.3</v>
      </c>
      <c r="N1830" s="11">
        <v>40406.92</v>
      </c>
      <c r="O1830" s="11">
        <v>682.08</v>
      </c>
      <c r="P1830" s="11">
        <v>64651.07</v>
      </c>
    </row>
    <row r="1831" spans="1:16">
      <c r="A1831" t="str">
        <f t="shared" si="42"/>
        <v>4975</v>
      </c>
      <c r="B1831" s="10">
        <v>49</v>
      </c>
      <c r="C1831" s="10">
        <v>75</v>
      </c>
      <c r="D1831" s="10"/>
      <c r="E1831" s="10">
        <v>19680</v>
      </c>
      <c r="F1831" s="10">
        <v>20000</v>
      </c>
      <c r="G1831" s="10"/>
      <c r="H1831" s="10">
        <v>31313.4</v>
      </c>
      <c r="I1831" s="10"/>
      <c r="J1831" s="10">
        <v>16503</v>
      </c>
      <c r="K1831" s="10">
        <v>163.6</v>
      </c>
      <c r="L1831" s="10">
        <v>16811.25</v>
      </c>
      <c r="M1831" s="10">
        <v>409</v>
      </c>
      <c r="N1831" s="10">
        <v>42028.13</v>
      </c>
      <c r="O1831" s="10">
        <v>654.4</v>
      </c>
      <c r="P1831" s="10">
        <v>67245</v>
      </c>
    </row>
    <row r="1832" spans="1:16">
      <c r="A1832" t="str">
        <f t="shared" si="42"/>
        <v>5076</v>
      </c>
      <c r="B1832" s="11">
        <v>50</v>
      </c>
      <c r="C1832" s="11">
        <v>76</v>
      </c>
      <c r="D1832" s="11"/>
      <c r="E1832" s="11">
        <v>19680</v>
      </c>
      <c r="F1832" s="11">
        <v>20000</v>
      </c>
      <c r="G1832" s="11"/>
      <c r="H1832" s="11">
        <v>32252.799999999999</v>
      </c>
      <c r="I1832" s="11"/>
      <c r="J1832" s="11">
        <v>16639</v>
      </c>
      <c r="K1832" s="11">
        <v>165.03</v>
      </c>
      <c r="L1832" s="11">
        <v>17480.62</v>
      </c>
      <c r="M1832" s="11">
        <v>412.58</v>
      </c>
      <c r="N1832" s="11">
        <v>43701.55</v>
      </c>
      <c r="O1832" s="11">
        <v>660.12</v>
      </c>
      <c r="P1832" s="11">
        <v>69922.47</v>
      </c>
    </row>
    <row r="1833" spans="1:16">
      <c r="A1833" t="str">
        <f t="shared" si="42"/>
        <v>5177</v>
      </c>
      <c r="B1833" s="10">
        <v>51</v>
      </c>
      <c r="C1833" s="10">
        <v>77</v>
      </c>
      <c r="D1833" s="10"/>
      <c r="E1833" s="10">
        <v>19680</v>
      </c>
      <c r="F1833" s="10">
        <v>20000</v>
      </c>
      <c r="G1833" s="10">
        <v>900</v>
      </c>
      <c r="H1833" s="10">
        <v>34120.379999999997</v>
      </c>
      <c r="I1833" s="10"/>
      <c r="J1833" s="10">
        <v>15867</v>
      </c>
      <c r="K1833" s="10">
        <v>166.39</v>
      </c>
      <c r="L1833" s="10">
        <v>18171.43</v>
      </c>
      <c r="M1833" s="10">
        <v>415.98</v>
      </c>
      <c r="N1833" s="10">
        <v>45428.57</v>
      </c>
      <c r="O1833" s="10">
        <v>665.56</v>
      </c>
      <c r="P1833" s="10">
        <v>72685.710000000006</v>
      </c>
    </row>
    <row r="1834" spans="1:16">
      <c r="A1834" t="str">
        <f t="shared" si="42"/>
        <v>5278</v>
      </c>
      <c r="B1834" s="11">
        <v>52</v>
      </c>
      <c r="C1834" s="11">
        <v>78</v>
      </c>
      <c r="D1834" s="11"/>
      <c r="E1834" s="11">
        <v>19680</v>
      </c>
      <c r="F1834" s="11">
        <v>20000</v>
      </c>
      <c r="G1834" s="11"/>
      <c r="H1834" s="11">
        <v>35144</v>
      </c>
      <c r="I1834" s="11"/>
      <c r="J1834" s="11">
        <v>15904</v>
      </c>
      <c r="K1834" s="11">
        <v>158.66999999999999</v>
      </c>
      <c r="L1834" s="11">
        <v>18875.240000000002</v>
      </c>
      <c r="M1834" s="11">
        <v>396.68</v>
      </c>
      <c r="N1834" s="11">
        <v>47188.1</v>
      </c>
      <c r="O1834" s="11">
        <v>634.67999999999995</v>
      </c>
      <c r="P1834" s="11">
        <v>75500.960000000006</v>
      </c>
    </row>
    <row r="1835" spans="1:16">
      <c r="A1835" t="str">
        <f t="shared" si="42"/>
        <v>5379</v>
      </c>
      <c r="B1835" s="10">
        <v>53</v>
      </c>
      <c r="C1835" s="10">
        <v>79</v>
      </c>
      <c r="D1835" s="10"/>
      <c r="E1835" s="10">
        <v>19680</v>
      </c>
      <c r="F1835" s="10">
        <v>20000</v>
      </c>
      <c r="G1835" s="10"/>
      <c r="H1835" s="10">
        <v>36198.32</v>
      </c>
      <c r="I1835" s="10"/>
      <c r="J1835" s="10">
        <v>15917</v>
      </c>
      <c r="K1835" s="10">
        <v>159.04</v>
      </c>
      <c r="L1835" s="10">
        <v>19600.54</v>
      </c>
      <c r="M1835" s="10">
        <v>397.6</v>
      </c>
      <c r="N1835" s="10">
        <v>49001.34</v>
      </c>
      <c r="O1835" s="10">
        <v>636.16</v>
      </c>
      <c r="P1835" s="10">
        <v>78402.149999999994</v>
      </c>
    </row>
    <row r="1836" spans="1:16">
      <c r="A1836" t="str">
        <f t="shared" si="42"/>
        <v>5480</v>
      </c>
      <c r="B1836" s="11">
        <v>54</v>
      </c>
      <c r="C1836" s="11">
        <v>80</v>
      </c>
      <c r="D1836" s="11"/>
      <c r="E1836" s="11">
        <v>19680</v>
      </c>
      <c r="F1836" s="11">
        <v>20000</v>
      </c>
      <c r="G1836" s="11">
        <v>900</v>
      </c>
      <c r="H1836" s="11">
        <v>38184.269999999997</v>
      </c>
      <c r="I1836" s="11">
        <v>15000</v>
      </c>
      <c r="J1836" s="11">
        <v>15900</v>
      </c>
      <c r="K1836" s="11">
        <v>159.16999999999999</v>
      </c>
      <c r="L1836" s="11">
        <v>20347.72</v>
      </c>
      <c r="M1836" s="11">
        <v>397.93</v>
      </c>
      <c r="N1836" s="11">
        <v>50869.31</v>
      </c>
      <c r="O1836" s="11">
        <v>636.67999999999995</v>
      </c>
      <c r="P1836" s="11">
        <v>81390.89</v>
      </c>
    </row>
    <row r="1837" spans="1:16" ht="54">
      <c r="B1837" s="9" t="s">
        <v>27</v>
      </c>
      <c r="C1837" s="9" t="s">
        <v>13</v>
      </c>
      <c r="D1837" s="9" t="s">
        <v>3027</v>
      </c>
      <c r="E1837" s="9" t="s">
        <v>15</v>
      </c>
      <c r="F1837" s="9" t="s">
        <v>16</v>
      </c>
      <c r="G1837" s="9" t="s">
        <v>17</v>
      </c>
      <c r="H1837" s="9" t="s">
        <v>3028</v>
      </c>
      <c r="I1837" s="9" t="s">
        <v>19</v>
      </c>
      <c r="J1837" s="9" t="s">
        <v>20</v>
      </c>
      <c r="K1837" s="9" t="s">
        <v>21</v>
      </c>
      <c r="L1837" s="9" t="s">
        <v>22</v>
      </c>
      <c r="M1837" s="9" t="s">
        <v>23</v>
      </c>
      <c r="N1837" s="9" t="s">
        <v>24</v>
      </c>
      <c r="O1837" s="9" t="s">
        <v>25</v>
      </c>
      <c r="P1837" s="9" t="s">
        <v>26</v>
      </c>
    </row>
    <row r="1838" spans="1:16">
      <c r="A1838" t="str">
        <f t="shared" ref="A1838:A1890" si="43">B1838&amp;C1838</f>
        <v>128</v>
      </c>
      <c r="B1838" s="10">
        <v>1</v>
      </c>
      <c r="C1838" s="10">
        <v>28</v>
      </c>
      <c r="D1838" s="10">
        <v>3922</v>
      </c>
      <c r="E1838" s="10">
        <v>3922</v>
      </c>
      <c r="F1838" s="10">
        <v>20000</v>
      </c>
      <c r="G1838" s="10"/>
      <c r="H1838" s="10"/>
      <c r="I1838" s="10"/>
      <c r="J1838" s="10">
        <v>2353.1999999999998</v>
      </c>
      <c r="K1838" s="10">
        <v>27.45</v>
      </c>
      <c r="L1838" s="10">
        <v>27.45</v>
      </c>
      <c r="M1838" s="10">
        <v>68.64</v>
      </c>
      <c r="N1838" s="10">
        <v>68.64</v>
      </c>
      <c r="O1838" s="10">
        <v>109.82</v>
      </c>
      <c r="P1838" s="10">
        <v>109.82</v>
      </c>
    </row>
    <row r="1839" spans="1:16">
      <c r="A1839" t="str">
        <f t="shared" si="43"/>
        <v>229</v>
      </c>
      <c r="B1839" s="11">
        <v>2</v>
      </c>
      <c r="C1839" s="11">
        <v>29</v>
      </c>
      <c r="D1839" s="11">
        <v>3922</v>
      </c>
      <c r="E1839" s="11">
        <v>7844</v>
      </c>
      <c r="F1839" s="11">
        <v>20000</v>
      </c>
      <c r="G1839" s="11"/>
      <c r="H1839" s="11"/>
      <c r="I1839" s="11"/>
      <c r="J1839" s="11">
        <v>5853</v>
      </c>
      <c r="K1839" s="11">
        <v>61.18</v>
      </c>
      <c r="L1839" s="11">
        <v>89.45</v>
      </c>
      <c r="M1839" s="11">
        <v>152.94</v>
      </c>
      <c r="N1839" s="11">
        <v>223.64</v>
      </c>
      <c r="O1839" s="11">
        <v>244.71</v>
      </c>
      <c r="P1839" s="11">
        <v>357.82</v>
      </c>
    </row>
    <row r="1840" spans="1:16">
      <c r="A1840" t="str">
        <f t="shared" si="43"/>
        <v>330</v>
      </c>
      <c r="B1840" s="10">
        <v>3</v>
      </c>
      <c r="C1840" s="10">
        <v>30</v>
      </c>
      <c r="D1840" s="10">
        <v>3922</v>
      </c>
      <c r="E1840" s="10">
        <v>11766</v>
      </c>
      <c r="F1840" s="10">
        <v>20000</v>
      </c>
      <c r="G1840" s="10">
        <v>900</v>
      </c>
      <c r="H1840" s="10">
        <v>900</v>
      </c>
      <c r="I1840" s="10"/>
      <c r="J1840" s="10">
        <v>8488</v>
      </c>
      <c r="K1840" s="10">
        <v>95.61</v>
      </c>
      <c r="L1840" s="10">
        <v>187.75</v>
      </c>
      <c r="M1840" s="10">
        <v>239.02</v>
      </c>
      <c r="N1840" s="10">
        <v>469.36</v>
      </c>
      <c r="O1840" s="10">
        <v>382.43</v>
      </c>
      <c r="P1840" s="10">
        <v>750.98</v>
      </c>
    </row>
    <row r="1841" spans="1:16">
      <c r="A1841" t="str">
        <f t="shared" si="43"/>
        <v>431</v>
      </c>
      <c r="B1841" s="11">
        <v>4</v>
      </c>
      <c r="C1841" s="11">
        <v>31</v>
      </c>
      <c r="D1841" s="11">
        <v>3922</v>
      </c>
      <c r="E1841" s="11">
        <v>15688</v>
      </c>
      <c r="F1841" s="11">
        <v>20000</v>
      </c>
      <c r="G1841" s="11"/>
      <c r="H1841" s="11">
        <v>927</v>
      </c>
      <c r="I1841" s="11"/>
      <c r="J1841" s="11">
        <v>12477</v>
      </c>
      <c r="K1841" s="11">
        <v>124.89</v>
      </c>
      <c r="L1841" s="11">
        <v>318.27</v>
      </c>
      <c r="M1841" s="11">
        <v>312.24</v>
      </c>
      <c r="N1841" s="11">
        <v>795.68</v>
      </c>
      <c r="O1841" s="11">
        <v>499.58</v>
      </c>
      <c r="P1841" s="11">
        <v>1273.0899999999999</v>
      </c>
    </row>
    <row r="1842" spans="1:16">
      <c r="A1842" t="str">
        <f t="shared" si="43"/>
        <v>532</v>
      </c>
      <c r="B1842" s="10">
        <v>5</v>
      </c>
      <c r="C1842" s="10">
        <v>32</v>
      </c>
      <c r="D1842" s="10">
        <v>3922</v>
      </c>
      <c r="E1842" s="10">
        <v>19610</v>
      </c>
      <c r="F1842" s="10">
        <v>20000</v>
      </c>
      <c r="G1842" s="10"/>
      <c r="H1842" s="10">
        <v>954.81</v>
      </c>
      <c r="I1842" s="10"/>
      <c r="J1842" s="10">
        <v>16703</v>
      </c>
      <c r="K1842" s="10">
        <v>163.79</v>
      </c>
      <c r="L1842" s="10">
        <v>491.61</v>
      </c>
      <c r="M1842" s="10">
        <v>409.49</v>
      </c>
      <c r="N1842" s="10">
        <v>1229.04</v>
      </c>
      <c r="O1842" s="10">
        <v>655.17999999999995</v>
      </c>
      <c r="P1842" s="10">
        <v>1966.46</v>
      </c>
    </row>
    <row r="1843" spans="1:16">
      <c r="A1843" t="str">
        <f t="shared" si="43"/>
        <v>633</v>
      </c>
      <c r="B1843" s="11">
        <v>6</v>
      </c>
      <c r="C1843" s="11">
        <v>33</v>
      </c>
      <c r="D1843" s="11"/>
      <c r="E1843" s="11">
        <v>19610</v>
      </c>
      <c r="F1843" s="11">
        <v>20000</v>
      </c>
      <c r="G1843" s="11">
        <v>900</v>
      </c>
      <c r="H1843" s="11">
        <v>1883.45</v>
      </c>
      <c r="I1843" s="11"/>
      <c r="J1843" s="11">
        <v>16134</v>
      </c>
      <c r="K1843" s="11">
        <v>167.03</v>
      </c>
      <c r="L1843" s="11">
        <v>673.39</v>
      </c>
      <c r="M1843" s="11">
        <v>417.58</v>
      </c>
      <c r="N1843" s="11">
        <v>1683.48</v>
      </c>
      <c r="O1843" s="11">
        <v>668.12</v>
      </c>
      <c r="P1843" s="11">
        <v>2693.57</v>
      </c>
    </row>
    <row r="1844" spans="1:16">
      <c r="A1844" t="str">
        <f t="shared" si="43"/>
        <v>734</v>
      </c>
      <c r="B1844" s="10">
        <v>7</v>
      </c>
      <c r="C1844" s="10">
        <v>34</v>
      </c>
      <c r="D1844" s="10"/>
      <c r="E1844" s="10">
        <v>19610</v>
      </c>
      <c r="F1844" s="10">
        <v>20000</v>
      </c>
      <c r="G1844" s="10"/>
      <c r="H1844" s="10">
        <v>1939.96</v>
      </c>
      <c r="I1844" s="10"/>
      <c r="J1844" s="10">
        <v>16452</v>
      </c>
      <c r="K1844" s="10">
        <v>161.34</v>
      </c>
      <c r="L1844" s="10">
        <v>854.94</v>
      </c>
      <c r="M1844" s="10">
        <v>403.35</v>
      </c>
      <c r="N1844" s="10">
        <v>2137.34</v>
      </c>
      <c r="O1844" s="10">
        <v>645.36</v>
      </c>
      <c r="P1844" s="10">
        <v>3419.74</v>
      </c>
    </row>
    <row r="1845" spans="1:16">
      <c r="A1845" t="str">
        <f t="shared" si="43"/>
        <v>835</v>
      </c>
      <c r="B1845" s="11">
        <v>8</v>
      </c>
      <c r="C1845" s="11">
        <v>35</v>
      </c>
      <c r="D1845" s="11"/>
      <c r="E1845" s="11">
        <v>19610</v>
      </c>
      <c r="F1845" s="11">
        <v>20000</v>
      </c>
      <c r="G1845" s="11"/>
      <c r="H1845" s="11">
        <v>1998.16</v>
      </c>
      <c r="I1845" s="11"/>
      <c r="J1845" s="11">
        <v>16777</v>
      </c>
      <c r="K1845" s="11">
        <v>164.52</v>
      </c>
      <c r="L1845" s="11">
        <v>1045.0999999999999</v>
      </c>
      <c r="M1845" s="11">
        <v>411.3</v>
      </c>
      <c r="N1845" s="11">
        <v>2612.7600000000002</v>
      </c>
      <c r="O1845" s="11">
        <v>658.08</v>
      </c>
      <c r="P1845" s="11">
        <v>4180.41</v>
      </c>
    </row>
    <row r="1846" spans="1:16">
      <c r="A1846" t="str">
        <f t="shared" si="43"/>
        <v>936</v>
      </c>
      <c r="B1846" s="10">
        <v>9</v>
      </c>
      <c r="C1846" s="10">
        <v>36</v>
      </c>
      <c r="D1846" s="10"/>
      <c r="E1846" s="10">
        <v>19610</v>
      </c>
      <c r="F1846" s="10">
        <v>20000</v>
      </c>
      <c r="G1846" s="10">
        <v>900</v>
      </c>
      <c r="H1846" s="10">
        <v>2958.1</v>
      </c>
      <c r="I1846" s="10"/>
      <c r="J1846" s="10">
        <v>16208</v>
      </c>
      <c r="K1846" s="10">
        <v>167.77</v>
      </c>
      <c r="L1846" s="10">
        <v>1244.23</v>
      </c>
      <c r="M1846" s="10">
        <v>419.43</v>
      </c>
      <c r="N1846" s="10">
        <v>3110.57</v>
      </c>
      <c r="O1846" s="10">
        <v>671.08</v>
      </c>
      <c r="P1846" s="10">
        <v>4976.91</v>
      </c>
    </row>
    <row r="1847" spans="1:16">
      <c r="A1847" t="str">
        <f t="shared" si="43"/>
        <v>1037</v>
      </c>
      <c r="B1847" s="11">
        <v>10</v>
      </c>
      <c r="C1847" s="11">
        <v>37</v>
      </c>
      <c r="D1847" s="11"/>
      <c r="E1847" s="11">
        <v>19610</v>
      </c>
      <c r="F1847" s="11">
        <v>20000</v>
      </c>
      <c r="G1847" s="11"/>
      <c r="H1847" s="11">
        <v>3046.84</v>
      </c>
      <c r="I1847" s="11"/>
      <c r="J1847" s="11">
        <v>16527</v>
      </c>
      <c r="K1847" s="11">
        <v>162.08000000000001</v>
      </c>
      <c r="L1847" s="11">
        <v>1443.63</v>
      </c>
      <c r="M1847" s="11">
        <v>405.2</v>
      </c>
      <c r="N1847" s="11">
        <v>3609.08</v>
      </c>
      <c r="O1847" s="11">
        <v>648.32000000000005</v>
      </c>
      <c r="P1847" s="11">
        <v>5774.53</v>
      </c>
    </row>
    <row r="1848" spans="1:16">
      <c r="A1848" t="str">
        <f t="shared" si="43"/>
        <v>1138</v>
      </c>
      <c r="B1848" s="10">
        <v>11</v>
      </c>
      <c r="C1848" s="10">
        <v>38</v>
      </c>
      <c r="D1848" s="10"/>
      <c r="E1848" s="10">
        <v>19610</v>
      </c>
      <c r="F1848" s="10">
        <v>20000</v>
      </c>
      <c r="G1848" s="10"/>
      <c r="H1848" s="10">
        <v>3138.25</v>
      </c>
      <c r="I1848" s="10"/>
      <c r="J1848" s="10">
        <v>16852</v>
      </c>
      <c r="K1848" s="10">
        <v>165.27</v>
      </c>
      <c r="L1848" s="10">
        <v>1652.21</v>
      </c>
      <c r="M1848" s="10">
        <v>413.18</v>
      </c>
      <c r="N1848" s="10">
        <v>4130.53</v>
      </c>
      <c r="O1848" s="10">
        <v>661.08</v>
      </c>
      <c r="P1848" s="10">
        <v>6608.85</v>
      </c>
    </row>
    <row r="1849" spans="1:16">
      <c r="A1849" t="str">
        <f t="shared" si="43"/>
        <v>1239</v>
      </c>
      <c r="B1849" s="11">
        <v>12</v>
      </c>
      <c r="C1849" s="11">
        <v>39</v>
      </c>
      <c r="D1849" s="11"/>
      <c r="E1849" s="11">
        <v>19610</v>
      </c>
      <c r="F1849" s="11">
        <v>20000</v>
      </c>
      <c r="G1849" s="11">
        <v>900</v>
      </c>
      <c r="H1849" s="11">
        <v>4132.3999999999996</v>
      </c>
      <c r="I1849" s="11"/>
      <c r="J1849" s="11">
        <v>16284</v>
      </c>
      <c r="K1849" s="11">
        <v>168.52</v>
      </c>
      <c r="L1849" s="11">
        <v>1870.3</v>
      </c>
      <c r="M1849" s="11">
        <v>421.3</v>
      </c>
      <c r="N1849" s="11">
        <v>4675.75</v>
      </c>
      <c r="O1849" s="11">
        <v>674.08</v>
      </c>
      <c r="P1849" s="11">
        <v>7481.19</v>
      </c>
    </row>
    <row r="1850" spans="1:16">
      <c r="A1850" t="str">
        <f t="shared" si="43"/>
        <v>1340</v>
      </c>
      <c r="B1850" s="10">
        <v>13</v>
      </c>
      <c r="C1850" s="10">
        <v>40</v>
      </c>
      <c r="D1850" s="10"/>
      <c r="E1850" s="10">
        <v>19610</v>
      </c>
      <c r="F1850" s="10">
        <v>20000</v>
      </c>
      <c r="G1850" s="10"/>
      <c r="H1850" s="10">
        <v>4256.37</v>
      </c>
      <c r="I1850" s="10"/>
      <c r="J1850" s="10">
        <v>16603</v>
      </c>
      <c r="K1850" s="10">
        <v>162.84</v>
      </c>
      <c r="L1850" s="10">
        <v>2089.25</v>
      </c>
      <c r="M1850" s="10">
        <v>407.1</v>
      </c>
      <c r="N1850" s="10">
        <v>5223.12</v>
      </c>
      <c r="O1850" s="10">
        <v>651.36</v>
      </c>
      <c r="P1850" s="10">
        <v>8356.99</v>
      </c>
    </row>
    <row r="1851" spans="1:16">
      <c r="A1851" t="str">
        <f t="shared" si="43"/>
        <v>1441</v>
      </c>
      <c r="B1851" s="11">
        <v>14</v>
      </c>
      <c r="C1851" s="11">
        <v>41</v>
      </c>
      <c r="D1851" s="11"/>
      <c r="E1851" s="11">
        <v>19610</v>
      </c>
      <c r="F1851" s="11">
        <v>20000</v>
      </c>
      <c r="G1851" s="11"/>
      <c r="H1851" s="11">
        <v>4384.0600000000004</v>
      </c>
      <c r="I1851" s="11"/>
      <c r="J1851" s="11">
        <v>16929</v>
      </c>
      <c r="K1851" s="11">
        <v>166.03</v>
      </c>
      <c r="L1851" s="11">
        <v>2317.9499999999998</v>
      </c>
      <c r="M1851" s="11">
        <v>415.08</v>
      </c>
      <c r="N1851" s="11">
        <v>5794.89</v>
      </c>
      <c r="O1851" s="11">
        <v>664.12</v>
      </c>
      <c r="P1851" s="11">
        <v>9271.82</v>
      </c>
    </row>
    <row r="1852" spans="1:16">
      <c r="A1852" t="str">
        <f t="shared" si="43"/>
        <v>1542</v>
      </c>
      <c r="B1852" s="10">
        <v>15</v>
      </c>
      <c r="C1852" s="10">
        <v>42</v>
      </c>
      <c r="D1852" s="10"/>
      <c r="E1852" s="10">
        <v>19610</v>
      </c>
      <c r="F1852" s="10">
        <v>20000</v>
      </c>
      <c r="G1852" s="10">
        <v>900</v>
      </c>
      <c r="H1852" s="10">
        <v>5415.58</v>
      </c>
      <c r="I1852" s="10"/>
      <c r="J1852" s="10">
        <v>16361</v>
      </c>
      <c r="K1852" s="10">
        <v>169.29</v>
      </c>
      <c r="L1852" s="10">
        <v>2556.7800000000002</v>
      </c>
      <c r="M1852" s="10">
        <v>423.23</v>
      </c>
      <c r="N1852" s="10">
        <v>6391.96</v>
      </c>
      <c r="O1852" s="10">
        <v>677.16</v>
      </c>
      <c r="P1852" s="10">
        <v>10227.129999999999</v>
      </c>
    </row>
    <row r="1853" spans="1:16">
      <c r="A1853" t="str">
        <f t="shared" si="43"/>
        <v>1643</v>
      </c>
      <c r="B1853" s="11">
        <v>16</v>
      </c>
      <c r="C1853" s="11">
        <v>43</v>
      </c>
      <c r="D1853" s="11"/>
      <c r="E1853" s="11">
        <v>19610</v>
      </c>
      <c r="F1853" s="11">
        <v>20000</v>
      </c>
      <c r="G1853" s="11"/>
      <c r="H1853" s="11">
        <v>5578.05</v>
      </c>
      <c r="I1853" s="11"/>
      <c r="J1853" s="11">
        <v>16679</v>
      </c>
      <c r="K1853" s="11">
        <v>163.61000000000001</v>
      </c>
      <c r="L1853" s="11">
        <v>2797.1</v>
      </c>
      <c r="M1853" s="11">
        <v>409.03</v>
      </c>
      <c r="N1853" s="11">
        <v>6992.74</v>
      </c>
      <c r="O1853" s="11">
        <v>654.44000000000005</v>
      </c>
      <c r="P1853" s="11">
        <v>11188.39</v>
      </c>
    </row>
    <row r="1854" spans="1:16">
      <c r="A1854" t="str">
        <f t="shared" si="43"/>
        <v>1744</v>
      </c>
      <c r="B1854" s="10">
        <v>17</v>
      </c>
      <c r="C1854" s="10">
        <v>44</v>
      </c>
      <c r="D1854" s="10"/>
      <c r="E1854" s="10">
        <v>19610</v>
      </c>
      <c r="F1854" s="10">
        <v>20000</v>
      </c>
      <c r="G1854" s="10"/>
      <c r="H1854" s="10">
        <v>5745.39</v>
      </c>
      <c r="I1854" s="10"/>
      <c r="J1854" s="10">
        <v>17004</v>
      </c>
      <c r="K1854" s="10">
        <v>166.79</v>
      </c>
      <c r="L1854" s="10">
        <v>3047.8</v>
      </c>
      <c r="M1854" s="10">
        <v>416.98</v>
      </c>
      <c r="N1854" s="10">
        <v>7619.5</v>
      </c>
      <c r="O1854" s="10">
        <v>667.16</v>
      </c>
      <c r="P1854" s="10">
        <v>12191.2</v>
      </c>
    </row>
    <row r="1855" spans="1:16">
      <c r="A1855" t="str">
        <f t="shared" si="43"/>
        <v>1845</v>
      </c>
      <c r="B1855" s="11">
        <v>18</v>
      </c>
      <c r="C1855" s="11">
        <v>45</v>
      </c>
      <c r="D1855" s="11"/>
      <c r="E1855" s="11">
        <v>19610</v>
      </c>
      <c r="F1855" s="11">
        <v>20000</v>
      </c>
      <c r="G1855" s="11">
        <v>900</v>
      </c>
      <c r="H1855" s="11">
        <v>6817.75</v>
      </c>
      <c r="I1855" s="11"/>
      <c r="J1855" s="11">
        <v>16436</v>
      </c>
      <c r="K1855" s="11">
        <v>170.04</v>
      </c>
      <c r="L1855" s="11">
        <v>3309.27</v>
      </c>
      <c r="M1855" s="11">
        <v>425.1</v>
      </c>
      <c r="N1855" s="11">
        <v>8273.18</v>
      </c>
      <c r="O1855" s="11">
        <v>680.16</v>
      </c>
      <c r="P1855" s="11">
        <v>13237.1</v>
      </c>
    </row>
    <row r="1856" spans="1:16">
      <c r="A1856" t="str">
        <f t="shared" si="43"/>
        <v>1946</v>
      </c>
      <c r="B1856" s="10">
        <v>19</v>
      </c>
      <c r="C1856" s="10">
        <v>46</v>
      </c>
      <c r="D1856" s="10"/>
      <c r="E1856" s="10">
        <v>19610</v>
      </c>
      <c r="F1856" s="10">
        <v>20000</v>
      </c>
      <c r="G1856" s="10"/>
      <c r="H1856" s="10">
        <v>7022.29</v>
      </c>
      <c r="I1856" s="10"/>
      <c r="J1856" s="10">
        <v>16753</v>
      </c>
      <c r="K1856" s="10">
        <v>164.36</v>
      </c>
      <c r="L1856" s="10">
        <v>3572.91</v>
      </c>
      <c r="M1856" s="10">
        <v>410.9</v>
      </c>
      <c r="N1856" s="10">
        <v>8932.2800000000007</v>
      </c>
      <c r="O1856" s="10">
        <v>657.44</v>
      </c>
      <c r="P1856" s="10">
        <v>14291.65</v>
      </c>
    </row>
    <row r="1857" spans="1:16">
      <c r="A1857" t="str">
        <f t="shared" si="43"/>
        <v>2047</v>
      </c>
      <c r="B1857" s="11">
        <v>20</v>
      </c>
      <c r="C1857" s="11">
        <v>47</v>
      </c>
      <c r="D1857" s="11"/>
      <c r="E1857" s="11">
        <v>19610</v>
      </c>
      <c r="F1857" s="11">
        <v>20000</v>
      </c>
      <c r="G1857" s="11"/>
      <c r="H1857" s="11">
        <v>7232.95</v>
      </c>
      <c r="I1857" s="11"/>
      <c r="J1857" s="11">
        <v>17077</v>
      </c>
      <c r="K1857" s="11">
        <v>167.53</v>
      </c>
      <c r="L1857" s="11">
        <v>3847.63</v>
      </c>
      <c r="M1857" s="11">
        <v>418.83</v>
      </c>
      <c r="N1857" s="11">
        <v>9619.07</v>
      </c>
      <c r="O1857" s="11">
        <v>670.12</v>
      </c>
      <c r="P1857" s="11">
        <v>15390.52</v>
      </c>
    </row>
    <row r="1858" spans="1:16">
      <c r="A1858" t="str">
        <f t="shared" si="43"/>
        <v>2148</v>
      </c>
      <c r="B1858" s="10">
        <v>21</v>
      </c>
      <c r="C1858" s="10">
        <v>48</v>
      </c>
      <c r="D1858" s="10"/>
      <c r="E1858" s="10">
        <v>19610</v>
      </c>
      <c r="F1858" s="10">
        <v>20000</v>
      </c>
      <c r="G1858" s="10">
        <v>900</v>
      </c>
      <c r="H1858" s="10">
        <v>8349.94</v>
      </c>
      <c r="I1858" s="10"/>
      <c r="J1858" s="10">
        <v>16507</v>
      </c>
      <c r="K1858" s="10">
        <v>170.77</v>
      </c>
      <c r="L1858" s="10">
        <v>4133.83</v>
      </c>
      <c r="M1858" s="10">
        <v>426.93</v>
      </c>
      <c r="N1858" s="10">
        <v>10334.57</v>
      </c>
      <c r="O1858" s="10">
        <v>683.08</v>
      </c>
      <c r="P1858" s="10">
        <v>16535.310000000001</v>
      </c>
    </row>
    <row r="1859" spans="1:16">
      <c r="A1859" t="str">
        <f t="shared" si="43"/>
        <v>2249</v>
      </c>
      <c r="B1859" s="11">
        <v>22</v>
      </c>
      <c r="C1859" s="11">
        <v>49</v>
      </c>
      <c r="D1859" s="11"/>
      <c r="E1859" s="11">
        <v>19610</v>
      </c>
      <c r="F1859" s="11">
        <v>20000</v>
      </c>
      <c r="G1859" s="11"/>
      <c r="H1859" s="11">
        <v>8600.44</v>
      </c>
      <c r="I1859" s="11"/>
      <c r="J1859" s="11">
        <v>16823</v>
      </c>
      <c r="K1859" s="11">
        <v>165.07</v>
      </c>
      <c r="L1859" s="11">
        <v>4422.91</v>
      </c>
      <c r="M1859" s="11">
        <v>412.68</v>
      </c>
      <c r="N1859" s="11">
        <v>11057.28</v>
      </c>
      <c r="O1859" s="11">
        <v>660.28</v>
      </c>
      <c r="P1859" s="11">
        <v>17691.650000000001</v>
      </c>
    </row>
    <row r="1860" spans="1:16">
      <c r="A1860" t="str">
        <f t="shared" si="43"/>
        <v>2350</v>
      </c>
      <c r="B1860" s="10">
        <v>23</v>
      </c>
      <c r="C1860" s="10">
        <v>50</v>
      </c>
      <c r="D1860" s="10"/>
      <c r="E1860" s="10">
        <v>19610</v>
      </c>
      <c r="F1860" s="10">
        <v>20000</v>
      </c>
      <c r="G1860" s="10"/>
      <c r="H1860" s="10">
        <v>8858.4500000000007</v>
      </c>
      <c r="I1860" s="10"/>
      <c r="J1860" s="10">
        <v>17145</v>
      </c>
      <c r="K1860" s="10">
        <v>168.23</v>
      </c>
      <c r="L1860" s="10">
        <v>4723.83</v>
      </c>
      <c r="M1860" s="10">
        <v>420.58</v>
      </c>
      <c r="N1860" s="10">
        <v>11809.58</v>
      </c>
      <c r="O1860" s="10">
        <v>672.92</v>
      </c>
      <c r="P1860" s="10">
        <v>18895.32</v>
      </c>
    </row>
    <row r="1861" spans="1:16">
      <c r="A1861" t="str">
        <f t="shared" si="43"/>
        <v>2451</v>
      </c>
      <c r="B1861" s="11">
        <v>24</v>
      </c>
      <c r="C1861" s="11">
        <v>51</v>
      </c>
      <c r="D1861" s="11"/>
      <c r="E1861" s="11">
        <v>19610</v>
      </c>
      <c r="F1861" s="11">
        <v>20000</v>
      </c>
      <c r="G1861" s="11">
        <v>900</v>
      </c>
      <c r="H1861" s="11">
        <v>10024.209999999999</v>
      </c>
      <c r="I1861" s="11"/>
      <c r="J1861" s="11">
        <v>16573</v>
      </c>
      <c r="K1861" s="11">
        <v>171.45</v>
      </c>
      <c r="L1861" s="11">
        <v>5037</v>
      </c>
      <c r="M1861" s="11">
        <v>428.63</v>
      </c>
      <c r="N1861" s="11">
        <v>12592.49</v>
      </c>
      <c r="O1861" s="11">
        <v>685.8</v>
      </c>
      <c r="P1861" s="11">
        <v>20147.98</v>
      </c>
    </row>
    <row r="1862" spans="1:16">
      <c r="A1862" t="str">
        <f t="shared" si="43"/>
        <v>2552</v>
      </c>
      <c r="B1862" s="10">
        <v>25</v>
      </c>
      <c r="C1862" s="10">
        <v>52</v>
      </c>
      <c r="D1862" s="10"/>
      <c r="E1862" s="10">
        <v>19610</v>
      </c>
      <c r="F1862" s="10">
        <v>20000</v>
      </c>
      <c r="G1862" s="10"/>
      <c r="H1862" s="10">
        <v>10324.93</v>
      </c>
      <c r="I1862" s="10"/>
      <c r="J1862" s="10">
        <v>16885</v>
      </c>
      <c r="K1862" s="10">
        <v>165.73</v>
      </c>
      <c r="L1862" s="10">
        <v>5353.84</v>
      </c>
      <c r="M1862" s="10">
        <v>414.33</v>
      </c>
      <c r="N1862" s="10">
        <v>13384.59</v>
      </c>
      <c r="O1862" s="10">
        <v>662.92</v>
      </c>
      <c r="P1862" s="10">
        <v>21415.34</v>
      </c>
    </row>
    <row r="1863" spans="1:16">
      <c r="A1863" t="str">
        <f t="shared" si="43"/>
        <v>2653</v>
      </c>
      <c r="B1863" s="11">
        <v>26</v>
      </c>
      <c r="C1863" s="11">
        <v>53</v>
      </c>
      <c r="D1863" s="11"/>
      <c r="E1863" s="11">
        <v>19610</v>
      </c>
      <c r="F1863" s="11">
        <v>20000</v>
      </c>
      <c r="G1863" s="11"/>
      <c r="H1863" s="11">
        <v>10634.68</v>
      </c>
      <c r="I1863" s="11"/>
      <c r="J1863" s="11">
        <v>17204</v>
      </c>
      <c r="K1863" s="11">
        <v>168.85</v>
      </c>
      <c r="L1863" s="11">
        <v>5683.3</v>
      </c>
      <c r="M1863" s="11">
        <v>422.13</v>
      </c>
      <c r="N1863" s="11">
        <v>14208.25</v>
      </c>
      <c r="O1863" s="11">
        <v>675.4</v>
      </c>
      <c r="P1863" s="11">
        <v>22733.200000000001</v>
      </c>
    </row>
    <row r="1864" spans="1:16">
      <c r="A1864" t="str">
        <f t="shared" si="43"/>
        <v>2754</v>
      </c>
      <c r="B1864" s="10">
        <v>27</v>
      </c>
      <c r="C1864" s="10">
        <v>54</v>
      </c>
      <c r="D1864" s="10"/>
      <c r="E1864" s="10">
        <v>19610</v>
      </c>
      <c r="F1864" s="10">
        <v>20000</v>
      </c>
      <c r="G1864" s="10">
        <v>900</v>
      </c>
      <c r="H1864" s="10">
        <v>11853.72</v>
      </c>
      <c r="I1864" s="10"/>
      <c r="J1864" s="10">
        <v>16630</v>
      </c>
      <c r="K1864" s="10">
        <v>172.04</v>
      </c>
      <c r="L1864" s="10">
        <v>6025.84</v>
      </c>
      <c r="M1864" s="10">
        <v>430.1</v>
      </c>
      <c r="N1864" s="10">
        <v>15064.6</v>
      </c>
      <c r="O1864" s="10">
        <v>688.16</v>
      </c>
      <c r="P1864" s="10">
        <v>24103.360000000001</v>
      </c>
    </row>
    <row r="1865" spans="1:16">
      <c r="A1865" t="str">
        <f t="shared" si="43"/>
        <v>2855</v>
      </c>
      <c r="B1865" s="11">
        <v>28</v>
      </c>
      <c r="C1865" s="11">
        <v>55</v>
      </c>
      <c r="D1865" s="11"/>
      <c r="E1865" s="11">
        <v>19610</v>
      </c>
      <c r="F1865" s="11">
        <v>20000</v>
      </c>
      <c r="G1865" s="11"/>
      <c r="H1865" s="11">
        <v>12209.33</v>
      </c>
      <c r="I1865" s="11"/>
      <c r="J1865" s="11">
        <v>16937</v>
      </c>
      <c r="K1865" s="11">
        <v>166.3</v>
      </c>
      <c r="L1865" s="11">
        <v>6372.91</v>
      </c>
      <c r="M1865" s="11">
        <v>415.75</v>
      </c>
      <c r="N1865" s="11">
        <v>15932.29</v>
      </c>
      <c r="O1865" s="11">
        <v>665.2</v>
      </c>
      <c r="P1865" s="11">
        <v>25491.66</v>
      </c>
    </row>
    <row r="1866" spans="1:16">
      <c r="A1866" t="str">
        <f t="shared" si="43"/>
        <v>2956</v>
      </c>
      <c r="B1866" s="10">
        <v>29</v>
      </c>
      <c r="C1866" s="10">
        <v>56</v>
      </c>
      <c r="D1866" s="10"/>
      <c r="E1866" s="10">
        <v>19610</v>
      </c>
      <c r="F1866" s="10">
        <v>20000</v>
      </c>
      <c r="G1866" s="10"/>
      <c r="H1866" s="10">
        <v>12575.61</v>
      </c>
      <c r="I1866" s="10"/>
      <c r="J1866" s="10">
        <v>17251</v>
      </c>
      <c r="K1866" s="10">
        <v>169.37</v>
      </c>
      <c r="L1866" s="10">
        <v>6733.47</v>
      </c>
      <c r="M1866" s="10">
        <v>423.43</v>
      </c>
      <c r="N1866" s="10">
        <v>16833.68</v>
      </c>
      <c r="O1866" s="10">
        <v>677.48</v>
      </c>
      <c r="P1866" s="10">
        <v>26933.89</v>
      </c>
    </row>
    <row r="1867" spans="1:16">
      <c r="A1867" t="str">
        <f t="shared" si="43"/>
        <v>3057</v>
      </c>
      <c r="B1867" s="11">
        <v>30</v>
      </c>
      <c r="C1867" s="11">
        <v>57</v>
      </c>
      <c r="D1867" s="11"/>
      <c r="E1867" s="11">
        <v>19610</v>
      </c>
      <c r="F1867" s="11">
        <v>20000</v>
      </c>
      <c r="G1867" s="11">
        <v>900</v>
      </c>
      <c r="H1867" s="11">
        <v>13852.88</v>
      </c>
      <c r="I1867" s="11"/>
      <c r="J1867" s="11">
        <v>16672</v>
      </c>
      <c r="K1867" s="11">
        <v>172.51</v>
      </c>
      <c r="L1867" s="11">
        <v>7107.99</v>
      </c>
      <c r="M1867" s="11">
        <v>431.28</v>
      </c>
      <c r="N1867" s="11">
        <v>17769.97</v>
      </c>
      <c r="O1867" s="11">
        <v>690.04</v>
      </c>
      <c r="P1867" s="11">
        <v>28431.95</v>
      </c>
    </row>
    <row r="1868" spans="1:16">
      <c r="A1868" t="str">
        <f t="shared" si="43"/>
        <v>3158</v>
      </c>
      <c r="B1868" s="10">
        <v>31</v>
      </c>
      <c r="C1868" s="10">
        <v>58</v>
      </c>
      <c r="D1868" s="10"/>
      <c r="E1868" s="10">
        <v>19610</v>
      </c>
      <c r="F1868" s="10">
        <v>20000</v>
      </c>
      <c r="G1868" s="10"/>
      <c r="H1868" s="10">
        <v>14268.47</v>
      </c>
      <c r="I1868" s="10"/>
      <c r="J1868" s="10">
        <v>16972</v>
      </c>
      <c r="K1868" s="10">
        <v>166.72</v>
      </c>
      <c r="L1868" s="10">
        <v>7487.95</v>
      </c>
      <c r="M1868" s="10">
        <v>416.8</v>
      </c>
      <c r="N1868" s="10">
        <v>18719.86</v>
      </c>
      <c r="O1868" s="10">
        <v>666.88</v>
      </c>
      <c r="P1868" s="10">
        <v>29951.78</v>
      </c>
    </row>
    <row r="1869" spans="1:16">
      <c r="A1869" t="str">
        <f t="shared" si="43"/>
        <v>3259</v>
      </c>
      <c r="B1869" s="11">
        <v>32</v>
      </c>
      <c r="C1869" s="11">
        <v>59</v>
      </c>
      <c r="D1869" s="11"/>
      <c r="E1869" s="11">
        <v>19610</v>
      </c>
      <c r="F1869" s="11">
        <v>20000</v>
      </c>
      <c r="G1869" s="11"/>
      <c r="H1869" s="11">
        <v>14696.52</v>
      </c>
      <c r="I1869" s="11"/>
      <c r="J1869" s="11">
        <v>17279</v>
      </c>
      <c r="K1869" s="11">
        <v>169.72</v>
      </c>
      <c r="L1869" s="11">
        <v>7882.3</v>
      </c>
      <c r="M1869" s="11">
        <v>424.3</v>
      </c>
      <c r="N1869" s="11">
        <v>19705.759999999998</v>
      </c>
      <c r="O1869" s="11">
        <v>678.88</v>
      </c>
      <c r="P1869" s="11">
        <v>31529.22</v>
      </c>
    </row>
    <row r="1870" spans="1:16">
      <c r="A1870" t="str">
        <f t="shared" si="43"/>
        <v>3360</v>
      </c>
      <c r="B1870" s="10">
        <v>33</v>
      </c>
      <c r="C1870" s="10">
        <v>60</v>
      </c>
      <c r="D1870" s="10"/>
      <c r="E1870" s="10">
        <v>19610</v>
      </c>
      <c r="F1870" s="10">
        <v>20000</v>
      </c>
      <c r="G1870" s="10">
        <v>900</v>
      </c>
      <c r="H1870" s="10">
        <v>16037.42</v>
      </c>
      <c r="I1870" s="10"/>
      <c r="J1870" s="10">
        <v>16692</v>
      </c>
      <c r="K1870" s="10">
        <v>172.79</v>
      </c>
      <c r="L1870" s="10">
        <v>8291.56</v>
      </c>
      <c r="M1870" s="10">
        <v>431.98</v>
      </c>
      <c r="N1870" s="10">
        <v>20728.91</v>
      </c>
      <c r="O1870" s="10">
        <v>691.16</v>
      </c>
      <c r="P1870" s="10">
        <v>33166.25</v>
      </c>
    </row>
    <row r="1871" spans="1:16">
      <c r="A1871" t="str">
        <f t="shared" si="43"/>
        <v>3461</v>
      </c>
      <c r="B1871" s="11">
        <v>34</v>
      </c>
      <c r="C1871" s="11">
        <v>61</v>
      </c>
      <c r="D1871" s="11"/>
      <c r="E1871" s="11">
        <v>19610</v>
      </c>
      <c r="F1871" s="11">
        <v>20000</v>
      </c>
      <c r="G1871" s="11"/>
      <c r="H1871" s="11">
        <v>16518.54</v>
      </c>
      <c r="I1871" s="11"/>
      <c r="J1871" s="11">
        <v>16982</v>
      </c>
      <c r="K1871" s="11">
        <v>166.92</v>
      </c>
      <c r="L1871" s="11">
        <v>8707.23</v>
      </c>
      <c r="M1871" s="11">
        <v>417.3</v>
      </c>
      <c r="N1871" s="11">
        <v>21768.080000000002</v>
      </c>
      <c r="O1871" s="11">
        <v>667.68</v>
      </c>
      <c r="P1871" s="11">
        <v>34828.92</v>
      </c>
    </row>
    <row r="1872" spans="1:16">
      <c r="A1872" t="str">
        <f t="shared" si="43"/>
        <v>3562</v>
      </c>
      <c r="B1872" s="10">
        <v>35</v>
      </c>
      <c r="C1872" s="10">
        <v>62</v>
      </c>
      <c r="D1872" s="10"/>
      <c r="E1872" s="10">
        <v>19610</v>
      </c>
      <c r="F1872" s="10">
        <v>20000</v>
      </c>
      <c r="G1872" s="10"/>
      <c r="H1872" s="10">
        <v>17014.099999999999</v>
      </c>
      <c r="I1872" s="10"/>
      <c r="J1872" s="10">
        <v>17279</v>
      </c>
      <c r="K1872" s="10">
        <v>169.82</v>
      </c>
      <c r="L1872" s="10">
        <v>9138.27</v>
      </c>
      <c r="M1872" s="10">
        <v>424.55</v>
      </c>
      <c r="N1872" s="10">
        <v>22845.67</v>
      </c>
      <c r="O1872" s="10">
        <v>679.28</v>
      </c>
      <c r="P1872" s="10">
        <v>36553.07</v>
      </c>
    </row>
    <row r="1873" spans="1:16">
      <c r="A1873" t="str">
        <f t="shared" si="43"/>
        <v>3663</v>
      </c>
      <c r="B1873" s="11">
        <v>36</v>
      </c>
      <c r="C1873" s="11">
        <v>63</v>
      </c>
      <c r="D1873" s="11"/>
      <c r="E1873" s="11">
        <v>19610</v>
      </c>
      <c r="F1873" s="11">
        <v>20000</v>
      </c>
      <c r="G1873" s="11">
        <v>900</v>
      </c>
      <c r="H1873" s="11">
        <v>18424.52</v>
      </c>
      <c r="I1873" s="11"/>
      <c r="J1873" s="11">
        <v>16681</v>
      </c>
      <c r="K1873" s="11">
        <v>172.78</v>
      </c>
      <c r="L1873" s="11">
        <v>9585.2000000000007</v>
      </c>
      <c r="M1873" s="11">
        <v>431.95</v>
      </c>
      <c r="N1873" s="11">
        <v>23962.99</v>
      </c>
      <c r="O1873" s="11">
        <v>691.12</v>
      </c>
      <c r="P1873" s="11">
        <v>38340.78</v>
      </c>
    </row>
    <row r="1874" spans="1:16">
      <c r="A1874" t="str">
        <f t="shared" si="43"/>
        <v>3764</v>
      </c>
      <c r="B1874" s="10">
        <v>37</v>
      </c>
      <c r="C1874" s="10">
        <v>64</v>
      </c>
      <c r="D1874" s="10"/>
      <c r="E1874" s="10">
        <v>19610</v>
      </c>
      <c r="F1874" s="10">
        <v>20000</v>
      </c>
      <c r="G1874" s="10"/>
      <c r="H1874" s="10">
        <v>18977.259999999998</v>
      </c>
      <c r="I1874" s="10"/>
      <c r="J1874" s="10">
        <v>16957</v>
      </c>
      <c r="K1874" s="10">
        <v>166.81</v>
      </c>
      <c r="L1874" s="10">
        <v>10039.56</v>
      </c>
      <c r="M1874" s="10">
        <v>417.03</v>
      </c>
      <c r="N1874" s="10">
        <v>25098.9</v>
      </c>
      <c r="O1874" s="10">
        <v>667.24</v>
      </c>
      <c r="P1874" s="10">
        <v>40158.239999999998</v>
      </c>
    </row>
    <row r="1875" spans="1:16">
      <c r="A1875" t="str">
        <f t="shared" si="43"/>
        <v>3865</v>
      </c>
      <c r="B1875" s="11">
        <v>38</v>
      </c>
      <c r="C1875" s="11">
        <v>65</v>
      </c>
      <c r="D1875" s="11"/>
      <c r="E1875" s="11">
        <v>19610</v>
      </c>
      <c r="F1875" s="11">
        <v>20000</v>
      </c>
      <c r="G1875" s="11"/>
      <c r="H1875" s="11">
        <v>19546.57</v>
      </c>
      <c r="I1875" s="11"/>
      <c r="J1875" s="11">
        <v>17237</v>
      </c>
      <c r="K1875" s="11">
        <v>169.57</v>
      </c>
      <c r="L1875" s="11">
        <v>10510.32</v>
      </c>
      <c r="M1875" s="11">
        <v>423.93</v>
      </c>
      <c r="N1875" s="11">
        <v>26275.8</v>
      </c>
      <c r="O1875" s="11">
        <v>678.28</v>
      </c>
      <c r="P1875" s="11">
        <v>42041.27</v>
      </c>
    </row>
    <row r="1876" spans="1:16">
      <c r="A1876" t="str">
        <f t="shared" si="43"/>
        <v>3966</v>
      </c>
      <c r="B1876" s="10">
        <v>39</v>
      </c>
      <c r="C1876" s="10">
        <v>66</v>
      </c>
      <c r="D1876" s="10"/>
      <c r="E1876" s="10">
        <v>19610</v>
      </c>
      <c r="F1876" s="10">
        <v>20000</v>
      </c>
      <c r="G1876" s="10">
        <v>900</v>
      </c>
      <c r="H1876" s="10">
        <v>21032.97</v>
      </c>
      <c r="I1876" s="10"/>
      <c r="J1876" s="10">
        <v>16624</v>
      </c>
      <c r="K1876" s="10">
        <v>172.37</v>
      </c>
      <c r="L1876" s="10">
        <v>10998</v>
      </c>
      <c r="M1876" s="10">
        <v>430.93</v>
      </c>
      <c r="N1876" s="10">
        <v>27494.99</v>
      </c>
      <c r="O1876" s="10">
        <v>689.48</v>
      </c>
      <c r="P1876" s="10">
        <v>43991.99</v>
      </c>
    </row>
    <row r="1877" spans="1:16">
      <c r="A1877" t="str">
        <f t="shared" si="43"/>
        <v>4067</v>
      </c>
      <c r="B1877" s="11">
        <v>40</v>
      </c>
      <c r="C1877" s="11">
        <v>67</v>
      </c>
      <c r="D1877" s="11"/>
      <c r="E1877" s="11">
        <v>19610</v>
      </c>
      <c r="F1877" s="11">
        <v>20000</v>
      </c>
      <c r="G1877" s="11"/>
      <c r="H1877" s="11">
        <v>21663.96</v>
      </c>
      <c r="I1877" s="11"/>
      <c r="J1877" s="11">
        <v>16877</v>
      </c>
      <c r="K1877" s="11">
        <v>166.24</v>
      </c>
      <c r="L1877" s="11">
        <v>11494.18</v>
      </c>
      <c r="M1877" s="11">
        <v>415.6</v>
      </c>
      <c r="N1877" s="11">
        <v>28735.439999999999</v>
      </c>
      <c r="O1877" s="11">
        <v>664.96</v>
      </c>
      <c r="P1877" s="11">
        <v>45976.71</v>
      </c>
    </row>
    <row r="1878" spans="1:16">
      <c r="A1878" t="str">
        <f t="shared" si="43"/>
        <v>4168</v>
      </c>
      <c r="B1878" s="10">
        <v>41</v>
      </c>
      <c r="C1878" s="10">
        <v>68</v>
      </c>
      <c r="D1878" s="10"/>
      <c r="E1878" s="10">
        <v>19610</v>
      </c>
      <c r="F1878" s="10">
        <v>20000</v>
      </c>
      <c r="G1878" s="10"/>
      <c r="H1878" s="10">
        <v>22313.88</v>
      </c>
      <c r="I1878" s="10"/>
      <c r="J1878" s="10">
        <v>17135</v>
      </c>
      <c r="K1878" s="10">
        <v>168.77</v>
      </c>
      <c r="L1878" s="10">
        <v>12007.77</v>
      </c>
      <c r="M1878" s="10">
        <v>421.93</v>
      </c>
      <c r="N1878" s="10">
        <v>30019.43</v>
      </c>
      <c r="O1878" s="10">
        <v>675.08</v>
      </c>
      <c r="P1878" s="10">
        <v>48031.09</v>
      </c>
    </row>
    <row r="1879" spans="1:16">
      <c r="A1879" t="str">
        <f t="shared" si="43"/>
        <v>4269</v>
      </c>
      <c r="B1879" s="11">
        <v>42</v>
      </c>
      <c r="C1879" s="11">
        <v>69</v>
      </c>
      <c r="D1879" s="11"/>
      <c r="E1879" s="11">
        <v>19610</v>
      </c>
      <c r="F1879" s="11">
        <v>20000</v>
      </c>
      <c r="G1879" s="11">
        <v>900</v>
      </c>
      <c r="H1879" s="11">
        <v>23883.3</v>
      </c>
      <c r="I1879" s="11"/>
      <c r="J1879" s="11">
        <v>16497</v>
      </c>
      <c r="K1879" s="11">
        <v>171.35</v>
      </c>
      <c r="L1879" s="11">
        <v>12539.36</v>
      </c>
      <c r="M1879" s="11">
        <v>428.38</v>
      </c>
      <c r="N1879" s="11">
        <v>31348.39</v>
      </c>
      <c r="O1879" s="11">
        <v>685.4</v>
      </c>
      <c r="P1879" s="11">
        <v>50157.42</v>
      </c>
    </row>
    <row r="1880" spans="1:16">
      <c r="A1880" t="str">
        <f t="shared" si="43"/>
        <v>4370</v>
      </c>
      <c r="B1880" s="10">
        <v>43</v>
      </c>
      <c r="C1880" s="10">
        <v>70</v>
      </c>
      <c r="D1880" s="10"/>
      <c r="E1880" s="10">
        <v>19610</v>
      </c>
      <c r="F1880" s="10">
        <v>20000</v>
      </c>
      <c r="G1880" s="10"/>
      <c r="H1880" s="10">
        <v>24599.79</v>
      </c>
      <c r="I1880" s="10"/>
      <c r="J1880" s="10">
        <v>16718</v>
      </c>
      <c r="K1880" s="10">
        <v>164.97</v>
      </c>
      <c r="L1880" s="10">
        <v>13080.51</v>
      </c>
      <c r="M1880" s="10">
        <v>412.43</v>
      </c>
      <c r="N1880" s="10">
        <v>32701.27</v>
      </c>
      <c r="O1880" s="10">
        <v>659.88</v>
      </c>
      <c r="P1880" s="10">
        <v>52322.03</v>
      </c>
    </row>
    <row r="1881" spans="1:16">
      <c r="A1881" t="str">
        <f t="shared" si="43"/>
        <v>4471</v>
      </c>
      <c r="B1881" s="11">
        <v>44</v>
      </c>
      <c r="C1881" s="11">
        <v>71</v>
      </c>
      <c r="D1881" s="11"/>
      <c r="E1881" s="11">
        <v>19610</v>
      </c>
      <c r="F1881" s="11">
        <v>20000</v>
      </c>
      <c r="G1881" s="11"/>
      <c r="H1881" s="11">
        <v>25337.79</v>
      </c>
      <c r="I1881" s="11"/>
      <c r="J1881" s="11">
        <v>16940</v>
      </c>
      <c r="K1881" s="11">
        <v>167.18</v>
      </c>
      <c r="L1881" s="11">
        <v>13640.1</v>
      </c>
      <c r="M1881" s="11">
        <v>417.95</v>
      </c>
      <c r="N1881" s="11">
        <v>34100.25</v>
      </c>
      <c r="O1881" s="11">
        <v>668.72</v>
      </c>
      <c r="P1881" s="11">
        <v>54560.41</v>
      </c>
    </row>
    <row r="1882" spans="1:16">
      <c r="A1882" t="str">
        <f t="shared" si="43"/>
        <v>4572</v>
      </c>
      <c r="B1882" s="10">
        <v>45</v>
      </c>
      <c r="C1882" s="10">
        <v>72</v>
      </c>
      <c r="D1882" s="10"/>
      <c r="E1882" s="10">
        <v>19610</v>
      </c>
      <c r="F1882" s="10">
        <v>20000</v>
      </c>
      <c r="G1882" s="10">
        <v>900</v>
      </c>
      <c r="H1882" s="10">
        <v>26997.919999999998</v>
      </c>
      <c r="I1882" s="10"/>
      <c r="J1882" s="10">
        <v>16264</v>
      </c>
      <c r="K1882" s="10">
        <v>169.4</v>
      </c>
      <c r="L1882" s="10">
        <v>14218.7</v>
      </c>
      <c r="M1882" s="10">
        <v>423.5</v>
      </c>
      <c r="N1882" s="10">
        <v>35546.76</v>
      </c>
      <c r="O1882" s="10">
        <v>677.6</v>
      </c>
      <c r="P1882" s="10">
        <v>56874.82</v>
      </c>
    </row>
    <row r="1883" spans="1:16">
      <c r="A1883" t="str">
        <f t="shared" si="43"/>
        <v>4673</v>
      </c>
      <c r="B1883" s="11">
        <v>46</v>
      </c>
      <c r="C1883" s="11">
        <v>73</v>
      </c>
      <c r="D1883" s="11"/>
      <c r="E1883" s="11">
        <v>19610</v>
      </c>
      <c r="F1883" s="11">
        <v>20000</v>
      </c>
      <c r="G1883" s="11"/>
      <c r="H1883" s="11">
        <v>27807.86</v>
      </c>
      <c r="I1883" s="11"/>
      <c r="J1883" s="11">
        <v>16433</v>
      </c>
      <c r="K1883" s="11">
        <v>162.63999999999999</v>
      </c>
      <c r="L1883" s="11">
        <v>14807.91</v>
      </c>
      <c r="M1883" s="11">
        <v>406.6</v>
      </c>
      <c r="N1883" s="11">
        <v>37019.769999999997</v>
      </c>
      <c r="O1883" s="11">
        <v>650.55999999999995</v>
      </c>
      <c r="P1883" s="11">
        <v>59231.62</v>
      </c>
    </row>
    <row r="1884" spans="1:16">
      <c r="A1884" t="str">
        <f t="shared" si="43"/>
        <v>4774</v>
      </c>
      <c r="B1884" s="10">
        <v>47</v>
      </c>
      <c r="C1884" s="10">
        <v>74</v>
      </c>
      <c r="D1884" s="10"/>
      <c r="E1884" s="10">
        <v>19610</v>
      </c>
      <c r="F1884" s="10">
        <v>20000</v>
      </c>
      <c r="G1884" s="10"/>
      <c r="H1884" s="10">
        <v>28642.09</v>
      </c>
      <c r="I1884" s="10"/>
      <c r="J1884" s="10">
        <v>16598</v>
      </c>
      <c r="K1884" s="10">
        <v>164.33</v>
      </c>
      <c r="L1884" s="10">
        <v>15416.47</v>
      </c>
      <c r="M1884" s="10">
        <v>410.83</v>
      </c>
      <c r="N1884" s="10">
        <v>38541.18</v>
      </c>
      <c r="O1884" s="10">
        <v>657.32</v>
      </c>
      <c r="P1884" s="10">
        <v>61665.89</v>
      </c>
    </row>
    <row r="1885" spans="1:16">
      <c r="A1885" t="str">
        <f t="shared" si="43"/>
        <v>4875</v>
      </c>
      <c r="B1885" s="11">
        <v>48</v>
      </c>
      <c r="C1885" s="11">
        <v>75</v>
      </c>
      <c r="D1885" s="11"/>
      <c r="E1885" s="11">
        <v>19610</v>
      </c>
      <c r="F1885" s="11">
        <v>20000</v>
      </c>
      <c r="G1885" s="11">
        <v>900</v>
      </c>
      <c r="H1885" s="11">
        <v>30401.360000000001</v>
      </c>
      <c r="I1885" s="11"/>
      <c r="J1885" s="11">
        <v>15858</v>
      </c>
      <c r="K1885" s="11">
        <v>165.98</v>
      </c>
      <c r="L1885" s="11">
        <v>16044.95</v>
      </c>
      <c r="M1885" s="11">
        <v>414.95</v>
      </c>
      <c r="N1885" s="11">
        <v>40112.370000000003</v>
      </c>
      <c r="O1885" s="11">
        <v>663.92</v>
      </c>
      <c r="P1885" s="11">
        <v>64179.79</v>
      </c>
    </row>
    <row r="1886" spans="1:16">
      <c r="A1886" t="str">
        <f t="shared" si="43"/>
        <v>4976</v>
      </c>
      <c r="B1886" s="10">
        <v>49</v>
      </c>
      <c r="C1886" s="10">
        <v>76</v>
      </c>
      <c r="D1886" s="10"/>
      <c r="E1886" s="10">
        <v>19610</v>
      </c>
      <c r="F1886" s="10">
        <v>20000</v>
      </c>
      <c r="G1886" s="10"/>
      <c r="H1886" s="10">
        <v>31313.4</v>
      </c>
      <c r="I1886" s="10"/>
      <c r="J1886" s="10">
        <v>15944</v>
      </c>
      <c r="K1886" s="10">
        <v>158.58000000000001</v>
      </c>
      <c r="L1886" s="10">
        <v>16684.88</v>
      </c>
      <c r="M1886" s="10">
        <v>396.45</v>
      </c>
      <c r="N1886" s="10">
        <v>41712.19</v>
      </c>
      <c r="O1886" s="10">
        <v>634.32000000000005</v>
      </c>
      <c r="P1886" s="10">
        <v>66739.5</v>
      </c>
    </row>
    <row r="1887" spans="1:16">
      <c r="A1887" t="str">
        <f t="shared" si="43"/>
        <v>5077</v>
      </c>
      <c r="B1887" s="11">
        <v>50</v>
      </c>
      <c r="C1887" s="11">
        <v>77</v>
      </c>
      <c r="D1887" s="11"/>
      <c r="E1887" s="11">
        <v>19610</v>
      </c>
      <c r="F1887" s="11">
        <v>20000</v>
      </c>
      <c r="G1887" s="11"/>
      <c r="H1887" s="11">
        <v>32252.799999999999</v>
      </c>
      <c r="I1887" s="11"/>
      <c r="J1887" s="11">
        <v>16013</v>
      </c>
      <c r="K1887" s="11">
        <v>159.44</v>
      </c>
      <c r="L1887" s="11">
        <v>17344.86</v>
      </c>
      <c r="M1887" s="11">
        <v>398.6</v>
      </c>
      <c r="N1887" s="11">
        <v>43362.16</v>
      </c>
      <c r="O1887" s="11">
        <v>637.76</v>
      </c>
      <c r="P1887" s="11">
        <v>69379.45</v>
      </c>
    </row>
    <row r="1888" spans="1:16">
      <c r="A1888" t="str">
        <f t="shared" si="43"/>
        <v>5178</v>
      </c>
      <c r="B1888" s="10">
        <v>51</v>
      </c>
      <c r="C1888" s="10">
        <v>78</v>
      </c>
      <c r="D1888" s="10"/>
      <c r="E1888" s="10">
        <v>19610</v>
      </c>
      <c r="F1888" s="10">
        <v>20000</v>
      </c>
      <c r="G1888" s="10">
        <v>900</v>
      </c>
      <c r="H1888" s="10">
        <v>34120.379999999997</v>
      </c>
      <c r="I1888" s="10"/>
      <c r="J1888" s="10">
        <v>15163</v>
      </c>
      <c r="K1888" s="10">
        <v>160.13</v>
      </c>
      <c r="L1888" s="10">
        <v>18025.34</v>
      </c>
      <c r="M1888" s="10">
        <v>400.33</v>
      </c>
      <c r="N1888" s="10">
        <v>45063.35</v>
      </c>
      <c r="O1888" s="10">
        <v>640.52</v>
      </c>
      <c r="P1888" s="10">
        <v>72101.350000000006</v>
      </c>
    </row>
    <row r="1889" spans="1:16">
      <c r="A1889" t="str">
        <f t="shared" si="43"/>
        <v>5279</v>
      </c>
      <c r="B1889" s="11">
        <v>52</v>
      </c>
      <c r="C1889" s="11">
        <v>79</v>
      </c>
      <c r="D1889" s="11"/>
      <c r="E1889" s="11">
        <v>19610</v>
      </c>
      <c r="F1889" s="11">
        <v>20000</v>
      </c>
      <c r="G1889" s="11"/>
      <c r="H1889" s="11">
        <v>35144</v>
      </c>
      <c r="I1889" s="11"/>
      <c r="J1889" s="11">
        <v>15103</v>
      </c>
      <c r="K1889" s="11">
        <v>151.63</v>
      </c>
      <c r="L1889" s="11">
        <v>18717.73</v>
      </c>
      <c r="M1889" s="11">
        <v>379.08</v>
      </c>
      <c r="N1889" s="11">
        <v>46794.32</v>
      </c>
      <c r="O1889" s="11">
        <v>606.52</v>
      </c>
      <c r="P1889" s="11">
        <v>74870.91</v>
      </c>
    </row>
    <row r="1890" spans="1:16">
      <c r="A1890" t="str">
        <f t="shared" si="43"/>
        <v>5380</v>
      </c>
      <c r="B1890" s="10">
        <v>53</v>
      </c>
      <c r="C1890" s="10">
        <v>80</v>
      </c>
      <c r="D1890" s="10"/>
      <c r="E1890" s="10">
        <v>19610</v>
      </c>
      <c r="F1890" s="10">
        <v>20000</v>
      </c>
      <c r="G1890" s="10"/>
      <c r="H1890" s="10">
        <v>36198.32</v>
      </c>
      <c r="I1890" s="10">
        <v>15000</v>
      </c>
      <c r="J1890" s="10">
        <v>15000</v>
      </c>
      <c r="K1890" s="10">
        <v>151.03</v>
      </c>
      <c r="L1890" s="10">
        <v>19430.29</v>
      </c>
      <c r="M1890" s="10">
        <v>377.58</v>
      </c>
      <c r="N1890" s="10">
        <v>48575.73</v>
      </c>
      <c r="O1890" s="10">
        <v>604.12</v>
      </c>
      <c r="P1890" s="10">
        <v>77721.16</v>
      </c>
    </row>
    <row r="1891" spans="1:16" ht="54">
      <c r="B1891" s="9" t="s">
        <v>27</v>
      </c>
      <c r="C1891" s="9" t="s">
        <v>13</v>
      </c>
      <c r="D1891" s="9" t="s">
        <v>3027</v>
      </c>
      <c r="E1891" s="9" t="s">
        <v>15</v>
      </c>
      <c r="F1891" s="9" t="s">
        <v>16</v>
      </c>
      <c r="G1891" s="9" t="s">
        <v>17</v>
      </c>
      <c r="H1891" s="9" t="s">
        <v>3028</v>
      </c>
      <c r="I1891" s="9" t="s">
        <v>19</v>
      </c>
      <c r="J1891" s="9" t="s">
        <v>20</v>
      </c>
      <c r="K1891" s="9" t="s">
        <v>21</v>
      </c>
      <c r="L1891" s="9" t="s">
        <v>22</v>
      </c>
      <c r="M1891" s="9" t="s">
        <v>23</v>
      </c>
      <c r="N1891" s="9" t="s">
        <v>24</v>
      </c>
      <c r="O1891" s="9" t="s">
        <v>25</v>
      </c>
      <c r="P1891" s="9" t="s">
        <v>26</v>
      </c>
    </row>
    <row r="1892" spans="1:16">
      <c r="A1892" t="str">
        <f t="shared" ref="A1892:A1943" si="44">B1892&amp;C1892</f>
        <v>129</v>
      </c>
      <c r="B1892" s="10">
        <v>1</v>
      </c>
      <c r="C1892" s="10">
        <v>29</v>
      </c>
      <c r="D1892" s="10">
        <v>3938</v>
      </c>
      <c r="E1892" s="10">
        <v>3938</v>
      </c>
      <c r="F1892" s="10">
        <v>20000</v>
      </c>
      <c r="G1892" s="10"/>
      <c r="H1892" s="10"/>
      <c r="I1892" s="10"/>
      <c r="J1892" s="10">
        <v>2362.8000000000002</v>
      </c>
      <c r="K1892" s="10">
        <v>27.57</v>
      </c>
      <c r="L1892" s="10">
        <v>27.57</v>
      </c>
      <c r="M1892" s="10">
        <v>68.92</v>
      </c>
      <c r="N1892" s="10">
        <v>68.92</v>
      </c>
      <c r="O1892" s="10">
        <v>110.26</v>
      </c>
      <c r="P1892" s="10">
        <v>110.26</v>
      </c>
    </row>
    <row r="1893" spans="1:16">
      <c r="A1893" t="str">
        <f t="shared" si="44"/>
        <v>230</v>
      </c>
      <c r="B1893" s="11">
        <v>2</v>
      </c>
      <c r="C1893" s="11">
        <v>30</v>
      </c>
      <c r="D1893" s="11">
        <v>3938</v>
      </c>
      <c r="E1893" s="11">
        <v>7876</v>
      </c>
      <c r="F1893" s="11">
        <v>20000</v>
      </c>
      <c r="G1893" s="11"/>
      <c r="H1893" s="11"/>
      <c r="I1893" s="11"/>
      <c r="J1893" s="11">
        <v>5878</v>
      </c>
      <c r="K1893" s="11">
        <v>61.43</v>
      </c>
      <c r="L1893" s="11">
        <v>89.83</v>
      </c>
      <c r="M1893" s="11">
        <v>153.58000000000001</v>
      </c>
      <c r="N1893" s="11">
        <v>224.56</v>
      </c>
      <c r="O1893" s="11">
        <v>245.73</v>
      </c>
      <c r="P1893" s="11">
        <v>359.3</v>
      </c>
    </row>
    <row r="1894" spans="1:16">
      <c r="A1894" t="str">
        <f t="shared" si="44"/>
        <v>331</v>
      </c>
      <c r="B1894" s="10">
        <v>3</v>
      </c>
      <c r="C1894" s="10">
        <v>31</v>
      </c>
      <c r="D1894" s="10">
        <v>3938</v>
      </c>
      <c r="E1894" s="10">
        <v>11814</v>
      </c>
      <c r="F1894" s="10">
        <v>20000</v>
      </c>
      <c r="G1894" s="10">
        <v>900</v>
      </c>
      <c r="H1894" s="10">
        <v>900</v>
      </c>
      <c r="I1894" s="10"/>
      <c r="J1894" s="10">
        <v>8527</v>
      </c>
      <c r="K1894" s="10">
        <v>96</v>
      </c>
      <c r="L1894" s="10">
        <v>188.52</v>
      </c>
      <c r="M1894" s="10">
        <v>240.01</v>
      </c>
      <c r="N1894" s="10">
        <v>471.31</v>
      </c>
      <c r="O1894" s="10">
        <v>384.01</v>
      </c>
      <c r="P1894" s="10">
        <v>754.1</v>
      </c>
    </row>
    <row r="1895" spans="1:16">
      <c r="A1895" t="str">
        <f t="shared" si="44"/>
        <v>432</v>
      </c>
      <c r="B1895" s="11">
        <v>4</v>
      </c>
      <c r="C1895" s="11">
        <v>32</v>
      </c>
      <c r="D1895" s="11">
        <v>3938</v>
      </c>
      <c r="E1895" s="11">
        <v>15752</v>
      </c>
      <c r="F1895" s="11">
        <v>20000</v>
      </c>
      <c r="G1895" s="11"/>
      <c r="H1895" s="11">
        <v>927</v>
      </c>
      <c r="I1895" s="11"/>
      <c r="J1895" s="11">
        <v>12532</v>
      </c>
      <c r="K1895" s="11">
        <v>125.44</v>
      </c>
      <c r="L1895" s="11">
        <v>319.62</v>
      </c>
      <c r="M1895" s="11">
        <v>313.61</v>
      </c>
      <c r="N1895" s="11">
        <v>799.06</v>
      </c>
      <c r="O1895" s="11">
        <v>501.77</v>
      </c>
      <c r="P1895" s="11">
        <v>1278.49</v>
      </c>
    </row>
    <row r="1896" spans="1:16">
      <c r="A1896" t="str">
        <f t="shared" si="44"/>
        <v>533</v>
      </c>
      <c r="B1896" s="10">
        <v>5</v>
      </c>
      <c r="C1896" s="10">
        <v>33</v>
      </c>
      <c r="D1896" s="10">
        <v>3938</v>
      </c>
      <c r="E1896" s="10">
        <v>19690</v>
      </c>
      <c r="F1896" s="10">
        <v>20000</v>
      </c>
      <c r="G1896" s="10"/>
      <c r="H1896" s="10">
        <v>954.81</v>
      </c>
      <c r="I1896" s="10"/>
      <c r="J1896" s="10">
        <v>16775</v>
      </c>
      <c r="K1896" s="10">
        <v>164.5</v>
      </c>
      <c r="L1896" s="10">
        <v>493.71</v>
      </c>
      <c r="M1896" s="10">
        <v>411.26</v>
      </c>
      <c r="N1896" s="10">
        <v>1234.29</v>
      </c>
      <c r="O1896" s="10">
        <v>658.01</v>
      </c>
      <c r="P1896" s="10">
        <v>1974.86</v>
      </c>
    </row>
    <row r="1897" spans="1:16">
      <c r="A1897" t="str">
        <f t="shared" si="44"/>
        <v>634</v>
      </c>
      <c r="B1897" s="11">
        <v>6</v>
      </c>
      <c r="C1897" s="11">
        <v>34</v>
      </c>
      <c r="D1897" s="11"/>
      <c r="E1897" s="11">
        <v>19690</v>
      </c>
      <c r="F1897" s="11">
        <v>20000</v>
      </c>
      <c r="G1897" s="11">
        <v>900</v>
      </c>
      <c r="H1897" s="11">
        <v>1883.45</v>
      </c>
      <c r="I1897" s="11"/>
      <c r="J1897" s="11">
        <v>16207</v>
      </c>
      <c r="K1897" s="11">
        <v>167.75</v>
      </c>
      <c r="L1897" s="11">
        <v>676.28</v>
      </c>
      <c r="M1897" s="11">
        <v>419.38</v>
      </c>
      <c r="N1897" s="11">
        <v>1690.69</v>
      </c>
      <c r="O1897" s="11">
        <v>671</v>
      </c>
      <c r="P1897" s="11">
        <v>2705.11</v>
      </c>
    </row>
    <row r="1898" spans="1:16">
      <c r="A1898" t="str">
        <f t="shared" si="44"/>
        <v>735</v>
      </c>
      <c r="B1898" s="10">
        <v>7</v>
      </c>
      <c r="C1898" s="10">
        <v>35</v>
      </c>
      <c r="D1898" s="10"/>
      <c r="E1898" s="10">
        <v>19690</v>
      </c>
      <c r="F1898" s="10">
        <v>20000</v>
      </c>
      <c r="G1898" s="10"/>
      <c r="H1898" s="10">
        <v>1939.96</v>
      </c>
      <c r="I1898" s="10"/>
      <c r="J1898" s="10">
        <v>16527</v>
      </c>
      <c r="K1898" s="10">
        <v>162.07</v>
      </c>
      <c r="L1898" s="10">
        <v>858.63</v>
      </c>
      <c r="M1898" s="10">
        <v>405.18</v>
      </c>
      <c r="N1898" s="10">
        <v>2146.59</v>
      </c>
      <c r="O1898" s="10">
        <v>648.28</v>
      </c>
      <c r="P1898" s="10">
        <v>3434.54</v>
      </c>
    </row>
    <row r="1899" spans="1:16">
      <c r="A1899" t="str">
        <f t="shared" si="44"/>
        <v>836</v>
      </c>
      <c r="B1899" s="11">
        <v>8</v>
      </c>
      <c r="C1899" s="11">
        <v>36</v>
      </c>
      <c r="D1899" s="11"/>
      <c r="E1899" s="11">
        <v>19690</v>
      </c>
      <c r="F1899" s="11">
        <v>20000</v>
      </c>
      <c r="G1899" s="11"/>
      <c r="H1899" s="11">
        <v>1998.16</v>
      </c>
      <c r="I1899" s="11"/>
      <c r="J1899" s="11">
        <v>16853</v>
      </c>
      <c r="K1899" s="11">
        <v>165.27</v>
      </c>
      <c r="L1899" s="11">
        <v>1049.6600000000001</v>
      </c>
      <c r="M1899" s="11">
        <v>413.18</v>
      </c>
      <c r="N1899" s="11">
        <v>2624.16</v>
      </c>
      <c r="O1899" s="11">
        <v>661.08</v>
      </c>
      <c r="P1899" s="11">
        <v>4198.6499999999996</v>
      </c>
    </row>
    <row r="1900" spans="1:16">
      <c r="A1900" t="str">
        <f t="shared" si="44"/>
        <v>937</v>
      </c>
      <c r="B1900" s="10">
        <v>9</v>
      </c>
      <c r="C1900" s="10">
        <v>37</v>
      </c>
      <c r="D1900" s="10"/>
      <c r="E1900" s="10">
        <v>19690</v>
      </c>
      <c r="F1900" s="10">
        <v>20000</v>
      </c>
      <c r="G1900" s="10">
        <v>900</v>
      </c>
      <c r="H1900" s="10">
        <v>2958.1</v>
      </c>
      <c r="I1900" s="10"/>
      <c r="J1900" s="10">
        <v>16286</v>
      </c>
      <c r="K1900" s="10">
        <v>168.53</v>
      </c>
      <c r="L1900" s="10">
        <v>1249.68</v>
      </c>
      <c r="M1900" s="10">
        <v>421.33</v>
      </c>
      <c r="N1900" s="10">
        <v>3124.21</v>
      </c>
      <c r="O1900" s="10">
        <v>674.12</v>
      </c>
      <c r="P1900" s="10">
        <v>4998.7299999999996</v>
      </c>
    </row>
    <row r="1901" spans="1:16">
      <c r="A1901" t="str">
        <f t="shared" si="44"/>
        <v>1038</v>
      </c>
      <c r="B1901" s="11">
        <v>10</v>
      </c>
      <c r="C1901" s="11">
        <v>38</v>
      </c>
      <c r="D1901" s="11"/>
      <c r="E1901" s="11">
        <v>19690</v>
      </c>
      <c r="F1901" s="11">
        <v>20000</v>
      </c>
      <c r="G1901" s="11"/>
      <c r="H1901" s="11">
        <v>3046.84</v>
      </c>
      <c r="I1901" s="11"/>
      <c r="J1901" s="11">
        <v>16606</v>
      </c>
      <c r="K1901" s="11">
        <v>162.86000000000001</v>
      </c>
      <c r="L1901" s="11">
        <v>1450.03</v>
      </c>
      <c r="M1901" s="11">
        <v>407.15</v>
      </c>
      <c r="N1901" s="11">
        <v>3625.09</v>
      </c>
      <c r="O1901" s="11">
        <v>651.44000000000005</v>
      </c>
      <c r="P1901" s="11">
        <v>5800.14</v>
      </c>
    </row>
    <row r="1902" spans="1:16">
      <c r="A1902" t="str">
        <f t="shared" si="44"/>
        <v>1139</v>
      </c>
      <c r="B1902" s="10">
        <v>11</v>
      </c>
      <c r="C1902" s="10">
        <v>39</v>
      </c>
      <c r="D1902" s="10"/>
      <c r="E1902" s="10">
        <v>19690</v>
      </c>
      <c r="F1902" s="10">
        <v>20000</v>
      </c>
      <c r="G1902" s="10"/>
      <c r="H1902" s="10">
        <v>3138.25</v>
      </c>
      <c r="I1902" s="10"/>
      <c r="J1902" s="10">
        <v>16933</v>
      </c>
      <c r="K1902" s="10">
        <v>166.06</v>
      </c>
      <c r="L1902" s="10">
        <v>1659.6</v>
      </c>
      <c r="M1902" s="10">
        <v>415.15</v>
      </c>
      <c r="N1902" s="10">
        <v>4148.99</v>
      </c>
      <c r="O1902" s="10">
        <v>664.24</v>
      </c>
      <c r="P1902" s="10">
        <v>6638.38</v>
      </c>
    </row>
    <row r="1903" spans="1:16">
      <c r="A1903" t="str">
        <f t="shared" si="44"/>
        <v>1240</v>
      </c>
      <c r="B1903" s="11">
        <v>12</v>
      </c>
      <c r="C1903" s="11">
        <v>40</v>
      </c>
      <c r="D1903" s="11"/>
      <c r="E1903" s="11">
        <v>19690</v>
      </c>
      <c r="F1903" s="11">
        <v>20000</v>
      </c>
      <c r="G1903" s="11">
        <v>900</v>
      </c>
      <c r="H1903" s="11">
        <v>4132.3999999999996</v>
      </c>
      <c r="I1903" s="11"/>
      <c r="J1903" s="11">
        <v>16366</v>
      </c>
      <c r="K1903" s="11">
        <v>169.33</v>
      </c>
      <c r="L1903" s="11">
        <v>1878.71</v>
      </c>
      <c r="M1903" s="11">
        <v>423.33</v>
      </c>
      <c r="N1903" s="11">
        <v>4696.78</v>
      </c>
      <c r="O1903" s="11">
        <v>677.32</v>
      </c>
      <c r="P1903" s="11">
        <v>7514.85</v>
      </c>
    </row>
    <row r="1904" spans="1:16">
      <c r="A1904" t="str">
        <f t="shared" si="44"/>
        <v>1341</v>
      </c>
      <c r="B1904" s="10">
        <v>13</v>
      </c>
      <c r="C1904" s="10">
        <v>41</v>
      </c>
      <c r="D1904" s="10"/>
      <c r="E1904" s="10">
        <v>19690</v>
      </c>
      <c r="F1904" s="10">
        <v>20000</v>
      </c>
      <c r="G1904" s="10"/>
      <c r="H1904" s="10">
        <v>4256.37</v>
      </c>
      <c r="I1904" s="10"/>
      <c r="J1904" s="10">
        <v>16686</v>
      </c>
      <c r="K1904" s="10">
        <v>163.66</v>
      </c>
      <c r="L1904" s="10">
        <v>2098.73</v>
      </c>
      <c r="M1904" s="10">
        <v>409.15</v>
      </c>
      <c r="N1904" s="10">
        <v>5246.84</v>
      </c>
      <c r="O1904" s="10">
        <v>654.64</v>
      </c>
      <c r="P1904" s="10">
        <v>8394.94</v>
      </c>
    </row>
    <row r="1905" spans="1:16">
      <c r="A1905" t="str">
        <f t="shared" si="44"/>
        <v>1442</v>
      </c>
      <c r="B1905" s="11">
        <v>14</v>
      </c>
      <c r="C1905" s="11">
        <v>42</v>
      </c>
      <c r="D1905" s="11"/>
      <c r="E1905" s="11">
        <v>19690</v>
      </c>
      <c r="F1905" s="11">
        <v>20000</v>
      </c>
      <c r="G1905" s="11"/>
      <c r="H1905" s="11">
        <v>4384.0600000000004</v>
      </c>
      <c r="I1905" s="11"/>
      <c r="J1905" s="11">
        <v>17012</v>
      </c>
      <c r="K1905" s="11">
        <v>166.86</v>
      </c>
      <c r="L1905" s="11">
        <v>2328.56</v>
      </c>
      <c r="M1905" s="11">
        <v>417.15</v>
      </c>
      <c r="N1905" s="11">
        <v>5821.39</v>
      </c>
      <c r="O1905" s="11">
        <v>667.44</v>
      </c>
      <c r="P1905" s="11">
        <v>9314.23</v>
      </c>
    </row>
    <row r="1906" spans="1:16">
      <c r="A1906" t="str">
        <f t="shared" si="44"/>
        <v>1543</v>
      </c>
      <c r="B1906" s="10">
        <v>15</v>
      </c>
      <c r="C1906" s="10">
        <v>43</v>
      </c>
      <c r="D1906" s="10"/>
      <c r="E1906" s="10">
        <v>19690</v>
      </c>
      <c r="F1906" s="10">
        <v>20000</v>
      </c>
      <c r="G1906" s="10">
        <v>900</v>
      </c>
      <c r="H1906" s="10">
        <v>5415.58</v>
      </c>
      <c r="I1906" s="10"/>
      <c r="J1906" s="10">
        <v>16446</v>
      </c>
      <c r="K1906" s="10">
        <v>170.12</v>
      </c>
      <c r="L1906" s="10">
        <v>2568.5300000000002</v>
      </c>
      <c r="M1906" s="10">
        <v>425.3</v>
      </c>
      <c r="N1906" s="10">
        <v>6421.33</v>
      </c>
      <c r="O1906" s="10">
        <v>680.48</v>
      </c>
      <c r="P1906" s="10">
        <v>10274.129999999999</v>
      </c>
    </row>
    <row r="1907" spans="1:16">
      <c r="A1907" t="str">
        <f t="shared" si="44"/>
        <v>1644</v>
      </c>
      <c r="B1907" s="11">
        <v>16</v>
      </c>
      <c r="C1907" s="11">
        <v>44</v>
      </c>
      <c r="D1907" s="11"/>
      <c r="E1907" s="11">
        <v>19690</v>
      </c>
      <c r="F1907" s="11">
        <v>20000</v>
      </c>
      <c r="G1907" s="11"/>
      <c r="H1907" s="11">
        <v>5578.05</v>
      </c>
      <c r="I1907" s="11"/>
      <c r="J1907" s="11">
        <v>16765</v>
      </c>
      <c r="K1907" s="11">
        <v>164.46</v>
      </c>
      <c r="L1907" s="11">
        <v>2810.05</v>
      </c>
      <c r="M1907" s="11">
        <v>411.15</v>
      </c>
      <c r="N1907" s="11">
        <v>7025.12</v>
      </c>
      <c r="O1907" s="11">
        <v>657.84</v>
      </c>
      <c r="P1907" s="11">
        <v>11240.2</v>
      </c>
    </row>
    <row r="1908" spans="1:16">
      <c r="A1908" t="str">
        <f t="shared" si="44"/>
        <v>1745</v>
      </c>
      <c r="B1908" s="10">
        <v>17</v>
      </c>
      <c r="C1908" s="10">
        <v>45</v>
      </c>
      <c r="D1908" s="10"/>
      <c r="E1908" s="10">
        <v>19690</v>
      </c>
      <c r="F1908" s="10">
        <v>20000</v>
      </c>
      <c r="G1908" s="10"/>
      <c r="H1908" s="10">
        <v>5745.39</v>
      </c>
      <c r="I1908" s="10"/>
      <c r="J1908" s="10">
        <v>17091</v>
      </c>
      <c r="K1908" s="10">
        <v>167.65</v>
      </c>
      <c r="L1908" s="10">
        <v>3062</v>
      </c>
      <c r="M1908" s="10">
        <v>419.13</v>
      </c>
      <c r="N1908" s="10">
        <v>7655</v>
      </c>
      <c r="O1908" s="10">
        <v>670.6</v>
      </c>
      <c r="P1908" s="10">
        <v>12248</v>
      </c>
    </row>
    <row r="1909" spans="1:16">
      <c r="A1909" t="str">
        <f t="shared" si="44"/>
        <v>1846</v>
      </c>
      <c r="B1909" s="11">
        <v>18</v>
      </c>
      <c r="C1909" s="11">
        <v>46</v>
      </c>
      <c r="D1909" s="11"/>
      <c r="E1909" s="11">
        <v>19690</v>
      </c>
      <c r="F1909" s="11">
        <v>20000</v>
      </c>
      <c r="G1909" s="11">
        <v>900</v>
      </c>
      <c r="H1909" s="11">
        <v>6817.75</v>
      </c>
      <c r="I1909" s="11"/>
      <c r="J1909" s="11">
        <v>16524</v>
      </c>
      <c r="K1909" s="11">
        <v>170.91</v>
      </c>
      <c r="L1909" s="11">
        <v>3324.77</v>
      </c>
      <c r="M1909" s="11">
        <v>427.28</v>
      </c>
      <c r="N1909" s="11">
        <v>8311.93</v>
      </c>
      <c r="O1909" s="11">
        <v>683.64</v>
      </c>
      <c r="P1909" s="11">
        <v>13299.08</v>
      </c>
    </row>
    <row r="1910" spans="1:16">
      <c r="A1910" t="str">
        <f t="shared" si="44"/>
        <v>1947</v>
      </c>
      <c r="B1910" s="10">
        <v>19</v>
      </c>
      <c r="C1910" s="10">
        <v>47</v>
      </c>
      <c r="D1910" s="10"/>
      <c r="E1910" s="10">
        <v>19690</v>
      </c>
      <c r="F1910" s="10">
        <v>20000</v>
      </c>
      <c r="G1910" s="10"/>
      <c r="H1910" s="10">
        <v>7022.29</v>
      </c>
      <c r="I1910" s="10"/>
      <c r="J1910" s="10">
        <v>16842</v>
      </c>
      <c r="K1910" s="10">
        <v>165.24</v>
      </c>
      <c r="L1910" s="10">
        <v>3589.75</v>
      </c>
      <c r="M1910" s="10">
        <v>413.1</v>
      </c>
      <c r="N1910" s="10">
        <v>8974.3799999999992</v>
      </c>
      <c r="O1910" s="10">
        <v>660.96</v>
      </c>
      <c r="P1910" s="10">
        <v>14359.02</v>
      </c>
    </row>
    <row r="1911" spans="1:16">
      <c r="A1911" t="str">
        <f t="shared" si="44"/>
        <v>2048</v>
      </c>
      <c r="B1911" s="11">
        <v>20</v>
      </c>
      <c r="C1911" s="11">
        <v>48</v>
      </c>
      <c r="D1911" s="11"/>
      <c r="E1911" s="11">
        <v>19690</v>
      </c>
      <c r="F1911" s="11">
        <v>20000</v>
      </c>
      <c r="G1911" s="11"/>
      <c r="H1911" s="11">
        <v>7232.95</v>
      </c>
      <c r="I1911" s="11"/>
      <c r="J1911" s="11">
        <v>17167</v>
      </c>
      <c r="K1911" s="11">
        <v>168.42</v>
      </c>
      <c r="L1911" s="11">
        <v>3865.87</v>
      </c>
      <c r="M1911" s="11">
        <v>421.05</v>
      </c>
      <c r="N1911" s="11">
        <v>9664.67</v>
      </c>
      <c r="O1911" s="11">
        <v>673.68</v>
      </c>
      <c r="P1911" s="11">
        <v>15463.47</v>
      </c>
    </row>
    <row r="1912" spans="1:16">
      <c r="A1912" t="str">
        <f t="shared" si="44"/>
        <v>2149</v>
      </c>
      <c r="B1912" s="10">
        <v>21</v>
      </c>
      <c r="C1912" s="10">
        <v>49</v>
      </c>
      <c r="D1912" s="10"/>
      <c r="E1912" s="10">
        <v>19690</v>
      </c>
      <c r="F1912" s="10">
        <v>20000</v>
      </c>
      <c r="G1912" s="10">
        <v>900</v>
      </c>
      <c r="H1912" s="10">
        <v>8349.94</v>
      </c>
      <c r="I1912" s="10"/>
      <c r="J1912" s="10">
        <v>16599</v>
      </c>
      <c r="K1912" s="10">
        <v>171.67</v>
      </c>
      <c r="L1912" s="10">
        <v>4153.51</v>
      </c>
      <c r="M1912" s="10">
        <v>429.18</v>
      </c>
      <c r="N1912" s="10">
        <v>10383.780000000001</v>
      </c>
      <c r="O1912" s="10">
        <v>686.68</v>
      </c>
      <c r="P1912" s="10">
        <v>16614.05</v>
      </c>
    </row>
    <row r="1913" spans="1:16">
      <c r="A1913" t="str">
        <f t="shared" si="44"/>
        <v>2250</v>
      </c>
      <c r="B1913" s="11">
        <v>22</v>
      </c>
      <c r="C1913" s="11">
        <v>50</v>
      </c>
      <c r="D1913" s="11"/>
      <c r="E1913" s="11">
        <v>19690</v>
      </c>
      <c r="F1913" s="11">
        <v>20000</v>
      </c>
      <c r="G1913" s="11"/>
      <c r="H1913" s="11">
        <v>8600.44</v>
      </c>
      <c r="I1913" s="11"/>
      <c r="J1913" s="11">
        <v>16915</v>
      </c>
      <c r="K1913" s="11">
        <v>165.99</v>
      </c>
      <c r="L1913" s="11">
        <v>4444.1099999999997</v>
      </c>
      <c r="M1913" s="11">
        <v>414.98</v>
      </c>
      <c r="N1913" s="11">
        <v>11110.27</v>
      </c>
      <c r="O1913" s="11">
        <v>663.96</v>
      </c>
      <c r="P1913" s="11">
        <v>17776.43</v>
      </c>
    </row>
    <row r="1914" spans="1:16">
      <c r="A1914" t="str">
        <f t="shared" si="44"/>
        <v>2351</v>
      </c>
      <c r="B1914" s="10">
        <v>23</v>
      </c>
      <c r="C1914" s="10">
        <v>51</v>
      </c>
      <c r="D1914" s="10"/>
      <c r="E1914" s="10">
        <v>19690</v>
      </c>
      <c r="F1914" s="10">
        <v>20000</v>
      </c>
      <c r="G1914" s="10"/>
      <c r="H1914" s="10">
        <v>8858.4500000000007</v>
      </c>
      <c r="I1914" s="10"/>
      <c r="J1914" s="10">
        <v>17238</v>
      </c>
      <c r="K1914" s="10">
        <v>169.15</v>
      </c>
      <c r="L1914" s="10">
        <v>4746.58</v>
      </c>
      <c r="M1914" s="10">
        <v>422.88</v>
      </c>
      <c r="N1914" s="10">
        <v>11866.45</v>
      </c>
      <c r="O1914" s="10">
        <v>676.6</v>
      </c>
      <c r="P1914" s="10">
        <v>18986.32</v>
      </c>
    </row>
    <row r="1915" spans="1:16">
      <c r="A1915" t="str">
        <f t="shared" si="44"/>
        <v>2452</v>
      </c>
      <c r="B1915" s="11">
        <v>24</v>
      </c>
      <c r="C1915" s="11">
        <v>52</v>
      </c>
      <c r="D1915" s="11"/>
      <c r="E1915" s="11">
        <v>19690</v>
      </c>
      <c r="F1915" s="11">
        <v>20000</v>
      </c>
      <c r="G1915" s="11">
        <v>900</v>
      </c>
      <c r="H1915" s="11">
        <v>10024.209999999999</v>
      </c>
      <c r="I1915" s="11"/>
      <c r="J1915" s="11">
        <v>16667</v>
      </c>
      <c r="K1915" s="11">
        <v>172.38</v>
      </c>
      <c r="L1915" s="11">
        <v>5061.3599999999997</v>
      </c>
      <c r="M1915" s="11">
        <v>430.95</v>
      </c>
      <c r="N1915" s="11">
        <v>12653.4</v>
      </c>
      <c r="O1915" s="11">
        <v>689.52</v>
      </c>
      <c r="P1915" s="11">
        <v>20245.43</v>
      </c>
    </row>
    <row r="1916" spans="1:16">
      <c r="A1916" t="str">
        <f t="shared" si="44"/>
        <v>2553</v>
      </c>
      <c r="B1916" s="10">
        <v>25</v>
      </c>
      <c r="C1916" s="10">
        <v>53</v>
      </c>
      <c r="D1916" s="10"/>
      <c r="E1916" s="10">
        <v>19690</v>
      </c>
      <c r="F1916" s="10">
        <v>20000</v>
      </c>
      <c r="G1916" s="10"/>
      <c r="H1916" s="10">
        <v>10324.93</v>
      </c>
      <c r="I1916" s="10"/>
      <c r="J1916" s="10">
        <v>16980</v>
      </c>
      <c r="K1916" s="10">
        <v>166.67</v>
      </c>
      <c r="L1916" s="10">
        <v>5379.87</v>
      </c>
      <c r="M1916" s="10">
        <v>416.68</v>
      </c>
      <c r="N1916" s="10">
        <v>13449.67</v>
      </c>
      <c r="O1916" s="10">
        <v>666.68</v>
      </c>
      <c r="P1916" s="10">
        <v>21519.48</v>
      </c>
    </row>
    <row r="1917" spans="1:16">
      <c r="A1917" t="str">
        <f t="shared" si="44"/>
        <v>2654</v>
      </c>
      <c r="B1917" s="11">
        <v>26</v>
      </c>
      <c r="C1917" s="11">
        <v>54</v>
      </c>
      <c r="D1917" s="11"/>
      <c r="E1917" s="11">
        <v>19690</v>
      </c>
      <c r="F1917" s="11">
        <v>20000</v>
      </c>
      <c r="G1917" s="11"/>
      <c r="H1917" s="11">
        <v>10634.68</v>
      </c>
      <c r="I1917" s="11"/>
      <c r="J1917" s="11">
        <v>17300</v>
      </c>
      <c r="K1917" s="11">
        <v>169.8</v>
      </c>
      <c r="L1917" s="11">
        <v>5711.07</v>
      </c>
      <c r="M1917" s="11">
        <v>424.5</v>
      </c>
      <c r="N1917" s="11">
        <v>14277.66</v>
      </c>
      <c r="O1917" s="11">
        <v>679.2</v>
      </c>
      <c r="P1917" s="11">
        <v>22844.26</v>
      </c>
    </row>
    <row r="1918" spans="1:16">
      <c r="A1918" t="str">
        <f t="shared" si="44"/>
        <v>2755</v>
      </c>
      <c r="B1918" s="10">
        <v>27</v>
      </c>
      <c r="C1918" s="10">
        <v>55</v>
      </c>
      <c r="D1918" s="10"/>
      <c r="E1918" s="10">
        <v>19690</v>
      </c>
      <c r="F1918" s="10">
        <v>20000</v>
      </c>
      <c r="G1918" s="10">
        <v>900</v>
      </c>
      <c r="H1918" s="10">
        <v>11853.72</v>
      </c>
      <c r="I1918" s="10"/>
      <c r="J1918" s="10">
        <v>16726</v>
      </c>
      <c r="K1918" s="10">
        <v>173</v>
      </c>
      <c r="L1918" s="10">
        <v>6055.4</v>
      </c>
      <c r="M1918" s="10">
        <v>432.5</v>
      </c>
      <c r="N1918" s="10">
        <v>15138.49</v>
      </c>
      <c r="O1918" s="10">
        <v>692</v>
      </c>
      <c r="P1918" s="10">
        <v>24221.59</v>
      </c>
    </row>
    <row r="1919" spans="1:16">
      <c r="A1919" t="str">
        <f t="shared" si="44"/>
        <v>2856</v>
      </c>
      <c r="B1919" s="11">
        <v>28</v>
      </c>
      <c r="C1919" s="11">
        <v>56</v>
      </c>
      <c r="D1919" s="11"/>
      <c r="E1919" s="11">
        <v>19690</v>
      </c>
      <c r="F1919" s="11">
        <v>20000</v>
      </c>
      <c r="G1919" s="11"/>
      <c r="H1919" s="11">
        <v>12209.33</v>
      </c>
      <c r="I1919" s="11"/>
      <c r="J1919" s="11">
        <v>17033</v>
      </c>
      <c r="K1919" s="11">
        <v>167.26</v>
      </c>
      <c r="L1919" s="11">
        <v>6404.32</v>
      </c>
      <c r="M1919" s="11">
        <v>418.15</v>
      </c>
      <c r="N1919" s="11">
        <v>16010.8</v>
      </c>
      <c r="O1919" s="11">
        <v>669.04</v>
      </c>
      <c r="P1919" s="11">
        <v>25617.279999999999</v>
      </c>
    </row>
    <row r="1920" spans="1:16">
      <c r="A1920" t="str">
        <f t="shared" si="44"/>
        <v>2957</v>
      </c>
      <c r="B1920" s="10">
        <v>29</v>
      </c>
      <c r="C1920" s="10">
        <v>57</v>
      </c>
      <c r="D1920" s="10"/>
      <c r="E1920" s="10">
        <v>19690</v>
      </c>
      <c r="F1920" s="10">
        <v>20000</v>
      </c>
      <c r="G1920" s="10"/>
      <c r="H1920" s="10">
        <v>12575.61</v>
      </c>
      <c r="I1920" s="10"/>
      <c r="J1920" s="10">
        <v>17348</v>
      </c>
      <c r="K1920" s="10">
        <v>170.33</v>
      </c>
      <c r="L1920" s="10">
        <v>6766.78</v>
      </c>
      <c r="M1920" s="10">
        <v>425.83</v>
      </c>
      <c r="N1920" s="10">
        <v>16916.95</v>
      </c>
      <c r="O1920" s="10">
        <v>681.32</v>
      </c>
      <c r="P1920" s="10">
        <v>27067.11</v>
      </c>
    </row>
    <row r="1921" spans="1:16">
      <c r="A1921" t="str">
        <f t="shared" si="44"/>
        <v>3058</v>
      </c>
      <c r="B1921" s="11">
        <v>30</v>
      </c>
      <c r="C1921" s="11">
        <v>58</v>
      </c>
      <c r="D1921" s="11"/>
      <c r="E1921" s="11">
        <v>19690</v>
      </c>
      <c r="F1921" s="11">
        <v>20000</v>
      </c>
      <c r="G1921" s="11">
        <v>900</v>
      </c>
      <c r="H1921" s="11">
        <v>13852.88</v>
      </c>
      <c r="I1921" s="11"/>
      <c r="J1921" s="11">
        <v>16769</v>
      </c>
      <c r="K1921" s="11">
        <v>173.48</v>
      </c>
      <c r="L1921" s="11">
        <v>7143.26</v>
      </c>
      <c r="M1921" s="11">
        <v>433.7</v>
      </c>
      <c r="N1921" s="11">
        <v>17858.16</v>
      </c>
      <c r="O1921" s="11">
        <v>693.92</v>
      </c>
      <c r="P1921" s="11">
        <v>28573.05</v>
      </c>
    </row>
    <row r="1922" spans="1:16">
      <c r="A1922" t="str">
        <f t="shared" si="44"/>
        <v>3159</v>
      </c>
      <c r="B1922" s="10">
        <v>31</v>
      </c>
      <c r="C1922" s="10">
        <v>59</v>
      </c>
      <c r="D1922" s="10"/>
      <c r="E1922" s="10">
        <v>19690</v>
      </c>
      <c r="F1922" s="10">
        <v>20000</v>
      </c>
      <c r="G1922" s="10"/>
      <c r="H1922" s="10">
        <v>14268.47</v>
      </c>
      <c r="I1922" s="10"/>
      <c r="J1922" s="10">
        <v>17069</v>
      </c>
      <c r="K1922" s="10">
        <v>167.69</v>
      </c>
      <c r="L1922" s="10">
        <v>7525.25</v>
      </c>
      <c r="M1922" s="10">
        <v>419.23</v>
      </c>
      <c r="N1922" s="10">
        <v>18813.12</v>
      </c>
      <c r="O1922" s="10">
        <v>670.76</v>
      </c>
      <c r="P1922" s="10">
        <v>30101</v>
      </c>
    </row>
    <row r="1923" spans="1:16">
      <c r="A1923" t="str">
        <f t="shared" si="44"/>
        <v>3260</v>
      </c>
      <c r="B1923" s="11">
        <v>32</v>
      </c>
      <c r="C1923" s="11">
        <v>60</v>
      </c>
      <c r="D1923" s="11"/>
      <c r="E1923" s="11">
        <v>19690</v>
      </c>
      <c r="F1923" s="11">
        <v>20000</v>
      </c>
      <c r="G1923" s="11"/>
      <c r="H1923" s="11">
        <v>14696.52</v>
      </c>
      <c r="I1923" s="11"/>
      <c r="J1923" s="11">
        <v>17376</v>
      </c>
      <c r="K1923" s="11">
        <v>170.69</v>
      </c>
      <c r="L1923" s="11">
        <v>7921.7</v>
      </c>
      <c r="M1923" s="11">
        <v>426.73</v>
      </c>
      <c r="N1923" s="11">
        <v>19804.240000000002</v>
      </c>
      <c r="O1923" s="11">
        <v>682.76</v>
      </c>
      <c r="P1923" s="11">
        <v>31686.79</v>
      </c>
    </row>
    <row r="1924" spans="1:16">
      <c r="A1924" t="str">
        <f t="shared" si="44"/>
        <v>3361</v>
      </c>
      <c r="B1924" s="10">
        <v>33</v>
      </c>
      <c r="C1924" s="10">
        <v>61</v>
      </c>
      <c r="D1924" s="10"/>
      <c r="E1924" s="10">
        <v>19690</v>
      </c>
      <c r="F1924" s="10">
        <v>20000</v>
      </c>
      <c r="G1924" s="10">
        <v>900</v>
      </c>
      <c r="H1924" s="10">
        <v>16037.42</v>
      </c>
      <c r="I1924" s="10"/>
      <c r="J1924" s="10">
        <v>16789</v>
      </c>
      <c r="K1924" s="10">
        <v>173.76</v>
      </c>
      <c r="L1924" s="10">
        <v>8333.11</v>
      </c>
      <c r="M1924" s="10">
        <v>434.4</v>
      </c>
      <c r="N1924" s="10">
        <v>20832.77</v>
      </c>
      <c r="O1924" s="10">
        <v>695.04</v>
      </c>
      <c r="P1924" s="10">
        <v>33332.43</v>
      </c>
    </row>
    <row r="1925" spans="1:16">
      <c r="A1925" t="str">
        <f t="shared" si="44"/>
        <v>3462</v>
      </c>
      <c r="B1925" s="11">
        <v>34</v>
      </c>
      <c r="C1925" s="11">
        <v>62</v>
      </c>
      <c r="D1925" s="11"/>
      <c r="E1925" s="11">
        <v>19690</v>
      </c>
      <c r="F1925" s="11">
        <v>20000</v>
      </c>
      <c r="G1925" s="11"/>
      <c r="H1925" s="11">
        <v>16518.54</v>
      </c>
      <c r="I1925" s="11"/>
      <c r="J1925" s="11">
        <v>17078</v>
      </c>
      <c r="K1925" s="11">
        <v>167.89</v>
      </c>
      <c r="L1925" s="11">
        <v>8750.99</v>
      </c>
      <c r="M1925" s="11">
        <v>419.73</v>
      </c>
      <c r="N1925" s="11">
        <v>21877.48</v>
      </c>
      <c r="O1925" s="11">
        <v>671.56</v>
      </c>
      <c r="P1925" s="11">
        <v>35003.97</v>
      </c>
    </row>
    <row r="1926" spans="1:16">
      <c r="A1926" t="str">
        <f t="shared" si="44"/>
        <v>3563</v>
      </c>
      <c r="B1926" s="10">
        <v>35</v>
      </c>
      <c r="C1926" s="10">
        <v>63</v>
      </c>
      <c r="D1926" s="10"/>
      <c r="E1926" s="10">
        <v>19690</v>
      </c>
      <c r="F1926" s="10">
        <v>20000</v>
      </c>
      <c r="G1926" s="10"/>
      <c r="H1926" s="10">
        <v>17014.099999999999</v>
      </c>
      <c r="I1926" s="10"/>
      <c r="J1926" s="10">
        <v>17374</v>
      </c>
      <c r="K1926" s="10">
        <v>170.78</v>
      </c>
      <c r="L1926" s="10">
        <v>9184.2999999999993</v>
      </c>
      <c r="M1926" s="10">
        <v>426.95</v>
      </c>
      <c r="N1926" s="10">
        <v>22960.75</v>
      </c>
      <c r="O1926" s="10">
        <v>683.12</v>
      </c>
      <c r="P1926" s="10">
        <v>36737.21</v>
      </c>
    </row>
    <row r="1927" spans="1:16">
      <c r="A1927" t="str">
        <f t="shared" si="44"/>
        <v>3664</v>
      </c>
      <c r="B1927" s="11">
        <v>36</v>
      </c>
      <c r="C1927" s="11">
        <v>64</v>
      </c>
      <c r="D1927" s="11"/>
      <c r="E1927" s="11">
        <v>19690</v>
      </c>
      <c r="F1927" s="11">
        <v>20000</v>
      </c>
      <c r="G1927" s="11">
        <v>900</v>
      </c>
      <c r="H1927" s="11">
        <v>18424.52</v>
      </c>
      <c r="I1927" s="11"/>
      <c r="J1927" s="11">
        <v>16776</v>
      </c>
      <c r="K1927" s="11">
        <v>173.74</v>
      </c>
      <c r="L1927" s="11">
        <v>9633.57</v>
      </c>
      <c r="M1927" s="11">
        <v>434.35</v>
      </c>
      <c r="N1927" s="11">
        <v>24083.93</v>
      </c>
      <c r="O1927" s="11">
        <v>694.96</v>
      </c>
      <c r="P1927" s="11">
        <v>38534.28</v>
      </c>
    </row>
    <row r="1928" spans="1:16">
      <c r="A1928" t="str">
        <f t="shared" si="44"/>
        <v>3765</v>
      </c>
      <c r="B1928" s="10">
        <v>37</v>
      </c>
      <c r="C1928" s="10">
        <v>65</v>
      </c>
      <c r="D1928" s="10"/>
      <c r="E1928" s="10">
        <v>19690</v>
      </c>
      <c r="F1928" s="10">
        <v>20000</v>
      </c>
      <c r="G1928" s="10"/>
      <c r="H1928" s="10">
        <v>18977.259999999998</v>
      </c>
      <c r="I1928" s="10"/>
      <c r="J1928" s="10">
        <v>17049</v>
      </c>
      <c r="K1928" s="10">
        <v>167.76</v>
      </c>
      <c r="L1928" s="10">
        <v>10090.34</v>
      </c>
      <c r="M1928" s="10">
        <v>419.4</v>
      </c>
      <c r="N1928" s="10">
        <v>25225.84</v>
      </c>
      <c r="O1928" s="10">
        <v>671.04</v>
      </c>
      <c r="P1928" s="10">
        <v>40361.35</v>
      </c>
    </row>
    <row r="1929" spans="1:16">
      <c r="A1929" t="str">
        <f t="shared" si="44"/>
        <v>3866</v>
      </c>
      <c r="B1929" s="11">
        <v>38</v>
      </c>
      <c r="C1929" s="11">
        <v>66</v>
      </c>
      <c r="D1929" s="11"/>
      <c r="E1929" s="11">
        <v>19690</v>
      </c>
      <c r="F1929" s="11">
        <v>20000</v>
      </c>
      <c r="G1929" s="11"/>
      <c r="H1929" s="11">
        <v>19546.57</v>
      </c>
      <c r="I1929" s="11"/>
      <c r="J1929" s="11">
        <v>17328</v>
      </c>
      <c r="K1929" s="11">
        <v>170.49</v>
      </c>
      <c r="L1929" s="11">
        <v>10563.54</v>
      </c>
      <c r="M1929" s="11">
        <v>426.23</v>
      </c>
      <c r="N1929" s="11">
        <v>26408.84</v>
      </c>
      <c r="O1929" s="11">
        <v>681.96</v>
      </c>
      <c r="P1929" s="11">
        <v>42254.15</v>
      </c>
    </row>
    <row r="1930" spans="1:16">
      <c r="A1930" t="str">
        <f t="shared" si="44"/>
        <v>3967</v>
      </c>
      <c r="B1930" s="10">
        <v>39</v>
      </c>
      <c r="C1930" s="10">
        <v>67</v>
      </c>
      <c r="D1930" s="10"/>
      <c r="E1930" s="10">
        <v>19690</v>
      </c>
      <c r="F1930" s="10">
        <v>20000</v>
      </c>
      <c r="G1930" s="10">
        <v>900</v>
      </c>
      <c r="H1930" s="10">
        <v>21032.97</v>
      </c>
      <c r="I1930" s="10"/>
      <c r="J1930" s="10">
        <v>16713</v>
      </c>
      <c r="K1930" s="10">
        <v>173.28</v>
      </c>
      <c r="L1930" s="10">
        <v>11053.72</v>
      </c>
      <c r="M1930" s="10">
        <v>433.2</v>
      </c>
      <c r="N1930" s="10">
        <v>27634.31</v>
      </c>
      <c r="O1930" s="10">
        <v>693.12</v>
      </c>
      <c r="P1930" s="10">
        <v>44214.89</v>
      </c>
    </row>
    <row r="1931" spans="1:16">
      <c r="A1931" t="str">
        <f t="shared" si="44"/>
        <v>4068</v>
      </c>
      <c r="B1931" s="11">
        <v>40</v>
      </c>
      <c r="C1931" s="11">
        <v>68</v>
      </c>
      <c r="D1931" s="11"/>
      <c r="E1931" s="11">
        <v>19690</v>
      </c>
      <c r="F1931" s="11">
        <v>20000</v>
      </c>
      <c r="G1931" s="11"/>
      <c r="H1931" s="11">
        <v>21663.96</v>
      </c>
      <c r="I1931" s="11"/>
      <c r="J1931" s="11">
        <v>16963</v>
      </c>
      <c r="K1931" s="11">
        <v>167.13</v>
      </c>
      <c r="L1931" s="11">
        <v>11552.47</v>
      </c>
      <c r="M1931" s="11">
        <v>417.83</v>
      </c>
      <c r="N1931" s="11">
        <v>28881.16</v>
      </c>
      <c r="O1931" s="11">
        <v>668.52</v>
      </c>
      <c r="P1931" s="11">
        <v>46209.86</v>
      </c>
    </row>
    <row r="1932" spans="1:16">
      <c r="A1932" t="str">
        <f t="shared" si="44"/>
        <v>4169</v>
      </c>
      <c r="B1932" s="10">
        <v>41</v>
      </c>
      <c r="C1932" s="10">
        <v>69</v>
      </c>
      <c r="D1932" s="10"/>
      <c r="E1932" s="10">
        <v>19690</v>
      </c>
      <c r="F1932" s="10">
        <v>20000</v>
      </c>
      <c r="G1932" s="10"/>
      <c r="H1932" s="10">
        <v>22313.88</v>
      </c>
      <c r="I1932" s="10"/>
      <c r="J1932" s="10">
        <v>17216</v>
      </c>
      <c r="K1932" s="10">
        <v>169.63</v>
      </c>
      <c r="L1932" s="10">
        <v>12068.67</v>
      </c>
      <c r="M1932" s="10">
        <v>424.08</v>
      </c>
      <c r="N1932" s="10">
        <v>30171.67</v>
      </c>
      <c r="O1932" s="10">
        <v>678.52</v>
      </c>
      <c r="P1932" s="10">
        <v>48274.68</v>
      </c>
    </row>
    <row r="1933" spans="1:16">
      <c r="A1933" t="str">
        <f t="shared" si="44"/>
        <v>4270</v>
      </c>
      <c r="B1933" s="11">
        <v>42</v>
      </c>
      <c r="C1933" s="11">
        <v>70</v>
      </c>
      <c r="D1933" s="11"/>
      <c r="E1933" s="11">
        <v>19690</v>
      </c>
      <c r="F1933" s="11">
        <v>20000</v>
      </c>
      <c r="G1933" s="11">
        <v>900</v>
      </c>
      <c r="H1933" s="11">
        <v>23883.3</v>
      </c>
      <c r="I1933" s="11"/>
      <c r="J1933" s="11">
        <v>16575</v>
      </c>
      <c r="K1933" s="11">
        <v>172.16</v>
      </c>
      <c r="L1933" s="11">
        <v>12602.89</v>
      </c>
      <c r="M1933" s="11">
        <v>430.4</v>
      </c>
      <c r="N1933" s="11">
        <v>31507.22</v>
      </c>
      <c r="O1933" s="11">
        <v>688.64</v>
      </c>
      <c r="P1933" s="11">
        <v>50411.56</v>
      </c>
    </row>
    <row r="1934" spans="1:16">
      <c r="A1934" t="str">
        <f t="shared" si="44"/>
        <v>4371</v>
      </c>
      <c r="B1934" s="10">
        <v>43</v>
      </c>
      <c r="C1934" s="10">
        <v>71</v>
      </c>
      <c r="D1934" s="10"/>
      <c r="E1934" s="10">
        <v>19690</v>
      </c>
      <c r="F1934" s="10">
        <v>20000</v>
      </c>
      <c r="G1934" s="10"/>
      <c r="H1934" s="10">
        <v>24599.79</v>
      </c>
      <c r="I1934" s="10"/>
      <c r="J1934" s="10">
        <v>16789</v>
      </c>
      <c r="K1934" s="10">
        <v>165.75</v>
      </c>
      <c r="L1934" s="10">
        <v>13146.73</v>
      </c>
      <c r="M1934" s="10">
        <v>414.38</v>
      </c>
      <c r="N1934" s="10">
        <v>32866.82</v>
      </c>
      <c r="O1934" s="10">
        <v>663</v>
      </c>
      <c r="P1934" s="10">
        <v>52586.9</v>
      </c>
    </row>
    <row r="1935" spans="1:16">
      <c r="A1935" t="str">
        <f t="shared" si="44"/>
        <v>4472</v>
      </c>
      <c r="B1935" s="11">
        <v>44</v>
      </c>
      <c r="C1935" s="11">
        <v>72</v>
      </c>
      <c r="D1935" s="11"/>
      <c r="E1935" s="11">
        <v>19690</v>
      </c>
      <c r="F1935" s="11">
        <v>20000</v>
      </c>
      <c r="G1935" s="11"/>
      <c r="H1935" s="11">
        <v>25337.79</v>
      </c>
      <c r="I1935" s="11"/>
      <c r="J1935" s="11">
        <v>17004</v>
      </c>
      <c r="K1935" s="11">
        <v>167.89</v>
      </c>
      <c r="L1935" s="11">
        <v>13709.02</v>
      </c>
      <c r="M1935" s="11">
        <v>419.73</v>
      </c>
      <c r="N1935" s="11">
        <v>34272.54</v>
      </c>
      <c r="O1935" s="11">
        <v>671.56</v>
      </c>
      <c r="P1935" s="11">
        <v>54836.07</v>
      </c>
    </row>
    <row r="1936" spans="1:16">
      <c r="A1936" t="str">
        <f t="shared" si="44"/>
        <v>4573</v>
      </c>
      <c r="B1936" s="10">
        <v>45</v>
      </c>
      <c r="C1936" s="10">
        <v>73</v>
      </c>
      <c r="D1936" s="10"/>
      <c r="E1936" s="10">
        <v>19690</v>
      </c>
      <c r="F1936" s="10">
        <v>20000</v>
      </c>
      <c r="G1936" s="10">
        <v>900</v>
      </c>
      <c r="H1936" s="10">
        <v>26997.919999999998</v>
      </c>
      <c r="I1936" s="10"/>
      <c r="J1936" s="10">
        <v>16320</v>
      </c>
      <c r="K1936" s="10">
        <v>170.04</v>
      </c>
      <c r="L1936" s="10">
        <v>14290.33</v>
      </c>
      <c r="M1936" s="10">
        <v>425.1</v>
      </c>
      <c r="N1936" s="10">
        <v>35725.82</v>
      </c>
      <c r="O1936" s="10">
        <v>680.16</v>
      </c>
      <c r="P1936" s="10">
        <v>57161.31</v>
      </c>
    </row>
    <row r="1937" spans="1:16">
      <c r="A1937" t="str">
        <f t="shared" si="44"/>
        <v>4674</v>
      </c>
      <c r="B1937" s="11">
        <v>46</v>
      </c>
      <c r="C1937" s="11">
        <v>74</v>
      </c>
      <c r="D1937" s="11"/>
      <c r="E1937" s="11">
        <v>19690</v>
      </c>
      <c r="F1937" s="11">
        <v>20000</v>
      </c>
      <c r="G1937" s="11"/>
      <c r="H1937" s="11">
        <v>27807.86</v>
      </c>
      <c r="I1937" s="11"/>
      <c r="J1937" s="11">
        <v>16478</v>
      </c>
      <c r="K1937" s="11">
        <v>163.19999999999999</v>
      </c>
      <c r="L1937" s="11">
        <v>14882.24</v>
      </c>
      <c r="M1937" s="11">
        <v>408</v>
      </c>
      <c r="N1937" s="11">
        <v>37205.599999999999</v>
      </c>
      <c r="O1937" s="11">
        <v>652.79999999999995</v>
      </c>
      <c r="P1937" s="11">
        <v>59528.95</v>
      </c>
    </row>
    <row r="1938" spans="1:16">
      <c r="A1938" t="str">
        <f t="shared" si="44"/>
        <v>4775</v>
      </c>
      <c r="B1938" s="10">
        <v>47</v>
      </c>
      <c r="C1938" s="10">
        <v>75</v>
      </c>
      <c r="D1938" s="10"/>
      <c r="E1938" s="10">
        <v>19690</v>
      </c>
      <c r="F1938" s="10">
        <v>20000</v>
      </c>
      <c r="G1938" s="10"/>
      <c r="H1938" s="10">
        <v>28642.09</v>
      </c>
      <c r="I1938" s="10"/>
      <c r="J1938" s="10">
        <v>16629</v>
      </c>
      <c r="K1938" s="10">
        <v>164.78</v>
      </c>
      <c r="L1938" s="10">
        <v>15493.49</v>
      </c>
      <c r="M1938" s="10">
        <v>411.95</v>
      </c>
      <c r="N1938" s="10">
        <v>38733.71</v>
      </c>
      <c r="O1938" s="10">
        <v>659.12</v>
      </c>
      <c r="P1938" s="10">
        <v>61973.94</v>
      </c>
    </row>
    <row r="1939" spans="1:16">
      <c r="A1939" t="str">
        <f t="shared" si="44"/>
        <v>4876</v>
      </c>
      <c r="B1939" s="11">
        <v>48</v>
      </c>
      <c r="C1939" s="11">
        <v>76</v>
      </c>
      <c r="D1939" s="11"/>
      <c r="E1939" s="11">
        <v>19690</v>
      </c>
      <c r="F1939" s="11">
        <v>20000</v>
      </c>
      <c r="G1939" s="11">
        <v>900</v>
      </c>
      <c r="H1939" s="11">
        <v>30401.360000000001</v>
      </c>
      <c r="I1939" s="11"/>
      <c r="J1939" s="11">
        <v>15875</v>
      </c>
      <c r="K1939" s="11">
        <v>166.29</v>
      </c>
      <c r="L1939" s="11">
        <v>16124.58</v>
      </c>
      <c r="M1939" s="11">
        <v>415.73</v>
      </c>
      <c r="N1939" s="11">
        <v>40311.449999999997</v>
      </c>
      <c r="O1939" s="11">
        <v>665.16</v>
      </c>
      <c r="P1939" s="11">
        <v>64498.32</v>
      </c>
    </row>
    <row r="1940" spans="1:16">
      <c r="A1940" t="str">
        <f t="shared" si="44"/>
        <v>4977</v>
      </c>
      <c r="B1940" s="10">
        <v>49</v>
      </c>
      <c r="C1940" s="10">
        <v>77</v>
      </c>
      <c r="D1940" s="10"/>
      <c r="E1940" s="10">
        <v>19690</v>
      </c>
      <c r="F1940" s="10">
        <v>20000</v>
      </c>
      <c r="G1940" s="10"/>
      <c r="H1940" s="10">
        <v>31313.4</v>
      </c>
      <c r="I1940" s="10"/>
      <c r="J1940" s="10">
        <v>15939</v>
      </c>
      <c r="K1940" s="10">
        <v>158.75</v>
      </c>
      <c r="L1940" s="10">
        <v>16767.07</v>
      </c>
      <c r="M1940" s="10">
        <v>396.88</v>
      </c>
      <c r="N1940" s="10">
        <v>41917.67</v>
      </c>
      <c r="O1940" s="10">
        <v>635</v>
      </c>
      <c r="P1940" s="10">
        <v>67068.27</v>
      </c>
    </row>
    <row r="1941" spans="1:16">
      <c r="A1941" t="str">
        <f t="shared" si="44"/>
        <v>5078</v>
      </c>
      <c r="B1941" s="11">
        <v>50</v>
      </c>
      <c r="C1941" s="11">
        <v>78</v>
      </c>
      <c r="D1941" s="11"/>
      <c r="E1941" s="11">
        <v>19690</v>
      </c>
      <c r="F1941" s="11">
        <v>20000</v>
      </c>
      <c r="G1941" s="11"/>
      <c r="H1941" s="11">
        <v>32252.799999999999</v>
      </c>
      <c r="I1941" s="11"/>
      <c r="J1941" s="11">
        <v>15983</v>
      </c>
      <c r="K1941" s="11">
        <v>159.38999999999999</v>
      </c>
      <c r="L1941" s="11">
        <v>17429.47</v>
      </c>
      <c r="M1941" s="11">
        <v>398.48</v>
      </c>
      <c r="N1941" s="11">
        <v>43573.67</v>
      </c>
      <c r="O1941" s="11">
        <v>637.55999999999995</v>
      </c>
      <c r="P1941" s="11">
        <v>69717.88</v>
      </c>
    </row>
    <row r="1942" spans="1:16">
      <c r="A1942" t="str">
        <f t="shared" si="44"/>
        <v>5179</v>
      </c>
      <c r="B1942" s="10">
        <v>51</v>
      </c>
      <c r="C1942" s="10">
        <v>79</v>
      </c>
      <c r="D1942" s="10"/>
      <c r="E1942" s="10">
        <v>19690</v>
      </c>
      <c r="F1942" s="10">
        <v>20000</v>
      </c>
      <c r="G1942" s="10">
        <v>900</v>
      </c>
      <c r="H1942" s="10">
        <v>34120.379999999997</v>
      </c>
      <c r="I1942" s="10"/>
      <c r="J1942" s="10">
        <v>15103</v>
      </c>
      <c r="K1942" s="10">
        <v>159.83000000000001</v>
      </c>
      <c r="L1942" s="10">
        <v>18112.18</v>
      </c>
      <c r="M1942" s="10">
        <v>399.58</v>
      </c>
      <c r="N1942" s="10">
        <v>45280.46</v>
      </c>
      <c r="O1942" s="10">
        <v>639.32000000000005</v>
      </c>
      <c r="P1942" s="10">
        <v>72448.73</v>
      </c>
    </row>
    <row r="1943" spans="1:16">
      <c r="A1943" t="str">
        <f t="shared" si="44"/>
        <v>5280</v>
      </c>
      <c r="B1943" s="11">
        <v>52</v>
      </c>
      <c r="C1943" s="11">
        <v>80</v>
      </c>
      <c r="D1943" s="11"/>
      <c r="E1943" s="11">
        <v>19690</v>
      </c>
      <c r="F1943" s="11">
        <v>20000</v>
      </c>
      <c r="G1943" s="11"/>
      <c r="H1943" s="11">
        <v>35144</v>
      </c>
      <c r="I1943" s="11">
        <v>15000</v>
      </c>
      <c r="J1943" s="11">
        <v>15000</v>
      </c>
      <c r="K1943" s="11">
        <v>151.03</v>
      </c>
      <c r="L1943" s="11">
        <v>18806.580000000002</v>
      </c>
      <c r="M1943" s="11">
        <v>377.58</v>
      </c>
      <c r="N1943" s="11">
        <v>47016.45</v>
      </c>
      <c r="O1943" s="11">
        <v>604.12</v>
      </c>
      <c r="P1943" s="11">
        <v>75226.320000000007</v>
      </c>
    </row>
    <row r="1944" spans="1:16" ht="54">
      <c r="B1944" s="9" t="s">
        <v>27</v>
      </c>
      <c r="C1944" s="9" t="s">
        <v>13</v>
      </c>
      <c r="D1944" s="9" t="s">
        <v>3027</v>
      </c>
      <c r="E1944" s="9" t="s">
        <v>15</v>
      </c>
      <c r="F1944" s="9" t="s">
        <v>16</v>
      </c>
      <c r="G1944" s="9" t="s">
        <v>17</v>
      </c>
      <c r="H1944" s="9" t="s">
        <v>3028</v>
      </c>
      <c r="I1944" s="9" t="s">
        <v>19</v>
      </c>
      <c r="J1944" s="9" t="s">
        <v>20</v>
      </c>
      <c r="K1944" s="9" t="s">
        <v>21</v>
      </c>
      <c r="L1944" s="9" t="s">
        <v>22</v>
      </c>
      <c r="M1944" s="9" t="s">
        <v>23</v>
      </c>
      <c r="N1944" s="9" t="s">
        <v>24</v>
      </c>
      <c r="O1944" s="9" t="s">
        <v>25</v>
      </c>
      <c r="P1944" s="9" t="s">
        <v>26</v>
      </c>
    </row>
    <row r="1945" spans="1:16">
      <c r="A1945" t="str">
        <f t="shared" ref="A1945:A1995" si="45">B1945&amp;C1945</f>
        <v>130</v>
      </c>
      <c r="B1945" s="10">
        <v>1</v>
      </c>
      <c r="C1945" s="10">
        <v>30</v>
      </c>
      <c r="D1945" s="10">
        <v>3954</v>
      </c>
      <c r="E1945" s="10">
        <v>3954</v>
      </c>
      <c r="F1945" s="10">
        <v>20000</v>
      </c>
      <c r="G1945" s="10"/>
      <c r="H1945" s="10"/>
      <c r="I1945" s="10"/>
      <c r="J1945" s="10">
        <v>2372.4</v>
      </c>
      <c r="K1945" s="10">
        <v>27.68</v>
      </c>
      <c r="L1945" s="10">
        <v>27.68</v>
      </c>
      <c r="M1945" s="10">
        <v>69.2</v>
      </c>
      <c r="N1945" s="10">
        <v>69.2</v>
      </c>
      <c r="O1945" s="10">
        <v>110.71</v>
      </c>
      <c r="P1945" s="10">
        <v>110.71</v>
      </c>
    </row>
    <row r="1946" spans="1:16">
      <c r="A1946" t="str">
        <f t="shared" si="45"/>
        <v>231</v>
      </c>
      <c r="B1946" s="11">
        <v>2</v>
      </c>
      <c r="C1946" s="11">
        <v>31</v>
      </c>
      <c r="D1946" s="11">
        <v>3954</v>
      </c>
      <c r="E1946" s="11">
        <v>7908</v>
      </c>
      <c r="F1946" s="11">
        <v>20000</v>
      </c>
      <c r="G1946" s="11"/>
      <c r="H1946" s="11"/>
      <c r="I1946" s="11"/>
      <c r="J1946" s="11">
        <v>5901</v>
      </c>
      <c r="K1946" s="11">
        <v>61.68</v>
      </c>
      <c r="L1946" s="11">
        <v>90.19</v>
      </c>
      <c r="M1946" s="11">
        <v>154.19999999999999</v>
      </c>
      <c r="N1946" s="11">
        <v>225.47</v>
      </c>
      <c r="O1946" s="11">
        <v>246.72</v>
      </c>
      <c r="P1946" s="11">
        <v>360.75</v>
      </c>
    </row>
    <row r="1947" spans="1:16">
      <c r="A1947" t="str">
        <f t="shared" si="45"/>
        <v>332</v>
      </c>
      <c r="B1947" s="10">
        <v>3</v>
      </c>
      <c r="C1947" s="10">
        <v>32</v>
      </c>
      <c r="D1947" s="10">
        <v>3954</v>
      </c>
      <c r="E1947" s="10">
        <v>11862</v>
      </c>
      <c r="F1947" s="10">
        <v>20000</v>
      </c>
      <c r="G1947" s="10">
        <v>900</v>
      </c>
      <c r="H1947" s="10">
        <v>900</v>
      </c>
      <c r="I1947" s="10"/>
      <c r="J1947" s="10">
        <v>8564</v>
      </c>
      <c r="K1947" s="10">
        <v>96.38</v>
      </c>
      <c r="L1947" s="10">
        <v>189.27</v>
      </c>
      <c r="M1947" s="10">
        <v>240.95</v>
      </c>
      <c r="N1947" s="10">
        <v>473.18</v>
      </c>
      <c r="O1947" s="10">
        <v>385.52</v>
      </c>
      <c r="P1947" s="10">
        <v>757.09</v>
      </c>
    </row>
    <row r="1948" spans="1:16">
      <c r="A1948" t="str">
        <f t="shared" si="45"/>
        <v>433</v>
      </c>
      <c r="B1948" s="11">
        <v>4</v>
      </c>
      <c r="C1948" s="11">
        <v>33</v>
      </c>
      <c r="D1948" s="11">
        <v>3954</v>
      </c>
      <c r="E1948" s="11">
        <v>15816</v>
      </c>
      <c r="F1948" s="11">
        <v>20000</v>
      </c>
      <c r="G1948" s="11"/>
      <c r="H1948" s="11">
        <v>927</v>
      </c>
      <c r="I1948" s="11"/>
      <c r="J1948" s="11">
        <v>12585</v>
      </c>
      <c r="K1948" s="11">
        <v>125.97</v>
      </c>
      <c r="L1948" s="11">
        <v>320.92</v>
      </c>
      <c r="M1948" s="11">
        <v>314.93</v>
      </c>
      <c r="N1948" s="11">
        <v>802.31</v>
      </c>
      <c r="O1948" s="11">
        <v>503.89</v>
      </c>
      <c r="P1948" s="11">
        <v>1283.69</v>
      </c>
    </row>
    <row r="1949" spans="1:16">
      <c r="A1949" t="str">
        <f t="shared" si="45"/>
        <v>534</v>
      </c>
      <c r="B1949" s="10">
        <v>5</v>
      </c>
      <c r="C1949" s="10">
        <v>34</v>
      </c>
      <c r="D1949" s="10">
        <v>3954</v>
      </c>
      <c r="E1949" s="10">
        <v>19770</v>
      </c>
      <c r="F1949" s="10">
        <v>20000</v>
      </c>
      <c r="G1949" s="10"/>
      <c r="H1949" s="10">
        <v>954.81</v>
      </c>
      <c r="I1949" s="10"/>
      <c r="J1949" s="10">
        <v>16845</v>
      </c>
      <c r="K1949" s="10">
        <v>165.19</v>
      </c>
      <c r="L1949" s="10">
        <v>495.74</v>
      </c>
      <c r="M1949" s="10">
        <v>412.98</v>
      </c>
      <c r="N1949" s="10">
        <v>1239.3599999999999</v>
      </c>
      <c r="O1949" s="10">
        <v>660.77</v>
      </c>
      <c r="P1949" s="10">
        <v>1982.97</v>
      </c>
    </row>
    <row r="1950" spans="1:16">
      <c r="A1950" t="str">
        <f t="shared" si="45"/>
        <v>635</v>
      </c>
      <c r="B1950" s="11">
        <v>6</v>
      </c>
      <c r="C1950" s="11">
        <v>35</v>
      </c>
      <c r="D1950" s="11"/>
      <c r="E1950" s="11">
        <v>19770</v>
      </c>
      <c r="F1950" s="11">
        <v>20000</v>
      </c>
      <c r="G1950" s="11">
        <v>900</v>
      </c>
      <c r="H1950" s="11">
        <v>1883.45</v>
      </c>
      <c r="I1950" s="11"/>
      <c r="J1950" s="11">
        <v>16278</v>
      </c>
      <c r="K1950" s="11">
        <v>168.45</v>
      </c>
      <c r="L1950" s="11">
        <v>679.06</v>
      </c>
      <c r="M1950" s="11">
        <v>421.13</v>
      </c>
      <c r="N1950" s="11">
        <v>1697.66</v>
      </c>
      <c r="O1950" s="11">
        <v>673.8</v>
      </c>
      <c r="P1950" s="11">
        <v>2716.26</v>
      </c>
    </row>
    <row r="1951" spans="1:16">
      <c r="A1951" t="str">
        <f t="shared" si="45"/>
        <v>736</v>
      </c>
      <c r="B1951" s="10">
        <v>7</v>
      </c>
      <c r="C1951" s="10">
        <v>36</v>
      </c>
      <c r="D1951" s="10"/>
      <c r="E1951" s="10">
        <v>19770</v>
      </c>
      <c r="F1951" s="10">
        <v>20000</v>
      </c>
      <c r="G1951" s="10"/>
      <c r="H1951" s="10">
        <v>1939.96</v>
      </c>
      <c r="I1951" s="10"/>
      <c r="J1951" s="10">
        <v>16599</v>
      </c>
      <c r="K1951" s="10">
        <v>162.78</v>
      </c>
      <c r="L1951" s="10">
        <v>862.22</v>
      </c>
      <c r="M1951" s="10">
        <v>406.95</v>
      </c>
      <c r="N1951" s="10">
        <v>2155.54</v>
      </c>
      <c r="O1951" s="10">
        <v>651.12</v>
      </c>
      <c r="P1951" s="10">
        <v>3448.87</v>
      </c>
    </row>
    <row r="1952" spans="1:16">
      <c r="A1952" t="str">
        <f t="shared" si="45"/>
        <v>837</v>
      </c>
      <c r="B1952" s="11">
        <v>8</v>
      </c>
      <c r="C1952" s="11">
        <v>37</v>
      </c>
      <c r="D1952" s="11"/>
      <c r="E1952" s="11">
        <v>19770</v>
      </c>
      <c r="F1952" s="11">
        <v>20000</v>
      </c>
      <c r="G1952" s="11"/>
      <c r="H1952" s="11">
        <v>1998.16</v>
      </c>
      <c r="I1952" s="11"/>
      <c r="J1952" s="11">
        <v>16927</v>
      </c>
      <c r="K1952" s="11">
        <v>165.99</v>
      </c>
      <c r="L1952" s="11">
        <v>1054.07</v>
      </c>
      <c r="M1952" s="11">
        <v>414.98</v>
      </c>
      <c r="N1952" s="11">
        <v>2635.18</v>
      </c>
      <c r="O1952" s="11">
        <v>663.96</v>
      </c>
      <c r="P1952" s="11">
        <v>4216.29</v>
      </c>
    </row>
    <row r="1953" spans="1:16">
      <c r="A1953" t="str">
        <f t="shared" si="45"/>
        <v>938</v>
      </c>
      <c r="B1953" s="10">
        <v>9</v>
      </c>
      <c r="C1953" s="10">
        <v>38</v>
      </c>
      <c r="D1953" s="10"/>
      <c r="E1953" s="10">
        <v>19770</v>
      </c>
      <c r="F1953" s="10">
        <v>20000</v>
      </c>
      <c r="G1953" s="10">
        <v>900</v>
      </c>
      <c r="H1953" s="10">
        <v>2958.1</v>
      </c>
      <c r="I1953" s="10"/>
      <c r="J1953" s="10">
        <v>16360</v>
      </c>
      <c r="K1953" s="10">
        <v>169.27</v>
      </c>
      <c r="L1953" s="10">
        <v>1254.97</v>
      </c>
      <c r="M1953" s="10">
        <v>423.18</v>
      </c>
      <c r="N1953" s="10">
        <v>3137.41</v>
      </c>
      <c r="O1953" s="10">
        <v>677.08</v>
      </c>
      <c r="P1953" s="10">
        <v>5019.8599999999997</v>
      </c>
    </row>
    <row r="1954" spans="1:16">
      <c r="A1954" t="str">
        <f t="shared" si="45"/>
        <v>1039</v>
      </c>
      <c r="B1954" s="11">
        <v>10</v>
      </c>
      <c r="C1954" s="11">
        <v>39</v>
      </c>
      <c r="D1954" s="11"/>
      <c r="E1954" s="11">
        <v>19770</v>
      </c>
      <c r="F1954" s="11">
        <v>20000</v>
      </c>
      <c r="G1954" s="11"/>
      <c r="H1954" s="11">
        <v>3046.84</v>
      </c>
      <c r="I1954" s="11"/>
      <c r="J1954" s="11">
        <v>16682</v>
      </c>
      <c r="K1954" s="11">
        <v>163.6</v>
      </c>
      <c r="L1954" s="11">
        <v>1456.21</v>
      </c>
      <c r="M1954" s="11">
        <v>409</v>
      </c>
      <c r="N1954" s="11">
        <v>3640.54</v>
      </c>
      <c r="O1954" s="11">
        <v>654.4</v>
      </c>
      <c r="P1954" s="11">
        <v>5824.86</v>
      </c>
    </row>
    <row r="1955" spans="1:16">
      <c r="A1955" t="str">
        <f t="shared" si="45"/>
        <v>1140</v>
      </c>
      <c r="B1955" s="10">
        <v>11</v>
      </c>
      <c r="C1955" s="10">
        <v>40</v>
      </c>
      <c r="D1955" s="10"/>
      <c r="E1955" s="10">
        <v>19770</v>
      </c>
      <c r="F1955" s="10">
        <v>20000</v>
      </c>
      <c r="G1955" s="10"/>
      <c r="H1955" s="10">
        <v>3138.25</v>
      </c>
      <c r="I1955" s="10"/>
      <c r="J1955" s="10">
        <v>17009</v>
      </c>
      <c r="K1955" s="10">
        <v>166.82</v>
      </c>
      <c r="L1955" s="10">
        <v>1666.72</v>
      </c>
      <c r="M1955" s="10">
        <v>417.05</v>
      </c>
      <c r="N1955" s="10">
        <v>4166.8</v>
      </c>
      <c r="O1955" s="10">
        <v>667.28</v>
      </c>
      <c r="P1955" s="10">
        <v>6666.88</v>
      </c>
    </row>
    <row r="1956" spans="1:16">
      <c r="A1956" t="str">
        <f t="shared" si="45"/>
        <v>1241</v>
      </c>
      <c r="B1956" s="11">
        <v>12</v>
      </c>
      <c r="C1956" s="11">
        <v>41</v>
      </c>
      <c r="D1956" s="11"/>
      <c r="E1956" s="11">
        <v>19770</v>
      </c>
      <c r="F1956" s="11">
        <v>20000</v>
      </c>
      <c r="G1956" s="11">
        <v>900</v>
      </c>
      <c r="H1956" s="11">
        <v>4132.3999999999996</v>
      </c>
      <c r="I1956" s="11"/>
      <c r="J1956" s="11">
        <v>16444</v>
      </c>
      <c r="K1956" s="11">
        <v>170.09</v>
      </c>
      <c r="L1956" s="11">
        <v>1886.81</v>
      </c>
      <c r="M1956" s="11">
        <v>425.23</v>
      </c>
      <c r="N1956" s="11">
        <v>4717.03</v>
      </c>
      <c r="O1956" s="11">
        <v>680.36</v>
      </c>
      <c r="P1956" s="11">
        <v>7547.25</v>
      </c>
    </row>
    <row r="1957" spans="1:16">
      <c r="A1957" t="str">
        <f t="shared" si="45"/>
        <v>1342</v>
      </c>
      <c r="B1957" s="10">
        <v>13</v>
      </c>
      <c r="C1957" s="10">
        <v>42</v>
      </c>
      <c r="D1957" s="10"/>
      <c r="E1957" s="10">
        <v>19770</v>
      </c>
      <c r="F1957" s="10">
        <v>20000</v>
      </c>
      <c r="G1957" s="10"/>
      <c r="H1957" s="10">
        <v>4256.37</v>
      </c>
      <c r="I1957" s="10"/>
      <c r="J1957" s="10">
        <v>16765</v>
      </c>
      <c r="K1957" s="10">
        <v>164.44</v>
      </c>
      <c r="L1957" s="10">
        <v>2107.86</v>
      </c>
      <c r="M1957" s="10">
        <v>411.1</v>
      </c>
      <c r="N1957" s="10">
        <v>5269.64</v>
      </c>
      <c r="O1957" s="10">
        <v>657.76</v>
      </c>
      <c r="P1957" s="10">
        <v>8431.43</v>
      </c>
    </row>
    <row r="1958" spans="1:16">
      <c r="A1958" t="str">
        <f t="shared" si="45"/>
        <v>1443</v>
      </c>
      <c r="B1958" s="11">
        <v>14</v>
      </c>
      <c r="C1958" s="11">
        <v>43</v>
      </c>
      <c r="D1958" s="11"/>
      <c r="E1958" s="11">
        <v>19770</v>
      </c>
      <c r="F1958" s="11">
        <v>20000</v>
      </c>
      <c r="G1958" s="11"/>
      <c r="H1958" s="11">
        <v>4384.0600000000004</v>
      </c>
      <c r="I1958" s="11"/>
      <c r="J1958" s="11">
        <v>17092</v>
      </c>
      <c r="K1958" s="11">
        <v>167.65</v>
      </c>
      <c r="L1958" s="11">
        <v>2338.7399999999998</v>
      </c>
      <c r="M1958" s="11">
        <v>419.13</v>
      </c>
      <c r="N1958" s="11">
        <v>5846.86</v>
      </c>
      <c r="O1958" s="11">
        <v>670.6</v>
      </c>
      <c r="P1958" s="11">
        <v>9354.9699999999993</v>
      </c>
    </row>
    <row r="1959" spans="1:16">
      <c r="A1959" t="str">
        <f t="shared" si="45"/>
        <v>1544</v>
      </c>
      <c r="B1959" s="10">
        <v>15</v>
      </c>
      <c r="C1959" s="10">
        <v>44</v>
      </c>
      <c r="D1959" s="10"/>
      <c r="E1959" s="10">
        <v>19770</v>
      </c>
      <c r="F1959" s="10">
        <v>20000</v>
      </c>
      <c r="G1959" s="10">
        <v>900</v>
      </c>
      <c r="H1959" s="10">
        <v>5415.58</v>
      </c>
      <c r="I1959" s="10"/>
      <c r="J1959" s="10">
        <v>16527</v>
      </c>
      <c r="K1959" s="10">
        <v>170.92</v>
      </c>
      <c r="L1959" s="10">
        <v>2579.8200000000002</v>
      </c>
      <c r="M1959" s="10">
        <v>427.3</v>
      </c>
      <c r="N1959" s="10">
        <v>6449.56</v>
      </c>
      <c r="O1959" s="10">
        <v>683.68</v>
      </c>
      <c r="P1959" s="10">
        <v>10319.299999999999</v>
      </c>
    </row>
    <row r="1960" spans="1:16">
      <c r="A1960" t="str">
        <f t="shared" si="45"/>
        <v>1645</v>
      </c>
      <c r="B1960" s="11">
        <v>16</v>
      </c>
      <c r="C1960" s="11">
        <v>45</v>
      </c>
      <c r="D1960" s="11"/>
      <c r="E1960" s="11">
        <v>19770</v>
      </c>
      <c r="F1960" s="11">
        <v>20000</v>
      </c>
      <c r="G1960" s="11"/>
      <c r="H1960" s="11">
        <v>5578.05</v>
      </c>
      <c r="I1960" s="11"/>
      <c r="J1960" s="11">
        <v>16847</v>
      </c>
      <c r="K1960" s="11">
        <v>165.27</v>
      </c>
      <c r="L1960" s="11">
        <v>2822.49</v>
      </c>
      <c r="M1960" s="11">
        <v>413.18</v>
      </c>
      <c r="N1960" s="11">
        <v>7056.22</v>
      </c>
      <c r="O1960" s="11">
        <v>661.08</v>
      </c>
      <c r="P1960" s="11">
        <v>11289.96</v>
      </c>
    </row>
    <row r="1961" spans="1:16">
      <c r="A1961" t="str">
        <f t="shared" si="45"/>
        <v>1746</v>
      </c>
      <c r="B1961" s="10">
        <v>17</v>
      </c>
      <c r="C1961" s="10">
        <v>46</v>
      </c>
      <c r="D1961" s="10"/>
      <c r="E1961" s="10">
        <v>19770</v>
      </c>
      <c r="F1961" s="10">
        <v>20000</v>
      </c>
      <c r="G1961" s="10"/>
      <c r="H1961" s="10">
        <v>5745.39</v>
      </c>
      <c r="I1961" s="10"/>
      <c r="J1961" s="10">
        <v>17174</v>
      </c>
      <c r="K1961" s="10">
        <v>168.47</v>
      </c>
      <c r="L1961" s="10">
        <v>3075.63</v>
      </c>
      <c r="M1961" s="10">
        <v>421.18</v>
      </c>
      <c r="N1961" s="10">
        <v>7689.08</v>
      </c>
      <c r="O1961" s="10">
        <v>673.88</v>
      </c>
      <c r="P1961" s="10">
        <v>12302.54</v>
      </c>
    </row>
    <row r="1962" spans="1:16">
      <c r="A1962" t="str">
        <f t="shared" si="45"/>
        <v>1847</v>
      </c>
      <c r="B1962" s="11">
        <v>18</v>
      </c>
      <c r="C1962" s="11">
        <v>47</v>
      </c>
      <c r="D1962" s="11"/>
      <c r="E1962" s="11">
        <v>19770</v>
      </c>
      <c r="F1962" s="11">
        <v>20000</v>
      </c>
      <c r="G1962" s="11">
        <v>900</v>
      </c>
      <c r="H1962" s="11">
        <v>6817.75</v>
      </c>
      <c r="I1962" s="11"/>
      <c r="J1962" s="11">
        <v>16608</v>
      </c>
      <c r="K1962" s="11">
        <v>171.74</v>
      </c>
      <c r="L1962" s="11">
        <v>3339.64</v>
      </c>
      <c r="M1962" s="11">
        <v>429.35</v>
      </c>
      <c r="N1962" s="11">
        <v>8349.11</v>
      </c>
      <c r="O1962" s="11">
        <v>686.96</v>
      </c>
      <c r="P1962" s="11">
        <v>13358.57</v>
      </c>
    </row>
    <row r="1963" spans="1:16">
      <c r="A1963" t="str">
        <f t="shared" si="45"/>
        <v>1948</v>
      </c>
      <c r="B1963" s="10">
        <v>19</v>
      </c>
      <c r="C1963" s="10">
        <v>48</v>
      </c>
      <c r="D1963" s="10"/>
      <c r="E1963" s="10">
        <v>19770</v>
      </c>
      <c r="F1963" s="10">
        <v>20000</v>
      </c>
      <c r="G1963" s="10"/>
      <c r="H1963" s="10">
        <v>7022.29</v>
      </c>
      <c r="I1963" s="10"/>
      <c r="J1963" s="10">
        <v>16927</v>
      </c>
      <c r="K1963" s="10">
        <v>166.08</v>
      </c>
      <c r="L1963" s="10">
        <v>3605.91</v>
      </c>
      <c r="M1963" s="10">
        <v>415.2</v>
      </c>
      <c r="N1963" s="10">
        <v>9014.7800000000007</v>
      </c>
      <c r="O1963" s="10">
        <v>664.32</v>
      </c>
      <c r="P1963" s="10">
        <v>14423.65</v>
      </c>
    </row>
    <row r="1964" spans="1:16">
      <c r="A1964" t="str">
        <f t="shared" si="45"/>
        <v>2049</v>
      </c>
      <c r="B1964" s="11">
        <v>20</v>
      </c>
      <c r="C1964" s="11">
        <v>49</v>
      </c>
      <c r="D1964" s="11"/>
      <c r="E1964" s="11">
        <v>19770</v>
      </c>
      <c r="F1964" s="11">
        <v>20000</v>
      </c>
      <c r="G1964" s="11"/>
      <c r="H1964" s="11">
        <v>7232.95</v>
      </c>
      <c r="I1964" s="11"/>
      <c r="J1964" s="11">
        <v>17253</v>
      </c>
      <c r="K1964" s="11">
        <v>169.27</v>
      </c>
      <c r="L1964" s="11">
        <v>3883.36</v>
      </c>
      <c r="M1964" s="11">
        <v>423.18</v>
      </c>
      <c r="N1964" s="11">
        <v>9708.4</v>
      </c>
      <c r="O1964" s="11">
        <v>677.08</v>
      </c>
      <c r="P1964" s="11">
        <v>15533.44</v>
      </c>
    </row>
    <row r="1965" spans="1:16">
      <c r="A1965" t="str">
        <f t="shared" si="45"/>
        <v>2150</v>
      </c>
      <c r="B1965" s="10">
        <v>21</v>
      </c>
      <c r="C1965" s="10">
        <v>50</v>
      </c>
      <c r="D1965" s="10"/>
      <c r="E1965" s="10">
        <v>19770</v>
      </c>
      <c r="F1965" s="10">
        <v>20000</v>
      </c>
      <c r="G1965" s="10">
        <v>900</v>
      </c>
      <c r="H1965" s="10">
        <v>8349.94</v>
      </c>
      <c r="I1965" s="10"/>
      <c r="J1965" s="10">
        <v>16686</v>
      </c>
      <c r="K1965" s="10">
        <v>172.53</v>
      </c>
      <c r="L1965" s="10">
        <v>4172.3900000000003</v>
      </c>
      <c r="M1965" s="10">
        <v>431.33</v>
      </c>
      <c r="N1965" s="10">
        <v>10430.98</v>
      </c>
      <c r="O1965" s="10">
        <v>690.12</v>
      </c>
      <c r="P1965" s="10">
        <v>16689.560000000001</v>
      </c>
    </row>
    <row r="1966" spans="1:16">
      <c r="A1966" t="str">
        <f t="shared" si="45"/>
        <v>2251</v>
      </c>
      <c r="B1966" s="11">
        <v>22</v>
      </c>
      <c r="C1966" s="11">
        <v>51</v>
      </c>
      <c r="D1966" s="11"/>
      <c r="E1966" s="11">
        <v>19770</v>
      </c>
      <c r="F1966" s="11">
        <v>20000</v>
      </c>
      <c r="G1966" s="11"/>
      <c r="H1966" s="11">
        <v>8600.44</v>
      </c>
      <c r="I1966" s="11"/>
      <c r="J1966" s="11">
        <v>17002</v>
      </c>
      <c r="K1966" s="11">
        <v>166.86</v>
      </c>
      <c r="L1966" s="11">
        <v>4464.42</v>
      </c>
      <c r="M1966" s="11">
        <v>417.15</v>
      </c>
      <c r="N1966" s="11">
        <v>11161.05</v>
      </c>
      <c r="O1966" s="11">
        <v>667.44</v>
      </c>
      <c r="P1966" s="11">
        <v>17857.689999999999</v>
      </c>
    </row>
    <row r="1967" spans="1:16">
      <c r="A1967" t="str">
        <f t="shared" si="45"/>
        <v>2352</v>
      </c>
      <c r="B1967" s="10">
        <v>23</v>
      </c>
      <c r="C1967" s="10">
        <v>52</v>
      </c>
      <c r="D1967" s="10"/>
      <c r="E1967" s="10">
        <v>19770</v>
      </c>
      <c r="F1967" s="10">
        <v>20000</v>
      </c>
      <c r="G1967" s="10"/>
      <c r="H1967" s="10">
        <v>8858.4500000000007</v>
      </c>
      <c r="I1967" s="10"/>
      <c r="J1967" s="10">
        <v>17326</v>
      </c>
      <c r="K1967" s="10">
        <v>170.02</v>
      </c>
      <c r="L1967" s="10">
        <v>4768.37</v>
      </c>
      <c r="M1967" s="10">
        <v>425.05</v>
      </c>
      <c r="N1967" s="10">
        <v>11920.94</v>
      </c>
      <c r="O1967" s="10">
        <v>680.08</v>
      </c>
      <c r="P1967" s="10">
        <v>19073.5</v>
      </c>
    </row>
    <row r="1968" spans="1:16">
      <c r="A1968" t="str">
        <f t="shared" si="45"/>
        <v>2453</v>
      </c>
      <c r="B1968" s="11">
        <v>24</v>
      </c>
      <c r="C1968" s="11">
        <v>53</v>
      </c>
      <c r="D1968" s="11"/>
      <c r="E1968" s="11">
        <v>19770</v>
      </c>
      <c r="F1968" s="11">
        <v>20000</v>
      </c>
      <c r="G1968" s="11">
        <v>900</v>
      </c>
      <c r="H1968" s="11">
        <v>10024.209999999999</v>
      </c>
      <c r="I1968" s="11"/>
      <c r="J1968" s="11">
        <v>16756</v>
      </c>
      <c r="K1968" s="11">
        <v>173.26</v>
      </c>
      <c r="L1968" s="11">
        <v>5084.6899999999996</v>
      </c>
      <c r="M1968" s="11">
        <v>433.15</v>
      </c>
      <c r="N1968" s="11">
        <v>12711.71</v>
      </c>
      <c r="O1968" s="11">
        <v>693.04</v>
      </c>
      <c r="P1968" s="11">
        <v>20338.740000000002</v>
      </c>
    </row>
    <row r="1969" spans="1:16">
      <c r="A1969" t="str">
        <f t="shared" si="45"/>
        <v>2554</v>
      </c>
      <c r="B1969" s="10">
        <v>25</v>
      </c>
      <c r="C1969" s="10">
        <v>54</v>
      </c>
      <c r="D1969" s="10"/>
      <c r="E1969" s="10">
        <v>19770</v>
      </c>
      <c r="F1969" s="10">
        <v>20000</v>
      </c>
      <c r="G1969" s="10"/>
      <c r="H1969" s="10">
        <v>10324.93</v>
      </c>
      <c r="I1969" s="10"/>
      <c r="J1969" s="10">
        <v>17070</v>
      </c>
      <c r="K1969" s="10">
        <v>167.56</v>
      </c>
      <c r="L1969" s="10">
        <v>5404.79</v>
      </c>
      <c r="M1969" s="10">
        <v>418.9</v>
      </c>
      <c r="N1969" s="10">
        <v>13511.97</v>
      </c>
      <c r="O1969" s="10">
        <v>670.24</v>
      </c>
      <c r="P1969" s="10">
        <v>21619.15</v>
      </c>
    </row>
    <row r="1970" spans="1:16">
      <c r="A1970" t="str">
        <f t="shared" si="45"/>
        <v>2655</v>
      </c>
      <c r="B1970" s="11">
        <v>26</v>
      </c>
      <c r="C1970" s="11">
        <v>55</v>
      </c>
      <c r="D1970" s="11"/>
      <c r="E1970" s="11">
        <v>19770</v>
      </c>
      <c r="F1970" s="11">
        <v>20000</v>
      </c>
      <c r="G1970" s="11"/>
      <c r="H1970" s="11">
        <v>10634.68</v>
      </c>
      <c r="I1970" s="11"/>
      <c r="J1970" s="11">
        <v>17389</v>
      </c>
      <c r="K1970" s="11">
        <v>170.7</v>
      </c>
      <c r="L1970" s="11">
        <v>5737.63</v>
      </c>
      <c r="M1970" s="11">
        <v>426.75</v>
      </c>
      <c r="N1970" s="11">
        <v>14344.07</v>
      </c>
      <c r="O1970" s="11">
        <v>682.8</v>
      </c>
      <c r="P1970" s="11">
        <v>22950.52</v>
      </c>
    </row>
    <row r="1971" spans="1:16">
      <c r="A1971" t="str">
        <f t="shared" si="45"/>
        <v>2756</v>
      </c>
      <c r="B1971" s="10">
        <v>27</v>
      </c>
      <c r="C1971" s="10">
        <v>56</v>
      </c>
      <c r="D1971" s="10"/>
      <c r="E1971" s="10">
        <v>19770</v>
      </c>
      <c r="F1971" s="10">
        <v>20000</v>
      </c>
      <c r="G1971" s="10">
        <v>900</v>
      </c>
      <c r="H1971" s="10">
        <v>11853.72</v>
      </c>
      <c r="I1971" s="10"/>
      <c r="J1971" s="10">
        <v>16816</v>
      </c>
      <c r="K1971" s="10">
        <v>173.89</v>
      </c>
      <c r="L1971" s="10">
        <v>6083.65</v>
      </c>
      <c r="M1971" s="10">
        <v>434.73</v>
      </c>
      <c r="N1971" s="10">
        <v>15209.12</v>
      </c>
      <c r="O1971" s="10">
        <v>695.56</v>
      </c>
      <c r="P1971" s="10">
        <v>24334.6</v>
      </c>
    </row>
    <row r="1972" spans="1:16">
      <c r="A1972" t="str">
        <f t="shared" si="45"/>
        <v>2857</v>
      </c>
      <c r="B1972" s="11">
        <v>28</v>
      </c>
      <c r="C1972" s="11">
        <v>57</v>
      </c>
      <c r="D1972" s="11"/>
      <c r="E1972" s="11">
        <v>19770</v>
      </c>
      <c r="F1972" s="11">
        <v>20000</v>
      </c>
      <c r="G1972" s="11"/>
      <c r="H1972" s="11">
        <v>12209.33</v>
      </c>
      <c r="I1972" s="11"/>
      <c r="J1972" s="11">
        <v>17124</v>
      </c>
      <c r="K1972" s="11">
        <v>168.16</v>
      </c>
      <c r="L1972" s="11">
        <v>6434.32</v>
      </c>
      <c r="M1972" s="11">
        <v>420.4</v>
      </c>
      <c r="N1972" s="11">
        <v>16085.8</v>
      </c>
      <c r="O1972" s="11">
        <v>672.64</v>
      </c>
      <c r="P1972" s="11">
        <v>25737.27</v>
      </c>
    </row>
    <row r="1973" spans="1:16">
      <c r="A1973" t="str">
        <f t="shared" si="45"/>
        <v>2958</v>
      </c>
      <c r="B1973" s="10">
        <v>29</v>
      </c>
      <c r="C1973" s="10">
        <v>58</v>
      </c>
      <c r="D1973" s="10"/>
      <c r="E1973" s="10">
        <v>19770</v>
      </c>
      <c r="F1973" s="10">
        <v>20000</v>
      </c>
      <c r="G1973" s="10"/>
      <c r="H1973" s="10">
        <v>12575.61</v>
      </c>
      <c r="I1973" s="10"/>
      <c r="J1973" s="10">
        <v>17438</v>
      </c>
      <c r="K1973" s="10">
        <v>171.24</v>
      </c>
      <c r="L1973" s="10">
        <v>6798.59</v>
      </c>
      <c r="M1973" s="10">
        <v>428.1</v>
      </c>
      <c r="N1973" s="10">
        <v>16996.47</v>
      </c>
      <c r="O1973" s="10">
        <v>684.96</v>
      </c>
      <c r="P1973" s="10">
        <v>27194.35</v>
      </c>
    </row>
    <row r="1974" spans="1:16">
      <c r="A1974" t="str">
        <f t="shared" si="45"/>
        <v>3059</v>
      </c>
      <c r="B1974" s="11">
        <v>30</v>
      </c>
      <c r="C1974" s="11">
        <v>59</v>
      </c>
      <c r="D1974" s="11"/>
      <c r="E1974" s="11">
        <v>19770</v>
      </c>
      <c r="F1974" s="11">
        <v>20000</v>
      </c>
      <c r="G1974" s="11">
        <v>900</v>
      </c>
      <c r="H1974" s="11">
        <v>13852.88</v>
      </c>
      <c r="I1974" s="11"/>
      <c r="J1974" s="11">
        <v>16860</v>
      </c>
      <c r="K1974" s="11">
        <v>174.38</v>
      </c>
      <c r="L1974" s="11">
        <v>7176.93</v>
      </c>
      <c r="M1974" s="11">
        <v>435.95</v>
      </c>
      <c r="N1974" s="11">
        <v>17942.310000000001</v>
      </c>
      <c r="O1974" s="11">
        <v>697.52</v>
      </c>
      <c r="P1974" s="11">
        <v>28707.7</v>
      </c>
    </row>
    <row r="1975" spans="1:16">
      <c r="A1975" t="str">
        <f t="shared" si="45"/>
        <v>3160</v>
      </c>
      <c r="B1975" s="10">
        <v>31</v>
      </c>
      <c r="C1975" s="10">
        <v>60</v>
      </c>
      <c r="D1975" s="10"/>
      <c r="E1975" s="10">
        <v>19770</v>
      </c>
      <c r="F1975" s="10">
        <v>20000</v>
      </c>
      <c r="G1975" s="10"/>
      <c r="H1975" s="10">
        <v>14268.47</v>
      </c>
      <c r="I1975" s="10"/>
      <c r="J1975" s="10">
        <v>17159</v>
      </c>
      <c r="K1975" s="10">
        <v>168.6</v>
      </c>
      <c r="L1975" s="10">
        <v>7560.83</v>
      </c>
      <c r="M1975" s="10">
        <v>421.5</v>
      </c>
      <c r="N1975" s="10">
        <v>18902.080000000002</v>
      </c>
      <c r="O1975" s="10">
        <v>674.4</v>
      </c>
      <c r="P1975" s="10">
        <v>30243.33</v>
      </c>
    </row>
    <row r="1976" spans="1:16">
      <c r="A1976" t="str">
        <f t="shared" si="45"/>
        <v>3261</v>
      </c>
      <c r="B1976" s="11">
        <v>32</v>
      </c>
      <c r="C1976" s="11">
        <v>61</v>
      </c>
      <c r="D1976" s="11"/>
      <c r="E1976" s="11">
        <v>19770</v>
      </c>
      <c r="F1976" s="11">
        <v>20000</v>
      </c>
      <c r="G1976" s="11"/>
      <c r="H1976" s="11">
        <v>14696.52</v>
      </c>
      <c r="I1976" s="11"/>
      <c r="J1976" s="11">
        <v>17465</v>
      </c>
      <c r="K1976" s="11">
        <v>171.59</v>
      </c>
      <c r="L1976" s="11">
        <v>7959.25</v>
      </c>
      <c r="M1976" s="11">
        <v>428.98</v>
      </c>
      <c r="N1976" s="11">
        <v>19898.12</v>
      </c>
      <c r="O1976" s="11">
        <v>686.36</v>
      </c>
      <c r="P1976" s="11">
        <v>31836.99</v>
      </c>
    </row>
    <row r="1977" spans="1:16">
      <c r="A1977" t="str">
        <f t="shared" si="45"/>
        <v>3362</v>
      </c>
      <c r="B1977" s="10">
        <v>33</v>
      </c>
      <c r="C1977" s="10">
        <v>62</v>
      </c>
      <c r="D1977" s="10"/>
      <c r="E1977" s="10">
        <v>19770</v>
      </c>
      <c r="F1977" s="10">
        <v>20000</v>
      </c>
      <c r="G1977" s="10">
        <v>900</v>
      </c>
      <c r="H1977" s="10">
        <v>16037.42</v>
      </c>
      <c r="I1977" s="10"/>
      <c r="J1977" s="10">
        <v>16879</v>
      </c>
      <c r="K1977" s="10">
        <v>174.65</v>
      </c>
      <c r="L1977" s="10">
        <v>8372.68</v>
      </c>
      <c r="M1977" s="10">
        <v>436.63</v>
      </c>
      <c r="N1977" s="10">
        <v>20931.689999999999</v>
      </c>
      <c r="O1977" s="10">
        <v>698.6</v>
      </c>
      <c r="P1977" s="10">
        <v>33490.699999999997</v>
      </c>
    </row>
    <row r="1978" spans="1:16">
      <c r="A1978" t="str">
        <f t="shared" si="45"/>
        <v>3463</v>
      </c>
      <c r="B1978" s="11">
        <v>34</v>
      </c>
      <c r="C1978" s="11">
        <v>63</v>
      </c>
      <c r="D1978" s="11"/>
      <c r="E1978" s="11">
        <v>19770</v>
      </c>
      <c r="F1978" s="11">
        <v>20000</v>
      </c>
      <c r="G1978" s="11"/>
      <c r="H1978" s="11">
        <v>16518.54</v>
      </c>
      <c r="I1978" s="11"/>
      <c r="J1978" s="11">
        <v>17167</v>
      </c>
      <c r="K1978" s="11">
        <v>168.79</v>
      </c>
      <c r="L1978" s="11">
        <v>8792.65</v>
      </c>
      <c r="M1978" s="11">
        <v>421.98</v>
      </c>
      <c r="N1978" s="11">
        <v>21981.62</v>
      </c>
      <c r="O1978" s="11">
        <v>675.16</v>
      </c>
      <c r="P1978" s="11">
        <v>35170.58</v>
      </c>
    </row>
    <row r="1979" spans="1:16">
      <c r="A1979" t="str">
        <f t="shared" si="45"/>
        <v>3564</v>
      </c>
      <c r="B1979" s="10">
        <v>35</v>
      </c>
      <c r="C1979" s="10">
        <v>64</v>
      </c>
      <c r="D1979" s="10"/>
      <c r="E1979" s="10">
        <v>19770</v>
      </c>
      <c r="F1979" s="10">
        <v>20000</v>
      </c>
      <c r="G1979" s="10"/>
      <c r="H1979" s="10">
        <v>17014.099999999999</v>
      </c>
      <c r="I1979" s="10"/>
      <c r="J1979" s="10">
        <v>17461</v>
      </c>
      <c r="K1979" s="10">
        <v>171.67</v>
      </c>
      <c r="L1979" s="10">
        <v>9228.1</v>
      </c>
      <c r="M1979" s="10">
        <v>429.18</v>
      </c>
      <c r="N1979" s="10">
        <v>23070.240000000002</v>
      </c>
      <c r="O1979" s="10">
        <v>686.68</v>
      </c>
      <c r="P1979" s="10">
        <v>36912.379999999997</v>
      </c>
    </row>
    <row r="1980" spans="1:16">
      <c r="A1980" t="str">
        <f t="shared" si="45"/>
        <v>3665</v>
      </c>
      <c r="B1980" s="11">
        <v>36</v>
      </c>
      <c r="C1980" s="11">
        <v>65</v>
      </c>
      <c r="D1980" s="11"/>
      <c r="E1980" s="11">
        <v>19770</v>
      </c>
      <c r="F1980" s="11">
        <v>20000</v>
      </c>
      <c r="G1980" s="11">
        <v>900</v>
      </c>
      <c r="H1980" s="11">
        <v>18424.52</v>
      </c>
      <c r="I1980" s="11"/>
      <c r="J1980" s="11">
        <v>16862</v>
      </c>
      <c r="K1980" s="11">
        <v>174.61</v>
      </c>
      <c r="L1980" s="11">
        <v>9679.5499999999993</v>
      </c>
      <c r="M1980" s="11">
        <v>436.53</v>
      </c>
      <c r="N1980" s="11">
        <v>24198.87</v>
      </c>
      <c r="O1980" s="11">
        <v>698.44</v>
      </c>
      <c r="P1980" s="11">
        <v>38718.19</v>
      </c>
    </row>
    <row r="1981" spans="1:16">
      <c r="A1981" t="str">
        <f t="shared" si="45"/>
        <v>3766</v>
      </c>
      <c r="B1981" s="10">
        <v>37</v>
      </c>
      <c r="C1981" s="10">
        <v>66</v>
      </c>
      <c r="D1981" s="10"/>
      <c r="E1981" s="10">
        <v>19770</v>
      </c>
      <c r="F1981" s="10">
        <v>20000</v>
      </c>
      <c r="G1981" s="10"/>
      <c r="H1981" s="10">
        <v>18977.259999999998</v>
      </c>
      <c r="I1981" s="10"/>
      <c r="J1981" s="10">
        <v>17133</v>
      </c>
      <c r="K1981" s="10">
        <v>168.62</v>
      </c>
      <c r="L1981" s="10">
        <v>10138.549999999999</v>
      </c>
      <c r="M1981" s="10">
        <v>421.55</v>
      </c>
      <c r="N1981" s="10">
        <v>25346.39</v>
      </c>
      <c r="O1981" s="10">
        <v>674.48</v>
      </c>
      <c r="P1981" s="10">
        <v>40554.22</v>
      </c>
    </row>
    <row r="1982" spans="1:16">
      <c r="A1982" t="str">
        <f t="shared" si="45"/>
        <v>3867</v>
      </c>
      <c r="B1982" s="11">
        <v>38</v>
      </c>
      <c r="C1982" s="11">
        <v>67</v>
      </c>
      <c r="D1982" s="11"/>
      <c r="E1982" s="11">
        <v>19770</v>
      </c>
      <c r="F1982" s="11">
        <v>20000</v>
      </c>
      <c r="G1982" s="11"/>
      <c r="H1982" s="11">
        <v>19546.57</v>
      </c>
      <c r="I1982" s="11"/>
      <c r="J1982" s="11">
        <v>17409</v>
      </c>
      <c r="K1982" s="11">
        <v>171.33</v>
      </c>
      <c r="L1982" s="11">
        <v>10614.04</v>
      </c>
      <c r="M1982" s="11">
        <v>428.33</v>
      </c>
      <c r="N1982" s="11">
        <v>26535.1</v>
      </c>
      <c r="O1982" s="11">
        <v>685.32</v>
      </c>
      <c r="P1982" s="11">
        <v>42456.17</v>
      </c>
    </row>
    <row r="1983" spans="1:16">
      <c r="A1983" t="str">
        <f t="shared" si="45"/>
        <v>3968</v>
      </c>
      <c r="B1983" s="10">
        <v>39</v>
      </c>
      <c r="C1983" s="10">
        <v>68</v>
      </c>
      <c r="D1983" s="10"/>
      <c r="E1983" s="10">
        <v>19770</v>
      </c>
      <c r="F1983" s="10">
        <v>20000</v>
      </c>
      <c r="G1983" s="10">
        <v>900</v>
      </c>
      <c r="H1983" s="10">
        <v>21032.97</v>
      </c>
      <c r="I1983" s="10"/>
      <c r="J1983" s="10">
        <v>16792</v>
      </c>
      <c r="K1983" s="10">
        <v>174.09</v>
      </c>
      <c r="L1983" s="10">
        <v>11106.55</v>
      </c>
      <c r="M1983" s="10">
        <v>435.23</v>
      </c>
      <c r="N1983" s="10">
        <v>27766.38</v>
      </c>
      <c r="O1983" s="10">
        <v>696.36</v>
      </c>
      <c r="P1983" s="10">
        <v>44426.21</v>
      </c>
    </row>
    <row r="1984" spans="1:16">
      <c r="A1984" t="str">
        <f t="shared" si="45"/>
        <v>4069</v>
      </c>
      <c r="B1984" s="11">
        <v>40</v>
      </c>
      <c r="C1984" s="11">
        <v>69</v>
      </c>
      <c r="D1984" s="11"/>
      <c r="E1984" s="11">
        <v>19770</v>
      </c>
      <c r="F1984" s="11">
        <v>20000</v>
      </c>
      <c r="G1984" s="11"/>
      <c r="H1984" s="11">
        <v>21663.96</v>
      </c>
      <c r="I1984" s="11"/>
      <c r="J1984" s="11">
        <v>17037</v>
      </c>
      <c r="K1984" s="11">
        <v>167.92</v>
      </c>
      <c r="L1984" s="11">
        <v>11607.67</v>
      </c>
      <c r="M1984" s="11">
        <v>419.8</v>
      </c>
      <c r="N1984" s="11">
        <v>29019.17</v>
      </c>
      <c r="O1984" s="11">
        <v>671.68</v>
      </c>
      <c r="P1984" s="11">
        <v>46430.68</v>
      </c>
    </row>
    <row r="1985" spans="1:16">
      <c r="A1985" t="str">
        <f t="shared" si="45"/>
        <v>4170</v>
      </c>
      <c r="B1985" s="10">
        <v>41</v>
      </c>
      <c r="C1985" s="10">
        <v>70</v>
      </c>
      <c r="D1985" s="10"/>
      <c r="E1985" s="10">
        <v>19770</v>
      </c>
      <c r="F1985" s="10">
        <v>20000</v>
      </c>
      <c r="G1985" s="10"/>
      <c r="H1985" s="10">
        <v>22313.88</v>
      </c>
      <c r="I1985" s="10"/>
      <c r="J1985" s="10">
        <v>17286</v>
      </c>
      <c r="K1985" s="10">
        <v>170.37</v>
      </c>
      <c r="L1985" s="10">
        <v>12126.27</v>
      </c>
      <c r="M1985" s="10">
        <v>425.93</v>
      </c>
      <c r="N1985" s="10">
        <v>30315.67</v>
      </c>
      <c r="O1985" s="10">
        <v>681.48</v>
      </c>
      <c r="P1985" s="10">
        <v>48505.08</v>
      </c>
    </row>
    <row r="1986" spans="1:16">
      <c r="A1986" t="str">
        <f t="shared" si="45"/>
        <v>4271</v>
      </c>
      <c r="B1986" s="11">
        <v>42</v>
      </c>
      <c r="C1986" s="11">
        <v>71</v>
      </c>
      <c r="D1986" s="11"/>
      <c r="E1986" s="11">
        <v>19770</v>
      </c>
      <c r="F1986" s="11">
        <v>20000</v>
      </c>
      <c r="G1986" s="11">
        <v>900</v>
      </c>
      <c r="H1986" s="11">
        <v>23883.3</v>
      </c>
      <c r="I1986" s="11"/>
      <c r="J1986" s="11">
        <v>16640</v>
      </c>
      <c r="K1986" s="11">
        <v>172.86</v>
      </c>
      <c r="L1986" s="11">
        <v>12662.92</v>
      </c>
      <c r="M1986" s="11">
        <v>432.15</v>
      </c>
      <c r="N1986" s="11">
        <v>31657.29</v>
      </c>
      <c r="O1986" s="11">
        <v>691.44</v>
      </c>
      <c r="P1986" s="11">
        <v>50651.67</v>
      </c>
    </row>
    <row r="1987" spans="1:16">
      <c r="A1987" t="str">
        <f t="shared" si="45"/>
        <v>4372</v>
      </c>
      <c r="B1987" s="10">
        <v>43</v>
      </c>
      <c r="C1987" s="10">
        <v>72</v>
      </c>
      <c r="D1987" s="10"/>
      <c r="E1987" s="10">
        <v>19770</v>
      </c>
      <c r="F1987" s="10">
        <v>20000</v>
      </c>
      <c r="G1987" s="10"/>
      <c r="H1987" s="10">
        <v>24599.79</v>
      </c>
      <c r="I1987" s="10"/>
      <c r="J1987" s="10">
        <v>16846</v>
      </c>
      <c r="K1987" s="10">
        <v>166.4</v>
      </c>
      <c r="L1987" s="10">
        <v>13209.2</v>
      </c>
      <c r="M1987" s="10">
        <v>416</v>
      </c>
      <c r="N1987" s="10">
        <v>33023.01</v>
      </c>
      <c r="O1987" s="10">
        <v>665.6</v>
      </c>
      <c r="P1987" s="10">
        <v>52836.82</v>
      </c>
    </row>
    <row r="1988" spans="1:16">
      <c r="A1988" t="str">
        <f t="shared" si="45"/>
        <v>4473</v>
      </c>
      <c r="B1988" s="11">
        <v>44</v>
      </c>
      <c r="C1988" s="11">
        <v>73</v>
      </c>
      <c r="D1988" s="11"/>
      <c r="E1988" s="11">
        <v>19770</v>
      </c>
      <c r="F1988" s="11">
        <v>20000</v>
      </c>
      <c r="G1988" s="11"/>
      <c r="H1988" s="11">
        <v>25337.79</v>
      </c>
      <c r="I1988" s="11"/>
      <c r="J1988" s="11">
        <v>17052</v>
      </c>
      <c r="K1988" s="11">
        <v>168.46</v>
      </c>
      <c r="L1988" s="11">
        <v>13773.94</v>
      </c>
      <c r="M1988" s="11">
        <v>421.15</v>
      </c>
      <c r="N1988" s="11">
        <v>34434.85</v>
      </c>
      <c r="O1988" s="11">
        <v>673.84</v>
      </c>
      <c r="P1988" s="11">
        <v>55095.76</v>
      </c>
    </row>
    <row r="1989" spans="1:16">
      <c r="A1989" t="str">
        <f t="shared" si="45"/>
        <v>4574</v>
      </c>
      <c r="B1989" s="10">
        <v>45</v>
      </c>
      <c r="C1989" s="10">
        <v>74</v>
      </c>
      <c r="D1989" s="10"/>
      <c r="E1989" s="10">
        <v>19770</v>
      </c>
      <c r="F1989" s="10">
        <v>20000</v>
      </c>
      <c r="G1989" s="10">
        <v>900</v>
      </c>
      <c r="H1989" s="10">
        <v>26997.919999999998</v>
      </c>
      <c r="I1989" s="10"/>
      <c r="J1989" s="10">
        <v>16360</v>
      </c>
      <c r="K1989" s="10">
        <v>170.52</v>
      </c>
      <c r="L1989" s="10">
        <v>14357.68</v>
      </c>
      <c r="M1989" s="10">
        <v>426.3</v>
      </c>
      <c r="N1989" s="10">
        <v>35894.199999999997</v>
      </c>
      <c r="O1989" s="10">
        <v>682.08</v>
      </c>
      <c r="P1989" s="10">
        <v>57430.720000000001</v>
      </c>
    </row>
    <row r="1990" spans="1:16">
      <c r="A1990" t="str">
        <f t="shared" si="45"/>
        <v>4675</v>
      </c>
      <c r="B1990" s="11">
        <v>46</v>
      </c>
      <c r="C1990" s="11">
        <v>75</v>
      </c>
      <c r="D1990" s="11"/>
      <c r="E1990" s="11">
        <v>19770</v>
      </c>
      <c r="F1990" s="11">
        <v>20000</v>
      </c>
      <c r="G1990" s="11"/>
      <c r="H1990" s="11">
        <v>27807.86</v>
      </c>
      <c r="I1990" s="11"/>
      <c r="J1990" s="11">
        <v>16503</v>
      </c>
      <c r="K1990" s="11">
        <v>163.6</v>
      </c>
      <c r="L1990" s="11">
        <v>14952.01</v>
      </c>
      <c r="M1990" s="11">
        <v>409</v>
      </c>
      <c r="N1990" s="11">
        <v>37380.019999999997</v>
      </c>
      <c r="O1990" s="11">
        <v>654.4</v>
      </c>
      <c r="P1990" s="11">
        <v>59808.04</v>
      </c>
    </row>
    <row r="1991" spans="1:16">
      <c r="A1991" t="str">
        <f t="shared" si="45"/>
        <v>4776</v>
      </c>
      <c r="B1991" s="10">
        <v>47</v>
      </c>
      <c r="C1991" s="10">
        <v>76</v>
      </c>
      <c r="D1991" s="10"/>
      <c r="E1991" s="10">
        <v>19770</v>
      </c>
      <c r="F1991" s="10">
        <v>20000</v>
      </c>
      <c r="G1991" s="10"/>
      <c r="H1991" s="10">
        <v>28642.09</v>
      </c>
      <c r="I1991" s="10"/>
      <c r="J1991" s="10">
        <v>16639</v>
      </c>
      <c r="K1991" s="10">
        <v>165.03</v>
      </c>
      <c r="L1991" s="10">
        <v>15565.6</v>
      </c>
      <c r="M1991" s="10">
        <v>412.58</v>
      </c>
      <c r="N1991" s="10">
        <v>38914</v>
      </c>
      <c r="O1991" s="10">
        <v>660.12</v>
      </c>
      <c r="P1991" s="10">
        <v>62262.400000000001</v>
      </c>
    </row>
    <row r="1992" spans="1:16">
      <c r="A1992" t="str">
        <f t="shared" si="45"/>
        <v>4877</v>
      </c>
      <c r="B1992" s="11">
        <v>48</v>
      </c>
      <c r="C1992" s="11">
        <v>77</v>
      </c>
      <c r="D1992" s="11"/>
      <c r="E1992" s="11">
        <v>19770</v>
      </c>
      <c r="F1992" s="11">
        <v>20000</v>
      </c>
      <c r="G1992" s="11">
        <v>900</v>
      </c>
      <c r="H1992" s="11">
        <v>30401.360000000001</v>
      </c>
      <c r="I1992" s="11"/>
      <c r="J1992" s="11">
        <v>15867</v>
      </c>
      <c r="K1992" s="11">
        <v>166.39</v>
      </c>
      <c r="L1992" s="11">
        <v>16198.96</v>
      </c>
      <c r="M1992" s="11">
        <v>415.98</v>
      </c>
      <c r="N1992" s="11">
        <v>40497.39</v>
      </c>
      <c r="O1992" s="11">
        <v>665.56</v>
      </c>
      <c r="P1992" s="11">
        <v>64795.83</v>
      </c>
    </row>
    <row r="1993" spans="1:16">
      <c r="A1993" t="str">
        <f t="shared" si="45"/>
        <v>4978</v>
      </c>
      <c r="B1993" s="10">
        <v>49</v>
      </c>
      <c r="C1993" s="10">
        <v>78</v>
      </c>
      <c r="D1993" s="10"/>
      <c r="E1993" s="10">
        <v>19770</v>
      </c>
      <c r="F1993" s="10">
        <v>20000</v>
      </c>
      <c r="G1993" s="10"/>
      <c r="H1993" s="10">
        <v>31313.4</v>
      </c>
      <c r="I1993" s="10"/>
      <c r="J1993" s="10">
        <v>15904</v>
      </c>
      <c r="K1993" s="10">
        <v>158.66999999999999</v>
      </c>
      <c r="L1993" s="10">
        <v>16843.599999999999</v>
      </c>
      <c r="M1993" s="10">
        <v>396.68</v>
      </c>
      <c r="N1993" s="10">
        <v>42108.99</v>
      </c>
      <c r="O1993" s="10">
        <v>634.67999999999995</v>
      </c>
      <c r="P1993" s="10">
        <v>67374.39</v>
      </c>
    </row>
    <row r="1994" spans="1:16">
      <c r="A1994" t="str">
        <f t="shared" si="45"/>
        <v>5079</v>
      </c>
      <c r="B1994" s="11">
        <v>50</v>
      </c>
      <c r="C1994" s="11">
        <v>79</v>
      </c>
      <c r="D1994" s="11"/>
      <c r="E1994" s="11">
        <v>19770</v>
      </c>
      <c r="F1994" s="11">
        <v>20000</v>
      </c>
      <c r="G1994" s="11"/>
      <c r="H1994" s="11">
        <v>32252.799999999999</v>
      </c>
      <c r="I1994" s="11"/>
      <c r="J1994" s="11">
        <v>15917</v>
      </c>
      <c r="K1994" s="11">
        <v>159.04</v>
      </c>
      <c r="L1994" s="11">
        <v>17507.939999999999</v>
      </c>
      <c r="M1994" s="11">
        <v>397.6</v>
      </c>
      <c r="N1994" s="11">
        <v>43769.86</v>
      </c>
      <c r="O1994" s="11">
        <v>636.16</v>
      </c>
      <c r="P1994" s="11">
        <v>70031.78</v>
      </c>
    </row>
    <row r="1995" spans="1:16">
      <c r="A1995" t="str">
        <f t="shared" si="45"/>
        <v>5180</v>
      </c>
      <c r="B1995" s="10">
        <v>51</v>
      </c>
      <c r="C1995" s="10">
        <v>80</v>
      </c>
      <c r="D1995" s="10"/>
      <c r="E1995" s="10">
        <v>19770</v>
      </c>
      <c r="F1995" s="10">
        <v>20000</v>
      </c>
      <c r="G1995" s="10">
        <v>900</v>
      </c>
      <c r="H1995" s="10">
        <v>34120.379999999997</v>
      </c>
      <c r="I1995" s="10">
        <v>15000</v>
      </c>
      <c r="J1995" s="10">
        <v>15900</v>
      </c>
      <c r="K1995" s="10">
        <v>159.16999999999999</v>
      </c>
      <c r="L1995" s="10">
        <v>18192.349999999999</v>
      </c>
      <c r="M1995" s="10">
        <v>397.93</v>
      </c>
      <c r="N1995" s="10">
        <v>45480.88</v>
      </c>
      <c r="O1995" s="10">
        <v>636.67999999999995</v>
      </c>
      <c r="P1995" s="10">
        <v>72769.41</v>
      </c>
    </row>
    <row r="1996" spans="1:16" ht="54">
      <c r="B1996" s="9" t="s">
        <v>27</v>
      </c>
      <c r="C1996" s="9" t="s">
        <v>13</v>
      </c>
      <c r="D1996" s="9" t="s">
        <v>3027</v>
      </c>
      <c r="E1996" s="9" t="s">
        <v>15</v>
      </c>
      <c r="F1996" s="9" t="s">
        <v>16</v>
      </c>
      <c r="G1996" s="9" t="s">
        <v>17</v>
      </c>
      <c r="H1996" s="9" t="s">
        <v>3028</v>
      </c>
      <c r="I1996" s="9" t="s">
        <v>19</v>
      </c>
      <c r="J1996" s="9" t="s">
        <v>20</v>
      </c>
      <c r="K1996" s="9" t="s">
        <v>21</v>
      </c>
      <c r="L1996" s="9" t="s">
        <v>22</v>
      </c>
      <c r="M1996" s="9" t="s">
        <v>23</v>
      </c>
      <c r="N1996" s="9" t="s">
        <v>24</v>
      </c>
      <c r="O1996" s="9" t="s">
        <v>25</v>
      </c>
      <c r="P1996" s="9" t="s">
        <v>26</v>
      </c>
    </row>
    <row r="1997" spans="1:16">
      <c r="A1997" t="str">
        <f t="shared" ref="A1997:A2046" si="46">B1997&amp;C1997</f>
        <v>131</v>
      </c>
      <c r="B1997" s="10">
        <v>1</v>
      </c>
      <c r="C1997" s="10">
        <v>31</v>
      </c>
      <c r="D1997" s="10">
        <v>3939</v>
      </c>
      <c r="E1997" s="10">
        <v>3939</v>
      </c>
      <c r="F1997" s="10">
        <v>20000</v>
      </c>
      <c r="G1997" s="10"/>
      <c r="H1997" s="10"/>
      <c r="I1997" s="10"/>
      <c r="J1997" s="10">
        <v>2363.4</v>
      </c>
      <c r="K1997" s="10">
        <v>27.57</v>
      </c>
      <c r="L1997" s="10">
        <v>27.57</v>
      </c>
      <c r="M1997" s="10">
        <v>68.930000000000007</v>
      </c>
      <c r="N1997" s="10">
        <v>68.930000000000007</v>
      </c>
      <c r="O1997" s="10">
        <v>110.29</v>
      </c>
      <c r="P1997" s="10">
        <v>110.29</v>
      </c>
    </row>
    <row r="1998" spans="1:16">
      <c r="A1998" t="str">
        <f t="shared" si="46"/>
        <v>232</v>
      </c>
      <c r="B1998" s="11">
        <v>2</v>
      </c>
      <c r="C1998" s="11">
        <v>32</v>
      </c>
      <c r="D1998" s="11">
        <v>3939</v>
      </c>
      <c r="E1998" s="11">
        <v>7878</v>
      </c>
      <c r="F1998" s="11">
        <v>20000</v>
      </c>
      <c r="G1998" s="11"/>
      <c r="H1998" s="11"/>
      <c r="I1998" s="11"/>
      <c r="J1998" s="11">
        <v>5878</v>
      </c>
      <c r="K1998" s="11">
        <v>61.44</v>
      </c>
      <c r="L1998" s="11">
        <v>89.84</v>
      </c>
      <c r="M1998" s="11">
        <v>153.6</v>
      </c>
      <c r="N1998" s="11">
        <v>224.6</v>
      </c>
      <c r="O1998" s="11">
        <v>245.77</v>
      </c>
      <c r="P1998" s="11">
        <v>359.37</v>
      </c>
    </row>
    <row r="1999" spans="1:16">
      <c r="A1999" t="str">
        <f t="shared" si="46"/>
        <v>333</v>
      </c>
      <c r="B1999" s="10">
        <v>3</v>
      </c>
      <c r="C1999" s="10">
        <v>33</v>
      </c>
      <c r="D1999" s="10">
        <v>3939</v>
      </c>
      <c r="E1999" s="10">
        <v>11817</v>
      </c>
      <c r="F1999" s="10">
        <v>20000</v>
      </c>
      <c r="G1999" s="10">
        <v>900</v>
      </c>
      <c r="H1999" s="10">
        <v>900</v>
      </c>
      <c r="I1999" s="10"/>
      <c r="J1999" s="10">
        <v>8527</v>
      </c>
      <c r="K1999" s="10">
        <v>96.01</v>
      </c>
      <c r="L1999" s="10">
        <v>188.55</v>
      </c>
      <c r="M1999" s="10">
        <v>240.03</v>
      </c>
      <c r="N1999" s="10">
        <v>471.37</v>
      </c>
      <c r="O1999" s="10">
        <v>384.05</v>
      </c>
      <c r="P1999" s="10">
        <v>754.19</v>
      </c>
    </row>
    <row r="2000" spans="1:16">
      <c r="A2000" t="str">
        <f t="shared" si="46"/>
        <v>434</v>
      </c>
      <c r="B2000" s="11">
        <v>4</v>
      </c>
      <c r="C2000" s="11">
        <v>34</v>
      </c>
      <c r="D2000" s="11">
        <v>3939</v>
      </c>
      <c r="E2000" s="11">
        <v>15756</v>
      </c>
      <c r="F2000" s="11">
        <v>20000</v>
      </c>
      <c r="G2000" s="11"/>
      <c r="H2000" s="11">
        <v>927</v>
      </c>
      <c r="I2000" s="11"/>
      <c r="J2000" s="11">
        <v>12533</v>
      </c>
      <c r="K2000" s="11">
        <v>125.45</v>
      </c>
      <c r="L2000" s="11">
        <v>319.66000000000003</v>
      </c>
      <c r="M2000" s="11">
        <v>313.63</v>
      </c>
      <c r="N2000" s="11">
        <v>799.14</v>
      </c>
      <c r="O2000" s="11">
        <v>501.81</v>
      </c>
      <c r="P2000" s="11">
        <v>1278.6300000000001</v>
      </c>
    </row>
    <row r="2001" spans="1:16">
      <c r="A2001" t="str">
        <f t="shared" si="46"/>
        <v>535</v>
      </c>
      <c r="B2001" s="10">
        <v>5</v>
      </c>
      <c r="C2001" s="10">
        <v>35</v>
      </c>
      <c r="D2001" s="10">
        <v>3939</v>
      </c>
      <c r="E2001" s="10">
        <v>19695</v>
      </c>
      <c r="F2001" s="10">
        <v>20000</v>
      </c>
      <c r="G2001" s="10"/>
      <c r="H2001" s="10">
        <v>954.81</v>
      </c>
      <c r="I2001" s="10"/>
      <c r="J2001" s="10">
        <v>16777</v>
      </c>
      <c r="K2001" s="10">
        <v>164.51</v>
      </c>
      <c r="L2001" s="10">
        <v>493.76</v>
      </c>
      <c r="M2001" s="10">
        <v>411.28</v>
      </c>
      <c r="N2001" s="10">
        <v>1234.4000000000001</v>
      </c>
      <c r="O2001" s="10">
        <v>658.05</v>
      </c>
      <c r="P2001" s="10">
        <v>1975.04</v>
      </c>
    </row>
    <row r="2002" spans="1:16">
      <c r="A2002" t="str">
        <f t="shared" si="46"/>
        <v>636</v>
      </c>
      <c r="B2002" s="11">
        <v>6</v>
      </c>
      <c r="C2002" s="11">
        <v>36</v>
      </c>
      <c r="D2002" s="11"/>
      <c r="E2002" s="11">
        <v>19695</v>
      </c>
      <c r="F2002" s="11">
        <v>20000</v>
      </c>
      <c r="G2002" s="11">
        <v>900</v>
      </c>
      <c r="H2002" s="11">
        <v>1883.45</v>
      </c>
      <c r="I2002" s="11"/>
      <c r="J2002" s="11">
        <v>16208</v>
      </c>
      <c r="K2002" s="11">
        <v>167.77</v>
      </c>
      <c r="L2002" s="11">
        <v>676.34</v>
      </c>
      <c r="M2002" s="11">
        <v>419.43</v>
      </c>
      <c r="N2002" s="11">
        <v>1690.86</v>
      </c>
      <c r="O2002" s="11">
        <v>671.08</v>
      </c>
      <c r="P2002" s="11">
        <v>2705.37</v>
      </c>
    </row>
    <row r="2003" spans="1:16">
      <c r="A2003" t="str">
        <f t="shared" si="46"/>
        <v>737</v>
      </c>
      <c r="B2003" s="10">
        <v>7</v>
      </c>
      <c r="C2003" s="10">
        <v>37</v>
      </c>
      <c r="D2003" s="10"/>
      <c r="E2003" s="10">
        <v>19695</v>
      </c>
      <c r="F2003" s="10">
        <v>20000</v>
      </c>
      <c r="G2003" s="10"/>
      <c r="H2003" s="10">
        <v>1939.96</v>
      </c>
      <c r="I2003" s="10"/>
      <c r="J2003" s="10">
        <v>16527</v>
      </c>
      <c r="K2003" s="10">
        <v>162.08000000000001</v>
      </c>
      <c r="L2003" s="10">
        <v>858.71</v>
      </c>
      <c r="M2003" s="10">
        <v>405.2</v>
      </c>
      <c r="N2003" s="10">
        <v>2146.7800000000002</v>
      </c>
      <c r="O2003" s="10">
        <v>648.32000000000005</v>
      </c>
      <c r="P2003" s="10">
        <v>3434.85</v>
      </c>
    </row>
    <row r="2004" spans="1:16">
      <c r="A2004" t="str">
        <f t="shared" si="46"/>
        <v>838</v>
      </c>
      <c r="B2004" s="11">
        <v>8</v>
      </c>
      <c r="C2004" s="11">
        <v>38</v>
      </c>
      <c r="D2004" s="11"/>
      <c r="E2004" s="11">
        <v>19695</v>
      </c>
      <c r="F2004" s="11">
        <v>20000</v>
      </c>
      <c r="G2004" s="11"/>
      <c r="H2004" s="11">
        <v>1998.16</v>
      </c>
      <c r="I2004" s="11"/>
      <c r="J2004" s="11">
        <v>16852</v>
      </c>
      <c r="K2004" s="11">
        <v>165.27</v>
      </c>
      <c r="L2004" s="11">
        <v>1049.74</v>
      </c>
      <c r="M2004" s="11">
        <v>413.18</v>
      </c>
      <c r="N2004" s="11">
        <v>2624.36</v>
      </c>
      <c r="O2004" s="11">
        <v>661.08</v>
      </c>
      <c r="P2004" s="11">
        <v>4198.9799999999996</v>
      </c>
    </row>
    <row r="2005" spans="1:16">
      <c r="A2005" t="str">
        <f t="shared" si="46"/>
        <v>939</v>
      </c>
      <c r="B2005" s="10">
        <v>9</v>
      </c>
      <c r="C2005" s="10">
        <v>39</v>
      </c>
      <c r="D2005" s="10"/>
      <c r="E2005" s="10">
        <v>19695</v>
      </c>
      <c r="F2005" s="10">
        <v>20000</v>
      </c>
      <c r="G2005" s="10">
        <v>900</v>
      </c>
      <c r="H2005" s="10">
        <v>2958.1</v>
      </c>
      <c r="I2005" s="10"/>
      <c r="J2005" s="10">
        <v>16284</v>
      </c>
      <c r="K2005" s="10">
        <v>168.52</v>
      </c>
      <c r="L2005" s="10">
        <v>1249.76</v>
      </c>
      <c r="M2005" s="10">
        <v>421.3</v>
      </c>
      <c r="N2005" s="10">
        <v>3124.39</v>
      </c>
      <c r="O2005" s="10">
        <v>674.08</v>
      </c>
      <c r="P2005" s="10">
        <v>4999.03</v>
      </c>
    </row>
    <row r="2006" spans="1:16">
      <c r="A2006" t="str">
        <f t="shared" si="46"/>
        <v>1040</v>
      </c>
      <c r="B2006" s="11">
        <v>10</v>
      </c>
      <c r="C2006" s="11">
        <v>40</v>
      </c>
      <c r="D2006" s="11"/>
      <c r="E2006" s="11">
        <v>19695</v>
      </c>
      <c r="F2006" s="11">
        <v>20000</v>
      </c>
      <c r="G2006" s="11"/>
      <c r="H2006" s="11">
        <v>3046.84</v>
      </c>
      <c r="I2006" s="11"/>
      <c r="J2006" s="11">
        <v>16603</v>
      </c>
      <c r="K2006" s="11">
        <v>162.84</v>
      </c>
      <c r="L2006" s="11">
        <v>1450.09</v>
      </c>
      <c r="M2006" s="11">
        <v>407.1</v>
      </c>
      <c r="N2006" s="11">
        <v>3625.22</v>
      </c>
      <c r="O2006" s="11">
        <v>651.36</v>
      </c>
      <c r="P2006" s="11">
        <v>5800.36</v>
      </c>
    </row>
    <row r="2007" spans="1:16">
      <c r="A2007" t="str">
        <f t="shared" si="46"/>
        <v>1141</v>
      </c>
      <c r="B2007" s="10">
        <v>11</v>
      </c>
      <c r="C2007" s="10">
        <v>41</v>
      </c>
      <c r="D2007" s="10"/>
      <c r="E2007" s="10">
        <v>19695</v>
      </c>
      <c r="F2007" s="10">
        <v>20000</v>
      </c>
      <c r="G2007" s="10"/>
      <c r="H2007" s="10">
        <v>3138.25</v>
      </c>
      <c r="I2007" s="10"/>
      <c r="J2007" s="10">
        <v>16929</v>
      </c>
      <c r="K2007" s="10">
        <v>166.03</v>
      </c>
      <c r="L2007" s="10">
        <v>1659.62</v>
      </c>
      <c r="M2007" s="10">
        <v>415.08</v>
      </c>
      <c r="N2007" s="10">
        <v>4149.0600000000004</v>
      </c>
      <c r="O2007" s="10">
        <v>664.12</v>
      </c>
      <c r="P2007" s="10">
        <v>6638.49</v>
      </c>
    </row>
    <row r="2008" spans="1:16">
      <c r="A2008" t="str">
        <f t="shared" si="46"/>
        <v>1242</v>
      </c>
      <c r="B2008" s="11">
        <v>12</v>
      </c>
      <c r="C2008" s="11">
        <v>42</v>
      </c>
      <c r="D2008" s="11"/>
      <c r="E2008" s="11">
        <v>19695</v>
      </c>
      <c r="F2008" s="11">
        <v>20000</v>
      </c>
      <c r="G2008" s="11">
        <v>900</v>
      </c>
      <c r="H2008" s="11">
        <v>4132.3999999999996</v>
      </c>
      <c r="I2008" s="11"/>
      <c r="J2008" s="11">
        <v>16361</v>
      </c>
      <c r="K2008" s="11">
        <v>169.29</v>
      </c>
      <c r="L2008" s="11">
        <v>1878.7</v>
      </c>
      <c r="M2008" s="11">
        <v>423.23</v>
      </c>
      <c r="N2008" s="11">
        <v>4696.75</v>
      </c>
      <c r="O2008" s="11">
        <v>677.16</v>
      </c>
      <c r="P2008" s="11">
        <v>7514.8</v>
      </c>
    </row>
    <row r="2009" spans="1:16">
      <c r="A2009" t="str">
        <f t="shared" si="46"/>
        <v>1343</v>
      </c>
      <c r="B2009" s="10">
        <v>13</v>
      </c>
      <c r="C2009" s="10">
        <v>43</v>
      </c>
      <c r="D2009" s="10"/>
      <c r="E2009" s="10">
        <v>19695</v>
      </c>
      <c r="F2009" s="10">
        <v>20000</v>
      </c>
      <c r="G2009" s="10"/>
      <c r="H2009" s="10">
        <v>4256.37</v>
      </c>
      <c r="I2009" s="10"/>
      <c r="J2009" s="10">
        <v>16679</v>
      </c>
      <c r="K2009" s="10">
        <v>163.61000000000001</v>
      </c>
      <c r="L2009" s="10">
        <v>2098.67</v>
      </c>
      <c r="M2009" s="10">
        <v>409.03</v>
      </c>
      <c r="N2009" s="10">
        <v>5246.68</v>
      </c>
      <c r="O2009" s="10">
        <v>654.44000000000005</v>
      </c>
      <c r="P2009" s="10">
        <v>8394.69</v>
      </c>
    </row>
    <row r="2010" spans="1:16">
      <c r="A2010" t="str">
        <f t="shared" si="46"/>
        <v>1444</v>
      </c>
      <c r="B2010" s="11">
        <v>14</v>
      </c>
      <c r="C2010" s="11">
        <v>44</v>
      </c>
      <c r="D2010" s="11"/>
      <c r="E2010" s="11">
        <v>19695</v>
      </c>
      <c r="F2010" s="11">
        <v>20000</v>
      </c>
      <c r="G2010" s="11"/>
      <c r="H2010" s="11">
        <v>4384.0600000000004</v>
      </c>
      <c r="I2010" s="11"/>
      <c r="J2010" s="11">
        <v>17004</v>
      </c>
      <c r="K2010" s="11">
        <v>166.79</v>
      </c>
      <c r="L2010" s="11">
        <v>2328.42</v>
      </c>
      <c r="M2010" s="11">
        <v>416.98</v>
      </c>
      <c r="N2010" s="11">
        <v>5821.06</v>
      </c>
      <c r="O2010" s="11">
        <v>667.16</v>
      </c>
      <c r="P2010" s="11">
        <v>9313.69</v>
      </c>
    </row>
    <row r="2011" spans="1:16">
      <c r="A2011" t="str">
        <f t="shared" si="46"/>
        <v>1545</v>
      </c>
      <c r="B2011" s="10">
        <v>15</v>
      </c>
      <c r="C2011" s="10">
        <v>45</v>
      </c>
      <c r="D2011" s="10"/>
      <c r="E2011" s="10">
        <v>19695</v>
      </c>
      <c r="F2011" s="10">
        <v>20000</v>
      </c>
      <c r="G2011" s="10">
        <v>900</v>
      </c>
      <c r="H2011" s="10">
        <v>5415.58</v>
      </c>
      <c r="I2011" s="10"/>
      <c r="J2011" s="10">
        <v>16436</v>
      </c>
      <c r="K2011" s="10">
        <v>170.04</v>
      </c>
      <c r="L2011" s="10">
        <v>2568.31</v>
      </c>
      <c r="M2011" s="10">
        <v>425.1</v>
      </c>
      <c r="N2011" s="10">
        <v>6420.79</v>
      </c>
      <c r="O2011" s="10">
        <v>680.16</v>
      </c>
      <c r="P2011" s="10">
        <v>10273.26</v>
      </c>
    </row>
    <row r="2012" spans="1:16">
      <c r="A2012" t="str">
        <f t="shared" si="46"/>
        <v>1646</v>
      </c>
      <c r="B2012" s="11">
        <v>16</v>
      </c>
      <c r="C2012" s="11">
        <v>46</v>
      </c>
      <c r="D2012" s="11"/>
      <c r="E2012" s="11">
        <v>19695</v>
      </c>
      <c r="F2012" s="11">
        <v>20000</v>
      </c>
      <c r="G2012" s="11"/>
      <c r="H2012" s="11">
        <v>5578.05</v>
      </c>
      <c r="I2012" s="11"/>
      <c r="J2012" s="11">
        <v>16753</v>
      </c>
      <c r="K2012" s="11">
        <v>164.36</v>
      </c>
      <c r="L2012" s="11">
        <v>2809.72</v>
      </c>
      <c r="M2012" s="11">
        <v>410.9</v>
      </c>
      <c r="N2012" s="11">
        <v>7024.31</v>
      </c>
      <c r="O2012" s="11">
        <v>657.44</v>
      </c>
      <c r="P2012" s="11">
        <v>11238.9</v>
      </c>
    </row>
    <row r="2013" spans="1:16">
      <c r="A2013" t="str">
        <f t="shared" si="46"/>
        <v>1747</v>
      </c>
      <c r="B2013" s="10">
        <v>17</v>
      </c>
      <c r="C2013" s="10">
        <v>47</v>
      </c>
      <c r="D2013" s="10"/>
      <c r="E2013" s="10">
        <v>19695</v>
      </c>
      <c r="F2013" s="10">
        <v>20000</v>
      </c>
      <c r="G2013" s="10"/>
      <c r="H2013" s="10">
        <v>5745.39</v>
      </c>
      <c r="I2013" s="10"/>
      <c r="J2013" s="10">
        <v>17077</v>
      </c>
      <c r="K2013" s="10">
        <v>167.53</v>
      </c>
      <c r="L2013" s="10">
        <v>3061.55</v>
      </c>
      <c r="M2013" s="10">
        <v>418.83</v>
      </c>
      <c r="N2013" s="10">
        <v>7653.86</v>
      </c>
      <c r="O2013" s="10">
        <v>670.12</v>
      </c>
      <c r="P2013" s="10">
        <v>12246.18</v>
      </c>
    </row>
    <row r="2014" spans="1:16">
      <c r="A2014" t="str">
        <f t="shared" si="46"/>
        <v>1848</v>
      </c>
      <c r="B2014" s="11">
        <v>18</v>
      </c>
      <c r="C2014" s="11">
        <v>48</v>
      </c>
      <c r="D2014" s="11"/>
      <c r="E2014" s="11">
        <v>19695</v>
      </c>
      <c r="F2014" s="11">
        <v>20000</v>
      </c>
      <c r="G2014" s="11">
        <v>900</v>
      </c>
      <c r="H2014" s="11">
        <v>6817.75</v>
      </c>
      <c r="I2014" s="11"/>
      <c r="J2014" s="11">
        <v>16507</v>
      </c>
      <c r="K2014" s="11">
        <v>170.77</v>
      </c>
      <c r="L2014" s="11">
        <v>3324.16</v>
      </c>
      <c r="M2014" s="11">
        <v>426.93</v>
      </c>
      <c r="N2014" s="11">
        <v>8310.41</v>
      </c>
      <c r="O2014" s="11">
        <v>683.08</v>
      </c>
      <c r="P2014" s="11">
        <v>13296.65</v>
      </c>
    </row>
    <row r="2015" spans="1:16">
      <c r="A2015" t="str">
        <f t="shared" si="46"/>
        <v>1949</v>
      </c>
      <c r="B2015" s="10">
        <v>19</v>
      </c>
      <c r="C2015" s="10">
        <v>49</v>
      </c>
      <c r="D2015" s="10"/>
      <c r="E2015" s="10">
        <v>19695</v>
      </c>
      <c r="F2015" s="10">
        <v>20000</v>
      </c>
      <c r="G2015" s="10"/>
      <c r="H2015" s="10">
        <v>7022.29</v>
      </c>
      <c r="I2015" s="10"/>
      <c r="J2015" s="10">
        <v>16823</v>
      </c>
      <c r="K2015" s="10">
        <v>165.07</v>
      </c>
      <c r="L2015" s="10">
        <v>3588.96</v>
      </c>
      <c r="M2015" s="10">
        <v>412.68</v>
      </c>
      <c r="N2015" s="10">
        <v>8972.39</v>
      </c>
      <c r="O2015" s="10">
        <v>660.28</v>
      </c>
      <c r="P2015" s="10">
        <v>14355.83</v>
      </c>
    </row>
    <row r="2016" spans="1:16">
      <c r="A2016" t="str">
        <f t="shared" si="46"/>
        <v>2050</v>
      </c>
      <c r="B2016" s="11">
        <v>20</v>
      </c>
      <c r="C2016" s="11">
        <v>50</v>
      </c>
      <c r="D2016" s="11"/>
      <c r="E2016" s="11">
        <v>19695</v>
      </c>
      <c r="F2016" s="11">
        <v>20000</v>
      </c>
      <c r="G2016" s="11"/>
      <c r="H2016" s="11">
        <v>7232.95</v>
      </c>
      <c r="I2016" s="11"/>
      <c r="J2016" s="11">
        <v>17145</v>
      </c>
      <c r="K2016" s="11">
        <v>168.23</v>
      </c>
      <c r="L2016" s="11">
        <v>3864.86</v>
      </c>
      <c r="M2016" s="11">
        <v>420.58</v>
      </c>
      <c r="N2016" s="11">
        <v>9662.14</v>
      </c>
      <c r="O2016" s="11">
        <v>672.92</v>
      </c>
      <c r="P2016" s="11">
        <v>15459.42</v>
      </c>
    </row>
    <row r="2017" spans="1:16">
      <c r="A2017" t="str">
        <f t="shared" si="46"/>
        <v>2151</v>
      </c>
      <c r="B2017" s="10">
        <v>21</v>
      </c>
      <c r="C2017" s="10">
        <v>51</v>
      </c>
      <c r="D2017" s="10"/>
      <c r="E2017" s="10">
        <v>19695</v>
      </c>
      <c r="F2017" s="10">
        <v>20000</v>
      </c>
      <c r="G2017" s="10">
        <v>900</v>
      </c>
      <c r="H2017" s="10">
        <v>8349.94</v>
      </c>
      <c r="I2017" s="10"/>
      <c r="J2017" s="10">
        <v>16573</v>
      </c>
      <c r="K2017" s="10">
        <v>171.45</v>
      </c>
      <c r="L2017" s="10">
        <v>4152.25</v>
      </c>
      <c r="M2017" s="10">
        <v>428.63</v>
      </c>
      <c r="N2017" s="10">
        <v>10380.629999999999</v>
      </c>
      <c r="O2017" s="10">
        <v>685.8</v>
      </c>
      <c r="P2017" s="10">
        <v>16609.009999999998</v>
      </c>
    </row>
    <row r="2018" spans="1:16">
      <c r="A2018" t="str">
        <f t="shared" si="46"/>
        <v>2252</v>
      </c>
      <c r="B2018" s="11">
        <v>22</v>
      </c>
      <c r="C2018" s="11">
        <v>52</v>
      </c>
      <c r="D2018" s="11"/>
      <c r="E2018" s="11">
        <v>19695</v>
      </c>
      <c r="F2018" s="11">
        <v>20000</v>
      </c>
      <c r="G2018" s="11"/>
      <c r="H2018" s="11">
        <v>8600.44</v>
      </c>
      <c r="I2018" s="11"/>
      <c r="J2018" s="11">
        <v>16885</v>
      </c>
      <c r="K2018" s="11">
        <v>165.73</v>
      </c>
      <c r="L2018" s="11">
        <v>4442.55</v>
      </c>
      <c r="M2018" s="11">
        <v>414.33</v>
      </c>
      <c r="N2018" s="11">
        <v>11106.37</v>
      </c>
      <c r="O2018" s="11">
        <v>662.92</v>
      </c>
      <c r="P2018" s="11">
        <v>17770.2</v>
      </c>
    </row>
    <row r="2019" spans="1:16">
      <c r="A2019" t="str">
        <f t="shared" si="46"/>
        <v>2353</v>
      </c>
      <c r="B2019" s="10">
        <v>23</v>
      </c>
      <c r="C2019" s="10">
        <v>53</v>
      </c>
      <c r="D2019" s="10"/>
      <c r="E2019" s="10">
        <v>19695</v>
      </c>
      <c r="F2019" s="10">
        <v>20000</v>
      </c>
      <c r="G2019" s="10"/>
      <c r="H2019" s="10">
        <v>8858.4500000000007</v>
      </c>
      <c r="I2019" s="10"/>
      <c r="J2019" s="10">
        <v>17204</v>
      </c>
      <c r="K2019" s="10">
        <v>168.85</v>
      </c>
      <c r="L2019" s="10">
        <v>4744.68</v>
      </c>
      <c r="M2019" s="10">
        <v>422.13</v>
      </c>
      <c r="N2019" s="10">
        <v>11861.69</v>
      </c>
      <c r="O2019" s="10">
        <v>675.4</v>
      </c>
      <c r="P2019" s="10">
        <v>18978.7</v>
      </c>
    </row>
    <row r="2020" spans="1:16">
      <c r="A2020" t="str">
        <f t="shared" si="46"/>
        <v>2454</v>
      </c>
      <c r="B2020" s="11">
        <v>24</v>
      </c>
      <c r="C2020" s="11">
        <v>54</v>
      </c>
      <c r="D2020" s="11"/>
      <c r="E2020" s="11">
        <v>19695</v>
      </c>
      <c r="F2020" s="11">
        <v>20000</v>
      </c>
      <c r="G2020" s="11">
        <v>900</v>
      </c>
      <c r="H2020" s="11">
        <v>10024.209999999999</v>
      </c>
      <c r="I2020" s="11"/>
      <c r="J2020" s="11">
        <v>16630</v>
      </c>
      <c r="K2020" s="11">
        <v>172.04</v>
      </c>
      <c r="L2020" s="11">
        <v>5059.0600000000004</v>
      </c>
      <c r="M2020" s="11">
        <v>430.1</v>
      </c>
      <c r="N2020" s="11">
        <v>12647.64</v>
      </c>
      <c r="O2020" s="11">
        <v>688.16</v>
      </c>
      <c r="P2020" s="11">
        <v>20236.22</v>
      </c>
    </row>
    <row r="2021" spans="1:16">
      <c r="A2021" t="str">
        <f t="shared" si="46"/>
        <v>2555</v>
      </c>
      <c r="B2021" s="10">
        <v>25</v>
      </c>
      <c r="C2021" s="10">
        <v>55</v>
      </c>
      <c r="D2021" s="10"/>
      <c r="E2021" s="10">
        <v>19695</v>
      </c>
      <c r="F2021" s="10">
        <v>20000</v>
      </c>
      <c r="G2021" s="10"/>
      <c r="H2021" s="10">
        <v>10324.93</v>
      </c>
      <c r="I2021" s="10"/>
      <c r="J2021" s="10">
        <v>16937</v>
      </c>
      <c r="K2021" s="10">
        <v>166.3</v>
      </c>
      <c r="L2021" s="10">
        <v>5377.13</v>
      </c>
      <c r="M2021" s="10">
        <v>415.75</v>
      </c>
      <c r="N2021" s="10">
        <v>13442.82</v>
      </c>
      <c r="O2021" s="10">
        <v>665.2</v>
      </c>
      <c r="P2021" s="10">
        <v>21508.51</v>
      </c>
    </row>
    <row r="2022" spans="1:16">
      <c r="A2022" t="str">
        <f t="shared" si="46"/>
        <v>2656</v>
      </c>
      <c r="B2022" s="11">
        <v>26</v>
      </c>
      <c r="C2022" s="11">
        <v>56</v>
      </c>
      <c r="D2022" s="11"/>
      <c r="E2022" s="11">
        <v>19695</v>
      </c>
      <c r="F2022" s="11">
        <v>20000</v>
      </c>
      <c r="G2022" s="11"/>
      <c r="H2022" s="11">
        <v>10634.68</v>
      </c>
      <c r="I2022" s="11"/>
      <c r="J2022" s="11">
        <v>17251</v>
      </c>
      <c r="K2022" s="11">
        <v>169.37</v>
      </c>
      <c r="L2022" s="11">
        <v>5707.81</v>
      </c>
      <c r="M2022" s="11">
        <v>423.43</v>
      </c>
      <c r="N2022" s="11">
        <v>14269.53</v>
      </c>
      <c r="O2022" s="11">
        <v>677.48</v>
      </c>
      <c r="P2022" s="11">
        <v>22831.25</v>
      </c>
    </row>
    <row r="2023" spans="1:16">
      <c r="A2023" t="str">
        <f t="shared" si="46"/>
        <v>2757</v>
      </c>
      <c r="B2023" s="10">
        <v>27</v>
      </c>
      <c r="C2023" s="10">
        <v>57</v>
      </c>
      <c r="D2023" s="10"/>
      <c r="E2023" s="10">
        <v>19695</v>
      </c>
      <c r="F2023" s="10">
        <v>20000</v>
      </c>
      <c r="G2023" s="10">
        <v>900</v>
      </c>
      <c r="H2023" s="10">
        <v>11853.72</v>
      </c>
      <c r="I2023" s="10"/>
      <c r="J2023" s="10">
        <v>16672</v>
      </c>
      <c r="K2023" s="10">
        <v>172.51</v>
      </c>
      <c r="L2023" s="10">
        <v>6051.56</v>
      </c>
      <c r="M2023" s="10">
        <v>431.28</v>
      </c>
      <c r="N2023" s="10">
        <v>15128.89</v>
      </c>
      <c r="O2023" s="10">
        <v>690.04</v>
      </c>
      <c r="P2023" s="10">
        <v>24206.22</v>
      </c>
    </row>
    <row r="2024" spans="1:16">
      <c r="A2024" t="str">
        <f t="shared" si="46"/>
        <v>2858</v>
      </c>
      <c r="B2024" s="11">
        <v>28</v>
      </c>
      <c r="C2024" s="11">
        <v>58</v>
      </c>
      <c r="D2024" s="11"/>
      <c r="E2024" s="11">
        <v>19695</v>
      </c>
      <c r="F2024" s="11">
        <v>20000</v>
      </c>
      <c r="G2024" s="11"/>
      <c r="H2024" s="11">
        <v>12209.33</v>
      </c>
      <c r="I2024" s="11"/>
      <c r="J2024" s="11">
        <v>16972</v>
      </c>
      <c r="K2024" s="11">
        <v>166.72</v>
      </c>
      <c r="L2024" s="11">
        <v>6399.82</v>
      </c>
      <c r="M2024" s="11">
        <v>416.8</v>
      </c>
      <c r="N2024" s="11">
        <v>15999.56</v>
      </c>
      <c r="O2024" s="11">
        <v>666.88</v>
      </c>
      <c r="P2024" s="11">
        <v>25599.29</v>
      </c>
    </row>
    <row r="2025" spans="1:16">
      <c r="A2025" t="str">
        <f t="shared" si="46"/>
        <v>2959</v>
      </c>
      <c r="B2025" s="10">
        <v>29</v>
      </c>
      <c r="C2025" s="10">
        <v>59</v>
      </c>
      <c r="D2025" s="10"/>
      <c r="E2025" s="10">
        <v>19695</v>
      </c>
      <c r="F2025" s="10">
        <v>20000</v>
      </c>
      <c r="G2025" s="10"/>
      <c r="H2025" s="10">
        <v>12575.61</v>
      </c>
      <c r="I2025" s="10"/>
      <c r="J2025" s="10">
        <v>17279</v>
      </c>
      <c r="K2025" s="10">
        <v>169.72</v>
      </c>
      <c r="L2025" s="10">
        <v>6761.54</v>
      </c>
      <c r="M2025" s="10">
        <v>424.3</v>
      </c>
      <c r="N2025" s="10">
        <v>16903.84</v>
      </c>
      <c r="O2025" s="10">
        <v>678.88</v>
      </c>
      <c r="P2025" s="10">
        <v>27046.15</v>
      </c>
    </row>
    <row r="2026" spans="1:16">
      <c r="A2026" t="str">
        <f t="shared" si="46"/>
        <v>3060</v>
      </c>
      <c r="B2026" s="11">
        <v>30</v>
      </c>
      <c r="C2026" s="11">
        <v>60</v>
      </c>
      <c r="D2026" s="11"/>
      <c r="E2026" s="11">
        <v>19695</v>
      </c>
      <c r="F2026" s="11">
        <v>20000</v>
      </c>
      <c r="G2026" s="11">
        <v>900</v>
      </c>
      <c r="H2026" s="11">
        <v>13852.88</v>
      </c>
      <c r="I2026" s="11"/>
      <c r="J2026" s="11">
        <v>16692</v>
      </c>
      <c r="K2026" s="11">
        <v>172.79</v>
      </c>
      <c r="L2026" s="11">
        <v>7137.17</v>
      </c>
      <c r="M2026" s="11">
        <v>431.98</v>
      </c>
      <c r="N2026" s="11">
        <v>17842.93</v>
      </c>
      <c r="O2026" s="11">
        <v>691.16</v>
      </c>
      <c r="P2026" s="11">
        <v>28548.69</v>
      </c>
    </row>
    <row r="2027" spans="1:16">
      <c r="A2027" t="str">
        <f t="shared" si="46"/>
        <v>3161</v>
      </c>
      <c r="B2027" s="10">
        <v>31</v>
      </c>
      <c r="C2027" s="10">
        <v>61</v>
      </c>
      <c r="D2027" s="10"/>
      <c r="E2027" s="10">
        <v>19695</v>
      </c>
      <c r="F2027" s="10">
        <v>20000</v>
      </c>
      <c r="G2027" s="10"/>
      <c r="H2027" s="10">
        <v>14268.47</v>
      </c>
      <c r="I2027" s="10"/>
      <c r="J2027" s="10">
        <v>16982</v>
      </c>
      <c r="K2027" s="10">
        <v>166.92</v>
      </c>
      <c r="L2027" s="10">
        <v>7518.21</v>
      </c>
      <c r="M2027" s="10">
        <v>417.3</v>
      </c>
      <c r="N2027" s="10">
        <v>18795.52</v>
      </c>
      <c r="O2027" s="10">
        <v>667.68</v>
      </c>
      <c r="P2027" s="10">
        <v>30072.83</v>
      </c>
    </row>
    <row r="2028" spans="1:16">
      <c r="A2028" t="str">
        <f t="shared" si="46"/>
        <v>3262</v>
      </c>
      <c r="B2028" s="11">
        <v>32</v>
      </c>
      <c r="C2028" s="11">
        <v>62</v>
      </c>
      <c r="D2028" s="11"/>
      <c r="E2028" s="11">
        <v>19695</v>
      </c>
      <c r="F2028" s="11">
        <v>20000</v>
      </c>
      <c r="G2028" s="11"/>
      <c r="H2028" s="11">
        <v>14696.52</v>
      </c>
      <c r="I2028" s="11"/>
      <c r="J2028" s="11">
        <v>17279</v>
      </c>
      <c r="K2028" s="11">
        <v>169.82</v>
      </c>
      <c r="L2028" s="11">
        <v>7913.57</v>
      </c>
      <c r="M2028" s="11">
        <v>424.55</v>
      </c>
      <c r="N2028" s="11">
        <v>19783.939999999999</v>
      </c>
      <c r="O2028" s="11">
        <v>679.28</v>
      </c>
      <c r="P2028" s="11">
        <v>31654.3</v>
      </c>
    </row>
    <row r="2029" spans="1:16">
      <c r="A2029" t="str">
        <f t="shared" si="46"/>
        <v>3363</v>
      </c>
      <c r="B2029" s="10">
        <v>33</v>
      </c>
      <c r="C2029" s="10">
        <v>63</v>
      </c>
      <c r="D2029" s="10"/>
      <c r="E2029" s="10">
        <v>19695</v>
      </c>
      <c r="F2029" s="10">
        <v>20000</v>
      </c>
      <c r="G2029" s="10">
        <v>900</v>
      </c>
      <c r="H2029" s="10">
        <v>16037.42</v>
      </c>
      <c r="I2029" s="10"/>
      <c r="J2029" s="10">
        <v>16681</v>
      </c>
      <c r="K2029" s="10">
        <v>172.78</v>
      </c>
      <c r="L2029" s="10">
        <v>8323.76</v>
      </c>
      <c r="M2029" s="10">
        <v>431.95</v>
      </c>
      <c r="N2029" s="10">
        <v>20809.400000000001</v>
      </c>
      <c r="O2029" s="10">
        <v>691.12</v>
      </c>
      <c r="P2029" s="10">
        <v>33295.050000000003</v>
      </c>
    </row>
    <row r="2030" spans="1:16">
      <c r="A2030" t="str">
        <f t="shared" si="46"/>
        <v>3464</v>
      </c>
      <c r="B2030" s="11">
        <v>34</v>
      </c>
      <c r="C2030" s="11">
        <v>64</v>
      </c>
      <c r="D2030" s="11"/>
      <c r="E2030" s="11">
        <v>19695</v>
      </c>
      <c r="F2030" s="11">
        <v>20000</v>
      </c>
      <c r="G2030" s="11"/>
      <c r="H2030" s="11">
        <v>16518.54</v>
      </c>
      <c r="I2030" s="11"/>
      <c r="J2030" s="11">
        <v>16957</v>
      </c>
      <c r="K2030" s="11">
        <v>166.81</v>
      </c>
      <c r="L2030" s="11">
        <v>8740.2800000000007</v>
      </c>
      <c r="M2030" s="11">
        <v>417.03</v>
      </c>
      <c r="N2030" s="11">
        <v>21850.71</v>
      </c>
      <c r="O2030" s="11">
        <v>667.24</v>
      </c>
      <c r="P2030" s="11">
        <v>34961.14</v>
      </c>
    </row>
    <row r="2031" spans="1:16">
      <c r="A2031" t="str">
        <f t="shared" si="46"/>
        <v>3565</v>
      </c>
      <c r="B2031" s="10">
        <v>35</v>
      </c>
      <c r="C2031" s="10">
        <v>65</v>
      </c>
      <c r="D2031" s="10"/>
      <c r="E2031" s="10">
        <v>19695</v>
      </c>
      <c r="F2031" s="10">
        <v>20000</v>
      </c>
      <c r="G2031" s="10"/>
      <c r="H2031" s="10">
        <v>17014.099999999999</v>
      </c>
      <c r="I2031" s="10"/>
      <c r="J2031" s="10">
        <v>17237</v>
      </c>
      <c r="K2031" s="10">
        <v>169.57</v>
      </c>
      <c r="L2031" s="10">
        <v>9172.06</v>
      </c>
      <c r="M2031" s="10">
        <v>423.93</v>
      </c>
      <c r="N2031" s="10">
        <v>22930.16</v>
      </c>
      <c r="O2031" s="10">
        <v>678.28</v>
      </c>
      <c r="P2031" s="10">
        <v>36688.25</v>
      </c>
    </row>
    <row r="2032" spans="1:16">
      <c r="A2032" t="str">
        <f t="shared" si="46"/>
        <v>3666</v>
      </c>
      <c r="B2032" s="11">
        <v>36</v>
      </c>
      <c r="C2032" s="11">
        <v>66</v>
      </c>
      <c r="D2032" s="11"/>
      <c r="E2032" s="11">
        <v>19695</v>
      </c>
      <c r="F2032" s="11">
        <v>20000</v>
      </c>
      <c r="G2032" s="11">
        <v>900</v>
      </c>
      <c r="H2032" s="11">
        <v>18424.52</v>
      </c>
      <c r="I2032" s="11"/>
      <c r="J2032" s="11">
        <v>16624</v>
      </c>
      <c r="K2032" s="11">
        <v>172.37</v>
      </c>
      <c r="L2032" s="11">
        <v>9619.6</v>
      </c>
      <c r="M2032" s="11">
        <v>430.93</v>
      </c>
      <c r="N2032" s="11">
        <v>24048.99</v>
      </c>
      <c r="O2032" s="11">
        <v>689.48</v>
      </c>
      <c r="P2032" s="11">
        <v>38478.379999999997</v>
      </c>
    </row>
    <row r="2033" spans="1:16">
      <c r="A2033" t="str">
        <f t="shared" si="46"/>
        <v>3767</v>
      </c>
      <c r="B2033" s="10">
        <v>37</v>
      </c>
      <c r="C2033" s="10">
        <v>67</v>
      </c>
      <c r="D2033" s="10"/>
      <c r="E2033" s="10">
        <v>19695</v>
      </c>
      <c r="F2033" s="10">
        <v>20000</v>
      </c>
      <c r="G2033" s="10"/>
      <c r="H2033" s="10">
        <v>18977.259999999998</v>
      </c>
      <c r="I2033" s="10"/>
      <c r="J2033" s="10">
        <v>16877</v>
      </c>
      <c r="K2033" s="10">
        <v>166.24</v>
      </c>
      <c r="L2033" s="10">
        <v>10074.42</v>
      </c>
      <c r="M2033" s="10">
        <v>415.6</v>
      </c>
      <c r="N2033" s="10">
        <v>25186.06</v>
      </c>
      <c r="O2033" s="10">
        <v>664.96</v>
      </c>
      <c r="P2033" s="10">
        <v>40297.69</v>
      </c>
    </row>
    <row r="2034" spans="1:16">
      <c r="A2034" t="str">
        <f t="shared" si="46"/>
        <v>3868</v>
      </c>
      <c r="B2034" s="11">
        <v>38</v>
      </c>
      <c r="C2034" s="11">
        <v>68</v>
      </c>
      <c r="D2034" s="11"/>
      <c r="E2034" s="11">
        <v>19695</v>
      </c>
      <c r="F2034" s="11">
        <v>20000</v>
      </c>
      <c r="G2034" s="11"/>
      <c r="H2034" s="11">
        <v>19546.57</v>
      </c>
      <c r="I2034" s="11"/>
      <c r="J2034" s="11">
        <v>17135</v>
      </c>
      <c r="K2034" s="11">
        <v>168.77</v>
      </c>
      <c r="L2034" s="11">
        <v>10545.43</v>
      </c>
      <c r="M2034" s="11">
        <v>421.93</v>
      </c>
      <c r="N2034" s="11">
        <v>26363.56</v>
      </c>
      <c r="O2034" s="11">
        <v>675.08</v>
      </c>
      <c r="P2034" s="11">
        <v>42181.7</v>
      </c>
    </row>
    <row r="2035" spans="1:16">
      <c r="A2035" t="str">
        <f t="shared" si="46"/>
        <v>3969</v>
      </c>
      <c r="B2035" s="10">
        <v>39</v>
      </c>
      <c r="C2035" s="10">
        <v>69</v>
      </c>
      <c r="D2035" s="10"/>
      <c r="E2035" s="10">
        <v>19695</v>
      </c>
      <c r="F2035" s="10">
        <v>20000</v>
      </c>
      <c r="G2035" s="10">
        <v>900</v>
      </c>
      <c r="H2035" s="10">
        <v>21032.97</v>
      </c>
      <c r="I2035" s="10"/>
      <c r="J2035" s="10">
        <v>16497</v>
      </c>
      <c r="K2035" s="10">
        <v>171.35</v>
      </c>
      <c r="L2035" s="10">
        <v>11033.14</v>
      </c>
      <c r="M2035" s="10">
        <v>428.38</v>
      </c>
      <c r="N2035" s="10">
        <v>27582.85</v>
      </c>
      <c r="O2035" s="10">
        <v>685.4</v>
      </c>
      <c r="P2035" s="10">
        <v>44132.55</v>
      </c>
    </row>
    <row r="2036" spans="1:16">
      <c r="A2036" t="str">
        <f t="shared" si="46"/>
        <v>4070</v>
      </c>
      <c r="B2036" s="11">
        <v>40</v>
      </c>
      <c r="C2036" s="11">
        <v>70</v>
      </c>
      <c r="D2036" s="11"/>
      <c r="E2036" s="11">
        <v>19695</v>
      </c>
      <c r="F2036" s="11">
        <v>20000</v>
      </c>
      <c r="G2036" s="11"/>
      <c r="H2036" s="11">
        <v>21663.96</v>
      </c>
      <c r="I2036" s="11"/>
      <c r="J2036" s="11">
        <v>16718</v>
      </c>
      <c r="K2036" s="11">
        <v>164.97</v>
      </c>
      <c r="L2036" s="11">
        <v>11529.1</v>
      </c>
      <c r="M2036" s="11">
        <v>412.43</v>
      </c>
      <c r="N2036" s="11">
        <v>28822.76</v>
      </c>
      <c r="O2036" s="11">
        <v>659.88</v>
      </c>
      <c r="P2036" s="11">
        <v>46116.41</v>
      </c>
    </row>
    <row r="2037" spans="1:16">
      <c r="A2037" t="str">
        <f t="shared" si="46"/>
        <v>4171</v>
      </c>
      <c r="B2037" s="10">
        <v>41</v>
      </c>
      <c r="C2037" s="10">
        <v>71</v>
      </c>
      <c r="D2037" s="10"/>
      <c r="E2037" s="10">
        <v>19695</v>
      </c>
      <c r="F2037" s="10">
        <v>20000</v>
      </c>
      <c r="G2037" s="10"/>
      <c r="H2037" s="10">
        <v>22313.88</v>
      </c>
      <c r="I2037" s="10"/>
      <c r="J2037" s="10">
        <v>16940</v>
      </c>
      <c r="K2037" s="10">
        <v>167.18</v>
      </c>
      <c r="L2037" s="10">
        <v>12042.16</v>
      </c>
      <c r="M2037" s="10">
        <v>417.95</v>
      </c>
      <c r="N2037" s="10">
        <v>30105.39</v>
      </c>
      <c r="O2037" s="10">
        <v>668.72</v>
      </c>
      <c r="P2037" s="10">
        <v>48168.62</v>
      </c>
    </row>
    <row r="2038" spans="1:16">
      <c r="A2038" t="str">
        <f t="shared" si="46"/>
        <v>4272</v>
      </c>
      <c r="B2038" s="11">
        <v>42</v>
      </c>
      <c r="C2038" s="11">
        <v>72</v>
      </c>
      <c r="D2038" s="11"/>
      <c r="E2038" s="11">
        <v>19695</v>
      </c>
      <c r="F2038" s="11">
        <v>20000</v>
      </c>
      <c r="G2038" s="11">
        <v>900</v>
      </c>
      <c r="H2038" s="11">
        <v>23883.3</v>
      </c>
      <c r="I2038" s="11"/>
      <c r="J2038" s="11">
        <v>16264</v>
      </c>
      <c r="K2038" s="11">
        <v>169.4</v>
      </c>
      <c r="L2038" s="11">
        <v>12572.82</v>
      </c>
      <c r="M2038" s="11">
        <v>423.5</v>
      </c>
      <c r="N2038" s="11">
        <v>31432.05</v>
      </c>
      <c r="O2038" s="11">
        <v>677.6</v>
      </c>
      <c r="P2038" s="11">
        <v>50291.28</v>
      </c>
    </row>
    <row r="2039" spans="1:16">
      <c r="A2039" t="str">
        <f t="shared" si="46"/>
        <v>4373</v>
      </c>
      <c r="B2039" s="10">
        <v>43</v>
      </c>
      <c r="C2039" s="10">
        <v>73</v>
      </c>
      <c r="D2039" s="10"/>
      <c r="E2039" s="10">
        <v>19695</v>
      </c>
      <c r="F2039" s="10">
        <v>20000</v>
      </c>
      <c r="G2039" s="10"/>
      <c r="H2039" s="10">
        <v>24599.79</v>
      </c>
      <c r="I2039" s="10"/>
      <c r="J2039" s="10">
        <v>16433</v>
      </c>
      <c r="K2039" s="10">
        <v>162.63999999999999</v>
      </c>
      <c r="L2039" s="10">
        <v>13112.64</v>
      </c>
      <c r="M2039" s="10">
        <v>406.6</v>
      </c>
      <c r="N2039" s="10">
        <v>32781.61</v>
      </c>
      <c r="O2039" s="10">
        <v>650.55999999999995</v>
      </c>
      <c r="P2039" s="10">
        <v>52450.58</v>
      </c>
    </row>
    <row r="2040" spans="1:16">
      <c r="A2040" t="str">
        <f t="shared" si="46"/>
        <v>4474</v>
      </c>
      <c r="B2040" s="11">
        <v>44</v>
      </c>
      <c r="C2040" s="11">
        <v>74</v>
      </c>
      <c r="D2040" s="11"/>
      <c r="E2040" s="11">
        <v>19695</v>
      </c>
      <c r="F2040" s="11">
        <v>20000</v>
      </c>
      <c r="G2040" s="11"/>
      <c r="H2040" s="11">
        <v>25337.79</v>
      </c>
      <c r="I2040" s="11"/>
      <c r="J2040" s="11">
        <v>16598</v>
      </c>
      <c r="K2040" s="11">
        <v>164.33</v>
      </c>
      <c r="L2040" s="11">
        <v>13670.35</v>
      </c>
      <c r="M2040" s="11">
        <v>410.83</v>
      </c>
      <c r="N2040" s="11">
        <v>34175.89</v>
      </c>
      <c r="O2040" s="11">
        <v>657.32</v>
      </c>
      <c r="P2040" s="11">
        <v>54681.42</v>
      </c>
    </row>
    <row r="2041" spans="1:16">
      <c r="A2041" t="str">
        <f t="shared" si="46"/>
        <v>4575</v>
      </c>
      <c r="B2041" s="10">
        <v>45</v>
      </c>
      <c r="C2041" s="10">
        <v>75</v>
      </c>
      <c r="D2041" s="10"/>
      <c r="E2041" s="10">
        <v>19695</v>
      </c>
      <c r="F2041" s="10">
        <v>20000</v>
      </c>
      <c r="G2041" s="10">
        <v>900</v>
      </c>
      <c r="H2041" s="10">
        <v>26997.919999999998</v>
      </c>
      <c r="I2041" s="10"/>
      <c r="J2041" s="10">
        <v>15858</v>
      </c>
      <c r="K2041" s="10">
        <v>165.98</v>
      </c>
      <c r="L2041" s="10">
        <v>14246.44</v>
      </c>
      <c r="M2041" s="10">
        <v>414.95</v>
      </c>
      <c r="N2041" s="10">
        <v>35616.11</v>
      </c>
      <c r="O2041" s="10">
        <v>663.92</v>
      </c>
      <c r="P2041" s="10">
        <v>56985.78</v>
      </c>
    </row>
    <row r="2042" spans="1:16">
      <c r="A2042" t="str">
        <f t="shared" si="46"/>
        <v>4676</v>
      </c>
      <c r="B2042" s="11">
        <v>46</v>
      </c>
      <c r="C2042" s="11">
        <v>76</v>
      </c>
      <c r="D2042" s="11"/>
      <c r="E2042" s="11">
        <v>19695</v>
      </c>
      <c r="F2042" s="11">
        <v>20000</v>
      </c>
      <c r="G2042" s="11"/>
      <c r="H2042" s="11">
        <v>27807.86</v>
      </c>
      <c r="I2042" s="11"/>
      <c r="J2042" s="11">
        <v>15944</v>
      </c>
      <c r="K2042" s="11">
        <v>158.58000000000001</v>
      </c>
      <c r="L2042" s="11">
        <v>14832.42</v>
      </c>
      <c r="M2042" s="11">
        <v>396.45</v>
      </c>
      <c r="N2042" s="11">
        <v>37081.050000000003</v>
      </c>
      <c r="O2042" s="11">
        <v>634.32000000000005</v>
      </c>
      <c r="P2042" s="11">
        <v>59329.67</v>
      </c>
    </row>
    <row r="2043" spans="1:16">
      <c r="A2043" t="str">
        <f t="shared" si="46"/>
        <v>4777</v>
      </c>
      <c r="B2043" s="10">
        <v>47</v>
      </c>
      <c r="C2043" s="10">
        <v>77</v>
      </c>
      <c r="D2043" s="10"/>
      <c r="E2043" s="10">
        <v>19695</v>
      </c>
      <c r="F2043" s="10">
        <v>20000</v>
      </c>
      <c r="G2043" s="10"/>
      <c r="H2043" s="10">
        <v>28642.09</v>
      </c>
      <c r="I2043" s="10"/>
      <c r="J2043" s="10">
        <v>16013</v>
      </c>
      <c r="K2043" s="10">
        <v>159.44</v>
      </c>
      <c r="L2043" s="10">
        <v>15436.83</v>
      </c>
      <c r="M2043" s="10">
        <v>398.6</v>
      </c>
      <c r="N2043" s="10">
        <v>38592.080000000002</v>
      </c>
      <c r="O2043" s="10">
        <v>637.76</v>
      </c>
      <c r="P2043" s="10">
        <v>61747.32</v>
      </c>
    </row>
    <row r="2044" spans="1:16">
      <c r="A2044" t="str">
        <f t="shared" si="46"/>
        <v>4878</v>
      </c>
      <c r="B2044" s="11">
        <v>48</v>
      </c>
      <c r="C2044" s="11">
        <v>78</v>
      </c>
      <c r="D2044" s="11"/>
      <c r="E2044" s="11">
        <v>19695</v>
      </c>
      <c r="F2044" s="11">
        <v>20000</v>
      </c>
      <c r="G2044" s="11">
        <v>900</v>
      </c>
      <c r="H2044" s="11">
        <v>30401.360000000001</v>
      </c>
      <c r="I2044" s="11"/>
      <c r="J2044" s="11">
        <v>15163</v>
      </c>
      <c r="K2044" s="11">
        <v>160.13</v>
      </c>
      <c r="L2044" s="11">
        <v>16060.07</v>
      </c>
      <c r="M2044" s="11">
        <v>400.33</v>
      </c>
      <c r="N2044" s="11">
        <v>40150.160000000003</v>
      </c>
      <c r="O2044" s="11">
        <v>640.52</v>
      </c>
      <c r="P2044" s="11">
        <v>64240.26</v>
      </c>
    </row>
    <row r="2045" spans="1:16">
      <c r="A2045" t="str">
        <f t="shared" si="46"/>
        <v>4979</v>
      </c>
      <c r="B2045" s="10">
        <v>49</v>
      </c>
      <c r="C2045" s="10">
        <v>79</v>
      </c>
      <c r="D2045" s="10"/>
      <c r="E2045" s="10">
        <v>19695</v>
      </c>
      <c r="F2045" s="10">
        <v>20000</v>
      </c>
      <c r="G2045" s="10"/>
      <c r="H2045" s="10">
        <v>31313.4</v>
      </c>
      <c r="I2045" s="10"/>
      <c r="J2045" s="10">
        <v>15103</v>
      </c>
      <c r="K2045" s="10">
        <v>151.63</v>
      </c>
      <c r="L2045" s="10">
        <v>16693.5</v>
      </c>
      <c r="M2045" s="10">
        <v>379.08</v>
      </c>
      <c r="N2045" s="10">
        <v>41733.74</v>
      </c>
      <c r="O2045" s="10">
        <v>606.52</v>
      </c>
      <c r="P2045" s="10">
        <v>66773.990000000005</v>
      </c>
    </row>
    <row r="2046" spans="1:16">
      <c r="A2046" t="str">
        <f t="shared" si="46"/>
        <v>5080</v>
      </c>
      <c r="B2046" s="11">
        <v>50</v>
      </c>
      <c r="C2046" s="11">
        <v>80</v>
      </c>
      <c r="D2046" s="11"/>
      <c r="E2046" s="11">
        <v>19695</v>
      </c>
      <c r="F2046" s="11">
        <v>20000</v>
      </c>
      <c r="G2046" s="11"/>
      <c r="H2046" s="11">
        <v>32252.799999999999</v>
      </c>
      <c r="I2046" s="11">
        <v>15000</v>
      </c>
      <c r="J2046" s="11">
        <v>15000</v>
      </c>
      <c r="K2046" s="11">
        <v>151.03</v>
      </c>
      <c r="L2046" s="11">
        <v>17345.330000000002</v>
      </c>
      <c r="M2046" s="11">
        <v>377.58</v>
      </c>
      <c r="N2046" s="11">
        <v>43363.33</v>
      </c>
      <c r="O2046" s="11">
        <v>604.12</v>
      </c>
      <c r="P2046" s="11">
        <v>69381.33</v>
      </c>
    </row>
    <row r="2047" spans="1:16" ht="54">
      <c r="B2047" s="9" t="s">
        <v>27</v>
      </c>
      <c r="C2047" s="9" t="s">
        <v>13</v>
      </c>
      <c r="D2047" s="9" t="s">
        <v>3027</v>
      </c>
      <c r="E2047" s="9" t="s">
        <v>15</v>
      </c>
      <c r="F2047" s="9" t="s">
        <v>16</v>
      </c>
      <c r="G2047" s="9" t="s">
        <v>17</v>
      </c>
      <c r="H2047" s="9" t="s">
        <v>3028</v>
      </c>
      <c r="I2047" s="9" t="s">
        <v>19</v>
      </c>
      <c r="J2047" s="9" t="s">
        <v>20</v>
      </c>
      <c r="K2047" s="9" t="s">
        <v>21</v>
      </c>
      <c r="L2047" s="9" t="s">
        <v>22</v>
      </c>
      <c r="M2047" s="9" t="s">
        <v>23</v>
      </c>
      <c r="N2047" s="9" t="s">
        <v>24</v>
      </c>
      <c r="O2047" s="9" t="s">
        <v>25</v>
      </c>
      <c r="P2047" s="9" t="s">
        <v>26</v>
      </c>
    </row>
    <row r="2048" spans="1:16">
      <c r="A2048" t="str">
        <f t="shared" ref="A2048:A2096" si="47">B2048&amp;C2048</f>
        <v>132</v>
      </c>
      <c r="B2048" s="10">
        <v>1</v>
      </c>
      <c r="C2048" s="10">
        <v>32</v>
      </c>
      <c r="D2048" s="10">
        <v>3957</v>
      </c>
      <c r="E2048" s="10">
        <v>3957</v>
      </c>
      <c r="F2048" s="10">
        <v>20000</v>
      </c>
      <c r="G2048" s="10"/>
      <c r="H2048" s="10"/>
      <c r="I2048" s="10"/>
      <c r="J2048" s="10">
        <v>2374.1999999999998</v>
      </c>
      <c r="K2048" s="10">
        <v>27.7</v>
      </c>
      <c r="L2048" s="10">
        <v>27.7</v>
      </c>
      <c r="M2048" s="10">
        <v>69.25</v>
      </c>
      <c r="N2048" s="10">
        <v>69.25</v>
      </c>
      <c r="O2048" s="10">
        <v>110.8</v>
      </c>
      <c r="P2048" s="10">
        <v>110.8</v>
      </c>
    </row>
    <row r="2049" spans="1:16">
      <c r="A2049" t="str">
        <f t="shared" si="47"/>
        <v>233</v>
      </c>
      <c r="B2049" s="11">
        <v>2</v>
      </c>
      <c r="C2049" s="11">
        <v>33</v>
      </c>
      <c r="D2049" s="11">
        <v>3957</v>
      </c>
      <c r="E2049" s="11">
        <v>7914</v>
      </c>
      <c r="F2049" s="11">
        <v>20000</v>
      </c>
      <c r="G2049" s="11"/>
      <c r="H2049" s="11"/>
      <c r="I2049" s="11"/>
      <c r="J2049" s="11">
        <v>5903</v>
      </c>
      <c r="K2049" s="11">
        <v>61.71</v>
      </c>
      <c r="L2049" s="11">
        <v>90.24</v>
      </c>
      <c r="M2049" s="11">
        <v>154.29</v>
      </c>
      <c r="N2049" s="11">
        <v>225.61</v>
      </c>
      <c r="O2049" s="11">
        <v>246.86</v>
      </c>
      <c r="P2049" s="11">
        <v>360.98</v>
      </c>
    </row>
    <row r="2050" spans="1:16">
      <c r="A2050" t="str">
        <f t="shared" si="47"/>
        <v>334</v>
      </c>
      <c r="B2050" s="10">
        <v>3</v>
      </c>
      <c r="C2050" s="10">
        <v>34</v>
      </c>
      <c r="D2050" s="10">
        <v>3957</v>
      </c>
      <c r="E2050" s="10">
        <v>11871</v>
      </c>
      <c r="F2050" s="10">
        <v>20000</v>
      </c>
      <c r="G2050" s="10">
        <v>900</v>
      </c>
      <c r="H2050" s="10">
        <v>900</v>
      </c>
      <c r="I2050" s="10"/>
      <c r="J2050" s="10">
        <v>8567</v>
      </c>
      <c r="K2050" s="10">
        <v>96.43</v>
      </c>
      <c r="L2050" s="10">
        <v>189.39</v>
      </c>
      <c r="M2050" s="10">
        <v>241.09</v>
      </c>
      <c r="N2050" s="10">
        <v>473.47</v>
      </c>
      <c r="O2050" s="10">
        <v>385.74</v>
      </c>
      <c r="P2050" s="10">
        <v>757.55</v>
      </c>
    </row>
    <row r="2051" spans="1:16">
      <c r="A2051" t="str">
        <f t="shared" si="47"/>
        <v>435</v>
      </c>
      <c r="B2051" s="11">
        <v>4</v>
      </c>
      <c r="C2051" s="11">
        <v>35</v>
      </c>
      <c r="D2051" s="11">
        <v>3957</v>
      </c>
      <c r="E2051" s="11">
        <v>15828</v>
      </c>
      <c r="F2051" s="11">
        <v>20000</v>
      </c>
      <c r="G2051" s="11"/>
      <c r="H2051" s="11">
        <v>927</v>
      </c>
      <c r="I2051" s="11"/>
      <c r="J2051" s="11">
        <v>12590</v>
      </c>
      <c r="K2051" s="11">
        <v>126.04</v>
      </c>
      <c r="L2051" s="11">
        <v>321.11</v>
      </c>
      <c r="M2051" s="11">
        <v>315.10000000000002</v>
      </c>
      <c r="N2051" s="11">
        <v>802.77</v>
      </c>
      <c r="O2051" s="11">
        <v>504.16</v>
      </c>
      <c r="P2051" s="11">
        <v>1284.43</v>
      </c>
    </row>
    <row r="2052" spans="1:16">
      <c r="A2052" t="str">
        <f t="shared" si="47"/>
        <v>536</v>
      </c>
      <c r="B2052" s="10">
        <v>5</v>
      </c>
      <c r="C2052" s="10">
        <v>36</v>
      </c>
      <c r="D2052" s="10">
        <v>3957</v>
      </c>
      <c r="E2052" s="10">
        <v>19785</v>
      </c>
      <c r="F2052" s="10">
        <v>20000</v>
      </c>
      <c r="G2052" s="10"/>
      <c r="H2052" s="10">
        <v>954.81</v>
      </c>
      <c r="I2052" s="10"/>
      <c r="J2052" s="10">
        <v>16853</v>
      </c>
      <c r="K2052" s="10">
        <v>165.27</v>
      </c>
      <c r="L2052" s="10">
        <v>496.01</v>
      </c>
      <c r="M2052" s="10">
        <v>413.18</v>
      </c>
      <c r="N2052" s="10">
        <v>1240.03</v>
      </c>
      <c r="O2052" s="10">
        <v>661.08</v>
      </c>
      <c r="P2052" s="10">
        <v>1984.05</v>
      </c>
    </row>
    <row r="2053" spans="1:16">
      <c r="A2053" t="str">
        <f t="shared" si="47"/>
        <v>637</v>
      </c>
      <c r="B2053" s="11">
        <v>6</v>
      </c>
      <c r="C2053" s="11">
        <v>37</v>
      </c>
      <c r="D2053" s="11"/>
      <c r="E2053" s="11">
        <v>19785</v>
      </c>
      <c r="F2053" s="11">
        <v>20000</v>
      </c>
      <c r="G2053" s="11">
        <v>900</v>
      </c>
      <c r="H2053" s="11">
        <v>1883.45</v>
      </c>
      <c r="I2053" s="11"/>
      <c r="J2053" s="11">
        <v>16286</v>
      </c>
      <c r="K2053" s="11">
        <v>168.53</v>
      </c>
      <c r="L2053" s="11">
        <v>679.42</v>
      </c>
      <c r="M2053" s="11">
        <v>421.33</v>
      </c>
      <c r="N2053" s="11">
        <v>1698.55</v>
      </c>
      <c r="O2053" s="11">
        <v>674.12</v>
      </c>
      <c r="P2053" s="11">
        <v>2717.69</v>
      </c>
    </row>
    <row r="2054" spans="1:16">
      <c r="A2054" t="str">
        <f t="shared" si="47"/>
        <v>738</v>
      </c>
      <c r="B2054" s="10">
        <v>7</v>
      </c>
      <c r="C2054" s="10">
        <v>38</v>
      </c>
      <c r="D2054" s="10"/>
      <c r="E2054" s="10">
        <v>19785</v>
      </c>
      <c r="F2054" s="10">
        <v>20000</v>
      </c>
      <c r="G2054" s="10"/>
      <c r="H2054" s="10">
        <v>1939.96</v>
      </c>
      <c r="I2054" s="10"/>
      <c r="J2054" s="10">
        <v>16606</v>
      </c>
      <c r="K2054" s="10">
        <v>162.86000000000001</v>
      </c>
      <c r="L2054" s="10">
        <v>862.66</v>
      </c>
      <c r="M2054" s="10">
        <v>407.15</v>
      </c>
      <c r="N2054" s="10">
        <v>2156.66</v>
      </c>
      <c r="O2054" s="10">
        <v>651.44000000000005</v>
      </c>
      <c r="P2054" s="10">
        <v>3450.66</v>
      </c>
    </row>
    <row r="2055" spans="1:16">
      <c r="A2055" t="str">
        <f t="shared" si="47"/>
        <v>839</v>
      </c>
      <c r="B2055" s="11">
        <v>8</v>
      </c>
      <c r="C2055" s="11">
        <v>39</v>
      </c>
      <c r="D2055" s="11"/>
      <c r="E2055" s="11">
        <v>19785</v>
      </c>
      <c r="F2055" s="11">
        <v>20000</v>
      </c>
      <c r="G2055" s="11"/>
      <c r="H2055" s="11">
        <v>1998.16</v>
      </c>
      <c r="I2055" s="11"/>
      <c r="J2055" s="11">
        <v>16933</v>
      </c>
      <c r="K2055" s="11">
        <v>166.06</v>
      </c>
      <c r="L2055" s="11">
        <v>1054.5999999999999</v>
      </c>
      <c r="M2055" s="11">
        <v>415.15</v>
      </c>
      <c r="N2055" s="11">
        <v>2636.51</v>
      </c>
      <c r="O2055" s="11">
        <v>664.24</v>
      </c>
      <c r="P2055" s="11">
        <v>4218.42</v>
      </c>
    </row>
    <row r="2056" spans="1:16">
      <c r="A2056" t="str">
        <f t="shared" si="47"/>
        <v>940</v>
      </c>
      <c r="B2056" s="10">
        <v>9</v>
      </c>
      <c r="C2056" s="10">
        <v>40</v>
      </c>
      <c r="D2056" s="10"/>
      <c r="E2056" s="10">
        <v>19785</v>
      </c>
      <c r="F2056" s="10">
        <v>20000</v>
      </c>
      <c r="G2056" s="10">
        <v>900</v>
      </c>
      <c r="H2056" s="10">
        <v>2958.1</v>
      </c>
      <c r="I2056" s="10"/>
      <c r="J2056" s="10">
        <v>16366</v>
      </c>
      <c r="K2056" s="10">
        <v>169.33</v>
      </c>
      <c r="L2056" s="10">
        <v>1255.57</v>
      </c>
      <c r="M2056" s="10">
        <v>423.33</v>
      </c>
      <c r="N2056" s="10">
        <v>3138.93</v>
      </c>
      <c r="O2056" s="10">
        <v>677.32</v>
      </c>
      <c r="P2056" s="10">
        <v>5022.29</v>
      </c>
    </row>
    <row r="2057" spans="1:16">
      <c r="A2057" t="str">
        <f t="shared" si="47"/>
        <v>1041</v>
      </c>
      <c r="B2057" s="11">
        <v>10</v>
      </c>
      <c r="C2057" s="11">
        <v>41</v>
      </c>
      <c r="D2057" s="11"/>
      <c r="E2057" s="11">
        <v>19785</v>
      </c>
      <c r="F2057" s="11">
        <v>20000</v>
      </c>
      <c r="G2057" s="11"/>
      <c r="H2057" s="11">
        <v>3046.84</v>
      </c>
      <c r="I2057" s="11"/>
      <c r="J2057" s="11">
        <v>16686</v>
      </c>
      <c r="K2057" s="11">
        <v>163.66</v>
      </c>
      <c r="L2057" s="11">
        <v>1456.9</v>
      </c>
      <c r="M2057" s="11">
        <v>409.15</v>
      </c>
      <c r="N2057" s="11">
        <v>3642.25</v>
      </c>
      <c r="O2057" s="11">
        <v>654.64</v>
      </c>
      <c r="P2057" s="11">
        <v>5827.6</v>
      </c>
    </row>
    <row r="2058" spans="1:16">
      <c r="A2058" t="str">
        <f t="shared" si="47"/>
        <v>1142</v>
      </c>
      <c r="B2058" s="10">
        <v>11</v>
      </c>
      <c r="C2058" s="10">
        <v>42</v>
      </c>
      <c r="D2058" s="10"/>
      <c r="E2058" s="10">
        <v>19785</v>
      </c>
      <c r="F2058" s="10">
        <v>20000</v>
      </c>
      <c r="G2058" s="10"/>
      <c r="H2058" s="10">
        <v>3138.25</v>
      </c>
      <c r="I2058" s="10"/>
      <c r="J2058" s="10">
        <v>17012</v>
      </c>
      <c r="K2058" s="10">
        <v>166.86</v>
      </c>
      <c r="L2058" s="10">
        <v>1667.47</v>
      </c>
      <c r="M2058" s="10">
        <v>417.15</v>
      </c>
      <c r="N2058" s="10">
        <v>4168.67</v>
      </c>
      <c r="O2058" s="10">
        <v>667.44</v>
      </c>
      <c r="P2058" s="10">
        <v>6669.87</v>
      </c>
    </row>
    <row r="2059" spans="1:16">
      <c r="A2059" t="str">
        <f t="shared" si="47"/>
        <v>1243</v>
      </c>
      <c r="B2059" s="11">
        <v>12</v>
      </c>
      <c r="C2059" s="11">
        <v>43</v>
      </c>
      <c r="D2059" s="11"/>
      <c r="E2059" s="11">
        <v>19785</v>
      </c>
      <c r="F2059" s="11">
        <v>20000</v>
      </c>
      <c r="G2059" s="11">
        <v>900</v>
      </c>
      <c r="H2059" s="11">
        <v>4132.3999999999996</v>
      </c>
      <c r="I2059" s="11"/>
      <c r="J2059" s="11">
        <v>16446</v>
      </c>
      <c r="K2059" s="11">
        <v>170.12</v>
      </c>
      <c r="L2059" s="11">
        <v>1887.61</v>
      </c>
      <c r="M2059" s="11">
        <v>425.3</v>
      </c>
      <c r="N2059" s="11">
        <v>4719.03</v>
      </c>
      <c r="O2059" s="11">
        <v>680.48</v>
      </c>
      <c r="P2059" s="11">
        <v>7550.44</v>
      </c>
    </row>
    <row r="2060" spans="1:16">
      <c r="A2060" t="str">
        <f t="shared" si="47"/>
        <v>1344</v>
      </c>
      <c r="B2060" s="10">
        <v>13</v>
      </c>
      <c r="C2060" s="10">
        <v>44</v>
      </c>
      <c r="D2060" s="10"/>
      <c r="E2060" s="10">
        <v>19785</v>
      </c>
      <c r="F2060" s="10">
        <v>20000</v>
      </c>
      <c r="G2060" s="10"/>
      <c r="H2060" s="10">
        <v>4256.37</v>
      </c>
      <c r="I2060" s="10"/>
      <c r="J2060" s="10">
        <v>16765</v>
      </c>
      <c r="K2060" s="10">
        <v>164.46</v>
      </c>
      <c r="L2060" s="10">
        <v>2108.6999999999998</v>
      </c>
      <c r="M2060" s="10">
        <v>411.15</v>
      </c>
      <c r="N2060" s="10">
        <v>5271.75</v>
      </c>
      <c r="O2060" s="10">
        <v>657.84</v>
      </c>
      <c r="P2060" s="10">
        <v>8434.7999999999993</v>
      </c>
    </row>
    <row r="2061" spans="1:16">
      <c r="A2061" t="str">
        <f t="shared" si="47"/>
        <v>1445</v>
      </c>
      <c r="B2061" s="11">
        <v>14</v>
      </c>
      <c r="C2061" s="11">
        <v>45</v>
      </c>
      <c r="D2061" s="11"/>
      <c r="E2061" s="11">
        <v>19785</v>
      </c>
      <c r="F2061" s="11">
        <v>20000</v>
      </c>
      <c r="G2061" s="11"/>
      <c r="H2061" s="11">
        <v>4384.0600000000004</v>
      </c>
      <c r="I2061" s="11"/>
      <c r="J2061" s="11">
        <v>17091</v>
      </c>
      <c r="K2061" s="11">
        <v>167.65</v>
      </c>
      <c r="L2061" s="11">
        <v>2339.61</v>
      </c>
      <c r="M2061" s="11">
        <v>419.13</v>
      </c>
      <c r="N2061" s="11">
        <v>5849.02</v>
      </c>
      <c r="O2061" s="11">
        <v>670.6</v>
      </c>
      <c r="P2061" s="11">
        <v>9358.44</v>
      </c>
    </row>
    <row r="2062" spans="1:16">
      <c r="A2062" t="str">
        <f t="shared" si="47"/>
        <v>1546</v>
      </c>
      <c r="B2062" s="10">
        <v>15</v>
      </c>
      <c r="C2062" s="10">
        <v>46</v>
      </c>
      <c r="D2062" s="10"/>
      <c r="E2062" s="10">
        <v>19785</v>
      </c>
      <c r="F2062" s="10">
        <v>20000</v>
      </c>
      <c r="G2062" s="10">
        <v>900</v>
      </c>
      <c r="H2062" s="10">
        <v>5415.58</v>
      </c>
      <c r="I2062" s="10"/>
      <c r="J2062" s="10">
        <v>16524</v>
      </c>
      <c r="K2062" s="10">
        <v>170.91</v>
      </c>
      <c r="L2062" s="10">
        <v>2580.71</v>
      </c>
      <c r="M2062" s="10">
        <v>427.28</v>
      </c>
      <c r="N2062" s="10">
        <v>6451.77</v>
      </c>
      <c r="O2062" s="10">
        <v>683.64</v>
      </c>
      <c r="P2062" s="10">
        <v>10322.83</v>
      </c>
    </row>
    <row r="2063" spans="1:16">
      <c r="A2063" t="str">
        <f t="shared" si="47"/>
        <v>1647</v>
      </c>
      <c r="B2063" s="11">
        <v>16</v>
      </c>
      <c r="C2063" s="11">
        <v>47</v>
      </c>
      <c r="D2063" s="11"/>
      <c r="E2063" s="11">
        <v>19785</v>
      </c>
      <c r="F2063" s="11">
        <v>20000</v>
      </c>
      <c r="G2063" s="11"/>
      <c r="H2063" s="11">
        <v>5578.05</v>
      </c>
      <c r="I2063" s="11"/>
      <c r="J2063" s="11">
        <v>16842</v>
      </c>
      <c r="K2063" s="11">
        <v>165.24</v>
      </c>
      <c r="L2063" s="11">
        <v>2823.37</v>
      </c>
      <c r="M2063" s="11">
        <v>413.1</v>
      </c>
      <c r="N2063" s="11">
        <v>7058.42</v>
      </c>
      <c r="O2063" s="11">
        <v>660.96</v>
      </c>
      <c r="P2063" s="11">
        <v>11293.48</v>
      </c>
    </row>
    <row r="2064" spans="1:16">
      <c r="A2064" t="str">
        <f t="shared" si="47"/>
        <v>1748</v>
      </c>
      <c r="B2064" s="10">
        <v>17</v>
      </c>
      <c r="C2064" s="10">
        <v>48</v>
      </c>
      <c r="D2064" s="10"/>
      <c r="E2064" s="10">
        <v>19785</v>
      </c>
      <c r="F2064" s="10">
        <v>20000</v>
      </c>
      <c r="G2064" s="10"/>
      <c r="H2064" s="10">
        <v>5745.39</v>
      </c>
      <c r="I2064" s="10"/>
      <c r="J2064" s="10">
        <v>17167</v>
      </c>
      <c r="K2064" s="10">
        <v>168.42</v>
      </c>
      <c r="L2064" s="10">
        <v>3076.49</v>
      </c>
      <c r="M2064" s="10">
        <v>421.05</v>
      </c>
      <c r="N2064" s="10">
        <v>7691.23</v>
      </c>
      <c r="O2064" s="10">
        <v>673.68</v>
      </c>
      <c r="P2064" s="10">
        <v>12305.96</v>
      </c>
    </row>
    <row r="2065" spans="1:16">
      <c r="A2065" t="str">
        <f t="shared" si="47"/>
        <v>1849</v>
      </c>
      <c r="B2065" s="11">
        <v>18</v>
      </c>
      <c r="C2065" s="11">
        <v>49</v>
      </c>
      <c r="D2065" s="11"/>
      <c r="E2065" s="11">
        <v>19785</v>
      </c>
      <c r="F2065" s="11">
        <v>20000</v>
      </c>
      <c r="G2065" s="11">
        <v>900</v>
      </c>
      <c r="H2065" s="11">
        <v>6817.75</v>
      </c>
      <c r="I2065" s="11"/>
      <c r="J2065" s="11">
        <v>16599</v>
      </c>
      <c r="K2065" s="11">
        <v>171.67</v>
      </c>
      <c r="L2065" s="11">
        <v>3340.46</v>
      </c>
      <c r="M2065" s="11">
        <v>429.18</v>
      </c>
      <c r="N2065" s="11">
        <v>8351.14</v>
      </c>
      <c r="O2065" s="11">
        <v>686.68</v>
      </c>
      <c r="P2065" s="11">
        <v>13361.82</v>
      </c>
    </row>
    <row r="2066" spans="1:16">
      <c r="A2066" t="str">
        <f t="shared" si="47"/>
        <v>1950</v>
      </c>
      <c r="B2066" s="10">
        <v>19</v>
      </c>
      <c r="C2066" s="10">
        <v>50</v>
      </c>
      <c r="D2066" s="10"/>
      <c r="E2066" s="10">
        <v>19785</v>
      </c>
      <c r="F2066" s="10">
        <v>20000</v>
      </c>
      <c r="G2066" s="10"/>
      <c r="H2066" s="10">
        <v>7022.29</v>
      </c>
      <c r="I2066" s="10"/>
      <c r="J2066" s="10">
        <v>16915</v>
      </c>
      <c r="K2066" s="10">
        <v>165.99</v>
      </c>
      <c r="L2066" s="10">
        <v>3606.66</v>
      </c>
      <c r="M2066" s="10">
        <v>414.98</v>
      </c>
      <c r="N2066" s="10">
        <v>9016.65</v>
      </c>
      <c r="O2066" s="10">
        <v>663.96</v>
      </c>
      <c r="P2066" s="10">
        <v>14426.64</v>
      </c>
    </row>
    <row r="2067" spans="1:16">
      <c r="A2067" t="str">
        <f t="shared" si="47"/>
        <v>2051</v>
      </c>
      <c r="B2067" s="11">
        <v>20</v>
      </c>
      <c r="C2067" s="11">
        <v>51</v>
      </c>
      <c r="D2067" s="11"/>
      <c r="E2067" s="11">
        <v>19785</v>
      </c>
      <c r="F2067" s="11">
        <v>20000</v>
      </c>
      <c r="G2067" s="11"/>
      <c r="H2067" s="11">
        <v>7232.95</v>
      </c>
      <c r="I2067" s="11"/>
      <c r="J2067" s="11">
        <v>17238</v>
      </c>
      <c r="K2067" s="11">
        <v>169.15</v>
      </c>
      <c r="L2067" s="11">
        <v>3884.01</v>
      </c>
      <c r="M2067" s="11">
        <v>422.88</v>
      </c>
      <c r="N2067" s="11">
        <v>9710.02</v>
      </c>
      <c r="O2067" s="11">
        <v>676.6</v>
      </c>
      <c r="P2067" s="11">
        <v>15536.03</v>
      </c>
    </row>
    <row r="2068" spans="1:16">
      <c r="A2068" t="str">
        <f t="shared" si="47"/>
        <v>2152</v>
      </c>
      <c r="B2068" s="10">
        <v>21</v>
      </c>
      <c r="C2068" s="10">
        <v>52</v>
      </c>
      <c r="D2068" s="10"/>
      <c r="E2068" s="10">
        <v>19785</v>
      </c>
      <c r="F2068" s="10">
        <v>20000</v>
      </c>
      <c r="G2068" s="10">
        <v>900</v>
      </c>
      <c r="H2068" s="10">
        <v>8349.94</v>
      </c>
      <c r="I2068" s="10"/>
      <c r="J2068" s="10">
        <v>16667</v>
      </c>
      <c r="K2068" s="10">
        <v>172.38</v>
      </c>
      <c r="L2068" s="10">
        <v>4172.91</v>
      </c>
      <c r="M2068" s="10">
        <v>430.95</v>
      </c>
      <c r="N2068" s="10">
        <v>10432.27</v>
      </c>
      <c r="O2068" s="10">
        <v>689.52</v>
      </c>
      <c r="P2068" s="10">
        <v>16691.64</v>
      </c>
    </row>
    <row r="2069" spans="1:16">
      <c r="A2069" t="str">
        <f t="shared" si="47"/>
        <v>2253</v>
      </c>
      <c r="B2069" s="11">
        <v>22</v>
      </c>
      <c r="C2069" s="11">
        <v>53</v>
      </c>
      <c r="D2069" s="11"/>
      <c r="E2069" s="11">
        <v>19785</v>
      </c>
      <c r="F2069" s="11">
        <v>20000</v>
      </c>
      <c r="G2069" s="11"/>
      <c r="H2069" s="11">
        <v>8600.44</v>
      </c>
      <c r="I2069" s="11"/>
      <c r="J2069" s="11">
        <v>16980</v>
      </c>
      <c r="K2069" s="11">
        <v>166.67</v>
      </c>
      <c r="L2069" s="11">
        <v>4464.7700000000004</v>
      </c>
      <c r="M2069" s="11">
        <v>416.68</v>
      </c>
      <c r="N2069" s="11">
        <v>11161.92</v>
      </c>
      <c r="O2069" s="11">
        <v>666.68</v>
      </c>
      <c r="P2069" s="11">
        <v>17859.060000000001</v>
      </c>
    </row>
    <row r="2070" spans="1:16">
      <c r="A2070" t="str">
        <f t="shared" si="47"/>
        <v>2354</v>
      </c>
      <c r="B2070" s="10">
        <v>23</v>
      </c>
      <c r="C2070" s="10">
        <v>54</v>
      </c>
      <c r="D2070" s="10"/>
      <c r="E2070" s="10">
        <v>19785</v>
      </c>
      <c r="F2070" s="10">
        <v>20000</v>
      </c>
      <c r="G2070" s="10"/>
      <c r="H2070" s="10">
        <v>8858.4500000000007</v>
      </c>
      <c r="I2070" s="10"/>
      <c r="J2070" s="10">
        <v>17300</v>
      </c>
      <c r="K2070" s="10">
        <v>169.8</v>
      </c>
      <c r="L2070" s="10">
        <v>4768.51</v>
      </c>
      <c r="M2070" s="10">
        <v>424.5</v>
      </c>
      <c r="N2070" s="10">
        <v>11921.27</v>
      </c>
      <c r="O2070" s="10">
        <v>679.2</v>
      </c>
      <c r="P2070" s="10">
        <v>19074.04</v>
      </c>
    </row>
    <row r="2071" spans="1:16">
      <c r="A2071" t="str">
        <f t="shared" si="47"/>
        <v>2455</v>
      </c>
      <c r="B2071" s="11">
        <v>24</v>
      </c>
      <c r="C2071" s="11">
        <v>55</v>
      </c>
      <c r="D2071" s="11"/>
      <c r="E2071" s="11">
        <v>19785</v>
      </c>
      <c r="F2071" s="11">
        <v>20000</v>
      </c>
      <c r="G2071" s="11">
        <v>900</v>
      </c>
      <c r="H2071" s="11">
        <v>10024.209999999999</v>
      </c>
      <c r="I2071" s="11"/>
      <c r="J2071" s="11">
        <v>16726</v>
      </c>
      <c r="K2071" s="11">
        <v>173</v>
      </c>
      <c r="L2071" s="11">
        <v>5084.5600000000004</v>
      </c>
      <c r="M2071" s="11">
        <v>432.5</v>
      </c>
      <c r="N2071" s="11">
        <v>12711.41</v>
      </c>
      <c r="O2071" s="11">
        <v>692</v>
      </c>
      <c r="P2071" s="11">
        <v>20338.259999999998</v>
      </c>
    </row>
    <row r="2072" spans="1:16">
      <c r="A2072" t="str">
        <f t="shared" si="47"/>
        <v>2556</v>
      </c>
      <c r="B2072" s="10">
        <v>25</v>
      </c>
      <c r="C2072" s="10">
        <v>56</v>
      </c>
      <c r="D2072" s="10"/>
      <c r="E2072" s="10">
        <v>19785</v>
      </c>
      <c r="F2072" s="10">
        <v>20000</v>
      </c>
      <c r="G2072" s="10"/>
      <c r="H2072" s="10">
        <v>10324.93</v>
      </c>
      <c r="I2072" s="10"/>
      <c r="J2072" s="10">
        <v>17033</v>
      </c>
      <c r="K2072" s="10">
        <v>167.26</v>
      </c>
      <c r="L2072" s="10">
        <v>5404.36</v>
      </c>
      <c r="M2072" s="10">
        <v>418.15</v>
      </c>
      <c r="N2072" s="10">
        <v>13510.9</v>
      </c>
      <c r="O2072" s="10">
        <v>669.04</v>
      </c>
      <c r="P2072" s="10">
        <v>21617.45</v>
      </c>
    </row>
    <row r="2073" spans="1:16">
      <c r="A2073" t="str">
        <f t="shared" si="47"/>
        <v>2657</v>
      </c>
      <c r="B2073" s="11">
        <v>26</v>
      </c>
      <c r="C2073" s="11">
        <v>57</v>
      </c>
      <c r="D2073" s="11"/>
      <c r="E2073" s="11">
        <v>19785</v>
      </c>
      <c r="F2073" s="11">
        <v>20000</v>
      </c>
      <c r="G2073" s="11"/>
      <c r="H2073" s="11">
        <v>10634.68</v>
      </c>
      <c r="I2073" s="11"/>
      <c r="J2073" s="11">
        <v>17348</v>
      </c>
      <c r="K2073" s="11">
        <v>170.33</v>
      </c>
      <c r="L2073" s="11">
        <v>5736.82</v>
      </c>
      <c r="M2073" s="11">
        <v>425.83</v>
      </c>
      <c r="N2073" s="11">
        <v>14342.06</v>
      </c>
      <c r="O2073" s="11">
        <v>681.32</v>
      </c>
      <c r="P2073" s="11">
        <v>22947.29</v>
      </c>
    </row>
    <row r="2074" spans="1:16">
      <c r="A2074" t="str">
        <f t="shared" si="47"/>
        <v>2758</v>
      </c>
      <c r="B2074" s="10">
        <v>27</v>
      </c>
      <c r="C2074" s="10">
        <v>58</v>
      </c>
      <c r="D2074" s="10"/>
      <c r="E2074" s="10">
        <v>19785</v>
      </c>
      <c r="F2074" s="10">
        <v>20000</v>
      </c>
      <c r="G2074" s="10">
        <v>900</v>
      </c>
      <c r="H2074" s="10">
        <v>11853.72</v>
      </c>
      <c r="I2074" s="10"/>
      <c r="J2074" s="10">
        <v>16769</v>
      </c>
      <c r="K2074" s="10">
        <v>173.48</v>
      </c>
      <c r="L2074" s="10">
        <v>6082.41</v>
      </c>
      <c r="M2074" s="10">
        <v>433.7</v>
      </c>
      <c r="N2074" s="10">
        <v>15206.02</v>
      </c>
      <c r="O2074" s="10">
        <v>693.92</v>
      </c>
      <c r="P2074" s="10">
        <v>24329.63</v>
      </c>
    </row>
    <row r="2075" spans="1:16">
      <c r="A2075" t="str">
        <f t="shared" si="47"/>
        <v>2859</v>
      </c>
      <c r="B2075" s="11">
        <v>28</v>
      </c>
      <c r="C2075" s="11">
        <v>59</v>
      </c>
      <c r="D2075" s="11"/>
      <c r="E2075" s="11">
        <v>19785</v>
      </c>
      <c r="F2075" s="11">
        <v>20000</v>
      </c>
      <c r="G2075" s="11"/>
      <c r="H2075" s="11">
        <v>12209.33</v>
      </c>
      <c r="I2075" s="11"/>
      <c r="J2075" s="11">
        <v>17069</v>
      </c>
      <c r="K2075" s="11">
        <v>167.69</v>
      </c>
      <c r="L2075" s="11">
        <v>6432.57</v>
      </c>
      <c r="M2075" s="11">
        <v>419.23</v>
      </c>
      <c r="N2075" s="11">
        <v>16081.42</v>
      </c>
      <c r="O2075" s="11">
        <v>670.76</v>
      </c>
      <c r="P2075" s="11">
        <v>25730.28</v>
      </c>
    </row>
    <row r="2076" spans="1:16">
      <c r="A2076" t="str">
        <f t="shared" si="47"/>
        <v>2960</v>
      </c>
      <c r="B2076" s="10">
        <v>29</v>
      </c>
      <c r="C2076" s="10">
        <v>60</v>
      </c>
      <c r="D2076" s="10"/>
      <c r="E2076" s="10">
        <v>19785</v>
      </c>
      <c r="F2076" s="10">
        <v>20000</v>
      </c>
      <c r="G2076" s="10"/>
      <c r="H2076" s="10">
        <v>12575.61</v>
      </c>
      <c r="I2076" s="10"/>
      <c r="J2076" s="10">
        <v>17376</v>
      </c>
      <c r="K2076" s="10">
        <v>170.69</v>
      </c>
      <c r="L2076" s="10">
        <v>6796.24</v>
      </c>
      <c r="M2076" s="10">
        <v>426.73</v>
      </c>
      <c r="N2076" s="10">
        <v>16990.59</v>
      </c>
      <c r="O2076" s="10">
        <v>682.76</v>
      </c>
      <c r="P2076" s="10">
        <v>27184.94</v>
      </c>
    </row>
    <row r="2077" spans="1:16">
      <c r="A2077" t="str">
        <f t="shared" si="47"/>
        <v>3061</v>
      </c>
      <c r="B2077" s="11">
        <v>30</v>
      </c>
      <c r="C2077" s="11">
        <v>61</v>
      </c>
      <c r="D2077" s="11"/>
      <c r="E2077" s="11">
        <v>19785</v>
      </c>
      <c r="F2077" s="11">
        <v>20000</v>
      </c>
      <c r="G2077" s="11">
        <v>900</v>
      </c>
      <c r="H2077" s="11">
        <v>13852.88</v>
      </c>
      <c r="I2077" s="11"/>
      <c r="J2077" s="11">
        <v>16789</v>
      </c>
      <c r="K2077" s="11">
        <v>173.76</v>
      </c>
      <c r="L2077" s="11">
        <v>7173.88</v>
      </c>
      <c r="M2077" s="11">
        <v>434.4</v>
      </c>
      <c r="N2077" s="11">
        <v>17934.71</v>
      </c>
      <c r="O2077" s="11">
        <v>695.04</v>
      </c>
      <c r="P2077" s="11">
        <v>28695.53</v>
      </c>
    </row>
    <row r="2078" spans="1:16">
      <c r="A2078" t="str">
        <f t="shared" si="47"/>
        <v>3162</v>
      </c>
      <c r="B2078" s="10">
        <v>31</v>
      </c>
      <c r="C2078" s="10">
        <v>62</v>
      </c>
      <c r="D2078" s="10"/>
      <c r="E2078" s="10">
        <v>19785</v>
      </c>
      <c r="F2078" s="10">
        <v>20000</v>
      </c>
      <c r="G2078" s="10"/>
      <c r="H2078" s="10">
        <v>14268.47</v>
      </c>
      <c r="I2078" s="10"/>
      <c r="J2078" s="10">
        <v>17078</v>
      </c>
      <c r="K2078" s="10">
        <v>167.89</v>
      </c>
      <c r="L2078" s="10">
        <v>7556.99</v>
      </c>
      <c r="M2078" s="10">
        <v>419.73</v>
      </c>
      <c r="N2078" s="10">
        <v>18892.47</v>
      </c>
      <c r="O2078" s="10">
        <v>671.56</v>
      </c>
      <c r="P2078" s="10">
        <v>30227.96</v>
      </c>
    </row>
    <row r="2079" spans="1:16">
      <c r="A2079" t="str">
        <f t="shared" si="47"/>
        <v>3263</v>
      </c>
      <c r="B2079" s="11">
        <v>32</v>
      </c>
      <c r="C2079" s="11">
        <v>63</v>
      </c>
      <c r="D2079" s="11"/>
      <c r="E2079" s="11">
        <v>19785</v>
      </c>
      <c r="F2079" s="11">
        <v>20000</v>
      </c>
      <c r="G2079" s="11"/>
      <c r="H2079" s="11">
        <v>14696.52</v>
      </c>
      <c r="I2079" s="11"/>
      <c r="J2079" s="11">
        <v>17374</v>
      </c>
      <c r="K2079" s="11">
        <v>170.78</v>
      </c>
      <c r="L2079" s="11">
        <v>7954.48</v>
      </c>
      <c r="M2079" s="11">
        <v>426.95</v>
      </c>
      <c r="N2079" s="11">
        <v>19886.2</v>
      </c>
      <c r="O2079" s="11">
        <v>683.12</v>
      </c>
      <c r="P2079" s="11">
        <v>31817.919999999998</v>
      </c>
    </row>
    <row r="2080" spans="1:16">
      <c r="A2080" t="str">
        <f t="shared" si="47"/>
        <v>3364</v>
      </c>
      <c r="B2080" s="10">
        <v>33</v>
      </c>
      <c r="C2080" s="10">
        <v>64</v>
      </c>
      <c r="D2080" s="10"/>
      <c r="E2080" s="10">
        <v>19785</v>
      </c>
      <c r="F2080" s="10">
        <v>20000</v>
      </c>
      <c r="G2080" s="10">
        <v>900</v>
      </c>
      <c r="H2080" s="10">
        <v>16037.42</v>
      </c>
      <c r="I2080" s="10"/>
      <c r="J2080" s="10">
        <v>16776</v>
      </c>
      <c r="K2080" s="10">
        <v>173.74</v>
      </c>
      <c r="L2080" s="10">
        <v>8366.85</v>
      </c>
      <c r="M2080" s="10">
        <v>434.35</v>
      </c>
      <c r="N2080" s="10">
        <v>20917.13</v>
      </c>
      <c r="O2080" s="10">
        <v>694.96</v>
      </c>
      <c r="P2080" s="10">
        <v>33467.410000000003</v>
      </c>
    </row>
    <row r="2081" spans="1:16">
      <c r="A2081" t="str">
        <f t="shared" si="47"/>
        <v>3465</v>
      </c>
      <c r="B2081" s="11">
        <v>34</v>
      </c>
      <c r="C2081" s="11">
        <v>65</v>
      </c>
      <c r="D2081" s="11"/>
      <c r="E2081" s="11">
        <v>19785</v>
      </c>
      <c r="F2081" s="11">
        <v>20000</v>
      </c>
      <c r="G2081" s="11"/>
      <c r="H2081" s="11">
        <v>16518.54</v>
      </c>
      <c r="I2081" s="11"/>
      <c r="J2081" s="11">
        <v>17049</v>
      </c>
      <c r="K2081" s="11">
        <v>167.76</v>
      </c>
      <c r="L2081" s="11">
        <v>8785.6200000000008</v>
      </c>
      <c r="M2081" s="11">
        <v>419.4</v>
      </c>
      <c r="N2081" s="11">
        <v>21964.05</v>
      </c>
      <c r="O2081" s="11">
        <v>671.04</v>
      </c>
      <c r="P2081" s="11">
        <v>35142.480000000003</v>
      </c>
    </row>
    <row r="2082" spans="1:16">
      <c r="A2082" t="str">
        <f t="shared" si="47"/>
        <v>3566</v>
      </c>
      <c r="B2082" s="10">
        <v>35</v>
      </c>
      <c r="C2082" s="10">
        <v>66</v>
      </c>
      <c r="D2082" s="10"/>
      <c r="E2082" s="10">
        <v>19785</v>
      </c>
      <c r="F2082" s="10">
        <v>20000</v>
      </c>
      <c r="G2082" s="10"/>
      <c r="H2082" s="10">
        <v>17014.099999999999</v>
      </c>
      <c r="I2082" s="10"/>
      <c r="J2082" s="10">
        <v>17328</v>
      </c>
      <c r="K2082" s="10">
        <v>170.49</v>
      </c>
      <c r="L2082" s="10">
        <v>9219.68</v>
      </c>
      <c r="M2082" s="10">
        <v>426.23</v>
      </c>
      <c r="N2082" s="10">
        <v>23049.19</v>
      </c>
      <c r="O2082" s="10">
        <v>681.96</v>
      </c>
      <c r="P2082" s="10">
        <v>36878.71</v>
      </c>
    </row>
    <row r="2083" spans="1:16">
      <c r="A2083" t="str">
        <f t="shared" si="47"/>
        <v>3667</v>
      </c>
      <c r="B2083" s="11">
        <v>36</v>
      </c>
      <c r="C2083" s="11">
        <v>67</v>
      </c>
      <c r="D2083" s="11"/>
      <c r="E2083" s="11">
        <v>19785</v>
      </c>
      <c r="F2083" s="11">
        <v>20000</v>
      </c>
      <c r="G2083" s="11">
        <v>900</v>
      </c>
      <c r="H2083" s="11">
        <v>18424.52</v>
      </c>
      <c r="I2083" s="11"/>
      <c r="J2083" s="11">
        <v>16713</v>
      </c>
      <c r="K2083" s="11">
        <v>173.28</v>
      </c>
      <c r="L2083" s="11">
        <v>9669.5499999999993</v>
      </c>
      <c r="M2083" s="11">
        <v>433.2</v>
      </c>
      <c r="N2083" s="11">
        <v>24173.87</v>
      </c>
      <c r="O2083" s="11">
        <v>693.12</v>
      </c>
      <c r="P2083" s="11">
        <v>38678.19</v>
      </c>
    </row>
    <row r="2084" spans="1:16">
      <c r="A2084" t="str">
        <f t="shared" si="47"/>
        <v>3768</v>
      </c>
      <c r="B2084" s="10">
        <v>37</v>
      </c>
      <c r="C2084" s="10">
        <v>68</v>
      </c>
      <c r="D2084" s="10"/>
      <c r="E2084" s="10">
        <v>19785</v>
      </c>
      <c r="F2084" s="10">
        <v>20000</v>
      </c>
      <c r="G2084" s="10"/>
      <c r="H2084" s="10">
        <v>18977.259999999998</v>
      </c>
      <c r="I2084" s="10"/>
      <c r="J2084" s="10">
        <v>16963</v>
      </c>
      <c r="K2084" s="10">
        <v>167.13</v>
      </c>
      <c r="L2084" s="10">
        <v>10126.76</v>
      </c>
      <c r="M2084" s="10">
        <v>417.83</v>
      </c>
      <c r="N2084" s="10">
        <v>25316.91</v>
      </c>
      <c r="O2084" s="10">
        <v>668.52</v>
      </c>
      <c r="P2084" s="10">
        <v>40507.06</v>
      </c>
    </row>
    <row r="2085" spans="1:16">
      <c r="A2085" t="str">
        <f t="shared" si="47"/>
        <v>3869</v>
      </c>
      <c r="B2085" s="11">
        <v>38</v>
      </c>
      <c r="C2085" s="11">
        <v>69</v>
      </c>
      <c r="D2085" s="11"/>
      <c r="E2085" s="11">
        <v>19785</v>
      </c>
      <c r="F2085" s="11">
        <v>20000</v>
      </c>
      <c r="G2085" s="11"/>
      <c r="H2085" s="11">
        <v>19546.57</v>
      </c>
      <c r="I2085" s="11"/>
      <c r="J2085" s="11">
        <v>17216</v>
      </c>
      <c r="K2085" s="11">
        <v>169.63</v>
      </c>
      <c r="L2085" s="11">
        <v>10600.2</v>
      </c>
      <c r="M2085" s="11">
        <v>424.08</v>
      </c>
      <c r="N2085" s="11">
        <v>26500.49</v>
      </c>
      <c r="O2085" s="11">
        <v>678.52</v>
      </c>
      <c r="P2085" s="11">
        <v>42400.79</v>
      </c>
    </row>
    <row r="2086" spans="1:16">
      <c r="A2086" t="str">
        <f t="shared" si="47"/>
        <v>3970</v>
      </c>
      <c r="B2086" s="10">
        <v>39</v>
      </c>
      <c r="C2086" s="10">
        <v>70</v>
      </c>
      <c r="D2086" s="10"/>
      <c r="E2086" s="10">
        <v>19785</v>
      </c>
      <c r="F2086" s="10">
        <v>20000</v>
      </c>
      <c r="G2086" s="10">
        <v>900</v>
      </c>
      <c r="H2086" s="10">
        <v>21032.97</v>
      </c>
      <c r="I2086" s="10"/>
      <c r="J2086" s="10">
        <v>16575</v>
      </c>
      <c r="K2086" s="10">
        <v>172.16</v>
      </c>
      <c r="L2086" s="10">
        <v>11090.36</v>
      </c>
      <c r="M2086" s="10">
        <v>430.4</v>
      </c>
      <c r="N2086" s="10">
        <v>27725.91</v>
      </c>
      <c r="O2086" s="10">
        <v>688.64</v>
      </c>
      <c r="P2086" s="10">
        <v>44361.45</v>
      </c>
    </row>
    <row r="2087" spans="1:16">
      <c r="A2087" t="str">
        <f t="shared" si="47"/>
        <v>4071</v>
      </c>
      <c r="B2087" s="11">
        <v>40</v>
      </c>
      <c r="C2087" s="11">
        <v>71</v>
      </c>
      <c r="D2087" s="11"/>
      <c r="E2087" s="11">
        <v>19785</v>
      </c>
      <c r="F2087" s="11">
        <v>20000</v>
      </c>
      <c r="G2087" s="11"/>
      <c r="H2087" s="11">
        <v>21663.96</v>
      </c>
      <c r="I2087" s="11"/>
      <c r="J2087" s="11">
        <v>16789</v>
      </c>
      <c r="K2087" s="11">
        <v>165.75</v>
      </c>
      <c r="L2087" s="11">
        <v>11588.82</v>
      </c>
      <c r="M2087" s="11">
        <v>414.38</v>
      </c>
      <c r="N2087" s="11">
        <v>28972.06</v>
      </c>
      <c r="O2087" s="11">
        <v>663</v>
      </c>
      <c r="P2087" s="11">
        <v>46355.3</v>
      </c>
    </row>
    <row r="2088" spans="1:16">
      <c r="A2088" t="str">
        <f t="shared" si="47"/>
        <v>4172</v>
      </c>
      <c r="B2088" s="10">
        <v>41</v>
      </c>
      <c r="C2088" s="10">
        <v>72</v>
      </c>
      <c r="D2088" s="10"/>
      <c r="E2088" s="10">
        <v>19785</v>
      </c>
      <c r="F2088" s="10">
        <v>20000</v>
      </c>
      <c r="G2088" s="10"/>
      <c r="H2088" s="10">
        <v>22313.88</v>
      </c>
      <c r="I2088" s="10"/>
      <c r="J2088" s="10">
        <v>17004</v>
      </c>
      <c r="K2088" s="10">
        <v>167.89</v>
      </c>
      <c r="L2088" s="10">
        <v>12104.38</v>
      </c>
      <c r="M2088" s="10">
        <v>419.73</v>
      </c>
      <c r="N2088" s="10">
        <v>30260.95</v>
      </c>
      <c r="O2088" s="10">
        <v>671.56</v>
      </c>
      <c r="P2088" s="10">
        <v>48417.52</v>
      </c>
    </row>
    <row r="2089" spans="1:16">
      <c r="A2089" t="str">
        <f t="shared" si="47"/>
        <v>4273</v>
      </c>
      <c r="B2089" s="11">
        <v>42</v>
      </c>
      <c r="C2089" s="11">
        <v>73</v>
      </c>
      <c r="D2089" s="11"/>
      <c r="E2089" s="11">
        <v>19785</v>
      </c>
      <c r="F2089" s="11">
        <v>20000</v>
      </c>
      <c r="G2089" s="11">
        <v>900</v>
      </c>
      <c r="H2089" s="11">
        <v>23883.3</v>
      </c>
      <c r="I2089" s="11"/>
      <c r="J2089" s="11">
        <v>16320</v>
      </c>
      <c r="K2089" s="11">
        <v>170.04</v>
      </c>
      <c r="L2089" s="11">
        <v>12637.55</v>
      </c>
      <c r="M2089" s="11">
        <v>425.1</v>
      </c>
      <c r="N2089" s="11">
        <v>31593.88</v>
      </c>
      <c r="O2089" s="11">
        <v>680.16</v>
      </c>
      <c r="P2089" s="11">
        <v>50550.2</v>
      </c>
    </row>
    <row r="2090" spans="1:16">
      <c r="A2090" t="str">
        <f t="shared" si="47"/>
        <v>4374</v>
      </c>
      <c r="B2090" s="10">
        <v>43</v>
      </c>
      <c r="C2090" s="10">
        <v>74</v>
      </c>
      <c r="D2090" s="10"/>
      <c r="E2090" s="10">
        <v>19785</v>
      </c>
      <c r="F2090" s="10">
        <v>20000</v>
      </c>
      <c r="G2090" s="10"/>
      <c r="H2090" s="10">
        <v>24599.79</v>
      </c>
      <c r="I2090" s="10"/>
      <c r="J2090" s="10">
        <v>16478</v>
      </c>
      <c r="K2090" s="10">
        <v>163.19999999999999</v>
      </c>
      <c r="L2090" s="10">
        <v>13179.88</v>
      </c>
      <c r="M2090" s="10">
        <v>408</v>
      </c>
      <c r="N2090" s="10">
        <v>32949.69</v>
      </c>
      <c r="O2090" s="10">
        <v>652.79999999999995</v>
      </c>
      <c r="P2090" s="10">
        <v>52719.51</v>
      </c>
    </row>
    <row r="2091" spans="1:16">
      <c r="A2091" t="str">
        <f t="shared" si="47"/>
        <v>4475</v>
      </c>
      <c r="B2091" s="11">
        <v>44</v>
      </c>
      <c r="C2091" s="11">
        <v>75</v>
      </c>
      <c r="D2091" s="11"/>
      <c r="E2091" s="11">
        <v>19785</v>
      </c>
      <c r="F2091" s="11">
        <v>20000</v>
      </c>
      <c r="G2091" s="11"/>
      <c r="H2091" s="11">
        <v>25337.79</v>
      </c>
      <c r="I2091" s="11"/>
      <c r="J2091" s="11">
        <v>16629</v>
      </c>
      <c r="K2091" s="11">
        <v>164.78</v>
      </c>
      <c r="L2091" s="11">
        <v>13740.05</v>
      </c>
      <c r="M2091" s="11">
        <v>411.95</v>
      </c>
      <c r="N2091" s="11">
        <v>34350.129999999997</v>
      </c>
      <c r="O2091" s="11">
        <v>659.12</v>
      </c>
      <c r="P2091" s="11">
        <v>54960.21</v>
      </c>
    </row>
    <row r="2092" spans="1:16">
      <c r="A2092" t="str">
        <f t="shared" si="47"/>
        <v>4576</v>
      </c>
      <c r="B2092" s="10">
        <v>45</v>
      </c>
      <c r="C2092" s="10">
        <v>76</v>
      </c>
      <c r="D2092" s="10"/>
      <c r="E2092" s="10">
        <v>19785</v>
      </c>
      <c r="F2092" s="10">
        <v>20000</v>
      </c>
      <c r="G2092" s="10">
        <v>900</v>
      </c>
      <c r="H2092" s="10">
        <v>26997.919999999998</v>
      </c>
      <c r="I2092" s="10"/>
      <c r="J2092" s="10">
        <v>15875</v>
      </c>
      <c r="K2092" s="10">
        <v>166.29</v>
      </c>
      <c r="L2092" s="10">
        <v>14318.54</v>
      </c>
      <c r="M2092" s="10">
        <v>415.73</v>
      </c>
      <c r="N2092" s="10">
        <v>35796.36</v>
      </c>
      <c r="O2092" s="10">
        <v>665.16</v>
      </c>
      <c r="P2092" s="10">
        <v>57274.18</v>
      </c>
    </row>
    <row r="2093" spans="1:16">
      <c r="A2093" t="str">
        <f t="shared" si="47"/>
        <v>4677</v>
      </c>
      <c r="B2093" s="11">
        <v>46</v>
      </c>
      <c r="C2093" s="11">
        <v>77</v>
      </c>
      <c r="D2093" s="11"/>
      <c r="E2093" s="11">
        <v>19785</v>
      </c>
      <c r="F2093" s="11">
        <v>20000</v>
      </c>
      <c r="G2093" s="11"/>
      <c r="H2093" s="11">
        <v>27807.86</v>
      </c>
      <c r="I2093" s="11"/>
      <c r="J2093" s="11">
        <v>15939</v>
      </c>
      <c r="K2093" s="11">
        <v>158.75</v>
      </c>
      <c r="L2093" s="11">
        <v>14906.85</v>
      </c>
      <c r="M2093" s="11">
        <v>396.88</v>
      </c>
      <c r="N2093" s="11">
        <v>37267.129999999997</v>
      </c>
      <c r="O2093" s="11">
        <v>635</v>
      </c>
      <c r="P2093" s="11">
        <v>59627.41</v>
      </c>
    </row>
    <row r="2094" spans="1:16">
      <c r="A2094" t="str">
        <f t="shared" si="47"/>
        <v>4778</v>
      </c>
      <c r="B2094" s="10">
        <v>47</v>
      </c>
      <c r="C2094" s="10">
        <v>78</v>
      </c>
      <c r="D2094" s="10"/>
      <c r="E2094" s="10">
        <v>19785</v>
      </c>
      <c r="F2094" s="10">
        <v>20000</v>
      </c>
      <c r="G2094" s="10"/>
      <c r="H2094" s="10">
        <v>28642.09</v>
      </c>
      <c r="I2094" s="10"/>
      <c r="J2094" s="10">
        <v>15983</v>
      </c>
      <c r="K2094" s="10">
        <v>159.38999999999999</v>
      </c>
      <c r="L2094" s="10">
        <v>15513.45</v>
      </c>
      <c r="M2094" s="10">
        <v>398.48</v>
      </c>
      <c r="N2094" s="10">
        <v>38783.620000000003</v>
      </c>
      <c r="O2094" s="10">
        <v>637.55999999999995</v>
      </c>
      <c r="P2094" s="10">
        <v>62053.79</v>
      </c>
    </row>
    <row r="2095" spans="1:16">
      <c r="A2095" t="str">
        <f t="shared" si="47"/>
        <v>4879</v>
      </c>
      <c r="B2095" s="11">
        <v>48</v>
      </c>
      <c r="C2095" s="11">
        <v>79</v>
      </c>
      <c r="D2095" s="11"/>
      <c r="E2095" s="11">
        <v>19785</v>
      </c>
      <c r="F2095" s="11">
        <v>20000</v>
      </c>
      <c r="G2095" s="11">
        <v>900</v>
      </c>
      <c r="H2095" s="11">
        <v>30401.360000000001</v>
      </c>
      <c r="I2095" s="11"/>
      <c r="J2095" s="11">
        <v>15103</v>
      </c>
      <c r="K2095" s="11">
        <v>159.83000000000001</v>
      </c>
      <c r="L2095" s="11">
        <v>16138.68</v>
      </c>
      <c r="M2095" s="11">
        <v>399.58</v>
      </c>
      <c r="N2095" s="11">
        <v>40346.699999999997</v>
      </c>
      <c r="O2095" s="11">
        <v>639.32000000000005</v>
      </c>
      <c r="P2095" s="11">
        <v>64554.720000000001</v>
      </c>
    </row>
    <row r="2096" spans="1:16">
      <c r="A2096" t="str">
        <f t="shared" si="47"/>
        <v>4980</v>
      </c>
      <c r="B2096" s="10">
        <v>49</v>
      </c>
      <c r="C2096" s="10">
        <v>80</v>
      </c>
      <c r="D2096" s="10"/>
      <c r="E2096" s="10">
        <v>19785</v>
      </c>
      <c r="F2096" s="10">
        <v>20000</v>
      </c>
      <c r="G2096" s="10"/>
      <c r="H2096" s="10">
        <v>31313.4</v>
      </c>
      <c r="I2096" s="10">
        <v>15000</v>
      </c>
      <c r="J2096" s="10">
        <v>15000</v>
      </c>
      <c r="K2096" s="10">
        <v>151.03</v>
      </c>
      <c r="L2096" s="10">
        <v>16773.87</v>
      </c>
      <c r="M2096" s="10">
        <v>377.58</v>
      </c>
      <c r="N2096" s="10">
        <v>41934.68</v>
      </c>
      <c r="O2096" s="10">
        <v>604.12</v>
      </c>
      <c r="P2096" s="10">
        <v>67095.48</v>
      </c>
    </row>
    <row r="2097" spans="1:16" ht="54">
      <c r="B2097" s="9" t="s">
        <v>27</v>
      </c>
      <c r="C2097" s="9" t="s">
        <v>13</v>
      </c>
      <c r="D2097" s="9" t="s">
        <v>3027</v>
      </c>
      <c r="E2097" s="9" t="s">
        <v>15</v>
      </c>
      <c r="F2097" s="9" t="s">
        <v>16</v>
      </c>
      <c r="G2097" s="9" t="s">
        <v>17</v>
      </c>
      <c r="H2097" s="9" t="s">
        <v>3028</v>
      </c>
      <c r="I2097" s="9" t="s">
        <v>19</v>
      </c>
      <c r="J2097" s="9" t="s">
        <v>20</v>
      </c>
      <c r="K2097" s="9" t="s">
        <v>21</v>
      </c>
      <c r="L2097" s="9" t="s">
        <v>22</v>
      </c>
      <c r="M2097" s="9" t="s">
        <v>23</v>
      </c>
      <c r="N2097" s="9" t="s">
        <v>24</v>
      </c>
      <c r="O2097" s="9" t="s">
        <v>25</v>
      </c>
      <c r="P2097" s="9" t="s">
        <v>26</v>
      </c>
    </row>
    <row r="2098" spans="1:16">
      <c r="A2098" t="str">
        <f t="shared" ref="A2098:A2145" si="48">B2098&amp;C2098</f>
        <v>133</v>
      </c>
      <c r="B2098" s="10">
        <v>1</v>
      </c>
      <c r="C2098" s="10">
        <v>33</v>
      </c>
      <c r="D2098" s="10">
        <v>3974</v>
      </c>
      <c r="E2098" s="10">
        <v>3974</v>
      </c>
      <c r="F2098" s="10">
        <v>20000</v>
      </c>
      <c r="G2098" s="10"/>
      <c r="H2098" s="10"/>
      <c r="I2098" s="10"/>
      <c r="J2098" s="10">
        <v>2384.4</v>
      </c>
      <c r="K2098" s="10">
        <v>27.82</v>
      </c>
      <c r="L2098" s="10">
        <v>27.82</v>
      </c>
      <c r="M2098" s="10">
        <v>69.55</v>
      </c>
      <c r="N2098" s="10">
        <v>69.55</v>
      </c>
      <c r="O2098" s="10">
        <v>111.27</v>
      </c>
      <c r="P2098" s="10">
        <v>111.27</v>
      </c>
    </row>
    <row r="2099" spans="1:16">
      <c r="A2099" t="str">
        <f t="shared" si="48"/>
        <v>234</v>
      </c>
      <c r="B2099" s="11">
        <v>2</v>
      </c>
      <c r="C2099" s="11">
        <v>34</v>
      </c>
      <c r="D2099" s="11">
        <v>3974</v>
      </c>
      <c r="E2099" s="11">
        <v>7948</v>
      </c>
      <c r="F2099" s="11">
        <v>20000</v>
      </c>
      <c r="G2099" s="11"/>
      <c r="H2099" s="11"/>
      <c r="I2099" s="11"/>
      <c r="J2099" s="11">
        <v>5927</v>
      </c>
      <c r="K2099" s="11">
        <v>61.97</v>
      </c>
      <c r="L2099" s="11">
        <v>90.62</v>
      </c>
      <c r="M2099" s="11">
        <v>154.91999999999999</v>
      </c>
      <c r="N2099" s="11">
        <v>226.55</v>
      </c>
      <c r="O2099" s="11">
        <v>247.88</v>
      </c>
      <c r="P2099" s="11">
        <v>362.49</v>
      </c>
    </row>
    <row r="2100" spans="1:16">
      <c r="A2100" t="str">
        <f t="shared" si="48"/>
        <v>335</v>
      </c>
      <c r="B2100" s="10">
        <v>3</v>
      </c>
      <c r="C2100" s="10">
        <v>35</v>
      </c>
      <c r="D2100" s="10">
        <v>3974</v>
      </c>
      <c r="E2100" s="10">
        <v>11922</v>
      </c>
      <c r="F2100" s="10">
        <v>20000</v>
      </c>
      <c r="G2100" s="10">
        <v>900</v>
      </c>
      <c r="H2100" s="10">
        <v>900</v>
      </c>
      <c r="I2100" s="10"/>
      <c r="J2100" s="10">
        <v>8605</v>
      </c>
      <c r="K2100" s="10">
        <v>96.83</v>
      </c>
      <c r="L2100" s="10">
        <v>190.17</v>
      </c>
      <c r="M2100" s="10">
        <v>242.07</v>
      </c>
      <c r="N2100" s="10">
        <v>475.42</v>
      </c>
      <c r="O2100" s="10">
        <v>387.32</v>
      </c>
      <c r="P2100" s="10">
        <v>760.68</v>
      </c>
    </row>
    <row r="2101" spans="1:16">
      <c r="A2101" t="str">
        <f t="shared" si="48"/>
        <v>436</v>
      </c>
      <c r="B2101" s="11">
        <v>4</v>
      </c>
      <c r="C2101" s="11">
        <v>36</v>
      </c>
      <c r="D2101" s="11">
        <v>3974</v>
      </c>
      <c r="E2101" s="11">
        <v>15896</v>
      </c>
      <c r="F2101" s="11">
        <v>20000</v>
      </c>
      <c r="G2101" s="11"/>
      <c r="H2101" s="11">
        <v>927</v>
      </c>
      <c r="I2101" s="11"/>
      <c r="J2101" s="11">
        <v>12645</v>
      </c>
      <c r="K2101" s="11">
        <v>126.6</v>
      </c>
      <c r="L2101" s="11">
        <v>322.47000000000003</v>
      </c>
      <c r="M2101" s="11">
        <v>316.5</v>
      </c>
      <c r="N2101" s="11">
        <v>806.18</v>
      </c>
      <c r="O2101" s="11">
        <v>506.39</v>
      </c>
      <c r="P2101" s="11">
        <v>1289.8900000000001</v>
      </c>
    </row>
    <row r="2102" spans="1:16">
      <c r="A2102" t="str">
        <f t="shared" si="48"/>
        <v>537</v>
      </c>
      <c r="B2102" s="10">
        <v>5</v>
      </c>
      <c r="C2102" s="10">
        <v>37</v>
      </c>
      <c r="D2102" s="10">
        <v>3974</v>
      </c>
      <c r="E2102" s="10">
        <v>19870</v>
      </c>
      <c r="F2102" s="10">
        <v>20000</v>
      </c>
      <c r="G2102" s="10"/>
      <c r="H2102" s="10">
        <v>954.81</v>
      </c>
      <c r="I2102" s="10"/>
      <c r="J2102" s="10">
        <v>16927</v>
      </c>
      <c r="K2102" s="10">
        <v>165.99</v>
      </c>
      <c r="L2102" s="10">
        <v>498.13</v>
      </c>
      <c r="M2102" s="10">
        <v>414.97</v>
      </c>
      <c r="N2102" s="10">
        <v>1245.3399999999999</v>
      </c>
      <c r="O2102" s="10">
        <v>663.95</v>
      </c>
      <c r="P2102" s="10">
        <v>1992.54</v>
      </c>
    </row>
    <row r="2103" spans="1:16">
      <c r="A2103" t="str">
        <f t="shared" si="48"/>
        <v>638</v>
      </c>
      <c r="B2103" s="11">
        <v>6</v>
      </c>
      <c r="C2103" s="11">
        <v>38</v>
      </c>
      <c r="D2103" s="11"/>
      <c r="E2103" s="11">
        <v>19870</v>
      </c>
      <c r="F2103" s="11">
        <v>20000</v>
      </c>
      <c r="G2103" s="11">
        <v>900</v>
      </c>
      <c r="H2103" s="11">
        <v>1883.45</v>
      </c>
      <c r="I2103" s="11"/>
      <c r="J2103" s="11">
        <v>16360</v>
      </c>
      <c r="K2103" s="11">
        <v>169.27</v>
      </c>
      <c r="L2103" s="11">
        <v>682.35</v>
      </c>
      <c r="M2103" s="11">
        <v>423.18</v>
      </c>
      <c r="N2103" s="11">
        <v>1705.87</v>
      </c>
      <c r="O2103" s="11">
        <v>677.08</v>
      </c>
      <c r="P2103" s="11">
        <v>2729.4</v>
      </c>
    </row>
    <row r="2104" spans="1:16">
      <c r="A2104" t="str">
        <f t="shared" si="48"/>
        <v>739</v>
      </c>
      <c r="B2104" s="10">
        <v>7</v>
      </c>
      <c r="C2104" s="10">
        <v>39</v>
      </c>
      <c r="D2104" s="10"/>
      <c r="E2104" s="10">
        <v>19870</v>
      </c>
      <c r="F2104" s="10">
        <v>20000</v>
      </c>
      <c r="G2104" s="10"/>
      <c r="H2104" s="10">
        <v>1939.96</v>
      </c>
      <c r="I2104" s="10"/>
      <c r="J2104" s="10">
        <v>16682</v>
      </c>
      <c r="K2104" s="10">
        <v>163.6</v>
      </c>
      <c r="L2104" s="10">
        <v>866.42</v>
      </c>
      <c r="M2104" s="10">
        <v>409</v>
      </c>
      <c r="N2104" s="10">
        <v>2166.0500000000002</v>
      </c>
      <c r="O2104" s="10">
        <v>654.4</v>
      </c>
      <c r="P2104" s="10">
        <v>3465.68</v>
      </c>
    </row>
    <row r="2105" spans="1:16">
      <c r="A2105" t="str">
        <f t="shared" si="48"/>
        <v>840</v>
      </c>
      <c r="B2105" s="11">
        <v>8</v>
      </c>
      <c r="C2105" s="11">
        <v>40</v>
      </c>
      <c r="D2105" s="11"/>
      <c r="E2105" s="11">
        <v>19870</v>
      </c>
      <c r="F2105" s="11">
        <v>20000</v>
      </c>
      <c r="G2105" s="11"/>
      <c r="H2105" s="11">
        <v>1998.16</v>
      </c>
      <c r="I2105" s="11"/>
      <c r="J2105" s="11">
        <v>17009</v>
      </c>
      <c r="K2105" s="11">
        <v>166.82</v>
      </c>
      <c r="L2105" s="11">
        <v>1059.23</v>
      </c>
      <c r="M2105" s="11">
        <v>417.05</v>
      </c>
      <c r="N2105" s="11">
        <v>2648.08</v>
      </c>
      <c r="O2105" s="11">
        <v>667.28</v>
      </c>
      <c r="P2105" s="11">
        <v>4236.93</v>
      </c>
    </row>
    <row r="2106" spans="1:16">
      <c r="A2106" t="str">
        <f t="shared" si="48"/>
        <v>941</v>
      </c>
      <c r="B2106" s="10">
        <v>9</v>
      </c>
      <c r="C2106" s="10">
        <v>41</v>
      </c>
      <c r="D2106" s="10"/>
      <c r="E2106" s="10">
        <v>19870</v>
      </c>
      <c r="F2106" s="10">
        <v>20000</v>
      </c>
      <c r="G2106" s="10">
        <v>900</v>
      </c>
      <c r="H2106" s="10">
        <v>2958.1</v>
      </c>
      <c r="I2106" s="10"/>
      <c r="J2106" s="10">
        <v>16444</v>
      </c>
      <c r="K2106" s="10">
        <v>170.09</v>
      </c>
      <c r="L2106" s="10">
        <v>1261.0999999999999</v>
      </c>
      <c r="M2106" s="10">
        <v>425.23</v>
      </c>
      <c r="N2106" s="10">
        <v>3152.75</v>
      </c>
      <c r="O2106" s="10">
        <v>680.36</v>
      </c>
      <c r="P2106" s="10">
        <v>5044.3999999999996</v>
      </c>
    </row>
    <row r="2107" spans="1:16">
      <c r="A2107" t="str">
        <f t="shared" si="48"/>
        <v>1042</v>
      </c>
      <c r="B2107" s="11">
        <v>10</v>
      </c>
      <c r="C2107" s="11">
        <v>42</v>
      </c>
      <c r="D2107" s="11"/>
      <c r="E2107" s="11">
        <v>19870</v>
      </c>
      <c r="F2107" s="11">
        <v>20000</v>
      </c>
      <c r="G2107" s="11"/>
      <c r="H2107" s="11">
        <v>3046.84</v>
      </c>
      <c r="I2107" s="11"/>
      <c r="J2107" s="11">
        <v>16765</v>
      </c>
      <c r="K2107" s="11">
        <v>164.44</v>
      </c>
      <c r="L2107" s="11">
        <v>1463.37</v>
      </c>
      <c r="M2107" s="11">
        <v>411.1</v>
      </c>
      <c r="N2107" s="11">
        <v>3658.43</v>
      </c>
      <c r="O2107" s="11">
        <v>657.76</v>
      </c>
      <c r="P2107" s="11">
        <v>5853.49</v>
      </c>
    </row>
    <row r="2108" spans="1:16">
      <c r="A2108" t="str">
        <f t="shared" si="48"/>
        <v>1143</v>
      </c>
      <c r="B2108" s="10">
        <v>11</v>
      </c>
      <c r="C2108" s="10">
        <v>43</v>
      </c>
      <c r="D2108" s="10"/>
      <c r="E2108" s="10">
        <v>19870</v>
      </c>
      <c r="F2108" s="10">
        <v>20000</v>
      </c>
      <c r="G2108" s="10"/>
      <c r="H2108" s="10">
        <v>3138.25</v>
      </c>
      <c r="I2108" s="10"/>
      <c r="J2108" s="10">
        <v>17092</v>
      </c>
      <c r="K2108" s="10">
        <v>167.65</v>
      </c>
      <c r="L2108" s="10">
        <v>1674.92</v>
      </c>
      <c r="M2108" s="10">
        <v>419.13</v>
      </c>
      <c r="N2108" s="10">
        <v>4187.3100000000004</v>
      </c>
      <c r="O2108" s="10">
        <v>670.6</v>
      </c>
      <c r="P2108" s="10">
        <v>6699.69</v>
      </c>
    </row>
    <row r="2109" spans="1:16">
      <c r="A2109" t="str">
        <f t="shared" si="48"/>
        <v>1244</v>
      </c>
      <c r="B2109" s="11">
        <v>12</v>
      </c>
      <c r="C2109" s="11">
        <v>44</v>
      </c>
      <c r="D2109" s="11"/>
      <c r="E2109" s="11">
        <v>19870</v>
      </c>
      <c r="F2109" s="11">
        <v>20000</v>
      </c>
      <c r="G2109" s="11">
        <v>900</v>
      </c>
      <c r="H2109" s="11">
        <v>4132.3999999999996</v>
      </c>
      <c r="I2109" s="11"/>
      <c r="J2109" s="11">
        <v>16527</v>
      </c>
      <c r="K2109" s="11">
        <v>170.92</v>
      </c>
      <c r="L2109" s="11">
        <v>1896.09</v>
      </c>
      <c r="M2109" s="11">
        <v>427.3</v>
      </c>
      <c r="N2109" s="11">
        <v>4740.2299999999996</v>
      </c>
      <c r="O2109" s="11">
        <v>683.68</v>
      </c>
      <c r="P2109" s="11">
        <v>7584.36</v>
      </c>
    </row>
    <row r="2110" spans="1:16">
      <c r="A2110" t="str">
        <f t="shared" si="48"/>
        <v>1345</v>
      </c>
      <c r="B2110" s="10">
        <v>13</v>
      </c>
      <c r="C2110" s="10">
        <v>45</v>
      </c>
      <c r="D2110" s="10"/>
      <c r="E2110" s="10">
        <v>19870</v>
      </c>
      <c r="F2110" s="10">
        <v>20000</v>
      </c>
      <c r="G2110" s="10"/>
      <c r="H2110" s="10">
        <v>4256.37</v>
      </c>
      <c r="I2110" s="10"/>
      <c r="J2110" s="10">
        <v>16847</v>
      </c>
      <c r="K2110" s="10">
        <v>165.27</v>
      </c>
      <c r="L2110" s="10">
        <v>2118.2399999999998</v>
      </c>
      <c r="M2110" s="10">
        <v>413.18</v>
      </c>
      <c r="N2110" s="10">
        <v>5295.61</v>
      </c>
      <c r="O2110" s="10">
        <v>661.08</v>
      </c>
      <c r="P2110" s="10">
        <v>8472.9699999999993</v>
      </c>
    </row>
    <row r="2111" spans="1:16">
      <c r="A2111" t="str">
        <f t="shared" si="48"/>
        <v>1446</v>
      </c>
      <c r="B2111" s="11">
        <v>14</v>
      </c>
      <c r="C2111" s="11">
        <v>46</v>
      </c>
      <c r="D2111" s="11"/>
      <c r="E2111" s="11">
        <v>19870</v>
      </c>
      <c r="F2111" s="11">
        <v>20000</v>
      </c>
      <c r="G2111" s="11"/>
      <c r="H2111" s="11">
        <v>4384.0600000000004</v>
      </c>
      <c r="I2111" s="11"/>
      <c r="J2111" s="11">
        <v>17174</v>
      </c>
      <c r="K2111" s="11">
        <v>168.47</v>
      </c>
      <c r="L2111" s="11">
        <v>2350.2600000000002</v>
      </c>
      <c r="M2111" s="11">
        <v>421.18</v>
      </c>
      <c r="N2111" s="11">
        <v>5875.65</v>
      </c>
      <c r="O2111" s="11">
        <v>673.88</v>
      </c>
      <c r="P2111" s="11">
        <v>9401.0400000000009</v>
      </c>
    </row>
    <row r="2112" spans="1:16">
      <c r="A2112" t="str">
        <f t="shared" si="48"/>
        <v>1547</v>
      </c>
      <c r="B2112" s="10">
        <v>15</v>
      </c>
      <c r="C2112" s="10">
        <v>47</v>
      </c>
      <c r="D2112" s="10"/>
      <c r="E2112" s="10">
        <v>19870</v>
      </c>
      <c r="F2112" s="10">
        <v>20000</v>
      </c>
      <c r="G2112" s="10">
        <v>900</v>
      </c>
      <c r="H2112" s="10">
        <v>5415.58</v>
      </c>
      <c r="I2112" s="10"/>
      <c r="J2112" s="10">
        <v>16608</v>
      </c>
      <c r="K2112" s="10">
        <v>171.74</v>
      </c>
      <c r="L2112" s="10">
        <v>2592.5100000000002</v>
      </c>
      <c r="M2112" s="10">
        <v>429.35</v>
      </c>
      <c r="N2112" s="10">
        <v>6481.27</v>
      </c>
      <c r="O2112" s="10">
        <v>686.96</v>
      </c>
      <c r="P2112" s="10">
        <v>10370.030000000001</v>
      </c>
    </row>
    <row r="2113" spans="1:16">
      <c r="A2113" t="str">
        <f t="shared" si="48"/>
        <v>1648</v>
      </c>
      <c r="B2113" s="11">
        <v>16</v>
      </c>
      <c r="C2113" s="11">
        <v>48</v>
      </c>
      <c r="D2113" s="11"/>
      <c r="E2113" s="11">
        <v>19870</v>
      </c>
      <c r="F2113" s="11">
        <v>20000</v>
      </c>
      <c r="G2113" s="11"/>
      <c r="H2113" s="11">
        <v>5578.05</v>
      </c>
      <c r="I2113" s="11"/>
      <c r="J2113" s="11">
        <v>16927</v>
      </c>
      <c r="K2113" s="11">
        <v>166.08</v>
      </c>
      <c r="L2113" s="11">
        <v>2836.36</v>
      </c>
      <c r="M2113" s="11">
        <v>415.2</v>
      </c>
      <c r="N2113" s="11">
        <v>7090.91</v>
      </c>
      <c r="O2113" s="11">
        <v>664.32</v>
      </c>
      <c r="P2113" s="11">
        <v>11345.46</v>
      </c>
    </row>
    <row r="2114" spans="1:16">
      <c r="A2114" t="str">
        <f t="shared" si="48"/>
        <v>1749</v>
      </c>
      <c r="B2114" s="10">
        <v>17</v>
      </c>
      <c r="C2114" s="10">
        <v>49</v>
      </c>
      <c r="D2114" s="10"/>
      <c r="E2114" s="10">
        <v>19870</v>
      </c>
      <c r="F2114" s="10">
        <v>20000</v>
      </c>
      <c r="G2114" s="10"/>
      <c r="H2114" s="10">
        <v>5745.39</v>
      </c>
      <c r="I2114" s="10"/>
      <c r="J2114" s="10">
        <v>17253</v>
      </c>
      <c r="K2114" s="10">
        <v>169.27</v>
      </c>
      <c r="L2114" s="10">
        <v>3090.72</v>
      </c>
      <c r="M2114" s="10">
        <v>423.18</v>
      </c>
      <c r="N2114" s="10">
        <v>7726.81</v>
      </c>
      <c r="O2114" s="10">
        <v>677.08</v>
      </c>
      <c r="P2114" s="10">
        <v>12362.9</v>
      </c>
    </row>
    <row r="2115" spans="1:16">
      <c r="A2115" t="str">
        <f t="shared" si="48"/>
        <v>1850</v>
      </c>
      <c r="B2115" s="11">
        <v>18</v>
      </c>
      <c r="C2115" s="11">
        <v>50</v>
      </c>
      <c r="D2115" s="11"/>
      <c r="E2115" s="11">
        <v>19870</v>
      </c>
      <c r="F2115" s="11">
        <v>20000</v>
      </c>
      <c r="G2115" s="11">
        <v>900</v>
      </c>
      <c r="H2115" s="11">
        <v>6817.75</v>
      </c>
      <c r="I2115" s="11"/>
      <c r="J2115" s="11">
        <v>16686</v>
      </c>
      <c r="K2115" s="11">
        <v>172.53</v>
      </c>
      <c r="L2115" s="11">
        <v>3355.98</v>
      </c>
      <c r="M2115" s="11">
        <v>431.33</v>
      </c>
      <c r="N2115" s="11">
        <v>8389.94</v>
      </c>
      <c r="O2115" s="11">
        <v>690.12</v>
      </c>
      <c r="P2115" s="11">
        <v>13423.91</v>
      </c>
    </row>
    <row r="2116" spans="1:16">
      <c r="A2116" t="str">
        <f t="shared" si="48"/>
        <v>1951</v>
      </c>
      <c r="B2116" s="10">
        <v>19</v>
      </c>
      <c r="C2116" s="10">
        <v>51</v>
      </c>
      <c r="D2116" s="10"/>
      <c r="E2116" s="10">
        <v>19870</v>
      </c>
      <c r="F2116" s="10">
        <v>20000</v>
      </c>
      <c r="G2116" s="10"/>
      <c r="H2116" s="10">
        <v>7022.29</v>
      </c>
      <c r="I2116" s="10"/>
      <c r="J2116" s="10">
        <v>17002</v>
      </c>
      <c r="K2116" s="10">
        <v>166.86</v>
      </c>
      <c r="L2116" s="10">
        <v>3623.52</v>
      </c>
      <c r="M2116" s="10">
        <v>417.15</v>
      </c>
      <c r="N2116" s="10">
        <v>9058.7900000000009</v>
      </c>
      <c r="O2116" s="10">
        <v>667.44</v>
      </c>
      <c r="P2116" s="10">
        <v>14494.06</v>
      </c>
    </row>
    <row r="2117" spans="1:16">
      <c r="A2117" t="str">
        <f t="shared" si="48"/>
        <v>2052</v>
      </c>
      <c r="B2117" s="11">
        <v>20</v>
      </c>
      <c r="C2117" s="11">
        <v>52</v>
      </c>
      <c r="D2117" s="11"/>
      <c r="E2117" s="11">
        <v>19870</v>
      </c>
      <c r="F2117" s="11">
        <v>20000</v>
      </c>
      <c r="G2117" s="11"/>
      <c r="H2117" s="11">
        <v>7232.95</v>
      </c>
      <c r="I2117" s="11"/>
      <c r="J2117" s="11">
        <v>17326</v>
      </c>
      <c r="K2117" s="11">
        <v>170.02</v>
      </c>
      <c r="L2117" s="11">
        <v>3902.24</v>
      </c>
      <c r="M2117" s="11">
        <v>425.05</v>
      </c>
      <c r="N2117" s="11">
        <v>9755.6</v>
      </c>
      <c r="O2117" s="11">
        <v>680.08</v>
      </c>
      <c r="P2117" s="11">
        <v>15608.96</v>
      </c>
    </row>
    <row r="2118" spans="1:16">
      <c r="A2118" t="str">
        <f t="shared" si="48"/>
        <v>2153</v>
      </c>
      <c r="B2118" s="10">
        <v>21</v>
      </c>
      <c r="C2118" s="10">
        <v>53</v>
      </c>
      <c r="D2118" s="10"/>
      <c r="E2118" s="10">
        <v>19870</v>
      </c>
      <c r="F2118" s="10">
        <v>20000</v>
      </c>
      <c r="G2118" s="10">
        <v>900</v>
      </c>
      <c r="H2118" s="10">
        <v>8349.94</v>
      </c>
      <c r="I2118" s="10"/>
      <c r="J2118" s="10">
        <v>16756</v>
      </c>
      <c r="K2118" s="10">
        <v>173.26</v>
      </c>
      <c r="L2118" s="10">
        <v>4192.57</v>
      </c>
      <c r="M2118" s="10">
        <v>433.15</v>
      </c>
      <c r="N2118" s="10">
        <v>10481.42</v>
      </c>
      <c r="O2118" s="10">
        <v>693.04</v>
      </c>
      <c r="P2118" s="10">
        <v>16770.27</v>
      </c>
    </row>
    <row r="2119" spans="1:16">
      <c r="A2119" t="str">
        <f t="shared" si="48"/>
        <v>2254</v>
      </c>
      <c r="B2119" s="11">
        <v>22</v>
      </c>
      <c r="C2119" s="11">
        <v>54</v>
      </c>
      <c r="D2119" s="11"/>
      <c r="E2119" s="11">
        <v>19870</v>
      </c>
      <c r="F2119" s="11">
        <v>20000</v>
      </c>
      <c r="G2119" s="11"/>
      <c r="H2119" s="11">
        <v>8600.44</v>
      </c>
      <c r="I2119" s="11"/>
      <c r="J2119" s="11">
        <v>17070</v>
      </c>
      <c r="K2119" s="11">
        <v>167.56</v>
      </c>
      <c r="L2119" s="11">
        <v>4485.91</v>
      </c>
      <c r="M2119" s="11">
        <v>418.9</v>
      </c>
      <c r="N2119" s="11">
        <v>11214.76</v>
      </c>
      <c r="O2119" s="11">
        <v>670.24</v>
      </c>
      <c r="P2119" s="11">
        <v>17943.62</v>
      </c>
    </row>
    <row r="2120" spans="1:16">
      <c r="A2120" t="str">
        <f t="shared" si="48"/>
        <v>2355</v>
      </c>
      <c r="B2120" s="10">
        <v>23</v>
      </c>
      <c r="C2120" s="10">
        <v>55</v>
      </c>
      <c r="D2120" s="10"/>
      <c r="E2120" s="10">
        <v>19870</v>
      </c>
      <c r="F2120" s="10">
        <v>20000</v>
      </c>
      <c r="G2120" s="10"/>
      <c r="H2120" s="10">
        <v>8858.4500000000007</v>
      </c>
      <c r="I2120" s="10"/>
      <c r="J2120" s="10">
        <v>17389</v>
      </c>
      <c r="K2120" s="10">
        <v>170.7</v>
      </c>
      <c r="L2120" s="10">
        <v>4791.18</v>
      </c>
      <c r="M2120" s="10">
        <v>426.75</v>
      </c>
      <c r="N2120" s="10">
        <v>11977.96</v>
      </c>
      <c r="O2120" s="10">
        <v>682.8</v>
      </c>
      <c r="P2120" s="10">
        <v>19164.73</v>
      </c>
    </row>
    <row r="2121" spans="1:16">
      <c r="A2121" t="str">
        <f t="shared" si="48"/>
        <v>2456</v>
      </c>
      <c r="B2121" s="11">
        <v>24</v>
      </c>
      <c r="C2121" s="11">
        <v>56</v>
      </c>
      <c r="D2121" s="11"/>
      <c r="E2121" s="11">
        <v>19870</v>
      </c>
      <c r="F2121" s="11">
        <v>20000</v>
      </c>
      <c r="G2121" s="11">
        <v>900</v>
      </c>
      <c r="H2121" s="11">
        <v>10024.209999999999</v>
      </c>
      <c r="I2121" s="11"/>
      <c r="J2121" s="11">
        <v>16816</v>
      </c>
      <c r="K2121" s="11">
        <v>173.89</v>
      </c>
      <c r="L2121" s="11">
        <v>5108.8100000000004</v>
      </c>
      <c r="M2121" s="11">
        <v>434.73</v>
      </c>
      <c r="N2121" s="11">
        <v>12772.02</v>
      </c>
      <c r="O2121" s="11">
        <v>695.56</v>
      </c>
      <c r="P2121" s="11">
        <v>20435.23</v>
      </c>
    </row>
    <row r="2122" spans="1:16">
      <c r="A2122" t="str">
        <f t="shared" si="48"/>
        <v>2557</v>
      </c>
      <c r="B2122" s="10">
        <v>25</v>
      </c>
      <c r="C2122" s="10">
        <v>57</v>
      </c>
      <c r="D2122" s="10"/>
      <c r="E2122" s="10">
        <v>19870</v>
      </c>
      <c r="F2122" s="10">
        <v>20000</v>
      </c>
      <c r="G2122" s="10"/>
      <c r="H2122" s="10">
        <v>10324.93</v>
      </c>
      <c r="I2122" s="10"/>
      <c r="J2122" s="10">
        <v>17124</v>
      </c>
      <c r="K2122" s="10">
        <v>168.16</v>
      </c>
      <c r="L2122" s="10">
        <v>5430.23</v>
      </c>
      <c r="M2122" s="10">
        <v>420.4</v>
      </c>
      <c r="N2122" s="10">
        <v>13575.58</v>
      </c>
      <c r="O2122" s="10">
        <v>672.64</v>
      </c>
      <c r="P2122" s="10">
        <v>21720.93</v>
      </c>
    </row>
    <row r="2123" spans="1:16">
      <c r="A2123" t="str">
        <f t="shared" si="48"/>
        <v>2658</v>
      </c>
      <c r="B2123" s="11">
        <v>26</v>
      </c>
      <c r="C2123" s="11">
        <v>58</v>
      </c>
      <c r="D2123" s="11"/>
      <c r="E2123" s="11">
        <v>19870</v>
      </c>
      <c r="F2123" s="11">
        <v>20000</v>
      </c>
      <c r="G2123" s="11"/>
      <c r="H2123" s="11">
        <v>10634.68</v>
      </c>
      <c r="I2123" s="11"/>
      <c r="J2123" s="11">
        <v>17438</v>
      </c>
      <c r="K2123" s="11">
        <v>171.24</v>
      </c>
      <c r="L2123" s="11">
        <v>5764.38</v>
      </c>
      <c r="M2123" s="11">
        <v>428.1</v>
      </c>
      <c r="N2123" s="11">
        <v>14410.95</v>
      </c>
      <c r="O2123" s="11">
        <v>684.96</v>
      </c>
      <c r="P2123" s="11">
        <v>23057.52</v>
      </c>
    </row>
    <row r="2124" spans="1:16">
      <c r="A2124" t="str">
        <f t="shared" si="48"/>
        <v>2759</v>
      </c>
      <c r="B2124" s="10">
        <v>27</v>
      </c>
      <c r="C2124" s="10">
        <v>59</v>
      </c>
      <c r="D2124" s="10"/>
      <c r="E2124" s="10">
        <v>19870</v>
      </c>
      <c r="F2124" s="10">
        <v>20000</v>
      </c>
      <c r="G2124" s="10">
        <v>900</v>
      </c>
      <c r="H2124" s="10">
        <v>11853.72</v>
      </c>
      <c r="I2124" s="10"/>
      <c r="J2124" s="10">
        <v>16860</v>
      </c>
      <c r="K2124" s="10">
        <v>174.38</v>
      </c>
      <c r="L2124" s="10">
        <v>6111.69</v>
      </c>
      <c r="M2124" s="10">
        <v>435.95</v>
      </c>
      <c r="N2124" s="10">
        <v>15279.23</v>
      </c>
      <c r="O2124" s="10">
        <v>697.52</v>
      </c>
      <c r="P2124" s="10">
        <v>24446.76</v>
      </c>
    </row>
    <row r="2125" spans="1:16">
      <c r="A2125" t="str">
        <f t="shared" si="48"/>
        <v>2860</v>
      </c>
      <c r="B2125" s="11">
        <v>28</v>
      </c>
      <c r="C2125" s="11">
        <v>60</v>
      </c>
      <c r="D2125" s="11"/>
      <c r="E2125" s="11">
        <v>19870</v>
      </c>
      <c r="F2125" s="11">
        <v>20000</v>
      </c>
      <c r="G2125" s="11"/>
      <c r="H2125" s="11">
        <v>12209.33</v>
      </c>
      <c r="I2125" s="11"/>
      <c r="J2125" s="11">
        <v>17159</v>
      </c>
      <c r="K2125" s="11">
        <v>168.6</v>
      </c>
      <c r="L2125" s="11">
        <v>6463.64</v>
      </c>
      <c r="M2125" s="11">
        <v>421.5</v>
      </c>
      <c r="N2125" s="11">
        <v>16159.1</v>
      </c>
      <c r="O2125" s="11">
        <v>674.4</v>
      </c>
      <c r="P2125" s="11">
        <v>25854.57</v>
      </c>
    </row>
    <row r="2126" spans="1:16">
      <c r="A2126" t="str">
        <f t="shared" si="48"/>
        <v>2961</v>
      </c>
      <c r="B2126" s="10">
        <v>29</v>
      </c>
      <c r="C2126" s="10">
        <v>61</v>
      </c>
      <c r="D2126" s="10"/>
      <c r="E2126" s="10">
        <v>19870</v>
      </c>
      <c r="F2126" s="10">
        <v>20000</v>
      </c>
      <c r="G2126" s="10"/>
      <c r="H2126" s="10">
        <v>12575.61</v>
      </c>
      <c r="I2126" s="10"/>
      <c r="J2126" s="10">
        <v>17465</v>
      </c>
      <c r="K2126" s="10">
        <v>171.59</v>
      </c>
      <c r="L2126" s="10">
        <v>6829.14</v>
      </c>
      <c r="M2126" s="10">
        <v>428.98</v>
      </c>
      <c r="N2126" s="10">
        <v>17072.849999999999</v>
      </c>
      <c r="O2126" s="10">
        <v>686.36</v>
      </c>
      <c r="P2126" s="10">
        <v>27316.560000000001</v>
      </c>
    </row>
    <row r="2127" spans="1:16">
      <c r="A2127" t="str">
        <f t="shared" si="48"/>
        <v>3062</v>
      </c>
      <c r="B2127" s="11">
        <v>30</v>
      </c>
      <c r="C2127" s="11">
        <v>62</v>
      </c>
      <c r="D2127" s="11"/>
      <c r="E2127" s="11">
        <v>19870</v>
      </c>
      <c r="F2127" s="11">
        <v>20000</v>
      </c>
      <c r="G2127" s="11">
        <v>900</v>
      </c>
      <c r="H2127" s="11">
        <v>13852.88</v>
      </c>
      <c r="I2127" s="11"/>
      <c r="J2127" s="11">
        <v>16879</v>
      </c>
      <c r="K2127" s="11">
        <v>174.65</v>
      </c>
      <c r="L2127" s="11">
        <v>7208.66</v>
      </c>
      <c r="M2127" s="11">
        <v>436.63</v>
      </c>
      <c r="N2127" s="11">
        <v>18021.66</v>
      </c>
      <c r="O2127" s="11">
        <v>698.6</v>
      </c>
      <c r="P2127" s="11">
        <v>28834.66</v>
      </c>
    </row>
    <row r="2128" spans="1:16">
      <c r="A2128" t="str">
        <f t="shared" si="48"/>
        <v>3163</v>
      </c>
      <c r="B2128" s="10">
        <v>31</v>
      </c>
      <c r="C2128" s="10">
        <v>63</v>
      </c>
      <c r="D2128" s="10"/>
      <c r="E2128" s="10">
        <v>19870</v>
      </c>
      <c r="F2128" s="10">
        <v>20000</v>
      </c>
      <c r="G2128" s="10"/>
      <c r="H2128" s="10">
        <v>14268.47</v>
      </c>
      <c r="I2128" s="10"/>
      <c r="J2128" s="10">
        <v>17167</v>
      </c>
      <c r="K2128" s="10">
        <v>168.79</v>
      </c>
      <c r="L2128" s="10">
        <v>7593.71</v>
      </c>
      <c r="M2128" s="10">
        <v>421.98</v>
      </c>
      <c r="N2128" s="10">
        <v>18984.29</v>
      </c>
      <c r="O2128" s="10">
        <v>675.16</v>
      </c>
      <c r="P2128" s="10">
        <v>30374.86</v>
      </c>
    </row>
    <row r="2129" spans="1:16">
      <c r="A2129" t="str">
        <f t="shared" si="48"/>
        <v>3264</v>
      </c>
      <c r="B2129" s="11">
        <v>32</v>
      </c>
      <c r="C2129" s="11">
        <v>64</v>
      </c>
      <c r="D2129" s="11"/>
      <c r="E2129" s="11">
        <v>19870</v>
      </c>
      <c r="F2129" s="11">
        <v>20000</v>
      </c>
      <c r="G2129" s="11"/>
      <c r="H2129" s="11">
        <v>14696.52</v>
      </c>
      <c r="I2129" s="11"/>
      <c r="J2129" s="11">
        <v>17461</v>
      </c>
      <c r="K2129" s="11">
        <v>171.67</v>
      </c>
      <c r="L2129" s="11">
        <v>7993.2</v>
      </c>
      <c r="M2129" s="11">
        <v>429.18</v>
      </c>
      <c r="N2129" s="11">
        <v>19982.990000000002</v>
      </c>
      <c r="O2129" s="11">
        <v>686.68</v>
      </c>
      <c r="P2129" s="11">
        <v>31972.79</v>
      </c>
    </row>
    <row r="2130" spans="1:16">
      <c r="A2130" t="str">
        <f t="shared" si="48"/>
        <v>3365</v>
      </c>
      <c r="B2130" s="10">
        <v>33</v>
      </c>
      <c r="C2130" s="10">
        <v>65</v>
      </c>
      <c r="D2130" s="10"/>
      <c r="E2130" s="10">
        <v>19870</v>
      </c>
      <c r="F2130" s="10">
        <v>20000</v>
      </c>
      <c r="G2130" s="10">
        <v>900</v>
      </c>
      <c r="H2130" s="10">
        <v>16037.42</v>
      </c>
      <c r="I2130" s="10"/>
      <c r="J2130" s="10">
        <v>16862</v>
      </c>
      <c r="K2130" s="10">
        <v>174.61</v>
      </c>
      <c r="L2130" s="10">
        <v>8407.6</v>
      </c>
      <c r="M2130" s="10">
        <v>436.53</v>
      </c>
      <c r="N2130" s="10">
        <v>21019.01</v>
      </c>
      <c r="O2130" s="10">
        <v>698.44</v>
      </c>
      <c r="P2130" s="10">
        <v>33630.410000000003</v>
      </c>
    </row>
    <row r="2131" spans="1:16">
      <c r="A2131" t="str">
        <f t="shared" si="48"/>
        <v>3466</v>
      </c>
      <c r="B2131" s="11">
        <v>34</v>
      </c>
      <c r="C2131" s="11">
        <v>66</v>
      </c>
      <c r="D2131" s="11"/>
      <c r="E2131" s="11">
        <v>19870</v>
      </c>
      <c r="F2131" s="11">
        <v>20000</v>
      </c>
      <c r="G2131" s="11"/>
      <c r="H2131" s="11">
        <v>16518.54</v>
      </c>
      <c r="I2131" s="11"/>
      <c r="J2131" s="11">
        <v>17133</v>
      </c>
      <c r="K2131" s="11">
        <v>168.62</v>
      </c>
      <c r="L2131" s="11">
        <v>8828.4500000000007</v>
      </c>
      <c r="M2131" s="11">
        <v>421.55</v>
      </c>
      <c r="N2131" s="11">
        <v>22071.13</v>
      </c>
      <c r="O2131" s="11">
        <v>674.48</v>
      </c>
      <c r="P2131" s="11">
        <v>35313.800000000003</v>
      </c>
    </row>
    <row r="2132" spans="1:16">
      <c r="A2132" t="str">
        <f t="shared" si="48"/>
        <v>3567</v>
      </c>
      <c r="B2132" s="10">
        <v>35</v>
      </c>
      <c r="C2132" s="10">
        <v>67</v>
      </c>
      <c r="D2132" s="10"/>
      <c r="E2132" s="10">
        <v>19870</v>
      </c>
      <c r="F2132" s="10">
        <v>20000</v>
      </c>
      <c r="G2132" s="10"/>
      <c r="H2132" s="10">
        <v>17014.099999999999</v>
      </c>
      <c r="I2132" s="10"/>
      <c r="J2132" s="10">
        <v>17409</v>
      </c>
      <c r="K2132" s="10">
        <v>171.33</v>
      </c>
      <c r="L2132" s="10">
        <v>9264.6299999999992</v>
      </c>
      <c r="M2132" s="10">
        <v>428.33</v>
      </c>
      <c r="N2132" s="10">
        <v>23161.58</v>
      </c>
      <c r="O2132" s="10">
        <v>685.32</v>
      </c>
      <c r="P2132" s="10">
        <v>37058.54</v>
      </c>
    </row>
    <row r="2133" spans="1:16">
      <c r="A2133" t="str">
        <f t="shared" si="48"/>
        <v>3668</v>
      </c>
      <c r="B2133" s="11">
        <v>36</v>
      </c>
      <c r="C2133" s="11">
        <v>68</v>
      </c>
      <c r="D2133" s="11"/>
      <c r="E2133" s="11">
        <v>19870</v>
      </c>
      <c r="F2133" s="11">
        <v>20000</v>
      </c>
      <c r="G2133" s="11">
        <v>900</v>
      </c>
      <c r="H2133" s="11">
        <v>18424.52</v>
      </c>
      <c r="I2133" s="11"/>
      <c r="J2133" s="11">
        <v>16792</v>
      </c>
      <c r="K2133" s="11">
        <v>174.09</v>
      </c>
      <c r="L2133" s="11">
        <v>9716.66</v>
      </c>
      <c r="M2133" s="11">
        <v>435.23</v>
      </c>
      <c r="N2133" s="11">
        <v>24291.66</v>
      </c>
      <c r="O2133" s="11">
        <v>696.36</v>
      </c>
      <c r="P2133" s="11">
        <v>38866.65</v>
      </c>
    </row>
    <row r="2134" spans="1:16">
      <c r="A2134" t="str">
        <f t="shared" si="48"/>
        <v>3769</v>
      </c>
      <c r="B2134" s="10">
        <v>37</v>
      </c>
      <c r="C2134" s="10">
        <v>69</v>
      </c>
      <c r="D2134" s="10"/>
      <c r="E2134" s="10">
        <v>19870</v>
      </c>
      <c r="F2134" s="10">
        <v>20000</v>
      </c>
      <c r="G2134" s="10"/>
      <c r="H2134" s="10">
        <v>18977.259999999998</v>
      </c>
      <c r="I2134" s="10"/>
      <c r="J2134" s="10">
        <v>17037</v>
      </c>
      <c r="K2134" s="10">
        <v>167.92</v>
      </c>
      <c r="L2134" s="10">
        <v>10176.08</v>
      </c>
      <c r="M2134" s="10">
        <v>419.8</v>
      </c>
      <c r="N2134" s="10">
        <v>25440.21</v>
      </c>
      <c r="O2134" s="10">
        <v>671.68</v>
      </c>
      <c r="P2134" s="10">
        <v>40704.33</v>
      </c>
    </row>
    <row r="2135" spans="1:16">
      <c r="A2135" t="str">
        <f t="shared" si="48"/>
        <v>3870</v>
      </c>
      <c r="B2135" s="11">
        <v>38</v>
      </c>
      <c r="C2135" s="11">
        <v>70</v>
      </c>
      <c r="D2135" s="11"/>
      <c r="E2135" s="11">
        <v>19870</v>
      </c>
      <c r="F2135" s="11">
        <v>20000</v>
      </c>
      <c r="G2135" s="11"/>
      <c r="H2135" s="11">
        <v>19546.57</v>
      </c>
      <c r="I2135" s="11"/>
      <c r="J2135" s="11">
        <v>17286</v>
      </c>
      <c r="K2135" s="11">
        <v>170.37</v>
      </c>
      <c r="L2135" s="11">
        <v>10651.74</v>
      </c>
      <c r="M2135" s="11">
        <v>425.93</v>
      </c>
      <c r="N2135" s="11">
        <v>26629.34</v>
      </c>
      <c r="O2135" s="11">
        <v>681.48</v>
      </c>
      <c r="P2135" s="11">
        <v>42606.94</v>
      </c>
    </row>
    <row r="2136" spans="1:16">
      <c r="A2136" t="str">
        <f t="shared" si="48"/>
        <v>3971</v>
      </c>
      <c r="B2136" s="10">
        <v>39</v>
      </c>
      <c r="C2136" s="10">
        <v>71</v>
      </c>
      <c r="D2136" s="10"/>
      <c r="E2136" s="10">
        <v>19870</v>
      </c>
      <c r="F2136" s="10">
        <v>20000</v>
      </c>
      <c r="G2136" s="10">
        <v>900</v>
      </c>
      <c r="H2136" s="10">
        <v>21032.97</v>
      </c>
      <c r="I2136" s="10"/>
      <c r="J2136" s="10">
        <v>16640</v>
      </c>
      <c r="K2136" s="10">
        <v>172.86</v>
      </c>
      <c r="L2136" s="10">
        <v>11144.15</v>
      </c>
      <c r="M2136" s="10">
        <v>432.15</v>
      </c>
      <c r="N2136" s="10">
        <v>27860.37</v>
      </c>
      <c r="O2136" s="10">
        <v>691.44</v>
      </c>
      <c r="P2136" s="10">
        <v>44576.59</v>
      </c>
    </row>
    <row r="2137" spans="1:16">
      <c r="A2137" t="str">
        <f t="shared" si="48"/>
        <v>4072</v>
      </c>
      <c r="B2137" s="11">
        <v>40</v>
      </c>
      <c r="C2137" s="11">
        <v>72</v>
      </c>
      <c r="D2137" s="11"/>
      <c r="E2137" s="11">
        <v>19870</v>
      </c>
      <c r="F2137" s="11">
        <v>20000</v>
      </c>
      <c r="G2137" s="11"/>
      <c r="H2137" s="11">
        <v>21663.96</v>
      </c>
      <c r="I2137" s="11"/>
      <c r="J2137" s="11">
        <v>16846</v>
      </c>
      <c r="K2137" s="11">
        <v>166.4</v>
      </c>
      <c r="L2137" s="11">
        <v>11644.87</v>
      </c>
      <c r="M2137" s="11">
        <v>416</v>
      </c>
      <c r="N2137" s="11">
        <v>29112.18</v>
      </c>
      <c r="O2137" s="11">
        <v>665.6</v>
      </c>
      <c r="P2137" s="11">
        <v>46579.49</v>
      </c>
    </row>
    <row r="2138" spans="1:16">
      <c r="A2138" t="str">
        <f t="shared" si="48"/>
        <v>4173</v>
      </c>
      <c r="B2138" s="10">
        <v>41</v>
      </c>
      <c r="C2138" s="10">
        <v>73</v>
      </c>
      <c r="D2138" s="10"/>
      <c r="E2138" s="10">
        <v>19870</v>
      </c>
      <c r="F2138" s="10">
        <v>20000</v>
      </c>
      <c r="G2138" s="10"/>
      <c r="H2138" s="10">
        <v>22313.88</v>
      </c>
      <c r="I2138" s="10"/>
      <c r="J2138" s="10">
        <v>17052</v>
      </c>
      <c r="K2138" s="10">
        <v>168.46</v>
      </c>
      <c r="L2138" s="10">
        <v>12162.68</v>
      </c>
      <c r="M2138" s="10">
        <v>421.15</v>
      </c>
      <c r="N2138" s="10">
        <v>30406.69</v>
      </c>
      <c r="O2138" s="10">
        <v>673.84</v>
      </c>
      <c r="P2138" s="10">
        <v>48650.71</v>
      </c>
    </row>
    <row r="2139" spans="1:16">
      <c r="A2139" t="str">
        <f t="shared" si="48"/>
        <v>4274</v>
      </c>
      <c r="B2139" s="11">
        <v>42</v>
      </c>
      <c r="C2139" s="11">
        <v>74</v>
      </c>
      <c r="D2139" s="11"/>
      <c r="E2139" s="11">
        <v>19870</v>
      </c>
      <c r="F2139" s="11">
        <v>20000</v>
      </c>
      <c r="G2139" s="11">
        <v>900</v>
      </c>
      <c r="H2139" s="11">
        <v>23883.3</v>
      </c>
      <c r="I2139" s="11"/>
      <c r="J2139" s="11">
        <v>16360</v>
      </c>
      <c r="K2139" s="11">
        <v>170.52</v>
      </c>
      <c r="L2139" s="11">
        <v>12698.08</v>
      </c>
      <c r="M2139" s="11">
        <v>426.3</v>
      </c>
      <c r="N2139" s="11">
        <v>31745.200000000001</v>
      </c>
      <c r="O2139" s="11">
        <v>682.08</v>
      </c>
      <c r="P2139" s="11">
        <v>50792.31</v>
      </c>
    </row>
    <row r="2140" spans="1:16">
      <c r="A2140" t="str">
        <f t="shared" si="48"/>
        <v>4375</v>
      </c>
      <c r="B2140" s="10">
        <v>43</v>
      </c>
      <c r="C2140" s="10">
        <v>75</v>
      </c>
      <c r="D2140" s="10"/>
      <c r="E2140" s="10">
        <v>19870</v>
      </c>
      <c r="F2140" s="10">
        <v>20000</v>
      </c>
      <c r="G2140" s="10"/>
      <c r="H2140" s="10">
        <v>24599.79</v>
      </c>
      <c r="I2140" s="10"/>
      <c r="J2140" s="10">
        <v>16503</v>
      </c>
      <c r="K2140" s="10">
        <v>163.6</v>
      </c>
      <c r="L2140" s="10">
        <v>13242.62</v>
      </c>
      <c r="M2140" s="10">
        <v>409</v>
      </c>
      <c r="N2140" s="10">
        <v>33106.550000000003</v>
      </c>
      <c r="O2140" s="10">
        <v>654.4</v>
      </c>
      <c r="P2140" s="10">
        <v>52970.48</v>
      </c>
    </row>
    <row r="2141" spans="1:16">
      <c r="A2141" t="str">
        <f t="shared" si="48"/>
        <v>4476</v>
      </c>
      <c r="B2141" s="11">
        <v>44</v>
      </c>
      <c r="C2141" s="11">
        <v>76</v>
      </c>
      <c r="D2141" s="11"/>
      <c r="E2141" s="11">
        <v>19870</v>
      </c>
      <c r="F2141" s="11">
        <v>20000</v>
      </c>
      <c r="G2141" s="11"/>
      <c r="H2141" s="11">
        <v>25337.79</v>
      </c>
      <c r="I2141" s="11"/>
      <c r="J2141" s="11">
        <v>16639</v>
      </c>
      <c r="K2141" s="11">
        <v>165.03</v>
      </c>
      <c r="L2141" s="11">
        <v>13804.93</v>
      </c>
      <c r="M2141" s="11">
        <v>412.58</v>
      </c>
      <c r="N2141" s="11">
        <v>34512.32</v>
      </c>
      <c r="O2141" s="11">
        <v>660.12</v>
      </c>
      <c r="P2141" s="11">
        <v>55219.72</v>
      </c>
    </row>
    <row r="2142" spans="1:16">
      <c r="A2142" t="str">
        <f t="shared" si="48"/>
        <v>4577</v>
      </c>
      <c r="B2142" s="10">
        <v>45</v>
      </c>
      <c r="C2142" s="10">
        <v>77</v>
      </c>
      <c r="D2142" s="10"/>
      <c r="E2142" s="10">
        <v>19870</v>
      </c>
      <c r="F2142" s="10">
        <v>20000</v>
      </c>
      <c r="G2142" s="10">
        <v>900</v>
      </c>
      <c r="H2142" s="10">
        <v>26997.919999999998</v>
      </c>
      <c r="I2142" s="10"/>
      <c r="J2142" s="10">
        <v>15867</v>
      </c>
      <c r="K2142" s="10">
        <v>166.39</v>
      </c>
      <c r="L2142" s="10">
        <v>14385.47</v>
      </c>
      <c r="M2142" s="10">
        <v>415.98</v>
      </c>
      <c r="N2142" s="10">
        <v>35963.67</v>
      </c>
      <c r="O2142" s="10">
        <v>665.56</v>
      </c>
      <c r="P2142" s="10">
        <v>57541.87</v>
      </c>
    </row>
    <row r="2143" spans="1:16">
      <c r="A2143" t="str">
        <f t="shared" si="48"/>
        <v>4678</v>
      </c>
      <c r="B2143" s="11">
        <v>46</v>
      </c>
      <c r="C2143" s="11">
        <v>78</v>
      </c>
      <c r="D2143" s="11"/>
      <c r="E2143" s="11">
        <v>19870</v>
      </c>
      <c r="F2143" s="11">
        <v>20000</v>
      </c>
      <c r="G2143" s="11"/>
      <c r="H2143" s="11">
        <v>27807.86</v>
      </c>
      <c r="I2143" s="11"/>
      <c r="J2143" s="11">
        <v>15904</v>
      </c>
      <c r="K2143" s="11">
        <v>158.66999999999999</v>
      </c>
      <c r="L2143" s="11">
        <v>14975.7</v>
      </c>
      <c r="M2143" s="11">
        <v>396.68</v>
      </c>
      <c r="N2143" s="11">
        <v>37439.25</v>
      </c>
      <c r="O2143" s="11">
        <v>634.67999999999995</v>
      </c>
      <c r="P2143" s="11">
        <v>59902.8</v>
      </c>
    </row>
    <row r="2144" spans="1:16">
      <c r="A2144" t="str">
        <f t="shared" si="48"/>
        <v>4779</v>
      </c>
      <c r="B2144" s="10">
        <v>47</v>
      </c>
      <c r="C2144" s="10">
        <v>79</v>
      </c>
      <c r="D2144" s="10"/>
      <c r="E2144" s="10">
        <v>19870</v>
      </c>
      <c r="F2144" s="10">
        <v>20000</v>
      </c>
      <c r="G2144" s="10"/>
      <c r="H2144" s="10">
        <v>28642.09</v>
      </c>
      <c r="I2144" s="10"/>
      <c r="J2144" s="10">
        <v>15917</v>
      </c>
      <c r="K2144" s="10">
        <v>159.04</v>
      </c>
      <c r="L2144" s="10">
        <v>15584.01</v>
      </c>
      <c r="M2144" s="10">
        <v>397.6</v>
      </c>
      <c r="N2144" s="10">
        <v>38960.03</v>
      </c>
      <c r="O2144" s="10">
        <v>636.16</v>
      </c>
      <c r="P2144" s="10">
        <v>62336.05</v>
      </c>
    </row>
    <row r="2145" spans="1:16">
      <c r="A2145" t="str">
        <f t="shared" si="48"/>
        <v>4880</v>
      </c>
      <c r="B2145" s="11">
        <v>48</v>
      </c>
      <c r="C2145" s="11">
        <v>80</v>
      </c>
      <c r="D2145" s="11"/>
      <c r="E2145" s="11">
        <v>19870</v>
      </c>
      <c r="F2145" s="11">
        <v>20000</v>
      </c>
      <c r="G2145" s="11">
        <v>900</v>
      </c>
      <c r="H2145" s="11">
        <v>30401.360000000001</v>
      </c>
      <c r="I2145" s="11">
        <v>15000</v>
      </c>
      <c r="J2145" s="11">
        <v>15900</v>
      </c>
      <c r="K2145" s="11">
        <v>159.16999999999999</v>
      </c>
      <c r="L2145" s="11">
        <v>16210.7</v>
      </c>
      <c r="M2145" s="11">
        <v>397.93</v>
      </c>
      <c r="N2145" s="11">
        <v>40526.76</v>
      </c>
      <c r="O2145" s="11">
        <v>636.67999999999995</v>
      </c>
      <c r="P2145" s="11">
        <v>64842.81</v>
      </c>
    </row>
    <row r="2146" spans="1:16" ht="54">
      <c r="B2146" s="9" t="s">
        <v>27</v>
      </c>
      <c r="C2146" s="9" t="s">
        <v>13</v>
      </c>
      <c r="D2146" s="9" t="s">
        <v>3027</v>
      </c>
      <c r="E2146" s="9" t="s">
        <v>15</v>
      </c>
      <c r="F2146" s="9" t="s">
        <v>16</v>
      </c>
      <c r="G2146" s="9" t="s">
        <v>17</v>
      </c>
      <c r="H2146" s="9" t="s">
        <v>3028</v>
      </c>
      <c r="I2146" s="9" t="s">
        <v>19</v>
      </c>
      <c r="J2146" s="9" t="s">
        <v>20</v>
      </c>
      <c r="K2146" s="9" t="s">
        <v>21</v>
      </c>
      <c r="L2146" s="9" t="s">
        <v>22</v>
      </c>
      <c r="M2146" s="9" t="s">
        <v>23</v>
      </c>
      <c r="N2146" s="9" t="s">
        <v>24</v>
      </c>
      <c r="O2146" s="9" t="s">
        <v>25</v>
      </c>
      <c r="P2146" s="9" t="s">
        <v>26</v>
      </c>
    </row>
    <row r="2147" spans="1:16">
      <c r="A2147" t="str">
        <f t="shared" ref="A2147:A2193" si="49">B2147&amp;C2147</f>
        <v>134</v>
      </c>
      <c r="B2147" s="10">
        <v>1</v>
      </c>
      <c r="C2147" s="10">
        <v>34</v>
      </c>
      <c r="D2147" s="10">
        <v>3959</v>
      </c>
      <c r="E2147" s="10">
        <v>3959</v>
      </c>
      <c r="F2147" s="10">
        <v>20000</v>
      </c>
      <c r="G2147" s="10"/>
      <c r="H2147" s="10"/>
      <c r="I2147" s="10"/>
      <c r="J2147" s="10">
        <v>2375.4</v>
      </c>
      <c r="K2147" s="10">
        <v>27.71</v>
      </c>
      <c r="L2147" s="10">
        <v>27.71</v>
      </c>
      <c r="M2147" s="10">
        <v>69.28</v>
      </c>
      <c r="N2147" s="10">
        <v>69.28</v>
      </c>
      <c r="O2147" s="10">
        <v>110.85</v>
      </c>
      <c r="P2147" s="10">
        <v>110.85</v>
      </c>
    </row>
    <row r="2148" spans="1:16">
      <c r="A2148" t="str">
        <f t="shared" si="49"/>
        <v>235</v>
      </c>
      <c r="B2148" s="11">
        <v>2</v>
      </c>
      <c r="C2148" s="11">
        <v>35</v>
      </c>
      <c r="D2148" s="11">
        <v>3959</v>
      </c>
      <c r="E2148" s="11">
        <v>7918</v>
      </c>
      <c r="F2148" s="11">
        <v>20000</v>
      </c>
      <c r="G2148" s="11"/>
      <c r="H2148" s="11"/>
      <c r="I2148" s="11"/>
      <c r="J2148" s="11">
        <v>5902</v>
      </c>
      <c r="K2148" s="11">
        <v>61.72</v>
      </c>
      <c r="L2148" s="11">
        <v>90.27</v>
      </c>
      <c r="M2148" s="11">
        <v>154.30000000000001</v>
      </c>
      <c r="N2148" s="11">
        <v>225.66</v>
      </c>
      <c r="O2148" s="11">
        <v>246.89</v>
      </c>
      <c r="P2148" s="11">
        <v>361.06</v>
      </c>
    </row>
    <row r="2149" spans="1:16">
      <c r="A2149" t="str">
        <f t="shared" si="49"/>
        <v>336</v>
      </c>
      <c r="B2149" s="10">
        <v>3</v>
      </c>
      <c r="C2149" s="10">
        <v>36</v>
      </c>
      <c r="D2149" s="10">
        <v>3959</v>
      </c>
      <c r="E2149" s="10">
        <v>11877</v>
      </c>
      <c r="F2149" s="10">
        <v>20000</v>
      </c>
      <c r="G2149" s="10">
        <v>900</v>
      </c>
      <c r="H2149" s="10">
        <v>900</v>
      </c>
      <c r="I2149" s="10"/>
      <c r="J2149" s="10">
        <v>8565</v>
      </c>
      <c r="K2149" s="10">
        <v>96.43</v>
      </c>
      <c r="L2149" s="10">
        <v>189.41</v>
      </c>
      <c r="M2149" s="10">
        <v>241.08</v>
      </c>
      <c r="N2149" s="10">
        <v>473.51</v>
      </c>
      <c r="O2149" s="10">
        <v>385.73</v>
      </c>
      <c r="P2149" s="10">
        <v>757.62</v>
      </c>
    </row>
    <row r="2150" spans="1:16">
      <c r="A2150" t="str">
        <f t="shared" si="49"/>
        <v>437</v>
      </c>
      <c r="B2150" s="11">
        <v>4</v>
      </c>
      <c r="C2150" s="11">
        <v>37</v>
      </c>
      <c r="D2150" s="11">
        <v>3959</v>
      </c>
      <c r="E2150" s="11">
        <v>15836</v>
      </c>
      <c r="F2150" s="11">
        <v>20000</v>
      </c>
      <c r="G2150" s="11"/>
      <c r="H2150" s="11">
        <v>927</v>
      </c>
      <c r="I2150" s="11"/>
      <c r="J2150" s="11">
        <v>12589</v>
      </c>
      <c r="K2150" s="11">
        <v>126.04</v>
      </c>
      <c r="L2150" s="11">
        <v>321.13</v>
      </c>
      <c r="M2150" s="11">
        <v>315.10000000000002</v>
      </c>
      <c r="N2150" s="11">
        <v>802.82</v>
      </c>
      <c r="O2150" s="11">
        <v>504.15</v>
      </c>
      <c r="P2150" s="11">
        <v>1284.5</v>
      </c>
    </row>
    <row r="2151" spans="1:16">
      <c r="A2151" t="str">
        <f t="shared" si="49"/>
        <v>538</v>
      </c>
      <c r="B2151" s="10">
        <v>5</v>
      </c>
      <c r="C2151" s="10">
        <v>38</v>
      </c>
      <c r="D2151" s="10">
        <v>3959</v>
      </c>
      <c r="E2151" s="10">
        <v>19795</v>
      </c>
      <c r="F2151" s="10">
        <v>20000</v>
      </c>
      <c r="G2151" s="10"/>
      <c r="H2151" s="10">
        <v>954.81</v>
      </c>
      <c r="I2151" s="10"/>
      <c r="J2151" s="10">
        <v>16852</v>
      </c>
      <c r="K2151" s="10">
        <v>165.27</v>
      </c>
      <c r="L2151" s="10">
        <v>496.03</v>
      </c>
      <c r="M2151" s="10">
        <v>413.17</v>
      </c>
      <c r="N2151" s="10">
        <v>1240.07</v>
      </c>
      <c r="O2151" s="10">
        <v>661.07</v>
      </c>
      <c r="P2151" s="10">
        <v>1984.11</v>
      </c>
    </row>
    <row r="2152" spans="1:16">
      <c r="A2152" t="str">
        <f t="shared" si="49"/>
        <v>639</v>
      </c>
      <c r="B2152" s="11">
        <v>6</v>
      </c>
      <c r="C2152" s="11">
        <v>39</v>
      </c>
      <c r="D2152" s="11"/>
      <c r="E2152" s="11">
        <v>19795</v>
      </c>
      <c r="F2152" s="11">
        <v>20000</v>
      </c>
      <c r="G2152" s="11">
        <v>900</v>
      </c>
      <c r="H2152" s="11">
        <v>1883.45</v>
      </c>
      <c r="I2152" s="11"/>
      <c r="J2152" s="11">
        <v>16284</v>
      </c>
      <c r="K2152" s="11">
        <v>168.52</v>
      </c>
      <c r="L2152" s="11">
        <v>679.43</v>
      </c>
      <c r="M2152" s="11">
        <v>421.3</v>
      </c>
      <c r="N2152" s="11">
        <v>1698.57</v>
      </c>
      <c r="O2152" s="11">
        <v>674.08</v>
      </c>
      <c r="P2152" s="11">
        <v>2717.72</v>
      </c>
    </row>
    <row r="2153" spans="1:16">
      <c r="A2153" t="str">
        <f t="shared" si="49"/>
        <v>740</v>
      </c>
      <c r="B2153" s="10">
        <v>7</v>
      </c>
      <c r="C2153" s="10">
        <v>40</v>
      </c>
      <c r="D2153" s="10"/>
      <c r="E2153" s="10">
        <v>19795</v>
      </c>
      <c r="F2153" s="10">
        <v>20000</v>
      </c>
      <c r="G2153" s="10"/>
      <c r="H2153" s="10">
        <v>1939.96</v>
      </c>
      <c r="I2153" s="10"/>
      <c r="J2153" s="10">
        <v>16603</v>
      </c>
      <c r="K2153" s="10">
        <v>162.84</v>
      </c>
      <c r="L2153" s="10">
        <v>862.65</v>
      </c>
      <c r="M2153" s="10">
        <v>407.1</v>
      </c>
      <c r="N2153" s="10">
        <v>2156.63</v>
      </c>
      <c r="O2153" s="10">
        <v>651.36</v>
      </c>
      <c r="P2153" s="10">
        <v>3450.61</v>
      </c>
    </row>
    <row r="2154" spans="1:16">
      <c r="A2154" t="str">
        <f t="shared" si="49"/>
        <v>841</v>
      </c>
      <c r="B2154" s="11">
        <v>8</v>
      </c>
      <c r="C2154" s="11">
        <v>41</v>
      </c>
      <c r="D2154" s="11"/>
      <c r="E2154" s="11">
        <v>19795</v>
      </c>
      <c r="F2154" s="11">
        <v>20000</v>
      </c>
      <c r="G2154" s="11"/>
      <c r="H2154" s="11">
        <v>1998.16</v>
      </c>
      <c r="I2154" s="11"/>
      <c r="J2154" s="11">
        <v>16929</v>
      </c>
      <c r="K2154" s="11">
        <v>166.03</v>
      </c>
      <c r="L2154" s="11">
        <v>1054.56</v>
      </c>
      <c r="M2154" s="11">
        <v>415.08</v>
      </c>
      <c r="N2154" s="11">
        <v>2636.41</v>
      </c>
      <c r="O2154" s="11">
        <v>664.12</v>
      </c>
      <c r="P2154" s="11">
        <v>4218.25</v>
      </c>
    </row>
    <row r="2155" spans="1:16">
      <c r="A2155" t="str">
        <f t="shared" si="49"/>
        <v>942</v>
      </c>
      <c r="B2155" s="10">
        <v>9</v>
      </c>
      <c r="C2155" s="10">
        <v>42</v>
      </c>
      <c r="D2155" s="10"/>
      <c r="E2155" s="10">
        <v>19795</v>
      </c>
      <c r="F2155" s="10">
        <v>20000</v>
      </c>
      <c r="G2155" s="10">
        <v>900</v>
      </c>
      <c r="H2155" s="10">
        <v>2958.1</v>
      </c>
      <c r="I2155" s="10"/>
      <c r="J2155" s="10">
        <v>16361</v>
      </c>
      <c r="K2155" s="10">
        <v>169.29</v>
      </c>
      <c r="L2155" s="10">
        <v>1255.49</v>
      </c>
      <c r="M2155" s="10">
        <v>423.23</v>
      </c>
      <c r="N2155" s="10">
        <v>3138.72</v>
      </c>
      <c r="O2155" s="10">
        <v>677.16</v>
      </c>
      <c r="P2155" s="10">
        <v>5021.96</v>
      </c>
    </row>
    <row r="2156" spans="1:16">
      <c r="A2156" t="str">
        <f t="shared" si="49"/>
        <v>1043</v>
      </c>
      <c r="B2156" s="11">
        <v>10</v>
      </c>
      <c r="C2156" s="11">
        <v>43</v>
      </c>
      <c r="D2156" s="11"/>
      <c r="E2156" s="11">
        <v>19795</v>
      </c>
      <c r="F2156" s="11">
        <v>20000</v>
      </c>
      <c r="G2156" s="11"/>
      <c r="H2156" s="11">
        <v>3046.84</v>
      </c>
      <c r="I2156" s="11"/>
      <c r="J2156" s="11">
        <v>16679</v>
      </c>
      <c r="K2156" s="11">
        <v>163.61000000000001</v>
      </c>
      <c r="L2156" s="11">
        <v>1456.76</v>
      </c>
      <c r="M2156" s="11">
        <v>409.03</v>
      </c>
      <c r="N2156" s="11">
        <v>3641.91</v>
      </c>
      <c r="O2156" s="11">
        <v>654.44000000000005</v>
      </c>
      <c r="P2156" s="11">
        <v>5827.05</v>
      </c>
    </row>
    <row r="2157" spans="1:16">
      <c r="A2157" t="str">
        <f t="shared" si="49"/>
        <v>1144</v>
      </c>
      <c r="B2157" s="10">
        <v>11</v>
      </c>
      <c r="C2157" s="10">
        <v>44</v>
      </c>
      <c r="D2157" s="10"/>
      <c r="E2157" s="10">
        <v>19795</v>
      </c>
      <c r="F2157" s="10">
        <v>20000</v>
      </c>
      <c r="G2157" s="10"/>
      <c r="H2157" s="10">
        <v>3138.25</v>
      </c>
      <c r="I2157" s="10"/>
      <c r="J2157" s="10">
        <v>17004</v>
      </c>
      <c r="K2157" s="10">
        <v>166.79</v>
      </c>
      <c r="L2157" s="10">
        <v>1667.26</v>
      </c>
      <c r="M2157" s="10">
        <v>416.98</v>
      </c>
      <c r="N2157" s="10">
        <v>4168.1400000000003</v>
      </c>
      <c r="O2157" s="10">
        <v>667.16</v>
      </c>
      <c r="P2157" s="10">
        <v>6669.03</v>
      </c>
    </row>
    <row r="2158" spans="1:16">
      <c r="A2158" t="str">
        <f t="shared" si="49"/>
        <v>1245</v>
      </c>
      <c r="B2158" s="11">
        <v>12</v>
      </c>
      <c r="C2158" s="11">
        <v>45</v>
      </c>
      <c r="D2158" s="11"/>
      <c r="E2158" s="11">
        <v>19795</v>
      </c>
      <c r="F2158" s="11">
        <v>20000</v>
      </c>
      <c r="G2158" s="11">
        <v>900</v>
      </c>
      <c r="H2158" s="11">
        <v>4132.3999999999996</v>
      </c>
      <c r="I2158" s="11"/>
      <c r="J2158" s="11">
        <v>16436</v>
      </c>
      <c r="K2158" s="11">
        <v>170.04</v>
      </c>
      <c r="L2158" s="11">
        <v>1887.31</v>
      </c>
      <c r="M2158" s="11">
        <v>425.1</v>
      </c>
      <c r="N2158" s="11">
        <v>4718.29</v>
      </c>
      <c r="O2158" s="11">
        <v>680.16</v>
      </c>
      <c r="P2158" s="11">
        <v>7549.26</v>
      </c>
    </row>
    <row r="2159" spans="1:16">
      <c r="A2159" t="str">
        <f t="shared" si="49"/>
        <v>1346</v>
      </c>
      <c r="B2159" s="10">
        <v>13</v>
      </c>
      <c r="C2159" s="10">
        <v>46</v>
      </c>
      <c r="D2159" s="10"/>
      <c r="E2159" s="10">
        <v>19795</v>
      </c>
      <c r="F2159" s="10">
        <v>20000</v>
      </c>
      <c r="G2159" s="10"/>
      <c r="H2159" s="10">
        <v>4256.37</v>
      </c>
      <c r="I2159" s="10"/>
      <c r="J2159" s="10">
        <v>16753</v>
      </c>
      <c r="K2159" s="10">
        <v>164.36</v>
      </c>
      <c r="L2159" s="10">
        <v>2108.29</v>
      </c>
      <c r="M2159" s="10">
        <v>410.9</v>
      </c>
      <c r="N2159" s="10">
        <v>5270.73</v>
      </c>
      <c r="O2159" s="10">
        <v>657.44</v>
      </c>
      <c r="P2159" s="10">
        <v>8433.17</v>
      </c>
    </row>
    <row r="2160" spans="1:16">
      <c r="A2160" t="str">
        <f t="shared" si="49"/>
        <v>1447</v>
      </c>
      <c r="B2160" s="11">
        <v>14</v>
      </c>
      <c r="C2160" s="11">
        <v>47</v>
      </c>
      <c r="D2160" s="11"/>
      <c r="E2160" s="11">
        <v>19795</v>
      </c>
      <c r="F2160" s="11">
        <v>20000</v>
      </c>
      <c r="G2160" s="11"/>
      <c r="H2160" s="11">
        <v>4384.0600000000004</v>
      </c>
      <c r="I2160" s="11"/>
      <c r="J2160" s="11">
        <v>17077</v>
      </c>
      <c r="K2160" s="11">
        <v>167.53</v>
      </c>
      <c r="L2160" s="11">
        <v>2339.0700000000002</v>
      </c>
      <c r="M2160" s="11">
        <v>418.83</v>
      </c>
      <c r="N2160" s="11">
        <v>5847.68</v>
      </c>
      <c r="O2160" s="11">
        <v>670.12</v>
      </c>
      <c r="P2160" s="11">
        <v>9356.2900000000009</v>
      </c>
    </row>
    <row r="2161" spans="1:16">
      <c r="A2161" t="str">
        <f t="shared" si="49"/>
        <v>1548</v>
      </c>
      <c r="B2161" s="10">
        <v>15</v>
      </c>
      <c r="C2161" s="10">
        <v>48</v>
      </c>
      <c r="D2161" s="10"/>
      <c r="E2161" s="10">
        <v>19795</v>
      </c>
      <c r="F2161" s="10">
        <v>20000</v>
      </c>
      <c r="G2161" s="10">
        <v>900</v>
      </c>
      <c r="H2161" s="10">
        <v>5415.58</v>
      </c>
      <c r="I2161" s="10"/>
      <c r="J2161" s="10">
        <v>16507</v>
      </c>
      <c r="K2161" s="10">
        <v>170.77</v>
      </c>
      <c r="L2161" s="10">
        <v>2580.0100000000002</v>
      </c>
      <c r="M2161" s="10">
        <v>426.93</v>
      </c>
      <c r="N2161" s="10">
        <v>6450.04</v>
      </c>
      <c r="O2161" s="10">
        <v>683.08</v>
      </c>
      <c r="P2161" s="10">
        <v>10320.06</v>
      </c>
    </row>
    <row r="2162" spans="1:16">
      <c r="A2162" t="str">
        <f t="shared" si="49"/>
        <v>1649</v>
      </c>
      <c r="B2162" s="11">
        <v>16</v>
      </c>
      <c r="C2162" s="11">
        <v>49</v>
      </c>
      <c r="D2162" s="11"/>
      <c r="E2162" s="11">
        <v>19795</v>
      </c>
      <c r="F2162" s="11">
        <v>20000</v>
      </c>
      <c r="G2162" s="11"/>
      <c r="H2162" s="11">
        <v>5578.05</v>
      </c>
      <c r="I2162" s="11"/>
      <c r="J2162" s="11">
        <v>16823</v>
      </c>
      <c r="K2162" s="11">
        <v>165.07</v>
      </c>
      <c r="L2162" s="11">
        <v>2822.49</v>
      </c>
      <c r="M2162" s="11">
        <v>412.68</v>
      </c>
      <c r="N2162" s="11">
        <v>7056.21</v>
      </c>
      <c r="O2162" s="11">
        <v>660.28</v>
      </c>
      <c r="P2162" s="11">
        <v>11289.94</v>
      </c>
    </row>
    <row r="2163" spans="1:16">
      <c r="A2163" t="str">
        <f t="shared" si="49"/>
        <v>1750</v>
      </c>
      <c r="B2163" s="10">
        <v>17</v>
      </c>
      <c r="C2163" s="10">
        <v>50</v>
      </c>
      <c r="D2163" s="10"/>
      <c r="E2163" s="10">
        <v>19795</v>
      </c>
      <c r="F2163" s="10">
        <v>20000</v>
      </c>
      <c r="G2163" s="10"/>
      <c r="H2163" s="10">
        <v>5745.39</v>
      </c>
      <c r="I2163" s="10"/>
      <c r="J2163" s="10">
        <v>17145</v>
      </c>
      <c r="K2163" s="10">
        <v>168.23</v>
      </c>
      <c r="L2163" s="10">
        <v>3075.39</v>
      </c>
      <c r="M2163" s="10">
        <v>420.58</v>
      </c>
      <c r="N2163" s="10">
        <v>7688.47</v>
      </c>
      <c r="O2163" s="10">
        <v>672.92</v>
      </c>
      <c r="P2163" s="10">
        <v>12301.56</v>
      </c>
    </row>
    <row r="2164" spans="1:16">
      <c r="A2164" t="str">
        <f t="shared" si="49"/>
        <v>1851</v>
      </c>
      <c r="B2164" s="11">
        <v>18</v>
      </c>
      <c r="C2164" s="11">
        <v>51</v>
      </c>
      <c r="D2164" s="11"/>
      <c r="E2164" s="11">
        <v>19795</v>
      </c>
      <c r="F2164" s="11">
        <v>20000</v>
      </c>
      <c r="G2164" s="11">
        <v>900</v>
      </c>
      <c r="H2164" s="11">
        <v>6817.75</v>
      </c>
      <c r="I2164" s="11"/>
      <c r="J2164" s="11">
        <v>16573</v>
      </c>
      <c r="K2164" s="11">
        <v>171.45</v>
      </c>
      <c r="L2164" s="11">
        <v>3339.1</v>
      </c>
      <c r="M2164" s="11">
        <v>428.63</v>
      </c>
      <c r="N2164" s="11">
        <v>8347.75</v>
      </c>
      <c r="O2164" s="11">
        <v>685.8</v>
      </c>
      <c r="P2164" s="11">
        <v>13356.4</v>
      </c>
    </row>
    <row r="2165" spans="1:16">
      <c r="A2165" t="str">
        <f t="shared" si="49"/>
        <v>1952</v>
      </c>
      <c r="B2165" s="10">
        <v>19</v>
      </c>
      <c r="C2165" s="10">
        <v>52</v>
      </c>
      <c r="D2165" s="10"/>
      <c r="E2165" s="10">
        <v>19795</v>
      </c>
      <c r="F2165" s="10">
        <v>20000</v>
      </c>
      <c r="G2165" s="10"/>
      <c r="H2165" s="10">
        <v>7022.29</v>
      </c>
      <c r="I2165" s="10"/>
      <c r="J2165" s="10">
        <v>16885</v>
      </c>
      <c r="K2165" s="10">
        <v>165.73</v>
      </c>
      <c r="L2165" s="10">
        <v>3605</v>
      </c>
      <c r="M2165" s="10">
        <v>414.33</v>
      </c>
      <c r="N2165" s="10">
        <v>9012.51</v>
      </c>
      <c r="O2165" s="10">
        <v>662.92</v>
      </c>
      <c r="P2165" s="10">
        <v>14420.02</v>
      </c>
    </row>
    <row r="2166" spans="1:16">
      <c r="A2166" t="str">
        <f t="shared" si="49"/>
        <v>2053</v>
      </c>
      <c r="B2166" s="11">
        <v>20</v>
      </c>
      <c r="C2166" s="11">
        <v>53</v>
      </c>
      <c r="D2166" s="11"/>
      <c r="E2166" s="11">
        <v>19795</v>
      </c>
      <c r="F2166" s="11">
        <v>20000</v>
      </c>
      <c r="G2166" s="11"/>
      <c r="H2166" s="11">
        <v>7232.95</v>
      </c>
      <c r="I2166" s="11"/>
      <c r="J2166" s="11">
        <v>17204</v>
      </c>
      <c r="K2166" s="11">
        <v>168.85</v>
      </c>
      <c r="L2166" s="11">
        <v>3882</v>
      </c>
      <c r="M2166" s="11">
        <v>422.13</v>
      </c>
      <c r="N2166" s="11">
        <v>9705.01</v>
      </c>
      <c r="O2166" s="11">
        <v>675.4</v>
      </c>
      <c r="P2166" s="11">
        <v>15528.02</v>
      </c>
    </row>
    <row r="2167" spans="1:16">
      <c r="A2167" t="str">
        <f t="shared" si="49"/>
        <v>2154</v>
      </c>
      <c r="B2167" s="10">
        <v>21</v>
      </c>
      <c r="C2167" s="10">
        <v>54</v>
      </c>
      <c r="D2167" s="10"/>
      <c r="E2167" s="10">
        <v>19795</v>
      </c>
      <c r="F2167" s="10">
        <v>20000</v>
      </c>
      <c r="G2167" s="10">
        <v>900</v>
      </c>
      <c r="H2167" s="10">
        <v>8349.94</v>
      </c>
      <c r="I2167" s="10"/>
      <c r="J2167" s="10">
        <v>16630</v>
      </c>
      <c r="K2167" s="10">
        <v>172.04</v>
      </c>
      <c r="L2167" s="10">
        <v>4170.5</v>
      </c>
      <c r="M2167" s="10">
        <v>430.1</v>
      </c>
      <c r="N2167" s="10">
        <v>10426.26</v>
      </c>
      <c r="O2167" s="10">
        <v>688.16</v>
      </c>
      <c r="P2167" s="10">
        <v>16682.02</v>
      </c>
    </row>
    <row r="2168" spans="1:16">
      <c r="A2168" t="str">
        <f t="shared" si="49"/>
        <v>2255</v>
      </c>
      <c r="B2168" s="11">
        <v>22</v>
      </c>
      <c r="C2168" s="11">
        <v>55</v>
      </c>
      <c r="D2168" s="11"/>
      <c r="E2168" s="11">
        <v>19795</v>
      </c>
      <c r="F2168" s="11">
        <v>20000</v>
      </c>
      <c r="G2168" s="11"/>
      <c r="H2168" s="11">
        <v>8600.44</v>
      </c>
      <c r="I2168" s="11"/>
      <c r="J2168" s="11">
        <v>16937</v>
      </c>
      <c r="K2168" s="11">
        <v>166.3</v>
      </c>
      <c r="L2168" s="11">
        <v>4461.92</v>
      </c>
      <c r="M2168" s="11">
        <v>415.75</v>
      </c>
      <c r="N2168" s="11">
        <v>11154.8</v>
      </c>
      <c r="O2168" s="11">
        <v>665.2</v>
      </c>
      <c r="P2168" s="11">
        <v>17847.68</v>
      </c>
    </row>
    <row r="2169" spans="1:16">
      <c r="A2169" t="str">
        <f t="shared" si="49"/>
        <v>2356</v>
      </c>
      <c r="B2169" s="10">
        <v>23</v>
      </c>
      <c r="C2169" s="10">
        <v>56</v>
      </c>
      <c r="D2169" s="10"/>
      <c r="E2169" s="10">
        <v>19795</v>
      </c>
      <c r="F2169" s="10">
        <v>20000</v>
      </c>
      <c r="G2169" s="10"/>
      <c r="H2169" s="10">
        <v>8858.4500000000007</v>
      </c>
      <c r="I2169" s="10"/>
      <c r="J2169" s="10">
        <v>17251</v>
      </c>
      <c r="K2169" s="10">
        <v>169.37</v>
      </c>
      <c r="L2169" s="10">
        <v>4765.1499999999996</v>
      </c>
      <c r="M2169" s="10">
        <v>423.43</v>
      </c>
      <c r="N2169" s="10">
        <v>11912.87</v>
      </c>
      <c r="O2169" s="10">
        <v>677.48</v>
      </c>
      <c r="P2169" s="10">
        <v>19060.59</v>
      </c>
    </row>
    <row r="2170" spans="1:16">
      <c r="A2170" t="str">
        <f t="shared" si="49"/>
        <v>2457</v>
      </c>
      <c r="B2170" s="11">
        <v>24</v>
      </c>
      <c r="C2170" s="11">
        <v>57</v>
      </c>
      <c r="D2170" s="11"/>
      <c r="E2170" s="11">
        <v>19795</v>
      </c>
      <c r="F2170" s="11">
        <v>20000</v>
      </c>
      <c r="G2170" s="11">
        <v>900</v>
      </c>
      <c r="H2170" s="11">
        <v>10024.209999999999</v>
      </c>
      <c r="I2170" s="11"/>
      <c r="J2170" s="11">
        <v>16672</v>
      </c>
      <c r="K2170" s="11">
        <v>172.51</v>
      </c>
      <c r="L2170" s="11">
        <v>5080.6099999999997</v>
      </c>
      <c r="M2170" s="11">
        <v>431.28</v>
      </c>
      <c r="N2170" s="11">
        <v>12701.53</v>
      </c>
      <c r="O2170" s="11">
        <v>690.04</v>
      </c>
      <c r="P2170" s="11">
        <v>20322.45</v>
      </c>
    </row>
    <row r="2171" spans="1:16">
      <c r="A2171" t="str">
        <f t="shared" si="49"/>
        <v>2558</v>
      </c>
      <c r="B2171" s="10">
        <v>25</v>
      </c>
      <c r="C2171" s="10">
        <v>58</v>
      </c>
      <c r="D2171" s="10"/>
      <c r="E2171" s="10">
        <v>19795</v>
      </c>
      <c r="F2171" s="10">
        <v>20000</v>
      </c>
      <c r="G2171" s="10"/>
      <c r="H2171" s="10">
        <v>10324.93</v>
      </c>
      <c r="I2171" s="10"/>
      <c r="J2171" s="10">
        <v>16972</v>
      </c>
      <c r="K2171" s="10">
        <v>166.72</v>
      </c>
      <c r="L2171" s="10">
        <v>5399.75</v>
      </c>
      <c r="M2171" s="10">
        <v>416.8</v>
      </c>
      <c r="N2171" s="10">
        <v>13499.38</v>
      </c>
      <c r="O2171" s="10">
        <v>666.88</v>
      </c>
      <c r="P2171" s="10">
        <v>21599</v>
      </c>
    </row>
    <row r="2172" spans="1:16">
      <c r="A2172" t="str">
        <f t="shared" si="49"/>
        <v>2659</v>
      </c>
      <c r="B2172" s="11">
        <v>26</v>
      </c>
      <c r="C2172" s="11">
        <v>59</v>
      </c>
      <c r="D2172" s="11"/>
      <c r="E2172" s="11">
        <v>19795</v>
      </c>
      <c r="F2172" s="11">
        <v>20000</v>
      </c>
      <c r="G2172" s="11"/>
      <c r="H2172" s="11">
        <v>10634.68</v>
      </c>
      <c r="I2172" s="11"/>
      <c r="J2172" s="11">
        <v>17279</v>
      </c>
      <c r="K2172" s="11">
        <v>169.72</v>
      </c>
      <c r="L2172" s="11">
        <v>5731.46</v>
      </c>
      <c r="M2172" s="11">
        <v>424.3</v>
      </c>
      <c r="N2172" s="11">
        <v>14328.66</v>
      </c>
      <c r="O2172" s="11">
        <v>678.88</v>
      </c>
      <c r="P2172" s="11">
        <v>22925.85</v>
      </c>
    </row>
    <row r="2173" spans="1:16">
      <c r="A2173" t="str">
        <f t="shared" si="49"/>
        <v>2760</v>
      </c>
      <c r="B2173" s="10">
        <v>27</v>
      </c>
      <c r="C2173" s="10">
        <v>60</v>
      </c>
      <c r="D2173" s="10"/>
      <c r="E2173" s="10">
        <v>19795</v>
      </c>
      <c r="F2173" s="10">
        <v>20000</v>
      </c>
      <c r="G2173" s="10">
        <v>900</v>
      </c>
      <c r="H2173" s="10">
        <v>11853.72</v>
      </c>
      <c r="I2173" s="10"/>
      <c r="J2173" s="10">
        <v>16692</v>
      </c>
      <c r="K2173" s="10">
        <v>172.79</v>
      </c>
      <c r="L2173" s="10">
        <v>6076.2</v>
      </c>
      <c r="M2173" s="10">
        <v>431.98</v>
      </c>
      <c r="N2173" s="10">
        <v>15190.49</v>
      </c>
      <c r="O2173" s="10">
        <v>691.16</v>
      </c>
      <c r="P2173" s="10">
        <v>24304.79</v>
      </c>
    </row>
    <row r="2174" spans="1:16">
      <c r="A2174" t="str">
        <f t="shared" si="49"/>
        <v>2861</v>
      </c>
      <c r="B2174" s="11">
        <v>28</v>
      </c>
      <c r="C2174" s="11">
        <v>61</v>
      </c>
      <c r="D2174" s="11"/>
      <c r="E2174" s="11">
        <v>19795</v>
      </c>
      <c r="F2174" s="11">
        <v>20000</v>
      </c>
      <c r="G2174" s="11"/>
      <c r="H2174" s="11">
        <v>12209.33</v>
      </c>
      <c r="I2174" s="11"/>
      <c r="J2174" s="11">
        <v>16982</v>
      </c>
      <c r="K2174" s="11">
        <v>166.92</v>
      </c>
      <c r="L2174" s="11">
        <v>6425.4</v>
      </c>
      <c r="M2174" s="11">
        <v>417.3</v>
      </c>
      <c r="N2174" s="11">
        <v>16063.51</v>
      </c>
      <c r="O2174" s="11">
        <v>667.68</v>
      </c>
      <c r="P2174" s="11">
        <v>25701.61</v>
      </c>
    </row>
    <row r="2175" spans="1:16">
      <c r="A2175" t="str">
        <f t="shared" si="49"/>
        <v>2962</v>
      </c>
      <c r="B2175" s="10">
        <v>29</v>
      </c>
      <c r="C2175" s="10">
        <v>62</v>
      </c>
      <c r="D2175" s="10"/>
      <c r="E2175" s="10">
        <v>19795</v>
      </c>
      <c r="F2175" s="10">
        <v>20000</v>
      </c>
      <c r="G2175" s="10"/>
      <c r="H2175" s="10">
        <v>12575.61</v>
      </c>
      <c r="I2175" s="10"/>
      <c r="J2175" s="10">
        <v>17279</v>
      </c>
      <c r="K2175" s="10">
        <v>169.82</v>
      </c>
      <c r="L2175" s="10">
        <v>6787.98</v>
      </c>
      <c r="M2175" s="10">
        <v>424.55</v>
      </c>
      <c r="N2175" s="10">
        <v>16969.96</v>
      </c>
      <c r="O2175" s="10">
        <v>679.28</v>
      </c>
      <c r="P2175" s="10">
        <v>27151.94</v>
      </c>
    </row>
    <row r="2176" spans="1:16">
      <c r="A2176" t="str">
        <f t="shared" si="49"/>
        <v>3063</v>
      </c>
      <c r="B2176" s="11">
        <v>30</v>
      </c>
      <c r="C2176" s="11">
        <v>63</v>
      </c>
      <c r="D2176" s="11"/>
      <c r="E2176" s="11">
        <v>19795</v>
      </c>
      <c r="F2176" s="11">
        <v>20000</v>
      </c>
      <c r="G2176" s="11">
        <v>900</v>
      </c>
      <c r="H2176" s="11">
        <v>13852.88</v>
      </c>
      <c r="I2176" s="11"/>
      <c r="J2176" s="11">
        <v>16681</v>
      </c>
      <c r="K2176" s="11">
        <v>172.78</v>
      </c>
      <c r="L2176" s="11">
        <v>7164.4</v>
      </c>
      <c r="M2176" s="11">
        <v>431.95</v>
      </c>
      <c r="N2176" s="11">
        <v>17911.009999999998</v>
      </c>
      <c r="O2176" s="11">
        <v>691.12</v>
      </c>
      <c r="P2176" s="11">
        <v>28657.62</v>
      </c>
    </row>
    <row r="2177" spans="1:16">
      <c r="A2177" t="str">
        <f t="shared" si="49"/>
        <v>3164</v>
      </c>
      <c r="B2177" s="10">
        <v>31</v>
      </c>
      <c r="C2177" s="10">
        <v>64</v>
      </c>
      <c r="D2177" s="10"/>
      <c r="E2177" s="10">
        <v>19795</v>
      </c>
      <c r="F2177" s="10">
        <v>20000</v>
      </c>
      <c r="G2177" s="10"/>
      <c r="H2177" s="10">
        <v>14268.47</v>
      </c>
      <c r="I2177" s="10"/>
      <c r="J2177" s="10">
        <v>16957</v>
      </c>
      <c r="K2177" s="10">
        <v>166.81</v>
      </c>
      <c r="L2177" s="10">
        <v>7546.15</v>
      </c>
      <c r="M2177" s="10">
        <v>417.03</v>
      </c>
      <c r="N2177" s="10">
        <v>18865.37</v>
      </c>
      <c r="O2177" s="10">
        <v>667.24</v>
      </c>
      <c r="P2177" s="10">
        <v>30184.58</v>
      </c>
    </row>
    <row r="2178" spans="1:16">
      <c r="A2178" t="str">
        <f t="shared" si="49"/>
        <v>3265</v>
      </c>
      <c r="B2178" s="11">
        <v>32</v>
      </c>
      <c r="C2178" s="11">
        <v>65</v>
      </c>
      <c r="D2178" s="11"/>
      <c r="E2178" s="11">
        <v>19795</v>
      </c>
      <c r="F2178" s="11">
        <v>20000</v>
      </c>
      <c r="G2178" s="11"/>
      <c r="H2178" s="11">
        <v>14696.52</v>
      </c>
      <c r="I2178" s="11"/>
      <c r="J2178" s="11">
        <v>17237</v>
      </c>
      <c r="K2178" s="11">
        <v>169.57</v>
      </c>
      <c r="L2178" s="11">
        <v>7942.1</v>
      </c>
      <c r="M2178" s="11">
        <v>423.93</v>
      </c>
      <c r="N2178" s="11">
        <v>19855.25</v>
      </c>
      <c r="O2178" s="11">
        <v>678.28</v>
      </c>
      <c r="P2178" s="11">
        <v>31768.400000000001</v>
      </c>
    </row>
    <row r="2179" spans="1:16">
      <c r="A2179" t="str">
        <f t="shared" si="49"/>
        <v>3366</v>
      </c>
      <c r="B2179" s="10">
        <v>33</v>
      </c>
      <c r="C2179" s="10">
        <v>66</v>
      </c>
      <c r="D2179" s="10"/>
      <c r="E2179" s="10">
        <v>19795</v>
      </c>
      <c r="F2179" s="10">
        <v>20000</v>
      </c>
      <c r="G2179" s="10">
        <v>900</v>
      </c>
      <c r="H2179" s="10">
        <v>16037.42</v>
      </c>
      <c r="I2179" s="10"/>
      <c r="J2179" s="10">
        <v>16624</v>
      </c>
      <c r="K2179" s="10">
        <v>172.37</v>
      </c>
      <c r="L2179" s="10">
        <v>8352.73</v>
      </c>
      <c r="M2179" s="10">
        <v>430.93</v>
      </c>
      <c r="N2179" s="10">
        <v>20881.830000000002</v>
      </c>
      <c r="O2179" s="10">
        <v>689.48</v>
      </c>
      <c r="P2179" s="10">
        <v>33410.93</v>
      </c>
    </row>
    <row r="2180" spans="1:16">
      <c r="A2180" t="str">
        <f t="shared" si="49"/>
        <v>3467</v>
      </c>
      <c r="B2180" s="11">
        <v>34</v>
      </c>
      <c r="C2180" s="11">
        <v>67</v>
      </c>
      <c r="D2180" s="11"/>
      <c r="E2180" s="11">
        <v>19795</v>
      </c>
      <c r="F2180" s="11">
        <v>20000</v>
      </c>
      <c r="G2180" s="11"/>
      <c r="H2180" s="11">
        <v>16518.54</v>
      </c>
      <c r="I2180" s="11"/>
      <c r="J2180" s="11">
        <v>16877</v>
      </c>
      <c r="K2180" s="11">
        <v>166.24</v>
      </c>
      <c r="L2180" s="11">
        <v>8769.56</v>
      </c>
      <c r="M2180" s="11">
        <v>415.6</v>
      </c>
      <c r="N2180" s="11">
        <v>21923.89</v>
      </c>
      <c r="O2180" s="11">
        <v>664.96</v>
      </c>
      <c r="P2180" s="11">
        <v>35078.22</v>
      </c>
    </row>
    <row r="2181" spans="1:16">
      <c r="A2181" t="str">
        <f t="shared" si="49"/>
        <v>3568</v>
      </c>
      <c r="B2181" s="10">
        <v>35</v>
      </c>
      <c r="C2181" s="10">
        <v>68</v>
      </c>
      <c r="D2181" s="10"/>
      <c r="E2181" s="10">
        <v>19795</v>
      </c>
      <c r="F2181" s="10">
        <v>20000</v>
      </c>
      <c r="G2181" s="10"/>
      <c r="H2181" s="10">
        <v>17014.099999999999</v>
      </c>
      <c r="I2181" s="10"/>
      <c r="J2181" s="10">
        <v>17135</v>
      </c>
      <c r="K2181" s="10">
        <v>168.77</v>
      </c>
      <c r="L2181" s="10">
        <v>9201.41</v>
      </c>
      <c r="M2181" s="10">
        <v>421.93</v>
      </c>
      <c r="N2181" s="10">
        <v>23003.53</v>
      </c>
      <c r="O2181" s="10">
        <v>675.08</v>
      </c>
      <c r="P2181" s="10">
        <v>36805.65</v>
      </c>
    </row>
    <row r="2182" spans="1:16">
      <c r="A2182" t="str">
        <f t="shared" si="49"/>
        <v>3669</v>
      </c>
      <c r="B2182" s="11">
        <v>36</v>
      </c>
      <c r="C2182" s="11">
        <v>69</v>
      </c>
      <c r="D2182" s="11"/>
      <c r="E2182" s="11">
        <v>19795</v>
      </c>
      <c r="F2182" s="11">
        <v>20000</v>
      </c>
      <c r="G2182" s="11">
        <v>900</v>
      </c>
      <c r="H2182" s="11">
        <v>18424.52</v>
      </c>
      <c r="I2182" s="11"/>
      <c r="J2182" s="11">
        <v>16497</v>
      </c>
      <c r="K2182" s="11">
        <v>171.35</v>
      </c>
      <c r="L2182" s="11">
        <v>9648.7999999999993</v>
      </c>
      <c r="M2182" s="11">
        <v>428.38</v>
      </c>
      <c r="N2182" s="11">
        <v>24122.01</v>
      </c>
      <c r="O2182" s="11">
        <v>685.4</v>
      </c>
      <c r="P2182" s="11">
        <v>38595.22</v>
      </c>
    </row>
    <row r="2183" spans="1:16">
      <c r="A2183" t="str">
        <f t="shared" si="49"/>
        <v>3770</v>
      </c>
      <c r="B2183" s="10">
        <v>37</v>
      </c>
      <c r="C2183" s="10">
        <v>70</v>
      </c>
      <c r="D2183" s="10"/>
      <c r="E2183" s="10">
        <v>19795</v>
      </c>
      <c r="F2183" s="10">
        <v>20000</v>
      </c>
      <c r="G2183" s="10"/>
      <c r="H2183" s="10">
        <v>18977.259999999998</v>
      </c>
      <c r="I2183" s="10"/>
      <c r="J2183" s="10">
        <v>16718</v>
      </c>
      <c r="K2183" s="10">
        <v>164.97</v>
      </c>
      <c r="L2183" s="10">
        <v>10103.24</v>
      </c>
      <c r="M2183" s="10">
        <v>412.43</v>
      </c>
      <c r="N2183" s="10">
        <v>25258.1</v>
      </c>
      <c r="O2183" s="10">
        <v>659.88</v>
      </c>
      <c r="P2183" s="10">
        <v>40412.949999999997</v>
      </c>
    </row>
    <row r="2184" spans="1:16">
      <c r="A2184" t="str">
        <f t="shared" si="49"/>
        <v>3871</v>
      </c>
      <c r="B2184" s="11">
        <v>38</v>
      </c>
      <c r="C2184" s="11">
        <v>71</v>
      </c>
      <c r="D2184" s="11"/>
      <c r="E2184" s="11">
        <v>19795</v>
      </c>
      <c r="F2184" s="11">
        <v>20000</v>
      </c>
      <c r="G2184" s="11"/>
      <c r="H2184" s="11">
        <v>19546.57</v>
      </c>
      <c r="I2184" s="11"/>
      <c r="J2184" s="11">
        <v>16940</v>
      </c>
      <c r="K2184" s="11">
        <v>167.18</v>
      </c>
      <c r="L2184" s="11">
        <v>10573.52</v>
      </c>
      <c r="M2184" s="11">
        <v>417.95</v>
      </c>
      <c r="N2184" s="11">
        <v>26433.79</v>
      </c>
      <c r="O2184" s="11">
        <v>668.72</v>
      </c>
      <c r="P2184" s="11">
        <v>42294.06</v>
      </c>
    </row>
    <row r="2185" spans="1:16">
      <c r="A2185" t="str">
        <f t="shared" si="49"/>
        <v>3972</v>
      </c>
      <c r="B2185" s="10">
        <v>39</v>
      </c>
      <c r="C2185" s="10">
        <v>72</v>
      </c>
      <c r="D2185" s="10"/>
      <c r="E2185" s="10">
        <v>19795</v>
      </c>
      <c r="F2185" s="10">
        <v>20000</v>
      </c>
      <c r="G2185" s="10">
        <v>900</v>
      </c>
      <c r="H2185" s="10">
        <v>21032.97</v>
      </c>
      <c r="I2185" s="10"/>
      <c r="J2185" s="10">
        <v>16264</v>
      </c>
      <c r="K2185" s="10">
        <v>169.4</v>
      </c>
      <c r="L2185" s="10">
        <v>11060.12</v>
      </c>
      <c r="M2185" s="10">
        <v>423.5</v>
      </c>
      <c r="N2185" s="10">
        <v>27650.3</v>
      </c>
      <c r="O2185" s="10">
        <v>677.6</v>
      </c>
      <c r="P2185" s="10">
        <v>44240.480000000003</v>
      </c>
    </row>
    <row r="2186" spans="1:16">
      <c r="A2186" t="str">
        <f t="shared" si="49"/>
        <v>4073</v>
      </c>
      <c r="B2186" s="11">
        <v>40</v>
      </c>
      <c r="C2186" s="11">
        <v>73</v>
      </c>
      <c r="D2186" s="11"/>
      <c r="E2186" s="11">
        <v>19795</v>
      </c>
      <c r="F2186" s="11">
        <v>20000</v>
      </c>
      <c r="G2186" s="11"/>
      <c r="H2186" s="11">
        <v>21663.96</v>
      </c>
      <c r="I2186" s="11"/>
      <c r="J2186" s="11">
        <v>16433</v>
      </c>
      <c r="K2186" s="11">
        <v>162.63999999999999</v>
      </c>
      <c r="L2186" s="11">
        <v>11554.56</v>
      </c>
      <c r="M2186" s="11">
        <v>406.6</v>
      </c>
      <c r="N2186" s="11">
        <v>28886.41</v>
      </c>
      <c r="O2186" s="11">
        <v>650.55999999999995</v>
      </c>
      <c r="P2186" s="11">
        <v>46218.26</v>
      </c>
    </row>
    <row r="2187" spans="1:16">
      <c r="A2187" t="str">
        <f t="shared" si="49"/>
        <v>4174</v>
      </c>
      <c r="B2187" s="10">
        <v>41</v>
      </c>
      <c r="C2187" s="10">
        <v>74</v>
      </c>
      <c r="D2187" s="10"/>
      <c r="E2187" s="10">
        <v>19795</v>
      </c>
      <c r="F2187" s="10">
        <v>20000</v>
      </c>
      <c r="G2187" s="10"/>
      <c r="H2187" s="10">
        <v>22313.88</v>
      </c>
      <c r="I2187" s="10"/>
      <c r="J2187" s="10">
        <v>16598</v>
      </c>
      <c r="K2187" s="10">
        <v>164.33</v>
      </c>
      <c r="L2187" s="10">
        <v>12065.53</v>
      </c>
      <c r="M2187" s="10">
        <v>410.83</v>
      </c>
      <c r="N2187" s="10">
        <v>30163.83</v>
      </c>
      <c r="O2187" s="10">
        <v>657.32</v>
      </c>
      <c r="P2187" s="10">
        <v>48262.13</v>
      </c>
    </row>
    <row r="2188" spans="1:16">
      <c r="A2188" t="str">
        <f t="shared" si="49"/>
        <v>4275</v>
      </c>
      <c r="B2188" s="11">
        <v>42</v>
      </c>
      <c r="C2188" s="11">
        <v>75</v>
      </c>
      <c r="D2188" s="11"/>
      <c r="E2188" s="11">
        <v>19795</v>
      </c>
      <c r="F2188" s="11">
        <v>20000</v>
      </c>
      <c r="G2188" s="11">
        <v>900</v>
      </c>
      <c r="H2188" s="11">
        <v>23883.3</v>
      </c>
      <c r="I2188" s="11"/>
      <c r="J2188" s="11">
        <v>15858</v>
      </c>
      <c r="K2188" s="11">
        <v>165.98</v>
      </c>
      <c r="L2188" s="11">
        <v>12593.48</v>
      </c>
      <c r="M2188" s="11">
        <v>414.95</v>
      </c>
      <c r="N2188" s="11">
        <v>31483.69</v>
      </c>
      <c r="O2188" s="11">
        <v>663.92</v>
      </c>
      <c r="P2188" s="11">
        <v>50373.91</v>
      </c>
    </row>
    <row r="2189" spans="1:16">
      <c r="A2189" t="str">
        <f t="shared" si="49"/>
        <v>4376</v>
      </c>
      <c r="B2189" s="10">
        <v>43</v>
      </c>
      <c r="C2189" s="10">
        <v>76</v>
      </c>
      <c r="D2189" s="10"/>
      <c r="E2189" s="10">
        <v>19795</v>
      </c>
      <c r="F2189" s="10">
        <v>20000</v>
      </c>
      <c r="G2189" s="10"/>
      <c r="H2189" s="10">
        <v>24599.79</v>
      </c>
      <c r="I2189" s="10"/>
      <c r="J2189" s="10">
        <v>15944</v>
      </c>
      <c r="K2189" s="10">
        <v>158.58000000000001</v>
      </c>
      <c r="L2189" s="10">
        <v>13129.86</v>
      </c>
      <c r="M2189" s="10">
        <v>396.45</v>
      </c>
      <c r="N2189" s="10">
        <v>32824.660000000003</v>
      </c>
      <c r="O2189" s="10">
        <v>634.32000000000005</v>
      </c>
      <c r="P2189" s="10">
        <v>52519.45</v>
      </c>
    </row>
    <row r="2190" spans="1:16">
      <c r="A2190" t="str">
        <f t="shared" si="49"/>
        <v>4477</v>
      </c>
      <c r="B2190" s="11">
        <v>44</v>
      </c>
      <c r="C2190" s="11">
        <v>77</v>
      </c>
      <c r="D2190" s="11"/>
      <c r="E2190" s="11">
        <v>19795</v>
      </c>
      <c r="F2190" s="11">
        <v>20000</v>
      </c>
      <c r="G2190" s="11"/>
      <c r="H2190" s="11">
        <v>25337.79</v>
      </c>
      <c r="I2190" s="11"/>
      <c r="J2190" s="11">
        <v>16013</v>
      </c>
      <c r="K2190" s="11">
        <v>159.44</v>
      </c>
      <c r="L2190" s="11">
        <v>13683.2</v>
      </c>
      <c r="M2190" s="11">
        <v>398.6</v>
      </c>
      <c r="N2190" s="11">
        <v>34207.99</v>
      </c>
      <c r="O2190" s="11">
        <v>637.76</v>
      </c>
      <c r="P2190" s="11">
        <v>54732.79</v>
      </c>
    </row>
    <row r="2191" spans="1:16">
      <c r="A2191" t="str">
        <f t="shared" si="49"/>
        <v>4578</v>
      </c>
      <c r="B2191" s="10">
        <v>45</v>
      </c>
      <c r="C2191" s="10">
        <v>78</v>
      </c>
      <c r="D2191" s="10"/>
      <c r="E2191" s="10">
        <v>19795</v>
      </c>
      <c r="F2191" s="10">
        <v>20000</v>
      </c>
      <c r="G2191" s="10">
        <v>900</v>
      </c>
      <c r="H2191" s="10">
        <v>26997.919999999998</v>
      </c>
      <c r="I2191" s="10"/>
      <c r="J2191" s="10">
        <v>15163</v>
      </c>
      <c r="K2191" s="10">
        <v>160.13</v>
      </c>
      <c r="L2191" s="10">
        <v>14253.82</v>
      </c>
      <c r="M2191" s="10">
        <v>400.33</v>
      </c>
      <c r="N2191" s="10">
        <v>35634.559999999998</v>
      </c>
      <c r="O2191" s="10">
        <v>640.52</v>
      </c>
      <c r="P2191" s="10">
        <v>57015.3</v>
      </c>
    </row>
    <row r="2192" spans="1:16">
      <c r="A2192" t="str">
        <f t="shared" si="49"/>
        <v>4679</v>
      </c>
      <c r="B2192" s="11">
        <v>46</v>
      </c>
      <c r="C2192" s="11">
        <v>79</v>
      </c>
      <c r="D2192" s="11"/>
      <c r="E2192" s="11">
        <v>19795</v>
      </c>
      <c r="F2192" s="11">
        <v>20000</v>
      </c>
      <c r="G2192" s="11"/>
      <c r="H2192" s="11">
        <v>27807.86</v>
      </c>
      <c r="I2192" s="11"/>
      <c r="J2192" s="11">
        <v>15103</v>
      </c>
      <c r="K2192" s="11">
        <v>151.63</v>
      </c>
      <c r="L2192" s="11">
        <v>14833.07</v>
      </c>
      <c r="M2192" s="11">
        <v>379.08</v>
      </c>
      <c r="N2192" s="11">
        <v>37082.67</v>
      </c>
      <c r="O2192" s="11">
        <v>606.52</v>
      </c>
      <c r="P2192" s="11">
        <v>59332.27</v>
      </c>
    </row>
    <row r="2193" spans="1:16">
      <c r="A2193" t="str">
        <f t="shared" si="49"/>
        <v>4780</v>
      </c>
      <c r="B2193" s="10">
        <v>47</v>
      </c>
      <c r="C2193" s="10">
        <v>80</v>
      </c>
      <c r="D2193" s="10"/>
      <c r="E2193" s="10">
        <v>19795</v>
      </c>
      <c r="F2193" s="10">
        <v>20000</v>
      </c>
      <c r="G2193" s="10"/>
      <c r="H2193" s="10">
        <v>28642.09</v>
      </c>
      <c r="I2193" s="10">
        <v>15000</v>
      </c>
      <c r="J2193" s="10">
        <v>15000</v>
      </c>
      <c r="K2193" s="10">
        <v>151.03</v>
      </c>
      <c r="L2193" s="10">
        <v>15429.09</v>
      </c>
      <c r="M2193" s="10">
        <v>377.58</v>
      </c>
      <c r="N2193" s="10">
        <v>38572.730000000003</v>
      </c>
      <c r="O2193" s="10">
        <v>604.12</v>
      </c>
      <c r="P2193" s="10">
        <v>61716.36</v>
      </c>
    </row>
    <row r="2194" spans="1:16" ht="54">
      <c r="B2194" s="9" t="s">
        <v>27</v>
      </c>
      <c r="C2194" s="9" t="s">
        <v>13</v>
      </c>
      <c r="D2194" s="9" t="s">
        <v>3027</v>
      </c>
      <c r="E2194" s="9" t="s">
        <v>15</v>
      </c>
      <c r="F2194" s="9" t="s">
        <v>16</v>
      </c>
      <c r="G2194" s="9" t="s">
        <v>17</v>
      </c>
      <c r="H2194" s="9" t="s">
        <v>3028</v>
      </c>
      <c r="I2194" s="9" t="s">
        <v>19</v>
      </c>
      <c r="J2194" s="9" t="s">
        <v>20</v>
      </c>
      <c r="K2194" s="9" t="s">
        <v>21</v>
      </c>
      <c r="L2194" s="9" t="s">
        <v>22</v>
      </c>
      <c r="M2194" s="9" t="s">
        <v>23</v>
      </c>
      <c r="N2194" s="9" t="s">
        <v>24</v>
      </c>
      <c r="O2194" s="9" t="s">
        <v>25</v>
      </c>
      <c r="P2194" s="9" t="s">
        <v>26</v>
      </c>
    </row>
    <row r="2195" spans="1:16">
      <c r="A2195" t="str">
        <f t="shared" ref="A2195:A2240" si="50">B2195&amp;C2195</f>
        <v>135</v>
      </c>
      <c r="B2195" s="10">
        <v>1</v>
      </c>
      <c r="C2195" s="10">
        <v>35</v>
      </c>
      <c r="D2195" s="10">
        <v>3978</v>
      </c>
      <c r="E2195" s="10">
        <v>3978</v>
      </c>
      <c r="F2195" s="10">
        <v>20000</v>
      </c>
      <c r="G2195" s="10"/>
      <c r="H2195" s="10"/>
      <c r="I2195" s="10"/>
      <c r="J2195" s="10">
        <v>2386.8000000000002</v>
      </c>
      <c r="K2195" s="10">
        <v>27.85</v>
      </c>
      <c r="L2195" s="10">
        <v>27.85</v>
      </c>
      <c r="M2195" s="10">
        <v>69.62</v>
      </c>
      <c r="N2195" s="10">
        <v>69.62</v>
      </c>
      <c r="O2195" s="10">
        <v>111.38</v>
      </c>
      <c r="P2195" s="10">
        <v>111.38</v>
      </c>
    </row>
    <row r="2196" spans="1:16">
      <c r="A2196" t="str">
        <f t="shared" si="50"/>
        <v>236</v>
      </c>
      <c r="B2196" s="11">
        <v>2</v>
      </c>
      <c r="C2196" s="11">
        <v>36</v>
      </c>
      <c r="D2196" s="11">
        <v>3978</v>
      </c>
      <c r="E2196" s="11">
        <v>7956</v>
      </c>
      <c r="F2196" s="11">
        <v>20000</v>
      </c>
      <c r="G2196" s="11"/>
      <c r="H2196" s="11"/>
      <c r="I2196" s="11"/>
      <c r="J2196" s="11">
        <v>5927</v>
      </c>
      <c r="K2196" s="11">
        <v>62</v>
      </c>
      <c r="L2196" s="11">
        <v>90.68</v>
      </c>
      <c r="M2196" s="11">
        <v>155.01</v>
      </c>
      <c r="N2196" s="11">
        <v>226.71</v>
      </c>
      <c r="O2196" s="11">
        <v>248.01</v>
      </c>
      <c r="P2196" s="11">
        <v>362.74</v>
      </c>
    </row>
    <row r="2197" spans="1:16">
      <c r="A2197" t="str">
        <f t="shared" si="50"/>
        <v>337</v>
      </c>
      <c r="B2197" s="10">
        <v>3</v>
      </c>
      <c r="C2197" s="10">
        <v>37</v>
      </c>
      <c r="D2197" s="10">
        <v>3978</v>
      </c>
      <c r="E2197" s="10">
        <v>11934</v>
      </c>
      <c r="F2197" s="10">
        <v>20000</v>
      </c>
      <c r="G2197" s="10">
        <v>900</v>
      </c>
      <c r="H2197" s="10">
        <v>900</v>
      </c>
      <c r="I2197" s="10"/>
      <c r="J2197" s="10">
        <v>8607</v>
      </c>
      <c r="K2197" s="10">
        <v>96.87</v>
      </c>
      <c r="L2197" s="10">
        <v>190.28</v>
      </c>
      <c r="M2197" s="10">
        <v>242.18</v>
      </c>
      <c r="N2197" s="10">
        <v>475.69</v>
      </c>
      <c r="O2197" s="10">
        <v>387.49</v>
      </c>
      <c r="P2197" s="10">
        <v>761.11</v>
      </c>
    </row>
    <row r="2198" spans="1:16">
      <c r="A2198" t="str">
        <f t="shared" si="50"/>
        <v>438</v>
      </c>
      <c r="B2198" s="11">
        <v>4</v>
      </c>
      <c r="C2198" s="11">
        <v>38</v>
      </c>
      <c r="D2198" s="11">
        <v>3978</v>
      </c>
      <c r="E2198" s="11">
        <v>15912</v>
      </c>
      <c r="F2198" s="11">
        <v>20000</v>
      </c>
      <c r="G2198" s="11"/>
      <c r="H2198" s="11">
        <v>927</v>
      </c>
      <c r="I2198" s="11"/>
      <c r="J2198" s="11">
        <v>12649</v>
      </c>
      <c r="K2198" s="11">
        <v>126.66</v>
      </c>
      <c r="L2198" s="11">
        <v>322.64</v>
      </c>
      <c r="M2198" s="11">
        <v>316.64</v>
      </c>
      <c r="N2198" s="11">
        <v>806.6</v>
      </c>
      <c r="O2198" s="11">
        <v>506.62</v>
      </c>
      <c r="P2198" s="11">
        <v>1290.57</v>
      </c>
    </row>
    <row r="2199" spans="1:16">
      <c r="A2199" t="str">
        <f t="shared" si="50"/>
        <v>539</v>
      </c>
      <c r="B2199" s="10">
        <v>5</v>
      </c>
      <c r="C2199" s="10">
        <v>39</v>
      </c>
      <c r="D2199" s="10">
        <v>3978</v>
      </c>
      <c r="E2199" s="10">
        <v>19890</v>
      </c>
      <c r="F2199" s="10">
        <v>20000</v>
      </c>
      <c r="G2199" s="10"/>
      <c r="H2199" s="10">
        <v>954.81</v>
      </c>
      <c r="I2199" s="10"/>
      <c r="J2199" s="10">
        <v>16933</v>
      </c>
      <c r="K2199" s="10">
        <v>166.07</v>
      </c>
      <c r="L2199" s="10">
        <v>498.39</v>
      </c>
      <c r="M2199" s="10">
        <v>415.16</v>
      </c>
      <c r="N2199" s="10">
        <v>1245.97</v>
      </c>
      <c r="O2199" s="10">
        <v>664.26</v>
      </c>
      <c r="P2199" s="10">
        <v>1993.55</v>
      </c>
    </row>
    <row r="2200" spans="1:16">
      <c r="A2200" t="str">
        <f t="shared" si="50"/>
        <v>640</v>
      </c>
      <c r="B2200" s="11">
        <v>6</v>
      </c>
      <c r="C2200" s="11">
        <v>40</v>
      </c>
      <c r="D2200" s="11"/>
      <c r="E2200" s="11">
        <v>19890</v>
      </c>
      <c r="F2200" s="11">
        <v>20000</v>
      </c>
      <c r="G2200" s="11">
        <v>900</v>
      </c>
      <c r="H2200" s="11">
        <v>1883.45</v>
      </c>
      <c r="I2200" s="11"/>
      <c r="J2200" s="11">
        <v>16366</v>
      </c>
      <c r="K2200" s="11">
        <v>169.33</v>
      </c>
      <c r="L2200" s="11">
        <v>682.67</v>
      </c>
      <c r="M2200" s="11">
        <v>423.33</v>
      </c>
      <c r="N2200" s="11">
        <v>1706.67</v>
      </c>
      <c r="O2200" s="11">
        <v>677.32</v>
      </c>
      <c r="P2200" s="11">
        <v>2730.67</v>
      </c>
    </row>
    <row r="2201" spans="1:16">
      <c r="A2201" t="str">
        <f t="shared" si="50"/>
        <v>741</v>
      </c>
      <c r="B2201" s="10">
        <v>7</v>
      </c>
      <c r="C2201" s="10">
        <v>41</v>
      </c>
      <c r="D2201" s="10"/>
      <c r="E2201" s="10">
        <v>19890</v>
      </c>
      <c r="F2201" s="10">
        <v>20000</v>
      </c>
      <c r="G2201" s="10"/>
      <c r="H2201" s="10">
        <v>1939.96</v>
      </c>
      <c r="I2201" s="10"/>
      <c r="J2201" s="10">
        <v>16686</v>
      </c>
      <c r="K2201" s="10">
        <v>163.66</v>
      </c>
      <c r="L2201" s="10">
        <v>866.81</v>
      </c>
      <c r="M2201" s="10">
        <v>409.15</v>
      </c>
      <c r="N2201" s="10">
        <v>2167.02</v>
      </c>
      <c r="O2201" s="10">
        <v>654.64</v>
      </c>
      <c r="P2201" s="10">
        <v>3467.23</v>
      </c>
    </row>
    <row r="2202" spans="1:16">
      <c r="A2202" t="str">
        <f t="shared" si="50"/>
        <v>842</v>
      </c>
      <c r="B2202" s="11">
        <v>8</v>
      </c>
      <c r="C2202" s="11">
        <v>42</v>
      </c>
      <c r="D2202" s="11"/>
      <c r="E2202" s="11">
        <v>19890</v>
      </c>
      <c r="F2202" s="11">
        <v>20000</v>
      </c>
      <c r="G2202" s="11"/>
      <c r="H2202" s="11">
        <v>1998.16</v>
      </c>
      <c r="I2202" s="11"/>
      <c r="J2202" s="11">
        <v>17012</v>
      </c>
      <c r="K2202" s="11">
        <v>166.86</v>
      </c>
      <c r="L2202" s="11">
        <v>1059.67</v>
      </c>
      <c r="M2202" s="11">
        <v>417.15</v>
      </c>
      <c r="N2202" s="11">
        <v>2649.18</v>
      </c>
      <c r="O2202" s="11">
        <v>667.44</v>
      </c>
      <c r="P2202" s="11">
        <v>4238.6899999999996</v>
      </c>
    </row>
    <row r="2203" spans="1:16">
      <c r="A2203" t="str">
        <f t="shared" si="50"/>
        <v>943</v>
      </c>
      <c r="B2203" s="10">
        <v>9</v>
      </c>
      <c r="C2203" s="10">
        <v>43</v>
      </c>
      <c r="D2203" s="10"/>
      <c r="E2203" s="10">
        <v>19890</v>
      </c>
      <c r="F2203" s="10">
        <v>20000</v>
      </c>
      <c r="G2203" s="10">
        <v>900</v>
      </c>
      <c r="H2203" s="10">
        <v>2958.1</v>
      </c>
      <c r="I2203" s="10"/>
      <c r="J2203" s="10">
        <v>16446</v>
      </c>
      <c r="K2203" s="10">
        <v>170.12</v>
      </c>
      <c r="L2203" s="10">
        <v>1261.58</v>
      </c>
      <c r="M2203" s="10">
        <v>425.3</v>
      </c>
      <c r="N2203" s="10">
        <v>3153.96</v>
      </c>
      <c r="O2203" s="10">
        <v>680.48</v>
      </c>
      <c r="P2203" s="10">
        <v>5046.33</v>
      </c>
    </row>
    <row r="2204" spans="1:16">
      <c r="A2204" t="str">
        <f t="shared" si="50"/>
        <v>1044</v>
      </c>
      <c r="B2204" s="11">
        <v>10</v>
      </c>
      <c r="C2204" s="11">
        <v>44</v>
      </c>
      <c r="D2204" s="11"/>
      <c r="E2204" s="11">
        <v>19890</v>
      </c>
      <c r="F2204" s="11">
        <v>20000</v>
      </c>
      <c r="G2204" s="11"/>
      <c r="H2204" s="11">
        <v>3046.84</v>
      </c>
      <c r="I2204" s="11"/>
      <c r="J2204" s="11">
        <v>16765</v>
      </c>
      <c r="K2204" s="11">
        <v>164.46</v>
      </c>
      <c r="L2204" s="11">
        <v>1463.89</v>
      </c>
      <c r="M2204" s="11">
        <v>411.15</v>
      </c>
      <c r="N2204" s="11">
        <v>3659.72</v>
      </c>
      <c r="O2204" s="11">
        <v>657.84</v>
      </c>
      <c r="P2204" s="11">
        <v>5855.56</v>
      </c>
    </row>
    <row r="2205" spans="1:16">
      <c r="A2205" t="str">
        <f t="shared" si="50"/>
        <v>1145</v>
      </c>
      <c r="B2205" s="10">
        <v>11</v>
      </c>
      <c r="C2205" s="10">
        <v>45</v>
      </c>
      <c r="D2205" s="10"/>
      <c r="E2205" s="10">
        <v>19890</v>
      </c>
      <c r="F2205" s="10">
        <v>20000</v>
      </c>
      <c r="G2205" s="10"/>
      <c r="H2205" s="10">
        <v>3138.25</v>
      </c>
      <c r="I2205" s="10"/>
      <c r="J2205" s="10">
        <v>17091</v>
      </c>
      <c r="K2205" s="10">
        <v>167.65</v>
      </c>
      <c r="L2205" s="10">
        <v>1675.46</v>
      </c>
      <c r="M2205" s="10">
        <v>419.13</v>
      </c>
      <c r="N2205" s="10">
        <v>4188.6400000000003</v>
      </c>
      <c r="O2205" s="10">
        <v>670.6</v>
      </c>
      <c r="P2205" s="10">
        <v>6701.83</v>
      </c>
    </row>
    <row r="2206" spans="1:16">
      <c r="A2206" t="str">
        <f t="shared" si="50"/>
        <v>1246</v>
      </c>
      <c r="B2206" s="11">
        <v>12</v>
      </c>
      <c r="C2206" s="11">
        <v>46</v>
      </c>
      <c r="D2206" s="11"/>
      <c r="E2206" s="11">
        <v>19890</v>
      </c>
      <c r="F2206" s="11">
        <v>20000</v>
      </c>
      <c r="G2206" s="11">
        <v>900</v>
      </c>
      <c r="H2206" s="11">
        <v>4132.3999999999996</v>
      </c>
      <c r="I2206" s="11"/>
      <c r="J2206" s="11">
        <v>16524</v>
      </c>
      <c r="K2206" s="11">
        <v>170.91</v>
      </c>
      <c r="L2206" s="11">
        <v>1896.63</v>
      </c>
      <c r="M2206" s="11">
        <v>427.28</v>
      </c>
      <c r="N2206" s="11">
        <v>4741.58</v>
      </c>
      <c r="O2206" s="11">
        <v>683.64</v>
      </c>
      <c r="P2206" s="11">
        <v>7586.52</v>
      </c>
    </row>
    <row r="2207" spans="1:16">
      <c r="A2207" t="str">
        <f t="shared" si="50"/>
        <v>1347</v>
      </c>
      <c r="B2207" s="10">
        <v>13</v>
      </c>
      <c r="C2207" s="10">
        <v>47</v>
      </c>
      <c r="D2207" s="10"/>
      <c r="E2207" s="10">
        <v>19890</v>
      </c>
      <c r="F2207" s="10">
        <v>20000</v>
      </c>
      <c r="G2207" s="10"/>
      <c r="H2207" s="10">
        <v>4256.37</v>
      </c>
      <c r="I2207" s="10"/>
      <c r="J2207" s="10">
        <v>16842</v>
      </c>
      <c r="K2207" s="10">
        <v>165.24</v>
      </c>
      <c r="L2207" s="10">
        <v>2118.77</v>
      </c>
      <c r="M2207" s="10">
        <v>413.1</v>
      </c>
      <c r="N2207" s="10">
        <v>5296.92</v>
      </c>
      <c r="O2207" s="10">
        <v>660.96</v>
      </c>
      <c r="P2207" s="10">
        <v>8475.08</v>
      </c>
    </row>
    <row r="2208" spans="1:16">
      <c r="A2208" t="str">
        <f t="shared" si="50"/>
        <v>1448</v>
      </c>
      <c r="B2208" s="11">
        <v>14</v>
      </c>
      <c r="C2208" s="11">
        <v>48</v>
      </c>
      <c r="D2208" s="11"/>
      <c r="E2208" s="11">
        <v>19890</v>
      </c>
      <c r="F2208" s="11">
        <v>20000</v>
      </c>
      <c r="G2208" s="11"/>
      <c r="H2208" s="11">
        <v>4384.0600000000004</v>
      </c>
      <c r="I2208" s="11"/>
      <c r="J2208" s="11">
        <v>17167</v>
      </c>
      <c r="K2208" s="11">
        <v>168.42</v>
      </c>
      <c r="L2208" s="11">
        <v>2350.75</v>
      </c>
      <c r="M2208" s="11">
        <v>421.05</v>
      </c>
      <c r="N2208" s="11">
        <v>5876.88</v>
      </c>
      <c r="O2208" s="11">
        <v>673.68</v>
      </c>
      <c r="P2208" s="11">
        <v>9403.01</v>
      </c>
    </row>
    <row r="2209" spans="1:16">
      <c r="A2209" t="str">
        <f t="shared" si="50"/>
        <v>1549</v>
      </c>
      <c r="B2209" s="10">
        <v>15</v>
      </c>
      <c r="C2209" s="10">
        <v>49</v>
      </c>
      <c r="D2209" s="10"/>
      <c r="E2209" s="10">
        <v>19890</v>
      </c>
      <c r="F2209" s="10">
        <v>20000</v>
      </c>
      <c r="G2209" s="10">
        <v>900</v>
      </c>
      <c r="H2209" s="10">
        <v>5415.58</v>
      </c>
      <c r="I2209" s="10"/>
      <c r="J2209" s="10">
        <v>16599</v>
      </c>
      <c r="K2209" s="10">
        <v>171.67</v>
      </c>
      <c r="L2209" s="10">
        <v>2592.94</v>
      </c>
      <c r="M2209" s="10">
        <v>429.18</v>
      </c>
      <c r="N2209" s="10">
        <v>6482.36</v>
      </c>
      <c r="O2209" s="10">
        <v>686.68</v>
      </c>
      <c r="P2209" s="10">
        <v>10371.780000000001</v>
      </c>
    </row>
    <row r="2210" spans="1:16">
      <c r="A2210" t="str">
        <f t="shared" si="50"/>
        <v>1650</v>
      </c>
      <c r="B2210" s="11">
        <v>16</v>
      </c>
      <c r="C2210" s="11">
        <v>50</v>
      </c>
      <c r="D2210" s="11"/>
      <c r="E2210" s="11">
        <v>19890</v>
      </c>
      <c r="F2210" s="11">
        <v>20000</v>
      </c>
      <c r="G2210" s="11"/>
      <c r="H2210" s="11">
        <v>5578.05</v>
      </c>
      <c r="I2210" s="11"/>
      <c r="J2210" s="11">
        <v>16915</v>
      </c>
      <c r="K2210" s="11">
        <v>165.99</v>
      </c>
      <c r="L2210" s="11">
        <v>2836.72</v>
      </c>
      <c r="M2210" s="11">
        <v>414.98</v>
      </c>
      <c r="N2210" s="11">
        <v>7091.81</v>
      </c>
      <c r="O2210" s="11">
        <v>663.96</v>
      </c>
      <c r="P2210" s="11">
        <v>11346.89</v>
      </c>
    </row>
    <row r="2211" spans="1:16">
      <c r="A2211" t="str">
        <f t="shared" si="50"/>
        <v>1751</v>
      </c>
      <c r="B2211" s="10">
        <v>17</v>
      </c>
      <c r="C2211" s="10">
        <v>51</v>
      </c>
      <c r="D2211" s="10"/>
      <c r="E2211" s="10">
        <v>19890</v>
      </c>
      <c r="F2211" s="10">
        <v>20000</v>
      </c>
      <c r="G2211" s="10"/>
      <c r="H2211" s="10">
        <v>5745.39</v>
      </c>
      <c r="I2211" s="10"/>
      <c r="J2211" s="10">
        <v>17238</v>
      </c>
      <c r="K2211" s="10">
        <v>169.15</v>
      </c>
      <c r="L2211" s="10">
        <v>3090.97</v>
      </c>
      <c r="M2211" s="10">
        <v>422.88</v>
      </c>
      <c r="N2211" s="10">
        <v>7727.44</v>
      </c>
      <c r="O2211" s="10">
        <v>676.6</v>
      </c>
      <c r="P2211" s="10">
        <v>12363.9</v>
      </c>
    </row>
    <row r="2212" spans="1:16">
      <c r="A2212" t="str">
        <f t="shared" si="50"/>
        <v>1852</v>
      </c>
      <c r="B2212" s="11">
        <v>18</v>
      </c>
      <c r="C2212" s="11">
        <v>52</v>
      </c>
      <c r="D2212" s="11"/>
      <c r="E2212" s="11">
        <v>19890</v>
      </c>
      <c r="F2212" s="11">
        <v>20000</v>
      </c>
      <c r="G2212" s="11">
        <v>900</v>
      </c>
      <c r="H2212" s="11">
        <v>6817.75</v>
      </c>
      <c r="I2212" s="11"/>
      <c r="J2212" s="11">
        <v>16667</v>
      </c>
      <c r="K2212" s="11">
        <v>172.38</v>
      </c>
      <c r="L2212" s="11">
        <v>3356.08</v>
      </c>
      <c r="M2212" s="11">
        <v>430.95</v>
      </c>
      <c r="N2212" s="11">
        <v>8390.2099999999991</v>
      </c>
      <c r="O2212" s="11">
        <v>689.52</v>
      </c>
      <c r="P2212" s="11">
        <v>13424.34</v>
      </c>
    </row>
    <row r="2213" spans="1:16">
      <c r="A2213" t="str">
        <f t="shared" si="50"/>
        <v>1953</v>
      </c>
      <c r="B2213" s="10">
        <v>19</v>
      </c>
      <c r="C2213" s="10">
        <v>53</v>
      </c>
      <c r="D2213" s="10"/>
      <c r="E2213" s="10">
        <v>19890</v>
      </c>
      <c r="F2213" s="10">
        <v>20000</v>
      </c>
      <c r="G2213" s="10"/>
      <c r="H2213" s="10">
        <v>7022.29</v>
      </c>
      <c r="I2213" s="10"/>
      <c r="J2213" s="10">
        <v>16980</v>
      </c>
      <c r="K2213" s="10">
        <v>166.67</v>
      </c>
      <c r="L2213" s="10">
        <v>3623.44</v>
      </c>
      <c r="M2213" s="10">
        <v>416.68</v>
      </c>
      <c r="N2213" s="10">
        <v>9058.59</v>
      </c>
      <c r="O2213" s="10">
        <v>666.68</v>
      </c>
      <c r="P2213" s="10">
        <v>14493.75</v>
      </c>
    </row>
    <row r="2214" spans="1:16">
      <c r="A2214" t="str">
        <f t="shared" si="50"/>
        <v>2054</v>
      </c>
      <c r="B2214" s="11">
        <v>20</v>
      </c>
      <c r="C2214" s="11">
        <v>54</v>
      </c>
      <c r="D2214" s="11"/>
      <c r="E2214" s="11">
        <v>19890</v>
      </c>
      <c r="F2214" s="11">
        <v>20000</v>
      </c>
      <c r="G2214" s="11"/>
      <c r="H2214" s="11">
        <v>7232.95</v>
      </c>
      <c r="I2214" s="11"/>
      <c r="J2214" s="11">
        <v>17300</v>
      </c>
      <c r="K2214" s="11">
        <v>169.8</v>
      </c>
      <c r="L2214" s="11">
        <v>3901.94</v>
      </c>
      <c r="M2214" s="11">
        <v>424.5</v>
      </c>
      <c r="N2214" s="11">
        <v>9754.85</v>
      </c>
      <c r="O2214" s="11">
        <v>679.2</v>
      </c>
      <c r="P2214" s="11">
        <v>15607.76</v>
      </c>
    </row>
    <row r="2215" spans="1:16">
      <c r="A2215" t="str">
        <f t="shared" si="50"/>
        <v>2155</v>
      </c>
      <c r="B2215" s="10">
        <v>21</v>
      </c>
      <c r="C2215" s="10">
        <v>55</v>
      </c>
      <c r="D2215" s="10"/>
      <c r="E2215" s="10">
        <v>19890</v>
      </c>
      <c r="F2215" s="10">
        <v>20000</v>
      </c>
      <c r="G2215" s="10">
        <v>900</v>
      </c>
      <c r="H2215" s="10">
        <v>8349.94</v>
      </c>
      <c r="I2215" s="10"/>
      <c r="J2215" s="10">
        <v>16726</v>
      </c>
      <c r="K2215" s="10">
        <v>173</v>
      </c>
      <c r="L2215" s="10">
        <v>4192</v>
      </c>
      <c r="M2215" s="10">
        <v>432.5</v>
      </c>
      <c r="N2215" s="10">
        <v>10479.99</v>
      </c>
      <c r="O2215" s="10">
        <v>692</v>
      </c>
      <c r="P2215" s="10">
        <v>16767.990000000002</v>
      </c>
    </row>
    <row r="2216" spans="1:16">
      <c r="A2216" t="str">
        <f t="shared" si="50"/>
        <v>2256</v>
      </c>
      <c r="B2216" s="11">
        <v>22</v>
      </c>
      <c r="C2216" s="11">
        <v>56</v>
      </c>
      <c r="D2216" s="11"/>
      <c r="E2216" s="11">
        <v>19890</v>
      </c>
      <c r="F2216" s="11">
        <v>20000</v>
      </c>
      <c r="G2216" s="11"/>
      <c r="H2216" s="11">
        <v>8600.44</v>
      </c>
      <c r="I2216" s="11"/>
      <c r="J2216" s="11">
        <v>17033</v>
      </c>
      <c r="K2216" s="11">
        <v>167.26</v>
      </c>
      <c r="L2216" s="11">
        <v>4485.0200000000004</v>
      </c>
      <c r="M2216" s="11">
        <v>418.15</v>
      </c>
      <c r="N2216" s="11">
        <v>11212.54</v>
      </c>
      <c r="O2216" s="11">
        <v>669.04</v>
      </c>
      <c r="P2216" s="11">
        <v>17940.07</v>
      </c>
    </row>
    <row r="2217" spans="1:16">
      <c r="A2217" t="str">
        <f t="shared" si="50"/>
        <v>2357</v>
      </c>
      <c r="B2217" s="10">
        <v>23</v>
      </c>
      <c r="C2217" s="10">
        <v>57</v>
      </c>
      <c r="D2217" s="10"/>
      <c r="E2217" s="10">
        <v>19890</v>
      </c>
      <c r="F2217" s="10">
        <v>20000</v>
      </c>
      <c r="G2217" s="10"/>
      <c r="H2217" s="10">
        <v>8858.4500000000007</v>
      </c>
      <c r="I2217" s="10"/>
      <c r="J2217" s="10">
        <v>17348</v>
      </c>
      <c r="K2217" s="10">
        <v>170.33</v>
      </c>
      <c r="L2217" s="10">
        <v>4789.8999999999996</v>
      </c>
      <c r="M2217" s="10">
        <v>425.83</v>
      </c>
      <c r="N2217" s="10">
        <v>11974.75</v>
      </c>
      <c r="O2217" s="10">
        <v>681.32</v>
      </c>
      <c r="P2217" s="10">
        <v>19159.59</v>
      </c>
    </row>
    <row r="2218" spans="1:16">
      <c r="A2218" t="str">
        <f t="shared" si="50"/>
        <v>2458</v>
      </c>
      <c r="B2218" s="11">
        <v>24</v>
      </c>
      <c r="C2218" s="11">
        <v>58</v>
      </c>
      <c r="D2218" s="11"/>
      <c r="E2218" s="11">
        <v>19890</v>
      </c>
      <c r="F2218" s="11">
        <v>20000</v>
      </c>
      <c r="G2218" s="11">
        <v>900</v>
      </c>
      <c r="H2218" s="11">
        <v>10024.209999999999</v>
      </c>
      <c r="I2218" s="11"/>
      <c r="J2218" s="11">
        <v>16769</v>
      </c>
      <c r="K2218" s="11">
        <v>173.48</v>
      </c>
      <c r="L2218" s="11">
        <v>5107.08</v>
      </c>
      <c r="M2218" s="11">
        <v>433.7</v>
      </c>
      <c r="N2218" s="11">
        <v>12767.69</v>
      </c>
      <c r="O2218" s="11">
        <v>693.92</v>
      </c>
      <c r="P2218" s="11">
        <v>20428.3</v>
      </c>
    </row>
    <row r="2219" spans="1:16">
      <c r="A2219" t="str">
        <f t="shared" si="50"/>
        <v>2559</v>
      </c>
      <c r="B2219" s="10">
        <v>25</v>
      </c>
      <c r="C2219" s="10">
        <v>59</v>
      </c>
      <c r="D2219" s="10"/>
      <c r="E2219" s="10">
        <v>19890</v>
      </c>
      <c r="F2219" s="10">
        <v>20000</v>
      </c>
      <c r="G2219" s="10"/>
      <c r="H2219" s="10">
        <v>10324.93</v>
      </c>
      <c r="I2219" s="10"/>
      <c r="J2219" s="10">
        <v>17069</v>
      </c>
      <c r="K2219" s="10">
        <v>167.69</v>
      </c>
      <c r="L2219" s="10">
        <v>5427.98</v>
      </c>
      <c r="M2219" s="10">
        <v>419.23</v>
      </c>
      <c r="N2219" s="10">
        <v>13569.94</v>
      </c>
      <c r="O2219" s="10">
        <v>670.76</v>
      </c>
      <c r="P2219" s="10">
        <v>21711.91</v>
      </c>
    </row>
    <row r="2220" spans="1:16">
      <c r="A2220" t="str">
        <f t="shared" si="50"/>
        <v>2660</v>
      </c>
      <c r="B2220" s="11">
        <v>26</v>
      </c>
      <c r="C2220" s="11">
        <v>60</v>
      </c>
      <c r="D2220" s="11"/>
      <c r="E2220" s="11">
        <v>19890</v>
      </c>
      <c r="F2220" s="11">
        <v>20000</v>
      </c>
      <c r="G2220" s="11"/>
      <c r="H2220" s="11">
        <v>10634.68</v>
      </c>
      <c r="I2220" s="11"/>
      <c r="J2220" s="11">
        <v>17376</v>
      </c>
      <c r="K2220" s="11">
        <v>170.69</v>
      </c>
      <c r="L2220" s="11">
        <v>5761.51</v>
      </c>
      <c r="M2220" s="11">
        <v>426.73</v>
      </c>
      <c r="N2220" s="11">
        <v>14403.77</v>
      </c>
      <c r="O2220" s="11">
        <v>682.76</v>
      </c>
      <c r="P2220" s="11">
        <v>23046.03</v>
      </c>
    </row>
    <row r="2221" spans="1:16">
      <c r="A2221" t="str">
        <f t="shared" si="50"/>
        <v>2761</v>
      </c>
      <c r="B2221" s="10">
        <v>27</v>
      </c>
      <c r="C2221" s="10">
        <v>61</v>
      </c>
      <c r="D2221" s="10"/>
      <c r="E2221" s="10">
        <v>19890</v>
      </c>
      <c r="F2221" s="10">
        <v>20000</v>
      </c>
      <c r="G2221" s="10">
        <v>900</v>
      </c>
      <c r="H2221" s="10">
        <v>11853.72</v>
      </c>
      <c r="I2221" s="10"/>
      <c r="J2221" s="10">
        <v>16789</v>
      </c>
      <c r="K2221" s="10">
        <v>173.76</v>
      </c>
      <c r="L2221" s="10">
        <v>6108.11</v>
      </c>
      <c r="M2221" s="10">
        <v>434.4</v>
      </c>
      <c r="N2221" s="10">
        <v>15270.28</v>
      </c>
      <c r="O2221" s="10">
        <v>695.04</v>
      </c>
      <c r="P2221" s="10">
        <v>24432.45</v>
      </c>
    </row>
    <row r="2222" spans="1:16">
      <c r="A2222" t="str">
        <f t="shared" si="50"/>
        <v>2862</v>
      </c>
      <c r="B2222" s="11">
        <v>28</v>
      </c>
      <c r="C2222" s="11">
        <v>62</v>
      </c>
      <c r="D2222" s="11"/>
      <c r="E2222" s="11">
        <v>19890</v>
      </c>
      <c r="F2222" s="11">
        <v>20000</v>
      </c>
      <c r="G2222" s="11"/>
      <c r="H2222" s="11">
        <v>12209.33</v>
      </c>
      <c r="I2222" s="11"/>
      <c r="J2222" s="11">
        <v>17078</v>
      </c>
      <c r="K2222" s="11">
        <v>167.89</v>
      </c>
      <c r="L2222" s="11">
        <v>6459.25</v>
      </c>
      <c r="M2222" s="11">
        <v>419.73</v>
      </c>
      <c r="N2222" s="11">
        <v>16148.11</v>
      </c>
      <c r="O2222" s="11">
        <v>671.56</v>
      </c>
      <c r="P2222" s="11">
        <v>25836.98</v>
      </c>
    </row>
    <row r="2223" spans="1:16">
      <c r="A2223" t="str">
        <f t="shared" si="50"/>
        <v>2963</v>
      </c>
      <c r="B2223" s="10">
        <v>29</v>
      </c>
      <c r="C2223" s="10">
        <v>63</v>
      </c>
      <c r="D2223" s="10"/>
      <c r="E2223" s="10">
        <v>19890</v>
      </c>
      <c r="F2223" s="10">
        <v>20000</v>
      </c>
      <c r="G2223" s="10"/>
      <c r="H2223" s="10">
        <v>12575.61</v>
      </c>
      <c r="I2223" s="10"/>
      <c r="J2223" s="10">
        <v>17374</v>
      </c>
      <c r="K2223" s="10">
        <v>170.78</v>
      </c>
      <c r="L2223" s="10">
        <v>6823.8</v>
      </c>
      <c r="M2223" s="10">
        <v>426.95</v>
      </c>
      <c r="N2223" s="10">
        <v>17059.509999999998</v>
      </c>
      <c r="O2223" s="10">
        <v>683.12</v>
      </c>
      <c r="P2223" s="10">
        <v>27295.21</v>
      </c>
    </row>
    <row r="2224" spans="1:16">
      <c r="A2224" t="str">
        <f t="shared" si="50"/>
        <v>3064</v>
      </c>
      <c r="B2224" s="11">
        <v>30</v>
      </c>
      <c r="C2224" s="11">
        <v>64</v>
      </c>
      <c r="D2224" s="11"/>
      <c r="E2224" s="11">
        <v>19890</v>
      </c>
      <c r="F2224" s="11">
        <v>20000</v>
      </c>
      <c r="G2224" s="11">
        <v>900</v>
      </c>
      <c r="H2224" s="11">
        <v>13852.88</v>
      </c>
      <c r="I2224" s="11"/>
      <c r="J2224" s="11">
        <v>16776</v>
      </c>
      <c r="K2224" s="11">
        <v>173.74</v>
      </c>
      <c r="L2224" s="11">
        <v>7202.26</v>
      </c>
      <c r="M2224" s="11">
        <v>434.35</v>
      </c>
      <c r="N2224" s="11">
        <v>18005.64</v>
      </c>
      <c r="O2224" s="11">
        <v>694.96</v>
      </c>
      <c r="P2224" s="11">
        <v>28809.03</v>
      </c>
    </row>
    <row r="2225" spans="1:16">
      <c r="A2225" t="str">
        <f t="shared" si="50"/>
        <v>3165</v>
      </c>
      <c r="B2225" s="10">
        <v>31</v>
      </c>
      <c r="C2225" s="10">
        <v>65</v>
      </c>
      <c r="D2225" s="10"/>
      <c r="E2225" s="10">
        <v>19890</v>
      </c>
      <c r="F2225" s="10">
        <v>20000</v>
      </c>
      <c r="G2225" s="10"/>
      <c r="H2225" s="10">
        <v>14268.47</v>
      </c>
      <c r="I2225" s="10"/>
      <c r="J2225" s="10">
        <v>17049</v>
      </c>
      <c r="K2225" s="10">
        <v>167.76</v>
      </c>
      <c r="L2225" s="10">
        <v>7586.08</v>
      </c>
      <c r="M2225" s="10">
        <v>419.4</v>
      </c>
      <c r="N2225" s="10">
        <v>18965.21</v>
      </c>
      <c r="O2225" s="10">
        <v>671.04</v>
      </c>
      <c r="P2225" s="10">
        <v>30344.34</v>
      </c>
    </row>
    <row r="2226" spans="1:16">
      <c r="A2226" t="str">
        <f t="shared" si="50"/>
        <v>3266</v>
      </c>
      <c r="B2226" s="11">
        <v>32</v>
      </c>
      <c r="C2226" s="11">
        <v>66</v>
      </c>
      <c r="D2226" s="11"/>
      <c r="E2226" s="11">
        <v>19890</v>
      </c>
      <c r="F2226" s="11">
        <v>20000</v>
      </c>
      <c r="G2226" s="11"/>
      <c r="H2226" s="11">
        <v>14696.52</v>
      </c>
      <c r="I2226" s="11"/>
      <c r="J2226" s="11">
        <v>17328</v>
      </c>
      <c r="K2226" s="11">
        <v>170.49</v>
      </c>
      <c r="L2226" s="11">
        <v>7984.16</v>
      </c>
      <c r="M2226" s="11">
        <v>426.23</v>
      </c>
      <c r="N2226" s="11">
        <v>19960.39</v>
      </c>
      <c r="O2226" s="11">
        <v>681.96</v>
      </c>
      <c r="P2226" s="11">
        <v>31936.63</v>
      </c>
    </row>
    <row r="2227" spans="1:16">
      <c r="A2227" t="str">
        <f t="shared" si="50"/>
        <v>3367</v>
      </c>
      <c r="B2227" s="10">
        <v>33</v>
      </c>
      <c r="C2227" s="10">
        <v>67</v>
      </c>
      <c r="D2227" s="10"/>
      <c r="E2227" s="10">
        <v>19890</v>
      </c>
      <c r="F2227" s="10">
        <v>20000</v>
      </c>
      <c r="G2227" s="10">
        <v>900</v>
      </c>
      <c r="H2227" s="10">
        <v>16037.42</v>
      </c>
      <c r="I2227" s="10"/>
      <c r="J2227" s="10">
        <v>16713</v>
      </c>
      <c r="K2227" s="10">
        <v>173.28</v>
      </c>
      <c r="L2227" s="10">
        <v>8396.9599999999991</v>
      </c>
      <c r="M2227" s="10">
        <v>433.2</v>
      </c>
      <c r="N2227" s="10">
        <v>20992.400000000001</v>
      </c>
      <c r="O2227" s="10">
        <v>693.12</v>
      </c>
      <c r="P2227" s="10">
        <v>33587.85</v>
      </c>
    </row>
    <row r="2228" spans="1:16">
      <c r="A2228" t="str">
        <f t="shared" si="50"/>
        <v>3468</v>
      </c>
      <c r="B2228" s="11">
        <v>34</v>
      </c>
      <c r="C2228" s="11">
        <v>68</v>
      </c>
      <c r="D2228" s="11"/>
      <c r="E2228" s="11">
        <v>19890</v>
      </c>
      <c r="F2228" s="11">
        <v>20000</v>
      </c>
      <c r="G2228" s="11"/>
      <c r="H2228" s="11">
        <v>16518.54</v>
      </c>
      <c r="I2228" s="11"/>
      <c r="J2228" s="11">
        <v>16963</v>
      </c>
      <c r="K2228" s="11">
        <v>167.13</v>
      </c>
      <c r="L2228" s="11">
        <v>8816</v>
      </c>
      <c r="M2228" s="11">
        <v>417.83</v>
      </c>
      <c r="N2228" s="11">
        <v>22040</v>
      </c>
      <c r="O2228" s="11">
        <v>668.52</v>
      </c>
      <c r="P2228" s="11">
        <v>35264</v>
      </c>
    </row>
    <row r="2229" spans="1:16">
      <c r="A2229" t="str">
        <f t="shared" si="50"/>
        <v>3569</v>
      </c>
      <c r="B2229" s="10">
        <v>35</v>
      </c>
      <c r="C2229" s="10">
        <v>69</v>
      </c>
      <c r="D2229" s="10"/>
      <c r="E2229" s="10">
        <v>19890</v>
      </c>
      <c r="F2229" s="10">
        <v>20000</v>
      </c>
      <c r="G2229" s="10"/>
      <c r="H2229" s="10">
        <v>17014.099999999999</v>
      </c>
      <c r="I2229" s="10"/>
      <c r="J2229" s="10">
        <v>17216</v>
      </c>
      <c r="K2229" s="10">
        <v>169.63</v>
      </c>
      <c r="L2229" s="10">
        <v>9250.11</v>
      </c>
      <c r="M2229" s="10">
        <v>424.08</v>
      </c>
      <c r="N2229" s="10">
        <v>23125.279999999999</v>
      </c>
      <c r="O2229" s="10">
        <v>678.52</v>
      </c>
      <c r="P2229" s="10">
        <v>37000.44</v>
      </c>
    </row>
    <row r="2230" spans="1:16">
      <c r="A2230" t="str">
        <f t="shared" si="50"/>
        <v>3670</v>
      </c>
      <c r="B2230" s="11">
        <v>36</v>
      </c>
      <c r="C2230" s="11">
        <v>70</v>
      </c>
      <c r="D2230" s="11"/>
      <c r="E2230" s="11">
        <v>19890</v>
      </c>
      <c r="F2230" s="11">
        <v>20000</v>
      </c>
      <c r="G2230" s="11">
        <v>900</v>
      </c>
      <c r="H2230" s="11">
        <v>18424.52</v>
      </c>
      <c r="I2230" s="11"/>
      <c r="J2230" s="11">
        <v>16575</v>
      </c>
      <c r="K2230" s="11">
        <v>172.16</v>
      </c>
      <c r="L2230" s="11">
        <v>9699.77</v>
      </c>
      <c r="M2230" s="11">
        <v>430.4</v>
      </c>
      <c r="N2230" s="11">
        <v>24249.43</v>
      </c>
      <c r="O2230" s="11">
        <v>688.64</v>
      </c>
      <c r="P2230" s="11">
        <v>38799.1</v>
      </c>
    </row>
    <row r="2231" spans="1:16">
      <c r="A2231" t="str">
        <f t="shared" si="50"/>
        <v>3771</v>
      </c>
      <c r="B2231" s="10">
        <v>37</v>
      </c>
      <c r="C2231" s="10">
        <v>71</v>
      </c>
      <c r="D2231" s="10"/>
      <c r="E2231" s="10">
        <v>19890</v>
      </c>
      <c r="F2231" s="10">
        <v>20000</v>
      </c>
      <c r="G2231" s="10"/>
      <c r="H2231" s="10">
        <v>18977.259999999998</v>
      </c>
      <c r="I2231" s="10"/>
      <c r="J2231" s="10">
        <v>16789</v>
      </c>
      <c r="K2231" s="10">
        <v>165.75</v>
      </c>
      <c r="L2231" s="10">
        <v>10156.52</v>
      </c>
      <c r="M2231" s="10">
        <v>414.38</v>
      </c>
      <c r="N2231" s="10">
        <v>25391.29</v>
      </c>
      <c r="O2231" s="10">
        <v>663</v>
      </c>
      <c r="P2231" s="10">
        <v>40626.07</v>
      </c>
    </row>
    <row r="2232" spans="1:16">
      <c r="A2232" t="str">
        <f t="shared" si="50"/>
        <v>3872</v>
      </c>
      <c r="B2232" s="11">
        <v>38</v>
      </c>
      <c r="C2232" s="11">
        <v>72</v>
      </c>
      <c r="D2232" s="11"/>
      <c r="E2232" s="11">
        <v>19890</v>
      </c>
      <c r="F2232" s="11">
        <v>20000</v>
      </c>
      <c r="G2232" s="11"/>
      <c r="H2232" s="11">
        <v>19546.57</v>
      </c>
      <c r="I2232" s="11"/>
      <c r="J2232" s="11">
        <v>17004</v>
      </c>
      <c r="K2232" s="11">
        <v>167.89</v>
      </c>
      <c r="L2232" s="11">
        <v>10629.1</v>
      </c>
      <c r="M2232" s="11">
        <v>419.73</v>
      </c>
      <c r="N2232" s="11">
        <v>26572.76</v>
      </c>
      <c r="O2232" s="11">
        <v>671.56</v>
      </c>
      <c r="P2232" s="11">
        <v>42516.41</v>
      </c>
    </row>
    <row r="2233" spans="1:16">
      <c r="A2233" t="str">
        <f t="shared" si="50"/>
        <v>3973</v>
      </c>
      <c r="B2233" s="10">
        <v>39</v>
      </c>
      <c r="C2233" s="10">
        <v>73</v>
      </c>
      <c r="D2233" s="10"/>
      <c r="E2233" s="10">
        <v>19890</v>
      </c>
      <c r="F2233" s="10">
        <v>20000</v>
      </c>
      <c r="G2233" s="10">
        <v>900</v>
      </c>
      <c r="H2233" s="10">
        <v>21032.97</v>
      </c>
      <c r="I2233" s="10"/>
      <c r="J2233" s="10">
        <v>16320</v>
      </c>
      <c r="K2233" s="10">
        <v>170.04</v>
      </c>
      <c r="L2233" s="10">
        <v>11118.02</v>
      </c>
      <c r="M2233" s="10">
        <v>425.1</v>
      </c>
      <c r="N2233" s="10">
        <v>27795.040000000001</v>
      </c>
      <c r="O2233" s="10">
        <v>680.16</v>
      </c>
      <c r="P2233" s="10">
        <v>44472.06</v>
      </c>
    </row>
    <row r="2234" spans="1:16">
      <c r="A2234" t="str">
        <f t="shared" si="50"/>
        <v>4074</v>
      </c>
      <c r="B2234" s="11">
        <v>40</v>
      </c>
      <c r="C2234" s="11">
        <v>74</v>
      </c>
      <c r="D2234" s="11"/>
      <c r="E2234" s="11">
        <v>19890</v>
      </c>
      <c r="F2234" s="11">
        <v>20000</v>
      </c>
      <c r="G2234" s="11"/>
      <c r="H2234" s="11">
        <v>21663.96</v>
      </c>
      <c r="I2234" s="11"/>
      <c r="J2234" s="11">
        <v>16478</v>
      </c>
      <c r="K2234" s="11">
        <v>163.19999999999999</v>
      </c>
      <c r="L2234" s="11">
        <v>11614.76</v>
      </c>
      <c r="M2234" s="11">
        <v>408</v>
      </c>
      <c r="N2234" s="11">
        <v>29036.89</v>
      </c>
      <c r="O2234" s="11">
        <v>652.79999999999995</v>
      </c>
      <c r="P2234" s="11">
        <v>46459.02</v>
      </c>
    </row>
    <row r="2235" spans="1:16">
      <c r="A2235" t="str">
        <f t="shared" si="50"/>
        <v>4175</v>
      </c>
      <c r="B2235" s="10">
        <v>41</v>
      </c>
      <c r="C2235" s="10">
        <v>75</v>
      </c>
      <c r="D2235" s="10"/>
      <c r="E2235" s="10">
        <v>19890</v>
      </c>
      <c r="F2235" s="10">
        <v>20000</v>
      </c>
      <c r="G2235" s="10"/>
      <c r="H2235" s="10">
        <v>22313.88</v>
      </c>
      <c r="I2235" s="10"/>
      <c r="J2235" s="10">
        <v>16629</v>
      </c>
      <c r="K2235" s="10">
        <v>164.78</v>
      </c>
      <c r="L2235" s="10">
        <v>12127.98</v>
      </c>
      <c r="M2235" s="10">
        <v>411.95</v>
      </c>
      <c r="N2235" s="10">
        <v>30319.95</v>
      </c>
      <c r="O2235" s="10">
        <v>659.12</v>
      </c>
      <c r="P2235" s="10">
        <v>48511.92</v>
      </c>
    </row>
    <row r="2236" spans="1:16">
      <c r="A2236" t="str">
        <f t="shared" si="50"/>
        <v>4276</v>
      </c>
      <c r="B2236" s="11">
        <v>42</v>
      </c>
      <c r="C2236" s="11">
        <v>76</v>
      </c>
      <c r="D2236" s="11"/>
      <c r="E2236" s="11">
        <v>19890</v>
      </c>
      <c r="F2236" s="11">
        <v>20000</v>
      </c>
      <c r="G2236" s="11">
        <v>900</v>
      </c>
      <c r="H2236" s="11">
        <v>23883.3</v>
      </c>
      <c r="I2236" s="11"/>
      <c r="J2236" s="11">
        <v>15875</v>
      </c>
      <c r="K2236" s="11">
        <v>166.29</v>
      </c>
      <c r="L2236" s="11">
        <v>12658.11</v>
      </c>
      <c r="M2236" s="11">
        <v>415.73</v>
      </c>
      <c r="N2236" s="11">
        <v>31645.27</v>
      </c>
      <c r="O2236" s="11">
        <v>665.16</v>
      </c>
      <c r="P2236" s="11">
        <v>50632.43</v>
      </c>
    </row>
    <row r="2237" spans="1:16">
      <c r="A2237" t="str">
        <f t="shared" si="50"/>
        <v>4377</v>
      </c>
      <c r="B2237" s="10">
        <v>43</v>
      </c>
      <c r="C2237" s="10">
        <v>77</v>
      </c>
      <c r="D2237" s="10"/>
      <c r="E2237" s="10">
        <v>19890</v>
      </c>
      <c r="F2237" s="10">
        <v>20000</v>
      </c>
      <c r="G2237" s="10"/>
      <c r="H2237" s="10">
        <v>24599.79</v>
      </c>
      <c r="I2237" s="10"/>
      <c r="J2237" s="10">
        <v>15939</v>
      </c>
      <c r="K2237" s="10">
        <v>158.75</v>
      </c>
      <c r="L2237" s="10">
        <v>13196.6</v>
      </c>
      <c r="M2237" s="10">
        <v>396.88</v>
      </c>
      <c r="N2237" s="10">
        <v>32991.5</v>
      </c>
      <c r="O2237" s="10">
        <v>635</v>
      </c>
      <c r="P2237" s="10">
        <v>52786.41</v>
      </c>
    </row>
    <row r="2238" spans="1:16">
      <c r="A2238" t="str">
        <f t="shared" si="50"/>
        <v>4478</v>
      </c>
      <c r="B2238" s="11">
        <v>44</v>
      </c>
      <c r="C2238" s="11">
        <v>78</v>
      </c>
      <c r="D2238" s="11"/>
      <c r="E2238" s="11">
        <v>19890</v>
      </c>
      <c r="F2238" s="11">
        <v>20000</v>
      </c>
      <c r="G2238" s="11"/>
      <c r="H2238" s="11">
        <v>25337.79</v>
      </c>
      <c r="I2238" s="11"/>
      <c r="J2238" s="11">
        <v>15983</v>
      </c>
      <c r="K2238" s="11">
        <v>159.38999999999999</v>
      </c>
      <c r="L2238" s="11">
        <v>13751.89</v>
      </c>
      <c r="M2238" s="11">
        <v>398.48</v>
      </c>
      <c r="N2238" s="11">
        <v>34379.72</v>
      </c>
      <c r="O2238" s="11">
        <v>637.55999999999995</v>
      </c>
      <c r="P2238" s="11">
        <v>55007.56</v>
      </c>
    </row>
    <row r="2239" spans="1:16">
      <c r="A2239" t="str">
        <f t="shared" si="50"/>
        <v>4579</v>
      </c>
      <c r="B2239" s="10">
        <v>45</v>
      </c>
      <c r="C2239" s="10">
        <v>79</v>
      </c>
      <c r="D2239" s="10"/>
      <c r="E2239" s="10">
        <v>19890</v>
      </c>
      <c r="F2239" s="10">
        <v>20000</v>
      </c>
      <c r="G2239" s="10">
        <v>900</v>
      </c>
      <c r="H2239" s="10">
        <v>26997.919999999998</v>
      </c>
      <c r="I2239" s="10"/>
      <c r="J2239" s="10">
        <v>15103</v>
      </c>
      <c r="K2239" s="10">
        <v>159.83000000000001</v>
      </c>
      <c r="L2239" s="10">
        <v>14324.28</v>
      </c>
      <c r="M2239" s="10">
        <v>399.58</v>
      </c>
      <c r="N2239" s="10">
        <v>35810.69</v>
      </c>
      <c r="O2239" s="10">
        <v>639.32000000000005</v>
      </c>
      <c r="P2239" s="10">
        <v>57297.11</v>
      </c>
    </row>
    <row r="2240" spans="1:16">
      <c r="A2240" t="str">
        <f t="shared" si="50"/>
        <v>4680</v>
      </c>
      <c r="B2240" s="11">
        <v>46</v>
      </c>
      <c r="C2240" s="11">
        <v>80</v>
      </c>
      <c r="D2240" s="11"/>
      <c r="E2240" s="11">
        <v>19890</v>
      </c>
      <c r="F2240" s="11">
        <v>20000</v>
      </c>
      <c r="G2240" s="11"/>
      <c r="H2240" s="11">
        <v>27807.86</v>
      </c>
      <c r="I2240" s="11">
        <v>15000</v>
      </c>
      <c r="J2240" s="11">
        <v>15000</v>
      </c>
      <c r="K2240" s="11">
        <v>151.03</v>
      </c>
      <c r="L2240" s="11">
        <v>14905.03</v>
      </c>
      <c r="M2240" s="11">
        <v>377.58</v>
      </c>
      <c r="N2240" s="11">
        <v>37262.589999999997</v>
      </c>
      <c r="O2240" s="11">
        <v>604.12</v>
      </c>
      <c r="P2240" s="11">
        <v>59620.14</v>
      </c>
    </row>
    <row r="2241" spans="1:16" ht="54">
      <c r="B2241" s="9" t="s">
        <v>27</v>
      </c>
      <c r="C2241" s="9" t="s">
        <v>13</v>
      </c>
      <c r="D2241" s="9" t="s">
        <v>3027</v>
      </c>
      <c r="E2241" s="9" t="s">
        <v>15</v>
      </c>
      <c r="F2241" s="9" t="s">
        <v>16</v>
      </c>
      <c r="G2241" s="9" t="s">
        <v>17</v>
      </c>
      <c r="H2241" s="9" t="s">
        <v>3028</v>
      </c>
      <c r="I2241" s="9" t="s">
        <v>19</v>
      </c>
      <c r="J2241" s="9" t="s">
        <v>20</v>
      </c>
      <c r="K2241" s="9" t="s">
        <v>21</v>
      </c>
      <c r="L2241" s="9" t="s">
        <v>22</v>
      </c>
      <c r="M2241" s="9" t="s">
        <v>23</v>
      </c>
      <c r="N2241" s="9" t="s">
        <v>24</v>
      </c>
      <c r="O2241" s="9" t="s">
        <v>25</v>
      </c>
      <c r="P2241" s="9" t="s">
        <v>26</v>
      </c>
    </row>
    <row r="2242" spans="1:16">
      <c r="A2242" t="str">
        <f t="shared" ref="A2242:A2286" si="51">B2242&amp;C2242</f>
        <v>136</v>
      </c>
      <c r="B2242" s="10">
        <v>1</v>
      </c>
      <c r="C2242" s="10">
        <v>36</v>
      </c>
      <c r="D2242" s="10">
        <v>3996</v>
      </c>
      <c r="E2242" s="10">
        <v>3996</v>
      </c>
      <c r="F2242" s="10">
        <v>20000</v>
      </c>
      <c r="G2242" s="10"/>
      <c r="H2242" s="10"/>
      <c r="I2242" s="10"/>
      <c r="J2242" s="10">
        <v>2397.6</v>
      </c>
      <c r="K2242" s="10">
        <v>27.97</v>
      </c>
      <c r="L2242" s="10">
        <v>27.97</v>
      </c>
      <c r="M2242" s="10">
        <v>69.930000000000007</v>
      </c>
      <c r="N2242" s="10">
        <v>69.930000000000007</v>
      </c>
      <c r="O2242" s="10">
        <v>111.89</v>
      </c>
      <c r="P2242" s="10">
        <v>111.89</v>
      </c>
    </row>
    <row r="2243" spans="1:16">
      <c r="A2243" t="str">
        <f t="shared" si="51"/>
        <v>237</v>
      </c>
      <c r="B2243" s="11">
        <v>2</v>
      </c>
      <c r="C2243" s="11">
        <v>37</v>
      </c>
      <c r="D2243" s="11">
        <v>3996</v>
      </c>
      <c r="E2243" s="11">
        <v>7992</v>
      </c>
      <c r="F2243" s="11">
        <v>20000</v>
      </c>
      <c r="G2243" s="11"/>
      <c r="H2243" s="11"/>
      <c r="I2243" s="11"/>
      <c r="J2243" s="11">
        <v>5952</v>
      </c>
      <c r="K2243" s="11">
        <v>62.27</v>
      </c>
      <c r="L2243" s="11">
        <v>91.08</v>
      </c>
      <c r="M2243" s="11">
        <v>155.66999999999999</v>
      </c>
      <c r="N2243" s="11">
        <v>227.69</v>
      </c>
      <c r="O2243" s="11">
        <v>249.06</v>
      </c>
      <c r="P2243" s="11">
        <v>364.31</v>
      </c>
    </row>
    <row r="2244" spans="1:16">
      <c r="A2244" t="str">
        <f t="shared" si="51"/>
        <v>338</v>
      </c>
      <c r="B2244" s="10">
        <v>3</v>
      </c>
      <c r="C2244" s="10">
        <v>38</v>
      </c>
      <c r="D2244" s="10">
        <v>3996</v>
      </c>
      <c r="E2244" s="10">
        <v>11988</v>
      </c>
      <c r="F2244" s="10">
        <v>20000</v>
      </c>
      <c r="G2244" s="10">
        <v>900</v>
      </c>
      <c r="H2244" s="10">
        <v>900</v>
      </c>
      <c r="I2244" s="10"/>
      <c r="J2244" s="10">
        <v>8647</v>
      </c>
      <c r="K2244" s="10">
        <v>97.29</v>
      </c>
      <c r="L2244" s="10">
        <v>191.1</v>
      </c>
      <c r="M2244" s="10">
        <v>243.22</v>
      </c>
      <c r="N2244" s="10">
        <v>477.74</v>
      </c>
      <c r="O2244" s="10">
        <v>389.14</v>
      </c>
      <c r="P2244" s="10">
        <v>764.38</v>
      </c>
    </row>
    <row r="2245" spans="1:16">
      <c r="A2245" t="str">
        <f t="shared" si="51"/>
        <v>439</v>
      </c>
      <c r="B2245" s="11">
        <v>4</v>
      </c>
      <c r="C2245" s="11">
        <v>39</v>
      </c>
      <c r="D2245" s="11">
        <v>3996</v>
      </c>
      <c r="E2245" s="11">
        <v>15984</v>
      </c>
      <c r="F2245" s="11">
        <v>20000</v>
      </c>
      <c r="G2245" s="11"/>
      <c r="H2245" s="11">
        <v>927</v>
      </c>
      <c r="I2245" s="11"/>
      <c r="J2245" s="11">
        <v>12706</v>
      </c>
      <c r="K2245" s="11">
        <v>127.23</v>
      </c>
      <c r="L2245" s="11">
        <v>324.06</v>
      </c>
      <c r="M2245" s="11">
        <v>318.08</v>
      </c>
      <c r="N2245" s="11">
        <v>810.15</v>
      </c>
      <c r="O2245" s="11">
        <v>508.93</v>
      </c>
      <c r="P2245" s="11">
        <v>1296.24</v>
      </c>
    </row>
    <row r="2246" spans="1:16">
      <c r="A2246" t="str">
        <f t="shared" si="51"/>
        <v>540</v>
      </c>
      <c r="B2246" s="10">
        <v>5</v>
      </c>
      <c r="C2246" s="10">
        <v>40</v>
      </c>
      <c r="D2246" s="10">
        <v>3996</v>
      </c>
      <c r="E2246" s="10">
        <v>19980</v>
      </c>
      <c r="F2246" s="10">
        <v>20000</v>
      </c>
      <c r="G2246" s="10"/>
      <c r="H2246" s="10">
        <v>954.81</v>
      </c>
      <c r="I2246" s="10"/>
      <c r="J2246" s="10">
        <v>17009</v>
      </c>
      <c r="K2246" s="10">
        <v>166.81</v>
      </c>
      <c r="L2246" s="10">
        <v>500.6</v>
      </c>
      <c r="M2246" s="10">
        <v>417.03</v>
      </c>
      <c r="N2246" s="10">
        <v>1251.49</v>
      </c>
      <c r="O2246" s="10">
        <v>667.25</v>
      </c>
      <c r="P2246" s="10">
        <v>2002.38</v>
      </c>
    </row>
    <row r="2247" spans="1:16">
      <c r="A2247" t="str">
        <f t="shared" si="51"/>
        <v>641</v>
      </c>
      <c r="B2247" s="11">
        <v>6</v>
      </c>
      <c r="C2247" s="11">
        <v>41</v>
      </c>
      <c r="D2247" s="11"/>
      <c r="E2247" s="11">
        <v>19980</v>
      </c>
      <c r="F2247" s="11">
        <v>20000</v>
      </c>
      <c r="G2247" s="11">
        <v>900</v>
      </c>
      <c r="H2247" s="11">
        <v>1883.45</v>
      </c>
      <c r="I2247" s="11"/>
      <c r="J2247" s="11">
        <v>16444</v>
      </c>
      <c r="K2247" s="11">
        <v>170.09</v>
      </c>
      <c r="L2247" s="11">
        <v>685.7</v>
      </c>
      <c r="M2247" s="11">
        <v>425.23</v>
      </c>
      <c r="N2247" s="11">
        <v>1714.26</v>
      </c>
      <c r="O2247" s="11">
        <v>680.36</v>
      </c>
      <c r="P2247" s="11">
        <v>2742.81</v>
      </c>
    </row>
    <row r="2248" spans="1:16">
      <c r="A2248" t="str">
        <f t="shared" si="51"/>
        <v>742</v>
      </c>
      <c r="B2248" s="10">
        <v>7</v>
      </c>
      <c r="C2248" s="10">
        <v>42</v>
      </c>
      <c r="D2248" s="10"/>
      <c r="E2248" s="10">
        <v>19980</v>
      </c>
      <c r="F2248" s="10">
        <v>20000</v>
      </c>
      <c r="G2248" s="10"/>
      <c r="H2248" s="10">
        <v>1939.96</v>
      </c>
      <c r="I2248" s="10"/>
      <c r="J2248" s="10">
        <v>16765</v>
      </c>
      <c r="K2248" s="10">
        <v>164.44</v>
      </c>
      <c r="L2248" s="10">
        <v>870.71</v>
      </c>
      <c r="M2248" s="10">
        <v>411.1</v>
      </c>
      <c r="N2248" s="10">
        <v>2176.79</v>
      </c>
      <c r="O2248" s="10">
        <v>657.76</v>
      </c>
      <c r="P2248" s="10">
        <v>3482.86</v>
      </c>
    </row>
    <row r="2249" spans="1:16">
      <c r="A2249" t="str">
        <f t="shared" si="51"/>
        <v>843</v>
      </c>
      <c r="B2249" s="11">
        <v>8</v>
      </c>
      <c r="C2249" s="11">
        <v>43</v>
      </c>
      <c r="D2249" s="11"/>
      <c r="E2249" s="11">
        <v>19980</v>
      </c>
      <c r="F2249" s="11">
        <v>20000</v>
      </c>
      <c r="G2249" s="11"/>
      <c r="H2249" s="11">
        <v>1998.16</v>
      </c>
      <c r="I2249" s="11"/>
      <c r="J2249" s="11">
        <v>17092</v>
      </c>
      <c r="K2249" s="11">
        <v>167.65</v>
      </c>
      <c r="L2249" s="11">
        <v>1064.49</v>
      </c>
      <c r="M2249" s="11">
        <v>419.13</v>
      </c>
      <c r="N2249" s="11">
        <v>2661.22</v>
      </c>
      <c r="O2249" s="11">
        <v>670.6</v>
      </c>
      <c r="P2249" s="11">
        <v>4257.9399999999996</v>
      </c>
    </row>
    <row r="2250" spans="1:16">
      <c r="A2250" t="str">
        <f t="shared" si="51"/>
        <v>944</v>
      </c>
      <c r="B2250" s="10">
        <v>9</v>
      </c>
      <c r="C2250" s="10">
        <v>44</v>
      </c>
      <c r="D2250" s="10"/>
      <c r="E2250" s="10">
        <v>19980</v>
      </c>
      <c r="F2250" s="10">
        <v>20000</v>
      </c>
      <c r="G2250" s="10">
        <v>900</v>
      </c>
      <c r="H2250" s="10">
        <v>2958.1</v>
      </c>
      <c r="I2250" s="10"/>
      <c r="J2250" s="10">
        <v>16527</v>
      </c>
      <c r="K2250" s="10">
        <v>170.92</v>
      </c>
      <c r="L2250" s="10">
        <v>1267.3399999999999</v>
      </c>
      <c r="M2250" s="10">
        <v>427.3</v>
      </c>
      <c r="N2250" s="10">
        <v>3168.35</v>
      </c>
      <c r="O2250" s="10">
        <v>683.68</v>
      </c>
      <c r="P2250" s="10">
        <v>5069.3599999999997</v>
      </c>
    </row>
    <row r="2251" spans="1:16">
      <c r="A2251" t="str">
        <f t="shared" si="51"/>
        <v>1045</v>
      </c>
      <c r="B2251" s="11">
        <v>10</v>
      </c>
      <c r="C2251" s="11">
        <v>45</v>
      </c>
      <c r="D2251" s="11"/>
      <c r="E2251" s="11">
        <v>19980</v>
      </c>
      <c r="F2251" s="11">
        <v>20000</v>
      </c>
      <c r="G2251" s="11"/>
      <c r="H2251" s="11">
        <v>3046.84</v>
      </c>
      <c r="I2251" s="11"/>
      <c r="J2251" s="11">
        <v>16847</v>
      </c>
      <c r="K2251" s="11">
        <v>165.27</v>
      </c>
      <c r="L2251" s="11">
        <v>1470.63</v>
      </c>
      <c r="M2251" s="11">
        <v>413.18</v>
      </c>
      <c r="N2251" s="11">
        <v>3676.58</v>
      </c>
      <c r="O2251" s="11">
        <v>661.08</v>
      </c>
      <c r="P2251" s="11">
        <v>5882.52</v>
      </c>
    </row>
    <row r="2252" spans="1:16">
      <c r="A2252" t="str">
        <f t="shared" si="51"/>
        <v>1146</v>
      </c>
      <c r="B2252" s="10">
        <v>11</v>
      </c>
      <c r="C2252" s="10">
        <v>46</v>
      </c>
      <c r="D2252" s="10"/>
      <c r="E2252" s="10">
        <v>19980</v>
      </c>
      <c r="F2252" s="10">
        <v>20000</v>
      </c>
      <c r="G2252" s="10"/>
      <c r="H2252" s="10">
        <v>3138.25</v>
      </c>
      <c r="I2252" s="10"/>
      <c r="J2252" s="10">
        <v>17174</v>
      </c>
      <c r="K2252" s="10">
        <v>168.47</v>
      </c>
      <c r="L2252" s="10">
        <v>1683.22</v>
      </c>
      <c r="M2252" s="10">
        <v>421.18</v>
      </c>
      <c r="N2252" s="10">
        <v>4208.05</v>
      </c>
      <c r="O2252" s="10">
        <v>673.88</v>
      </c>
      <c r="P2252" s="10">
        <v>6732.88</v>
      </c>
    </row>
    <row r="2253" spans="1:16">
      <c r="A2253" t="str">
        <f t="shared" si="51"/>
        <v>1247</v>
      </c>
      <c r="B2253" s="11">
        <v>12</v>
      </c>
      <c r="C2253" s="11">
        <v>47</v>
      </c>
      <c r="D2253" s="11"/>
      <c r="E2253" s="11">
        <v>19980</v>
      </c>
      <c r="F2253" s="11">
        <v>20000</v>
      </c>
      <c r="G2253" s="11">
        <v>900</v>
      </c>
      <c r="H2253" s="11">
        <v>4132.3999999999996</v>
      </c>
      <c r="I2253" s="11"/>
      <c r="J2253" s="11">
        <v>16608</v>
      </c>
      <c r="K2253" s="11">
        <v>171.74</v>
      </c>
      <c r="L2253" s="11">
        <v>1905.46</v>
      </c>
      <c r="M2253" s="11">
        <v>429.35</v>
      </c>
      <c r="N2253" s="11">
        <v>4763.6400000000003</v>
      </c>
      <c r="O2253" s="11">
        <v>686.96</v>
      </c>
      <c r="P2253" s="11">
        <v>7621.83</v>
      </c>
    </row>
    <row r="2254" spans="1:16">
      <c r="A2254" t="str">
        <f t="shared" si="51"/>
        <v>1348</v>
      </c>
      <c r="B2254" s="10">
        <v>13</v>
      </c>
      <c r="C2254" s="10">
        <v>48</v>
      </c>
      <c r="D2254" s="10"/>
      <c r="E2254" s="10">
        <v>19980</v>
      </c>
      <c r="F2254" s="10">
        <v>20000</v>
      </c>
      <c r="G2254" s="10"/>
      <c r="H2254" s="10">
        <v>4256.37</v>
      </c>
      <c r="I2254" s="10"/>
      <c r="J2254" s="10">
        <v>16927</v>
      </c>
      <c r="K2254" s="10">
        <v>166.08</v>
      </c>
      <c r="L2254" s="10">
        <v>2128.6999999999998</v>
      </c>
      <c r="M2254" s="10">
        <v>415.2</v>
      </c>
      <c r="N2254" s="10">
        <v>5321.75</v>
      </c>
      <c r="O2254" s="10">
        <v>664.32</v>
      </c>
      <c r="P2254" s="10">
        <v>8514.7999999999993</v>
      </c>
    </row>
    <row r="2255" spans="1:16">
      <c r="A2255" t="str">
        <f t="shared" si="51"/>
        <v>1449</v>
      </c>
      <c r="B2255" s="11">
        <v>14</v>
      </c>
      <c r="C2255" s="11">
        <v>49</v>
      </c>
      <c r="D2255" s="11"/>
      <c r="E2255" s="11">
        <v>19980</v>
      </c>
      <c r="F2255" s="11">
        <v>20000</v>
      </c>
      <c r="G2255" s="11"/>
      <c r="H2255" s="11">
        <v>4384.0600000000004</v>
      </c>
      <c r="I2255" s="11"/>
      <c r="J2255" s="11">
        <v>17253</v>
      </c>
      <c r="K2255" s="11">
        <v>169.27</v>
      </c>
      <c r="L2255" s="11">
        <v>2361.83</v>
      </c>
      <c r="M2255" s="11">
        <v>423.18</v>
      </c>
      <c r="N2255" s="11">
        <v>5904.58</v>
      </c>
      <c r="O2255" s="11">
        <v>677.08</v>
      </c>
      <c r="P2255" s="11">
        <v>9447.32</v>
      </c>
    </row>
    <row r="2256" spans="1:16">
      <c r="A2256" t="str">
        <f t="shared" si="51"/>
        <v>1550</v>
      </c>
      <c r="B2256" s="10">
        <v>15</v>
      </c>
      <c r="C2256" s="10">
        <v>50</v>
      </c>
      <c r="D2256" s="10"/>
      <c r="E2256" s="10">
        <v>19980</v>
      </c>
      <c r="F2256" s="10">
        <v>20000</v>
      </c>
      <c r="G2256" s="10">
        <v>900</v>
      </c>
      <c r="H2256" s="10">
        <v>5415.58</v>
      </c>
      <c r="I2256" s="10"/>
      <c r="J2256" s="10">
        <v>16686</v>
      </c>
      <c r="K2256" s="10">
        <v>172.53</v>
      </c>
      <c r="L2256" s="10">
        <v>2605.2199999999998</v>
      </c>
      <c r="M2256" s="10">
        <v>431.33</v>
      </c>
      <c r="N2256" s="10">
        <v>6513.04</v>
      </c>
      <c r="O2256" s="10">
        <v>690.12</v>
      </c>
      <c r="P2256" s="10">
        <v>10420.86</v>
      </c>
    </row>
    <row r="2257" spans="1:16">
      <c r="A2257" t="str">
        <f t="shared" si="51"/>
        <v>1651</v>
      </c>
      <c r="B2257" s="11">
        <v>16</v>
      </c>
      <c r="C2257" s="11">
        <v>51</v>
      </c>
      <c r="D2257" s="11"/>
      <c r="E2257" s="11">
        <v>19980</v>
      </c>
      <c r="F2257" s="11">
        <v>20000</v>
      </c>
      <c r="G2257" s="11"/>
      <c r="H2257" s="11">
        <v>5578.05</v>
      </c>
      <c r="I2257" s="11"/>
      <c r="J2257" s="11">
        <v>17002</v>
      </c>
      <c r="K2257" s="11">
        <v>166.86</v>
      </c>
      <c r="L2257" s="11">
        <v>2850.23</v>
      </c>
      <c r="M2257" s="11">
        <v>417.15</v>
      </c>
      <c r="N2257" s="11">
        <v>7125.58</v>
      </c>
      <c r="O2257" s="11">
        <v>667.44</v>
      </c>
      <c r="P2257" s="11">
        <v>11400.93</v>
      </c>
    </row>
    <row r="2258" spans="1:16">
      <c r="A2258" t="str">
        <f t="shared" si="51"/>
        <v>1752</v>
      </c>
      <c r="B2258" s="10">
        <v>17</v>
      </c>
      <c r="C2258" s="10">
        <v>52</v>
      </c>
      <c r="D2258" s="10"/>
      <c r="E2258" s="10">
        <v>19980</v>
      </c>
      <c r="F2258" s="10">
        <v>20000</v>
      </c>
      <c r="G2258" s="10"/>
      <c r="H2258" s="10">
        <v>5745.39</v>
      </c>
      <c r="I2258" s="10"/>
      <c r="J2258" s="10">
        <v>17326</v>
      </c>
      <c r="K2258" s="10">
        <v>170.02</v>
      </c>
      <c r="L2258" s="10">
        <v>3105.76</v>
      </c>
      <c r="M2258" s="10">
        <v>425.05</v>
      </c>
      <c r="N2258" s="10">
        <v>7764.4</v>
      </c>
      <c r="O2258" s="10">
        <v>680.08</v>
      </c>
      <c r="P2258" s="10">
        <v>12423.04</v>
      </c>
    </row>
    <row r="2259" spans="1:16">
      <c r="A2259" t="str">
        <f t="shared" si="51"/>
        <v>1853</v>
      </c>
      <c r="B2259" s="11">
        <v>18</v>
      </c>
      <c r="C2259" s="11">
        <v>53</v>
      </c>
      <c r="D2259" s="11"/>
      <c r="E2259" s="11">
        <v>19980</v>
      </c>
      <c r="F2259" s="11">
        <v>20000</v>
      </c>
      <c r="G2259" s="11">
        <v>900</v>
      </c>
      <c r="H2259" s="11">
        <v>6817.75</v>
      </c>
      <c r="I2259" s="11"/>
      <c r="J2259" s="11">
        <v>16756</v>
      </c>
      <c r="K2259" s="11">
        <v>173.26</v>
      </c>
      <c r="L2259" s="11">
        <v>3372.19</v>
      </c>
      <c r="M2259" s="11">
        <v>433.15</v>
      </c>
      <c r="N2259" s="11">
        <v>8430.48</v>
      </c>
      <c r="O2259" s="11">
        <v>693.04</v>
      </c>
      <c r="P2259" s="11">
        <v>13488.77</v>
      </c>
    </row>
    <row r="2260" spans="1:16">
      <c r="A2260" t="str">
        <f t="shared" si="51"/>
        <v>1954</v>
      </c>
      <c r="B2260" s="10">
        <v>19</v>
      </c>
      <c r="C2260" s="10">
        <v>54</v>
      </c>
      <c r="D2260" s="10"/>
      <c r="E2260" s="10">
        <v>19980</v>
      </c>
      <c r="F2260" s="10">
        <v>20000</v>
      </c>
      <c r="G2260" s="10"/>
      <c r="H2260" s="10">
        <v>7022.29</v>
      </c>
      <c r="I2260" s="10"/>
      <c r="J2260" s="10">
        <v>17070</v>
      </c>
      <c r="K2260" s="10">
        <v>167.56</v>
      </c>
      <c r="L2260" s="10">
        <v>3640.92</v>
      </c>
      <c r="M2260" s="10">
        <v>418.9</v>
      </c>
      <c r="N2260" s="10">
        <v>9102.2999999999993</v>
      </c>
      <c r="O2260" s="10">
        <v>670.24</v>
      </c>
      <c r="P2260" s="10">
        <v>14563.67</v>
      </c>
    </row>
    <row r="2261" spans="1:16">
      <c r="A2261" t="str">
        <f t="shared" si="51"/>
        <v>2055</v>
      </c>
      <c r="B2261" s="11">
        <v>20</v>
      </c>
      <c r="C2261" s="11">
        <v>55</v>
      </c>
      <c r="D2261" s="11"/>
      <c r="E2261" s="11">
        <v>19980</v>
      </c>
      <c r="F2261" s="11">
        <v>20000</v>
      </c>
      <c r="G2261" s="11"/>
      <c r="H2261" s="11">
        <v>7232.95</v>
      </c>
      <c r="I2261" s="11"/>
      <c r="J2261" s="11">
        <v>17389</v>
      </c>
      <c r="K2261" s="11">
        <v>170.7</v>
      </c>
      <c r="L2261" s="11">
        <v>3920.85</v>
      </c>
      <c r="M2261" s="11">
        <v>426.75</v>
      </c>
      <c r="N2261" s="11">
        <v>9802.11</v>
      </c>
      <c r="O2261" s="11">
        <v>682.8</v>
      </c>
      <c r="P2261" s="11">
        <v>15683.38</v>
      </c>
    </row>
    <row r="2262" spans="1:16">
      <c r="A2262" t="str">
        <f t="shared" si="51"/>
        <v>2156</v>
      </c>
      <c r="B2262" s="10">
        <v>21</v>
      </c>
      <c r="C2262" s="10">
        <v>56</v>
      </c>
      <c r="D2262" s="10"/>
      <c r="E2262" s="10">
        <v>19980</v>
      </c>
      <c r="F2262" s="10">
        <v>20000</v>
      </c>
      <c r="G2262" s="10">
        <v>900</v>
      </c>
      <c r="H2262" s="10">
        <v>8349.94</v>
      </c>
      <c r="I2262" s="10"/>
      <c r="J2262" s="10">
        <v>16816</v>
      </c>
      <c r="K2262" s="10">
        <v>173.89</v>
      </c>
      <c r="L2262" s="10">
        <v>4212.3599999999997</v>
      </c>
      <c r="M2262" s="10">
        <v>434.73</v>
      </c>
      <c r="N2262" s="10">
        <v>10530.9</v>
      </c>
      <c r="O2262" s="10">
        <v>695.56</v>
      </c>
      <c r="P2262" s="10">
        <v>16849.439999999999</v>
      </c>
    </row>
    <row r="2263" spans="1:16">
      <c r="A2263" t="str">
        <f t="shared" si="51"/>
        <v>2257</v>
      </c>
      <c r="B2263" s="11">
        <v>22</v>
      </c>
      <c r="C2263" s="11">
        <v>57</v>
      </c>
      <c r="D2263" s="11"/>
      <c r="E2263" s="11">
        <v>19980</v>
      </c>
      <c r="F2263" s="11">
        <v>20000</v>
      </c>
      <c r="G2263" s="11"/>
      <c r="H2263" s="11">
        <v>8600.44</v>
      </c>
      <c r="I2263" s="11"/>
      <c r="J2263" s="11">
        <v>17124</v>
      </c>
      <c r="K2263" s="11">
        <v>168.16</v>
      </c>
      <c r="L2263" s="11">
        <v>4506.8900000000003</v>
      </c>
      <c r="M2263" s="11">
        <v>420.4</v>
      </c>
      <c r="N2263" s="11">
        <v>11267.23</v>
      </c>
      <c r="O2263" s="11">
        <v>672.64</v>
      </c>
      <c r="P2263" s="11">
        <v>18027.57</v>
      </c>
    </row>
    <row r="2264" spans="1:16">
      <c r="A2264" t="str">
        <f t="shared" si="51"/>
        <v>2358</v>
      </c>
      <c r="B2264" s="10">
        <v>23</v>
      </c>
      <c r="C2264" s="10">
        <v>58</v>
      </c>
      <c r="D2264" s="10"/>
      <c r="E2264" s="10">
        <v>19980</v>
      </c>
      <c r="F2264" s="10">
        <v>20000</v>
      </c>
      <c r="G2264" s="10"/>
      <c r="H2264" s="10">
        <v>8858.4500000000007</v>
      </c>
      <c r="I2264" s="10"/>
      <c r="J2264" s="10">
        <v>17438</v>
      </c>
      <c r="K2264" s="10">
        <v>171.24</v>
      </c>
      <c r="L2264" s="10">
        <v>4813.34</v>
      </c>
      <c r="M2264" s="10">
        <v>428.1</v>
      </c>
      <c r="N2264" s="10">
        <v>12033.35</v>
      </c>
      <c r="O2264" s="10">
        <v>684.96</v>
      </c>
      <c r="P2264" s="10">
        <v>19253.349999999999</v>
      </c>
    </row>
    <row r="2265" spans="1:16">
      <c r="A2265" t="str">
        <f t="shared" si="51"/>
        <v>2459</v>
      </c>
      <c r="B2265" s="11">
        <v>24</v>
      </c>
      <c r="C2265" s="11">
        <v>59</v>
      </c>
      <c r="D2265" s="11"/>
      <c r="E2265" s="11">
        <v>19980</v>
      </c>
      <c r="F2265" s="11">
        <v>20000</v>
      </c>
      <c r="G2265" s="11">
        <v>900</v>
      </c>
      <c r="H2265" s="11">
        <v>10024.209999999999</v>
      </c>
      <c r="I2265" s="11"/>
      <c r="J2265" s="11">
        <v>16860</v>
      </c>
      <c r="K2265" s="11">
        <v>174.38</v>
      </c>
      <c r="L2265" s="11">
        <v>5132.12</v>
      </c>
      <c r="M2265" s="11">
        <v>435.95</v>
      </c>
      <c r="N2265" s="11">
        <v>12830.3</v>
      </c>
      <c r="O2265" s="11">
        <v>697.52</v>
      </c>
      <c r="P2265" s="11">
        <v>20528.48</v>
      </c>
    </row>
    <row r="2266" spans="1:16">
      <c r="A2266" t="str">
        <f t="shared" si="51"/>
        <v>2560</v>
      </c>
      <c r="B2266" s="10">
        <v>25</v>
      </c>
      <c r="C2266" s="10">
        <v>60</v>
      </c>
      <c r="D2266" s="10"/>
      <c r="E2266" s="10">
        <v>19980</v>
      </c>
      <c r="F2266" s="10">
        <v>20000</v>
      </c>
      <c r="G2266" s="10"/>
      <c r="H2266" s="10">
        <v>10324.93</v>
      </c>
      <c r="I2266" s="10"/>
      <c r="J2266" s="10">
        <v>17159</v>
      </c>
      <c r="K2266" s="10">
        <v>168.6</v>
      </c>
      <c r="L2266" s="10">
        <v>5454.68</v>
      </c>
      <c r="M2266" s="10">
        <v>421.5</v>
      </c>
      <c r="N2266" s="10">
        <v>13636.71</v>
      </c>
      <c r="O2266" s="10">
        <v>674.4</v>
      </c>
      <c r="P2266" s="10">
        <v>21818.73</v>
      </c>
    </row>
    <row r="2267" spans="1:16">
      <c r="A2267" t="str">
        <f t="shared" si="51"/>
        <v>2661</v>
      </c>
      <c r="B2267" s="11">
        <v>26</v>
      </c>
      <c r="C2267" s="11">
        <v>61</v>
      </c>
      <c r="D2267" s="11"/>
      <c r="E2267" s="11">
        <v>19980</v>
      </c>
      <c r="F2267" s="11">
        <v>20000</v>
      </c>
      <c r="G2267" s="11"/>
      <c r="H2267" s="11">
        <v>10634.68</v>
      </c>
      <c r="I2267" s="11"/>
      <c r="J2267" s="11">
        <v>17465</v>
      </c>
      <c r="K2267" s="11">
        <v>171.59</v>
      </c>
      <c r="L2267" s="11">
        <v>5789.91</v>
      </c>
      <c r="M2267" s="11">
        <v>428.98</v>
      </c>
      <c r="N2267" s="11">
        <v>14474.78</v>
      </c>
      <c r="O2267" s="11">
        <v>686.36</v>
      </c>
      <c r="P2267" s="11">
        <v>23159.65</v>
      </c>
    </row>
    <row r="2268" spans="1:16">
      <c r="A2268" t="str">
        <f t="shared" si="51"/>
        <v>2762</v>
      </c>
      <c r="B2268" s="10">
        <v>27</v>
      </c>
      <c r="C2268" s="10">
        <v>62</v>
      </c>
      <c r="D2268" s="10"/>
      <c r="E2268" s="10">
        <v>19980</v>
      </c>
      <c r="F2268" s="10">
        <v>20000</v>
      </c>
      <c r="G2268" s="10">
        <v>900</v>
      </c>
      <c r="H2268" s="10">
        <v>11853.72</v>
      </c>
      <c r="I2268" s="10"/>
      <c r="J2268" s="10">
        <v>16879</v>
      </c>
      <c r="K2268" s="10">
        <v>174.65</v>
      </c>
      <c r="L2268" s="10">
        <v>6138.26</v>
      </c>
      <c r="M2268" s="10">
        <v>436.63</v>
      </c>
      <c r="N2268" s="10">
        <v>15345.65</v>
      </c>
      <c r="O2268" s="10">
        <v>698.6</v>
      </c>
      <c r="P2268" s="10">
        <v>24553.040000000001</v>
      </c>
    </row>
    <row r="2269" spans="1:16">
      <c r="A2269" t="str">
        <f t="shared" si="51"/>
        <v>2863</v>
      </c>
      <c r="B2269" s="11">
        <v>28</v>
      </c>
      <c r="C2269" s="11">
        <v>63</v>
      </c>
      <c r="D2269" s="11"/>
      <c r="E2269" s="11">
        <v>19980</v>
      </c>
      <c r="F2269" s="11">
        <v>20000</v>
      </c>
      <c r="G2269" s="11"/>
      <c r="H2269" s="11">
        <v>12209.33</v>
      </c>
      <c r="I2269" s="11"/>
      <c r="J2269" s="11">
        <v>17167</v>
      </c>
      <c r="K2269" s="11">
        <v>168.79</v>
      </c>
      <c r="L2269" s="11">
        <v>6491.2</v>
      </c>
      <c r="M2269" s="11">
        <v>421.98</v>
      </c>
      <c r="N2269" s="11">
        <v>16228</v>
      </c>
      <c r="O2269" s="11">
        <v>675.16</v>
      </c>
      <c r="P2269" s="11">
        <v>25964.79</v>
      </c>
    </row>
    <row r="2270" spans="1:16">
      <c r="A2270" t="str">
        <f t="shared" si="51"/>
        <v>2964</v>
      </c>
      <c r="B2270" s="10">
        <v>29</v>
      </c>
      <c r="C2270" s="10">
        <v>64</v>
      </c>
      <c r="D2270" s="10"/>
      <c r="E2270" s="10">
        <v>19980</v>
      </c>
      <c r="F2270" s="10">
        <v>20000</v>
      </c>
      <c r="G2270" s="10"/>
      <c r="H2270" s="10">
        <v>12575.61</v>
      </c>
      <c r="I2270" s="10"/>
      <c r="J2270" s="10">
        <v>17461</v>
      </c>
      <c r="K2270" s="10">
        <v>171.67</v>
      </c>
      <c r="L2270" s="10">
        <v>6857.6</v>
      </c>
      <c r="M2270" s="10">
        <v>429.18</v>
      </c>
      <c r="N2270" s="10">
        <v>17144.009999999998</v>
      </c>
      <c r="O2270" s="10">
        <v>686.68</v>
      </c>
      <c r="P2270" s="10">
        <v>27430.42</v>
      </c>
    </row>
    <row r="2271" spans="1:16">
      <c r="A2271" t="str">
        <f t="shared" si="51"/>
        <v>3065</v>
      </c>
      <c r="B2271" s="11">
        <v>30</v>
      </c>
      <c r="C2271" s="11">
        <v>65</v>
      </c>
      <c r="D2271" s="11"/>
      <c r="E2271" s="11">
        <v>19980</v>
      </c>
      <c r="F2271" s="11">
        <v>20000</v>
      </c>
      <c r="G2271" s="11">
        <v>900</v>
      </c>
      <c r="H2271" s="11">
        <v>13852.88</v>
      </c>
      <c r="I2271" s="11"/>
      <c r="J2271" s="11">
        <v>16862</v>
      </c>
      <c r="K2271" s="11">
        <v>174.61</v>
      </c>
      <c r="L2271" s="11">
        <v>7237.94</v>
      </c>
      <c r="M2271" s="11">
        <v>436.53</v>
      </c>
      <c r="N2271" s="11">
        <v>18094.86</v>
      </c>
      <c r="O2271" s="11">
        <v>698.44</v>
      </c>
      <c r="P2271" s="11">
        <v>28951.77</v>
      </c>
    </row>
    <row r="2272" spans="1:16">
      <c r="A2272" t="str">
        <f t="shared" si="51"/>
        <v>3166</v>
      </c>
      <c r="B2272" s="10">
        <v>31</v>
      </c>
      <c r="C2272" s="10">
        <v>66</v>
      </c>
      <c r="D2272" s="10"/>
      <c r="E2272" s="10">
        <v>19980</v>
      </c>
      <c r="F2272" s="10">
        <v>20000</v>
      </c>
      <c r="G2272" s="10"/>
      <c r="H2272" s="10">
        <v>14268.47</v>
      </c>
      <c r="I2272" s="10"/>
      <c r="J2272" s="10">
        <v>17133</v>
      </c>
      <c r="K2272" s="10">
        <v>168.62</v>
      </c>
      <c r="L2272" s="10">
        <v>7623.7</v>
      </c>
      <c r="M2272" s="10">
        <v>421.55</v>
      </c>
      <c r="N2272" s="10">
        <v>19059.25</v>
      </c>
      <c r="O2272" s="10">
        <v>674.48</v>
      </c>
      <c r="P2272" s="10">
        <v>30494.799999999999</v>
      </c>
    </row>
    <row r="2273" spans="1:16">
      <c r="A2273" t="str">
        <f t="shared" si="51"/>
        <v>3267</v>
      </c>
      <c r="B2273" s="11">
        <v>32</v>
      </c>
      <c r="C2273" s="11">
        <v>67</v>
      </c>
      <c r="D2273" s="11"/>
      <c r="E2273" s="11">
        <v>19980</v>
      </c>
      <c r="F2273" s="11">
        <v>20000</v>
      </c>
      <c r="G2273" s="11"/>
      <c r="H2273" s="11">
        <v>14696.52</v>
      </c>
      <c r="I2273" s="11"/>
      <c r="J2273" s="11">
        <v>17409</v>
      </c>
      <c r="K2273" s="11">
        <v>171.33</v>
      </c>
      <c r="L2273" s="11">
        <v>8023.74</v>
      </c>
      <c r="M2273" s="11">
        <v>428.33</v>
      </c>
      <c r="N2273" s="11">
        <v>20059.349999999999</v>
      </c>
      <c r="O2273" s="11">
        <v>685.32</v>
      </c>
      <c r="P2273" s="11">
        <v>32094.97</v>
      </c>
    </row>
    <row r="2274" spans="1:16">
      <c r="A2274" t="str">
        <f t="shared" si="51"/>
        <v>3368</v>
      </c>
      <c r="B2274" s="10">
        <v>33</v>
      </c>
      <c r="C2274" s="10">
        <v>68</v>
      </c>
      <c r="D2274" s="10"/>
      <c r="E2274" s="10">
        <v>19980</v>
      </c>
      <c r="F2274" s="10">
        <v>20000</v>
      </c>
      <c r="G2274" s="10">
        <v>900</v>
      </c>
      <c r="H2274" s="10">
        <v>16037.42</v>
      </c>
      <c r="I2274" s="10"/>
      <c r="J2274" s="10">
        <v>16792</v>
      </c>
      <c r="K2274" s="10">
        <v>174.09</v>
      </c>
      <c r="L2274" s="10">
        <v>8438.5400000000009</v>
      </c>
      <c r="M2274" s="10">
        <v>435.23</v>
      </c>
      <c r="N2274" s="10">
        <v>21096.36</v>
      </c>
      <c r="O2274" s="10">
        <v>696.36</v>
      </c>
      <c r="P2274" s="10">
        <v>33754.17</v>
      </c>
    </row>
    <row r="2275" spans="1:16">
      <c r="A2275" t="str">
        <f t="shared" si="51"/>
        <v>3469</v>
      </c>
      <c r="B2275" s="11">
        <v>34</v>
      </c>
      <c r="C2275" s="11">
        <v>69</v>
      </c>
      <c r="D2275" s="11"/>
      <c r="E2275" s="11">
        <v>19980</v>
      </c>
      <c r="F2275" s="11">
        <v>20000</v>
      </c>
      <c r="G2275" s="11"/>
      <c r="H2275" s="11">
        <v>16518.54</v>
      </c>
      <c r="I2275" s="11"/>
      <c r="J2275" s="11">
        <v>17037</v>
      </c>
      <c r="K2275" s="11">
        <v>167.92</v>
      </c>
      <c r="L2275" s="11">
        <v>8859.6200000000008</v>
      </c>
      <c r="M2275" s="11">
        <v>419.8</v>
      </c>
      <c r="N2275" s="11">
        <v>22149.05</v>
      </c>
      <c r="O2275" s="11">
        <v>671.68</v>
      </c>
      <c r="P2275" s="11">
        <v>35438.480000000003</v>
      </c>
    </row>
    <row r="2276" spans="1:16">
      <c r="A2276" t="str">
        <f t="shared" si="51"/>
        <v>3570</v>
      </c>
      <c r="B2276" s="10">
        <v>35</v>
      </c>
      <c r="C2276" s="10">
        <v>70</v>
      </c>
      <c r="D2276" s="10"/>
      <c r="E2276" s="10">
        <v>19980</v>
      </c>
      <c r="F2276" s="10">
        <v>20000</v>
      </c>
      <c r="G2276" s="10"/>
      <c r="H2276" s="10">
        <v>17014.099999999999</v>
      </c>
      <c r="I2276" s="10"/>
      <c r="J2276" s="10">
        <v>17286</v>
      </c>
      <c r="K2276" s="10">
        <v>170.37</v>
      </c>
      <c r="L2276" s="10">
        <v>9295.7800000000007</v>
      </c>
      <c r="M2276" s="10">
        <v>425.93</v>
      </c>
      <c r="N2276" s="10">
        <v>23239.45</v>
      </c>
      <c r="O2276" s="10">
        <v>681.48</v>
      </c>
      <c r="P2276" s="10">
        <v>37183.11</v>
      </c>
    </row>
    <row r="2277" spans="1:16">
      <c r="A2277" t="str">
        <f t="shared" si="51"/>
        <v>3671</v>
      </c>
      <c r="B2277" s="11">
        <v>36</v>
      </c>
      <c r="C2277" s="11">
        <v>71</v>
      </c>
      <c r="D2277" s="11"/>
      <c r="E2277" s="11">
        <v>19980</v>
      </c>
      <c r="F2277" s="11">
        <v>20000</v>
      </c>
      <c r="G2277" s="11">
        <v>900</v>
      </c>
      <c r="H2277" s="11">
        <v>18424.52</v>
      </c>
      <c r="I2277" s="11"/>
      <c r="J2277" s="11">
        <v>16640</v>
      </c>
      <c r="K2277" s="11">
        <v>172.86</v>
      </c>
      <c r="L2277" s="11">
        <v>9747.51</v>
      </c>
      <c r="M2277" s="11">
        <v>432.15</v>
      </c>
      <c r="N2277" s="11">
        <v>24368.78</v>
      </c>
      <c r="O2277" s="11">
        <v>691.44</v>
      </c>
      <c r="P2277" s="11">
        <v>38990.050000000003</v>
      </c>
    </row>
    <row r="2278" spans="1:16">
      <c r="A2278" t="str">
        <f t="shared" si="51"/>
        <v>3772</v>
      </c>
      <c r="B2278" s="10">
        <v>37</v>
      </c>
      <c r="C2278" s="10">
        <v>72</v>
      </c>
      <c r="D2278" s="10"/>
      <c r="E2278" s="10">
        <v>19980</v>
      </c>
      <c r="F2278" s="10">
        <v>20000</v>
      </c>
      <c r="G2278" s="10"/>
      <c r="H2278" s="10">
        <v>18977.259999999998</v>
      </c>
      <c r="I2278" s="10"/>
      <c r="J2278" s="10">
        <v>16846</v>
      </c>
      <c r="K2278" s="10">
        <v>166.4</v>
      </c>
      <c r="L2278" s="10">
        <v>10206.34</v>
      </c>
      <c r="M2278" s="10">
        <v>416</v>
      </c>
      <c r="N2278" s="10">
        <v>25515.84</v>
      </c>
      <c r="O2278" s="10">
        <v>665.6</v>
      </c>
      <c r="P2278" s="10">
        <v>40825.35</v>
      </c>
    </row>
    <row r="2279" spans="1:16">
      <c r="A2279" t="str">
        <f t="shared" si="51"/>
        <v>3873</v>
      </c>
      <c r="B2279" s="11">
        <v>38</v>
      </c>
      <c r="C2279" s="11">
        <v>73</v>
      </c>
      <c r="D2279" s="11"/>
      <c r="E2279" s="11">
        <v>19980</v>
      </c>
      <c r="F2279" s="11">
        <v>20000</v>
      </c>
      <c r="G2279" s="11"/>
      <c r="H2279" s="11">
        <v>19546.57</v>
      </c>
      <c r="I2279" s="11"/>
      <c r="J2279" s="11">
        <v>17052</v>
      </c>
      <c r="K2279" s="11">
        <v>168.46</v>
      </c>
      <c r="L2279" s="11">
        <v>10680.99</v>
      </c>
      <c r="M2279" s="11">
        <v>421.15</v>
      </c>
      <c r="N2279" s="11">
        <v>26702.47</v>
      </c>
      <c r="O2279" s="11">
        <v>673.84</v>
      </c>
      <c r="P2279" s="11">
        <v>42723.95</v>
      </c>
    </row>
    <row r="2280" spans="1:16">
      <c r="A2280" t="str">
        <f t="shared" si="51"/>
        <v>3974</v>
      </c>
      <c r="B2280" s="10">
        <v>39</v>
      </c>
      <c r="C2280" s="10">
        <v>74</v>
      </c>
      <c r="D2280" s="10"/>
      <c r="E2280" s="10">
        <v>19980</v>
      </c>
      <c r="F2280" s="10">
        <v>20000</v>
      </c>
      <c r="G2280" s="10">
        <v>900</v>
      </c>
      <c r="H2280" s="10">
        <v>21032.97</v>
      </c>
      <c r="I2280" s="10"/>
      <c r="J2280" s="10">
        <v>16360</v>
      </c>
      <c r="K2280" s="10">
        <v>170.52</v>
      </c>
      <c r="L2280" s="10">
        <v>11171.94</v>
      </c>
      <c r="M2280" s="10">
        <v>426.3</v>
      </c>
      <c r="N2280" s="10">
        <v>27929.84</v>
      </c>
      <c r="O2280" s="10">
        <v>682.08</v>
      </c>
      <c r="P2280" s="10">
        <v>44687.75</v>
      </c>
    </row>
    <row r="2281" spans="1:16">
      <c r="A2281" t="str">
        <f t="shared" si="51"/>
        <v>4075</v>
      </c>
      <c r="B2281" s="11">
        <v>40</v>
      </c>
      <c r="C2281" s="11">
        <v>75</v>
      </c>
      <c r="D2281" s="11"/>
      <c r="E2281" s="11">
        <v>19980</v>
      </c>
      <c r="F2281" s="11">
        <v>20000</v>
      </c>
      <c r="G2281" s="11"/>
      <c r="H2281" s="11">
        <v>21663.96</v>
      </c>
      <c r="I2281" s="11"/>
      <c r="J2281" s="11">
        <v>16503</v>
      </c>
      <c r="K2281" s="11">
        <v>163.6</v>
      </c>
      <c r="L2281" s="11">
        <v>11670.7</v>
      </c>
      <c r="M2281" s="11">
        <v>409</v>
      </c>
      <c r="N2281" s="11">
        <v>29176.74</v>
      </c>
      <c r="O2281" s="11">
        <v>654.4</v>
      </c>
      <c r="P2281" s="11">
        <v>46682.78</v>
      </c>
    </row>
    <row r="2282" spans="1:16">
      <c r="A2282" t="str">
        <f t="shared" si="51"/>
        <v>4176</v>
      </c>
      <c r="B2282" s="10">
        <v>41</v>
      </c>
      <c r="C2282" s="10">
        <v>76</v>
      </c>
      <c r="D2282" s="10"/>
      <c r="E2282" s="10">
        <v>19980</v>
      </c>
      <c r="F2282" s="10">
        <v>20000</v>
      </c>
      <c r="G2282" s="10"/>
      <c r="H2282" s="10">
        <v>22313.88</v>
      </c>
      <c r="I2282" s="10"/>
      <c r="J2282" s="10">
        <v>16639</v>
      </c>
      <c r="K2282" s="10">
        <v>165.03</v>
      </c>
      <c r="L2282" s="10">
        <v>12185.85</v>
      </c>
      <c r="M2282" s="10">
        <v>412.58</v>
      </c>
      <c r="N2282" s="10">
        <v>30464.62</v>
      </c>
      <c r="O2282" s="10">
        <v>660.12</v>
      </c>
      <c r="P2282" s="10">
        <v>48743.38</v>
      </c>
    </row>
    <row r="2283" spans="1:16">
      <c r="A2283" t="str">
        <f t="shared" si="51"/>
        <v>4277</v>
      </c>
      <c r="B2283" s="11">
        <v>42</v>
      </c>
      <c r="C2283" s="11">
        <v>77</v>
      </c>
      <c r="D2283" s="11"/>
      <c r="E2283" s="11">
        <v>19980</v>
      </c>
      <c r="F2283" s="11">
        <v>20000</v>
      </c>
      <c r="G2283" s="11">
        <v>900</v>
      </c>
      <c r="H2283" s="11">
        <v>23883.3</v>
      </c>
      <c r="I2283" s="11"/>
      <c r="J2283" s="11">
        <v>15867</v>
      </c>
      <c r="K2283" s="11">
        <v>166.39</v>
      </c>
      <c r="L2283" s="11">
        <v>12717.81</v>
      </c>
      <c r="M2283" s="11">
        <v>415.98</v>
      </c>
      <c r="N2283" s="11">
        <v>31794.53</v>
      </c>
      <c r="O2283" s="11">
        <v>665.56</v>
      </c>
      <c r="P2283" s="11">
        <v>50871.25</v>
      </c>
    </row>
    <row r="2284" spans="1:16">
      <c r="A2284" t="str">
        <f t="shared" si="51"/>
        <v>4378</v>
      </c>
      <c r="B2284" s="10">
        <v>43</v>
      </c>
      <c r="C2284" s="10">
        <v>78</v>
      </c>
      <c r="D2284" s="10"/>
      <c r="E2284" s="10">
        <v>19980</v>
      </c>
      <c r="F2284" s="10">
        <v>20000</v>
      </c>
      <c r="G2284" s="10"/>
      <c r="H2284" s="10">
        <v>24599.79</v>
      </c>
      <c r="I2284" s="10"/>
      <c r="J2284" s="10">
        <v>15904</v>
      </c>
      <c r="K2284" s="10">
        <v>158.66999999999999</v>
      </c>
      <c r="L2284" s="10">
        <v>13258.02</v>
      </c>
      <c r="M2284" s="10">
        <v>396.68</v>
      </c>
      <c r="N2284" s="10">
        <v>33145.040000000001</v>
      </c>
      <c r="O2284" s="10">
        <v>634.67999999999995</v>
      </c>
      <c r="P2284" s="10">
        <v>53032.06</v>
      </c>
    </row>
    <row r="2285" spans="1:16">
      <c r="A2285" t="str">
        <f t="shared" si="51"/>
        <v>4479</v>
      </c>
      <c r="B2285" s="11">
        <v>44</v>
      </c>
      <c r="C2285" s="11">
        <v>79</v>
      </c>
      <c r="D2285" s="11"/>
      <c r="E2285" s="11">
        <v>19980</v>
      </c>
      <c r="F2285" s="11">
        <v>20000</v>
      </c>
      <c r="G2285" s="11"/>
      <c r="H2285" s="11">
        <v>25337.79</v>
      </c>
      <c r="I2285" s="11"/>
      <c r="J2285" s="11">
        <v>15917</v>
      </c>
      <c r="K2285" s="11">
        <v>159.04</v>
      </c>
      <c r="L2285" s="11">
        <v>13814.8</v>
      </c>
      <c r="M2285" s="11">
        <v>397.6</v>
      </c>
      <c r="N2285" s="11">
        <v>34536.99</v>
      </c>
      <c r="O2285" s="11">
        <v>636.16</v>
      </c>
      <c r="P2285" s="11">
        <v>55259.18</v>
      </c>
    </row>
    <row r="2286" spans="1:16">
      <c r="A2286" t="str">
        <f t="shared" si="51"/>
        <v>4580</v>
      </c>
      <c r="B2286" s="10">
        <v>45</v>
      </c>
      <c r="C2286" s="10">
        <v>80</v>
      </c>
      <c r="D2286" s="10"/>
      <c r="E2286" s="10">
        <v>19980</v>
      </c>
      <c r="F2286" s="10">
        <v>20000</v>
      </c>
      <c r="G2286" s="10">
        <v>900</v>
      </c>
      <c r="H2286" s="10">
        <v>26997.919999999998</v>
      </c>
      <c r="I2286" s="10">
        <v>15000</v>
      </c>
      <c r="J2286" s="10">
        <v>15900</v>
      </c>
      <c r="K2286" s="10">
        <v>159.16999999999999</v>
      </c>
      <c r="L2286" s="10">
        <v>14388.41</v>
      </c>
      <c r="M2286" s="10">
        <v>397.93</v>
      </c>
      <c r="N2286" s="10">
        <v>35971.03</v>
      </c>
      <c r="O2286" s="10">
        <v>636.67999999999995</v>
      </c>
      <c r="P2286" s="10">
        <v>57553.64</v>
      </c>
    </row>
    <row r="2287" spans="1:16" ht="54">
      <c r="B2287" s="9" t="s">
        <v>27</v>
      </c>
      <c r="C2287" s="9" t="s">
        <v>13</v>
      </c>
      <c r="D2287" s="9" t="s">
        <v>3027</v>
      </c>
      <c r="E2287" s="9" t="s">
        <v>15</v>
      </c>
      <c r="F2287" s="9" t="s">
        <v>16</v>
      </c>
      <c r="G2287" s="9" t="s">
        <v>17</v>
      </c>
      <c r="H2287" s="9" t="s">
        <v>3028</v>
      </c>
      <c r="I2287" s="9" t="s">
        <v>19</v>
      </c>
      <c r="J2287" s="9" t="s">
        <v>20</v>
      </c>
      <c r="K2287" s="9" t="s">
        <v>21</v>
      </c>
      <c r="L2287" s="9" t="s">
        <v>22</v>
      </c>
      <c r="M2287" s="9" t="s">
        <v>23</v>
      </c>
      <c r="N2287" s="9" t="s">
        <v>24</v>
      </c>
      <c r="O2287" s="9" t="s">
        <v>25</v>
      </c>
      <c r="P2287" s="9" t="s">
        <v>26</v>
      </c>
    </row>
    <row r="2288" spans="1:16">
      <c r="A2288" t="str">
        <f t="shared" ref="A2288:A2331" si="52">B2288&amp;C2288</f>
        <v>137</v>
      </c>
      <c r="B2288" s="10">
        <v>1</v>
      </c>
      <c r="C2288" s="10">
        <v>37</v>
      </c>
      <c r="D2288" s="10">
        <v>3980</v>
      </c>
      <c r="E2288" s="10">
        <v>3980</v>
      </c>
      <c r="F2288" s="10">
        <v>20000</v>
      </c>
      <c r="G2288" s="10"/>
      <c r="H2288" s="10"/>
      <c r="I2288" s="10"/>
      <c r="J2288" s="10">
        <v>2388</v>
      </c>
      <c r="K2288" s="10">
        <v>27.86</v>
      </c>
      <c r="L2288" s="10">
        <v>27.86</v>
      </c>
      <c r="M2288" s="10">
        <v>69.650000000000006</v>
      </c>
      <c r="N2288" s="10">
        <v>69.650000000000006</v>
      </c>
      <c r="O2288" s="10">
        <v>111.44</v>
      </c>
      <c r="P2288" s="10">
        <v>111.44</v>
      </c>
    </row>
    <row r="2289" spans="1:16">
      <c r="A2289" t="str">
        <f t="shared" si="52"/>
        <v>238</v>
      </c>
      <c r="B2289" s="11">
        <v>2</v>
      </c>
      <c r="C2289" s="11">
        <v>38</v>
      </c>
      <c r="D2289" s="11">
        <v>3980</v>
      </c>
      <c r="E2289" s="11">
        <v>7960</v>
      </c>
      <c r="F2289" s="11">
        <v>20000</v>
      </c>
      <c r="G2289" s="11"/>
      <c r="H2289" s="11"/>
      <c r="I2289" s="11"/>
      <c r="J2289" s="11">
        <v>5924</v>
      </c>
      <c r="K2289" s="11">
        <v>62</v>
      </c>
      <c r="L2289" s="11">
        <v>90.7</v>
      </c>
      <c r="M2289" s="11">
        <v>155</v>
      </c>
      <c r="N2289" s="11">
        <v>226.74</v>
      </c>
      <c r="O2289" s="11">
        <v>248</v>
      </c>
      <c r="P2289" s="11">
        <v>362.78</v>
      </c>
    </row>
    <row r="2290" spans="1:16">
      <c r="A2290" t="str">
        <f t="shared" si="52"/>
        <v>339</v>
      </c>
      <c r="B2290" s="10">
        <v>3</v>
      </c>
      <c r="C2290" s="10">
        <v>39</v>
      </c>
      <c r="D2290" s="10">
        <v>3980</v>
      </c>
      <c r="E2290" s="10">
        <v>11940</v>
      </c>
      <c r="F2290" s="10">
        <v>20000</v>
      </c>
      <c r="G2290" s="10">
        <v>900</v>
      </c>
      <c r="H2290" s="10">
        <v>900</v>
      </c>
      <c r="I2290" s="10"/>
      <c r="J2290" s="10">
        <v>8603</v>
      </c>
      <c r="K2290" s="10">
        <v>96.85</v>
      </c>
      <c r="L2290" s="10">
        <v>190.27</v>
      </c>
      <c r="M2290" s="10">
        <v>242.13</v>
      </c>
      <c r="N2290" s="10">
        <v>475.67</v>
      </c>
      <c r="O2290" s="10">
        <v>387.4</v>
      </c>
      <c r="P2290" s="10">
        <v>761.07</v>
      </c>
    </row>
    <row r="2291" spans="1:16">
      <c r="A2291" t="str">
        <f t="shared" si="52"/>
        <v>440</v>
      </c>
      <c r="B2291" s="11">
        <v>4</v>
      </c>
      <c r="C2291" s="11">
        <v>40</v>
      </c>
      <c r="D2291" s="11">
        <v>3980</v>
      </c>
      <c r="E2291" s="11">
        <v>15920</v>
      </c>
      <c r="F2291" s="11">
        <v>20000</v>
      </c>
      <c r="G2291" s="11"/>
      <c r="H2291" s="11">
        <v>927</v>
      </c>
      <c r="I2291" s="11"/>
      <c r="J2291" s="11">
        <v>12644</v>
      </c>
      <c r="K2291" s="11">
        <v>126.62</v>
      </c>
      <c r="L2291" s="11">
        <v>322.60000000000002</v>
      </c>
      <c r="M2291" s="11">
        <v>316.56</v>
      </c>
      <c r="N2291" s="11">
        <v>806.5</v>
      </c>
      <c r="O2291" s="11">
        <v>506.5</v>
      </c>
      <c r="P2291" s="11">
        <v>1290.3900000000001</v>
      </c>
    </row>
    <row r="2292" spans="1:16">
      <c r="A2292" t="str">
        <f t="shared" si="52"/>
        <v>541</v>
      </c>
      <c r="B2292" s="10">
        <v>5</v>
      </c>
      <c r="C2292" s="10">
        <v>41</v>
      </c>
      <c r="D2292" s="10">
        <v>3980</v>
      </c>
      <c r="E2292" s="10">
        <v>19900</v>
      </c>
      <c r="F2292" s="10">
        <v>20000</v>
      </c>
      <c r="G2292" s="10"/>
      <c r="H2292" s="10">
        <v>954.81</v>
      </c>
      <c r="I2292" s="10"/>
      <c r="J2292" s="10">
        <v>16929</v>
      </c>
      <c r="K2292" s="10">
        <v>166.03</v>
      </c>
      <c r="L2292" s="10">
        <v>498.31</v>
      </c>
      <c r="M2292" s="10">
        <v>415.09</v>
      </c>
      <c r="N2292" s="10">
        <v>1245.78</v>
      </c>
      <c r="O2292" s="10">
        <v>664.14</v>
      </c>
      <c r="P2292" s="10">
        <v>1993.24</v>
      </c>
    </row>
    <row r="2293" spans="1:16">
      <c r="A2293" t="str">
        <f t="shared" si="52"/>
        <v>642</v>
      </c>
      <c r="B2293" s="11">
        <v>6</v>
      </c>
      <c r="C2293" s="11">
        <v>42</v>
      </c>
      <c r="D2293" s="11"/>
      <c r="E2293" s="11">
        <v>19900</v>
      </c>
      <c r="F2293" s="11">
        <v>20000</v>
      </c>
      <c r="G2293" s="11">
        <v>900</v>
      </c>
      <c r="H2293" s="11">
        <v>1883.45</v>
      </c>
      <c r="I2293" s="11"/>
      <c r="J2293" s="11">
        <v>16361</v>
      </c>
      <c r="K2293" s="11">
        <v>169.29</v>
      </c>
      <c r="L2293" s="11">
        <v>682.55</v>
      </c>
      <c r="M2293" s="11">
        <v>423.23</v>
      </c>
      <c r="N2293" s="11">
        <v>1706.37</v>
      </c>
      <c r="O2293" s="11">
        <v>677.16</v>
      </c>
      <c r="P2293" s="11">
        <v>2730.2</v>
      </c>
    </row>
    <row r="2294" spans="1:16">
      <c r="A2294" t="str">
        <f t="shared" si="52"/>
        <v>743</v>
      </c>
      <c r="B2294" s="10">
        <v>7</v>
      </c>
      <c r="C2294" s="10">
        <v>43</v>
      </c>
      <c r="D2294" s="10"/>
      <c r="E2294" s="10">
        <v>19900</v>
      </c>
      <c r="F2294" s="10">
        <v>20000</v>
      </c>
      <c r="G2294" s="10"/>
      <c r="H2294" s="10">
        <v>1939.96</v>
      </c>
      <c r="I2294" s="10"/>
      <c r="J2294" s="10">
        <v>16679</v>
      </c>
      <c r="K2294" s="10">
        <v>163.61000000000001</v>
      </c>
      <c r="L2294" s="10">
        <v>866.64</v>
      </c>
      <c r="M2294" s="10">
        <v>409.03</v>
      </c>
      <c r="N2294" s="10">
        <v>2166.59</v>
      </c>
      <c r="O2294" s="10">
        <v>654.44000000000005</v>
      </c>
      <c r="P2294" s="10">
        <v>3466.55</v>
      </c>
    </row>
    <row r="2295" spans="1:16">
      <c r="A2295" t="str">
        <f t="shared" si="52"/>
        <v>844</v>
      </c>
      <c r="B2295" s="11">
        <v>8</v>
      </c>
      <c r="C2295" s="11">
        <v>44</v>
      </c>
      <c r="D2295" s="11"/>
      <c r="E2295" s="11">
        <v>19900</v>
      </c>
      <c r="F2295" s="11">
        <v>20000</v>
      </c>
      <c r="G2295" s="11"/>
      <c r="H2295" s="11">
        <v>1998.16</v>
      </c>
      <c r="I2295" s="11"/>
      <c r="J2295" s="11">
        <v>17004</v>
      </c>
      <c r="K2295" s="11">
        <v>166.79</v>
      </c>
      <c r="L2295" s="11">
        <v>1059.43</v>
      </c>
      <c r="M2295" s="11">
        <v>416.98</v>
      </c>
      <c r="N2295" s="11">
        <v>2648.56</v>
      </c>
      <c r="O2295" s="11">
        <v>667.16</v>
      </c>
      <c r="P2295" s="11">
        <v>4237.7</v>
      </c>
    </row>
    <row r="2296" spans="1:16">
      <c r="A2296" t="str">
        <f t="shared" si="52"/>
        <v>945</v>
      </c>
      <c r="B2296" s="10">
        <v>9</v>
      </c>
      <c r="C2296" s="10">
        <v>45</v>
      </c>
      <c r="D2296" s="10"/>
      <c r="E2296" s="10">
        <v>19900</v>
      </c>
      <c r="F2296" s="10">
        <v>20000</v>
      </c>
      <c r="G2296" s="10">
        <v>900</v>
      </c>
      <c r="H2296" s="10">
        <v>2958.1</v>
      </c>
      <c r="I2296" s="10"/>
      <c r="J2296" s="10">
        <v>16436</v>
      </c>
      <c r="K2296" s="10">
        <v>170.04</v>
      </c>
      <c r="L2296" s="10">
        <v>1261.25</v>
      </c>
      <c r="M2296" s="10">
        <v>425.1</v>
      </c>
      <c r="N2296" s="10">
        <v>3153.12</v>
      </c>
      <c r="O2296" s="10">
        <v>680.16</v>
      </c>
      <c r="P2296" s="10">
        <v>5044.99</v>
      </c>
    </row>
    <row r="2297" spans="1:16">
      <c r="A2297" t="str">
        <f t="shared" si="52"/>
        <v>1046</v>
      </c>
      <c r="B2297" s="11">
        <v>10</v>
      </c>
      <c r="C2297" s="11">
        <v>46</v>
      </c>
      <c r="D2297" s="11"/>
      <c r="E2297" s="11">
        <v>19900</v>
      </c>
      <c r="F2297" s="11">
        <v>20000</v>
      </c>
      <c r="G2297" s="11"/>
      <c r="H2297" s="11">
        <v>3046.84</v>
      </c>
      <c r="I2297" s="11"/>
      <c r="J2297" s="11">
        <v>16753</v>
      </c>
      <c r="K2297" s="11">
        <v>164.36</v>
      </c>
      <c r="L2297" s="11">
        <v>1463.45</v>
      </c>
      <c r="M2297" s="11">
        <v>410.9</v>
      </c>
      <c r="N2297" s="11">
        <v>3658.61</v>
      </c>
      <c r="O2297" s="11">
        <v>657.44</v>
      </c>
      <c r="P2297" s="11">
        <v>5853.78</v>
      </c>
    </row>
    <row r="2298" spans="1:16">
      <c r="A2298" t="str">
        <f t="shared" si="52"/>
        <v>1147</v>
      </c>
      <c r="B2298" s="10">
        <v>11</v>
      </c>
      <c r="C2298" s="10">
        <v>47</v>
      </c>
      <c r="D2298" s="10"/>
      <c r="E2298" s="10">
        <v>19900</v>
      </c>
      <c r="F2298" s="10">
        <v>20000</v>
      </c>
      <c r="G2298" s="10"/>
      <c r="H2298" s="10">
        <v>3138.25</v>
      </c>
      <c r="I2298" s="10"/>
      <c r="J2298" s="10">
        <v>17077</v>
      </c>
      <c r="K2298" s="10">
        <v>167.53</v>
      </c>
      <c r="L2298" s="10">
        <v>1674.88</v>
      </c>
      <c r="M2298" s="10">
        <v>418.83</v>
      </c>
      <c r="N2298" s="10">
        <v>4187.2</v>
      </c>
      <c r="O2298" s="10">
        <v>670.12</v>
      </c>
      <c r="P2298" s="10">
        <v>6699.52</v>
      </c>
    </row>
    <row r="2299" spans="1:16">
      <c r="A2299" t="str">
        <f t="shared" si="52"/>
        <v>1248</v>
      </c>
      <c r="B2299" s="11">
        <v>12</v>
      </c>
      <c r="C2299" s="11">
        <v>48</v>
      </c>
      <c r="D2299" s="11"/>
      <c r="E2299" s="11">
        <v>19900</v>
      </c>
      <c r="F2299" s="11">
        <v>20000</v>
      </c>
      <c r="G2299" s="11">
        <v>900</v>
      </c>
      <c r="H2299" s="11">
        <v>4132.3999999999996</v>
      </c>
      <c r="I2299" s="11"/>
      <c r="J2299" s="11">
        <v>16507</v>
      </c>
      <c r="K2299" s="11">
        <v>170.77</v>
      </c>
      <c r="L2299" s="11">
        <v>1895.9</v>
      </c>
      <c r="M2299" s="11">
        <v>426.93</v>
      </c>
      <c r="N2299" s="11">
        <v>4739.74</v>
      </c>
      <c r="O2299" s="11">
        <v>683.08</v>
      </c>
      <c r="P2299" s="11">
        <v>7583.58</v>
      </c>
    </row>
    <row r="2300" spans="1:16">
      <c r="A2300" t="str">
        <f t="shared" si="52"/>
        <v>1349</v>
      </c>
      <c r="B2300" s="10">
        <v>13</v>
      </c>
      <c r="C2300" s="10">
        <v>49</v>
      </c>
      <c r="D2300" s="10"/>
      <c r="E2300" s="10">
        <v>19900</v>
      </c>
      <c r="F2300" s="10">
        <v>20000</v>
      </c>
      <c r="G2300" s="10"/>
      <c r="H2300" s="10">
        <v>4256.37</v>
      </c>
      <c r="I2300" s="10"/>
      <c r="J2300" s="10">
        <v>16823</v>
      </c>
      <c r="K2300" s="10">
        <v>165.07</v>
      </c>
      <c r="L2300" s="10">
        <v>2117.84</v>
      </c>
      <c r="M2300" s="10">
        <v>412.68</v>
      </c>
      <c r="N2300" s="10">
        <v>5294.61</v>
      </c>
      <c r="O2300" s="10">
        <v>660.28</v>
      </c>
      <c r="P2300" s="10">
        <v>8471.3700000000008</v>
      </c>
    </row>
    <row r="2301" spans="1:16">
      <c r="A2301" t="str">
        <f t="shared" si="52"/>
        <v>1450</v>
      </c>
      <c r="B2301" s="11">
        <v>14</v>
      </c>
      <c r="C2301" s="11">
        <v>50</v>
      </c>
      <c r="D2301" s="11"/>
      <c r="E2301" s="11">
        <v>19900</v>
      </c>
      <c r="F2301" s="11">
        <v>20000</v>
      </c>
      <c r="G2301" s="11"/>
      <c r="H2301" s="11">
        <v>4384.0600000000004</v>
      </c>
      <c r="I2301" s="11"/>
      <c r="J2301" s="11">
        <v>17145</v>
      </c>
      <c r="K2301" s="11">
        <v>168.23</v>
      </c>
      <c r="L2301" s="11">
        <v>2349.61</v>
      </c>
      <c r="M2301" s="11">
        <v>420.58</v>
      </c>
      <c r="N2301" s="11">
        <v>5874.02</v>
      </c>
      <c r="O2301" s="11">
        <v>672.92</v>
      </c>
      <c r="P2301" s="11">
        <v>9398.43</v>
      </c>
    </row>
    <row r="2302" spans="1:16">
      <c r="A2302" t="str">
        <f t="shared" si="52"/>
        <v>1551</v>
      </c>
      <c r="B2302" s="10">
        <v>15</v>
      </c>
      <c r="C2302" s="10">
        <v>51</v>
      </c>
      <c r="D2302" s="10"/>
      <c r="E2302" s="10">
        <v>19900</v>
      </c>
      <c r="F2302" s="10">
        <v>20000</v>
      </c>
      <c r="G2302" s="10">
        <v>900</v>
      </c>
      <c r="H2302" s="10">
        <v>5415.58</v>
      </c>
      <c r="I2302" s="10"/>
      <c r="J2302" s="10">
        <v>16573</v>
      </c>
      <c r="K2302" s="10">
        <v>171.45</v>
      </c>
      <c r="L2302" s="10">
        <v>2591.5500000000002</v>
      </c>
      <c r="M2302" s="10">
        <v>428.63</v>
      </c>
      <c r="N2302" s="10">
        <v>6478.86</v>
      </c>
      <c r="O2302" s="10">
        <v>685.8</v>
      </c>
      <c r="P2302" s="10">
        <v>10366.18</v>
      </c>
    </row>
    <row r="2303" spans="1:16">
      <c r="A2303" t="str">
        <f t="shared" si="52"/>
        <v>1652</v>
      </c>
      <c r="B2303" s="11">
        <v>16</v>
      </c>
      <c r="C2303" s="11">
        <v>52</v>
      </c>
      <c r="D2303" s="11"/>
      <c r="E2303" s="11">
        <v>19900</v>
      </c>
      <c r="F2303" s="11">
        <v>20000</v>
      </c>
      <c r="G2303" s="11"/>
      <c r="H2303" s="11">
        <v>5578.05</v>
      </c>
      <c r="I2303" s="11"/>
      <c r="J2303" s="11">
        <v>16885</v>
      </c>
      <c r="K2303" s="11">
        <v>165.73</v>
      </c>
      <c r="L2303" s="11">
        <v>2835.02</v>
      </c>
      <c r="M2303" s="11">
        <v>414.33</v>
      </c>
      <c r="N2303" s="11">
        <v>7087.56</v>
      </c>
      <c r="O2303" s="11">
        <v>662.92</v>
      </c>
      <c r="P2303" s="11">
        <v>11340.09</v>
      </c>
    </row>
    <row r="2304" spans="1:16">
      <c r="A2304" t="str">
        <f t="shared" si="52"/>
        <v>1753</v>
      </c>
      <c r="B2304" s="10">
        <v>17</v>
      </c>
      <c r="C2304" s="10">
        <v>53</v>
      </c>
      <c r="D2304" s="10"/>
      <c r="E2304" s="10">
        <v>19900</v>
      </c>
      <c r="F2304" s="10">
        <v>20000</v>
      </c>
      <c r="G2304" s="10"/>
      <c r="H2304" s="10">
        <v>5745.39</v>
      </c>
      <c r="I2304" s="10"/>
      <c r="J2304" s="10">
        <v>17204</v>
      </c>
      <c r="K2304" s="10">
        <v>168.85</v>
      </c>
      <c r="L2304" s="10">
        <v>3088.92</v>
      </c>
      <c r="M2304" s="10">
        <v>422.13</v>
      </c>
      <c r="N2304" s="10">
        <v>7722.31</v>
      </c>
      <c r="O2304" s="10">
        <v>675.4</v>
      </c>
      <c r="P2304" s="10">
        <v>12355.69</v>
      </c>
    </row>
    <row r="2305" spans="1:16">
      <c r="A2305" t="str">
        <f t="shared" si="52"/>
        <v>1854</v>
      </c>
      <c r="B2305" s="11">
        <v>18</v>
      </c>
      <c r="C2305" s="11">
        <v>54</v>
      </c>
      <c r="D2305" s="11"/>
      <c r="E2305" s="11">
        <v>19900</v>
      </c>
      <c r="F2305" s="11">
        <v>20000</v>
      </c>
      <c r="G2305" s="11">
        <v>900</v>
      </c>
      <c r="H2305" s="11">
        <v>6817.75</v>
      </c>
      <c r="I2305" s="11"/>
      <c r="J2305" s="11">
        <v>16630</v>
      </c>
      <c r="K2305" s="11">
        <v>172.04</v>
      </c>
      <c r="L2305" s="11">
        <v>3353.63</v>
      </c>
      <c r="M2305" s="11">
        <v>430.1</v>
      </c>
      <c r="N2305" s="11">
        <v>8384.08</v>
      </c>
      <c r="O2305" s="11">
        <v>688.16</v>
      </c>
      <c r="P2305" s="11">
        <v>13414.52</v>
      </c>
    </row>
    <row r="2306" spans="1:16">
      <c r="A2306" t="str">
        <f t="shared" si="52"/>
        <v>1955</v>
      </c>
      <c r="B2306" s="10">
        <v>19</v>
      </c>
      <c r="C2306" s="10">
        <v>55</v>
      </c>
      <c r="D2306" s="10"/>
      <c r="E2306" s="10">
        <v>19900</v>
      </c>
      <c r="F2306" s="10">
        <v>20000</v>
      </c>
      <c r="G2306" s="10"/>
      <c r="H2306" s="10">
        <v>7022.29</v>
      </c>
      <c r="I2306" s="10"/>
      <c r="J2306" s="10">
        <v>16937</v>
      </c>
      <c r="K2306" s="10">
        <v>166.3</v>
      </c>
      <c r="L2306" s="10">
        <v>3620.54</v>
      </c>
      <c r="M2306" s="10">
        <v>415.75</v>
      </c>
      <c r="N2306" s="10">
        <v>9051.35</v>
      </c>
      <c r="O2306" s="10">
        <v>665.2</v>
      </c>
      <c r="P2306" s="10">
        <v>14482.16</v>
      </c>
    </row>
    <row r="2307" spans="1:16">
      <c r="A2307" t="str">
        <f t="shared" si="52"/>
        <v>2056</v>
      </c>
      <c r="B2307" s="11">
        <v>20</v>
      </c>
      <c r="C2307" s="11">
        <v>56</v>
      </c>
      <c r="D2307" s="11"/>
      <c r="E2307" s="11">
        <v>19900</v>
      </c>
      <c r="F2307" s="11">
        <v>20000</v>
      </c>
      <c r="G2307" s="11"/>
      <c r="H2307" s="11">
        <v>7232.95</v>
      </c>
      <c r="I2307" s="11"/>
      <c r="J2307" s="11">
        <v>17251</v>
      </c>
      <c r="K2307" s="11">
        <v>169.37</v>
      </c>
      <c r="L2307" s="11">
        <v>3898.53</v>
      </c>
      <c r="M2307" s="11">
        <v>423.43</v>
      </c>
      <c r="N2307" s="11">
        <v>9746.31</v>
      </c>
      <c r="O2307" s="11">
        <v>677.48</v>
      </c>
      <c r="P2307" s="11">
        <v>15594.1</v>
      </c>
    </row>
    <row r="2308" spans="1:16">
      <c r="A2308" t="str">
        <f t="shared" si="52"/>
        <v>2157</v>
      </c>
      <c r="B2308" s="10">
        <v>21</v>
      </c>
      <c r="C2308" s="10">
        <v>57</v>
      </c>
      <c r="D2308" s="10"/>
      <c r="E2308" s="10">
        <v>19900</v>
      </c>
      <c r="F2308" s="10">
        <v>20000</v>
      </c>
      <c r="G2308" s="10">
        <v>900</v>
      </c>
      <c r="H2308" s="10">
        <v>8349.94</v>
      </c>
      <c r="I2308" s="10"/>
      <c r="J2308" s="10">
        <v>16672</v>
      </c>
      <c r="K2308" s="10">
        <v>172.51</v>
      </c>
      <c r="L2308" s="10">
        <v>4187.99</v>
      </c>
      <c r="M2308" s="10">
        <v>431.28</v>
      </c>
      <c r="N2308" s="10">
        <v>10469.98</v>
      </c>
      <c r="O2308" s="10">
        <v>690.04</v>
      </c>
      <c r="P2308" s="10">
        <v>16751.97</v>
      </c>
    </row>
    <row r="2309" spans="1:16">
      <c r="A2309" t="str">
        <f t="shared" si="52"/>
        <v>2258</v>
      </c>
      <c r="B2309" s="11">
        <v>22</v>
      </c>
      <c r="C2309" s="11">
        <v>58</v>
      </c>
      <c r="D2309" s="11"/>
      <c r="E2309" s="11">
        <v>19900</v>
      </c>
      <c r="F2309" s="11">
        <v>20000</v>
      </c>
      <c r="G2309" s="11"/>
      <c r="H2309" s="11">
        <v>8600.44</v>
      </c>
      <c r="I2309" s="11"/>
      <c r="J2309" s="11">
        <v>16972</v>
      </c>
      <c r="K2309" s="11">
        <v>166.72</v>
      </c>
      <c r="L2309" s="11">
        <v>4480.3500000000004</v>
      </c>
      <c r="M2309" s="11">
        <v>416.8</v>
      </c>
      <c r="N2309" s="11">
        <v>11200.88</v>
      </c>
      <c r="O2309" s="11">
        <v>666.88</v>
      </c>
      <c r="P2309" s="11">
        <v>17921.400000000001</v>
      </c>
    </row>
    <row r="2310" spans="1:16">
      <c r="A2310" t="str">
        <f t="shared" si="52"/>
        <v>2359</v>
      </c>
      <c r="B2310" s="10">
        <v>23</v>
      </c>
      <c r="C2310" s="10">
        <v>59</v>
      </c>
      <c r="D2310" s="10"/>
      <c r="E2310" s="10">
        <v>19900</v>
      </c>
      <c r="F2310" s="10">
        <v>20000</v>
      </c>
      <c r="G2310" s="10"/>
      <c r="H2310" s="10">
        <v>8858.4500000000007</v>
      </c>
      <c r="I2310" s="10"/>
      <c r="J2310" s="10">
        <v>17279</v>
      </c>
      <c r="K2310" s="10">
        <v>169.72</v>
      </c>
      <c r="L2310" s="10">
        <v>4784.4799999999996</v>
      </c>
      <c r="M2310" s="10">
        <v>424.3</v>
      </c>
      <c r="N2310" s="10">
        <v>11961.2</v>
      </c>
      <c r="O2310" s="10">
        <v>678.88</v>
      </c>
      <c r="P2310" s="10">
        <v>19137.93</v>
      </c>
    </row>
    <row r="2311" spans="1:16">
      <c r="A2311" t="str">
        <f t="shared" si="52"/>
        <v>2460</v>
      </c>
      <c r="B2311" s="11">
        <v>24</v>
      </c>
      <c r="C2311" s="11">
        <v>60</v>
      </c>
      <c r="D2311" s="11"/>
      <c r="E2311" s="11">
        <v>19900</v>
      </c>
      <c r="F2311" s="11">
        <v>20000</v>
      </c>
      <c r="G2311" s="11">
        <v>900</v>
      </c>
      <c r="H2311" s="11">
        <v>10024.209999999999</v>
      </c>
      <c r="I2311" s="11"/>
      <c r="J2311" s="11">
        <v>16692</v>
      </c>
      <c r="K2311" s="11">
        <v>172.79</v>
      </c>
      <c r="L2311" s="11">
        <v>5100.8100000000004</v>
      </c>
      <c r="M2311" s="11">
        <v>431.98</v>
      </c>
      <c r="N2311" s="11">
        <v>12752.02</v>
      </c>
      <c r="O2311" s="11">
        <v>691.16</v>
      </c>
      <c r="P2311" s="11">
        <v>20403.22</v>
      </c>
    </row>
    <row r="2312" spans="1:16">
      <c r="A2312" t="str">
        <f t="shared" si="52"/>
        <v>2561</v>
      </c>
      <c r="B2312" s="10">
        <v>25</v>
      </c>
      <c r="C2312" s="10">
        <v>61</v>
      </c>
      <c r="D2312" s="10"/>
      <c r="E2312" s="10">
        <v>19900</v>
      </c>
      <c r="F2312" s="10">
        <v>20000</v>
      </c>
      <c r="G2312" s="10"/>
      <c r="H2312" s="10">
        <v>10324.93</v>
      </c>
      <c r="I2312" s="10"/>
      <c r="J2312" s="10">
        <v>16982</v>
      </c>
      <c r="K2312" s="10">
        <v>166.92</v>
      </c>
      <c r="L2312" s="10">
        <v>5420.75</v>
      </c>
      <c r="M2312" s="10">
        <v>417.3</v>
      </c>
      <c r="N2312" s="10">
        <v>13551.88</v>
      </c>
      <c r="O2312" s="10">
        <v>667.68</v>
      </c>
      <c r="P2312" s="10">
        <v>21683</v>
      </c>
    </row>
    <row r="2313" spans="1:16">
      <c r="A2313" t="str">
        <f t="shared" si="52"/>
        <v>2662</v>
      </c>
      <c r="B2313" s="11">
        <v>26</v>
      </c>
      <c r="C2313" s="11">
        <v>62</v>
      </c>
      <c r="D2313" s="11"/>
      <c r="E2313" s="11">
        <v>19900</v>
      </c>
      <c r="F2313" s="11">
        <v>20000</v>
      </c>
      <c r="G2313" s="11"/>
      <c r="H2313" s="11">
        <v>10634.68</v>
      </c>
      <c r="I2313" s="11"/>
      <c r="J2313" s="11">
        <v>17279</v>
      </c>
      <c r="K2313" s="11">
        <v>169.82</v>
      </c>
      <c r="L2313" s="11">
        <v>5753.19</v>
      </c>
      <c r="M2313" s="11">
        <v>424.55</v>
      </c>
      <c r="N2313" s="11">
        <v>14382.98</v>
      </c>
      <c r="O2313" s="11">
        <v>679.28</v>
      </c>
      <c r="P2313" s="11">
        <v>23012.77</v>
      </c>
    </row>
    <row r="2314" spans="1:16">
      <c r="A2314" t="str">
        <f t="shared" si="52"/>
        <v>2763</v>
      </c>
      <c r="B2314" s="10">
        <v>27</v>
      </c>
      <c r="C2314" s="10">
        <v>63</v>
      </c>
      <c r="D2314" s="10"/>
      <c r="E2314" s="10">
        <v>19900</v>
      </c>
      <c r="F2314" s="10">
        <v>20000</v>
      </c>
      <c r="G2314" s="10">
        <v>900</v>
      </c>
      <c r="H2314" s="10">
        <v>11853.72</v>
      </c>
      <c r="I2314" s="10"/>
      <c r="J2314" s="10">
        <v>16681</v>
      </c>
      <c r="K2314" s="10">
        <v>172.78</v>
      </c>
      <c r="L2314" s="10">
        <v>6098.57</v>
      </c>
      <c r="M2314" s="10">
        <v>431.95</v>
      </c>
      <c r="N2314" s="10">
        <v>15246.42</v>
      </c>
      <c r="O2314" s="10">
        <v>691.12</v>
      </c>
      <c r="P2314" s="10">
        <v>24394.27</v>
      </c>
    </row>
    <row r="2315" spans="1:16">
      <c r="A2315" t="str">
        <f t="shared" si="52"/>
        <v>2864</v>
      </c>
      <c r="B2315" s="11">
        <v>28</v>
      </c>
      <c r="C2315" s="11">
        <v>64</v>
      </c>
      <c r="D2315" s="11"/>
      <c r="E2315" s="11">
        <v>19900</v>
      </c>
      <c r="F2315" s="11">
        <v>20000</v>
      </c>
      <c r="G2315" s="11"/>
      <c r="H2315" s="11">
        <v>12209.33</v>
      </c>
      <c r="I2315" s="11"/>
      <c r="J2315" s="11">
        <v>16957</v>
      </c>
      <c r="K2315" s="11">
        <v>166.81</v>
      </c>
      <c r="L2315" s="11">
        <v>6448.34</v>
      </c>
      <c r="M2315" s="11">
        <v>417.03</v>
      </c>
      <c r="N2315" s="11">
        <v>16120.84</v>
      </c>
      <c r="O2315" s="11">
        <v>667.24</v>
      </c>
      <c r="P2315" s="11">
        <v>25793.34</v>
      </c>
    </row>
    <row r="2316" spans="1:16">
      <c r="A2316" t="str">
        <f t="shared" si="52"/>
        <v>2965</v>
      </c>
      <c r="B2316" s="10">
        <v>29</v>
      </c>
      <c r="C2316" s="10">
        <v>65</v>
      </c>
      <c r="D2316" s="10"/>
      <c r="E2316" s="10">
        <v>19900</v>
      </c>
      <c r="F2316" s="10">
        <v>20000</v>
      </c>
      <c r="G2316" s="10"/>
      <c r="H2316" s="10">
        <v>12575.61</v>
      </c>
      <c r="I2316" s="10"/>
      <c r="J2316" s="10">
        <v>17237</v>
      </c>
      <c r="K2316" s="10">
        <v>169.57</v>
      </c>
      <c r="L2316" s="10">
        <v>6811.36</v>
      </c>
      <c r="M2316" s="10">
        <v>423.93</v>
      </c>
      <c r="N2316" s="10">
        <v>17028.39</v>
      </c>
      <c r="O2316" s="10">
        <v>678.28</v>
      </c>
      <c r="P2316" s="10">
        <v>27245.42</v>
      </c>
    </row>
    <row r="2317" spans="1:16">
      <c r="A2317" t="str">
        <f t="shared" si="52"/>
        <v>3066</v>
      </c>
      <c r="B2317" s="11">
        <v>30</v>
      </c>
      <c r="C2317" s="11">
        <v>66</v>
      </c>
      <c r="D2317" s="11"/>
      <c r="E2317" s="11">
        <v>19900</v>
      </c>
      <c r="F2317" s="11">
        <v>20000</v>
      </c>
      <c r="G2317" s="11">
        <v>900</v>
      </c>
      <c r="H2317" s="11">
        <v>13852.88</v>
      </c>
      <c r="I2317" s="11"/>
      <c r="J2317" s="11">
        <v>16624</v>
      </c>
      <c r="K2317" s="11">
        <v>172.37</v>
      </c>
      <c r="L2317" s="11">
        <v>7188.07</v>
      </c>
      <c r="M2317" s="11">
        <v>430.93</v>
      </c>
      <c r="N2317" s="11">
        <v>17970.169999999998</v>
      </c>
      <c r="O2317" s="11">
        <v>689.48</v>
      </c>
      <c r="P2317" s="11">
        <v>28752.27</v>
      </c>
    </row>
    <row r="2318" spans="1:16">
      <c r="A2318" t="str">
        <f t="shared" si="52"/>
        <v>3167</v>
      </c>
      <c r="B2318" s="10">
        <v>31</v>
      </c>
      <c r="C2318" s="10">
        <v>67</v>
      </c>
      <c r="D2318" s="10"/>
      <c r="E2318" s="10">
        <v>19900</v>
      </c>
      <c r="F2318" s="10">
        <v>20000</v>
      </c>
      <c r="G2318" s="10"/>
      <c r="H2318" s="10">
        <v>14268.47</v>
      </c>
      <c r="I2318" s="10"/>
      <c r="J2318" s="10">
        <v>16877</v>
      </c>
      <c r="K2318" s="10">
        <v>166.24</v>
      </c>
      <c r="L2318" s="10">
        <v>7569.95</v>
      </c>
      <c r="M2318" s="10">
        <v>415.6</v>
      </c>
      <c r="N2318" s="10">
        <v>18924.87</v>
      </c>
      <c r="O2318" s="10">
        <v>664.96</v>
      </c>
      <c r="P2318" s="10">
        <v>30279.79</v>
      </c>
    </row>
    <row r="2319" spans="1:16">
      <c r="A2319" t="str">
        <f t="shared" si="52"/>
        <v>3268</v>
      </c>
      <c r="B2319" s="11">
        <v>32</v>
      </c>
      <c r="C2319" s="11">
        <v>68</v>
      </c>
      <c r="D2319" s="11"/>
      <c r="E2319" s="11">
        <v>19900</v>
      </c>
      <c r="F2319" s="11">
        <v>20000</v>
      </c>
      <c r="G2319" s="11"/>
      <c r="H2319" s="11">
        <v>14696.52</v>
      </c>
      <c r="I2319" s="11"/>
      <c r="J2319" s="11">
        <v>17135</v>
      </c>
      <c r="K2319" s="11">
        <v>168.77</v>
      </c>
      <c r="L2319" s="11">
        <v>7965.82</v>
      </c>
      <c r="M2319" s="11">
        <v>421.93</v>
      </c>
      <c r="N2319" s="11">
        <v>19914.54</v>
      </c>
      <c r="O2319" s="11">
        <v>675.08</v>
      </c>
      <c r="P2319" s="11">
        <v>31863.27</v>
      </c>
    </row>
    <row r="2320" spans="1:16">
      <c r="A2320" t="str">
        <f t="shared" si="52"/>
        <v>3369</v>
      </c>
      <c r="B2320" s="10">
        <v>33</v>
      </c>
      <c r="C2320" s="10">
        <v>69</v>
      </c>
      <c r="D2320" s="10"/>
      <c r="E2320" s="10">
        <v>19900</v>
      </c>
      <c r="F2320" s="10">
        <v>20000</v>
      </c>
      <c r="G2320" s="10">
        <v>900</v>
      </c>
      <c r="H2320" s="10">
        <v>16037.42</v>
      </c>
      <c r="I2320" s="10"/>
      <c r="J2320" s="10">
        <v>16497</v>
      </c>
      <c r="K2320" s="10">
        <v>171.35</v>
      </c>
      <c r="L2320" s="10">
        <v>8376.14</v>
      </c>
      <c r="M2320" s="10">
        <v>428.38</v>
      </c>
      <c r="N2320" s="10">
        <v>20940.349999999999</v>
      </c>
      <c r="O2320" s="10">
        <v>685.4</v>
      </c>
      <c r="P2320" s="10">
        <v>33504.57</v>
      </c>
    </row>
    <row r="2321" spans="1:16">
      <c r="A2321" t="str">
        <f t="shared" si="52"/>
        <v>3470</v>
      </c>
      <c r="B2321" s="11">
        <v>34</v>
      </c>
      <c r="C2321" s="11">
        <v>70</v>
      </c>
      <c r="D2321" s="11"/>
      <c r="E2321" s="11">
        <v>19900</v>
      </c>
      <c r="F2321" s="11">
        <v>20000</v>
      </c>
      <c r="G2321" s="11"/>
      <c r="H2321" s="11">
        <v>16518.54</v>
      </c>
      <c r="I2321" s="11"/>
      <c r="J2321" s="11">
        <v>16718</v>
      </c>
      <c r="K2321" s="11">
        <v>164.97</v>
      </c>
      <c r="L2321" s="11">
        <v>8792.4</v>
      </c>
      <c r="M2321" s="11">
        <v>412.43</v>
      </c>
      <c r="N2321" s="11">
        <v>21980.99</v>
      </c>
      <c r="O2321" s="11">
        <v>659.88</v>
      </c>
      <c r="P2321" s="11">
        <v>35169.58</v>
      </c>
    </row>
    <row r="2322" spans="1:16">
      <c r="A2322" t="str">
        <f t="shared" si="52"/>
        <v>3571</v>
      </c>
      <c r="B2322" s="10">
        <v>35</v>
      </c>
      <c r="C2322" s="10">
        <v>71</v>
      </c>
      <c r="D2322" s="10"/>
      <c r="E2322" s="10">
        <v>19900</v>
      </c>
      <c r="F2322" s="10">
        <v>20000</v>
      </c>
      <c r="G2322" s="10"/>
      <c r="H2322" s="10">
        <v>17014.099999999999</v>
      </c>
      <c r="I2322" s="10"/>
      <c r="J2322" s="10">
        <v>16940</v>
      </c>
      <c r="K2322" s="10">
        <v>167.18</v>
      </c>
      <c r="L2322" s="10">
        <v>9223.35</v>
      </c>
      <c r="M2322" s="10">
        <v>417.95</v>
      </c>
      <c r="N2322" s="10">
        <v>23058.37</v>
      </c>
      <c r="O2322" s="10">
        <v>668.72</v>
      </c>
      <c r="P2322" s="10">
        <v>36893.39</v>
      </c>
    </row>
    <row r="2323" spans="1:16">
      <c r="A2323" t="str">
        <f t="shared" si="52"/>
        <v>3672</v>
      </c>
      <c r="B2323" s="11">
        <v>36</v>
      </c>
      <c r="C2323" s="11">
        <v>72</v>
      </c>
      <c r="D2323" s="11"/>
      <c r="E2323" s="11">
        <v>19900</v>
      </c>
      <c r="F2323" s="11">
        <v>20000</v>
      </c>
      <c r="G2323" s="11">
        <v>900</v>
      </c>
      <c r="H2323" s="11">
        <v>18424.52</v>
      </c>
      <c r="I2323" s="11"/>
      <c r="J2323" s="11">
        <v>16264</v>
      </c>
      <c r="K2323" s="11">
        <v>169.4</v>
      </c>
      <c r="L2323" s="11">
        <v>9669.4500000000007</v>
      </c>
      <c r="M2323" s="11">
        <v>423.5</v>
      </c>
      <c r="N2323" s="11">
        <v>24173.62</v>
      </c>
      <c r="O2323" s="11">
        <v>677.6</v>
      </c>
      <c r="P2323" s="11">
        <v>38677.79</v>
      </c>
    </row>
    <row r="2324" spans="1:16">
      <c r="A2324" t="str">
        <f t="shared" si="52"/>
        <v>3773</v>
      </c>
      <c r="B2324" s="10">
        <v>37</v>
      </c>
      <c r="C2324" s="10">
        <v>73</v>
      </c>
      <c r="D2324" s="10"/>
      <c r="E2324" s="10">
        <v>19900</v>
      </c>
      <c r="F2324" s="10">
        <v>20000</v>
      </c>
      <c r="G2324" s="10"/>
      <c r="H2324" s="10">
        <v>18977.259999999998</v>
      </c>
      <c r="I2324" s="10"/>
      <c r="J2324" s="10">
        <v>16433</v>
      </c>
      <c r="K2324" s="10">
        <v>162.63999999999999</v>
      </c>
      <c r="L2324" s="10">
        <v>10122.17</v>
      </c>
      <c r="M2324" s="10">
        <v>406.6</v>
      </c>
      <c r="N2324" s="10">
        <v>25305.43</v>
      </c>
      <c r="O2324" s="10">
        <v>650.55999999999995</v>
      </c>
      <c r="P2324" s="10">
        <v>40488.69</v>
      </c>
    </row>
    <row r="2325" spans="1:16">
      <c r="A2325" t="str">
        <f t="shared" si="52"/>
        <v>3874</v>
      </c>
      <c r="B2325" s="11">
        <v>38</v>
      </c>
      <c r="C2325" s="11">
        <v>74</v>
      </c>
      <c r="D2325" s="11"/>
      <c r="E2325" s="11">
        <v>19900</v>
      </c>
      <c r="F2325" s="11">
        <v>20000</v>
      </c>
      <c r="G2325" s="11"/>
      <c r="H2325" s="11">
        <v>19546.57</v>
      </c>
      <c r="I2325" s="11"/>
      <c r="J2325" s="11">
        <v>16598</v>
      </c>
      <c r="K2325" s="11">
        <v>164.33</v>
      </c>
      <c r="L2325" s="11">
        <v>10590.17</v>
      </c>
      <c r="M2325" s="11">
        <v>410.83</v>
      </c>
      <c r="N2325" s="11">
        <v>26475.42</v>
      </c>
      <c r="O2325" s="11">
        <v>657.32</v>
      </c>
      <c r="P2325" s="11">
        <v>42360.67</v>
      </c>
    </row>
    <row r="2326" spans="1:16">
      <c r="A2326" t="str">
        <f t="shared" si="52"/>
        <v>3975</v>
      </c>
      <c r="B2326" s="10">
        <v>39</v>
      </c>
      <c r="C2326" s="10">
        <v>75</v>
      </c>
      <c r="D2326" s="10"/>
      <c r="E2326" s="10">
        <v>19900</v>
      </c>
      <c r="F2326" s="10">
        <v>20000</v>
      </c>
      <c r="G2326" s="10">
        <v>900</v>
      </c>
      <c r="H2326" s="10">
        <v>21032.97</v>
      </c>
      <c r="I2326" s="10"/>
      <c r="J2326" s="10">
        <v>15858</v>
      </c>
      <c r="K2326" s="10">
        <v>165.98</v>
      </c>
      <c r="L2326" s="10">
        <v>11073.85</v>
      </c>
      <c r="M2326" s="10">
        <v>414.95</v>
      </c>
      <c r="N2326" s="10">
        <v>27684.63</v>
      </c>
      <c r="O2326" s="10">
        <v>663.92</v>
      </c>
      <c r="P2326" s="10">
        <v>44295.41</v>
      </c>
    </row>
    <row r="2327" spans="1:16">
      <c r="A2327" t="str">
        <f t="shared" si="52"/>
        <v>4076</v>
      </c>
      <c r="B2327" s="11">
        <v>40</v>
      </c>
      <c r="C2327" s="11">
        <v>76</v>
      </c>
      <c r="D2327" s="11"/>
      <c r="E2327" s="11">
        <v>19900</v>
      </c>
      <c r="F2327" s="11">
        <v>20000</v>
      </c>
      <c r="G2327" s="11"/>
      <c r="H2327" s="11">
        <v>21663.96</v>
      </c>
      <c r="I2327" s="11"/>
      <c r="J2327" s="11">
        <v>15944</v>
      </c>
      <c r="K2327" s="11">
        <v>158.58000000000001</v>
      </c>
      <c r="L2327" s="11">
        <v>11564.65</v>
      </c>
      <c r="M2327" s="11">
        <v>396.45</v>
      </c>
      <c r="N2327" s="11">
        <v>28911.62</v>
      </c>
      <c r="O2327" s="11">
        <v>634.32000000000005</v>
      </c>
      <c r="P2327" s="11">
        <v>46258.59</v>
      </c>
    </row>
    <row r="2328" spans="1:16">
      <c r="A2328" t="str">
        <f t="shared" si="52"/>
        <v>4177</v>
      </c>
      <c r="B2328" s="10">
        <v>41</v>
      </c>
      <c r="C2328" s="10">
        <v>77</v>
      </c>
      <c r="D2328" s="10"/>
      <c r="E2328" s="10">
        <v>19900</v>
      </c>
      <c r="F2328" s="10">
        <v>20000</v>
      </c>
      <c r="G2328" s="10"/>
      <c r="H2328" s="10">
        <v>22313.88</v>
      </c>
      <c r="I2328" s="10"/>
      <c r="J2328" s="10">
        <v>16013</v>
      </c>
      <c r="K2328" s="10">
        <v>159.44</v>
      </c>
      <c r="L2328" s="10">
        <v>12071.03</v>
      </c>
      <c r="M2328" s="10">
        <v>398.6</v>
      </c>
      <c r="N2328" s="10">
        <v>30177.57</v>
      </c>
      <c r="O2328" s="10">
        <v>637.76</v>
      </c>
      <c r="P2328" s="10">
        <v>48284.11</v>
      </c>
    </row>
    <row r="2329" spans="1:16">
      <c r="A2329" t="str">
        <f t="shared" si="52"/>
        <v>4278</v>
      </c>
      <c r="B2329" s="11">
        <v>42</v>
      </c>
      <c r="C2329" s="11">
        <v>78</v>
      </c>
      <c r="D2329" s="11"/>
      <c r="E2329" s="11">
        <v>19900</v>
      </c>
      <c r="F2329" s="11">
        <v>20000</v>
      </c>
      <c r="G2329" s="11">
        <v>900</v>
      </c>
      <c r="H2329" s="11">
        <v>23883.3</v>
      </c>
      <c r="I2329" s="11"/>
      <c r="J2329" s="11">
        <v>15163</v>
      </c>
      <c r="K2329" s="11">
        <v>160.13</v>
      </c>
      <c r="L2329" s="11">
        <v>12593.29</v>
      </c>
      <c r="M2329" s="11">
        <v>400.33</v>
      </c>
      <c r="N2329" s="11">
        <v>31483.22</v>
      </c>
      <c r="O2329" s="11">
        <v>640.52</v>
      </c>
      <c r="P2329" s="11">
        <v>50373.15</v>
      </c>
    </row>
    <row r="2330" spans="1:16">
      <c r="A2330" t="str">
        <f t="shared" si="52"/>
        <v>4379</v>
      </c>
      <c r="B2330" s="10">
        <v>43</v>
      </c>
      <c r="C2330" s="10">
        <v>79</v>
      </c>
      <c r="D2330" s="10"/>
      <c r="E2330" s="10">
        <v>19900</v>
      </c>
      <c r="F2330" s="10">
        <v>20000</v>
      </c>
      <c r="G2330" s="10"/>
      <c r="H2330" s="10">
        <v>24599.79</v>
      </c>
      <c r="I2330" s="10"/>
      <c r="J2330" s="10">
        <v>15103</v>
      </c>
      <c r="K2330" s="10">
        <v>151.63</v>
      </c>
      <c r="L2330" s="10">
        <v>13122.72</v>
      </c>
      <c r="M2330" s="10">
        <v>379.08</v>
      </c>
      <c r="N2330" s="10">
        <v>32806.79</v>
      </c>
      <c r="O2330" s="10">
        <v>606.52</v>
      </c>
      <c r="P2330" s="10">
        <v>52490.86</v>
      </c>
    </row>
    <row r="2331" spans="1:16">
      <c r="A2331" t="str">
        <f t="shared" si="52"/>
        <v>4480</v>
      </c>
      <c r="B2331" s="11">
        <v>44</v>
      </c>
      <c r="C2331" s="11">
        <v>80</v>
      </c>
      <c r="D2331" s="11"/>
      <c r="E2331" s="11">
        <v>19900</v>
      </c>
      <c r="F2331" s="11">
        <v>20000</v>
      </c>
      <c r="G2331" s="11"/>
      <c r="H2331" s="11">
        <v>25337.79</v>
      </c>
      <c r="I2331" s="11">
        <v>15000</v>
      </c>
      <c r="J2331" s="11">
        <v>15000</v>
      </c>
      <c r="K2331" s="11">
        <v>151.03</v>
      </c>
      <c r="L2331" s="11">
        <v>13667.43</v>
      </c>
      <c r="M2331" s="11">
        <v>377.58</v>
      </c>
      <c r="N2331" s="11">
        <v>34168.57</v>
      </c>
      <c r="O2331" s="11">
        <v>604.12</v>
      </c>
      <c r="P2331" s="11">
        <v>54669.71</v>
      </c>
    </row>
    <row r="2332" spans="1:16" ht="54">
      <c r="B2332" s="9" t="s">
        <v>27</v>
      </c>
      <c r="C2332" s="9" t="s">
        <v>13</v>
      </c>
      <c r="D2332" s="9" t="s">
        <v>3027</v>
      </c>
      <c r="E2332" s="9" t="s">
        <v>15</v>
      </c>
      <c r="F2332" s="9" t="s">
        <v>16</v>
      </c>
      <c r="G2332" s="9" t="s">
        <v>17</v>
      </c>
      <c r="H2332" s="9" t="s">
        <v>3028</v>
      </c>
      <c r="I2332" s="9" t="s">
        <v>19</v>
      </c>
      <c r="J2332" s="9" t="s">
        <v>20</v>
      </c>
      <c r="K2332" s="9" t="s">
        <v>21</v>
      </c>
      <c r="L2332" s="9" t="s">
        <v>22</v>
      </c>
      <c r="M2332" s="9" t="s">
        <v>23</v>
      </c>
      <c r="N2332" s="9" t="s">
        <v>24</v>
      </c>
      <c r="O2332" s="9" t="s">
        <v>25</v>
      </c>
      <c r="P2332" s="9" t="s">
        <v>26</v>
      </c>
    </row>
    <row r="2333" spans="1:16">
      <c r="A2333" t="str">
        <f t="shared" ref="A2333:A2375" si="53">B2333&amp;C2333</f>
        <v>138</v>
      </c>
      <c r="B2333" s="10">
        <v>1</v>
      </c>
      <c r="C2333" s="10">
        <v>38</v>
      </c>
      <c r="D2333" s="10">
        <v>4000</v>
      </c>
      <c r="E2333" s="10">
        <v>4000</v>
      </c>
      <c r="F2333" s="10">
        <v>20000</v>
      </c>
      <c r="G2333" s="10"/>
      <c r="H2333" s="10"/>
      <c r="I2333" s="10"/>
      <c r="J2333" s="10">
        <v>2400</v>
      </c>
      <c r="K2333" s="10">
        <v>28</v>
      </c>
      <c r="L2333" s="10">
        <v>28</v>
      </c>
      <c r="M2333" s="10">
        <v>70</v>
      </c>
      <c r="N2333" s="10">
        <v>70</v>
      </c>
      <c r="O2333" s="10">
        <v>112</v>
      </c>
      <c r="P2333" s="10">
        <v>112</v>
      </c>
    </row>
    <row r="2334" spans="1:16">
      <c r="A2334" t="str">
        <f t="shared" si="53"/>
        <v>239</v>
      </c>
      <c r="B2334" s="11">
        <v>2</v>
      </c>
      <c r="C2334" s="11">
        <v>39</v>
      </c>
      <c r="D2334" s="11">
        <v>4000</v>
      </c>
      <c r="E2334" s="11">
        <v>8000</v>
      </c>
      <c r="F2334" s="11">
        <v>20000</v>
      </c>
      <c r="G2334" s="11"/>
      <c r="H2334" s="11"/>
      <c r="I2334" s="11"/>
      <c r="J2334" s="11">
        <v>5950</v>
      </c>
      <c r="K2334" s="11">
        <v>62.29</v>
      </c>
      <c r="L2334" s="11">
        <v>91.13</v>
      </c>
      <c r="M2334" s="11">
        <v>155.72999999999999</v>
      </c>
      <c r="N2334" s="11">
        <v>227.83</v>
      </c>
      <c r="O2334" s="11">
        <v>249.16</v>
      </c>
      <c r="P2334" s="11">
        <v>364.52</v>
      </c>
    </row>
    <row r="2335" spans="1:16">
      <c r="A2335" t="str">
        <f t="shared" si="53"/>
        <v>340</v>
      </c>
      <c r="B2335" s="10">
        <v>3</v>
      </c>
      <c r="C2335" s="10">
        <v>40</v>
      </c>
      <c r="D2335" s="10">
        <v>4000</v>
      </c>
      <c r="E2335" s="10">
        <v>12000</v>
      </c>
      <c r="F2335" s="10">
        <v>20000</v>
      </c>
      <c r="G2335" s="10">
        <v>900</v>
      </c>
      <c r="H2335" s="10">
        <v>900</v>
      </c>
      <c r="I2335" s="10"/>
      <c r="J2335" s="10">
        <v>8645</v>
      </c>
      <c r="K2335" s="10">
        <v>97.3</v>
      </c>
      <c r="L2335" s="10">
        <v>191.16</v>
      </c>
      <c r="M2335" s="10">
        <v>243.25</v>
      </c>
      <c r="N2335" s="10">
        <v>477.91</v>
      </c>
      <c r="O2335" s="10">
        <v>389.2</v>
      </c>
      <c r="P2335" s="10">
        <v>764.66</v>
      </c>
    </row>
    <row r="2336" spans="1:16">
      <c r="A2336" t="str">
        <f t="shared" si="53"/>
        <v>441</v>
      </c>
      <c r="B2336" s="11">
        <v>4</v>
      </c>
      <c r="C2336" s="11">
        <v>41</v>
      </c>
      <c r="D2336" s="11">
        <v>4000</v>
      </c>
      <c r="E2336" s="11">
        <v>16000</v>
      </c>
      <c r="F2336" s="11">
        <v>20000</v>
      </c>
      <c r="G2336" s="11"/>
      <c r="H2336" s="11">
        <v>927</v>
      </c>
      <c r="I2336" s="11"/>
      <c r="J2336" s="11">
        <v>12706</v>
      </c>
      <c r="K2336" s="11">
        <v>127.26</v>
      </c>
      <c r="L2336" s="11">
        <v>324.16000000000003</v>
      </c>
      <c r="M2336" s="11">
        <v>318.14999999999998</v>
      </c>
      <c r="N2336" s="11">
        <v>810.4</v>
      </c>
      <c r="O2336" s="11">
        <v>509.04</v>
      </c>
      <c r="P2336" s="11">
        <v>1296.6400000000001</v>
      </c>
    </row>
    <row r="2337" spans="1:16">
      <c r="A2337" t="str">
        <f t="shared" si="53"/>
        <v>542</v>
      </c>
      <c r="B2337" s="10">
        <v>5</v>
      </c>
      <c r="C2337" s="10">
        <v>42</v>
      </c>
      <c r="D2337" s="10">
        <v>4000</v>
      </c>
      <c r="E2337" s="10">
        <v>20000</v>
      </c>
      <c r="F2337" s="10">
        <v>20000</v>
      </c>
      <c r="G2337" s="10"/>
      <c r="H2337" s="10">
        <v>954.81</v>
      </c>
      <c r="I2337" s="10"/>
      <c r="J2337" s="10">
        <v>17012</v>
      </c>
      <c r="K2337" s="10">
        <v>166.86</v>
      </c>
      <c r="L2337" s="10">
        <v>500.74</v>
      </c>
      <c r="M2337" s="10">
        <v>417.15</v>
      </c>
      <c r="N2337" s="10">
        <v>1251.8599999999999</v>
      </c>
      <c r="O2337" s="10">
        <v>667.44</v>
      </c>
      <c r="P2337" s="10">
        <v>2002.97</v>
      </c>
    </row>
    <row r="2338" spans="1:16">
      <c r="A2338" t="str">
        <f t="shared" si="53"/>
        <v>643</v>
      </c>
      <c r="B2338" s="11">
        <v>6</v>
      </c>
      <c r="C2338" s="11">
        <v>43</v>
      </c>
      <c r="D2338" s="11"/>
      <c r="E2338" s="11">
        <v>20000</v>
      </c>
      <c r="F2338" s="11">
        <v>20000</v>
      </c>
      <c r="G2338" s="11">
        <v>900</v>
      </c>
      <c r="H2338" s="11">
        <v>1883.45</v>
      </c>
      <c r="I2338" s="11"/>
      <c r="J2338" s="11">
        <v>16446</v>
      </c>
      <c r="K2338" s="11">
        <v>170.12</v>
      </c>
      <c r="L2338" s="11">
        <v>685.89</v>
      </c>
      <c r="M2338" s="11">
        <v>425.3</v>
      </c>
      <c r="N2338" s="11">
        <v>1714.71</v>
      </c>
      <c r="O2338" s="11">
        <v>680.48</v>
      </c>
      <c r="P2338" s="11">
        <v>2743.54</v>
      </c>
    </row>
    <row r="2339" spans="1:16">
      <c r="A2339" t="str">
        <f t="shared" si="53"/>
        <v>744</v>
      </c>
      <c r="B2339" s="10">
        <v>7</v>
      </c>
      <c r="C2339" s="10">
        <v>44</v>
      </c>
      <c r="D2339" s="10"/>
      <c r="E2339" s="10">
        <v>20000</v>
      </c>
      <c r="F2339" s="10">
        <v>20000</v>
      </c>
      <c r="G2339" s="10"/>
      <c r="H2339" s="10">
        <v>1939.96</v>
      </c>
      <c r="I2339" s="10"/>
      <c r="J2339" s="10">
        <v>16765</v>
      </c>
      <c r="K2339" s="10">
        <v>164.46</v>
      </c>
      <c r="L2339" s="10">
        <v>870.92</v>
      </c>
      <c r="M2339" s="10">
        <v>411.15</v>
      </c>
      <c r="N2339" s="10">
        <v>2177.31</v>
      </c>
      <c r="O2339" s="10">
        <v>657.84</v>
      </c>
      <c r="P2339" s="10">
        <v>3483.69</v>
      </c>
    </row>
    <row r="2340" spans="1:16">
      <c r="A2340" t="str">
        <f t="shared" si="53"/>
        <v>845</v>
      </c>
      <c r="B2340" s="11">
        <v>8</v>
      </c>
      <c r="C2340" s="11">
        <v>45</v>
      </c>
      <c r="D2340" s="11"/>
      <c r="E2340" s="11">
        <v>20000</v>
      </c>
      <c r="F2340" s="11">
        <v>20000</v>
      </c>
      <c r="G2340" s="11"/>
      <c r="H2340" s="11">
        <v>1998.16</v>
      </c>
      <c r="I2340" s="11"/>
      <c r="J2340" s="11">
        <v>17091</v>
      </c>
      <c r="K2340" s="11">
        <v>167.65</v>
      </c>
      <c r="L2340" s="11">
        <v>1064.7</v>
      </c>
      <c r="M2340" s="11">
        <v>419.13</v>
      </c>
      <c r="N2340" s="11">
        <v>2661.75</v>
      </c>
      <c r="O2340" s="11">
        <v>670.6</v>
      </c>
      <c r="P2340" s="11">
        <v>4258.8</v>
      </c>
    </row>
    <row r="2341" spans="1:16">
      <c r="A2341" t="str">
        <f t="shared" si="53"/>
        <v>946</v>
      </c>
      <c r="B2341" s="10">
        <v>9</v>
      </c>
      <c r="C2341" s="10">
        <v>46</v>
      </c>
      <c r="D2341" s="10"/>
      <c r="E2341" s="10">
        <v>20000</v>
      </c>
      <c r="F2341" s="10">
        <v>20000</v>
      </c>
      <c r="G2341" s="10">
        <v>900</v>
      </c>
      <c r="H2341" s="10">
        <v>2958.1</v>
      </c>
      <c r="I2341" s="10"/>
      <c r="J2341" s="10">
        <v>16524</v>
      </c>
      <c r="K2341" s="10">
        <v>170.91</v>
      </c>
      <c r="L2341" s="10">
        <v>1267.55</v>
      </c>
      <c r="M2341" s="10">
        <v>427.28</v>
      </c>
      <c r="N2341" s="10">
        <v>3168.88</v>
      </c>
      <c r="O2341" s="10">
        <v>683.64</v>
      </c>
      <c r="P2341" s="10">
        <v>5070.2</v>
      </c>
    </row>
    <row r="2342" spans="1:16">
      <c r="A2342" t="str">
        <f t="shared" si="53"/>
        <v>1047</v>
      </c>
      <c r="B2342" s="11">
        <v>10</v>
      </c>
      <c r="C2342" s="11">
        <v>47</v>
      </c>
      <c r="D2342" s="11"/>
      <c r="E2342" s="11">
        <v>20000</v>
      </c>
      <c r="F2342" s="11">
        <v>20000</v>
      </c>
      <c r="G2342" s="11"/>
      <c r="H2342" s="11">
        <v>3046.84</v>
      </c>
      <c r="I2342" s="11"/>
      <c r="J2342" s="11">
        <v>16842</v>
      </c>
      <c r="K2342" s="11">
        <v>165.24</v>
      </c>
      <c r="L2342" s="11">
        <v>1470.82</v>
      </c>
      <c r="M2342" s="11">
        <v>413.1</v>
      </c>
      <c r="N2342" s="11">
        <v>3677.04</v>
      </c>
      <c r="O2342" s="11">
        <v>660.96</v>
      </c>
      <c r="P2342" s="11">
        <v>5883.27</v>
      </c>
    </row>
    <row r="2343" spans="1:16">
      <c r="A2343" t="str">
        <f t="shared" si="53"/>
        <v>1148</v>
      </c>
      <c r="B2343" s="10">
        <v>11</v>
      </c>
      <c r="C2343" s="10">
        <v>48</v>
      </c>
      <c r="D2343" s="10"/>
      <c r="E2343" s="10">
        <v>20000</v>
      </c>
      <c r="F2343" s="10">
        <v>20000</v>
      </c>
      <c r="G2343" s="10"/>
      <c r="H2343" s="10">
        <v>3138.25</v>
      </c>
      <c r="I2343" s="10"/>
      <c r="J2343" s="10">
        <v>17167</v>
      </c>
      <c r="K2343" s="10">
        <v>168.42</v>
      </c>
      <c r="L2343" s="10">
        <v>1683.36</v>
      </c>
      <c r="M2343" s="10">
        <v>421.05</v>
      </c>
      <c r="N2343" s="10">
        <v>4208.41</v>
      </c>
      <c r="O2343" s="10">
        <v>673.68</v>
      </c>
      <c r="P2343" s="10">
        <v>6733.45</v>
      </c>
    </row>
    <row r="2344" spans="1:16">
      <c r="A2344" t="str">
        <f t="shared" si="53"/>
        <v>1249</v>
      </c>
      <c r="B2344" s="11">
        <v>12</v>
      </c>
      <c r="C2344" s="11">
        <v>49</v>
      </c>
      <c r="D2344" s="11"/>
      <c r="E2344" s="11">
        <v>20000</v>
      </c>
      <c r="F2344" s="11">
        <v>20000</v>
      </c>
      <c r="G2344" s="11">
        <v>900</v>
      </c>
      <c r="H2344" s="11">
        <v>4132.3999999999996</v>
      </c>
      <c r="I2344" s="11"/>
      <c r="J2344" s="11">
        <v>16599</v>
      </c>
      <c r="K2344" s="11">
        <v>171.67</v>
      </c>
      <c r="L2344" s="11">
        <v>1905.53</v>
      </c>
      <c r="M2344" s="11">
        <v>429.18</v>
      </c>
      <c r="N2344" s="11">
        <v>4763.83</v>
      </c>
      <c r="O2344" s="11">
        <v>686.68</v>
      </c>
      <c r="P2344" s="11">
        <v>7622.13</v>
      </c>
    </row>
    <row r="2345" spans="1:16">
      <c r="A2345" t="str">
        <f t="shared" si="53"/>
        <v>1350</v>
      </c>
      <c r="B2345" s="10">
        <v>13</v>
      </c>
      <c r="C2345" s="10">
        <v>50</v>
      </c>
      <c r="D2345" s="10"/>
      <c r="E2345" s="10">
        <v>20000</v>
      </c>
      <c r="F2345" s="10">
        <v>20000</v>
      </c>
      <c r="G2345" s="10"/>
      <c r="H2345" s="10">
        <v>4256.37</v>
      </c>
      <c r="I2345" s="10"/>
      <c r="J2345" s="10">
        <v>16915</v>
      </c>
      <c r="K2345" s="10">
        <v>165.99</v>
      </c>
      <c r="L2345" s="10">
        <v>2128.69</v>
      </c>
      <c r="M2345" s="10">
        <v>414.98</v>
      </c>
      <c r="N2345" s="10">
        <v>5321.72</v>
      </c>
      <c r="O2345" s="10">
        <v>663.96</v>
      </c>
      <c r="P2345" s="10">
        <v>8514.76</v>
      </c>
    </row>
    <row r="2346" spans="1:16">
      <c r="A2346" t="str">
        <f t="shared" si="53"/>
        <v>1451</v>
      </c>
      <c r="B2346" s="11">
        <v>14</v>
      </c>
      <c r="C2346" s="11">
        <v>51</v>
      </c>
      <c r="D2346" s="11"/>
      <c r="E2346" s="11">
        <v>20000</v>
      </c>
      <c r="F2346" s="11">
        <v>20000</v>
      </c>
      <c r="G2346" s="11"/>
      <c r="H2346" s="11">
        <v>4384.0600000000004</v>
      </c>
      <c r="I2346" s="11"/>
      <c r="J2346" s="11">
        <v>17238</v>
      </c>
      <c r="K2346" s="11">
        <v>169.15</v>
      </c>
      <c r="L2346" s="11">
        <v>2361.6999999999998</v>
      </c>
      <c r="M2346" s="11">
        <v>422.88</v>
      </c>
      <c r="N2346" s="11">
        <v>5904.25</v>
      </c>
      <c r="O2346" s="11">
        <v>676.6</v>
      </c>
      <c r="P2346" s="11">
        <v>9446.7999999999993</v>
      </c>
    </row>
    <row r="2347" spans="1:16">
      <c r="A2347" t="str">
        <f t="shared" si="53"/>
        <v>1552</v>
      </c>
      <c r="B2347" s="10">
        <v>15</v>
      </c>
      <c r="C2347" s="10">
        <v>52</v>
      </c>
      <c r="D2347" s="10"/>
      <c r="E2347" s="10">
        <v>20000</v>
      </c>
      <c r="F2347" s="10">
        <v>20000</v>
      </c>
      <c r="G2347" s="10">
        <v>900</v>
      </c>
      <c r="H2347" s="10">
        <v>5415.58</v>
      </c>
      <c r="I2347" s="10"/>
      <c r="J2347" s="10">
        <v>16667</v>
      </c>
      <c r="K2347" s="10">
        <v>172.38</v>
      </c>
      <c r="L2347" s="10">
        <v>2604.9299999999998</v>
      </c>
      <c r="M2347" s="10">
        <v>430.95</v>
      </c>
      <c r="N2347" s="10">
        <v>6512.33</v>
      </c>
      <c r="O2347" s="10">
        <v>689.52</v>
      </c>
      <c r="P2347" s="10">
        <v>10419.719999999999</v>
      </c>
    </row>
    <row r="2348" spans="1:16">
      <c r="A2348" t="str">
        <f t="shared" si="53"/>
        <v>1653</v>
      </c>
      <c r="B2348" s="11">
        <v>16</v>
      </c>
      <c r="C2348" s="11">
        <v>53</v>
      </c>
      <c r="D2348" s="11"/>
      <c r="E2348" s="11">
        <v>20000</v>
      </c>
      <c r="F2348" s="11">
        <v>20000</v>
      </c>
      <c r="G2348" s="11"/>
      <c r="H2348" s="11">
        <v>5578.05</v>
      </c>
      <c r="I2348" s="11"/>
      <c r="J2348" s="11">
        <v>16980</v>
      </c>
      <c r="K2348" s="11">
        <v>166.67</v>
      </c>
      <c r="L2348" s="11">
        <v>2849.75</v>
      </c>
      <c r="M2348" s="11">
        <v>416.68</v>
      </c>
      <c r="N2348" s="11">
        <v>7124.37</v>
      </c>
      <c r="O2348" s="11">
        <v>666.68</v>
      </c>
      <c r="P2348" s="11">
        <v>11398.99</v>
      </c>
    </row>
    <row r="2349" spans="1:16">
      <c r="A2349" t="str">
        <f t="shared" si="53"/>
        <v>1754</v>
      </c>
      <c r="B2349" s="10">
        <v>17</v>
      </c>
      <c r="C2349" s="10">
        <v>54</v>
      </c>
      <c r="D2349" s="10"/>
      <c r="E2349" s="10">
        <v>20000</v>
      </c>
      <c r="F2349" s="10">
        <v>20000</v>
      </c>
      <c r="G2349" s="10"/>
      <c r="H2349" s="10">
        <v>5745.39</v>
      </c>
      <c r="I2349" s="10"/>
      <c r="J2349" s="10">
        <v>17300</v>
      </c>
      <c r="K2349" s="10">
        <v>169.8</v>
      </c>
      <c r="L2349" s="10">
        <v>3105.04</v>
      </c>
      <c r="M2349" s="10">
        <v>424.5</v>
      </c>
      <c r="N2349" s="10">
        <v>7762.6</v>
      </c>
      <c r="O2349" s="10">
        <v>679.2</v>
      </c>
      <c r="P2349" s="10">
        <v>12420.16</v>
      </c>
    </row>
    <row r="2350" spans="1:16">
      <c r="A2350" t="str">
        <f t="shared" si="53"/>
        <v>1855</v>
      </c>
      <c r="B2350" s="11">
        <v>18</v>
      </c>
      <c r="C2350" s="11">
        <v>55</v>
      </c>
      <c r="D2350" s="11"/>
      <c r="E2350" s="11">
        <v>20000</v>
      </c>
      <c r="F2350" s="11">
        <v>20000</v>
      </c>
      <c r="G2350" s="11">
        <v>900</v>
      </c>
      <c r="H2350" s="11">
        <v>6817.75</v>
      </c>
      <c r="I2350" s="11"/>
      <c r="J2350" s="11">
        <v>16726</v>
      </c>
      <c r="K2350" s="11">
        <v>173</v>
      </c>
      <c r="L2350" s="11">
        <v>3371.19</v>
      </c>
      <c r="M2350" s="11">
        <v>432.5</v>
      </c>
      <c r="N2350" s="11">
        <v>8427.98</v>
      </c>
      <c r="O2350" s="11">
        <v>692</v>
      </c>
      <c r="P2350" s="11">
        <v>13484.77</v>
      </c>
    </row>
    <row r="2351" spans="1:16">
      <c r="A2351" t="str">
        <f t="shared" si="53"/>
        <v>1956</v>
      </c>
      <c r="B2351" s="10">
        <v>19</v>
      </c>
      <c r="C2351" s="10">
        <v>56</v>
      </c>
      <c r="D2351" s="10"/>
      <c r="E2351" s="10">
        <v>20000</v>
      </c>
      <c r="F2351" s="10">
        <v>20000</v>
      </c>
      <c r="G2351" s="10"/>
      <c r="H2351" s="10">
        <v>7022.29</v>
      </c>
      <c r="I2351" s="10"/>
      <c r="J2351" s="10">
        <v>17033</v>
      </c>
      <c r="K2351" s="10">
        <v>167.26</v>
      </c>
      <c r="L2351" s="10">
        <v>3639.59</v>
      </c>
      <c r="M2351" s="10">
        <v>418.15</v>
      </c>
      <c r="N2351" s="10">
        <v>9098.9699999999993</v>
      </c>
      <c r="O2351" s="10">
        <v>669.04</v>
      </c>
      <c r="P2351" s="10">
        <v>14558.35</v>
      </c>
    </row>
    <row r="2352" spans="1:16">
      <c r="A2352" t="str">
        <f t="shared" si="53"/>
        <v>2057</v>
      </c>
      <c r="B2352" s="11">
        <v>20</v>
      </c>
      <c r="C2352" s="11">
        <v>57</v>
      </c>
      <c r="D2352" s="11"/>
      <c r="E2352" s="11">
        <v>20000</v>
      </c>
      <c r="F2352" s="11">
        <v>20000</v>
      </c>
      <c r="G2352" s="11"/>
      <c r="H2352" s="11">
        <v>7232.95</v>
      </c>
      <c r="I2352" s="11"/>
      <c r="J2352" s="11">
        <v>17348</v>
      </c>
      <c r="K2352" s="11">
        <v>170.33</v>
      </c>
      <c r="L2352" s="11">
        <v>3919.11</v>
      </c>
      <c r="M2352" s="11">
        <v>425.83</v>
      </c>
      <c r="N2352" s="11">
        <v>9797.76</v>
      </c>
      <c r="O2352" s="11">
        <v>681.32</v>
      </c>
      <c r="P2352" s="11">
        <v>15676.42</v>
      </c>
    </row>
    <row r="2353" spans="1:16">
      <c r="A2353" t="str">
        <f t="shared" si="53"/>
        <v>2158</v>
      </c>
      <c r="B2353" s="10">
        <v>21</v>
      </c>
      <c r="C2353" s="10">
        <v>58</v>
      </c>
      <c r="D2353" s="10"/>
      <c r="E2353" s="10">
        <v>20000</v>
      </c>
      <c r="F2353" s="10">
        <v>20000</v>
      </c>
      <c r="G2353" s="10">
        <v>900</v>
      </c>
      <c r="H2353" s="10">
        <v>8349.94</v>
      </c>
      <c r="I2353" s="10"/>
      <c r="J2353" s="10">
        <v>16769</v>
      </c>
      <c r="K2353" s="10">
        <v>173.48</v>
      </c>
      <c r="L2353" s="10">
        <v>4210.16</v>
      </c>
      <c r="M2353" s="10">
        <v>433.7</v>
      </c>
      <c r="N2353" s="10">
        <v>10525.4</v>
      </c>
      <c r="O2353" s="10">
        <v>693.92</v>
      </c>
      <c r="P2353" s="10">
        <v>16840.64</v>
      </c>
    </row>
    <row r="2354" spans="1:16">
      <c r="A2354" t="str">
        <f t="shared" si="53"/>
        <v>2259</v>
      </c>
      <c r="B2354" s="11">
        <v>22</v>
      </c>
      <c r="C2354" s="11">
        <v>59</v>
      </c>
      <c r="D2354" s="11"/>
      <c r="E2354" s="11">
        <v>20000</v>
      </c>
      <c r="F2354" s="11">
        <v>20000</v>
      </c>
      <c r="G2354" s="11"/>
      <c r="H2354" s="11">
        <v>8600.44</v>
      </c>
      <c r="I2354" s="11"/>
      <c r="J2354" s="11">
        <v>17069</v>
      </c>
      <c r="K2354" s="11">
        <v>167.69</v>
      </c>
      <c r="L2354" s="11">
        <v>4504.1499999999996</v>
      </c>
      <c r="M2354" s="11">
        <v>419.23</v>
      </c>
      <c r="N2354" s="11">
        <v>11260.38</v>
      </c>
      <c r="O2354" s="11">
        <v>670.76</v>
      </c>
      <c r="P2354" s="11">
        <v>18016.61</v>
      </c>
    </row>
    <row r="2355" spans="1:16">
      <c r="A2355" t="str">
        <f t="shared" si="53"/>
        <v>2360</v>
      </c>
      <c r="B2355" s="10">
        <v>23</v>
      </c>
      <c r="C2355" s="10">
        <v>60</v>
      </c>
      <c r="D2355" s="10"/>
      <c r="E2355" s="10">
        <v>20000</v>
      </c>
      <c r="F2355" s="10">
        <v>20000</v>
      </c>
      <c r="G2355" s="10"/>
      <c r="H2355" s="10">
        <v>8858.4500000000007</v>
      </c>
      <c r="I2355" s="10"/>
      <c r="J2355" s="10">
        <v>17376</v>
      </c>
      <c r="K2355" s="10">
        <v>170.69</v>
      </c>
      <c r="L2355" s="10">
        <v>4809.97</v>
      </c>
      <c r="M2355" s="10">
        <v>426.73</v>
      </c>
      <c r="N2355" s="10">
        <v>12024.92</v>
      </c>
      <c r="O2355" s="10">
        <v>682.76</v>
      </c>
      <c r="P2355" s="10">
        <v>19239.87</v>
      </c>
    </row>
    <row r="2356" spans="1:16">
      <c r="A2356" t="str">
        <f t="shared" si="53"/>
        <v>2461</v>
      </c>
      <c r="B2356" s="11">
        <v>24</v>
      </c>
      <c r="C2356" s="11">
        <v>61</v>
      </c>
      <c r="D2356" s="11"/>
      <c r="E2356" s="11">
        <v>20000</v>
      </c>
      <c r="F2356" s="11">
        <v>20000</v>
      </c>
      <c r="G2356" s="11">
        <v>900</v>
      </c>
      <c r="H2356" s="11">
        <v>10024.209999999999</v>
      </c>
      <c r="I2356" s="11"/>
      <c r="J2356" s="11">
        <v>16789</v>
      </c>
      <c r="K2356" s="11">
        <v>173.76</v>
      </c>
      <c r="L2356" s="11">
        <v>5128.03</v>
      </c>
      <c r="M2356" s="11">
        <v>434.4</v>
      </c>
      <c r="N2356" s="11">
        <v>12820.07</v>
      </c>
      <c r="O2356" s="11">
        <v>695.04</v>
      </c>
      <c r="P2356" s="11">
        <v>20512.11</v>
      </c>
    </row>
    <row r="2357" spans="1:16">
      <c r="A2357" t="str">
        <f t="shared" si="53"/>
        <v>2562</v>
      </c>
      <c r="B2357" s="10">
        <v>25</v>
      </c>
      <c r="C2357" s="10">
        <v>62</v>
      </c>
      <c r="D2357" s="10"/>
      <c r="E2357" s="10">
        <v>20000</v>
      </c>
      <c r="F2357" s="10">
        <v>20000</v>
      </c>
      <c r="G2357" s="10"/>
      <c r="H2357" s="10">
        <v>10324.93</v>
      </c>
      <c r="I2357" s="10"/>
      <c r="J2357" s="10">
        <v>17078</v>
      </c>
      <c r="K2357" s="10">
        <v>167.89</v>
      </c>
      <c r="L2357" s="10">
        <v>5449.76</v>
      </c>
      <c r="M2357" s="10">
        <v>419.73</v>
      </c>
      <c r="N2357" s="10">
        <v>13624.4</v>
      </c>
      <c r="O2357" s="10">
        <v>671.56</v>
      </c>
      <c r="P2357" s="10">
        <v>21799.03</v>
      </c>
    </row>
    <row r="2358" spans="1:16">
      <c r="A2358" t="str">
        <f t="shared" si="53"/>
        <v>2663</v>
      </c>
      <c r="B2358" s="11">
        <v>26</v>
      </c>
      <c r="C2358" s="11">
        <v>63</v>
      </c>
      <c r="D2358" s="11"/>
      <c r="E2358" s="11">
        <v>20000</v>
      </c>
      <c r="F2358" s="11">
        <v>20000</v>
      </c>
      <c r="G2358" s="11"/>
      <c r="H2358" s="11">
        <v>10634.68</v>
      </c>
      <c r="I2358" s="11"/>
      <c r="J2358" s="11">
        <v>17374</v>
      </c>
      <c r="K2358" s="11">
        <v>170.78</v>
      </c>
      <c r="L2358" s="11">
        <v>5784.03</v>
      </c>
      <c r="M2358" s="11">
        <v>426.95</v>
      </c>
      <c r="N2358" s="11">
        <v>14460.08</v>
      </c>
      <c r="O2358" s="11">
        <v>683.12</v>
      </c>
      <c r="P2358" s="11">
        <v>23136.12</v>
      </c>
    </row>
    <row r="2359" spans="1:16">
      <c r="A2359" t="str">
        <f t="shared" si="53"/>
        <v>2764</v>
      </c>
      <c r="B2359" s="10">
        <v>27</v>
      </c>
      <c r="C2359" s="10">
        <v>64</v>
      </c>
      <c r="D2359" s="10"/>
      <c r="E2359" s="10">
        <v>20000</v>
      </c>
      <c r="F2359" s="10">
        <v>20000</v>
      </c>
      <c r="G2359" s="10">
        <v>900</v>
      </c>
      <c r="H2359" s="10">
        <v>11853.72</v>
      </c>
      <c r="I2359" s="10"/>
      <c r="J2359" s="10">
        <v>16776</v>
      </c>
      <c r="K2359" s="10">
        <v>173.74</v>
      </c>
      <c r="L2359" s="10">
        <v>6131.29</v>
      </c>
      <c r="M2359" s="10">
        <v>434.35</v>
      </c>
      <c r="N2359" s="10">
        <v>15328.23</v>
      </c>
      <c r="O2359" s="10">
        <v>694.96</v>
      </c>
      <c r="P2359" s="10">
        <v>24525.17</v>
      </c>
    </row>
    <row r="2360" spans="1:16">
      <c r="A2360" t="str">
        <f t="shared" si="53"/>
        <v>2865</v>
      </c>
      <c r="B2360" s="11">
        <v>28</v>
      </c>
      <c r="C2360" s="11">
        <v>65</v>
      </c>
      <c r="D2360" s="11"/>
      <c r="E2360" s="11">
        <v>20000</v>
      </c>
      <c r="F2360" s="11">
        <v>20000</v>
      </c>
      <c r="G2360" s="11"/>
      <c r="H2360" s="11">
        <v>12209.33</v>
      </c>
      <c r="I2360" s="11"/>
      <c r="J2360" s="11">
        <v>17049</v>
      </c>
      <c r="K2360" s="11">
        <v>167.76</v>
      </c>
      <c r="L2360" s="11">
        <v>6482.99</v>
      </c>
      <c r="M2360" s="11">
        <v>419.4</v>
      </c>
      <c r="N2360" s="11">
        <v>16207.48</v>
      </c>
      <c r="O2360" s="11">
        <v>671.04</v>
      </c>
      <c r="P2360" s="11">
        <v>25931.96</v>
      </c>
    </row>
    <row r="2361" spans="1:16">
      <c r="A2361" t="str">
        <f t="shared" si="53"/>
        <v>2966</v>
      </c>
      <c r="B2361" s="10">
        <v>29</v>
      </c>
      <c r="C2361" s="10">
        <v>66</v>
      </c>
      <c r="D2361" s="10"/>
      <c r="E2361" s="10">
        <v>20000</v>
      </c>
      <c r="F2361" s="10">
        <v>20000</v>
      </c>
      <c r="G2361" s="10"/>
      <c r="H2361" s="10">
        <v>12575.61</v>
      </c>
      <c r="I2361" s="10"/>
      <c r="J2361" s="10">
        <v>17328</v>
      </c>
      <c r="K2361" s="10">
        <v>170.49</v>
      </c>
      <c r="L2361" s="10">
        <v>6847.97</v>
      </c>
      <c r="M2361" s="10">
        <v>426.23</v>
      </c>
      <c r="N2361" s="10">
        <v>17119.93</v>
      </c>
      <c r="O2361" s="10">
        <v>681.96</v>
      </c>
      <c r="P2361" s="10">
        <v>27391.88</v>
      </c>
    </row>
    <row r="2362" spans="1:16">
      <c r="A2362" t="str">
        <f t="shared" si="53"/>
        <v>3067</v>
      </c>
      <c r="B2362" s="11">
        <v>30</v>
      </c>
      <c r="C2362" s="11">
        <v>67</v>
      </c>
      <c r="D2362" s="11"/>
      <c r="E2362" s="11">
        <v>20000</v>
      </c>
      <c r="F2362" s="11">
        <v>20000</v>
      </c>
      <c r="G2362" s="11">
        <v>900</v>
      </c>
      <c r="H2362" s="11">
        <v>13852.88</v>
      </c>
      <c r="I2362" s="11"/>
      <c r="J2362" s="11">
        <v>16713</v>
      </c>
      <c r="K2362" s="11">
        <v>173.28</v>
      </c>
      <c r="L2362" s="11">
        <v>7226.69</v>
      </c>
      <c r="M2362" s="11">
        <v>433.2</v>
      </c>
      <c r="N2362" s="11">
        <v>18066.72</v>
      </c>
      <c r="O2362" s="11">
        <v>693.12</v>
      </c>
      <c r="P2362" s="11">
        <v>28906.76</v>
      </c>
    </row>
    <row r="2363" spans="1:16">
      <c r="A2363" t="str">
        <f t="shared" si="53"/>
        <v>3168</v>
      </c>
      <c r="B2363" s="10">
        <v>31</v>
      </c>
      <c r="C2363" s="10">
        <v>68</v>
      </c>
      <c r="D2363" s="10"/>
      <c r="E2363" s="10">
        <v>20000</v>
      </c>
      <c r="F2363" s="10">
        <v>20000</v>
      </c>
      <c r="G2363" s="10"/>
      <c r="H2363" s="10">
        <v>14268.47</v>
      </c>
      <c r="I2363" s="10"/>
      <c r="J2363" s="10">
        <v>16963</v>
      </c>
      <c r="K2363" s="10">
        <v>167.13</v>
      </c>
      <c r="L2363" s="10">
        <v>7610.62</v>
      </c>
      <c r="M2363" s="10">
        <v>417.83</v>
      </c>
      <c r="N2363" s="10">
        <v>19026.55</v>
      </c>
      <c r="O2363" s="10">
        <v>668.52</v>
      </c>
      <c r="P2363" s="10">
        <v>30442.48</v>
      </c>
    </row>
    <row r="2364" spans="1:16">
      <c r="A2364" t="str">
        <f t="shared" si="53"/>
        <v>3269</v>
      </c>
      <c r="B2364" s="11">
        <v>32</v>
      </c>
      <c r="C2364" s="11">
        <v>69</v>
      </c>
      <c r="D2364" s="11"/>
      <c r="E2364" s="11">
        <v>20000</v>
      </c>
      <c r="F2364" s="11">
        <v>20000</v>
      </c>
      <c r="G2364" s="11"/>
      <c r="H2364" s="11">
        <v>14696.52</v>
      </c>
      <c r="I2364" s="11"/>
      <c r="J2364" s="11">
        <v>17216</v>
      </c>
      <c r="K2364" s="11">
        <v>169.63</v>
      </c>
      <c r="L2364" s="11">
        <v>8008.57</v>
      </c>
      <c r="M2364" s="11">
        <v>424.08</v>
      </c>
      <c r="N2364" s="11">
        <v>20021.419999999998</v>
      </c>
      <c r="O2364" s="11">
        <v>678.52</v>
      </c>
      <c r="P2364" s="11">
        <v>32034.27</v>
      </c>
    </row>
    <row r="2365" spans="1:16">
      <c r="A2365" t="str">
        <f t="shared" si="53"/>
        <v>3370</v>
      </c>
      <c r="B2365" s="10">
        <v>33</v>
      </c>
      <c r="C2365" s="10">
        <v>70</v>
      </c>
      <c r="D2365" s="10"/>
      <c r="E2365" s="10">
        <v>20000</v>
      </c>
      <c r="F2365" s="10">
        <v>20000</v>
      </c>
      <c r="G2365" s="10">
        <v>900</v>
      </c>
      <c r="H2365" s="10">
        <v>16037.42</v>
      </c>
      <c r="I2365" s="10"/>
      <c r="J2365" s="10">
        <v>16575</v>
      </c>
      <c r="K2365" s="10">
        <v>172.16</v>
      </c>
      <c r="L2365" s="10">
        <v>8420.99</v>
      </c>
      <c r="M2365" s="10">
        <v>430.4</v>
      </c>
      <c r="N2365" s="10">
        <v>21052.46</v>
      </c>
      <c r="O2365" s="10">
        <v>688.64</v>
      </c>
      <c r="P2365" s="10">
        <v>33683.94</v>
      </c>
    </row>
    <row r="2366" spans="1:16">
      <c r="A2366" t="str">
        <f t="shared" si="53"/>
        <v>3471</v>
      </c>
      <c r="B2366" s="11">
        <v>34</v>
      </c>
      <c r="C2366" s="11">
        <v>71</v>
      </c>
      <c r="D2366" s="11"/>
      <c r="E2366" s="11">
        <v>20000</v>
      </c>
      <c r="F2366" s="11">
        <v>20000</v>
      </c>
      <c r="G2366" s="11"/>
      <c r="H2366" s="11">
        <v>16518.54</v>
      </c>
      <c r="I2366" s="11"/>
      <c r="J2366" s="11">
        <v>16789</v>
      </c>
      <c r="K2366" s="11">
        <v>165.75</v>
      </c>
      <c r="L2366" s="11">
        <v>8839.3700000000008</v>
      </c>
      <c r="M2366" s="11">
        <v>414.38</v>
      </c>
      <c r="N2366" s="11">
        <v>22098.41</v>
      </c>
      <c r="O2366" s="11">
        <v>663</v>
      </c>
      <c r="P2366" s="11">
        <v>35357.46</v>
      </c>
    </row>
    <row r="2367" spans="1:16">
      <c r="A2367" t="str">
        <f t="shared" si="53"/>
        <v>3572</v>
      </c>
      <c r="B2367" s="10">
        <v>35</v>
      </c>
      <c r="C2367" s="10">
        <v>72</v>
      </c>
      <c r="D2367" s="10"/>
      <c r="E2367" s="10">
        <v>20000</v>
      </c>
      <c r="F2367" s="10">
        <v>20000</v>
      </c>
      <c r="G2367" s="10"/>
      <c r="H2367" s="10">
        <v>17014.099999999999</v>
      </c>
      <c r="I2367" s="10"/>
      <c r="J2367" s="10">
        <v>17004</v>
      </c>
      <c r="K2367" s="10">
        <v>167.89</v>
      </c>
      <c r="L2367" s="10">
        <v>9272.44</v>
      </c>
      <c r="M2367" s="10">
        <v>419.73</v>
      </c>
      <c r="N2367" s="10">
        <v>23181.09</v>
      </c>
      <c r="O2367" s="10">
        <v>671.56</v>
      </c>
      <c r="P2367" s="10">
        <v>37089.75</v>
      </c>
    </row>
    <row r="2368" spans="1:16">
      <c r="A2368" t="str">
        <f t="shared" si="53"/>
        <v>3673</v>
      </c>
      <c r="B2368" s="11">
        <v>36</v>
      </c>
      <c r="C2368" s="11">
        <v>73</v>
      </c>
      <c r="D2368" s="11"/>
      <c r="E2368" s="11">
        <v>20000</v>
      </c>
      <c r="F2368" s="11">
        <v>20000</v>
      </c>
      <c r="G2368" s="11">
        <v>900</v>
      </c>
      <c r="H2368" s="11">
        <v>18424.52</v>
      </c>
      <c r="I2368" s="11"/>
      <c r="J2368" s="11">
        <v>16320</v>
      </c>
      <c r="K2368" s="11">
        <v>170.04</v>
      </c>
      <c r="L2368" s="11">
        <v>9720.65</v>
      </c>
      <c r="M2368" s="11">
        <v>425.1</v>
      </c>
      <c r="N2368" s="11">
        <v>24301.62</v>
      </c>
      <c r="O2368" s="11">
        <v>680.16</v>
      </c>
      <c r="P2368" s="11">
        <v>38882.6</v>
      </c>
    </row>
    <row r="2369" spans="1:16">
      <c r="A2369" t="str">
        <f t="shared" si="53"/>
        <v>3774</v>
      </c>
      <c r="B2369" s="10">
        <v>37</v>
      </c>
      <c r="C2369" s="10">
        <v>74</v>
      </c>
      <c r="D2369" s="10"/>
      <c r="E2369" s="10">
        <v>20000</v>
      </c>
      <c r="F2369" s="10">
        <v>20000</v>
      </c>
      <c r="G2369" s="10"/>
      <c r="H2369" s="10">
        <v>18977.259999999998</v>
      </c>
      <c r="I2369" s="10"/>
      <c r="J2369" s="10">
        <v>16478</v>
      </c>
      <c r="K2369" s="10">
        <v>163.19999999999999</v>
      </c>
      <c r="L2369" s="10">
        <v>10175.469999999999</v>
      </c>
      <c r="M2369" s="10">
        <v>408</v>
      </c>
      <c r="N2369" s="10">
        <v>25438.67</v>
      </c>
      <c r="O2369" s="10">
        <v>652.79999999999995</v>
      </c>
      <c r="P2369" s="10">
        <v>40701.879999999997</v>
      </c>
    </row>
    <row r="2370" spans="1:16">
      <c r="A2370" t="str">
        <f t="shared" si="53"/>
        <v>3875</v>
      </c>
      <c r="B2370" s="11">
        <v>38</v>
      </c>
      <c r="C2370" s="11">
        <v>75</v>
      </c>
      <c r="D2370" s="11"/>
      <c r="E2370" s="11">
        <v>20000</v>
      </c>
      <c r="F2370" s="11">
        <v>20000</v>
      </c>
      <c r="G2370" s="11"/>
      <c r="H2370" s="11">
        <v>19546.57</v>
      </c>
      <c r="I2370" s="11"/>
      <c r="J2370" s="11">
        <v>16629</v>
      </c>
      <c r="K2370" s="11">
        <v>164.78</v>
      </c>
      <c r="L2370" s="11">
        <v>10645.51</v>
      </c>
      <c r="M2370" s="11">
        <v>411.95</v>
      </c>
      <c r="N2370" s="11">
        <v>26613.78</v>
      </c>
      <c r="O2370" s="11">
        <v>659.12</v>
      </c>
      <c r="P2370" s="11">
        <v>42582.05</v>
      </c>
    </row>
    <row r="2371" spans="1:16">
      <c r="A2371" t="str">
        <f t="shared" si="53"/>
        <v>3976</v>
      </c>
      <c r="B2371" s="10">
        <v>39</v>
      </c>
      <c r="C2371" s="10">
        <v>76</v>
      </c>
      <c r="D2371" s="10"/>
      <c r="E2371" s="10">
        <v>20000</v>
      </c>
      <c r="F2371" s="10">
        <v>20000</v>
      </c>
      <c r="G2371" s="10">
        <v>900</v>
      </c>
      <c r="H2371" s="10">
        <v>21032.97</v>
      </c>
      <c r="I2371" s="10"/>
      <c r="J2371" s="10">
        <v>15875</v>
      </c>
      <c r="K2371" s="10">
        <v>166.29</v>
      </c>
      <c r="L2371" s="10">
        <v>11131.17</v>
      </c>
      <c r="M2371" s="10">
        <v>415.73</v>
      </c>
      <c r="N2371" s="10">
        <v>27827.919999999998</v>
      </c>
      <c r="O2371" s="10">
        <v>665.16</v>
      </c>
      <c r="P2371" s="10">
        <v>44524.67</v>
      </c>
    </row>
    <row r="2372" spans="1:16">
      <c r="A2372" t="str">
        <f t="shared" si="53"/>
        <v>4077</v>
      </c>
      <c r="B2372" s="11">
        <v>40</v>
      </c>
      <c r="C2372" s="11">
        <v>77</v>
      </c>
      <c r="D2372" s="11"/>
      <c r="E2372" s="11">
        <v>20000</v>
      </c>
      <c r="F2372" s="11">
        <v>20000</v>
      </c>
      <c r="G2372" s="11"/>
      <c r="H2372" s="11">
        <v>21663.96</v>
      </c>
      <c r="I2372" s="11"/>
      <c r="J2372" s="11">
        <v>15939</v>
      </c>
      <c r="K2372" s="11">
        <v>158.75</v>
      </c>
      <c r="L2372" s="11">
        <v>11623.85</v>
      </c>
      <c r="M2372" s="11">
        <v>396.88</v>
      </c>
      <c r="N2372" s="11">
        <v>29059.63</v>
      </c>
      <c r="O2372" s="11">
        <v>635</v>
      </c>
      <c r="P2372" s="11">
        <v>46495.41</v>
      </c>
    </row>
    <row r="2373" spans="1:16">
      <c r="A2373" t="str">
        <f t="shared" si="53"/>
        <v>4178</v>
      </c>
      <c r="B2373" s="10">
        <v>41</v>
      </c>
      <c r="C2373" s="10">
        <v>78</v>
      </c>
      <c r="D2373" s="10"/>
      <c r="E2373" s="10">
        <v>20000</v>
      </c>
      <c r="F2373" s="10">
        <v>20000</v>
      </c>
      <c r="G2373" s="10"/>
      <c r="H2373" s="10">
        <v>22313.88</v>
      </c>
      <c r="I2373" s="10"/>
      <c r="J2373" s="10">
        <v>15983</v>
      </c>
      <c r="K2373" s="10">
        <v>159.38999999999999</v>
      </c>
      <c r="L2373" s="10">
        <v>12131.96</v>
      </c>
      <c r="M2373" s="10">
        <v>398.48</v>
      </c>
      <c r="N2373" s="10">
        <v>30329.9</v>
      </c>
      <c r="O2373" s="10">
        <v>637.55999999999995</v>
      </c>
      <c r="P2373" s="10">
        <v>48527.839999999997</v>
      </c>
    </row>
    <row r="2374" spans="1:16">
      <c r="A2374" t="str">
        <f t="shared" si="53"/>
        <v>4279</v>
      </c>
      <c r="B2374" s="11">
        <v>42</v>
      </c>
      <c r="C2374" s="11">
        <v>79</v>
      </c>
      <c r="D2374" s="11"/>
      <c r="E2374" s="11">
        <v>20000</v>
      </c>
      <c r="F2374" s="11">
        <v>20000</v>
      </c>
      <c r="G2374" s="11">
        <v>900</v>
      </c>
      <c r="H2374" s="11">
        <v>23883.3</v>
      </c>
      <c r="I2374" s="11"/>
      <c r="J2374" s="11">
        <v>15103</v>
      </c>
      <c r="K2374" s="11">
        <v>159.83000000000001</v>
      </c>
      <c r="L2374" s="11">
        <v>12655.75</v>
      </c>
      <c r="M2374" s="11">
        <v>399.58</v>
      </c>
      <c r="N2374" s="11">
        <v>31639.37</v>
      </c>
      <c r="O2374" s="11">
        <v>639.32000000000005</v>
      </c>
      <c r="P2374" s="11">
        <v>50622.99</v>
      </c>
    </row>
    <row r="2375" spans="1:16">
      <c r="A2375" t="str">
        <f t="shared" si="53"/>
        <v>4380</v>
      </c>
      <c r="B2375" s="10">
        <v>43</v>
      </c>
      <c r="C2375" s="10">
        <v>80</v>
      </c>
      <c r="D2375" s="10"/>
      <c r="E2375" s="10">
        <v>20000</v>
      </c>
      <c r="F2375" s="10">
        <v>20000</v>
      </c>
      <c r="G2375" s="10"/>
      <c r="H2375" s="10">
        <v>24599.79</v>
      </c>
      <c r="I2375" s="10">
        <v>15000</v>
      </c>
      <c r="J2375" s="10">
        <v>15000</v>
      </c>
      <c r="K2375" s="10">
        <v>151.03</v>
      </c>
      <c r="L2375" s="10">
        <v>13186.45</v>
      </c>
      <c r="M2375" s="10">
        <v>377.58</v>
      </c>
      <c r="N2375" s="10">
        <v>32966.129999999997</v>
      </c>
      <c r="O2375" s="10">
        <v>604.12</v>
      </c>
      <c r="P2375" s="10">
        <v>52745.8</v>
      </c>
    </row>
    <row r="2376" spans="1:16" ht="54">
      <c r="B2376" s="9" t="s">
        <v>27</v>
      </c>
      <c r="C2376" s="9" t="s">
        <v>13</v>
      </c>
      <c r="D2376" s="9" t="s">
        <v>3027</v>
      </c>
      <c r="E2376" s="9" t="s">
        <v>15</v>
      </c>
      <c r="F2376" s="9" t="s">
        <v>16</v>
      </c>
      <c r="G2376" s="9" t="s">
        <v>17</v>
      </c>
      <c r="H2376" s="9" t="s">
        <v>3028</v>
      </c>
      <c r="I2376" s="9" t="s">
        <v>19</v>
      </c>
      <c r="J2376" s="9" t="s">
        <v>20</v>
      </c>
      <c r="K2376" s="9" t="s">
        <v>21</v>
      </c>
      <c r="L2376" s="9" t="s">
        <v>22</v>
      </c>
      <c r="M2376" s="9" t="s">
        <v>23</v>
      </c>
      <c r="N2376" s="9" t="s">
        <v>24</v>
      </c>
      <c r="O2376" s="9" t="s">
        <v>25</v>
      </c>
      <c r="P2376" s="9" t="s">
        <v>26</v>
      </c>
    </row>
    <row r="2377" spans="1:16">
      <c r="A2377" t="str">
        <f t="shared" ref="A2377:A2418" si="54">B2377&amp;C2377</f>
        <v>139</v>
      </c>
      <c r="B2377" s="10">
        <v>1</v>
      </c>
      <c r="C2377" s="10">
        <v>39</v>
      </c>
      <c r="D2377" s="10">
        <v>4020</v>
      </c>
      <c r="E2377" s="10">
        <v>4020</v>
      </c>
      <c r="F2377" s="10">
        <v>20000</v>
      </c>
      <c r="G2377" s="10"/>
      <c r="H2377" s="10"/>
      <c r="I2377" s="10"/>
      <c r="J2377" s="10">
        <v>2412</v>
      </c>
      <c r="K2377" s="10">
        <v>28.14</v>
      </c>
      <c r="L2377" s="10">
        <v>28.14</v>
      </c>
      <c r="M2377" s="10">
        <v>70.349999999999994</v>
      </c>
      <c r="N2377" s="10">
        <v>70.349999999999994</v>
      </c>
      <c r="O2377" s="10">
        <v>112.56</v>
      </c>
      <c r="P2377" s="10">
        <v>112.56</v>
      </c>
    </row>
    <row r="2378" spans="1:16">
      <c r="A2378" t="str">
        <f t="shared" si="54"/>
        <v>240</v>
      </c>
      <c r="B2378" s="11">
        <v>2</v>
      </c>
      <c r="C2378" s="11">
        <v>40</v>
      </c>
      <c r="D2378" s="11">
        <v>4020</v>
      </c>
      <c r="E2378" s="11">
        <v>8040</v>
      </c>
      <c r="F2378" s="11">
        <v>20000</v>
      </c>
      <c r="G2378" s="11"/>
      <c r="H2378" s="11"/>
      <c r="I2378" s="11"/>
      <c r="J2378" s="11">
        <v>5975</v>
      </c>
      <c r="K2378" s="11">
        <v>62.58</v>
      </c>
      <c r="L2378" s="11">
        <v>91.56</v>
      </c>
      <c r="M2378" s="11">
        <v>156.44999999999999</v>
      </c>
      <c r="N2378" s="11">
        <v>228.91</v>
      </c>
      <c r="O2378" s="11">
        <v>250.32</v>
      </c>
      <c r="P2378" s="11">
        <v>366.26</v>
      </c>
    </row>
    <row r="2379" spans="1:16">
      <c r="A2379" t="str">
        <f t="shared" si="54"/>
        <v>341</v>
      </c>
      <c r="B2379" s="10">
        <v>3</v>
      </c>
      <c r="C2379" s="10">
        <v>41</v>
      </c>
      <c r="D2379" s="10">
        <v>4020</v>
      </c>
      <c r="E2379" s="10">
        <v>12060</v>
      </c>
      <c r="F2379" s="10">
        <v>20000</v>
      </c>
      <c r="G2379" s="10">
        <v>900</v>
      </c>
      <c r="H2379" s="10">
        <v>900</v>
      </c>
      <c r="I2379" s="10"/>
      <c r="J2379" s="10">
        <v>8686</v>
      </c>
      <c r="K2379" s="10">
        <v>97.74</v>
      </c>
      <c r="L2379" s="10">
        <v>192.05</v>
      </c>
      <c r="M2379" s="10">
        <v>244.35</v>
      </c>
      <c r="N2379" s="10">
        <v>480.13</v>
      </c>
      <c r="O2379" s="10">
        <v>390.96</v>
      </c>
      <c r="P2379" s="10">
        <v>768.2</v>
      </c>
    </row>
    <row r="2380" spans="1:16">
      <c r="A2380" t="str">
        <f t="shared" si="54"/>
        <v>442</v>
      </c>
      <c r="B2380" s="11">
        <v>4</v>
      </c>
      <c r="C2380" s="11">
        <v>42</v>
      </c>
      <c r="D2380" s="11">
        <v>4020</v>
      </c>
      <c r="E2380" s="11">
        <v>16080</v>
      </c>
      <c r="F2380" s="11">
        <v>20000</v>
      </c>
      <c r="G2380" s="11"/>
      <c r="H2380" s="11">
        <v>927</v>
      </c>
      <c r="I2380" s="11"/>
      <c r="J2380" s="11">
        <v>12766</v>
      </c>
      <c r="K2380" s="11">
        <v>127.87</v>
      </c>
      <c r="L2380" s="11">
        <v>325.68</v>
      </c>
      <c r="M2380" s="11">
        <v>319.67</v>
      </c>
      <c r="N2380" s="11">
        <v>814.2</v>
      </c>
      <c r="O2380" s="11">
        <v>511.46</v>
      </c>
      <c r="P2380" s="11">
        <v>1302.71</v>
      </c>
    </row>
    <row r="2381" spans="1:16">
      <c r="A2381" t="str">
        <f t="shared" si="54"/>
        <v>543</v>
      </c>
      <c r="B2381" s="10">
        <v>5</v>
      </c>
      <c r="C2381" s="10">
        <v>43</v>
      </c>
      <c r="D2381" s="10">
        <v>4020</v>
      </c>
      <c r="E2381" s="10">
        <v>20100</v>
      </c>
      <c r="F2381" s="10">
        <v>20000</v>
      </c>
      <c r="G2381" s="10"/>
      <c r="H2381" s="10">
        <v>954.81</v>
      </c>
      <c r="I2381" s="10"/>
      <c r="J2381" s="10">
        <v>17092</v>
      </c>
      <c r="K2381" s="10">
        <v>167.65</v>
      </c>
      <c r="L2381" s="10">
        <v>503.1</v>
      </c>
      <c r="M2381" s="10">
        <v>419.12</v>
      </c>
      <c r="N2381" s="10">
        <v>1257.74</v>
      </c>
      <c r="O2381" s="10">
        <v>670.58</v>
      </c>
      <c r="P2381" s="10">
        <v>2012.38</v>
      </c>
    </row>
    <row r="2382" spans="1:16">
      <c r="A2382" t="str">
        <f t="shared" si="54"/>
        <v>644</v>
      </c>
      <c r="B2382" s="11">
        <v>6</v>
      </c>
      <c r="C2382" s="11">
        <v>44</v>
      </c>
      <c r="D2382" s="11"/>
      <c r="E2382" s="11">
        <v>20100</v>
      </c>
      <c r="F2382" s="11">
        <v>20000</v>
      </c>
      <c r="G2382" s="11">
        <v>900</v>
      </c>
      <c r="H2382" s="11">
        <v>1883.45</v>
      </c>
      <c r="I2382" s="11"/>
      <c r="J2382" s="11">
        <v>16527</v>
      </c>
      <c r="K2382" s="11">
        <v>170.92</v>
      </c>
      <c r="L2382" s="11">
        <v>689.11</v>
      </c>
      <c r="M2382" s="11">
        <v>427.3</v>
      </c>
      <c r="N2382" s="11">
        <v>1722.77</v>
      </c>
      <c r="O2382" s="11">
        <v>683.68</v>
      </c>
      <c r="P2382" s="11">
        <v>2756.43</v>
      </c>
    </row>
    <row r="2383" spans="1:16">
      <c r="A2383" t="str">
        <f t="shared" si="54"/>
        <v>745</v>
      </c>
      <c r="B2383" s="10">
        <v>7</v>
      </c>
      <c r="C2383" s="10">
        <v>45</v>
      </c>
      <c r="D2383" s="10"/>
      <c r="E2383" s="10">
        <v>20100</v>
      </c>
      <c r="F2383" s="10">
        <v>20000</v>
      </c>
      <c r="G2383" s="10"/>
      <c r="H2383" s="10">
        <v>1939.96</v>
      </c>
      <c r="I2383" s="10"/>
      <c r="J2383" s="10">
        <v>16847</v>
      </c>
      <c r="K2383" s="10">
        <v>165.27</v>
      </c>
      <c r="L2383" s="10">
        <v>875.05</v>
      </c>
      <c r="M2383" s="10">
        <v>413.18</v>
      </c>
      <c r="N2383" s="10">
        <v>2187.63</v>
      </c>
      <c r="O2383" s="10">
        <v>661.08</v>
      </c>
      <c r="P2383" s="10">
        <v>3500.2</v>
      </c>
    </row>
    <row r="2384" spans="1:16">
      <c r="A2384" t="str">
        <f t="shared" si="54"/>
        <v>846</v>
      </c>
      <c r="B2384" s="11">
        <v>8</v>
      </c>
      <c r="C2384" s="11">
        <v>46</v>
      </c>
      <c r="D2384" s="11"/>
      <c r="E2384" s="11">
        <v>20100</v>
      </c>
      <c r="F2384" s="11">
        <v>20000</v>
      </c>
      <c r="G2384" s="11"/>
      <c r="H2384" s="11">
        <v>1998.16</v>
      </c>
      <c r="I2384" s="11"/>
      <c r="J2384" s="11">
        <v>17174</v>
      </c>
      <c r="K2384" s="11">
        <v>168.47</v>
      </c>
      <c r="L2384" s="11">
        <v>1069.77</v>
      </c>
      <c r="M2384" s="11">
        <v>421.18</v>
      </c>
      <c r="N2384" s="11">
        <v>2674.43</v>
      </c>
      <c r="O2384" s="11">
        <v>673.88</v>
      </c>
      <c r="P2384" s="11">
        <v>4279.09</v>
      </c>
    </row>
    <row r="2385" spans="1:16">
      <c r="A2385" t="str">
        <f t="shared" si="54"/>
        <v>947</v>
      </c>
      <c r="B2385" s="10">
        <v>9</v>
      </c>
      <c r="C2385" s="10">
        <v>47</v>
      </c>
      <c r="D2385" s="10"/>
      <c r="E2385" s="10">
        <v>20100</v>
      </c>
      <c r="F2385" s="10">
        <v>20000</v>
      </c>
      <c r="G2385" s="10">
        <v>900</v>
      </c>
      <c r="H2385" s="10">
        <v>2958.1</v>
      </c>
      <c r="I2385" s="10"/>
      <c r="J2385" s="10">
        <v>16608</v>
      </c>
      <c r="K2385" s="10">
        <v>171.74</v>
      </c>
      <c r="L2385" s="10">
        <v>1273.6099999999999</v>
      </c>
      <c r="M2385" s="10">
        <v>429.35</v>
      </c>
      <c r="N2385" s="10">
        <v>3184.01</v>
      </c>
      <c r="O2385" s="10">
        <v>686.96</v>
      </c>
      <c r="P2385" s="10">
        <v>5094.42</v>
      </c>
    </row>
    <row r="2386" spans="1:16">
      <c r="A2386" t="str">
        <f t="shared" si="54"/>
        <v>1048</v>
      </c>
      <c r="B2386" s="11">
        <v>10</v>
      </c>
      <c r="C2386" s="11">
        <v>48</v>
      </c>
      <c r="D2386" s="11"/>
      <c r="E2386" s="11">
        <v>20100</v>
      </c>
      <c r="F2386" s="11">
        <v>20000</v>
      </c>
      <c r="G2386" s="11"/>
      <c r="H2386" s="11">
        <v>3046.84</v>
      </c>
      <c r="I2386" s="11"/>
      <c r="J2386" s="11">
        <v>16927</v>
      </c>
      <c r="K2386" s="11">
        <v>166.08</v>
      </c>
      <c r="L2386" s="11">
        <v>1477.89</v>
      </c>
      <c r="M2386" s="11">
        <v>415.2</v>
      </c>
      <c r="N2386" s="11">
        <v>3694.73</v>
      </c>
      <c r="O2386" s="11">
        <v>664.32</v>
      </c>
      <c r="P2386" s="11">
        <v>5911.58</v>
      </c>
    </row>
    <row r="2387" spans="1:16">
      <c r="A2387" t="str">
        <f t="shared" si="54"/>
        <v>1149</v>
      </c>
      <c r="B2387" s="10">
        <v>11</v>
      </c>
      <c r="C2387" s="10">
        <v>49</v>
      </c>
      <c r="D2387" s="10"/>
      <c r="E2387" s="10">
        <v>20100</v>
      </c>
      <c r="F2387" s="10">
        <v>20000</v>
      </c>
      <c r="G2387" s="10"/>
      <c r="H2387" s="10">
        <v>3138.25</v>
      </c>
      <c r="I2387" s="10"/>
      <c r="J2387" s="10">
        <v>17253</v>
      </c>
      <c r="K2387" s="10">
        <v>169.27</v>
      </c>
      <c r="L2387" s="10">
        <v>1691.5</v>
      </c>
      <c r="M2387" s="10">
        <v>423.18</v>
      </c>
      <c r="N2387" s="10">
        <v>4228.75</v>
      </c>
      <c r="O2387" s="10">
        <v>677.08</v>
      </c>
      <c r="P2387" s="10">
        <v>6766</v>
      </c>
    </row>
    <row r="2388" spans="1:16">
      <c r="A2388" t="str">
        <f t="shared" si="54"/>
        <v>1250</v>
      </c>
      <c r="B2388" s="11">
        <v>12</v>
      </c>
      <c r="C2388" s="11">
        <v>50</v>
      </c>
      <c r="D2388" s="11"/>
      <c r="E2388" s="11">
        <v>20100</v>
      </c>
      <c r="F2388" s="11">
        <v>20000</v>
      </c>
      <c r="G2388" s="11">
        <v>900</v>
      </c>
      <c r="H2388" s="11">
        <v>4132.3999999999996</v>
      </c>
      <c r="I2388" s="11"/>
      <c r="J2388" s="11">
        <v>16686</v>
      </c>
      <c r="K2388" s="11">
        <v>172.53</v>
      </c>
      <c r="L2388" s="11">
        <v>1914.78</v>
      </c>
      <c r="M2388" s="11">
        <v>431.33</v>
      </c>
      <c r="N2388" s="11">
        <v>4786.9399999999996</v>
      </c>
      <c r="O2388" s="11">
        <v>690.12</v>
      </c>
      <c r="P2388" s="11">
        <v>7659.1</v>
      </c>
    </row>
    <row r="2389" spans="1:16">
      <c r="A2389" t="str">
        <f t="shared" si="54"/>
        <v>1351</v>
      </c>
      <c r="B2389" s="10">
        <v>13</v>
      </c>
      <c r="C2389" s="10">
        <v>51</v>
      </c>
      <c r="D2389" s="10"/>
      <c r="E2389" s="10">
        <v>20100</v>
      </c>
      <c r="F2389" s="10">
        <v>20000</v>
      </c>
      <c r="G2389" s="10"/>
      <c r="H2389" s="10">
        <v>4256.37</v>
      </c>
      <c r="I2389" s="10"/>
      <c r="J2389" s="10">
        <v>17002</v>
      </c>
      <c r="K2389" s="10">
        <v>166.86</v>
      </c>
      <c r="L2389" s="10">
        <v>2139.08</v>
      </c>
      <c r="M2389" s="10">
        <v>417.15</v>
      </c>
      <c r="N2389" s="10">
        <v>5347.7</v>
      </c>
      <c r="O2389" s="10">
        <v>667.44</v>
      </c>
      <c r="P2389" s="10">
        <v>8556.32</v>
      </c>
    </row>
    <row r="2390" spans="1:16">
      <c r="A2390" t="str">
        <f t="shared" si="54"/>
        <v>1452</v>
      </c>
      <c r="B2390" s="11">
        <v>14</v>
      </c>
      <c r="C2390" s="11">
        <v>52</v>
      </c>
      <c r="D2390" s="11"/>
      <c r="E2390" s="11">
        <v>20100</v>
      </c>
      <c r="F2390" s="11">
        <v>20000</v>
      </c>
      <c r="G2390" s="11"/>
      <c r="H2390" s="11">
        <v>4384.0600000000004</v>
      </c>
      <c r="I2390" s="11"/>
      <c r="J2390" s="11">
        <v>17326</v>
      </c>
      <c r="K2390" s="11">
        <v>170.02</v>
      </c>
      <c r="L2390" s="11">
        <v>2373.27</v>
      </c>
      <c r="M2390" s="11">
        <v>425.05</v>
      </c>
      <c r="N2390" s="11">
        <v>5933.18</v>
      </c>
      <c r="O2390" s="11">
        <v>680.08</v>
      </c>
      <c r="P2390" s="11">
        <v>9493.09</v>
      </c>
    </row>
    <row r="2391" spans="1:16">
      <c r="A2391" t="str">
        <f t="shared" si="54"/>
        <v>1553</v>
      </c>
      <c r="B2391" s="10">
        <v>15</v>
      </c>
      <c r="C2391" s="10">
        <v>53</v>
      </c>
      <c r="D2391" s="10"/>
      <c r="E2391" s="10">
        <v>20100</v>
      </c>
      <c r="F2391" s="10">
        <v>20000</v>
      </c>
      <c r="G2391" s="10">
        <v>900</v>
      </c>
      <c r="H2391" s="10">
        <v>5415.58</v>
      </c>
      <c r="I2391" s="10"/>
      <c r="J2391" s="10">
        <v>16756</v>
      </c>
      <c r="K2391" s="10">
        <v>173.26</v>
      </c>
      <c r="L2391" s="10">
        <v>2617.73</v>
      </c>
      <c r="M2391" s="10">
        <v>433.15</v>
      </c>
      <c r="N2391" s="10">
        <v>6544.32</v>
      </c>
      <c r="O2391" s="10">
        <v>693.04</v>
      </c>
      <c r="P2391" s="10">
        <v>10470.92</v>
      </c>
    </row>
    <row r="2392" spans="1:16">
      <c r="A2392" t="str">
        <f t="shared" si="54"/>
        <v>1654</v>
      </c>
      <c r="B2392" s="11">
        <v>16</v>
      </c>
      <c r="C2392" s="11">
        <v>54</v>
      </c>
      <c r="D2392" s="11"/>
      <c r="E2392" s="11">
        <v>20100</v>
      </c>
      <c r="F2392" s="11">
        <v>20000</v>
      </c>
      <c r="G2392" s="11"/>
      <c r="H2392" s="11">
        <v>5578.05</v>
      </c>
      <c r="I2392" s="11"/>
      <c r="J2392" s="11">
        <v>17070</v>
      </c>
      <c r="K2392" s="11">
        <v>167.56</v>
      </c>
      <c r="L2392" s="11">
        <v>2863.82</v>
      </c>
      <c r="M2392" s="11">
        <v>418.9</v>
      </c>
      <c r="N2392" s="11">
        <v>7159.55</v>
      </c>
      <c r="O2392" s="11">
        <v>670.24</v>
      </c>
      <c r="P2392" s="11">
        <v>11455.29</v>
      </c>
    </row>
    <row r="2393" spans="1:16">
      <c r="A2393" t="str">
        <f t="shared" si="54"/>
        <v>1755</v>
      </c>
      <c r="B2393" s="10">
        <v>17</v>
      </c>
      <c r="C2393" s="10">
        <v>55</v>
      </c>
      <c r="D2393" s="10"/>
      <c r="E2393" s="10">
        <v>20100</v>
      </c>
      <c r="F2393" s="10">
        <v>20000</v>
      </c>
      <c r="G2393" s="10"/>
      <c r="H2393" s="10">
        <v>5745.39</v>
      </c>
      <c r="I2393" s="10"/>
      <c r="J2393" s="10">
        <v>17389</v>
      </c>
      <c r="K2393" s="10">
        <v>170.7</v>
      </c>
      <c r="L2393" s="10">
        <v>3120.44</v>
      </c>
      <c r="M2393" s="10">
        <v>426.75</v>
      </c>
      <c r="N2393" s="10">
        <v>7801.09</v>
      </c>
      <c r="O2393" s="10">
        <v>682.8</v>
      </c>
      <c r="P2393" s="10">
        <v>12481.74</v>
      </c>
    </row>
    <row r="2394" spans="1:16">
      <c r="A2394" t="str">
        <f t="shared" si="54"/>
        <v>1856</v>
      </c>
      <c r="B2394" s="11">
        <v>18</v>
      </c>
      <c r="C2394" s="11">
        <v>56</v>
      </c>
      <c r="D2394" s="11"/>
      <c r="E2394" s="11">
        <v>20100</v>
      </c>
      <c r="F2394" s="11">
        <v>20000</v>
      </c>
      <c r="G2394" s="11">
        <v>900</v>
      </c>
      <c r="H2394" s="11">
        <v>6817.75</v>
      </c>
      <c r="I2394" s="11"/>
      <c r="J2394" s="11">
        <v>16816</v>
      </c>
      <c r="K2394" s="11">
        <v>173.89</v>
      </c>
      <c r="L2394" s="11">
        <v>3387.94</v>
      </c>
      <c r="M2394" s="11">
        <v>434.73</v>
      </c>
      <c r="N2394" s="11">
        <v>8469.85</v>
      </c>
      <c r="O2394" s="11">
        <v>695.56</v>
      </c>
      <c r="P2394" s="11">
        <v>13551.76</v>
      </c>
    </row>
    <row r="2395" spans="1:16">
      <c r="A2395" t="str">
        <f t="shared" si="54"/>
        <v>1957</v>
      </c>
      <c r="B2395" s="10">
        <v>19</v>
      </c>
      <c r="C2395" s="10">
        <v>57</v>
      </c>
      <c r="D2395" s="10"/>
      <c r="E2395" s="10">
        <v>20100</v>
      </c>
      <c r="F2395" s="10">
        <v>20000</v>
      </c>
      <c r="G2395" s="10"/>
      <c r="H2395" s="10">
        <v>7022.29</v>
      </c>
      <c r="I2395" s="10"/>
      <c r="J2395" s="10">
        <v>17124</v>
      </c>
      <c r="K2395" s="10">
        <v>168.16</v>
      </c>
      <c r="L2395" s="10">
        <v>3657.74</v>
      </c>
      <c r="M2395" s="10">
        <v>420.4</v>
      </c>
      <c r="N2395" s="10">
        <v>9144.34</v>
      </c>
      <c r="O2395" s="10">
        <v>672.64</v>
      </c>
      <c r="P2395" s="10">
        <v>14630.95</v>
      </c>
    </row>
    <row r="2396" spans="1:16">
      <c r="A2396" t="str">
        <f t="shared" si="54"/>
        <v>2058</v>
      </c>
      <c r="B2396" s="11">
        <v>20</v>
      </c>
      <c r="C2396" s="11">
        <v>58</v>
      </c>
      <c r="D2396" s="11"/>
      <c r="E2396" s="11">
        <v>20100</v>
      </c>
      <c r="F2396" s="11">
        <v>20000</v>
      </c>
      <c r="G2396" s="11"/>
      <c r="H2396" s="11">
        <v>7232.95</v>
      </c>
      <c r="I2396" s="11"/>
      <c r="J2396" s="11">
        <v>17438</v>
      </c>
      <c r="K2396" s="11">
        <v>171.24</v>
      </c>
      <c r="L2396" s="11">
        <v>3938.71</v>
      </c>
      <c r="M2396" s="11">
        <v>428.1</v>
      </c>
      <c r="N2396" s="11">
        <v>9846.77</v>
      </c>
      <c r="O2396" s="11">
        <v>684.96</v>
      </c>
      <c r="P2396" s="11">
        <v>15754.84</v>
      </c>
    </row>
    <row r="2397" spans="1:16">
      <c r="A2397" t="str">
        <f t="shared" si="54"/>
        <v>2159</v>
      </c>
      <c r="B2397" s="10">
        <v>21</v>
      </c>
      <c r="C2397" s="10">
        <v>59</v>
      </c>
      <c r="D2397" s="10"/>
      <c r="E2397" s="10">
        <v>20100</v>
      </c>
      <c r="F2397" s="10">
        <v>20000</v>
      </c>
      <c r="G2397" s="10">
        <v>900</v>
      </c>
      <c r="H2397" s="10">
        <v>8349.94</v>
      </c>
      <c r="I2397" s="10"/>
      <c r="J2397" s="10">
        <v>16860</v>
      </c>
      <c r="K2397" s="10">
        <v>174.38</v>
      </c>
      <c r="L2397" s="10">
        <v>4231.25</v>
      </c>
      <c r="M2397" s="10">
        <v>435.95</v>
      </c>
      <c r="N2397" s="10">
        <v>10578.13</v>
      </c>
      <c r="O2397" s="10">
        <v>697.52</v>
      </c>
      <c r="P2397" s="10">
        <v>16925</v>
      </c>
    </row>
    <row r="2398" spans="1:16">
      <c r="A2398" t="str">
        <f t="shared" si="54"/>
        <v>2260</v>
      </c>
      <c r="B2398" s="11">
        <v>22</v>
      </c>
      <c r="C2398" s="11">
        <v>60</v>
      </c>
      <c r="D2398" s="11"/>
      <c r="E2398" s="11">
        <v>20100</v>
      </c>
      <c r="F2398" s="11">
        <v>20000</v>
      </c>
      <c r="G2398" s="11"/>
      <c r="H2398" s="11">
        <v>8600.44</v>
      </c>
      <c r="I2398" s="11"/>
      <c r="J2398" s="11">
        <v>17159</v>
      </c>
      <c r="K2398" s="11">
        <v>168.6</v>
      </c>
      <c r="L2398" s="11">
        <v>4526.79</v>
      </c>
      <c r="M2398" s="11">
        <v>421.5</v>
      </c>
      <c r="N2398" s="11">
        <v>11316.97</v>
      </c>
      <c r="O2398" s="11">
        <v>674.4</v>
      </c>
      <c r="P2398" s="11">
        <v>18107.150000000001</v>
      </c>
    </row>
    <row r="2399" spans="1:16">
      <c r="A2399" t="str">
        <f t="shared" si="54"/>
        <v>2361</v>
      </c>
      <c r="B2399" s="10">
        <v>23</v>
      </c>
      <c r="C2399" s="10">
        <v>61</v>
      </c>
      <c r="D2399" s="10"/>
      <c r="E2399" s="10">
        <v>20100</v>
      </c>
      <c r="F2399" s="10">
        <v>20000</v>
      </c>
      <c r="G2399" s="10"/>
      <c r="H2399" s="10">
        <v>8858.4500000000007</v>
      </c>
      <c r="I2399" s="10"/>
      <c r="J2399" s="10">
        <v>17465</v>
      </c>
      <c r="K2399" s="10">
        <v>171.59</v>
      </c>
      <c r="L2399" s="10">
        <v>4834.18</v>
      </c>
      <c r="M2399" s="10">
        <v>428.98</v>
      </c>
      <c r="N2399" s="10">
        <v>12085.46</v>
      </c>
      <c r="O2399" s="10">
        <v>686.36</v>
      </c>
      <c r="P2399" s="10">
        <v>19336.73</v>
      </c>
    </row>
    <row r="2400" spans="1:16">
      <c r="A2400" t="str">
        <f t="shared" si="54"/>
        <v>2462</v>
      </c>
      <c r="B2400" s="11">
        <v>24</v>
      </c>
      <c r="C2400" s="11">
        <v>62</v>
      </c>
      <c r="D2400" s="11"/>
      <c r="E2400" s="11">
        <v>20100</v>
      </c>
      <c r="F2400" s="11">
        <v>20000</v>
      </c>
      <c r="G2400" s="11">
        <v>900</v>
      </c>
      <c r="H2400" s="11">
        <v>10024.209999999999</v>
      </c>
      <c r="I2400" s="11"/>
      <c r="J2400" s="11">
        <v>16879</v>
      </c>
      <c r="K2400" s="11">
        <v>174.65</v>
      </c>
      <c r="L2400" s="11">
        <v>5153.8599999999997</v>
      </c>
      <c r="M2400" s="11">
        <v>436.63</v>
      </c>
      <c r="N2400" s="11">
        <v>12884.64</v>
      </c>
      <c r="O2400" s="11">
        <v>698.6</v>
      </c>
      <c r="P2400" s="11">
        <v>20615.43</v>
      </c>
    </row>
    <row r="2401" spans="1:16">
      <c r="A2401" t="str">
        <f t="shared" si="54"/>
        <v>2563</v>
      </c>
      <c r="B2401" s="10">
        <v>25</v>
      </c>
      <c r="C2401" s="10">
        <v>63</v>
      </c>
      <c r="D2401" s="10"/>
      <c r="E2401" s="10">
        <v>20100</v>
      </c>
      <c r="F2401" s="10">
        <v>20000</v>
      </c>
      <c r="G2401" s="10"/>
      <c r="H2401" s="10">
        <v>10324.93</v>
      </c>
      <c r="I2401" s="10"/>
      <c r="J2401" s="10">
        <v>17167</v>
      </c>
      <c r="K2401" s="10">
        <v>168.79</v>
      </c>
      <c r="L2401" s="10">
        <v>5477.26</v>
      </c>
      <c r="M2401" s="10">
        <v>421.98</v>
      </c>
      <c r="N2401" s="10">
        <v>13693.16</v>
      </c>
      <c r="O2401" s="10">
        <v>675.16</v>
      </c>
      <c r="P2401" s="10">
        <v>21909.05</v>
      </c>
    </row>
    <row r="2402" spans="1:16">
      <c r="A2402" t="str">
        <f t="shared" si="54"/>
        <v>2664</v>
      </c>
      <c r="B2402" s="11">
        <v>26</v>
      </c>
      <c r="C2402" s="11">
        <v>64</v>
      </c>
      <c r="D2402" s="11"/>
      <c r="E2402" s="11">
        <v>20100</v>
      </c>
      <c r="F2402" s="11">
        <v>20000</v>
      </c>
      <c r="G2402" s="11"/>
      <c r="H2402" s="11">
        <v>10634.68</v>
      </c>
      <c r="I2402" s="11"/>
      <c r="J2402" s="11">
        <v>17461</v>
      </c>
      <c r="K2402" s="11">
        <v>171.67</v>
      </c>
      <c r="L2402" s="11">
        <v>5813.25</v>
      </c>
      <c r="M2402" s="11">
        <v>429.18</v>
      </c>
      <c r="N2402" s="11">
        <v>14533.13</v>
      </c>
      <c r="O2402" s="11">
        <v>686.68</v>
      </c>
      <c r="P2402" s="11">
        <v>23253</v>
      </c>
    </row>
    <row r="2403" spans="1:16">
      <c r="A2403" t="str">
        <f t="shared" si="54"/>
        <v>2765</v>
      </c>
      <c r="B2403" s="10">
        <v>27</v>
      </c>
      <c r="C2403" s="10">
        <v>65</v>
      </c>
      <c r="D2403" s="10"/>
      <c r="E2403" s="10">
        <v>20100</v>
      </c>
      <c r="F2403" s="10">
        <v>20000</v>
      </c>
      <c r="G2403" s="10">
        <v>900</v>
      </c>
      <c r="H2403" s="10">
        <v>11853.72</v>
      </c>
      <c r="I2403" s="10"/>
      <c r="J2403" s="10">
        <v>16862</v>
      </c>
      <c r="K2403" s="10">
        <v>174.61</v>
      </c>
      <c r="L2403" s="10">
        <v>6162.26</v>
      </c>
      <c r="M2403" s="10">
        <v>436.53</v>
      </c>
      <c r="N2403" s="10">
        <v>15405.65</v>
      </c>
      <c r="O2403" s="10">
        <v>698.44</v>
      </c>
      <c r="P2403" s="10">
        <v>24649.03</v>
      </c>
    </row>
    <row r="2404" spans="1:16">
      <c r="A2404" t="str">
        <f t="shared" si="54"/>
        <v>2866</v>
      </c>
      <c r="B2404" s="11">
        <v>28</v>
      </c>
      <c r="C2404" s="11">
        <v>66</v>
      </c>
      <c r="D2404" s="11"/>
      <c r="E2404" s="11">
        <v>20100</v>
      </c>
      <c r="F2404" s="11">
        <v>20000</v>
      </c>
      <c r="G2404" s="11"/>
      <c r="H2404" s="11">
        <v>12209.33</v>
      </c>
      <c r="I2404" s="11"/>
      <c r="J2404" s="11">
        <v>17133</v>
      </c>
      <c r="K2404" s="11">
        <v>168.62</v>
      </c>
      <c r="L2404" s="11">
        <v>6515.75</v>
      </c>
      <c r="M2404" s="11">
        <v>421.55</v>
      </c>
      <c r="N2404" s="11">
        <v>16289.37</v>
      </c>
      <c r="O2404" s="11">
        <v>674.48</v>
      </c>
      <c r="P2404" s="11">
        <v>26062.99</v>
      </c>
    </row>
    <row r="2405" spans="1:16">
      <c r="A2405" t="str">
        <f t="shared" si="54"/>
        <v>2967</v>
      </c>
      <c r="B2405" s="10">
        <v>29</v>
      </c>
      <c r="C2405" s="10">
        <v>67</v>
      </c>
      <c r="D2405" s="10"/>
      <c r="E2405" s="10">
        <v>20100</v>
      </c>
      <c r="F2405" s="10">
        <v>20000</v>
      </c>
      <c r="G2405" s="10"/>
      <c r="H2405" s="10">
        <v>12575.61</v>
      </c>
      <c r="I2405" s="10"/>
      <c r="J2405" s="10">
        <v>17409</v>
      </c>
      <c r="K2405" s="10">
        <v>171.33</v>
      </c>
      <c r="L2405" s="10">
        <v>6882.55</v>
      </c>
      <c r="M2405" s="10">
        <v>428.33</v>
      </c>
      <c r="N2405" s="10">
        <v>17206.37</v>
      </c>
      <c r="O2405" s="10">
        <v>685.32</v>
      </c>
      <c r="P2405" s="10">
        <v>27530.2</v>
      </c>
    </row>
    <row r="2406" spans="1:16">
      <c r="A2406" t="str">
        <f t="shared" si="54"/>
        <v>3068</v>
      </c>
      <c r="B2406" s="11">
        <v>30</v>
      </c>
      <c r="C2406" s="11">
        <v>68</v>
      </c>
      <c r="D2406" s="11"/>
      <c r="E2406" s="11">
        <v>20100</v>
      </c>
      <c r="F2406" s="11">
        <v>20000</v>
      </c>
      <c r="G2406" s="11">
        <v>900</v>
      </c>
      <c r="H2406" s="11">
        <v>13852.88</v>
      </c>
      <c r="I2406" s="11"/>
      <c r="J2406" s="11">
        <v>16792</v>
      </c>
      <c r="K2406" s="11">
        <v>174.09</v>
      </c>
      <c r="L2406" s="11">
        <v>7263.12</v>
      </c>
      <c r="M2406" s="11">
        <v>435.23</v>
      </c>
      <c r="N2406" s="11">
        <v>18157.79</v>
      </c>
      <c r="O2406" s="11">
        <v>696.36</v>
      </c>
      <c r="P2406" s="11">
        <v>29052.46</v>
      </c>
    </row>
    <row r="2407" spans="1:16">
      <c r="A2407" t="str">
        <f t="shared" si="54"/>
        <v>3169</v>
      </c>
      <c r="B2407" s="10">
        <v>31</v>
      </c>
      <c r="C2407" s="10">
        <v>69</v>
      </c>
      <c r="D2407" s="10"/>
      <c r="E2407" s="10">
        <v>20100</v>
      </c>
      <c r="F2407" s="10">
        <v>20000</v>
      </c>
      <c r="G2407" s="10"/>
      <c r="H2407" s="10">
        <v>14268.47</v>
      </c>
      <c r="I2407" s="10"/>
      <c r="J2407" s="10">
        <v>17037</v>
      </c>
      <c r="K2407" s="10">
        <v>167.92</v>
      </c>
      <c r="L2407" s="10">
        <v>7648.93</v>
      </c>
      <c r="M2407" s="10">
        <v>419.8</v>
      </c>
      <c r="N2407" s="10">
        <v>19122.32</v>
      </c>
      <c r="O2407" s="10">
        <v>671.68</v>
      </c>
      <c r="P2407" s="10">
        <v>30595.71</v>
      </c>
    </row>
    <row r="2408" spans="1:16">
      <c r="A2408" t="str">
        <f t="shared" si="54"/>
        <v>3270</v>
      </c>
      <c r="B2408" s="11">
        <v>32</v>
      </c>
      <c r="C2408" s="11">
        <v>70</v>
      </c>
      <c r="D2408" s="11"/>
      <c r="E2408" s="11">
        <v>20100</v>
      </c>
      <c r="F2408" s="11">
        <v>20000</v>
      </c>
      <c r="G2408" s="11"/>
      <c r="H2408" s="11">
        <v>14696.52</v>
      </c>
      <c r="I2408" s="11"/>
      <c r="J2408" s="11">
        <v>17286</v>
      </c>
      <c r="K2408" s="11">
        <v>170.37</v>
      </c>
      <c r="L2408" s="11">
        <v>8048.77</v>
      </c>
      <c r="M2408" s="11">
        <v>425.93</v>
      </c>
      <c r="N2408" s="11">
        <v>20121.919999999998</v>
      </c>
      <c r="O2408" s="11">
        <v>681.48</v>
      </c>
      <c r="P2408" s="11">
        <v>32195.07</v>
      </c>
    </row>
    <row r="2409" spans="1:16">
      <c r="A2409" t="str">
        <f t="shared" si="54"/>
        <v>3371</v>
      </c>
      <c r="B2409" s="10">
        <v>33</v>
      </c>
      <c r="C2409" s="10">
        <v>71</v>
      </c>
      <c r="D2409" s="10"/>
      <c r="E2409" s="10">
        <v>20100</v>
      </c>
      <c r="F2409" s="10">
        <v>20000</v>
      </c>
      <c r="G2409" s="10">
        <v>900</v>
      </c>
      <c r="H2409" s="10">
        <v>16037.42</v>
      </c>
      <c r="I2409" s="10"/>
      <c r="J2409" s="10">
        <v>16640</v>
      </c>
      <c r="K2409" s="10">
        <v>172.86</v>
      </c>
      <c r="L2409" s="10">
        <v>8463.09</v>
      </c>
      <c r="M2409" s="10">
        <v>432.15</v>
      </c>
      <c r="N2409" s="10">
        <v>21157.72</v>
      </c>
      <c r="O2409" s="10">
        <v>691.44</v>
      </c>
      <c r="P2409" s="10">
        <v>33852.36</v>
      </c>
    </row>
    <row r="2410" spans="1:16">
      <c r="A2410" t="str">
        <f t="shared" si="54"/>
        <v>3472</v>
      </c>
      <c r="B2410" s="11">
        <v>34</v>
      </c>
      <c r="C2410" s="11">
        <v>72</v>
      </c>
      <c r="D2410" s="11"/>
      <c r="E2410" s="11">
        <v>20100</v>
      </c>
      <c r="F2410" s="11">
        <v>20000</v>
      </c>
      <c r="G2410" s="11"/>
      <c r="H2410" s="11">
        <v>16518.54</v>
      </c>
      <c r="I2410" s="11"/>
      <c r="J2410" s="11">
        <v>16846</v>
      </c>
      <c r="K2410" s="11">
        <v>166.4</v>
      </c>
      <c r="L2410" s="11">
        <v>8883.3799999999992</v>
      </c>
      <c r="M2410" s="11">
        <v>416</v>
      </c>
      <c r="N2410" s="11">
        <v>22208.46</v>
      </c>
      <c r="O2410" s="11">
        <v>665.6</v>
      </c>
      <c r="P2410" s="11">
        <v>35533.53</v>
      </c>
    </row>
    <row r="2411" spans="1:16">
      <c r="A2411" t="str">
        <f t="shared" si="54"/>
        <v>3573</v>
      </c>
      <c r="B2411" s="10">
        <v>35</v>
      </c>
      <c r="C2411" s="10">
        <v>73</v>
      </c>
      <c r="D2411" s="10"/>
      <c r="E2411" s="10">
        <v>20100</v>
      </c>
      <c r="F2411" s="10">
        <v>20000</v>
      </c>
      <c r="G2411" s="10"/>
      <c r="H2411" s="10">
        <v>17014.099999999999</v>
      </c>
      <c r="I2411" s="10"/>
      <c r="J2411" s="10">
        <v>17052</v>
      </c>
      <c r="K2411" s="10">
        <v>168.46</v>
      </c>
      <c r="L2411" s="10">
        <v>9318.34</v>
      </c>
      <c r="M2411" s="10">
        <v>421.15</v>
      </c>
      <c r="N2411" s="10">
        <v>23295.86</v>
      </c>
      <c r="O2411" s="10">
        <v>673.84</v>
      </c>
      <c r="P2411" s="10">
        <v>37273.370000000003</v>
      </c>
    </row>
    <row r="2412" spans="1:16">
      <c r="A2412" t="str">
        <f t="shared" si="54"/>
        <v>3674</v>
      </c>
      <c r="B2412" s="11">
        <v>36</v>
      </c>
      <c r="C2412" s="11">
        <v>74</v>
      </c>
      <c r="D2412" s="11"/>
      <c r="E2412" s="11">
        <v>20100</v>
      </c>
      <c r="F2412" s="11">
        <v>20000</v>
      </c>
      <c r="G2412" s="11">
        <v>900</v>
      </c>
      <c r="H2412" s="11">
        <v>18424.52</v>
      </c>
      <c r="I2412" s="11"/>
      <c r="J2412" s="11">
        <v>16360</v>
      </c>
      <c r="K2412" s="11">
        <v>170.52</v>
      </c>
      <c r="L2412" s="11">
        <v>9768.41</v>
      </c>
      <c r="M2412" s="11">
        <v>426.3</v>
      </c>
      <c r="N2412" s="11">
        <v>24421.040000000001</v>
      </c>
      <c r="O2412" s="11">
        <v>682.08</v>
      </c>
      <c r="P2412" s="11">
        <v>39073.660000000003</v>
      </c>
    </row>
    <row r="2413" spans="1:16">
      <c r="A2413" t="str">
        <f t="shared" si="54"/>
        <v>3775</v>
      </c>
      <c r="B2413" s="10">
        <v>37</v>
      </c>
      <c r="C2413" s="10">
        <v>75</v>
      </c>
      <c r="D2413" s="10"/>
      <c r="E2413" s="10">
        <v>20100</v>
      </c>
      <c r="F2413" s="10">
        <v>20000</v>
      </c>
      <c r="G2413" s="10"/>
      <c r="H2413" s="10">
        <v>18977.259999999998</v>
      </c>
      <c r="I2413" s="10"/>
      <c r="J2413" s="10">
        <v>16503</v>
      </c>
      <c r="K2413" s="10">
        <v>163.6</v>
      </c>
      <c r="L2413" s="10">
        <v>10225.07</v>
      </c>
      <c r="M2413" s="10">
        <v>409</v>
      </c>
      <c r="N2413" s="10">
        <v>25562.67</v>
      </c>
      <c r="O2413" s="10">
        <v>654.4</v>
      </c>
      <c r="P2413" s="10">
        <v>40900.269999999997</v>
      </c>
    </row>
    <row r="2414" spans="1:16">
      <c r="A2414" t="str">
        <f t="shared" si="54"/>
        <v>3876</v>
      </c>
      <c r="B2414" s="11">
        <v>38</v>
      </c>
      <c r="C2414" s="11">
        <v>76</v>
      </c>
      <c r="D2414" s="11"/>
      <c r="E2414" s="11">
        <v>20100</v>
      </c>
      <c r="F2414" s="11">
        <v>20000</v>
      </c>
      <c r="G2414" s="11"/>
      <c r="H2414" s="11">
        <v>19546.57</v>
      </c>
      <c r="I2414" s="11"/>
      <c r="J2414" s="11">
        <v>16639</v>
      </c>
      <c r="K2414" s="11">
        <v>165.03</v>
      </c>
      <c r="L2414" s="11">
        <v>10696.85</v>
      </c>
      <c r="M2414" s="11">
        <v>412.58</v>
      </c>
      <c r="N2414" s="11">
        <v>26742.12</v>
      </c>
      <c r="O2414" s="11">
        <v>660.12</v>
      </c>
      <c r="P2414" s="11">
        <v>42787.39</v>
      </c>
    </row>
    <row r="2415" spans="1:16">
      <c r="A2415" t="str">
        <f t="shared" si="54"/>
        <v>3977</v>
      </c>
      <c r="B2415" s="10">
        <v>39</v>
      </c>
      <c r="C2415" s="10">
        <v>77</v>
      </c>
      <c r="D2415" s="10"/>
      <c r="E2415" s="10">
        <v>20100</v>
      </c>
      <c r="F2415" s="10">
        <v>20000</v>
      </c>
      <c r="G2415" s="10">
        <v>900</v>
      </c>
      <c r="H2415" s="10">
        <v>21032.97</v>
      </c>
      <c r="I2415" s="10"/>
      <c r="J2415" s="10">
        <v>15867</v>
      </c>
      <c r="K2415" s="10">
        <v>166.39</v>
      </c>
      <c r="L2415" s="10">
        <v>11184.14</v>
      </c>
      <c r="M2415" s="10">
        <v>415.98</v>
      </c>
      <c r="N2415" s="10">
        <v>27960.36</v>
      </c>
      <c r="O2415" s="10">
        <v>665.56</v>
      </c>
      <c r="P2415" s="10">
        <v>44736.58</v>
      </c>
    </row>
    <row r="2416" spans="1:16">
      <c r="A2416" t="str">
        <f t="shared" si="54"/>
        <v>4078</v>
      </c>
      <c r="B2416" s="11">
        <v>40</v>
      </c>
      <c r="C2416" s="11">
        <v>78</v>
      </c>
      <c r="D2416" s="11"/>
      <c r="E2416" s="11">
        <v>20100</v>
      </c>
      <c r="F2416" s="11">
        <v>20000</v>
      </c>
      <c r="G2416" s="11"/>
      <c r="H2416" s="11">
        <v>21663.96</v>
      </c>
      <c r="I2416" s="11"/>
      <c r="J2416" s="11">
        <v>15904</v>
      </c>
      <c r="K2416" s="11">
        <v>158.66999999999999</v>
      </c>
      <c r="L2416" s="11">
        <v>11678.34</v>
      </c>
      <c r="M2416" s="11">
        <v>396.68</v>
      </c>
      <c r="N2416" s="11">
        <v>29195.85</v>
      </c>
      <c r="O2416" s="11">
        <v>634.67999999999995</v>
      </c>
      <c r="P2416" s="11">
        <v>46713.35</v>
      </c>
    </row>
    <row r="2417" spans="1:16">
      <c r="A2417" t="str">
        <f t="shared" si="54"/>
        <v>4179</v>
      </c>
      <c r="B2417" s="10">
        <v>41</v>
      </c>
      <c r="C2417" s="10">
        <v>79</v>
      </c>
      <c r="D2417" s="10"/>
      <c r="E2417" s="10">
        <v>20100</v>
      </c>
      <c r="F2417" s="10">
        <v>20000</v>
      </c>
      <c r="G2417" s="10"/>
      <c r="H2417" s="10">
        <v>22313.88</v>
      </c>
      <c r="I2417" s="10"/>
      <c r="J2417" s="10">
        <v>15917</v>
      </c>
      <c r="K2417" s="10">
        <v>159.04</v>
      </c>
      <c r="L2417" s="10">
        <v>12187.73</v>
      </c>
      <c r="M2417" s="10">
        <v>397.6</v>
      </c>
      <c r="N2417" s="10">
        <v>30469.32</v>
      </c>
      <c r="O2417" s="10">
        <v>636.16</v>
      </c>
      <c r="P2417" s="10">
        <v>48750.91</v>
      </c>
    </row>
    <row r="2418" spans="1:16">
      <c r="A2418" t="str">
        <f t="shared" si="54"/>
        <v>4280</v>
      </c>
      <c r="B2418" s="11">
        <v>42</v>
      </c>
      <c r="C2418" s="11">
        <v>80</v>
      </c>
      <c r="D2418" s="11"/>
      <c r="E2418" s="11">
        <v>20100</v>
      </c>
      <c r="F2418" s="11">
        <v>20000</v>
      </c>
      <c r="G2418" s="11">
        <v>900</v>
      </c>
      <c r="H2418" s="11">
        <v>23883.3</v>
      </c>
      <c r="I2418" s="11">
        <v>15000</v>
      </c>
      <c r="J2418" s="11">
        <v>15900</v>
      </c>
      <c r="K2418" s="11">
        <v>159.16999999999999</v>
      </c>
      <c r="L2418" s="11">
        <v>12712.53</v>
      </c>
      <c r="M2418" s="11">
        <v>397.93</v>
      </c>
      <c r="N2418" s="11">
        <v>31781.33</v>
      </c>
      <c r="O2418" s="11">
        <v>636.67999999999995</v>
      </c>
      <c r="P2418" s="11">
        <v>50850.12</v>
      </c>
    </row>
    <row r="2419" spans="1:16" ht="54">
      <c r="B2419" s="9" t="s">
        <v>27</v>
      </c>
      <c r="C2419" s="9" t="s">
        <v>13</v>
      </c>
      <c r="D2419" s="9" t="s">
        <v>3027</v>
      </c>
      <c r="E2419" s="9" t="s">
        <v>15</v>
      </c>
      <c r="F2419" s="9" t="s">
        <v>16</v>
      </c>
      <c r="G2419" s="9" t="s">
        <v>17</v>
      </c>
      <c r="H2419" s="9" t="s">
        <v>3028</v>
      </c>
      <c r="I2419" s="9" t="s">
        <v>19</v>
      </c>
      <c r="J2419" s="9" t="s">
        <v>20</v>
      </c>
      <c r="K2419" s="9" t="s">
        <v>21</v>
      </c>
      <c r="L2419" s="9" t="s">
        <v>22</v>
      </c>
      <c r="M2419" s="9" t="s">
        <v>23</v>
      </c>
      <c r="N2419" s="9" t="s">
        <v>24</v>
      </c>
      <c r="O2419" s="9" t="s">
        <v>25</v>
      </c>
      <c r="P2419" s="9" t="s">
        <v>26</v>
      </c>
    </row>
    <row r="2420" spans="1:16">
      <c r="A2420" t="str">
        <f t="shared" ref="A2420:A2460" si="55">B2420&amp;C2420</f>
        <v>140</v>
      </c>
      <c r="B2420" s="10">
        <v>1</v>
      </c>
      <c r="C2420" s="10">
        <v>40</v>
      </c>
      <c r="D2420" s="10">
        <v>4003</v>
      </c>
      <c r="E2420" s="10">
        <v>4003</v>
      </c>
      <c r="F2420" s="10">
        <v>20000</v>
      </c>
      <c r="G2420" s="10"/>
      <c r="H2420" s="10"/>
      <c r="I2420" s="10"/>
      <c r="J2420" s="10">
        <v>2401.8000000000002</v>
      </c>
      <c r="K2420" s="10">
        <v>28.02</v>
      </c>
      <c r="L2420" s="10">
        <v>28.02</v>
      </c>
      <c r="M2420" s="10">
        <v>70.05</v>
      </c>
      <c r="N2420" s="10">
        <v>70.05</v>
      </c>
      <c r="O2420" s="10">
        <v>112.08</v>
      </c>
      <c r="P2420" s="10">
        <v>112.08</v>
      </c>
    </row>
    <row r="2421" spans="1:16">
      <c r="A2421" t="str">
        <f t="shared" si="55"/>
        <v>241</v>
      </c>
      <c r="B2421" s="11">
        <v>2</v>
      </c>
      <c r="C2421" s="11">
        <v>41</v>
      </c>
      <c r="D2421" s="11">
        <v>4003</v>
      </c>
      <c r="E2421" s="11">
        <v>8006</v>
      </c>
      <c r="F2421" s="11">
        <v>20000</v>
      </c>
      <c r="G2421" s="11"/>
      <c r="H2421" s="11"/>
      <c r="I2421" s="11"/>
      <c r="J2421" s="11">
        <v>5944</v>
      </c>
      <c r="K2421" s="11">
        <v>62.28</v>
      </c>
      <c r="L2421" s="11">
        <v>91.14</v>
      </c>
      <c r="M2421" s="11">
        <v>155.69</v>
      </c>
      <c r="N2421" s="11">
        <v>227.84</v>
      </c>
      <c r="O2421" s="11">
        <v>249.1</v>
      </c>
      <c r="P2421" s="11">
        <v>364.55</v>
      </c>
    </row>
    <row r="2422" spans="1:16">
      <c r="A2422" t="str">
        <f t="shared" si="55"/>
        <v>342</v>
      </c>
      <c r="B2422" s="10">
        <v>3</v>
      </c>
      <c r="C2422" s="10">
        <v>42</v>
      </c>
      <c r="D2422" s="10">
        <v>4003</v>
      </c>
      <c r="E2422" s="10">
        <v>12009</v>
      </c>
      <c r="F2422" s="10">
        <v>20000</v>
      </c>
      <c r="G2422" s="10">
        <v>900</v>
      </c>
      <c r="H2422" s="10">
        <v>900</v>
      </c>
      <c r="I2422" s="10"/>
      <c r="J2422" s="10">
        <v>8638</v>
      </c>
      <c r="K2422" s="10">
        <v>97.27</v>
      </c>
      <c r="L2422" s="10">
        <v>191.14</v>
      </c>
      <c r="M2422" s="10">
        <v>243.16</v>
      </c>
      <c r="N2422" s="10">
        <v>477.84</v>
      </c>
      <c r="O2422" s="10">
        <v>389.06</v>
      </c>
      <c r="P2422" s="10">
        <v>764.55</v>
      </c>
    </row>
    <row r="2423" spans="1:16">
      <c r="A2423" t="str">
        <f t="shared" si="55"/>
        <v>443</v>
      </c>
      <c r="B2423" s="11">
        <v>4</v>
      </c>
      <c r="C2423" s="11">
        <v>43</v>
      </c>
      <c r="D2423" s="11">
        <v>4003</v>
      </c>
      <c r="E2423" s="11">
        <v>16012</v>
      </c>
      <c r="F2423" s="11">
        <v>20000</v>
      </c>
      <c r="G2423" s="11"/>
      <c r="H2423" s="11">
        <v>927</v>
      </c>
      <c r="I2423" s="11"/>
      <c r="J2423" s="11">
        <v>12697</v>
      </c>
      <c r="K2423" s="11">
        <v>127.21</v>
      </c>
      <c r="L2423" s="11">
        <v>324.08</v>
      </c>
      <c r="M2423" s="11">
        <v>318.02</v>
      </c>
      <c r="N2423" s="11">
        <v>810.2</v>
      </c>
      <c r="O2423" s="11">
        <v>508.83</v>
      </c>
      <c r="P2423" s="11">
        <v>1296.31</v>
      </c>
    </row>
    <row r="2424" spans="1:16">
      <c r="A2424" t="str">
        <f t="shared" si="55"/>
        <v>544</v>
      </c>
      <c r="B2424" s="10">
        <v>5</v>
      </c>
      <c r="C2424" s="10">
        <v>44</v>
      </c>
      <c r="D2424" s="10">
        <v>4003</v>
      </c>
      <c r="E2424" s="10">
        <v>20015</v>
      </c>
      <c r="F2424" s="10">
        <v>20000</v>
      </c>
      <c r="G2424" s="10"/>
      <c r="H2424" s="10">
        <v>954.81</v>
      </c>
      <c r="I2424" s="10"/>
      <c r="J2424" s="10">
        <v>17004</v>
      </c>
      <c r="K2424" s="10">
        <v>166.8</v>
      </c>
      <c r="L2424" s="10">
        <v>500.6</v>
      </c>
      <c r="M2424" s="10">
        <v>416.99</v>
      </c>
      <c r="N2424" s="10">
        <v>1251.5</v>
      </c>
      <c r="O2424" s="10">
        <v>667.19</v>
      </c>
      <c r="P2424" s="10">
        <v>2002.4</v>
      </c>
    </row>
    <row r="2425" spans="1:16">
      <c r="A2425" t="str">
        <f t="shared" si="55"/>
        <v>645</v>
      </c>
      <c r="B2425" s="11">
        <v>6</v>
      </c>
      <c r="C2425" s="11">
        <v>45</v>
      </c>
      <c r="D2425" s="11"/>
      <c r="E2425" s="11">
        <v>20015</v>
      </c>
      <c r="F2425" s="11">
        <v>20000</v>
      </c>
      <c r="G2425" s="11">
        <v>900</v>
      </c>
      <c r="H2425" s="11">
        <v>1883.45</v>
      </c>
      <c r="I2425" s="11"/>
      <c r="J2425" s="11">
        <v>16436</v>
      </c>
      <c r="K2425" s="11">
        <v>170.04</v>
      </c>
      <c r="L2425" s="11">
        <v>685.66</v>
      </c>
      <c r="M2425" s="11">
        <v>425.1</v>
      </c>
      <c r="N2425" s="11">
        <v>1714.14</v>
      </c>
      <c r="O2425" s="11">
        <v>680.16</v>
      </c>
      <c r="P2425" s="11">
        <v>2742.63</v>
      </c>
    </row>
    <row r="2426" spans="1:16">
      <c r="A2426" t="str">
        <f t="shared" si="55"/>
        <v>746</v>
      </c>
      <c r="B2426" s="10">
        <v>7</v>
      </c>
      <c r="C2426" s="10">
        <v>46</v>
      </c>
      <c r="D2426" s="10"/>
      <c r="E2426" s="10">
        <v>20015</v>
      </c>
      <c r="F2426" s="10">
        <v>20000</v>
      </c>
      <c r="G2426" s="10"/>
      <c r="H2426" s="10">
        <v>1939.96</v>
      </c>
      <c r="I2426" s="10"/>
      <c r="J2426" s="10">
        <v>16753</v>
      </c>
      <c r="K2426" s="10">
        <v>164.36</v>
      </c>
      <c r="L2426" s="10">
        <v>870.59</v>
      </c>
      <c r="M2426" s="10">
        <v>410.9</v>
      </c>
      <c r="N2426" s="10">
        <v>2176.4699999999998</v>
      </c>
      <c r="O2426" s="10">
        <v>657.44</v>
      </c>
      <c r="P2426" s="10">
        <v>3482.35</v>
      </c>
    </row>
    <row r="2427" spans="1:16">
      <c r="A2427" t="str">
        <f t="shared" si="55"/>
        <v>847</v>
      </c>
      <c r="B2427" s="11">
        <v>8</v>
      </c>
      <c r="C2427" s="11">
        <v>47</v>
      </c>
      <c r="D2427" s="11"/>
      <c r="E2427" s="11">
        <v>20015</v>
      </c>
      <c r="F2427" s="11">
        <v>20000</v>
      </c>
      <c r="G2427" s="11"/>
      <c r="H2427" s="11">
        <v>1998.16</v>
      </c>
      <c r="I2427" s="11"/>
      <c r="J2427" s="11">
        <v>17077</v>
      </c>
      <c r="K2427" s="11">
        <v>167.53</v>
      </c>
      <c r="L2427" s="11">
        <v>1064.23</v>
      </c>
      <c r="M2427" s="11">
        <v>418.83</v>
      </c>
      <c r="N2427" s="11">
        <v>2660.59</v>
      </c>
      <c r="O2427" s="11">
        <v>670.12</v>
      </c>
      <c r="P2427" s="11">
        <v>4256.9399999999996</v>
      </c>
    </row>
    <row r="2428" spans="1:16">
      <c r="A2428" t="str">
        <f t="shared" si="55"/>
        <v>948</v>
      </c>
      <c r="B2428" s="10">
        <v>9</v>
      </c>
      <c r="C2428" s="10">
        <v>48</v>
      </c>
      <c r="D2428" s="10"/>
      <c r="E2428" s="10">
        <v>20015</v>
      </c>
      <c r="F2428" s="10">
        <v>20000</v>
      </c>
      <c r="G2428" s="10">
        <v>900</v>
      </c>
      <c r="H2428" s="10">
        <v>2958.1</v>
      </c>
      <c r="I2428" s="10"/>
      <c r="J2428" s="10">
        <v>16507</v>
      </c>
      <c r="K2428" s="10">
        <v>170.77</v>
      </c>
      <c r="L2428" s="10">
        <v>1266.93</v>
      </c>
      <c r="M2428" s="10">
        <v>426.93</v>
      </c>
      <c r="N2428" s="10">
        <v>3167.33</v>
      </c>
      <c r="O2428" s="10">
        <v>683.08</v>
      </c>
      <c r="P2428" s="10">
        <v>5067.7299999999996</v>
      </c>
    </row>
    <row r="2429" spans="1:16">
      <c r="A2429" t="str">
        <f t="shared" si="55"/>
        <v>1049</v>
      </c>
      <c r="B2429" s="11">
        <v>10</v>
      </c>
      <c r="C2429" s="11">
        <v>49</v>
      </c>
      <c r="D2429" s="11"/>
      <c r="E2429" s="11">
        <v>20015</v>
      </c>
      <c r="F2429" s="11">
        <v>20000</v>
      </c>
      <c r="G2429" s="11"/>
      <c r="H2429" s="11">
        <v>3046.84</v>
      </c>
      <c r="I2429" s="11"/>
      <c r="J2429" s="11">
        <v>16823</v>
      </c>
      <c r="K2429" s="11">
        <v>165.07</v>
      </c>
      <c r="L2429" s="11">
        <v>1470.01</v>
      </c>
      <c r="M2429" s="11">
        <v>412.68</v>
      </c>
      <c r="N2429" s="11">
        <v>3675.02</v>
      </c>
      <c r="O2429" s="11">
        <v>660.28</v>
      </c>
      <c r="P2429" s="11">
        <v>5880.04</v>
      </c>
    </row>
    <row r="2430" spans="1:16">
      <c r="A2430" t="str">
        <f t="shared" si="55"/>
        <v>1150</v>
      </c>
      <c r="B2430" s="10">
        <v>11</v>
      </c>
      <c r="C2430" s="10">
        <v>50</v>
      </c>
      <c r="D2430" s="10"/>
      <c r="E2430" s="10">
        <v>20015</v>
      </c>
      <c r="F2430" s="10">
        <v>20000</v>
      </c>
      <c r="G2430" s="10"/>
      <c r="H2430" s="10">
        <v>3138.25</v>
      </c>
      <c r="I2430" s="10"/>
      <c r="J2430" s="10">
        <v>17145</v>
      </c>
      <c r="K2430" s="10">
        <v>168.23</v>
      </c>
      <c r="L2430" s="10">
        <v>1682.34</v>
      </c>
      <c r="M2430" s="10">
        <v>420.58</v>
      </c>
      <c r="N2430" s="10">
        <v>4205.8500000000004</v>
      </c>
      <c r="O2430" s="10">
        <v>672.92</v>
      </c>
      <c r="P2430" s="10">
        <v>6729.36</v>
      </c>
    </row>
    <row r="2431" spans="1:16">
      <c r="A2431" t="str">
        <f t="shared" si="55"/>
        <v>1251</v>
      </c>
      <c r="B2431" s="11">
        <v>12</v>
      </c>
      <c r="C2431" s="11">
        <v>51</v>
      </c>
      <c r="D2431" s="11"/>
      <c r="E2431" s="11">
        <v>20015</v>
      </c>
      <c r="F2431" s="11">
        <v>20000</v>
      </c>
      <c r="G2431" s="11">
        <v>900</v>
      </c>
      <c r="H2431" s="11">
        <v>4132.3999999999996</v>
      </c>
      <c r="I2431" s="11"/>
      <c r="J2431" s="11">
        <v>16573</v>
      </c>
      <c r="K2431" s="11">
        <v>171.45</v>
      </c>
      <c r="L2431" s="11">
        <v>1904.26</v>
      </c>
      <c r="M2431" s="11">
        <v>428.63</v>
      </c>
      <c r="N2431" s="11">
        <v>4760.6499999999996</v>
      </c>
      <c r="O2431" s="11">
        <v>685.8</v>
      </c>
      <c r="P2431" s="11">
        <v>7617.04</v>
      </c>
    </row>
    <row r="2432" spans="1:16">
      <c r="A2432" t="str">
        <f t="shared" si="55"/>
        <v>1352</v>
      </c>
      <c r="B2432" s="10">
        <v>13</v>
      </c>
      <c r="C2432" s="10">
        <v>52</v>
      </c>
      <c r="D2432" s="10"/>
      <c r="E2432" s="10">
        <v>20015</v>
      </c>
      <c r="F2432" s="10">
        <v>20000</v>
      </c>
      <c r="G2432" s="10"/>
      <c r="H2432" s="10">
        <v>4256.37</v>
      </c>
      <c r="I2432" s="10"/>
      <c r="J2432" s="10">
        <v>16885</v>
      </c>
      <c r="K2432" s="10">
        <v>165.73</v>
      </c>
      <c r="L2432" s="10">
        <v>2127.12</v>
      </c>
      <c r="M2432" s="10">
        <v>414.33</v>
      </c>
      <c r="N2432" s="10">
        <v>5317.79</v>
      </c>
      <c r="O2432" s="10">
        <v>662.92</v>
      </c>
      <c r="P2432" s="10">
        <v>8508.4699999999993</v>
      </c>
    </row>
    <row r="2433" spans="1:16">
      <c r="A2433" t="str">
        <f t="shared" si="55"/>
        <v>1453</v>
      </c>
      <c r="B2433" s="11">
        <v>14</v>
      </c>
      <c r="C2433" s="11">
        <v>53</v>
      </c>
      <c r="D2433" s="11"/>
      <c r="E2433" s="11">
        <v>20015</v>
      </c>
      <c r="F2433" s="11">
        <v>20000</v>
      </c>
      <c r="G2433" s="11"/>
      <c r="H2433" s="11">
        <v>4384.0600000000004</v>
      </c>
      <c r="I2433" s="11"/>
      <c r="J2433" s="11">
        <v>17204</v>
      </c>
      <c r="K2433" s="11">
        <v>168.85</v>
      </c>
      <c r="L2433" s="11">
        <v>2359.7800000000002</v>
      </c>
      <c r="M2433" s="11">
        <v>422.13</v>
      </c>
      <c r="N2433" s="11">
        <v>5899.45</v>
      </c>
      <c r="O2433" s="11">
        <v>675.4</v>
      </c>
      <c r="P2433" s="11">
        <v>9439.1200000000008</v>
      </c>
    </row>
    <row r="2434" spans="1:16">
      <c r="A2434" t="str">
        <f t="shared" si="55"/>
        <v>1554</v>
      </c>
      <c r="B2434" s="10">
        <v>15</v>
      </c>
      <c r="C2434" s="10">
        <v>54</v>
      </c>
      <c r="D2434" s="10"/>
      <c r="E2434" s="10">
        <v>20015</v>
      </c>
      <c r="F2434" s="10">
        <v>20000</v>
      </c>
      <c r="G2434" s="10">
        <v>900</v>
      </c>
      <c r="H2434" s="10">
        <v>5415.58</v>
      </c>
      <c r="I2434" s="10"/>
      <c r="J2434" s="10">
        <v>16630</v>
      </c>
      <c r="K2434" s="10">
        <v>172.04</v>
      </c>
      <c r="L2434" s="10">
        <v>2602.61</v>
      </c>
      <c r="M2434" s="10">
        <v>430.1</v>
      </c>
      <c r="N2434" s="10">
        <v>6506.54</v>
      </c>
      <c r="O2434" s="10">
        <v>688.16</v>
      </c>
      <c r="P2434" s="10">
        <v>10410.459999999999</v>
      </c>
    </row>
    <row r="2435" spans="1:16">
      <c r="A2435" t="str">
        <f t="shared" si="55"/>
        <v>1655</v>
      </c>
      <c r="B2435" s="11">
        <v>16</v>
      </c>
      <c r="C2435" s="11">
        <v>55</v>
      </c>
      <c r="D2435" s="11"/>
      <c r="E2435" s="11">
        <v>20015</v>
      </c>
      <c r="F2435" s="11">
        <v>20000</v>
      </c>
      <c r="G2435" s="11"/>
      <c r="H2435" s="11">
        <v>5578.05</v>
      </c>
      <c r="I2435" s="11"/>
      <c r="J2435" s="11">
        <v>16937</v>
      </c>
      <c r="K2435" s="11">
        <v>166.3</v>
      </c>
      <c r="L2435" s="11">
        <v>2846.99</v>
      </c>
      <c r="M2435" s="11">
        <v>415.75</v>
      </c>
      <c r="N2435" s="11">
        <v>7117.48</v>
      </c>
      <c r="O2435" s="11">
        <v>665.2</v>
      </c>
      <c r="P2435" s="11">
        <v>11387.97</v>
      </c>
    </row>
    <row r="2436" spans="1:16">
      <c r="A2436" t="str">
        <f t="shared" si="55"/>
        <v>1756</v>
      </c>
      <c r="B2436" s="10">
        <v>17</v>
      </c>
      <c r="C2436" s="10">
        <v>56</v>
      </c>
      <c r="D2436" s="10"/>
      <c r="E2436" s="10">
        <v>20015</v>
      </c>
      <c r="F2436" s="10">
        <v>20000</v>
      </c>
      <c r="G2436" s="10"/>
      <c r="H2436" s="10">
        <v>5745.39</v>
      </c>
      <c r="I2436" s="10"/>
      <c r="J2436" s="10">
        <v>17251</v>
      </c>
      <c r="K2436" s="10">
        <v>169.37</v>
      </c>
      <c r="L2436" s="10">
        <v>3101.77</v>
      </c>
      <c r="M2436" s="10">
        <v>423.43</v>
      </c>
      <c r="N2436" s="10">
        <v>7754.43</v>
      </c>
      <c r="O2436" s="10">
        <v>677.48</v>
      </c>
      <c r="P2436" s="10">
        <v>12407.09</v>
      </c>
    </row>
    <row r="2437" spans="1:16">
      <c r="A2437" t="str">
        <f t="shared" si="55"/>
        <v>1857</v>
      </c>
      <c r="B2437" s="11">
        <v>18</v>
      </c>
      <c r="C2437" s="11">
        <v>57</v>
      </c>
      <c r="D2437" s="11"/>
      <c r="E2437" s="11">
        <v>20015</v>
      </c>
      <c r="F2437" s="11">
        <v>20000</v>
      </c>
      <c r="G2437" s="11">
        <v>900</v>
      </c>
      <c r="H2437" s="11">
        <v>6817.75</v>
      </c>
      <c r="I2437" s="11"/>
      <c r="J2437" s="11">
        <v>16672</v>
      </c>
      <c r="K2437" s="11">
        <v>172.51</v>
      </c>
      <c r="L2437" s="11">
        <v>3367.34</v>
      </c>
      <c r="M2437" s="11">
        <v>431.28</v>
      </c>
      <c r="N2437" s="11">
        <v>8418.34</v>
      </c>
      <c r="O2437" s="11">
        <v>690.04</v>
      </c>
      <c r="P2437" s="11">
        <v>13469.34</v>
      </c>
    </row>
    <row r="2438" spans="1:16">
      <c r="A2438" t="str">
        <f t="shared" si="55"/>
        <v>1958</v>
      </c>
      <c r="B2438" s="10">
        <v>19</v>
      </c>
      <c r="C2438" s="10">
        <v>58</v>
      </c>
      <c r="D2438" s="10"/>
      <c r="E2438" s="10">
        <v>20015</v>
      </c>
      <c r="F2438" s="10">
        <v>20000</v>
      </c>
      <c r="G2438" s="10"/>
      <c r="H2438" s="10">
        <v>7022.29</v>
      </c>
      <c r="I2438" s="10"/>
      <c r="J2438" s="10">
        <v>16972</v>
      </c>
      <c r="K2438" s="10">
        <v>166.72</v>
      </c>
      <c r="L2438" s="10">
        <v>3635.08</v>
      </c>
      <c r="M2438" s="10">
        <v>416.8</v>
      </c>
      <c r="N2438" s="10">
        <v>9087.69</v>
      </c>
      <c r="O2438" s="10">
        <v>666.88</v>
      </c>
      <c r="P2438" s="10">
        <v>14540.3</v>
      </c>
    </row>
    <row r="2439" spans="1:16">
      <c r="A2439" t="str">
        <f t="shared" si="55"/>
        <v>2059</v>
      </c>
      <c r="B2439" s="11">
        <v>20</v>
      </c>
      <c r="C2439" s="11">
        <v>59</v>
      </c>
      <c r="D2439" s="11"/>
      <c r="E2439" s="11">
        <v>20015</v>
      </c>
      <c r="F2439" s="11">
        <v>20000</v>
      </c>
      <c r="G2439" s="11"/>
      <c r="H2439" s="11">
        <v>7232.95</v>
      </c>
      <c r="I2439" s="11"/>
      <c r="J2439" s="11">
        <v>17279</v>
      </c>
      <c r="K2439" s="11">
        <v>169.72</v>
      </c>
      <c r="L2439" s="11">
        <v>3913.85</v>
      </c>
      <c r="M2439" s="11">
        <v>424.3</v>
      </c>
      <c r="N2439" s="11">
        <v>9784.6200000000008</v>
      </c>
      <c r="O2439" s="11">
        <v>678.88</v>
      </c>
      <c r="P2439" s="11">
        <v>15655.39</v>
      </c>
    </row>
    <row r="2440" spans="1:16">
      <c r="A2440" t="str">
        <f t="shared" si="55"/>
        <v>2160</v>
      </c>
      <c r="B2440" s="10">
        <v>21</v>
      </c>
      <c r="C2440" s="10">
        <v>60</v>
      </c>
      <c r="D2440" s="10"/>
      <c r="E2440" s="10">
        <v>20015</v>
      </c>
      <c r="F2440" s="10">
        <v>20000</v>
      </c>
      <c r="G2440" s="10">
        <v>900</v>
      </c>
      <c r="H2440" s="10">
        <v>8349.94</v>
      </c>
      <c r="I2440" s="10"/>
      <c r="J2440" s="10">
        <v>16692</v>
      </c>
      <c r="K2440" s="10">
        <v>172.79</v>
      </c>
      <c r="L2440" s="10">
        <v>4204.05</v>
      </c>
      <c r="M2440" s="10">
        <v>431.98</v>
      </c>
      <c r="N2440" s="10">
        <v>10510.13</v>
      </c>
      <c r="O2440" s="10">
        <v>691.16</v>
      </c>
      <c r="P2440" s="10">
        <v>16816.21</v>
      </c>
    </row>
    <row r="2441" spans="1:16">
      <c r="A2441" t="str">
        <f t="shared" si="55"/>
        <v>2261</v>
      </c>
      <c r="B2441" s="11">
        <v>22</v>
      </c>
      <c r="C2441" s="11">
        <v>61</v>
      </c>
      <c r="D2441" s="11"/>
      <c r="E2441" s="11">
        <v>20015</v>
      </c>
      <c r="F2441" s="11">
        <v>20000</v>
      </c>
      <c r="G2441" s="11"/>
      <c r="H2441" s="11">
        <v>8600.44</v>
      </c>
      <c r="I2441" s="11"/>
      <c r="J2441" s="11">
        <v>16982</v>
      </c>
      <c r="K2441" s="11">
        <v>166.92</v>
      </c>
      <c r="L2441" s="11">
        <v>4497.1000000000004</v>
      </c>
      <c r="M2441" s="11">
        <v>417.3</v>
      </c>
      <c r="N2441" s="11">
        <v>11242.74</v>
      </c>
      <c r="O2441" s="11">
        <v>667.68</v>
      </c>
      <c r="P2441" s="11">
        <v>17988.38</v>
      </c>
    </row>
    <row r="2442" spans="1:16">
      <c r="A2442" t="str">
        <f t="shared" si="55"/>
        <v>2362</v>
      </c>
      <c r="B2442" s="10">
        <v>23</v>
      </c>
      <c r="C2442" s="10">
        <v>62</v>
      </c>
      <c r="D2442" s="10"/>
      <c r="E2442" s="10">
        <v>20015</v>
      </c>
      <c r="F2442" s="10">
        <v>20000</v>
      </c>
      <c r="G2442" s="10"/>
      <c r="H2442" s="10">
        <v>8858.4500000000007</v>
      </c>
      <c r="I2442" s="10"/>
      <c r="J2442" s="10">
        <v>17279</v>
      </c>
      <c r="K2442" s="10">
        <v>169.82</v>
      </c>
      <c r="L2442" s="10">
        <v>4801.83</v>
      </c>
      <c r="M2442" s="10">
        <v>424.55</v>
      </c>
      <c r="N2442" s="10">
        <v>12004.57</v>
      </c>
      <c r="O2442" s="10">
        <v>679.28</v>
      </c>
      <c r="P2442" s="10">
        <v>19207.310000000001</v>
      </c>
    </row>
    <row r="2443" spans="1:16">
      <c r="A2443" t="str">
        <f t="shared" si="55"/>
        <v>2463</v>
      </c>
      <c r="B2443" s="11">
        <v>24</v>
      </c>
      <c r="C2443" s="11">
        <v>63</v>
      </c>
      <c r="D2443" s="11"/>
      <c r="E2443" s="11">
        <v>20015</v>
      </c>
      <c r="F2443" s="11">
        <v>20000</v>
      </c>
      <c r="G2443" s="11">
        <v>900</v>
      </c>
      <c r="H2443" s="11">
        <v>10024.209999999999</v>
      </c>
      <c r="I2443" s="11"/>
      <c r="J2443" s="11">
        <v>16681</v>
      </c>
      <c r="K2443" s="11">
        <v>172.78</v>
      </c>
      <c r="L2443" s="11">
        <v>5118.66</v>
      </c>
      <c r="M2443" s="11">
        <v>431.95</v>
      </c>
      <c r="N2443" s="11">
        <v>12796.66</v>
      </c>
      <c r="O2443" s="11">
        <v>691.12</v>
      </c>
      <c r="P2443" s="11">
        <v>20474.650000000001</v>
      </c>
    </row>
    <row r="2444" spans="1:16">
      <c r="A2444" t="str">
        <f t="shared" si="55"/>
        <v>2564</v>
      </c>
      <c r="B2444" s="10">
        <v>25</v>
      </c>
      <c r="C2444" s="10">
        <v>64</v>
      </c>
      <c r="D2444" s="10"/>
      <c r="E2444" s="10">
        <v>20015</v>
      </c>
      <c r="F2444" s="10">
        <v>20000</v>
      </c>
      <c r="G2444" s="10"/>
      <c r="H2444" s="10">
        <v>10324.93</v>
      </c>
      <c r="I2444" s="10"/>
      <c r="J2444" s="10">
        <v>16957</v>
      </c>
      <c r="K2444" s="10">
        <v>166.81</v>
      </c>
      <c r="L2444" s="10">
        <v>5439.03</v>
      </c>
      <c r="M2444" s="10">
        <v>417.03</v>
      </c>
      <c r="N2444" s="10">
        <v>13597.58</v>
      </c>
      <c r="O2444" s="10">
        <v>667.24</v>
      </c>
      <c r="P2444" s="10">
        <v>21756.13</v>
      </c>
    </row>
    <row r="2445" spans="1:16">
      <c r="A2445" t="str">
        <f t="shared" si="55"/>
        <v>2665</v>
      </c>
      <c r="B2445" s="11">
        <v>26</v>
      </c>
      <c r="C2445" s="11">
        <v>65</v>
      </c>
      <c r="D2445" s="11"/>
      <c r="E2445" s="11">
        <v>20015</v>
      </c>
      <c r="F2445" s="11">
        <v>20000</v>
      </c>
      <c r="G2445" s="11"/>
      <c r="H2445" s="11">
        <v>10634.68</v>
      </c>
      <c r="I2445" s="11"/>
      <c r="J2445" s="11">
        <v>17237</v>
      </c>
      <c r="K2445" s="11">
        <v>169.57</v>
      </c>
      <c r="L2445" s="11">
        <v>5771.77</v>
      </c>
      <c r="M2445" s="11">
        <v>423.93</v>
      </c>
      <c r="N2445" s="11">
        <v>14429.43</v>
      </c>
      <c r="O2445" s="11">
        <v>678.28</v>
      </c>
      <c r="P2445" s="11">
        <v>23087.1</v>
      </c>
    </row>
    <row r="2446" spans="1:16">
      <c r="A2446" t="str">
        <f t="shared" si="55"/>
        <v>2766</v>
      </c>
      <c r="B2446" s="10">
        <v>27</v>
      </c>
      <c r="C2446" s="10">
        <v>66</v>
      </c>
      <c r="D2446" s="10"/>
      <c r="E2446" s="10">
        <v>20015</v>
      </c>
      <c r="F2446" s="10">
        <v>20000</v>
      </c>
      <c r="G2446" s="10">
        <v>900</v>
      </c>
      <c r="H2446" s="10">
        <v>11853.72</v>
      </c>
      <c r="I2446" s="10"/>
      <c r="J2446" s="10">
        <v>16624</v>
      </c>
      <c r="K2446" s="10">
        <v>172.37</v>
      </c>
      <c r="L2446" s="10">
        <v>6117.3</v>
      </c>
      <c r="M2446" s="10">
        <v>430.93</v>
      </c>
      <c r="N2446" s="10">
        <v>15293.24</v>
      </c>
      <c r="O2446" s="10">
        <v>689.48</v>
      </c>
      <c r="P2446" s="10">
        <v>24469.19</v>
      </c>
    </row>
    <row r="2447" spans="1:16">
      <c r="A2447" t="str">
        <f t="shared" si="55"/>
        <v>2867</v>
      </c>
      <c r="B2447" s="11">
        <v>28</v>
      </c>
      <c r="C2447" s="11">
        <v>67</v>
      </c>
      <c r="D2447" s="11"/>
      <c r="E2447" s="11">
        <v>20015</v>
      </c>
      <c r="F2447" s="11">
        <v>20000</v>
      </c>
      <c r="G2447" s="11"/>
      <c r="H2447" s="11">
        <v>12209.33</v>
      </c>
      <c r="I2447" s="11"/>
      <c r="J2447" s="11">
        <v>16877</v>
      </c>
      <c r="K2447" s="11">
        <v>166.24</v>
      </c>
      <c r="L2447" s="11">
        <v>6467.06</v>
      </c>
      <c r="M2447" s="11">
        <v>415.6</v>
      </c>
      <c r="N2447" s="11">
        <v>16167.64</v>
      </c>
      <c r="O2447" s="11">
        <v>664.96</v>
      </c>
      <c r="P2447" s="11">
        <v>25868.22</v>
      </c>
    </row>
    <row r="2448" spans="1:16">
      <c r="A2448" t="str">
        <f t="shared" si="55"/>
        <v>2968</v>
      </c>
      <c r="B2448" s="10">
        <v>29</v>
      </c>
      <c r="C2448" s="10">
        <v>68</v>
      </c>
      <c r="D2448" s="10"/>
      <c r="E2448" s="10">
        <v>20015</v>
      </c>
      <c r="F2448" s="10">
        <v>20000</v>
      </c>
      <c r="G2448" s="10"/>
      <c r="H2448" s="10">
        <v>12575.61</v>
      </c>
      <c r="I2448" s="10"/>
      <c r="J2448" s="10">
        <v>17135</v>
      </c>
      <c r="K2448" s="10">
        <v>168.77</v>
      </c>
      <c r="L2448" s="10">
        <v>6829.84</v>
      </c>
      <c r="M2448" s="10">
        <v>421.93</v>
      </c>
      <c r="N2448" s="10">
        <v>17074.59</v>
      </c>
      <c r="O2448" s="10">
        <v>675.08</v>
      </c>
      <c r="P2448" s="10">
        <v>27319.35</v>
      </c>
    </row>
    <row r="2449" spans="1:16">
      <c r="A2449" t="str">
        <f t="shared" si="55"/>
        <v>3069</v>
      </c>
      <c r="B2449" s="11">
        <v>30</v>
      </c>
      <c r="C2449" s="11">
        <v>69</v>
      </c>
      <c r="D2449" s="11"/>
      <c r="E2449" s="11">
        <v>20015</v>
      </c>
      <c r="F2449" s="11">
        <v>20000</v>
      </c>
      <c r="G2449" s="11">
        <v>900</v>
      </c>
      <c r="H2449" s="11">
        <v>13852.88</v>
      </c>
      <c r="I2449" s="11"/>
      <c r="J2449" s="11">
        <v>16497</v>
      </c>
      <c r="K2449" s="11">
        <v>171.35</v>
      </c>
      <c r="L2449" s="11">
        <v>7206.08</v>
      </c>
      <c r="M2449" s="11">
        <v>428.38</v>
      </c>
      <c r="N2449" s="11">
        <v>18015.21</v>
      </c>
      <c r="O2449" s="11">
        <v>685.4</v>
      </c>
      <c r="P2449" s="11">
        <v>28824.33</v>
      </c>
    </row>
    <row r="2450" spans="1:16">
      <c r="A2450" t="str">
        <f t="shared" si="55"/>
        <v>3170</v>
      </c>
      <c r="B2450" s="10">
        <v>31</v>
      </c>
      <c r="C2450" s="10">
        <v>70</v>
      </c>
      <c r="D2450" s="10"/>
      <c r="E2450" s="10">
        <v>20015</v>
      </c>
      <c r="F2450" s="10">
        <v>20000</v>
      </c>
      <c r="G2450" s="10"/>
      <c r="H2450" s="10">
        <v>14268.47</v>
      </c>
      <c r="I2450" s="10"/>
      <c r="J2450" s="10">
        <v>16718</v>
      </c>
      <c r="K2450" s="10">
        <v>164.97</v>
      </c>
      <c r="L2450" s="10">
        <v>7587.24</v>
      </c>
      <c r="M2450" s="10">
        <v>412.43</v>
      </c>
      <c r="N2450" s="10">
        <v>18968.09</v>
      </c>
      <c r="O2450" s="10">
        <v>659.88</v>
      </c>
      <c r="P2450" s="10">
        <v>30348.94</v>
      </c>
    </row>
    <row r="2451" spans="1:16">
      <c r="A2451" t="str">
        <f t="shared" si="55"/>
        <v>3271</v>
      </c>
      <c r="B2451" s="11">
        <v>32</v>
      </c>
      <c r="C2451" s="11">
        <v>71</v>
      </c>
      <c r="D2451" s="11"/>
      <c r="E2451" s="11">
        <v>20015</v>
      </c>
      <c r="F2451" s="11">
        <v>20000</v>
      </c>
      <c r="G2451" s="11"/>
      <c r="H2451" s="11">
        <v>14696.52</v>
      </c>
      <c r="I2451" s="11"/>
      <c r="J2451" s="11">
        <v>16940</v>
      </c>
      <c r="K2451" s="11">
        <v>167.18</v>
      </c>
      <c r="L2451" s="11">
        <v>7982.03</v>
      </c>
      <c r="M2451" s="11">
        <v>417.95</v>
      </c>
      <c r="N2451" s="11">
        <v>19955.080000000002</v>
      </c>
      <c r="O2451" s="11">
        <v>668.72</v>
      </c>
      <c r="P2451" s="11">
        <v>31928.13</v>
      </c>
    </row>
    <row r="2452" spans="1:16">
      <c r="A2452" t="str">
        <f t="shared" si="55"/>
        <v>3372</v>
      </c>
      <c r="B2452" s="10">
        <v>33</v>
      </c>
      <c r="C2452" s="10">
        <v>72</v>
      </c>
      <c r="D2452" s="10"/>
      <c r="E2452" s="10">
        <v>20015</v>
      </c>
      <c r="F2452" s="10">
        <v>20000</v>
      </c>
      <c r="G2452" s="10">
        <v>900</v>
      </c>
      <c r="H2452" s="10">
        <v>16037.42</v>
      </c>
      <c r="I2452" s="10"/>
      <c r="J2452" s="10">
        <v>16264</v>
      </c>
      <c r="K2452" s="10">
        <v>169.4</v>
      </c>
      <c r="L2452" s="10">
        <v>8390.89</v>
      </c>
      <c r="M2452" s="10">
        <v>423.5</v>
      </c>
      <c r="N2452" s="10">
        <v>20977.23</v>
      </c>
      <c r="O2452" s="10">
        <v>677.6</v>
      </c>
      <c r="P2452" s="10">
        <v>33563.57</v>
      </c>
    </row>
    <row r="2453" spans="1:16">
      <c r="A2453" t="str">
        <f t="shared" si="55"/>
        <v>3473</v>
      </c>
      <c r="B2453" s="11">
        <v>34</v>
      </c>
      <c r="C2453" s="11">
        <v>73</v>
      </c>
      <c r="D2453" s="11"/>
      <c r="E2453" s="11">
        <v>20015</v>
      </c>
      <c r="F2453" s="11">
        <v>20000</v>
      </c>
      <c r="G2453" s="11"/>
      <c r="H2453" s="11">
        <v>16518.54</v>
      </c>
      <c r="I2453" s="11"/>
      <c r="J2453" s="11">
        <v>16433</v>
      </c>
      <c r="K2453" s="11">
        <v>162.63999999999999</v>
      </c>
      <c r="L2453" s="11">
        <v>8805.26</v>
      </c>
      <c r="M2453" s="11">
        <v>406.6</v>
      </c>
      <c r="N2453" s="11">
        <v>22013.15</v>
      </c>
      <c r="O2453" s="11">
        <v>650.55999999999995</v>
      </c>
      <c r="P2453" s="11">
        <v>35221.040000000001</v>
      </c>
    </row>
    <row r="2454" spans="1:16">
      <c r="A2454" t="str">
        <f t="shared" si="55"/>
        <v>3574</v>
      </c>
      <c r="B2454" s="10">
        <v>35</v>
      </c>
      <c r="C2454" s="10">
        <v>74</v>
      </c>
      <c r="D2454" s="10"/>
      <c r="E2454" s="10">
        <v>20015</v>
      </c>
      <c r="F2454" s="10">
        <v>20000</v>
      </c>
      <c r="G2454" s="10"/>
      <c r="H2454" s="10">
        <v>17014.099999999999</v>
      </c>
      <c r="I2454" s="10"/>
      <c r="J2454" s="10">
        <v>16598</v>
      </c>
      <c r="K2454" s="10">
        <v>164.33</v>
      </c>
      <c r="L2454" s="10">
        <v>9233.75</v>
      </c>
      <c r="M2454" s="10">
        <v>410.83</v>
      </c>
      <c r="N2454" s="10">
        <v>23084.37</v>
      </c>
      <c r="O2454" s="10">
        <v>657.32</v>
      </c>
      <c r="P2454" s="10">
        <v>36934.99</v>
      </c>
    </row>
    <row r="2455" spans="1:16">
      <c r="A2455" t="str">
        <f t="shared" si="55"/>
        <v>3675</v>
      </c>
      <c r="B2455" s="11">
        <v>36</v>
      </c>
      <c r="C2455" s="11">
        <v>75</v>
      </c>
      <c r="D2455" s="11"/>
      <c r="E2455" s="11">
        <v>20015</v>
      </c>
      <c r="F2455" s="11">
        <v>20000</v>
      </c>
      <c r="G2455" s="11">
        <v>900</v>
      </c>
      <c r="H2455" s="11">
        <v>18424.52</v>
      </c>
      <c r="I2455" s="11"/>
      <c r="J2455" s="11">
        <v>15858</v>
      </c>
      <c r="K2455" s="11">
        <v>165.98</v>
      </c>
      <c r="L2455" s="11">
        <v>9676.74</v>
      </c>
      <c r="M2455" s="11">
        <v>414.95</v>
      </c>
      <c r="N2455" s="11">
        <v>24191.85</v>
      </c>
      <c r="O2455" s="11">
        <v>663.92</v>
      </c>
      <c r="P2455" s="11">
        <v>38706.959999999999</v>
      </c>
    </row>
    <row r="2456" spans="1:16">
      <c r="A2456" t="str">
        <f t="shared" si="55"/>
        <v>3776</v>
      </c>
      <c r="B2456" s="10">
        <v>37</v>
      </c>
      <c r="C2456" s="10">
        <v>76</v>
      </c>
      <c r="D2456" s="10"/>
      <c r="E2456" s="10">
        <v>20015</v>
      </c>
      <c r="F2456" s="10">
        <v>20000</v>
      </c>
      <c r="G2456" s="10"/>
      <c r="H2456" s="10">
        <v>18977.259999999998</v>
      </c>
      <c r="I2456" s="10"/>
      <c r="J2456" s="10">
        <v>15944</v>
      </c>
      <c r="K2456" s="10">
        <v>158.58000000000001</v>
      </c>
      <c r="L2456" s="10">
        <v>10125.620000000001</v>
      </c>
      <c r="M2456" s="10">
        <v>396.45</v>
      </c>
      <c r="N2456" s="10">
        <v>25314.06</v>
      </c>
      <c r="O2456" s="10">
        <v>634.32000000000005</v>
      </c>
      <c r="P2456" s="10">
        <v>40502.49</v>
      </c>
    </row>
    <row r="2457" spans="1:16">
      <c r="A2457" t="str">
        <f t="shared" si="55"/>
        <v>3877</v>
      </c>
      <c r="B2457" s="11">
        <v>38</v>
      </c>
      <c r="C2457" s="11">
        <v>77</v>
      </c>
      <c r="D2457" s="11"/>
      <c r="E2457" s="11">
        <v>20015</v>
      </c>
      <c r="F2457" s="11">
        <v>20000</v>
      </c>
      <c r="G2457" s="11"/>
      <c r="H2457" s="11">
        <v>19546.57</v>
      </c>
      <c r="I2457" s="11"/>
      <c r="J2457" s="11">
        <v>16013</v>
      </c>
      <c r="K2457" s="11">
        <v>159.44</v>
      </c>
      <c r="L2457" s="11">
        <v>10588.83</v>
      </c>
      <c r="M2457" s="11">
        <v>398.6</v>
      </c>
      <c r="N2457" s="11">
        <v>26472.080000000002</v>
      </c>
      <c r="O2457" s="11">
        <v>637.76</v>
      </c>
      <c r="P2457" s="11">
        <v>42355.32</v>
      </c>
    </row>
    <row r="2458" spans="1:16">
      <c r="A2458" t="str">
        <f t="shared" si="55"/>
        <v>3978</v>
      </c>
      <c r="B2458" s="10">
        <v>39</v>
      </c>
      <c r="C2458" s="10">
        <v>78</v>
      </c>
      <c r="D2458" s="10"/>
      <c r="E2458" s="10">
        <v>20015</v>
      </c>
      <c r="F2458" s="10">
        <v>20000</v>
      </c>
      <c r="G2458" s="10">
        <v>900</v>
      </c>
      <c r="H2458" s="10">
        <v>21032.97</v>
      </c>
      <c r="I2458" s="10"/>
      <c r="J2458" s="10">
        <v>15163</v>
      </c>
      <c r="K2458" s="10">
        <v>160.13</v>
      </c>
      <c r="L2458" s="10">
        <v>11066.63</v>
      </c>
      <c r="M2458" s="10">
        <v>400.33</v>
      </c>
      <c r="N2458" s="10">
        <v>27666.57</v>
      </c>
      <c r="O2458" s="10">
        <v>640.52</v>
      </c>
      <c r="P2458" s="10">
        <v>44266.5</v>
      </c>
    </row>
    <row r="2459" spans="1:16">
      <c r="A2459" t="str">
        <f t="shared" si="55"/>
        <v>4079</v>
      </c>
      <c r="B2459" s="11">
        <v>40</v>
      </c>
      <c r="C2459" s="11">
        <v>79</v>
      </c>
      <c r="D2459" s="11"/>
      <c r="E2459" s="11">
        <v>20015</v>
      </c>
      <c r="F2459" s="11">
        <v>20000</v>
      </c>
      <c r="G2459" s="11"/>
      <c r="H2459" s="11">
        <v>21663.96</v>
      </c>
      <c r="I2459" s="11"/>
      <c r="J2459" s="11">
        <v>15103</v>
      </c>
      <c r="K2459" s="11">
        <v>151.63</v>
      </c>
      <c r="L2459" s="11">
        <v>11550.25</v>
      </c>
      <c r="M2459" s="11">
        <v>379.08</v>
      </c>
      <c r="N2459" s="11">
        <v>28875.64</v>
      </c>
      <c r="O2459" s="11">
        <v>606.52</v>
      </c>
      <c r="P2459" s="11">
        <v>46201.02</v>
      </c>
    </row>
    <row r="2460" spans="1:16">
      <c r="A2460" t="str">
        <f t="shared" si="55"/>
        <v>4180</v>
      </c>
      <c r="B2460" s="10">
        <v>41</v>
      </c>
      <c r="C2460" s="10">
        <v>80</v>
      </c>
      <c r="D2460" s="10"/>
      <c r="E2460" s="10">
        <v>20015</v>
      </c>
      <c r="F2460" s="10">
        <v>20000</v>
      </c>
      <c r="G2460" s="10"/>
      <c r="H2460" s="10">
        <v>22313.88</v>
      </c>
      <c r="I2460" s="10">
        <v>15000</v>
      </c>
      <c r="J2460" s="10">
        <v>15000</v>
      </c>
      <c r="K2460" s="10">
        <v>151.03</v>
      </c>
      <c r="L2460" s="10">
        <v>12047.79</v>
      </c>
      <c r="M2460" s="10">
        <v>377.58</v>
      </c>
      <c r="N2460" s="10">
        <v>30119.48</v>
      </c>
      <c r="O2460" s="10">
        <v>604.12</v>
      </c>
      <c r="P2460" s="10">
        <v>48191.17</v>
      </c>
    </row>
    <row r="2461" spans="1:16" ht="54">
      <c r="B2461" s="9" t="s">
        <v>27</v>
      </c>
      <c r="C2461" s="9" t="s">
        <v>13</v>
      </c>
      <c r="D2461" s="9" t="s">
        <v>3027</v>
      </c>
      <c r="E2461" s="9" t="s">
        <v>15</v>
      </c>
      <c r="F2461" s="9" t="s">
        <v>16</v>
      </c>
      <c r="G2461" s="9" t="s">
        <v>17</v>
      </c>
      <c r="H2461" s="9" t="s">
        <v>3028</v>
      </c>
      <c r="I2461" s="9" t="s">
        <v>19</v>
      </c>
      <c r="J2461" s="9" t="s">
        <v>20</v>
      </c>
      <c r="K2461" s="9" t="s">
        <v>21</v>
      </c>
      <c r="L2461" s="9" t="s">
        <v>22</v>
      </c>
      <c r="M2461" s="9" t="s">
        <v>23</v>
      </c>
      <c r="N2461" s="9" t="s">
        <v>24</v>
      </c>
      <c r="O2461" s="9" t="s">
        <v>25</v>
      </c>
      <c r="P2461" s="9" t="s">
        <v>26</v>
      </c>
    </row>
    <row r="2462" spans="1:16">
      <c r="A2462" t="str">
        <f t="shared" ref="A2462:A2501" si="56">B2462&amp;C2462</f>
        <v>141</v>
      </c>
      <c r="B2462" s="10">
        <v>1</v>
      </c>
      <c r="C2462" s="10">
        <v>41</v>
      </c>
      <c r="D2462" s="10">
        <v>4024</v>
      </c>
      <c r="E2462" s="10">
        <v>4024</v>
      </c>
      <c r="F2462" s="10">
        <v>20000</v>
      </c>
      <c r="G2462" s="10"/>
      <c r="H2462" s="10"/>
      <c r="I2462" s="10"/>
      <c r="J2462" s="10">
        <v>2414.4</v>
      </c>
      <c r="K2462" s="10">
        <v>28.17</v>
      </c>
      <c r="L2462" s="10">
        <v>28.17</v>
      </c>
      <c r="M2462" s="10">
        <v>70.42</v>
      </c>
      <c r="N2462" s="10">
        <v>70.42</v>
      </c>
      <c r="O2462" s="10">
        <v>112.67</v>
      </c>
      <c r="P2462" s="10">
        <v>112.67</v>
      </c>
    </row>
    <row r="2463" spans="1:16">
      <c r="A2463" t="str">
        <f t="shared" si="56"/>
        <v>242</v>
      </c>
      <c r="B2463" s="11">
        <v>2</v>
      </c>
      <c r="C2463" s="11">
        <v>42</v>
      </c>
      <c r="D2463" s="11">
        <v>4024</v>
      </c>
      <c r="E2463" s="11">
        <v>8048</v>
      </c>
      <c r="F2463" s="11">
        <v>20000</v>
      </c>
      <c r="G2463" s="11"/>
      <c r="H2463" s="11"/>
      <c r="I2463" s="11"/>
      <c r="J2463" s="11">
        <v>5971</v>
      </c>
      <c r="K2463" s="11">
        <v>62.58</v>
      </c>
      <c r="L2463" s="11">
        <v>91.6</v>
      </c>
      <c r="M2463" s="11">
        <v>156.46</v>
      </c>
      <c r="N2463" s="11">
        <v>228.99</v>
      </c>
      <c r="O2463" s="11">
        <v>250.34</v>
      </c>
      <c r="P2463" s="11">
        <v>366.39</v>
      </c>
    </row>
    <row r="2464" spans="1:16">
      <c r="A2464" t="str">
        <f t="shared" si="56"/>
        <v>343</v>
      </c>
      <c r="B2464" s="10">
        <v>3</v>
      </c>
      <c r="C2464" s="10">
        <v>43</v>
      </c>
      <c r="D2464" s="10">
        <v>4024</v>
      </c>
      <c r="E2464" s="10">
        <v>12072</v>
      </c>
      <c r="F2464" s="10">
        <v>20000</v>
      </c>
      <c r="G2464" s="10">
        <v>900</v>
      </c>
      <c r="H2464" s="10">
        <v>900</v>
      </c>
      <c r="I2464" s="10"/>
      <c r="J2464" s="10">
        <v>8682</v>
      </c>
      <c r="K2464" s="10">
        <v>97.73</v>
      </c>
      <c r="L2464" s="10">
        <v>192.08</v>
      </c>
      <c r="M2464" s="10">
        <v>244.34</v>
      </c>
      <c r="N2464" s="10">
        <v>480.2</v>
      </c>
      <c r="O2464" s="10">
        <v>390.94</v>
      </c>
      <c r="P2464" s="10">
        <v>768.32</v>
      </c>
    </row>
    <row r="2465" spans="1:16">
      <c r="A2465" t="str">
        <f t="shared" si="56"/>
        <v>444</v>
      </c>
      <c r="B2465" s="11">
        <v>4</v>
      </c>
      <c r="C2465" s="11">
        <v>44</v>
      </c>
      <c r="D2465" s="11">
        <v>4024</v>
      </c>
      <c r="E2465" s="11">
        <v>16096</v>
      </c>
      <c r="F2465" s="11">
        <v>20000</v>
      </c>
      <c r="G2465" s="11"/>
      <c r="H2465" s="11">
        <v>927</v>
      </c>
      <c r="I2465" s="11"/>
      <c r="J2465" s="11">
        <v>12762</v>
      </c>
      <c r="K2465" s="11">
        <v>127.85</v>
      </c>
      <c r="L2465" s="11">
        <v>325.69</v>
      </c>
      <c r="M2465" s="11">
        <v>319.63</v>
      </c>
      <c r="N2465" s="11">
        <v>814.24</v>
      </c>
      <c r="O2465" s="11">
        <v>511.41</v>
      </c>
      <c r="P2465" s="11">
        <v>1302.78</v>
      </c>
    </row>
    <row r="2466" spans="1:16">
      <c r="A2466" t="str">
        <f t="shared" si="56"/>
        <v>545</v>
      </c>
      <c r="B2466" s="10">
        <v>5</v>
      </c>
      <c r="C2466" s="10">
        <v>45</v>
      </c>
      <c r="D2466" s="10">
        <v>4024</v>
      </c>
      <c r="E2466" s="10">
        <v>20120</v>
      </c>
      <c r="F2466" s="10">
        <v>20000</v>
      </c>
      <c r="G2466" s="10"/>
      <c r="H2466" s="10">
        <v>954.81</v>
      </c>
      <c r="I2466" s="10"/>
      <c r="J2466" s="10">
        <v>17091</v>
      </c>
      <c r="K2466" s="10">
        <v>167.64</v>
      </c>
      <c r="L2466" s="10">
        <v>503.11</v>
      </c>
      <c r="M2466" s="10">
        <v>419.11</v>
      </c>
      <c r="N2466" s="10">
        <v>1257.77</v>
      </c>
      <c r="O2466" s="10">
        <v>670.57</v>
      </c>
      <c r="P2466" s="10">
        <v>2012.43</v>
      </c>
    </row>
    <row r="2467" spans="1:16">
      <c r="A2467" t="str">
        <f t="shared" si="56"/>
        <v>646</v>
      </c>
      <c r="B2467" s="11">
        <v>6</v>
      </c>
      <c r="C2467" s="11">
        <v>46</v>
      </c>
      <c r="D2467" s="11"/>
      <c r="E2467" s="11">
        <v>20120</v>
      </c>
      <c r="F2467" s="11">
        <v>20000</v>
      </c>
      <c r="G2467" s="11">
        <v>900</v>
      </c>
      <c r="H2467" s="11">
        <v>1883.45</v>
      </c>
      <c r="I2467" s="11"/>
      <c r="J2467" s="11">
        <v>16524</v>
      </c>
      <c r="K2467" s="11">
        <v>170.91</v>
      </c>
      <c r="L2467" s="11">
        <v>689.11</v>
      </c>
      <c r="M2467" s="11">
        <v>427.28</v>
      </c>
      <c r="N2467" s="11">
        <v>1722.78</v>
      </c>
      <c r="O2467" s="11">
        <v>683.64</v>
      </c>
      <c r="P2467" s="11">
        <v>2756.45</v>
      </c>
    </row>
    <row r="2468" spans="1:16">
      <c r="A2468" t="str">
        <f t="shared" si="56"/>
        <v>747</v>
      </c>
      <c r="B2468" s="10">
        <v>7</v>
      </c>
      <c r="C2468" s="10">
        <v>47</v>
      </c>
      <c r="D2468" s="10"/>
      <c r="E2468" s="10">
        <v>20120</v>
      </c>
      <c r="F2468" s="10">
        <v>20000</v>
      </c>
      <c r="G2468" s="10"/>
      <c r="H2468" s="10">
        <v>1939.96</v>
      </c>
      <c r="I2468" s="10"/>
      <c r="J2468" s="10">
        <v>16842</v>
      </c>
      <c r="K2468" s="10">
        <v>165.24</v>
      </c>
      <c r="L2468" s="10">
        <v>875.03</v>
      </c>
      <c r="M2468" s="10">
        <v>413.1</v>
      </c>
      <c r="N2468" s="10">
        <v>2187.56</v>
      </c>
      <c r="O2468" s="10">
        <v>660.96</v>
      </c>
      <c r="P2468" s="10">
        <v>3500.1</v>
      </c>
    </row>
    <row r="2469" spans="1:16">
      <c r="A2469" t="str">
        <f t="shared" si="56"/>
        <v>848</v>
      </c>
      <c r="B2469" s="11">
        <v>8</v>
      </c>
      <c r="C2469" s="11">
        <v>48</v>
      </c>
      <c r="D2469" s="11"/>
      <c r="E2469" s="11">
        <v>20120</v>
      </c>
      <c r="F2469" s="11">
        <v>20000</v>
      </c>
      <c r="G2469" s="11"/>
      <c r="H2469" s="11">
        <v>1998.16</v>
      </c>
      <c r="I2469" s="11"/>
      <c r="J2469" s="11">
        <v>17167</v>
      </c>
      <c r="K2469" s="11">
        <v>168.42</v>
      </c>
      <c r="L2469" s="11">
        <v>1069.7</v>
      </c>
      <c r="M2469" s="11">
        <v>421.05</v>
      </c>
      <c r="N2469" s="11">
        <v>2674.24</v>
      </c>
      <c r="O2469" s="11">
        <v>673.68</v>
      </c>
      <c r="P2469" s="11">
        <v>4278.78</v>
      </c>
    </row>
    <row r="2470" spans="1:16">
      <c r="A2470" t="str">
        <f t="shared" si="56"/>
        <v>949</v>
      </c>
      <c r="B2470" s="10">
        <v>9</v>
      </c>
      <c r="C2470" s="10">
        <v>49</v>
      </c>
      <c r="D2470" s="10"/>
      <c r="E2470" s="10">
        <v>20120</v>
      </c>
      <c r="F2470" s="10">
        <v>20000</v>
      </c>
      <c r="G2470" s="10">
        <v>900</v>
      </c>
      <c r="H2470" s="10">
        <v>2958.1</v>
      </c>
      <c r="I2470" s="10"/>
      <c r="J2470" s="10">
        <v>16599</v>
      </c>
      <c r="K2470" s="10">
        <v>171.67</v>
      </c>
      <c r="L2470" s="10">
        <v>1273.46</v>
      </c>
      <c r="M2470" s="10">
        <v>429.18</v>
      </c>
      <c r="N2470" s="10">
        <v>3183.64</v>
      </c>
      <c r="O2470" s="10">
        <v>686.68</v>
      </c>
      <c r="P2470" s="10">
        <v>5093.83</v>
      </c>
    </row>
    <row r="2471" spans="1:16">
      <c r="A2471" t="str">
        <f t="shared" si="56"/>
        <v>1050</v>
      </c>
      <c r="B2471" s="11">
        <v>10</v>
      </c>
      <c r="C2471" s="11">
        <v>50</v>
      </c>
      <c r="D2471" s="11"/>
      <c r="E2471" s="11">
        <v>20120</v>
      </c>
      <c r="F2471" s="11">
        <v>20000</v>
      </c>
      <c r="G2471" s="11"/>
      <c r="H2471" s="11">
        <v>3046.84</v>
      </c>
      <c r="I2471" s="11"/>
      <c r="J2471" s="11">
        <v>16915</v>
      </c>
      <c r="K2471" s="11">
        <v>165.99</v>
      </c>
      <c r="L2471" s="11">
        <v>1477.65</v>
      </c>
      <c r="M2471" s="11">
        <v>414.98</v>
      </c>
      <c r="N2471" s="11">
        <v>3694.13</v>
      </c>
      <c r="O2471" s="11">
        <v>663.96</v>
      </c>
      <c r="P2471" s="11">
        <v>5910.6</v>
      </c>
    </row>
    <row r="2472" spans="1:16">
      <c r="A2472" t="str">
        <f t="shared" si="56"/>
        <v>1151</v>
      </c>
      <c r="B2472" s="10">
        <v>11</v>
      </c>
      <c r="C2472" s="10">
        <v>51</v>
      </c>
      <c r="D2472" s="10"/>
      <c r="E2472" s="10">
        <v>20120</v>
      </c>
      <c r="F2472" s="10">
        <v>20000</v>
      </c>
      <c r="G2472" s="10"/>
      <c r="H2472" s="10">
        <v>3138.25</v>
      </c>
      <c r="I2472" s="10"/>
      <c r="J2472" s="10">
        <v>17238</v>
      </c>
      <c r="K2472" s="10">
        <v>169.15</v>
      </c>
      <c r="L2472" s="10">
        <v>1691.13</v>
      </c>
      <c r="M2472" s="10">
        <v>422.88</v>
      </c>
      <c r="N2472" s="10">
        <v>4227.83</v>
      </c>
      <c r="O2472" s="10">
        <v>676.6</v>
      </c>
      <c r="P2472" s="10">
        <v>6764.52</v>
      </c>
    </row>
    <row r="2473" spans="1:16">
      <c r="A2473" t="str">
        <f t="shared" si="56"/>
        <v>1252</v>
      </c>
      <c r="B2473" s="11">
        <v>12</v>
      </c>
      <c r="C2473" s="11">
        <v>52</v>
      </c>
      <c r="D2473" s="11"/>
      <c r="E2473" s="11">
        <v>20120</v>
      </c>
      <c r="F2473" s="11">
        <v>20000</v>
      </c>
      <c r="G2473" s="11">
        <v>900</v>
      </c>
      <c r="H2473" s="11">
        <v>4132.3999999999996</v>
      </c>
      <c r="I2473" s="11"/>
      <c r="J2473" s="11">
        <v>16667</v>
      </c>
      <c r="K2473" s="11">
        <v>172.38</v>
      </c>
      <c r="L2473" s="11">
        <v>1914.24</v>
      </c>
      <c r="M2473" s="11">
        <v>430.95</v>
      </c>
      <c r="N2473" s="11">
        <v>4785.6099999999997</v>
      </c>
      <c r="O2473" s="11">
        <v>689.52</v>
      </c>
      <c r="P2473" s="11">
        <v>7656.98</v>
      </c>
    </row>
    <row r="2474" spans="1:16">
      <c r="A2474" t="str">
        <f t="shared" si="56"/>
        <v>1353</v>
      </c>
      <c r="B2474" s="10">
        <v>13</v>
      </c>
      <c r="C2474" s="10">
        <v>53</v>
      </c>
      <c r="D2474" s="10"/>
      <c r="E2474" s="10">
        <v>20120</v>
      </c>
      <c r="F2474" s="10">
        <v>20000</v>
      </c>
      <c r="G2474" s="10"/>
      <c r="H2474" s="10">
        <v>4256.37</v>
      </c>
      <c r="I2474" s="10"/>
      <c r="J2474" s="10">
        <v>16980</v>
      </c>
      <c r="K2474" s="10">
        <v>166.67</v>
      </c>
      <c r="L2474" s="10">
        <v>2138.34</v>
      </c>
      <c r="M2474" s="10">
        <v>416.68</v>
      </c>
      <c r="N2474" s="10">
        <v>5345.85</v>
      </c>
      <c r="O2474" s="10">
        <v>666.68</v>
      </c>
      <c r="P2474" s="10">
        <v>8553.36</v>
      </c>
    </row>
    <row r="2475" spans="1:16">
      <c r="A2475" t="str">
        <f t="shared" si="56"/>
        <v>1454</v>
      </c>
      <c r="B2475" s="11">
        <v>14</v>
      </c>
      <c r="C2475" s="11">
        <v>54</v>
      </c>
      <c r="D2475" s="11"/>
      <c r="E2475" s="11">
        <v>20120</v>
      </c>
      <c r="F2475" s="11">
        <v>20000</v>
      </c>
      <c r="G2475" s="11"/>
      <c r="H2475" s="11">
        <v>4384.0600000000004</v>
      </c>
      <c r="I2475" s="11"/>
      <c r="J2475" s="11">
        <v>17300</v>
      </c>
      <c r="K2475" s="11">
        <v>169.8</v>
      </c>
      <c r="L2475" s="11">
        <v>2372.29</v>
      </c>
      <c r="M2475" s="11">
        <v>424.5</v>
      </c>
      <c r="N2475" s="11">
        <v>5930.73</v>
      </c>
      <c r="O2475" s="11">
        <v>679.2</v>
      </c>
      <c r="P2475" s="11">
        <v>9489.17</v>
      </c>
    </row>
    <row r="2476" spans="1:16">
      <c r="A2476" t="str">
        <f t="shared" si="56"/>
        <v>1555</v>
      </c>
      <c r="B2476" s="10">
        <v>15</v>
      </c>
      <c r="C2476" s="10">
        <v>55</v>
      </c>
      <c r="D2476" s="10"/>
      <c r="E2476" s="10">
        <v>20120</v>
      </c>
      <c r="F2476" s="10">
        <v>20000</v>
      </c>
      <c r="G2476" s="10">
        <v>900</v>
      </c>
      <c r="H2476" s="10">
        <v>5415.58</v>
      </c>
      <c r="I2476" s="10"/>
      <c r="J2476" s="10">
        <v>16726</v>
      </c>
      <c r="K2476" s="10">
        <v>173</v>
      </c>
      <c r="L2476" s="10">
        <v>2616.46</v>
      </c>
      <c r="M2476" s="10">
        <v>432.5</v>
      </c>
      <c r="N2476" s="10">
        <v>6541.15</v>
      </c>
      <c r="O2476" s="10">
        <v>692</v>
      </c>
      <c r="P2476" s="10">
        <v>10465.84</v>
      </c>
    </row>
    <row r="2477" spans="1:16">
      <c r="A2477" t="str">
        <f t="shared" si="56"/>
        <v>1656</v>
      </c>
      <c r="B2477" s="11">
        <v>16</v>
      </c>
      <c r="C2477" s="11">
        <v>56</v>
      </c>
      <c r="D2477" s="11"/>
      <c r="E2477" s="11">
        <v>20120</v>
      </c>
      <c r="F2477" s="11">
        <v>20000</v>
      </c>
      <c r="G2477" s="11"/>
      <c r="H2477" s="11">
        <v>5578.05</v>
      </c>
      <c r="I2477" s="11"/>
      <c r="J2477" s="11">
        <v>17033</v>
      </c>
      <c r="K2477" s="11">
        <v>167.26</v>
      </c>
      <c r="L2477" s="11">
        <v>2862.21</v>
      </c>
      <c r="M2477" s="11">
        <v>418.15</v>
      </c>
      <c r="N2477" s="11">
        <v>7155.54</v>
      </c>
      <c r="O2477" s="11">
        <v>669.04</v>
      </c>
      <c r="P2477" s="11">
        <v>11448.86</v>
      </c>
    </row>
    <row r="2478" spans="1:16">
      <c r="A2478" t="str">
        <f t="shared" si="56"/>
        <v>1757</v>
      </c>
      <c r="B2478" s="10">
        <v>17</v>
      </c>
      <c r="C2478" s="10">
        <v>57</v>
      </c>
      <c r="D2478" s="10"/>
      <c r="E2478" s="10">
        <v>20120</v>
      </c>
      <c r="F2478" s="10">
        <v>20000</v>
      </c>
      <c r="G2478" s="10"/>
      <c r="H2478" s="10">
        <v>5745.39</v>
      </c>
      <c r="I2478" s="10"/>
      <c r="J2478" s="10">
        <v>17348</v>
      </c>
      <c r="K2478" s="10">
        <v>170.33</v>
      </c>
      <c r="L2478" s="10">
        <v>3118.41</v>
      </c>
      <c r="M2478" s="10">
        <v>425.83</v>
      </c>
      <c r="N2478" s="10">
        <v>7796.03</v>
      </c>
      <c r="O2478" s="10">
        <v>681.32</v>
      </c>
      <c r="P2478" s="10">
        <v>12473.64</v>
      </c>
    </row>
    <row r="2479" spans="1:16">
      <c r="A2479" t="str">
        <f t="shared" si="56"/>
        <v>1858</v>
      </c>
      <c r="B2479" s="11">
        <v>18</v>
      </c>
      <c r="C2479" s="11">
        <v>58</v>
      </c>
      <c r="D2479" s="11"/>
      <c r="E2479" s="11">
        <v>20120</v>
      </c>
      <c r="F2479" s="11">
        <v>20000</v>
      </c>
      <c r="G2479" s="11">
        <v>900</v>
      </c>
      <c r="H2479" s="11">
        <v>6817.75</v>
      </c>
      <c r="I2479" s="11"/>
      <c r="J2479" s="11">
        <v>16769</v>
      </c>
      <c r="K2479" s="11">
        <v>173.48</v>
      </c>
      <c r="L2479" s="11">
        <v>3385.44</v>
      </c>
      <c r="M2479" s="11">
        <v>433.7</v>
      </c>
      <c r="N2479" s="11">
        <v>8463.61</v>
      </c>
      <c r="O2479" s="11">
        <v>693.92</v>
      </c>
      <c r="P2479" s="11">
        <v>13541.77</v>
      </c>
    </row>
    <row r="2480" spans="1:16">
      <c r="A2480" t="str">
        <f t="shared" si="56"/>
        <v>1959</v>
      </c>
      <c r="B2480" s="10">
        <v>19</v>
      </c>
      <c r="C2480" s="10">
        <v>59</v>
      </c>
      <c r="D2480" s="10"/>
      <c r="E2480" s="10">
        <v>20120</v>
      </c>
      <c r="F2480" s="10">
        <v>20000</v>
      </c>
      <c r="G2480" s="10"/>
      <c r="H2480" s="10">
        <v>7022.29</v>
      </c>
      <c r="I2480" s="10"/>
      <c r="J2480" s="10">
        <v>17069</v>
      </c>
      <c r="K2480" s="10">
        <v>167.69</v>
      </c>
      <c r="L2480" s="10">
        <v>3654.7</v>
      </c>
      <c r="M2480" s="10">
        <v>419.23</v>
      </c>
      <c r="N2480" s="10">
        <v>9136.74</v>
      </c>
      <c r="O2480" s="10">
        <v>670.76</v>
      </c>
      <c r="P2480" s="10">
        <v>14618.78</v>
      </c>
    </row>
    <row r="2481" spans="1:16">
      <c r="A2481" t="str">
        <f t="shared" si="56"/>
        <v>2060</v>
      </c>
      <c r="B2481" s="11">
        <v>20</v>
      </c>
      <c r="C2481" s="11">
        <v>60</v>
      </c>
      <c r="D2481" s="11"/>
      <c r="E2481" s="11">
        <v>20120</v>
      </c>
      <c r="F2481" s="11">
        <v>20000</v>
      </c>
      <c r="G2481" s="11"/>
      <c r="H2481" s="11">
        <v>7232.95</v>
      </c>
      <c r="I2481" s="11"/>
      <c r="J2481" s="11">
        <v>17376</v>
      </c>
      <c r="K2481" s="11">
        <v>170.69</v>
      </c>
      <c r="L2481" s="11">
        <v>3935.03</v>
      </c>
      <c r="M2481" s="11">
        <v>426.73</v>
      </c>
      <c r="N2481" s="11">
        <v>9837.57</v>
      </c>
      <c r="O2481" s="11">
        <v>682.76</v>
      </c>
      <c r="P2481" s="11">
        <v>15740.11</v>
      </c>
    </row>
    <row r="2482" spans="1:16">
      <c r="A2482" t="str">
        <f t="shared" si="56"/>
        <v>2161</v>
      </c>
      <c r="B2482" s="10">
        <v>21</v>
      </c>
      <c r="C2482" s="10">
        <v>61</v>
      </c>
      <c r="D2482" s="10"/>
      <c r="E2482" s="10">
        <v>20120</v>
      </c>
      <c r="F2482" s="10">
        <v>20000</v>
      </c>
      <c r="G2482" s="10">
        <v>900</v>
      </c>
      <c r="H2482" s="10">
        <v>8349.94</v>
      </c>
      <c r="I2482" s="10"/>
      <c r="J2482" s="10">
        <v>16789</v>
      </c>
      <c r="K2482" s="10">
        <v>173.76</v>
      </c>
      <c r="L2482" s="10">
        <v>4226.84</v>
      </c>
      <c r="M2482" s="10">
        <v>434.4</v>
      </c>
      <c r="N2482" s="10">
        <v>10567.09</v>
      </c>
      <c r="O2482" s="10">
        <v>695.04</v>
      </c>
      <c r="P2482" s="10">
        <v>16907.349999999999</v>
      </c>
    </row>
    <row r="2483" spans="1:16">
      <c r="A2483" t="str">
        <f t="shared" si="56"/>
        <v>2262</v>
      </c>
      <c r="B2483" s="11">
        <v>22</v>
      </c>
      <c r="C2483" s="11">
        <v>62</v>
      </c>
      <c r="D2483" s="11"/>
      <c r="E2483" s="11">
        <v>20120</v>
      </c>
      <c r="F2483" s="11">
        <v>20000</v>
      </c>
      <c r="G2483" s="11"/>
      <c r="H2483" s="11">
        <v>8600.44</v>
      </c>
      <c r="I2483" s="11"/>
      <c r="J2483" s="11">
        <v>17078</v>
      </c>
      <c r="K2483" s="11">
        <v>167.89</v>
      </c>
      <c r="L2483" s="11">
        <v>4521.53</v>
      </c>
      <c r="M2483" s="11">
        <v>419.73</v>
      </c>
      <c r="N2483" s="11">
        <v>11303.83</v>
      </c>
      <c r="O2483" s="11">
        <v>671.56</v>
      </c>
      <c r="P2483" s="11">
        <v>18086.13</v>
      </c>
    </row>
    <row r="2484" spans="1:16">
      <c r="A2484" t="str">
        <f t="shared" si="56"/>
        <v>2363</v>
      </c>
      <c r="B2484" s="10">
        <v>23</v>
      </c>
      <c r="C2484" s="10">
        <v>63</v>
      </c>
      <c r="D2484" s="10"/>
      <c r="E2484" s="10">
        <v>20120</v>
      </c>
      <c r="F2484" s="10">
        <v>20000</v>
      </c>
      <c r="G2484" s="10"/>
      <c r="H2484" s="10">
        <v>8858.4500000000007</v>
      </c>
      <c r="I2484" s="10"/>
      <c r="J2484" s="10">
        <v>17374</v>
      </c>
      <c r="K2484" s="10">
        <v>170.78</v>
      </c>
      <c r="L2484" s="10">
        <v>4827.96</v>
      </c>
      <c r="M2484" s="10">
        <v>426.95</v>
      </c>
      <c r="N2484" s="10">
        <v>12069.9</v>
      </c>
      <c r="O2484" s="10">
        <v>683.12</v>
      </c>
      <c r="P2484" s="10">
        <v>19311.84</v>
      </c>
    </row>
    <row r="2485" spans="1:16">
      <c r="A2485" t="str">
        <f t="shared" si="56"/>
        <v>2464</v>
      </c>
      <c r="B2485" s="11">
        <v>24</v>
      </c>
      <c r="C2485" s="11">
        <v>64</v>
      </c>
      <c r="D2485" s="11"/>
      <c r="E2485" s="11">
        <v>20120</v>
      </c>
      <c r="F2485" s="11">
        <v>20000</v>
      </c>
      <c r="G2485" s="11">
        <v>900</v>
      </c>
      <c r="H2485" s="11">
        <v>10024.209999999999</v>
      </c>
      <c r="I2485" s="11"/>
      <c r="J2485" s="11">
        <v>16776</v>
      </c>
      <c r="K2485" s="11">
        <v>173.74</v>
      </c>
      <c r="L2485" s="11">
        <v>5146.54</v>
      </c>
      <c r="M2485" s="11">
        <v>434.35</v>
      </c>
      <c r="N2485" s="11">
        <v>12866.34</v>
      </c>
      <c r="O2485" s="11">
        <v>694.96</v>
      </c>
      <c r="P2485" s="11">
        <v>20586.150000000001</v>
      </c>
    </row>
    <row r="2486" spans="1:16">
      <c r="A2486" t="str">
        <f t="shared" si="56"/>
        <v>2565</v>
      </c>
      <c r="B2486" s="10">
        <v>25</v>
      </c>
      <c r="C2486" s="10">
        <v>65</v>
      </c>
      <c r="D2486" s="10"/>
      <c r="E2486" s="10">
        <v>20120</v>
      </c>
      <c r="F2486" s="10">
        <v>20000</v>
      </c>
      <c r="G2486" s="10"/>
      <c r="H2486" s="10">
        <v>10324.93</v>
      </c>
      <c r="I2486" s="10"/>
      <c r="J2486" s="10">
        <v>17049</v>
      </c>
      <c r="K2486" s="10">
        <v>167.76</v>
      </c>
      <c r="L2486" s="10">
        <v>5468.69</v>
      </c>
      <c r="M2486" s="10">
        <v>419.4</v>
      </c>
      <c r="N2486" s="10">
        <v>13671.73</v>
      </c>
      <c r="O2486" s="10">
        <v>671.04</v>
      </c>
      <c r="P2486" s="10">
        <v>21874.77</v>
      </c>
    </row>
    <row r="2487" spans="1:16">
      <c r="A2487" t="str">
        <f t="shared" si="56"/>
        <v>2666</v>
      </c>
      <c r="B2487" s="11">
        <v>26</v>
      </c>
      <c r="C2487" s="11">
        <v>66</v>
      </c>
      <c r="D2487" s="11"/>
      <c r="E2487" s="11">
        <v>20120</v>
      </c>
      <c r="F2487" s="11">
        <v>20000</v>
      </c>
      <c r="G2487" s="11"/>
      <c r="H2487" s="11">
        <v>10634.68</v>
      </c>
      <c r="I2487" s="11"/>
      <c r="J2487" s="11">
        <v>17328</v>
      </c>
      <c r="K2487" s="11">
        <v>170.49</v>
      </c>
      <c r="L2487" s="11">
        <v>5803.24</v>
      </c>
      <c r="M2487" s="11">
        <v>426.23</v>
      </c>
      <c r="N2487" s="11">
        <v>14508.11</v>
      </c>
      <c r="O2487" s="11">
        <v>681.96</v>
      </c>
      <c r="P2487" s="11">
        <v>23212.98</v>
      </c>
    </row>
    <row r="2488" spans="1:16">
      <c r="A2488" t="str">
        <f t="shared" si="56"/>
        <v>2767</v>
      </c>
      <c r="B2488" s="10">
        <v>27</v>
      </c>
      <c r="C2488" s="10">
        <v>67</v>
      </c>
      <c r="D2488" s="10"/>
      <c r="E2488" s="10">
        <v>20120</v>
      </c>
      <c r="F2488" s="10">
        <v>20000</v>
      </c>
      <c r="G2488" s="10">
        <v>900</v>
      </c>
      <c r="H2488" s="10">
        <v>11853.72</v>
      </c>
      <c r="I2488" s="10"/>
      <c r="J2488" s="10">
        <v>16713</v>
      </c>
      <c r="K2488" s="10">
        <v>173.28</v>
      </c>
      <c r="L2488" s="10">
        <v>6150.62</v>
      </c>
      <c r="M2488" s="10">
        <v>433.2</v>
      </c>
      <c r="N2488" s="10">
        <v>15376.55</v>
      </c>
      <c r="O2488" s="10">
        <v>693.12</v>
      </c>
      <c r="P2488" s="10">
        <v>24602.49</v>
      </c>
    </row>
    <row r="2489" spans="1:16">
      <c r="A2489" t="str">
        <f t="shared" si="56"/>
        <v>2868</v>
      </c>
      <c r="B2489" s="11">
        <v>28</v>
      </c>
      <c r="C2489" s="11">
        <v>68</v>
      </c>
      <c r="D2489" s="11"/>
      <c r="E2489" s="11">
        <v>20120</v>
      </c>
      <c r="F2489" s="11">
        <v>20000</v>
      </c>
      <c r="G2489" s="11"/>
      <c r="H2489" s="11">
        <v>12209.33</v>
      </c>
      <c r="I2489" s="11"/>
      <c r="J2489" s="11">
        <v>16963</v>
      </c>
      <c r="K2489" s="11">
        <v>167.13</v>
      </c>
      <c r="L2489" s="11">
        <v>6502.27</v>
      </c>
      <c r="M2489" s="11">
        <v>417.83</v>
      </c>
      <c r="N2489" s="11">
        <v>16255.68</v>
      </c>
      <c r="O2489" s="11">
        <v>668.52</v>
      </c>
      <c r="P2489" s="11">
        <v>26009.08</v>
      </c>
    </row>
    <row r="2490" spans="1:16">
      <c r="A2490" t="str">
        <f t="shared" si="56"/>
        <v>2969</v>
      </c>
      <c r="B2490" s="10">
        <v>29</v>
      </c>
      <c r="C2490" s="10">
        <v>69</v>
      </c>
      <c r="D2490" s="10"/>
      <c r="E2490" s="10">
        <v>20120</v>
      </c>
      <c r="F2490" s="10">
        <v>20000</v>
      </c>
      <c r="G2490" s="10"/>
      <c r="H2490" s="10">
        <v>12575.61</v>
      </c>
      <c r="I2490" s="10"/>
      <c r="J2490" s="10">
        <v>17216</v>
      </c>
      <c r="K2490" s="10">
        <v>169.63</v>
      </c>
      <c r="L2490" s="10">
        <v>6866.97</v>
      </c>
      <c r="M2490" s="10">
        <v>424.08</v>
      </c>
      <c r="N2490" s="10">
        <v>17167.419999999998</v>
      </c>
      <c r="O2490" s="10">
        <v>678.52</v>
      </c>
      <c r="P2490" s="10">
        <v>27467.87</v>
      </c>
    </row>
    <row r="2491" spans="1:16">
      <c r="A2491" t="str">
        <f t="shared" si="56"/>
        <v>3070</v>
      </c>
      <c r="B2491" s="11">
        <v>30</v>
      </c>
      <c r="C2491" s="11">
        <v>70</v>
      </c>
      <c r="D2491" s="11"/>
      <c r="E2491" s="11">
        <v>20120</v>
      </c>
      <c r="F2491" s="11">
        <v>20000</v>
      </c>
      <c r="G2491" s="11">
        <v>900</v>
      </c>
      <c r="H2491" s="11">
        <v>13852.88</v>
      </c>
      <c r="I2491" s="11"/>
      <c r="J2491" s="11">
        <v>16575</v>
      </c>
      <c r="K2491" s="11">
        <v>172.16</v>
      </c>
      <c r="L2491" s="11">
        <v>7245.14</v>
      </c>
      <c r="M2491" s="11">
        <v>430.4</v>
      </c>
      <c r="N2491" s="11">
        <v>18112.84</v>
      </c>
      <c r="O2491" s="11">
        <v>688.64</v>
      </c>
      <c r="P2491" s="11">
        <v>28980.55</v>
      </c>
    </row>
    <row r="2492" spans="1:16">
      <c r="A2492" t="str">
        <f t="shared" si="56"/>
        <v>3171</v>
      </c>
      <c r="B2492" s="10">
        <v>31</v>
      </c>
      <c r="C2492" s="10">
        <v>71</v>
      </c>
      <c r="D2492" s="10"/>
      <c r="E2492" s="10">
        <v>20120</v>
      </c>
      <c r="F2492" s="10">
        <v>20000</v>
      </c>
      <c r="G2492" s="10"/>
      <c r="H2492" s="10">
        <v>14268.47</v>
      </c>
      <c r="I2492" s="10"/>
      <c r="J2492" s="10">
        <v>16789</v>
      </c>
      <c r="K2492" s="10">
        <v>165.75</v>
      </c>
      <c r="L2492" s="10">
        <v>7628.24</v>
      </c>
      <c r="M2492" s="10">
        <v>414.38</v>
      </c>
      <c r="N2492" s="10">
        <v>19070.599999999999</v>
      </c>
      <c r="O2492" s="10">
        <v>663</v>
      </c>
      <c r="P2492" s="10">
        <v>30512.97</v>
      </c>
    </row>
    <row r="2493" spans="1:16">
      <c r="A2493" t="str">
        <f t="shared" si="56"/>
        <v>3272</v>
      </c>
      <c r="B2493" s="11">
        <v>32</v>
      </c>
      <c r="C2493" s="11">
        <v>72</v>
      </c>
      <c r="D2493" s="11"/>
      <c r="E2493" s="11">
        <v>20120</v>
      </c>
      <c r="F2493" s="11">
        <v>20000</v>
      </c>
      <c r="G2493" s="11"/>
      <c r="H2493" s="11">
        <v>14696.52</v>
      </c>
      <c r="I2493" s="11"/>
      <c r="J2493" s="11">
        <v>17004</v>
      </c>
      <c r="K2493" s="11">
        <v>167.89</v>
      </c>
      <c r="L2493" s="11">
        <v>8024.98</v>
      </c>
      <c r="M2493" s="11">
        <v>419.73</v>
      </c>
      <c r="N2493" s="11">
        <v>20062.45</v>
      </c>
      <c r="O2493" s="11">
        <v>671.56</v>
      </c>
      <c r="P2493" s="11">
        <v>32099.919999999998</v>
      </c>
    </row>
    <row r="2494" spans="1:16">
      <c r="A2494" t="str">
        <f t="shared" si="56"/>
        <v>3373</v>
      </c>
      <c r="B2494" s="10">
        <v>33</v>
      </c>
      <c r="C2494" s="10">
        <v>73</v>
      </c>
      <c r="D2494" s="10"/>
      <c r="E2494" s="10">
        <v>20120</v>
      </c>
      <c r="F2494" s="10">
        <v>20000</v>
      </c>
      <c r="G2494" s="10">
        <v>900</v>
      </c>
      <c r="H2494" s="10">
        <v>16037.42</v>
      </c>
      <c r="I2494" s="10"/>
      <c r="J2494" s="10">
        <v>16320</v>
      </c>
      <c r="K2494" s="10">
        <v>170.04</v>
      </c>
      <c r="L2494" s="10">
        <v>8435.77</v>
      </c>
      <c r="M2494" s="10">
        <v>425.1</v>
      </c>
      <c r="N2494" s="10">
        <v>21089.42</v>
      </c>
      <c r="O2494" s="10">
        <v>680.16</v>
      </c>
      <c r="P2494" s="10">
        <v>33743.07</v>
      </c>
    </row>
    <row r="2495" spans="1:16">
      <c r="A2495" t="str">
        <f t="shared" si="56"/>
        <v>3474</v>
      </c>
      <c r="B2495" s="11">
        <v>34</v>
      </c>
      <c r="C2495" s="11">
        <v>74</v>
      </c>
      <c r="D2495" s="11"/>
      <c r="E2495" s="11">
        <v>20120</v>
      </c>
      <c r="F2495" s="11">
        <v>20000</v>
      </c>
      <c r="G2495" s="11"/>
      <c r="H2495" s="11">
        <v>16518.54</v>
      </c>
      <c r="I2495" s="11"/>
      <c r="J2495" s="11">
        <v>16478</v>
      </c>
      <c r="K2495" s="11">
        <v>163.19999999999999</v>
      </c>
      <c r="L2495" s="11">
        <v>8852.0400000000009</v>
      </c>
      <c r="M2495" s="11">
        <v>408</v>
      </c>
      <c r="N2495" s="11">
        <v>22130.1</v>
      </c>
      <c r="O2495" s="11">
        <v>652.79999999999995</v>
      </c>
      <c r="P2495" s="11">
        <v>35408.17</v>
      </c>
    </row>
    <row r="2496" spans="1:16">
      <c r="A2496" t="str">
        <f t="shared" si="56"/>
        <v>3575</v>
      </c>
      <c r="B2496" s="10">
        <v>35</v>
      </c>
      <c r="C2496" s="10">
        <v>75</v>
      </c>
      <c r="D2496" s="10"/>
      <c r="E2496" s="10">
        <v>20120</v>
      </c>
      <c r="F2496" s="10">
        <v>20000</v>
      </c>
      <c r="G2496" s="10"/>
      <c r="H2496" s="10">
        <v>17014.099999999999</v>
      </c>
      <c r="I2496" s="10"/>
      <c r="J2496" s="10">
        <v>16629</v>
      </c>
      <c r="K2496" s="10">
        <v>164.78</v>
      </c>
      <c r="L2496" s="10">
        <v>9282.3799999999992</v>
      </c>
      <c r="M2496" s="10">
        <v>411.95</v>
      </c>
      <c r="N2496" s="10">
        <v>23205.96</v>
      </c>
      <c r="O2496" s="10">
        <v>659.12</v>
      </c>
      <c r="P2496" s="10">
        <v>37129.53</v>
      </c>
    </row>
    <row r="2497" spans="1:16">
      <c r="A2497" t="str">
        <f t="shared" si="56"/>
        <v>3676</v>
      </c>
      <c r="B2497" s="11">
        <v>36</v>
      </c>
      <c r="C2497" s="11">
        <v>76</v>
      </c>
      <c r="D2497" s="11"/>
      <c r="E2497" s="11">
        <v>20120</v>
      </c>
      <c r="F2497" s="11">
        <v>20000</v>
      </c>
      <c r="G2497" s="11">
        <v>900</v>
      </c>
      <c r="H2497" s="11">
        <v>18424.52</v>
      </c>
      <c r="I2497" s="11"/>
      <c r="J2497" s="11">
        <v>15875</v>
      </c>
      <c r="K2497" s="11">
        <v>166.29</v>
      </c>
      <c r="L2497" s="11">
        <v>9727.14</v>
      </c>
      <c r="M2497" s="11">
        <v>415.73</v>
      </c>
      <c r="N2497" s="11">
        <v>24317.86</v>
      </c>
      <c r="O2497" s="11">
        <v>665.16</v>
      </c>
      <c r="P2497" s="11">
        <v>38908.58</v>
      </c>
    </row>
    <row r="2498" spans="1:16">
      <c r="A2498" t="str">
        <f t="shared" si="56"/>
        <v>3777</v>
      </c>
      <c r="B2498" s="10">
        <v>37</v>
      </c>
      <c r="C2498" s="10">
        <v>77</v>
      </c>
      <c r="D2498" s="10"/>
      <c r="E2498" s="10">
        <v>20120</v>
      </c>
      <c r="F2498" s="10">
        <v>20000</v>
      </c>
      <c r="G2498" s="10"/>
      <c r="H2498" s="10">
        <v>18977.259999999998</v>
      </c>
      <c r="I2498" s="10"/>
      <c r="J2498" s="10">
        <v>15939</v>
      </c>
      <c r="K2498" s="10">
        <v>158.75</v>
      </c>
      <c r="L2498" s="10">
        <v>10177.709999999999</v>
      </c>
      <c r="M2498" s="10">
        <v>396.88</v>
      </c>
      <c r="N2498" s="10">
        <v>25444.27</v>
      </c>
      <c r="O2498" s="10">
        <v>635</v>
      </c>
      <c r="P2498" s="10">
        <v>40710.83</v>
      </c>
    </row>
    <row r="2499" spans="1:16">
      <c r="A2499" t="str">
        <f t="shared" si="56"/>
        <v>3878</v>
      </c>
      <c r="B2499" s="11">
        <v>38</v>
      </c>
      <c r="C2499" s="11">
        <v>78</v>
      </c>
      <c r="D2499" s="11"/>
      <c r="E2499" s="11">
        <v>20120</v>
      </c>
      <c r="F2499" s="11">
        <v>20000</v>
      </c>
      <c r="G2499" s="11"/>
      <c r="H2499" s="11">
        <v>19546.57</v>
      </c>
      <c r="I2499" s="11"/>
      <c r="J2499" s="11">
        <v>15983</v>
      </c>
      <c r="K2499" s="11">
        <v>159.38999999999999</v>
      </c>
      <c r="L2499" s="11">
        <v>10642.43</v>
      </c>
      <c r="M2499" s="11">
        <v>398.48</v>
      </c>
      <c r="N2499" s="11">
        <v>26606.07</v>
      </c>
      <c r="O2499" s="11">
        <v>637.55999999999995</v>
      </c>
      <c r="P2499" s="11">
        <v>42569.72</v>
      </c>
    </row>
    <row r="2500" spans="1:16">
      <c r="A2500" t="str">
        <f t="shared" si="56"/>
        <v>3979</v>
      </c>
      <c r="B2500" s="10">
        <v>39</v>
      </c>
      <c r="C2500" s="10">
        <v>79</v>
      </c>
      <c r="D2500" s="10"/>
      <c r="E2500" s="10">
        <v>20120</v>
      </c>
      <c r="F2500" s="10">
        <v>20000</v>
      </c>
      <c r="G2500" s="10">
        <v>900</v>
      </c>
      <c r="H2500" s="10">
        <v>21032.97</v>
      </c>
      <c r="I2500" s="10"/>
      <c r="J2500" s="10">
        <v>15103</v>
      </c>
      <c r="K2500" s="10">
        <v>159.83000000000001</v>
      </c>
      <c r="L2500" s="10">
        <v>11121.53</v>
      </c>
      <c r="M2500" s="10">
        <v>399.58</v>
      </c>
      <c r="N2500" s="10">
        <v>27803.83</v>
      </c>
      <c r="O2500" s="10">
        <v>639.32000000000005</v>
      </c>
      <c r="P2500" s="10">
        <v>44486.13</v>
      </c>
    </row>
    <row r="2501" spans="1:16">
      <c r="A2501" t="str">
        <f t="shared" si="56"/>
        <v>4080</v>
      </c>
      <c r="B2501" s="11">
        <v>40</v>
      </c>
      <c r="C2501" s="11">
        <v>80</v>
      </c>
      <c r="D2501" s="11"/>
      <c r="E2501" s="11">
        <v>20120</v>
      </c>
      <c r="F2501" s="11">
        <v>20000</v>
      </c>
      <c r="G2501" s="11"/>
      <c r="H2501" s="11">
        <v>21663.96</v>
      </c>
      <c r="I2501" s="11">
        <v>15000</v>
      </c>
      <c r="J2501" s="11">
        <v>15000</v>
      </c>
      <c r="K2501" s="11">
        <v>151.03</v>
      </c>
      <c r="L2501" s="11">
        <v>11606.21</v>
      </c>
      <c r="M2501" s="11">
        <v>377.58</v>
      </c>
      <c r="N2501" s="11">
        <v>29015.52</v>
      </c>
      <c r="O2501" s="11">
        <v>604.12</v>
      </c>
      <c r="P2501" s="11">
        <v>46424.83</v>
      </c>
    </row>
    <row r="2502" spans="1:16" ht="54">
      <c r="B2502" s="9" t="s">
        <v>27</v>
      </c>
      <c r="C2502" s="9" t="s">
        <v>13</v>
      </c>
      <c r="D2502" s="9" t="s">
        <v>3027</v>
      </c>
      <c r="E2502" s="9" t="s">
        <v>15</v>
      </c>
      <c r="F2502" s="9" t="s">
        <v>16</v>
      </c>
      <c r="G2502" s="9" t="s">
        <v>17</v>
      </c>
      <c r="H2502" s="9" t="s">
        <v>3028</v>
      </c>
      <c r="I2502" s="9" t="s">
        <v>19</v>
      </c>
      <c r="J2502" s="9" t="s">
        <v>20</v>
      </c>
      <c r="K2502" s="9" t="s">
        <v>21</v>
      </c>
      <c r="L2502" s="9" t="s">
        <v>22</v>
      </c>
      <c r="M2502" s="9" t="s">
        <v>23</v>
      </c>
      <c r="N2502" s="9" t="s">
        <v>24</v>
      </c>
      <c r="O2502" s="9" t="s">
        <v>25</v>
      </c>
      <c r="P2502" s="9" t="s">
        <v>26</v>
      </c>
    </row>
    <row r="2503" spans="1:16">
      <c r="A2503" t="str">
        <f t="shared" ref="A2503:A2541" si="57">B2503&amp;C2503</f>
        <v>142</v>
      </c>
      <c r="B2503" s="10">
        <v>1</v>
      </c>
      <c r="C2503" s="10">
        <v>42</v>
      </c>
      <c r="D2503" s="10">
        <v>4045</v>
      </c>
      <c r="E2503" s="10">
        <v>4045</v>
      </c>
      <c r="F2503" s="10">
        <v>20000</v>
      </c>
      <c r="G2503" s="10"/>
      <c r="H2503" s="10"/>
      <c r="I2503" s="10"/>
      <c r="J2503" s="10">
        <v>2427</v>
      </c>
      <c r="K2503" s="10">
        <v>28.32</v>
      </c>
      <c r="L2503" s="10">
        <v>28.32</v>
      </c>
      <c r="M2503" s="10">
        <v>70.790000000000006</v>
      </c>
      <c r="N2503" s="10">
        <v>70.790000000000006</v>
      </c>
      <c r="O2503" s="10">
        <v>113.26</v>
      </c>
      <c r="P2503" s="10">
        <v>113.26</v>
      </c>
    </row>
    <row r="2504" spans="1:16">
      <c r="A2504" t="str">
        <f t="shared" si="57"/>
        <v>243</v>
      </c>
      <c r="B2504" s="11">
        <v>2</v>
      </c>
      <c r="C2504" s="11">
        <v>43</v>
      </c>
      <c r="D2504" s="11">
        <v>4045</v>
      </c>
      <c r="E2504" s="11">
        <v>8090</v>
      </c>
      <c r="F2504" s="11">
        <v>20000</v>
      </c>
      <c r="G2504" s="11"/>
      <c r="H2504" s="11"/>
      <c r="I2504" s="11"/>
      <c r="J2504" s="11">
        <v>5997</v>
      </c>
      <c r="K2504" s="11">
        <v>62.87</v>
      </c>
      <c r="L2504" s="11">
        <v>92.04</v>
      </c>
      <c r="M2504" s="11">
        <v>157.18</v>
      </c>
      <c r="N2504" s="11">
        <v>230.09</v>
      </c>
      <c r="O2504" s="11">
        <v>251.49</v>
      </c>
      <c r="P2504" s="11">
        <v>368.15</v>
      </c>
    </row>
    <row r="2505" spans="1:16">
      <c r="A2505" t="str">
        <f t="shared" si="57"/>
        <v>344</v>
      </c>
      <c r="B2505" s="10">
        <v>3</v>
      </c>
      <c r="C2505" s="10">
        <v>44</v>
      </c>
      <c r="D2505" s="10">
        <v>4045</v>
      </c>
      <c r="E2505" s="10">
        <v>12135</v>
      </c>
      <c r="F2505" s="10">
        <v>20000</v>
      </c>
      <c r="G2505" s="10">
        <v>900</v>
      </c>
      <c r="H2505" s="10">
        <v>900</v>
      </c>
      <c r="I2505" s="10"/>
      <c r="J2505" s="10">
        <v>8723</v>
      </c>
      <c r="K2505" s="10">
        <v>98.18</v>
      </c>
      <c r="L2505" s="10">
        <v>192.98</v>
      </c>
      <c r="M2505" s="10">
        <v>245.46</v>
      </c>
      <c r="N2505" s="10">
        <v>482.45</v>
      </c>
      <c r="O2505" s="10">
        <v>392.73</v>
      </c>
      <c r="P2505" s="10">
        <v>771.92</v>
      </c>
    </row>
    <row r="2506" spans="1:16">
      <c r="A2506" t="str">
        <f t="shared" si="57"/>
        <v>445</v>
      </c>
      <c r="B2506" s="11">
        <v>4</v>
      </c>
      <c r="C2506" s="11">
        <v>45</v>
      </c>
      <c r="D2506" s="11">
        <v>4045</v>
      </c>
      <c r="E2506" s="11">
        <v>16180</v>
      </c>
      <c r="F2506" s="11">
        <v>20000</v>
      </c>
      <c r="G2506" s="11"/>
      <c r="H2506" s="11">
        <v>927</v>
      </c>
      <c r="I2506" s="11"/>
      <c r="J2506" s="11">
        <v>12823</v>
      </c>
      <c r="K2506" s="11">
        <v>128.49</v>
      </c>
      <c r="L2506" s="11">
        <v>327.26</v>
      </c>
      <c r="M2506" s="11">
        <v>321.22000000000003</v>
      </c>
      <c r="N2506" s="11">
        <v>818.15</v>
      </c>
      <c r="O2506" s="11">
        <v>513.95000000000005</v>
      </c>
      <c r="P2506" s="11">
        <v>1309.03</v>
      </c>
    </row>
    <row r="2507" spans="1:16">
      <c r="A2507" t="str">
        <f t="shared" si="57"/>
        <v>546</v>
      </c>
      <c r="B2507" s="10">
        <v>5</v>
      </c>
      <c r="C2507" s="10">
        <v>46</v>
      </c>
      <c r="D2507" s="10">
        <v>4045</v>
      </c>
      <c r="E2507" s="10">
        <v>20225</v>
      </c>
      <c r="F2507" s="10">
        <v>20000</v>
      </c>
      <c r="G2507" s="10"/>
      <c r="H2507" s="10">
        <v>954.81</v>
      </c>
      <c r="I2507" s="10"/>
      <c r="J2507" s="10">
        <v>17174</v>
      </c>
      <c r="K2507" s="10">
        <v>168.47</v>
      </c>
      <c r="L2507" s="10">
        <v>505.54</v>
      </c>
      <c r="M2507" s="10">
        <v>421.17</v>
      </c>
      <c r="N2507" s="10">
        <v>1263.8599999999999</v>
      </c>
      <c r="O2507" s="10">
        <v>673.87</v>
      </c>
      <c r="P2507" s="10">
        <v>2022.18</v>
      </c>
    </row>
    <row r="2508" spans="1:16">
      <c r="A2508" t="str">
        <f t="shared" si="57"/>
        <v>647</v>
      </c>
      <c r="B2508" s="11">
        <v>6</v>
      </c>
      <c r="C2508" s="11">
        <v>47</v>
      </c>
      <c r="D2508" s="11"/>
      <c r="E2508" s="11">
        <v>20225</v>
      </c>
      <c r="F2508" s="11">
        <v>20000</v>
      </c>
      <c r="G2508" s="11">
        <v>900</v>
      </c>
      <c r="H2508" s="11">
        <v>1883.45</v>
      </c>
      <c r="I2508" s="11"/>
      <c r="J2508" s="11">
        <v>16608</v>
      </c>
      <c r="K2508" s="11">
        <v>171.74</v>
      </c>
      <c r="L2508" s="11">
        <v>692.45</v>
      </c>
      <c r="M2508" s="11">
        <v>429.35</v>
      </c>
      <c r="N2508" s="11">
        <v>1731.13</v>
      </c>
      <c r="O2508" s="11">
        <v>686.96</v>
      </c>
      <c r="P2508" s="11">
        <v>2769.8</v>
      </c>
    </row>
    <row r="2509" spans="1:16">
      <c r="A2509" t="str">
        <f t="shared" si="57"/>
        <v>748</v>
      </c>
      <c r="B2509" s="10">
        <v>7</v>
      </c>
      <c r="C2509" s="10">
        <v>48</v>
      </c>
      <c r="D2509" s="10"/>
      <c r="E2509" s="10">
        <v>20225</v>
      </c>
      <c r="F2509" s="10">
        <v>20000</v>
      </c>
      <c r="G2509" s="10"/>
      <c r="H2509" s="10">
        <v>1939.96</v>
      </c>
      <c r="I2509" s="10"/>
      <c r="J2509" s="10">
        <v>16927</v>
      </c>
      <c r="K2509" s="10">
        <v>166.08</v>
      </c>
      <c r="L2509" s="10">
        <v>879.3</v>
      </c>
      <c r="M2509" s="10">
        <v>415.2</v>
      </c>
      <c r="N2509" s="10">
        <v>2198.2600000000002</v>
      </c>
      <c r="O2509" s="10">
        <v>664.32</v>
      </c>
      <c r="P2509" s="10">
        <v>3517.22</v>
      </c>
    </row>
    <row r="2510" spans="1:16">
      <c r="A2510" t="str">
        <f t="shared" si="57"/>
        <v>849</v>
      </c>
      <c r="B2510" s="11">
        <v>8</v>
      </c>
      <c r="C2510" s="11">
        <v>49</v>
      </c>
      <c r="D2510" s="11"/>
      <c r="E2510" s="11">
        <v>20225</v>
      </c>
      <c r="F2510" s="11">
        <v>20000</v>
      </c>
      <c r="G2510" s="11"/>
      <c r="H2510" s="11">
        <v>1998.16</v>
      </c>
      <c r="I2510" s="11"/>
      <c r="J2510" s="11">
        <v>17253</v>
      </c>
      <c r="K2510" s="11">
        <v>169.27</v>
      </c>
      <c r="L2510" s="11">
        <v>1074.95</v>
      </c>
      <c r="M2510" s="11">
        <v>423.18</v>
      </c>
      <c r="N2510" s="11">
        <v>2687.38</v>
      </c>
      <c r="O2510" s="11">
        <v>677.08</v>
      </c>
      <c r="P2510" s="11">
        <v>4299.8100000000004</v>
      </c>
    </row>
    <row r="2511" spans="1:16">
      <c r="A2511" t="str">
        <f t="shared" si="57"/>
        <v>950</v>
      </c>
      <c r="B2511" s="10">
        <v>9</v>
      </c>
      <c r="C2511" s="10">
        <v>50</v>
      </c>
      <c r="D2511" s="10"/>
      <c r="E2511" s="10">
        <v>20225</v>
      </c>
      <c r="F2511" s="10">
        <v>20000</v>
      </c>
      <c r="G2511" s="10">
        <v>900</v>
      </c>
      <c r="H2511" s="10">
        <v>2958.1</v>
      </c>
      <c r="I2511" s="10"/>
      <c r="J2511" s="10">
        <v>16686</v>
      </c>
      <c r="K2511" s="10">
        <v>172.53</v>
      </c>
      <c r="L2511" s="10">
        <v>1279.73</v>
      </c>
      <c r="M2511" s="10">
        <v>431.33</v>
      </c>
      <c r="N2511" s="10">
        <v>3199.33</v>
      </c>
      <c r="O2511" s="10">
        <v>690.12</v>
      </c>
      <c r="P2511" s="10">
        <v>5118.93</v>
      </c>
    </row>
    <row r="2512" spans="1:16">
      <c r="A2512" t="str">
        <f t="shared" si="57"/>
        <v>1051</v>
      </c>
      <c r="B2512" s="11">
        <v>10</v>
      </c>
      <c r="C2512" s="11">
        <v>51</v>
      </c>
      <c r="D2512" s="11"/>
      <c r="E2512" s="11">
        <v>20225</v>
      </c>
      <c r="F2512" s="11">
        <v>20000</v>
      </c>
      <c r="G2512" s="11"/>
      <c r="H2512" s="11">
        <v>3046.84</v>
      </c>
      <c r="I2512" s="11"/>
      <c r="J2512" s="11">
        <v>17002</v>
      </c>
      <c r="K2512" s="11">
        <v>166.86</v>
      </c>
      <c r="L2512" s="11">
        <v>1484.98</v>
      </c>
      <c r="M2512" s="11">
        <v>417.15</v>
      </c>
      <c r="N2512" s="11">
        <v>3712.46</v>
      </c>
      <c r="O2512" s="11">
        <v>667.44</v>
      </c>
      <c r="P2512" s="11">
        <v>5939.94</v>
      </c>
    </row>
    <row r="2513" spans="1:16">
      <c r="A2513" t="str">
        <f t="shared" si="57"/>
        <v>1152</v>
      </c>
      <c r="B2513" s="10">
        <v>11</v>
      </c>
      <c r="C2513" s="10">
        <v>52</v>
      </c>
      <c r="D2513" s="10"/>
      <c r="E2513" s="10">
        <v>20225</v>
      </c>
      <c r="F2513" s="10">
        <v>20000</v>
      </c>
      <c r="G2513" s="10"/>
      <c r="H2513" s="10">
        <v>3138.25</v>
      </c>
      <c r="I2513" s="10"/>
      <c r="J2513" s="10">
        <v>17326</v>
      </c>
      <c r="K2513" s="10">
        <v>170.02</v>
      </c>
      <c r="L2513" s="10">
        <v>1699.55</v>
      </c>
      <c r="M2513" s="10">
        <v>425.05</v>
      </c>
      <c r="N2513" s="10">
        <v>4248.88</v>
      </c>
      <c r="O2513" s="10">
        <v>680.08</v>
      </c>
      <c r="P2513" s="10">
        <v>6798.22</v>
      </c>
    </row>
    <row r="2514" spans="1:16">
      <c r="A2514" t="str">
        <f t="shared" si="57"/>
        <v>1253</v>
      </c>
      <c r="B2514" s="11">
        <v>12</v>
      </c>
      <c r="C2514" s="11">
        <v>53</v>
      </c>
      <c r="D2514" s="11"/>
      <c r="E2514" s="11">
        <v>20225</v>
      </c>
      <c r="F2514" s="11">
        <v>20000</v>
      </c>
      <c r="G2514" s="11">
        <v>900</v>
      </c>
      <c r="H2514" s="11">
        <v>4132.3999999999996</v>
      </c>
      <c r="I2514" s="11"/>
      <c r="J2514" s="11">
        <v>16756</v>
      </c>
      <c r="K2514" s="11">
        <v>173.26</v>
      </c>
      <c r="L2514" s="11">
        <v>1923.8</v>
      </c>
      <c r="M2514" s="11">
        <v>433.15</v>
      </c>
      <c r="N2514" s="11">
        <v>4809.5</v>
      </c>
      <c r="O2514" s="11">
        <v>693.04</v>
      </c>
      <c r="P2514" s="11">
        <v>7695.2</v>
      </c>
    </row>
    <row r="2515" spans="1:16">
      <c r="A2515" t="str">
        <f t="shared" si="57"/>
        <v>1354</v>
      </c>
      <c r="B2515" s="10">
        <v>13</v>
      </c>
      <c r="C2515" s="10">
        <v>54</v>
      </c>
      <c r="D2515" s="10"/>
      <c r="E2515" s="10">
        <v>20225</v>
      </c>
      <c r="F2515" s="10">
        <v>20000</v>
      </c>
      <c r="G2515" s="10"/>
      <c r="H2515" s="10">
        <v>4256.37</v>
      </c>
      <c r="I2515" s="10"/>
      <c r="J2515" s="10">
        <v>17070</v>
      </c>
      <c r="K2515" s="10">
        <v>167.56</v>
      </c>
      <c r="L2515" s="10">
        <v>2149.0700000000002</v>
      </c>
      <c r="M2515" s="10">
        <v>418.9</v>
      </c>
      <c r="N2515" s="10">
        <v>5372.69</v>
      </c>
      <c r="O2515" s="10">
        <v>670.24</v>
      </c>
      <c r="P2515" s="10">
        <v>8596.2999999999993</v>
      </c>
    </row>
    <row r="2516" spans="1:16">
      <c r="A2516" t="str">
        <f t="shared" si="57"/>
        <v>1455</v>
      </c>
      <c r="B2516" s="11">
        <v>14</v>
      </c>
      <c r="C2516" s="11">
        <v>55</v>
      </c>
      <c r="D2516" s="11"/>
      <c r="E2516" s="11">
        <v>20225</v>
      </c>
      <c r="F2516" s="11">
        <v>20000</v>
      </c>
      <c r="G2516" s="11"/>
      <c r="H2516" s="11">
        <v>4384.0600000000004</v>
      </c>
      <c r="I2516" s="11"/>
      <c r="J2516" s="11">
        <v>17389</v>
      </c>
      <c r="K2516" s="11">
        <v>170.7</v>
      </c>
      <c r="L2516" s="11">
        <v>2384.25</v>
      </c>
      <c r="M2516" s="11">
        <v>426.75</v>
      </c>
      <c r="N2516" s="11">
        <v>5960.62</v>
      </c>
      <c r="O2516" s="11">
        <v>682.8</v>
      </c>
      <c r="P2516" s="11">
        <v>9536.99</v>
      </c>
    </row>
    <row r="2517" spans="1:16">
      <c r="A2517" t="str">
        <f t="shared" si="57"/>
        <v>1556</v>
      </c>
      <c r="B2517" s="10">
        <v>15</v>
      </c>
      <c r="C2517" s="10">
        <v>56</v>
      </c>
      <c r="D2517" s="10"/>
      <c r="E2517" s="10">
        <v>20225</v>
      </c>
      <c r="F2517" s="10">
        <v>20000</v>
      </c>
      <c r="G2517" s="10">
        <v>900</v>
      </c>
      <c r="H2517" s="10">
        <v>5415.58</v>
      </c>
      <c r="I2517" s="10"/>
      <c r="J2517" s="10">
        <v>16816</v>
      </c>
      <c r="K2517" s="10">
        <v>173.89</v>
      </c>
      <c r="L2517" s="10">
        <v>2629.66</v>
      </c>
      <c r="M2517" s="10">
        <v>434.73</v>
      </c>
      <c r="N2517" s="10">
        <v>6574.16</v>
      </c>
      <c r="O2517" s="10">
        <v>695.56</v>
      </c>
      <c r="P2517" s="10">
        <v>10518.66</v>
      </c>
    </row>
    <row r="2518" spans="1:16">
      <c r="A2518" t="str">
        <f t="shared" si="57"/>
        <v>1657</v>
      </c>
      <c r="B2518" s="11">
        <v>16</v>
      </c>
      <c r="C2518" s="11">
        <v>57</v>
      </c>
      <c r="D2518" s="11"/>
      <c r="E2518" s="11">
        <v>20225</v>
      </c>
      <c r="F2518" s="11">
        <v>20000</v>
      </c>
      <c r="G2518" s="11"/>
      <c r="H2518" s="11">
        <v>5578.05</v>
      </c>
      <c r="I2518" s="11"/>
      <c r="J2518" s="11">
        <v>17124</v>
      </c>
      <c r="K2518" s="11">
        <v>168.16</v>
      </c>
      <c r="L2518" s="11">
        <v>2876.71</v>
      </c>
      <c r="M2518" s="11">
        <v>420.4</v>
      </c>
      <c r="N2518" s="11">
        <v>7191.79</v>
      </c>
      <c r="O2518" s="11">
        <v>672.64</v>
      </c>
      <c r="P2518" s="11">
        <v>11506.86</v>
      </c>
    </row>
    <row r="2519" spans="1:16">
      <c r="A2519" t="str">
        <f t="shared" si="57"/>
        <v>1758</v>
      </c>
      <c r="B2519" s="10">
        <v>17</v>
      </c>
      <c r="C2519" s="10">
        <v>58</v>
      </c>
      <c r="D2519" s="10"/>
      <c r="E2519" s="10">
        <v>20225</v>
      </c>
      <c r="F2519" s="10">
        <v>20000</v>
      </c>
      <c r="G2519" s="10"/>
      <c r="H2519" s="10">
        <v>5745.39</v>
      </c>
      <c r="I2519" s="10"/>
      <c r="J2519" s="10">
        <v>17438</v>
      </c>
      <c r="K2519" s="10">
        <v>171.24</v>
      </c>
      <c r="L2519" s="10">
        <v>3134.26</v>
      </c>
      <c r="M2519" s="10">
        <v>428.1</v>
      </c>
      <c r="N2519" s="10">
        <v>7835.64</v>
      </c>
      <c r="O2519" s="10">
        <v>684.96</v>
      </c>
      <c r="P2519" s="10">
        <v>12537.02</v>
      </c>
    </row>
    <row r="2520" spans="1:16">
      <c r="A2520" t="str">
        <f t="shared" si="57"/>
        <v>1859</v>
      </c>
      <c r="B2520" s="11">
        <v>18</v>
      </c>
      <c r="C2520" s="11">
        <v>59</v>
      </c>
      <c r="D2520" s="11"/>
      <c r="E2520" s="11">
        <v>20225</v>
      </c>
      <c r="F2520" s="11">
        <v>20000</v>
      </c>
      <c r="G2520" s="11">
        <v>900</v>
      </c>
      <c r="H2520" s="11">
        <v>6817.75</v>
      </c>
      <c r="I2520" s="11"/>
      <c r="J2520" s="11">
        <v>16860</v>
      </c>
      <c r="K2520" s="11">
        <v>174.38</v>
      </c>
      <c r="L2520" s="11">
        <v>3402.66</v>
      </c>
      <c r="M2520" s="11">
        <v>435.95</v>
      </c>
      <c r="N2520" s="11">
        <v>8506.66</v>
      </c>
      <c r="O2520" s="11">
        <v>697.52</v>
      </c>
      <c r="P2520" s="11">
        <v>13610.65</v>
      </c>
    </row>
    <row r="2521" spans="1:16">
      <c r="A2521" t="str">
        <f t="shared" si="57"/>
        <v>1960</v>
      </c>
      <c r="B2521" s="10">
        <v>19</v>
      </c>
      <c r="C2521" s="10">
        <v>60</v>
      </c>
      <c r="D2521" s="10"/>
      <c r="E2521" s="10">
        <v>20225</v>
      </c>
      <c r="F2521" s="10">
        <v>20000</v>
      </c>
      <c r="G2521" s="10"/>
      <c r="H2521" s="10">
        <v>7022.29</v>
      </c>
      <c r="I2521" s="10"/>
      <c r="J2521" s="10">
        <v>17159</v>
      </c>
      <c r="K2521" s="10">
        <v>168.6</v>
      </c>
      <c r="L2521" s="10">
        <v>3673.34</v>
      </c>
      <c r="M2521" s="10">
        <v>421.5</v>
      </c>
      <c r="N2521" s="10">
        <v>9183.36</v>
      </c>
      <c r="O2521" s="10">
        <v>674.4</v>
      </c>
      <c r="P2521" s="10">
        <v>14693.37</v>
      </c>
    </row>
    <row r="2522" spans="1:16">
      <c r="A2522" t="str">
        <f t="shared" si="57"/>
        <v>2061</v>
      </c>
      <c r="B2522" s="11">
        <v>20</v>
      </c>
      <c r="C2522" s="11">
        <v>61</v>
      </c>
      <c r="D2522" s="11"/>
      <c r="E2522" s="11">
        <v>20225</v>
      </c>
      <c r="F2522" s="11">
        <v>20000</v>
      </c>
      <c r="G2522" s="11"/>
      <c r="H2522" s="11">
        <v>7232.95</v>
      </c>
      <c r="I2522" s="11"/>
      <c r="J2522" s="11">
        <v>17465</v>
      </c>
      <c r="K2522" s="11">
        <v>171.59</v>
      </c>
      <c r="L2522" s="11">
        <v>3955.13</v>
      </c>
      <c r="M2522" s="11">
        <v>428.98</v>
      </c>
      <c r="N2522" s="11">
        <v>9887.83</v>
      </c>
      <c r="O2522" s="11">
        <v>686.36</v>
      </c>
      <c r="P2522" s="11">
        <v>15820.53</v>
      </c>
    </row>
    <row r="2523" spans="1:16">
      <c r="A2523" t="str">
        <f t="shared" si="57"/>
        <v>2162</v>
      </c>
      <c r="B2523" s="10">
        <v>21</v>
      </c>
      <c r="C2523" s="10">
        <v>62</v>
      </c>
      <c r="D2523" s="10"/>
      <c r="E2523" s="10">
        <v>20225</v>
      </c>
      <c r="F2523" s="10">
        <v>20000</v>
      </c>
      <c r="G2523" s="10">
        <v>900</v>
      </c>
      <c r="H2523" s="10">
        <v>8349.94</v>
      </c>
      <c r="I2523" s="10"/>
      <c r="J2523" s="10">
        <v>16879</v>
      </c>
      <c r="K2523" s="10">
        <v>174.65</v>
      </c>
      <c r="L2523" s="10">
        <v>4248.4399999999996</v>
      </c>
      <c r="M2523" s="10">
        <v>436.63</v>
      </c>
      <c r="N2523" s="10">
        <v>10621.09</v>
      </c>
      <c r="O2523" s="10">
        <v>698.6</v>
      </c>
      <c r="P2523" s="10">
        <v>16993.75</v>
      </c>
    </row>
    <row r="2524" spans="1:16">
      <c r="A2524" t="str">
        <f t="shared" si="57"/>
        <v>2263</v>
      </c>
      <c r="B2524" s="11">
        <v>22</v>
      </c>
      <c r="C2524" s="11">
        <v>63</v>
      </c>
      <c r="D2524" s="11"/>
      <c r="E2524" s="11">
        <v>20225</v>
      </c>
      <c r="F2524" s="11">
        <v>20000</v>
      </c>
      <c r="G2524" s="11"/>
      <c r="H2524" s="11">
        <v>8600.44</v>
      </c>
      <c r="I2524" s="11"/>
      <c r="J2524" s="11">
        <v>17167</v>
      </c>
      <c r="K2524" s="11">
        <v>168.79</v>
      </c>
      <c r="L2524" s="11">
        <v>4544.68</v>
      </c>
      <c r="M2524" s="11">
        <v>421.98</v>
      </c>
      <c r="N2524" s="11">
        <v>11361.7</v>
      </c>
      <c r="O2524" s="11">
        <v>675.16</v>
      </c>
      <c r="P2524" s="11">
        <v>18178.72</v>
      </c>
    </row>
    <row r="2525" spans="1:16">
      <c r="A2525" t="str">
        <f t="shared" si="57"/>
        <v>2364</v>
      </c>
      <c r="B2525" s="10">
        <v>23</v>
      </c>
      <c r="C2525" s="10">
        <v>64</v>
      </c>
      <c r="D2525" s="10"/>
      <c r="E2525" s="10">
        <v>20225</v>
      </c>
      <c r="F2525" s="10">
        <v>20000</v>
      </c>
      <c r="G2525" s="10"/>
      <c r="H2525" s="10">
        <v>8858.4500000000007</v>
      </c>
      <c r="I2525" s="10"/>
      <c r="J2525" s="10">
        <v>17461</v>
      </c>
      <c r="K2525" s="10">
        <v>171.67</v>
      </c>
      <c r="L2525" s="10">
        <v>4852.6899999999996</v>
      </c>
      <c r="M2525" s="10">
        <v>429.18</v>
      </c>
      <c r="N2525" s="10">
        <v>12131.73</v>
      </c>
      <c r="O2525" s="10">
        <v>686.68</v>
      </c>
      <c r="P2525" s="10">
        <v>19410.759999999998</v>
      </c>
    </row>
    <row r="2526" spans="1:16">
      <c r="A2526" t="str">
        <f t="shared" si="57"/>
        <v>2465</v>
      </c>
      <c r="B2526" s="11">
        <v>24</v>
      </c>
      <c r="C2526" s="11">
        <v>65</v>
      </c>
      <c r="D2526" s="11"/>
      <c r="E2526" s="11">
        <v>20225</v>
      </c>
      <c r="F2526" s="11">
        <v>20000</v>
      </c>
      <c r="G2526" s="11">
        <v>900</v>
      </c>
      <c r="H2526" s="11">
        <v>10024.209999999999</v>
      </c>
      <c r="I2526" s="11"/>
      <c r="J2526" s="11">
        <v>16862</v>
      </c>
      <c r="K2526" s="11">
        <v>174.61</v>
      </c>
      <c r="L2526" s="11">
        <v>5172.88</v>
      </c>
      <c r="M2526" s="11">
        <v>436.53</v>
      </c>
      <c r="N2526" s="11">
        <v>12932.2</v>
      </c>
      <c r="O2526" s="11">
        <v>698.44</v>
      </c>
      <c r="P2526" s="11">
        <v>20691.53</v>
      </c>
    </row>
    <row r="2527" spans="1:16">
      <c r="A2527" t="str">
        <f t="shared" si="57"/>
        <v>2566</v>
      </c>
      <c r="B2527" s="10">
        <v>25</v>
      </c>
      <c r="C2527" s="10">
        <v>66</v>
      </c>
      <c r="D2527" s="10"/>
      <c r="E2527" s="10">
        <v>20225</v>
      </c>
      <c r="F2527" s="10">
        <v>20000</v>
      </c>
      <c r="G2527" s="10"/>
      <c r="H2527" s="10">
        <v>10324.93</v>
      </c>
      <c r="I2527" s="10"/>
      <c r="J2527" s="10">
        <v>17133</v>
      </c>
      <c r="K2527" s="10">
        <v>168.62</v>
      </c>
      <c r="L2527" s="10">
        <v>5496.69</v>
      </c>
      <c r="M2527" s="10">
        <v>421.55</v>
      </c>
      <c r="N2527" s="10">
        <v>13741.72</v>
      </c>
      <c r="O2527" s="10">
        <v>674.48</v>
      </c>
      <c r="P2527" s="10">
        <v>21986.75</v>
      </c>
    </row>
    <row r="2528" spans="1:16">
      <c r="A2528" t="str">
        <f t="shared" si="57"/>
        <v>2667</v>
      </c>
      <c r="B2528" s="11">
        <v>26</v>
      </c>
      <c r="C2528" s="11">
        <v>67</v>
      </c>
      <c r="D2528" s="11"/>
      <c r="E2528" s="11">
        <v>20225</v>
      </c>
      <c r="F2528" s="11">
        <v>20000</v>
      </c>
      <c r="G2528" s="11"/>
      <c r="H2528" s="11">
        <v>10634.68</v>
      </c>
      <c r="I2528" s="11"/>
      <c r="J2528" s="11">
        <v>17409</v>
      </c>
      <c r="K2528" s="11">
        <v>171.33</v>
      </c>
      <c r="L2528" s="11">
        <v>5832.92</v>
      </c>
      <c r="M2528" s="11">
        <v>428.33</v>
      </c>
      <c r="N2528" s="11">
        <v>14582.3</v>
      </c>
      <c r="O2528" s="11">
        <v>685.32</v>
      </c>
      <c r="P2528" s="11">
        <v>23331.67</v>
      </c>
    </row>
    <row r="2529" spans="1:16">
      <c r="A2529" t="str">
        <f t="shared" si="57"/>
        <v>2768</v>
      </c>
      <c r="B2529" s="10">
        <v>27</v>
      </c>
      <c r="C2529" s="10">
        <v>68</v>
      </c>
      <c r="D2529" s="10"/>
      <c r="E2529" s="10">
        <v>20225</v>
      </c>
      <c r="F2529" s="10">
        <v>20000</v>
      </c>
      <c r="G2529" s="10">
        <v>900</v>
      </c>
      <c r="H2529" s="10">
        <v>11853.72</v>
      </c>
      <c r="I2529" s="10"/>
      <c r="J2529" s="10">
        <v>16792</v>
      </c>
      <c r="K2529" s="10">
        <v>174.09</v>
      </c>
      <c r="L2529" s="10">
        <v>6182</v>
      </c>
      <c r="M2529" s="10">
        <v>435.23</v>
      </c>
      <c r="N2529" s="10">
        <v>15454.99</v>
      </c>
      <c r="O2529" s="10">
        <v>696.36</v>
      </c>
      <c r="P2529" s="10">
        <v>24727.98</v>
      </c>
    </row>
    <row r="2530" spans="1:16">
      <c r="A2530" t="str">
        <f t="shared" si="57"/>
        <v>2869</v>
      </c>
      <c r="B2530" s="11">
        <v>28</v>
      </c>
      <c r="C2530" s="11">
        <v>69</v>
      </c>
      <c r="D2530" s="11"/>
      <c r="E2530" s="11">
        <v>20225</v>
      </c>
      <c r="F2530" s="11">
        <v>20000</v>
      </c>
      <c r="G2530" s="11"/>
      <c r="H2530" s="11">
        <v>12209.33</v>
      </c>
      <c r="I2530" s="11"/>
      <c r="J2530" s="11">
        <v>17037</v>
      </c>
      <c r="K2530" s="11">
        <v>167.92</v>
      </c>
      <c r="L2530" s="11">
        <v>6535.38</v>
      </c>
      <c r="M2530" s="11">
        <v>419.8</v>
      </c>
      <c r="N2530" s="11">
        <v>16338.44</v>
      </c>
      <c r="O2530" s="11">
        <v>671.68</v>
      </c>
      <c r="P2530" s="11">
        <v>26141.5</v>
      </c>
    </row>
    <row r="2531" spans="1:16">
      <c r="A2531" t="str">
        <f t="shared" si="57"/>
        <v>2970</v>
      </c>
      <c r="B2531" s="10">
        <v>29</v>
      </c>
      <c r="C2531" s="10">
        <v>70</v>
      </c>
      <c r="D2531" s="10"/>
      <c r="E2531" s="10">
        <v>20225</v>
      </c>
      <c r="F2531" s="10">
        <v>20000</v>
      </c>
      <c r="G2531" s="10"/>
      <c r="H2531" s="10">
        <v>12575.61</v>
      </c>
      <c r="I2531" s="10"/>
      <c r="J2531" s="10">
        <v>17286</v>
      </c>
      <c r="K2531" s="10">
        <v>170.37</v>
      </c>
      <c r="L2531" s="10">
        <v>6901.81</v>
      </c>
      <c r="M2531" s="10">
        <v>425.93</v>
      </c>
      <c r="N2531" s="10">
        <v>17254.52</v>
      </c>
      <c r="O2531" s="10">
        <v>681.48</v>
      </c>
      <c r="P2531" s="10">
        <v>27607.23</v>
      </c>
    </row>
    <row r="2532" spans="1:16">
      <c r="A2532" t="str">
        <f t="shared" si="57"/>
        <v>3071</v>
      </c>
      <c r="B2532" s="11">
        <v>30</v>
      </c>
      <c r="C2532" s="11">
        <v>71</v>
      </c>
      <c r="D2532" s="11"/>
      <c r="E2532" s="11">
        <v>20225</v>
      </c>
      <c r="F2532" s="11">
        <v>20000</v>
      </c>
      <c r="G2532" s="11">
        <v>900</v>
      </c>
      <c r="H2532" s="11">
        <v>13852.88</v>
      </c>
      <c r="I2532" s="11"/>
      <c r="J2532" s="11">
        <v>16640</v>
      </c>
      <c r="K2532" s="11">
        <v>172.86</v>
      </c>
      <c r="L2532" s="11">
        <v>7281.72</v>
      </c>
      <c r="M2532" s="11">
        <v>432.15</v>
      </c>
      <c r="N2532" s="11">
        <v>18204.3</v>
      </c>
      <c r="O2532" s="11">
        <v>691.44</v>
      </c>
      <c r="P2532" s="11">
        <v>29126.89</v>
      </c>
    </row>
    <row r="2533" spans="1:16">
      <c r="A2533" t="str">
        <f t="shared" si="57"/>
        <v>3172</v>
      </c>
      <c r="B2533" s="10">
        <v>31</v>
      </c>
      <c r="C2533" s="10">
        <v>72</v>
      </c>
      <c r="D2533" s="10"/>
      <c r="E2533" s="10">
        <v>20225</v>
      </c>
      <c r="F2533" s="10">
        <v>20000</v>
      </c>
      <c r="G2533" s="10"/>
      <c r="H2533" s="10">
        <v>14268.47</v>
      </c>
      <c r="I2533" s="10"/>
      <c r="J2533" s="10">
        <v>16846</v>
      </c>
      <c r="K2533" s="10">
        <v>166.4</v>
      </c>
      <c r="L2533" s="10">
        <v>7666.57</v>
      </c>
      <c r="M2533" s="10">
        <v>416</v>
      </c>
      <c r="N2533" s="10">
        <v>19166.43</v>
      </c>
      <c r="O2533" s="10">
        <v>665.6</v>
      </c>
      <c r="P2533" s="10">
        <v>30666.29</v>
      </c>
    </row>
    <row r="2534" spans="1:16">
      <c r="A2534" t="str">
        <f t="shared" si="57"/>
        <v>3273</v>
      </c>
      <c r="B2534" s="11">
        <v>32</v>
      </c>
      <c r="C2534" s="11">
        <v>73</v>
      </c>
      <c r="D2534" s="11"/>
      <c r="E2534" s="11">
        <v>20225</v>
      </c>
      <c r="F2534" s="11">
        <v>20000</v>
      </c>
      <c r="G2534" s="11"/>
      <c r="H2534" s="11">
        <v>14696.52</v>
      </c>
      <c r="I2534" s="11"/>
      <c r="J2534" s="11">
        <v>17052</v>
      </c>
      <c r="K2534" s="11">
        <v>168.46</v>
      </c>
      <c r="L2534" s="11">
        <v>8065.03</v>
      </c>
      <c r="M2534" s="11">
        <v>421.15</v>
      </c>
      <c r="N2534" s="11">
        <v>20162.580000000002</v>
      </c>
      <c r="O2534" s="11">
        <v>673.84</v>
      </c>
      <c r="P2534" s="11">
        <v>32260.12</v>
      </c>
    </row>
    <row r="2535" spans="1:16">
      <c r="A2535" t="str">
        <f t="shared" si="57"/>
        <v>3374</v>
      </c>
      <c r="B2535" s="10">
        <v>33</v>
      </c>
      <c r="C2535" s="10">
        <v>74</v>
      </c>
      <c r="D2535" s="10"/>
      <c r="E2535" s="10">
        <v>20225</v>
      </c>
      <c r="F2535" s="10">
        <v>20000</v>
      </c>
      <c r="G2535" s="10">
        <v>900</v>
      </c>
      <c r="H2535" s="10">
        <v>16037.42</v>
      </c>
      <c r="I2535" s="10"/>
      <c r="J2535" s="10">
        <v>16360</v>
      </c>
      <c r="K2535" s="10">
        <v>170.52</v>
      </c>
      <c r="L2535" s="10">
        <v>8477.5</v>
      </c>
      <c r="M2535" s="10">
        <v>426.3</v>
      </c>
      <c r="N2535" s="10">
        <v>21193.75</v>
      </c>
      <c r="O2535" s="10">
        <v>682.08</v>
      </c>
      <c r="P2535" s="10">
        <v>33910.01</v>
      </c>
    </row>
    <row r="2536" spans="1:16">
      <c r="A2536" t="str">
        <f t="shared" si="57"/>
        <v>3475</v>
      </c>
      <c r="B2536" s="11">
        <v>34</v>
      </c>
      <c r="C2536" s="11">
        <v>75</v>
      </c>
      <c r="D2536" s="11"/>
      <c r="E2536" s="11">
        <v>20225</v>
      </c>
      <c r="F2536" s="11">
        <v>20000</v>
      </c>
      <c r="G2536" s="11"/>
      <c r="H2536" s="11">
        <v>16518.54</v>
      </c>
      <c r="I2536" s="11"/>
      <c r="J2536" s="11">
        <v>16503</v>
      </c>
      <c r="K2536" s="11">
        <v>163.6</v>
      </c>
      <c r="L2536" s="11">
        <v>8895.43</v>
      </c>
      <c r="M2536" s="11">
        <v>409</v>
      </c>
      <c r="N2536" s="11">
        <v>22238.57</v>
      </c>
      <c r="O2536" s="11">
        <v>654.4</v>
      </c>
      <c r="P2536" s="11">
        <v>35581.71</v>
      </c>
    </row>
    <row r="2537" spans="1:16">
      <c r="A2537" t="str">
        <f t="shared" si="57"/>
        <v>3576</v>
      </c>
      <c r="B2537" s="10">
        <v>35</v>
      </c>
      <c r="C2537" s="10">
        <v>76</v>
      </c>
      <c r="D2537" s="10"/>
      <c r="E2537" s="10">
        <v>20225</v>
      </c>
      <c r="F2537" s="10">
        <v>20000</v>
      </c>
      <c r="G2537" s="10"/>
      <c r="H2537" s="10">
        <v>17014.099999999999</v>
      </c>
      <c r="I2537" s="10"/>
      <c r="J2537" s="10">
        <v>16639</v>
      </c>
      <c r="K2537" s="10">
        <v>165.03</v>
      </c>
      <c r="L2537" s="10">
        <v>9327.32</v>
      </c>
      <c r="M2537" s="10">
        <v>412.58</v>
      </c>
      <c r="N2537" s="10">
        <v>23318.3</v>
      </c>
      <c r="O2537" s="10">
        <v>660.12</v>
      </c>
      <c r="P2537" s="10">
        <v>37309.279999999999</v>
      </c>
    </row>
    <row r="2538" spans="1:16">
      <c r="A2538" t="str">
        <f t="shared" si="57"/>
        <v>3677</v>
      </c>
      <c r="B2538" s="11">
        <v>36</v>
      </c>
      <c r="C2538" s="11">
        <v>77</v>
      </c>
      <c r="D2538" s="11"/>
      <c r="E2538" s="11">
        <v>20225</v>
      </c>
      <c r="F2538" s="11">
        <v>20000</v>
      </c>
      <c r="G2538" s="11">
        <v>900</v>
      </c>
      <c r="H2538" s="11">
        <v>18424.52</v>
      </c>
      <c r="I2538" s="11"/>
      <c r="J2538" s="11">
        <v>15867</v>
      </c>
      <c r="K2538" s="11">
        <v>166.39</v>
      </c>
      <c r="L2538" s="11">
        <v>9773.5300000000007</v>
      </c>
      <c r="M2538" s="11">
        <v>415.98</v>
      </c>
      <c r="N2538" s="11">
        <v>24433.82</v>
      </c>
      <c r="O2538" s="11">
        <v>665.56</v>
      </c>
      <c r="P2538" s="11">
        <v>39094.120000000003</v>
      </c>
    </row>
    <row r="2539" spans="1:16">
      <c r="A2539" t="str">
        <f t="shared" si="57"/>
        <v>3778</v>
      </c>
      <c r="B2539" s="10">
        <v>37</v>
      </c>
      <c r="C2539" s="10">
        <v>78</v>
      </c>
      <c r="D2539" s="10"/>
      <c r="E2539" s="10">
        <v>20225</v>
      </c>
      <c r="F2539" s="10">
        <v>20000</v>
      </c>
      <c r="G2539" s="10"/>
      <c r="H2539" s="10">
        <v>18977.259999999998</v>
      </c>
      <c r="I2539" s="10"/>
      <c r="J2539" s="10">
        <v>15904</v>
      </c>
      <c r="K2539" s="10">
        <v>158.66999999999999</v>
      </c>
      <c r="L2539" s="10">
        <v>10225.4</v>
      </c>
      <c r="M2539" s="10">
        <v>396.68</v>
      </c>
      <c r="N2539" s="10">
        <v>25563.51</v>
      </c>
      <c r="O2539" s="10">
        <v>634.67999999999995</v>
      </c>
      <c r="P2539" s="10">
        <v>40901.620000000003</v>
      </c>
    </row>
    <row r="2540" spans="1:16">
      <c r="A2540" t="str">
        <f t="shared" si="57"/>
        <v>3879</v>
      </c>
      <c r="B2540" s="11">
        <v>38</v>
      </c>
      <c r="C2540" s="11">
        <v>79</v>
      </c>
      <c r="D2540" s="11"/>
      <c r="E2540" s="11">
        <v>20225</v>
      </c>
      <c r="F2540" s="11">
        <v>20000</v>
      </c>
      <c r="G2540" s="11"/>
      <c r="H2540" s="11">
        <v>19546.57</v>
      </c>
      <c r="I2540" s="11"/>
      <c r="J2540" s="11">
        <v>15917</v>
      </c>
      <c r="K2540" s="11">
        <v>159.04</v>
      </c>
      <c r="L2540" s="11">
        <v>10691.21</v>
      </c>
      <c r="M2540" s="11">
        <v>397.6</v>
      </c>
      <c r="N2540" s="11">
        <v>26728.02</v>
      </c>
      <c r="O2540" s="11">
        <v>636.16</v>
      </c>
      <c r="P2540" s="11">
        <v>42764.83</v>
      </c>
    </row>
    <row r="2541" spans="1:16">
      <c r="A2541" t="str">
        <f t="shared" si="57"/>
        <v>3980</v>
      </c>
      <c r="B2541" s="10">
        <v>39</v>
      </c>
      <c r="C2541" s="10">
        <v>80</v>
      </c>
      <c r="D2541" s="10"/>
      <c r="E2541" s="10">
        <v>20225</v>
      </c>
      <c r="F2541" s="10">
        <v>20000</v>
      </c>
      <c r="G2541" s="10">
        <v>900</v>
      </c>
      <c r="H2541" s="10">
        <v>21032.97</v>
      </c>
      <c r="I2541" s="10">
        <v>15000</v>
      </c>
      <c r="J2541" s="10">
        <v>15900</v>
      </c>
      <c r="K2541" s="10">
        <v>159.16999999999999</v>
      </c>
      <c r="L2541" s="10">
        <v>11171.11</v>
      </c>
      <c r="M2541" s="10">
        <v>397.93</v>
      </c>
      <c r="N2541" s="10">
        <v>27927.78</v>
      </c>
      <c r="O2541" s="10">
        <v>636.67999999999995</v>
      </c>
      <c r="P2541" s="10">
        <v>44684.45</v>
      </c>
    </row>
    <row r="2542" spans="1:16" ht="54">
      <c r="B2542" s="9" t="s">
        <v>27</v>
      </c>
      <c r="C2542" s="9" t="s">
        <v>13</v>
      </c>
      <c r="D2542" s="9" t="s">
        <v>3027</v>
      </c>
      <c r="E2542" s="9" t="s">
        <v>15</v>
      </c>
      <c r="F2542" s="9" t="s">
        <v>16</v>
      </c>
      <c r="G2542" s="9" t="s">
        <v>17</v>
      </c>
      <c r="H2542" s="9" t="s">
        <v>3028</v>
      </c>
      <c r="I2542" s="9" t="s">
        <v>19</v>
      </c>
      <c r="J2542" s="9" t="s">
        <v>20</v>
      </c>
      <c r="K2542" s="9" t="s">
        <v>21</v>
      </c>
      <c r="L2542" s="9" t="s">
        <v>22</v>
      </c>
      <c r="M2542" s="9" t="s">
        <v>23</v>
      </c>
      <c r="N2542" s="9" t="s">
        <v>24</v>
      </c>
      <c r="O2542" s="9" t="s">
        <v>25</v>
      </c>
      <c r="P2542" s="9" t="s">
        <v>26</v>
      </c>
    </row>
    <row r="2543" spans="1:16">
      <c r="A2543" t="str">
        <f t="shared" ref="A2543:A2580" si="58">B2543&amp;C2543</f>
        <v>143</v>
      </c>
      <c r="B2543" s="10">
        <v>1</v>
      </c>
      <c r="C2543" s="10">
        <v>43</v>
      </c>
      <c r="D2543" s="10">
        <v>4027</v>
      </c>
      <c r="E2543" s="10">
        <v>4027</v>
      </c>
      <c r="F2543" s="10">
        <v>20000</v>
      </c>
      <c r="G2543" s="10"/>
      <c r="H2543" s="10"/>
      <c r="I2543" s="10"/>
      <c r="J2543" s="10">
        <v>2416.1999999999998</v>
      </c>
      <c r="K2543" s="10">
        <v>28.19</v>
      </c>
      <c r="L2543" s="10">
        <v>28.19</v>
      </c>
      <c r="M2543" s="10">
        <v>70.47</v>
      </c>
      <c r="N2543" s="10">
        <v>70.47</v>
      </c>
      <c r="O2543" s="10">
        <v>112.76</v>
      </c>
      <c r="P2543" s="10">
        <v>112.76</v>
      </c>
    </row>
    <row r="2544" spans="1:16">
      <c r="A2544" t="str">
        <f t="shared" si="58"/>
        <v>244</v>
      </c>
      <c r="B2544" s="11">
        <v>2</v>
      </c>
      <c r="C2544" s="11">
        <v>44</v>
      </c>
      <c r="D2544" s="11">
        <v>4027</v>
      </c>
      <c r="E2544" s="11">
        <v>8054</v>
      </c>
      <c r="F2544" s="11">
        <v>20000</v>
      </c>
      <c r="G2544" s="11"/>
      <c r="H2544" s="11"/>
      <c r="I2544" s="11"/>
      <c r="J2544" s="11">
        <v>5962</v>
      </c>
      <c r="K2544" s="11">
        <v>62.55</v>
      </c>
      <c r="L2544" s="11">
        <v>91.58</v>
      </c>
      <c r="M2544" s="11">
        <v>156.37</v>
      </c>
      <c r="N2544" s="11">
        <v>228.96</v>
      </c>
      <c r="O2544" s="11">
        <v>250.2</v>
      </c>
      <c r="P2544" s="11">
        <v>366.34</v>
      </c>
    </row>
    <row r="2545" spans="1:16">
      <c r="A2545" t="str">
        <f t="shared" si="58"/>
        <v>345</v>
      </c>
      <c r="B2545" s="10">
        <v>3</v>
      </c>
      <c r="C2545" s="10">
        <v>45</v>
      </c>
      <c r="D2545" s="10">
        <v>4027</v>
      </c>
      <c r="E2545" s="10">
        <v>12081</v>
      </c>
      <c r="F2545" s="10">
        <v>20000</v>
      </c>
      <c r="G2545" s="10">
        <v>900</v>
      </c>
      <c r="H2545" s="10">
        <v>900</v>
      </c>
      <c r="I2545" s="10"/>
      <c r="J2545" s="10">
        <v>8669</v>
      </c>
      <c r="K2545" s="10">
        <v>97.66</v>
      </c>
      <c r="L2545" s="10">
        <v>191.99</v>
      </c>
      <c r="M2545" s="10">
        <v>244.15</v>
      </c>
      <c r="N2545" s="10">
        <v>479.98</v>
      </c>
      <c r="O2545" s="10">
        <v>390.64</v>
      </c>
      <c r="P2545" s="10">
        <v>767.96</v>
      </c>
    </row>
    <row r="2546" spans="1:16">
      <c r="A2546" t="str">
        <f t="shared" si="58"/>
        <v>446</v>
      </c>
      <c r="B2546" s="11">
        <v>4</v>
      </c>
      <c r="C2546" s="11">
        <v>46</v>
      </c>
      <c r="D2546" s="11">
        <v>4027</v>
      </c>
      <c r="E2546" s="11">
        <v>16108</v>
      </c>
      <c r="F2546" s="11">
        <v>20000</v>
      </c>
      <c r="G2546" s="11"/>
      <c r="H2546" s="11">
        <v>927</v>
      </c>
      <c r="I2546" s="11"/>
      <c r="J2546" s="11">
        <v>12748</v>
      </c>
      <c r="K2546" s="11">
        <v>127.76</v>
      </c>
      <c r="L2546" s="11">
        <v>325.51</v>
      </c>
      <c r="M2546" s="11">
        <v>319.39999999999998</v>
      </c>
      <c r="N2546" s="11">
        <v>813.78</v>
      </c>
      <c r="O2546" s="11">
        <v>511.04</v>
      </c>
      <c r="P2546" s="11">
        <v>1302.05</v>
      </c>
    </row>
    <row r="2547" spans="1:16">
      <c r="A2547" t="str">
        <f t="shared" si="58"/>
        <v>547</v>
      </c>
      <c r="B2547" s="10">
        <v>5</v>
      </c>
      <c r="C2547" s="10">
        <v>47</v>
      </c>
      <c r="D2547" s="10">
        <v>4027</v>
      </c>
      <c r="E2547" s="10">
        <v>20135</v>
      </c>
      <c r="F2547" s="10">
        <v>20000</v>
      </c>
      <c r="G2547" s="10"/>
      <c r="H2547" s="10">
        <v>954.81</v>
      </c>
      <c r="I2547" s="10"/>
      <c r="J2547" s="10">
        <v>17077</v>
      </c>
      <c r="K2547" s="10">
        <v>167.53</v>
      </c>
      <c r="L2547" s="10">
        <v>502.81</v>
      </c>
      <c r="M2547" s="10">
        <v>418.83</v>
      </c>
      <c r="N2547" s="10">
        <v>1257.02</v>
      </c>
      <c r="O2547" s="10">
        <v>670.12</v>
      </c>
      <c r="P2547" s="10">
        <v>2011.23</v>
      </c>
    </row>
    <row r="2548" spans="1:16">
      <c r="A2548" t="str">
        <f t="shared" si="58"/>
        <v>648</v>
      </c>
      <c r="B2548" s="11">
        <v>6</v>
      </c>
      <c r="C2548" s="11">
        <v>48</v>
      </c>
      <c r="D2548" s="11"/>
      <c r="E2548" s="11">
        <v>20135</v>
      </c>
      <c r="F2548" s="11">
        <v>20000</v>
      </c>
      <c r="G2548" s="11">
        <v>900</v>
      </c>
      <c r="H2548" s="11">
        <v>1883.45</v>
      </c>
      <c r="I2548" s="11"/>
      <c r="J2548" s="11">
        <v>16507</v>
      </c>
      <c r="K2548" s="11">
        <v>170.77</v>
      </c>
      <c r="L2548" s="11">
        <v>688.66</v>
      </c>
      <c r="M2548" s="11">
        <v>426.93</v>
      </c>
      <c r="N2548" s="11">
        <v>1721.66</v>
      </c>
      <c r="O2548" s="11">
        <v>683.08</v>
      </c>
      <c r="P2548" s="11">
        <v>2754.65</v>
      </c>
    </row>
    <row r="2549" spans="1:16">
      <c r="A2549" t="str">
        <f t="shared" si="58"/>
        <v>749</v>
      </c>
      <c r="B2549" s="10">
        <v>7</v>
      </c>
      <c r="C2549" s="10">
        <v>49</v>
      </c>
      <c r="D2549" s="10"/>
      <c r="E2549" s="10">
        <v>20135</v>
      </c>
      <c r="F2549" s="10">
        <v>20000</v>
      </c>
      <c r="G2549" s="10"/>
      <c r="H2549" s="10">
        <v>1939.96</v>
      </c>
      <c r="I2549" s="10"/>
      <c r="J2549" s="10">
        <v>16823</v>
      </c>
      <c r="K2549" s="10">
        <v>165.07</v>
      </c>
      <c r="L2549" s="10">
        <v>874.39</v>
      </c>
      <c r="M2549" s="10">
        <v>412.68</v>
      </c>
      <c r="N2549" s="10">
        <v>2185.98</v>
      </c>
      <c r="O2549" s="10">
        <v>660.28</v>
      </c>
      <c r="P2549" s="10">
        <v>3497.57</v>
      </c>
    </row>
    <row r="2550" spans="1:16">
      <c r="A2550" t="str">
        <f t="shared" si="58"/>
        <v>850</v>
      </c>
      <c r="B2550" s="11">
        <v>8</v>
      </c>
      <c r="C2550" s="11">
        <v>50</v>
      </c>
      <c r="D2550" s="11"/>
      <c r="E2550" s="11">
        <v>20135</v>
      </c>
      <c r="F2550" s="11">
        <v>20000</v>
      </c>
      <c r="G2550" s="11"/>
      <c r="H2550" s="11">
        <v>1998.16</v>
      </c>
      <c r="I2550" s="11"/>
      <c r="J2550" s="11">
        <v>17145</v>
      </c>
      <c r="K2550" s="11">
        <v>168.23</v>
      </c>
      <c r="L2550" s="11">
        <v>1068.8499999999999</v>
      </c>
      <c r="M2550" s="11">
        <v>420.58</v>
      </c>
      <c r="N2550" s="11">
        <v>2672.14</v>
      </c>
      <c r="O2550" s="11">
        <v>672.92</v>
      </c>
      <c r="P2550" s="11">
        <v>4275.42</v>
      </c>
    </row>
    <row r="2551" spans="1:16">
      <c r="A2551" t="str">
        <f t="shared" si="58"/>
        <v>951</v>
      </c>
      <c r="B2551" s="10">
        <v>9</v>
      </c>
      <c r="C2551" s="10">
        <v>51</v>
      </c>
      <c r="D2551" s="10"/>
      <c r="E2551" s="10">
        <v>20135</v>
      </c>
      <c r="F2551" s="10">
        <v>20000</v>
      </c>
      <c r="G2551" s="10">
        <v>900</v>
      </c>
      <c r="H2551" s="10">
        <v>2958.1</v>
      </c>
      <c r="I2551" s="10"/>
      <c r="J2551" s="10">
        <v>16573</v>
      </c>
      <c r="K2551" s="10">
        <v>171.45</v>
      </c>
      <c r="L2551" s="10">
        <v>1272.3699999999999</v>
      </c>
      <c r="M2551" s="10">
        <v>428.63</v>
      </c>
      <c r="N2551" s="10">
        <v>3180.93</v>
      </c>
      <c r="O2551" s="10">
        <v>685.8</v>
      </c>
      <c r="P2551" s="10">
        <v>5089.4799999999996</v>
      </c>
    </row>
    <row r="2552" spans="1:16">
      <c r="A2552" t="str">
        <f t="shared" si="58"/>
        <v>1052</v>
      </c>
      <c r="B2552" s="11">
        <v>10</v>
      </c>
      <c r="C2552" s="11">
        <v>52</v>
      </c>
      <c r="D2552" s="11"/>
      <c r="E2552" s="11">
        <v>20135</v>
      </c>
      <c r="F2552" s="11">
        <v>20000</v>
      </c>
      <c r="G2552" s="11"/>
      <c r="H2552" s="11">
        <v>3046.84</v>
      </c>
      <c r="I2552" s="11"/>
      <c r="J2552" s="11">
        <v>16885</v>
      </c>
      <c r="K2552" s="11">
        <v>165.73</v>
      </c>
      <c r="L2552" s="11">
        <v>1476.27</v>
      </c>
      <c r="M2552" s="11">
        <v>414.33</v>
      </c>
      <c r="N2552" s="11">
        <v>3690.68</v>
      </c>
      <c r="O2552" s="11">
        <v>662.92</v>
      </c>
      <c r="P2552" s="11">
        <v>5905.08</v>
      </c>
    </row>
    <row r="2553" spans="1:16">
      <c r="A2553" t="str">
        <f t="shared" si="58"/>
        <v>1153</v>
      </c>
      <c r="B2553" s="10">
        <v>11</v>
      </c>
      <c r="C2553" s="10">
        <v>53</v>
      </c>
      <c r="D2553" s="10"/>
      <c r="E2553" s="10">
        <v>20135</v>
      </c>
      <c r="F2553" s="10">
        <v>20000</v>
      </c>
      <c r="G2553" s="10"/>
      <c r="H2553" s="10">
        <v>3138.25</v>
      </c>
      <c r="I2553" s="10"/>
      <c r="J2553" s="10">
        <v>17204</v>
      </c>
      <c r="K2553" s="10">
        <v>168.85</v>
      </c>
      <c r="L2553" s="10">
        <v>1689.41</v>
      </c>
      <c r="M2553" s="10">
        <v>422.13</v>
      </c>
      <c r="N2553" s="10">
        <v>4223.5200000000004</v>
      </c>
      <c r="O2553" s="10">
        <v>675.4</v>
      </c>
      <c r="P2553" s="10">
        <v>6757.64</v>
      </c>
    </row>
    <row r="2554" spans="1:16">
      <c r="A2554" t="str">
        <f t="shared" si="58"/>
        <v>1254</v>
      </c>
      <c r="B2554" s="11">
        <v>12</v>
      </c>
      <c r="C2554" s="11">
        <v>54</v>
      </c>
      <c r="D2554" s="11"/>
      <c r="E2554" s="11">
        <v>20135</v>
      </c>
      <c r="F2554" s="11">
        <v>20000</v>
      </c>
      <c r="G2554" s="11">
        <v>900</v>
      </c>
      <c r="H2554" s="11">
        <v>4132.3999999999996</v>
      </c>
      <c r="I2554" s="11"/>
      <c r="J2554" s="11">
        <v>16630</v>
      </c>
      <c r="K2554" s="11">
        <v>172.04</v>
      </c>
      <c r="L2554" s="11">
        <v>1912.13</v>
      </c>
      <c r="M2554" s="11">
        <v>430.1</v>
      </c>
      <c r="N2554" s="11">
        <v>4780.33</v>
      </c>
      <c r="O2554" s="11">
        <v>688.16</v>
      </c>
      <c r="P2554" s="11">
        <v>7648.53</v>
      </c>
    </row>
    <row r="2555" spans="1:16">
      <c r="A2555" t="str">
        <f t="shared" si="58"/>
        <v>1355</v>
      </c>
      <c r="B2555" s="10">
        <v>13</v>
      </c>
      <c r="C2555" s="10">
        <v>55</v>
      </c>
      <c r="D2555" s="10"/>
      <c r="E2555" s="10">
        <v>20135</v>
      </c>
      <c r="F2555" s="10">
        <v>20000</v>
      </c>
      <c r="G2555" s="10"/>
      <c r="H2555" s="10">
        <v>4256.37</v>
      </c>
      <c r="I2555" s="10"/>
      <c r="J2555" s="10">
        <v>16937</v>
      </c>
      <c r="K2555" s="10">
        <v>166.3</v>
      </c>
      <c r="L2555" s="10">
        <v>2135.8000000000002</v>
      </c>
      <c r="M2555" s="10">
        <v>415.75</v>
      </c>
      <c r="N2555" s="10">
        <v>5339.49</v>
      </c>
      <c r="O2555" s="10">
        <v>665.2</v>
      </c>
      <c r="P2555" s="10">
        <v>8543.18</v>
      </c>
    </row>
    <row r="2556" spans="1:16">
      <c r="A2556" t="str">
        <f t="shared" si="58"/>
        <v>1456</v>
      </c>
      <c r="B2556" s="11">
        <v>14</v>
      </c>
      <c r="C2556" s="11">
        <v>56</v>
      </c>
      <c r="D2556" s="11"/>
      <c r="E2556" s="11">
        <v>20135</v>
      </c>
      <c r="F2556" s="11">
        <v>20000</v>
      </c>
      <c r="G2556" s="11"/>
      <c r="H2556" s="11">
        <v>4384.0600000000004</v>
      </c>
      <c r="I2556" s="11"/>
      <c r="J2556" s="11">
        <v>17251</v>
      </c>
      <c r="K2556" s="11">
        <v>169.37</v>
      </c>
      <c r="L2556" s="11">
        <v>2369.2399999999998</v>
      </c>
      <c r="M2556" s="11">
        <v>423.43</v>
      </c>
      <c r="N2556" s="11">
        <v>5923.1</v>
      </c>
      <c r="O2556" s="11">
        <v>677.48</v>
      </c>
      <c r="P2556" s="11">
        <v>9476.9599999999991</v>
      </c>
    </row>
    <row r="2557" spans="1:16">
      <c r="A2557" t="str">
        <f t="shared" si="58"/>
        <v>1557</v>
      </c>
      <c r="B2557" s="10">
        <v>15</v>
      </c>
      <c r="C2557" s="10">
        <v>57</v>
      </c>
      <c r="D2557" s="10"/>
      <c r="E2557" s="10">
        <v>20135</v>
      </c>
      <c r="F2557" s="10">
        <v>20000</v>
      </c>
      <c r="G2557" s="10">
        <v>900</v>
      </c>
      <c r="H2557" s="10">
        <v>5415.58</v>
      </c>
      <c r="I2557" s="10"/>
      <c r="J2557" s="10">
        <v>16672</v>
      </c>
      <c r="K2557" s="10">
        <v>172.51</v>
      </c>
      <c r="L2557" s="10">
        <v>2612.83</v>
      </c>
      <c r="M2557" s="10">
        <v>431.28</v>
      </c>
      <c r="N2557" s="10">
        <v>6532.07</v>
      </c>
      <c r="O2557" s="10">
        <v>690.04</v>
      </c>
      <c r="P2557" s="10">
        <v>10451.31</v>
      </c>
    </row>
    <row r="2558" spans="1:16">
      <c r="A2558" t="str">
        <f t="shared" si="58"/>
        <v>1658</v>
      </c>
      <c r="B2558" s="11">
        <v>16</v>
      </c>
      <c r="C2558" s="11">
        <v>58</v>
      </c>
      <c r="D2558" s="11"/>
      <c r="E2558" s="11">
        <v>20135</v>
      </c>
      <c r="F2558" s="11">
        <v>20000</v>
      </c>
      <c r="G2558" s="11"/>
      <c r="H2558" s="11">
        <v>5578.05</v>
      </c>
      <c r="I2558" s="11"/>
      <c r="J2558" s="11">
        <v>16972</v>
      </c>
      <c r="K2558" s="11">
        <v>166.72</v>
      </c>
      <c r="L2558" s="11">
        <v>2857.93</v>
      </c>
      <c r="M2558" s="11">
        <v>416.8</v>
      </c>
      <c r="N2558" s="11">
        <v>7144.83</v>
      </c>
      <c r="O2558" s="11">
        <v>666.88</v>
      </c>
      <c r="P2558" s="11">
        <v>11431.73</v>
      </c>
    </row>
    <row r="2559" spans="1:16">
      <c r="A2559" t="str">
        <f t="shared" si="58"/>
        <v>1759</v>
      </c>
      <c r="B2559" s="10">
        <v>17</v>
      </c>
      <c r="C2559" s="10">
        <v>59</v>
      </c>
      <c r="D2559" s="10"/>
      <c r="E2559" s="10">
        <v>20135</v>
      </c>
      <c r="F2559" s="10">
        <v>20000</v>
      </c>
      <c r="G2559" s="10"/>
      <c r="H2559" s="10">
        <v>5745.39</v>
      </c>
      <c r="I2559" s="10"/>
      <c r="J2559" s="10">
        <v>17279</v>
      </c>
      <c r="K2559" s="10">
        <v>169.72</v>
      </c>
      <c r="L2559" s="10">
        <v>3113.39</v>
      </c>
      <c r="M2559" s="10">
        <v>424.3</v>
      </c>
      <c r="N2559" s="10">
        <v>7783.47</v>
      </c>
      <c r="O2559" s="10">
        <v>678.88</v>
      </c>
      <c r="P2559" s="10">
        <v>12453.56</v>
      </c>
    </row>
    <row r="2560" spans="1:16">
      <c r="A2560" t="str">
        <f t="shared" si="58"/>
        <v>1860</v>
      </c>
      <c r="B2560" s="11">
        <v>18</v>
      </c>
      <c r="C2560" s="11">
        <v>60</v>
      </c>
      <c r="D2560" s="11"/>
      <c r="E2560" s="11">
        <v>20135</v>
      </c>
      <c r="F2560" s="11">
        <v>20000</v>
      </c>
      <c r="G2560" s="11">
        <v>900</v>
      </c>
      <c r="H2560" s="11">
        <v>6817.75</v>
      </c>
      <c r="I2560" s="11"/>
      <c r="J2560" s="11">
        <v>16692</v>
      </c>
      <c r="K2560" s="11">
        <v>172.79</v>
      </c>
      <c r="L2560" s="11">
        <v>3379.58</v>
      </c>
      <c r="M2560" s="11">
        <v>431.98</v>
      </c>
      <c r="N2560" s="11">
        <v>8448.9500000000007</v>
      </c>
      <c r="O2560" s="11">
        <v>691.16</v>
      </c>
      <c r="P2560" s="11">
        <v>13518.32</v>
      </c>
    </row>
    <row r="2561" spans="1:16">
      <c r="A2561" t="str">
        <f t="shared" si="58"/>
        <v>1961</v>
      </c>
      <c r="B2561" s="10">
        <v>19</v>
      </c>
      <c r="C2561" s="10">
        <v>61</v>
      </c>
      <c r="D2561" s="10"/>
      <c r="E2561" s="10">
        <v>20135</v>
      </c>
      <c r="F2561" s="10">
        <v>20000</v>
      </c>
      <c r="G2561" s="10"/>
      <c r="H2561" s="10">
        <v>7022.29</v>
      </c>
      <c r="I2561" s="10"/>
      <c r="J2561" s="10">
        <v>16982</v>
      </c>
      <c r="K2561" s="10">
        <v>166.92</v>
      </c>
      <c r="L2561" s="10">
        <v>3647.89</v>
      </c>
      <c r="M2561" s="10">
        <v>417.3</v>
      </c>
      <c r="N2561" s="10">
        <v>9119.7199999999993</v>
      </c>
      <c r="O2561" s="10">
        <v>667.68</v>
      </c>
      <c r="P2561" s="10">
        <v>14591.55</v>
      </c>
    </row>
    <row r="2562" spans="1:16">
      <c r="A2562" t="str">
        <f t="shared" si="58"/>
        <v>2062</v>
      </c>
      <c r="B2562" s="11">
        <v>20</v>
      </c>
      <c r="C2562" s="11">
        <v>62</v>
      </c>
      <c r="D2562" s="11"/>
      <c r="E2562" s="11">
        <v>20135</v>
      </c>
      <c r="F2562" s="11">
        <v>20000</v>
      </c>
      <c r="G2562" s="11"/>
      <c r="H2562" s="11">
        <v>7232.95</v>
      </c>
      <c r="I2562" s="11"/>
      <c r="J2562" s="11">
        <v>17279</v>
      </c>
      <c r="K2562" s="11">
        <v>169.82</v>
      </c>
      <c r="L2562" s="11">
        <v>3927.15</v>
      </c>
      <c r="M2562" s="11">
        <v>424.55</v>
      </c>
      <c r="N2562" s="11">
        <v>9817.86</v>
      </c>
      <c r="O2562" s="11">
        <v>679.28</v>
      </c>
      <c r="P2562" s="11">
        <v>15708.58</v>
      </c>
    </row>
    <row r="2563" spans="1:16">
      <c r="A2563" t="str">
        <f t="shared" si="58"/>
        <v>2163</v>
      </c>
      <c r="B2563" s="10">
        <v>21</v>
      </c>
      <c r="C2563" s="10">
        <v>63</v>
      </c>
      <c r="D2563" s="10"/>
      <c r="E2563" s="10">
        <v>20135</v>
      </c>
      <c r="F2563" s="10">
        <v>20000</v>
      </c>
      <c r="G2563" s="10">
        <v>900</v>
      </c>
      <c r="H2563" s="10">
        <v>8349.94</v>
      </c>
      <c r="I2563" s="10"/>
      <c r="J2563" s="10">
        <v>16681</v>
      </c>
      <c r="K2563" s="10">
        <v>172.78</v>
      </c>
      <c r="L2563" s="10">
        <v>4217.74</v>
      </c>
      <c r="M2563" s="10">
        <v>431.95</v>
      </c>
      <c r="N2563" s="10">
        <v>10544.35</v>
      </c>
      <c r="O2563" s="10">
        <v>691.12</v>
      </c>
      <c r="P2563" s="10">
        <v>16870.96</v>
      </c>
    </row>
    <row r="2564" spans="1:16">
      <c r="A2564" t="str">
        <f t="shared" si="58"/>
        <v>2264</v>
      </c>
      <c r="B2564" s="11">
        <v>22</v>
      </c>
      <c r="C2564" s="11">
        <v>64</v>
      </c>
      <c r="D2564" s="11"/>
      <c r="E2564" s="11">
        <v>20135</v>
      </c>
      <c r="F2564" s="11">
        <v>20000</v>
      </c>
      <c r="G2564" s="11"/>
      <c r="H2564" s="11">
        <v>8600.44</v>
      </c>
      <c r="I2564" s="11"/>
      <c r="J2564" s="11">
        <v>16957</v>
      </c>
      <c r="K2564" s="11">
        <v>166.81</v>
      </c>
      <c r="L2564" s="11">
        <v>4511.08</v>
      </c>
      <c r="M2564" s="11">
        <v>417.03</v>
      </c>
      <c r="N2564" s="11">
        <v>11277.7</v>
      </c>
      <c r="O2564" s="11">
        <v>667.24</v>
      </c>
      <c r="P2564" s="11">
        <v>18044.330000000002</v>
      </c>
    </row>
    <row r="2565" spans="1:16">
      <c r="A2565" t="str">
        <f t="shared" si="58"/>
        <v>2365</v>
      </c>
      <c r="B2565" s="10">
        <v>23</v>
      </c>
      <c r="C2565" s="10">
        <v>65</v>
      </c>
      <c r="D2565" s="10"/>
      <c r="E2565" s="10">
        <v>20135</v>
      </c>
      <c r="F2565" s="10">
        <v>20000</v>
      </c>
      <c r="G2565" s="10"/>
      <c r="H2565" s="10">
        <v>8858.4500000000007</v>
      </c>
      <c r="I2565" s="10"/>
      <c r="J2565" s="10">
        <v>17237</v>
      </c>
      <c r="K2565" s="10">
        <v>169.57</v>
      </c>
      <c r="L2565" s="10">
        <v>4815.9799999999996</v>
      </c>
      <c r="M2565" s="10">
        <v>423.93</v>
      </c>
      <c r="N2565" s="10">
        <v>12039.96</v>
      </c>
      <c r="O2565" s="10">
        <v>678.28</v>
      </c>
      <c r="P2565" s="10">
        <v>19263.939999999999</v>
      </c>
    </row>
    <row r="2566" spans="1:16">
      <c r="A2566" t="str">
        <f t="shared" si="58"/>
        <v>2466</v>
      </c>
      <c r="B2566" s="11">
        <v>24</v>
      </c>
      <c r="C2566" s="11">
        <v>66</v>
      </c>
      <c r="D2566" s="11"/>
      <c r="E2566" s="11">
        <v>20135</v>
      </c>
      <c r="F2566" s="11">
        <v>20000</v>
      </c>
      <c r="G2566" s="11">
        <v>900</v>
      </c>
      <c r="H2566" s="11">
        <v>10024.209999999999</v>
      </c>
      <c r="I2566" s="11"/>
      <c r="J2566" s="11">
        <v>16624</v>
      </c>
      <c r="K2566" s="11">
        <v>172.37</v>
      </c>
      <c r="L2566" s="11">
        <v>5132.83</v>
      </c>
      <c r="M2566" s="11">
        <v>430.93</v>
      </c>
      <c r="N2566" s="11">
        <v>12832.08</v>
      </c>
      <c r="O2566" s="11">
        <v>689.48</v>
      </c>
      <c r="P2566" s="11">
        <v>20531.330000000002</v>
      </c>
    </row>
    <row r="2567" spans="1:16">
      <c r="A2567" t="str">
        <f t="shared" si="58"/>
        <v>2567</v>
      </c>
      <c r="B2567" s="10">
        <v>25</v>
      </c>
      <c r="C2567" s="10">
        <v>67</v>
      </c>
      <c r="D2567" s="10"/>
      <c r="E2567" s="10">
        <v>20135</v>
      </c>
      <c r="F2567" s="10">
        <v>20000</v>
      </c>
      <c r="G2567" s="10"/>
      <c r="H2567" s="10">
        <v>10324.93</v>
      </c>
      <c r="I2567" s="10"/>
      <c r="J2567" s="10">
        <v>16877</v>
      </c>
      <c r="K2567" s="10">
        <v>166.24</v>
      </c>
      <c r="L2567" s="10">
        <v>5453.06</v>
      </c>
      <c r="M2567" s="10">
        <v>415.6</v>
      </c>
      <c r="N2567" s="10">
        <v>13632.65</v>
      </c>
      <c r="O2567" s="10">
        <v>664.96</v>
      </c>
      <c r="P2567" s="10">
        <v>21812.23</v>
      </c>
    </row>
    <row r="2568" spans="1:16">
      <c r="A2568" t="str">
        <f t="shared" si="58"/>
        <v>2668</v>
      </c>
      <c r="B2568" s="11">
        <v>26</v>
      </c>
      <c r="C2568" s="11">
        <v>68</v>
      </c>
      <c r="D2568" s="11"/>
      <c r="E2568" s="11">
        <v>20135</v>
      </c>
      <c r="F2568" s="11">
        <v>20000</v>
      </c>
      <c r="G2568" s="11"/>
      <c r="H2568" s="11">
        <v>10634.68</v>
      </c>
      <c r="I2568" s="11"/>
      <c r="J2568" s="11">
        <v>17135</v>
      </c>
      <c r="K2568" s="11">
        <v>168.77</v>
      </c>
      <c r="L2568" s="11">
        <v>5785.42</v>
      </c>
      <c r="M2568" s="11">
        <v>421.93</v>
      </c>
      <c r="N2568" s="11">
        <v>14463.55</v>
      </c>
      <c r="O2568" s="11">
        <v>675.08</v>
      </c>
      <c r="P2568" s="11">
        <v>23141.68</v>
      </c>
    </row>
    <row r="2569" spans="1:16">
      <c r="A2569" t="str">
        <f t="shared" si="58"/>
        <v>2769</v>
      </c>
      <c r="B2569" s="10">
        <v>27</v>
      </c>
      <c r="C2569" s="10">
        <v>69</v>
      </c>
      <c r="D2569" s="10"/>
      <c r="E2569" s="10">
        <v>20135</v>
      </c>
      <c r="F2569" s="10">
        <v>20000</v>
      </c>
      <c r="G2569" s="10">
        <v>900</v>
      </c>
      <c r="H2569" s="10">
        <v>11853.72</v>
      </c>
      <c r="I2569" s="10"/>
      <c r="J2569" s="10">
        <v>16497</v>
      </c>
      <c r="K2569" s="10">
        <v>171.35</v>
      </c>
      <c r="L2569" s="10">
        <v>6130.33</v>
      </c>
      <c r="M2569" s="10">
        <v>428.38</v>
      </c>
      <c r="N2569" s="10">
        <v>15325.83</v>
      </c>
      <c r="O2569" s="10">
        <v>685.4</v>
      </c>
      <c r="P2569" s="10">
        <v>24521.33</v>
      </c>
    </row>
    <row r="2570" spans="1:16">
      <c r="A2570" t="str">
        <f t="shared" si="58"/>
        <v>2870</v>
      </c>
      <c r="B2570" s="11">
        <v>28</v>
      </c>
      <c r="C2570" s="11">
        <v>70</v>
      </c>
      <c r="D2570" s="11"/>
      <c r="E2570" s="11">
        <v>20135</v>
      </c>
      <c r="F2570" s="11">
        <v>20000</v>
      </c>
      <c r="G2570" s="11"/>
      <c r="H2570" s="11">
        <v>12209.33</v>
      </c>
      <c r="I2570" s="11"/>
      <c r="J2570" s="11">
        <v>16718</v>
      </c>
      <c r="K2570" s="11">
        <v>164.97</v>
      </c>
      <c r="L2570" s="11">
        <v>6479.21</v>
      </c>
      <c r="M2570" s="11">
        <v>412.43</v>
      </c>
      <c r="N2570" s="11">
        <v>16198.03</v>
      </c>
      <c r="O2570" s="11">
        <v>659.88</v>
      </c>
      <c r="P2570" s="11">
        <v>25916.85</v>
      </c>
    </row>
    <row r="2571" spans="1:16">
      <c r="A2571" t="str">
        <f t="shared" si="58"/>
        <v>2971</v>
      </c>
      <c r="B2571" s="10">
        <v>29</v>
      </c>
      <c r="C2571" s="10">
        <v>71</v>
      </c>
      <c r="D2571" s="10"/>
      <c r="E2571" s="10">
        <v>20135</v>
      </c>
      <c r="F2571" s="10">
        <v>20000</v>
      </c>
      <c r="G2571" s="10"/>
      <c r="H2571" s="10">
        <v>12575.61</v>
      </c>
      <c r="I2571" s="10"/>
      <c r="J2571" s="10">
        <v>16940</v>
      </c>
      <c r="K2571" s="10">
        <v>167.18</v>
      </c>
      <c r="L2571" s="10">
        <v>6840.77</v>
      </c>
      <c r="M2571" s="10">
        <v>417.95</v>
      </c>
      <c r="N2571" s="10">
        <v>17101.919999999998</v>
      </c>
      <c r="O2571" s="10">
        <v>668.72</v>
      </c>
      <c r="P2571" s="10">
        <v>27363.08</v>
      </c>
    </row>
    <row r="2572" spans="1:16">
      <c r="A2572" t="str">
        <f t="shared" si="58"/>
        <v>3072</v>
      </c>
      <c r="B2572" s="11">
        <v>30</v>
      </c>
      <c r="C2572" s="11">
        <v>72</v>
      </c>
      <c r="D2572" s="11"/>
      <c r="E2572" s="11">
        <v>20135</v>
      </c>
      <c r="F2572" s="11">
        <v>20000</v>
      </c>
      <c r="G2572" s="11">
        <v>900</v>
      </c>
      <c r="H2572" s="11">
        <v>13852.88</v>
      </c>
      <c r="I2572" s="11"/>
      <c r="J2572" s="11">
        <v>16264</v>
      </c>
      <c r="K2572" s="11">
        <v>169.4</v>
      </c>
      <c r="L2572" s="11">
        <v>7215.39</v>
      </c>
      <c r="M2572" s="11">
        <v>423.5</v>
      </c>
      <c r="N2572" s="11">
        <v>18038.48</v>
      </c>
      <c r="O2572" s="11">
        <v>677.6</v>
      </c>
      <c r="P2572" s="11">
        <v>28861.57</v>
      </c>
    </row>
    <row r="2573" spans="1:16">
      <c r="A2573" t="str">
        <f t="shared" si="58"/>
        <v>3173</v>
      </c>
      <c r="B2573" s="10">
        <v>31</v>
      </c>
      <c r="C2573" s="10">
        <v>73</v>
      </c>
      <c r="D2573" s="10"/>
      <c r="E2573" s="10">
        <v>20135</v>
      </c>
      <c r="F2573" s="10">
        <v>20000</v>
      </c>
      <c r="G2573" s="10"/>
      <c r="H2573" s="10">
        <v>14268.47</v>
      </c>
      <c r="I2573" s="10"/>
      <c r="J2573" s="10">
        <v>16433</v>
      </c>
      <c r="K2573" s="10">
        <v>162.63999999999999</v>
      </c>
      <c r="L2573" s="10">
        <v>7594.49</v>
      </c>
      <c r="M2573" s="10">
        <v>406.6</v>
      </c>
      <c r="N2573" s="10">
        <v>18986.240000000002</v>
      </c>
      <c r="O2573" s="10">
        <v>650.55999999999995</v>
      </c>
      <c r="P2573" s="10">
        <v>30377.98</v>
      </c>
    </row>
    <row r="2574" spans="1:16">
      <c r="A2574" t="str">
        <f t="shared" si="58"/>
        <v>3274</v>
      </c>
      <c r="B2574" s="11">
        <v>32</v>
      </c>
      <c r="C2574" s="11">
        <v>74</v>
      </c>
      <c r="D2574" s="11"/>
      <c r="E2574" s="11">
        <v>20135</v>
      </c>
      <c r="F2574" s="11">
        <v>20000</v>
      </c>
      <c r="G2574" s="11"/>
      <c r="H2574" s="11">
        <v>14696.52</v>
      </c>
      <c r="I2574" s="11"/>
      <c r="J2574" s="11">
        <v>16598</v>
      </c>
      <c r="K2574" s="11">
        <v>164.33</v>
      </c>
      <c r="L2574" s="11">
        <v>7986.66</v>
      </c>
      <c r="M2574" s="11">
        <v>410.83</v>
      </c>
      <c r="N2574" s="11">
        <v>19966.650000000001</v>
      </c>
      <c r="O2574" s="11">
        <v>657.32</v>
      </c>
      <c r="P2574" s="11">
        <v>31946.639999999999</v>
      </c>
    </row>
    <row r="2575" spans="1:16">
      <c r="A2575" t="str">
        <f t="shared" si="58"/>
        <v>3375</v>
      </c>
      <c r="B2575" s="10">
        <v>33</v>
      </c>
      <c r="C2575" s="10">
        <v>75</v>
      </c>
      <c r="D2575" s="10"/>
      <c r="E2575" s="10">
        <v>20135</v>
      </c>
      <c r="F2575" s="10">
        <v>20000</v>
      </c>
      <c r="G2575" s="10">
        <v>900</v>
      </c>
      <c r="H2575" s="10">
        <v>16037.42</v>
      </c>
      <c r="I2575" s="10"/>
      <c r="J2575" s="10">
        <v>15858</v>
      </c>
      <c r="K2575" s="10">
        <v>165.98</v>
      </c>
      <c r="L2575" s="10">
        <v>8392.24</v>
      </c>
      <c r="M2575" s="10">
        <v>414.95</v>
      </c>
      <c r="N2575" s="10">
        <v>20980.6</v>
      </c>
      <c r="O2575" s="10">
        <v>663.92</v>
      </c>
      <c r="P2575" s="10">
        <v>33568.949999999997</v>
      </c>
    </row>
    <row r="2576" spans="1:16">
      <c r="A2576" t="str">
        <f t="shared" si="58"/>
        <v>3476</v>
      </c>
      <c r="B2576" s="11">
        <v>34</v>
      </c>
      <c r="C2576" s="11">
        <v>76</v>
      </c>
      <c r="D2576" s="11"/>
      <c r="E2576" s="11">
        <v>20135</v>
      </c>
      <c r="F2576" s="11">
        <v>20000</v>
      </c>
      <c r="G2576" s="11"/>
      <c r="H2576" s="11">
        <v>16518.54</v>
      </c>
      <c r="I2576" s="11"/>
      <c r="J2576" s="11">
        <v>15944</v>
      </c>
      <c r="K2576" s="11">
        <v>158.58000000000001</v>
      </c>
      <c r="L2576" s="11">
        <v>8802.59</v>
      </c>
      <c r="M2576" s="11">
        <v>396.45</v>
      </c>
      <c r="N2576" s="11">
        <v>22006.46</v>
      </c>
      <c r="O2576" s="11">
        <v>634.32000000000005</v>
      </c>
      <c r="P2576" s="11">
        <v>35210.339999999997</v>
      </c>
    </row>
    <row r="2577" spans="1:16">
      <c r="A2577" t="str">
        <f t="shared" si="58"/>
        <v>3577</v>
      </c>
      <c r="B2577" s="10">
        <v>35</v>
      </c>
      <c r="C2577" s="10">
        <v>77</v>
      </c>
      <c r="D2577" s="10"/>
      <c r="E2577" s="10">
        <v>20135</v>
      </c>
      <c r="F2577" s="10">
        <v>20000</v>
      </c>
      <c r="G2577" s="10"/>
      <c r="H2577" s="10">
        <v>17014.099999999999</v>
      </c>
      <c r="I2577" s="10"/>
      <c r="J2577" s="10">
        <v>16013</v>
      </c>
      <c r="K2577" s="10">
        <v>159.44</v>
      </c>
      <c r="L2577" s="10">
        <v>9226.1</v>
      </c>
      <c r="M2577" s="10">
        <v>398.6</v>
      </c>
      <c r="N2577" s="10">
        <v>23065.26</v>
      </c>
      <c r="O2577" s="10">
        <v>637.76</v>
      </c>
      <c r="P2577" s="10">
        <v>36904.410000000003</v>
      </c>
    </row>
    <row r="2578" spans="1:16">
      <c r="A2578" t="str">
        <f t="shared" si="58"/>
        <v>3678</v>
      </c>
      <c r="B2578" s="11">
        <v>36</v>
      </c>
      <c r="C2578" s="11">
        <v>78</v>
      </c>
      <c r="D2578" s="11"/>
      <c r="E2578" s="11">
        <v>20135</v>
      </c>
      <c r="F2578" s="11">
        <v>20000</v>
      </c>
      <c r="G2578" s="11">
        <v>900</v>
      </c>
      <c r="H2578" s="11">
        <v>18424.52</v>
      </c>
      <c r="I2578" s="11"/>
      <c r="J2578" s="11">
        <v>15163</v>
      </c>
      <c r="K2578" s="11">
        <v>160.13</v>
      </c>
      <c r="L2578" s="11">
        <v>9663.02</v>
      </c>
      <c r="M2578" s="11">
        <v>400.33</v>
      </c>
      <c r="N2578" s="11">
        <v>24157.54</v>
      </c>
      <c r="O2578" s="11">
        <v>640.52</v>
      </c>
      <c r="P2578" s="11">
        <v>38652.07</v>
      </c>
    </row>
    <row r="2579" spans="1:16">
      <c r="A2579" t="str">
        <f t="shared" si="58"/>
        <v>3779</v>
      </c>
      <c r="B2579" s="10">
        <v>37</v>
      </c>
      <c r="C2579" s="10">
        <v>79</v>
      </c>
      <c r="D2579" s="10"/>
      <c r="E2579" s="10">
        <v>20135</v>
      </c>
      <c r="F2579" s="10">
        <v>20000</v>
      </c>
      <c r="G2579" s="10"/>
      <c r="H2579" s="10">
        <v>18977.259999999998</v>
      </c>
      <c r="I2579" s="10"/>
      <c r="J2579" s="10">
        <v>15103</v>
      </c>
      <c r="K2579" s="10">
        <v>151.63</v>
      </c>
      <c r="L2579" s="10">
        <v>10104.540000000001</v>
      </c>
      <c r="M2579" s="10">
        <v>379.08</v>
      </c>
      <c r="N2579" s="10">
        <v>25261.34</v>
      </c>
      <c r="O2579" s="10">
        <v>606.52</v>
      </c>
      <c r="P2579" s="10">
        <v>40418.15</v>
      </c>
    </row>
    <row r="2580" spans="1:16">
      <c r="A2580" t="str">
        <f t="shared" si="58"/>
        <v>3880</v>
      </c>
      <c r="B2580" s="11">
        <v>38</v>
      </c>
      <c r="C2580" s="11">
        <v>80</v>
      </c>
      <c r="D2580" s="11"/>
      <c r="E2580" s="11">
        <v>20135</v>
      </c>
      <c r="F2580" s="11">
        <v>20000</v>
      </c>
      <c r="G2580" s="11"/>
      <c r="H2580" s="11">
        <v>19546.57</v>
      </c>
      <c r="I2580" s="11">
        <v>15000</v>
      </c>
      <c r="J2580" s="11">
        <v>15000</v>
      </c>
      <c r="K2580" s="11">
        <v>151.03</v>
      </c>
      <c r="L2580" s="11">
        <v>10558.7</v>
      </c>
      <c r="M2580" s="11">
        <v>377.58</v>
      </c>
      <c r="N2580" s="11">
        <v>26396.76</v>
      </c>
      <c r="O2580" s="11">
        <v>604.12</v>
      </c>
      <c r="P2580" s="11">
        <v>42234.81</v>
      </c>
    </row>
    <row r="2581" spans="1:16" ht="54">
      <c r="B2581" s="9" t="s">
        <v>27</v>
      </c>
      <c r="C2581" s="9" t="s">
        <v>13</v>
      </c>
      <c r="D2581" s="9" t="s">
        <v>3027</v>
      </c>
      <c r="E2581" s="9" t="s">
        <v>15</v>
      </c>
      <c r="F2581" s="9" t="s">
        <v>16</v>
      </c>
      <c r="G2581" s="9" t="s">
        <v>17</v>
      </c>
      <c r="H2581" s="9" t="s">
        <v>3028</v>
      </c>
      <c r="I2581" s="9" t="s">
        <v>19</v>
      </c>
      <c r="J2581" s="9" t="s">
        <v>20</v>
      </c>
      <c r="K2581" s="9" t="s">
        <v>21</v>
      </c>
      <c r="L2581" s="9" t="s">
        <v>22</v>
      </c>
      <c r="M2581" s="9" t="s">
        <v>23</v>
      </c>
      <c r="N2581" s="9" t="s">
        <v>24</v>
      </c>
      <c r="O2581" s="9" t="s">
        <v>25</v>
      </c>
      <c r="P2581" s="9" t="s">
        <v>26</v>
      </c>
    </row>
    <row r="2582" spans="1:16">
      <c r="A2582" t="str">
        <f t="shared" ref="A2582:A2618" si="59">B2582&amp;C2582</f>
        <v>144</v>
      </c>
      <c r="B2582" s="10">
        <v>1</v>
      </c>
      <c r="C2582" s="10">
        <v>44</v>
      </c>
      <c r="D2582" s="10">
        <v>4050</v>
      </c>
      <c r="E2582" s="10">
        <v>4050</v>
      </c>
      <c r="F2582" s="10">
        <v>20000</v>
      </c>
      <c r="G2582" s="10"/>
      <c r="H2582" s="10"/>
      <c r="I2582" s="10"/>
      <c r="J2582" s="10">
        <v>2430</v>
      </c>
      <c r="K2582" s="10">
        <v>28.35</v>
      </c>
      <c r="L2582" s="10">
        <v>28.35</v>
      </c>
      <c r="M2582" s="10">
        <v>70.88</v>
      </c>
      <c r="N2582" s="10">
        <v>70.88</v>
      </c>
      <c r="O2582" s="10">
        <v>113.4</v>
      </c>
      <c r="P2582" s="10">
        <v>113.4</v>
      </c>
    </row>
    <row r="2583" spans="1:16">
      <c r="A2583" t="str">
        <f t="shared" si="59"/>
        <v>245</v>
      </c>
      <c r="B2583" s="11">
        <v>2</v>
      </c>
      <c r="C2583" s="11">
        <v>45</v>
      </c>
      <c r="D2583" s="11">
        <v>4050</v>
      </c>
      <c r="E2583" s="11">
        <v>8100</v>
      </c>
      <c r="F2583" s="11">
        <v>20000</v>
      </c>
      <c r="G2583" s="11"/>
      <c r="H2583" s="11"/>
      <c r="I2583" s="11"/>
      <c r="J2583" s="11">
        <v>5990</v>
      </c>
      <c r="K2583" s="11">
        <v>62.88</v>
      </c>
      <c r="L2583" s="11">
        <v>92.08</v>
      </c>
      <c r="M2583" s="11">
        <v>157.19</v>
      </c>
      <c r="N2583" s="11">
        <v>230.19</v>
      </c>
      <c r="O2583" s="11">
        <v>251.5</v>
      </c>
      <c r="P2583" s="11">
        <v>368.3</v>
      </c>
    </row>
    <row r="2584" spans="1:16">
      <c r="A2584" t="str">
        <f t="shared" si="59"/>
        <v>346</v>
      </c>
      <c r="B2584" s="10">
        <v>3</v>
      </c>
      <c r="C2584" s="10">
        <v>46</v>
      </c>
      <c r="D2584" s="10">
        <v>4050</v>
      </c>
      <c r="E2584" s="10">
        <v>12150</v>
      </c>
      <c r="F2584" s="10">
        <v>20000</v>
      </c>
      <c r="G2584" s="10">
        <v>900</v>
      </c>
      <c r="H2584" s="10">
        <v>900</v>
      </c>
      <c r="I2584" s="10"/>
      <c r="J2584" s="10">
        <v>8714</v>
      </c>
      <c r="K2584" s="10">
        <v>98.15</v>
      </c>
      <c r="L2584" s="10">
        <v>192.98</v>
      </c>
      <c r="M2584" s="10">
        <v>245.36</v>
      </c>
      <c r="N2584" s="10">
        <v>482.46</v>
      </c>
      <c r="O2584" s="10">
        <v>392.58</v>
      </c>
      <c r="P2584" s="10">
        <v>771.93</v>
      </c>
    </row>
    <row r="2585" spans="1:16">
      <c r="A2585" t="str">
        <f t="shared" si="59"/>
        <v>447</v>
      </c>
      <c r="B2585" s="11">
        <v>4</v>
      </c>
      <c r="C2585" s="11">
        <v>47</v>
      </c>
      <c r="D2585" s="11">
        <v>4050</v>
      </c>
      <c r="E2585" s="11">
        <v>16200</v>
      </c>
      <c r="F2585" s="11">
        <v>20000</v>
      </c>
      <c r="G2585" s="11"/>
      <c r="H2585" s="11">
        <v>927</v>
      </c>
      <c r="I2585" s="11"/>
      <c r="J2585" s="11">
        <v>12814</v>
      </c>
      <c r="K2585" s="11">
        <v>128.44999999999999</v>
      </c>
      <c r="L2585" s="11">
        <v>327.22000000000003</v>
      </c>
      <c r="M2585" s="11">
        <v>321.11</v>
      </c>
      <c r="N2585" s="11">
        <v>818.04</v>
      </c>
      <c r="O2585" s="11">
        <v>513.78</v>
      </c>
      <c r="P2585" s="11">
        <v>1308.8699999999999</v>
      </c>
    </row>
    <row r="2586" spans="1:16">
      <c r="A2586" t="str">
        <f t="shared" si="59"/>
        <v>548</v>
      </c>
      <c r="B2586" s="10">
        <v>5</v>
      </c>
      <c r="C2586" s="10">
        <v>48</v>
      </c>
      <c r="D2586" s="10">
        <v>4050</v>
      </c>
      <c r="E2586" s="10">
        <v>20250</v>
      </c>
      <c r="F2586" s="10">
        <v>20000</v>
      </c>
      <c r="G2586" s="10"/>
      <c r="H2586" s="10">
        <v>954.81</v>
      </c>
      <c r="I2586" s="10"/>
      <c r="J2586" s="10">
        <v>17167</v>
      </c>
      <c r="K2586" s="10">
        <v>168.43</v>
      </c>
      <c r="L2586" s="10">
        <v>505.46</v>
      </c>
      <c r="M2586" s="10">
        <v>421.06</v>
      </c>
      <c r="N2586" s="10">
        <v>1263.6500000000001</v>
      </c>
      <c r="O2586" s="10">
        <v>673.7</v>
      </c>
      <c r="P2586" s="10">
        <v>2021.84</v>
      </c>
    </row>
    <row r="2587" spans="1:16">
      <c r="A2587" t="str">
        <f t="shared" si="59"/>
        <v>649</v>
      </c>
      <c r="B2587" s="11">
        <v>6</v>
      </c>
      <c r="C2587" s="11">
        <v>49</v>
      </c>
      <c r="D2587" s="11"/>
      <c r="E2587" s="11">
        <v>20250</v>
      </c>
      <c r="F2587" s="11">
        <v>20000</v>
      </c>
      <c r="G2587" s="11">
        <v>900</v>
      </c>
      <c r="H2587" s="11">
        <v>1883.45</v>
      </c>
      <c r="I2587" s="11"/>
      <c r="J2587" s="11">
        <v>16599</v>
      </c>
      <c r="K2587" s="11">
        <v>171.67</v>
      </c>
      <c r="L2587" s="11">
        <v>692.29</v>
      </c>
      <c r="M2587" s="11">
        <v>429.18</v>
      </c>
      <c r="N2587" s="11">
        <v>1730.73</v>
      </c>
      <c r="O2587" s="11">
        <v>686.68</v>
      </c>
      <c r="P2587" s="11">
        <v>2769.17</v>
      </c>
    </row>
    <row r="2588" spans="1:16">
      <c r="A2588" t="str">
        <f t="shared" si="59"/>
        <v>750</v>
      </c>
      <c r="B2588" s="10">
        <v>7</v>
      </c>
      <c r="C2588" s="10">
        <v>50</v>
      </c>
      <c r="D2588" s="10"/>
      <c r="E2588" s="10">
        <v>20250</v>
      </c>
      <c r="F2588" s="10">
        <v>20000</v>
      </c>
      <c r="G2588" s="10"/>
      <c r="H2588" s="10">
        <v>1939.96</v>
      </c>
      <c r="I2588" s="10"/>
      <c r="J2588" s="10">
        <v>16915</v>
      </c>
      <c r="K2588" s="10">
        <v>165.99</v>
      </c>
      <c r="L2588" s="10">
        <v>879.05</v>
      </c>
      <c r="M2588" s="10">
        <v>414.98</v>
      </c>
      <c r="N2588" s="10">
        <v>2197.63</v>
      </c>
      <c r="O2588" s="10">
        <v>663.96</v>
      </c>
      <c r="P2588" s="10">
        <v>3516.21</v>
      </c>
    </row>
    <row r="2589" spans="1:16">
      <c r="A2589" t="str">
        <f t="shared" si="59"/>
        <v>851</v>
      </c>
      <c r="B2589" s="11">
        <v>8</v>
      </c>
      <c r="C2589" s="11">
        <v>51</v>
      </c>
      <c r="D2589" s="11"/>
      <c r="E2589" s="11">
        <v>20250</v>
      </c>
      <c r="F2589" s="11">
        <v>20000</v>
      </c>
      <c r="G2589" s="11"/>
      <c r="H2589" s="11">
        <v>1998.16</v>
      </c>
      <c r="I2589" s="11"/>
      <c r="J2589" s="11">
        <v>17238</v>
      </c>
      <c r="K2589" s="11">
        <v>169.15</v>
      </c>
      <c r="L2589" s="11">
        <v>1074.57</v>
      </c>
      <c r="M2589" s="11">
        <v>422.88</v>
      </c>
      <c r="N2589" s="11">
        <v>2686.43</v>
      </c>
      <c r="O2589" s="11">
        <v>676.6</v>
      </c>
      <c r="P2589" s="11">
        <v>4298.29</v>
      </c>
    </row>
    <row r="2590" spans="1:16">
      <c r="A2590" t="str">
        <f t="shared" si="59"/>
        <v>952</v>
      </c>
      <c r="B2590" s="10">
        <v>9</v>
      </c>
      <c r="C2590" s="10">
        <v>52</v>
      </c>
      <c r="D2590" s="10"/>
      <c r="E2590" s="10">
        <v>20250</v>
      </c>
      <c r="F2590" s="10">
        <v>20000</v>
      </c>
      <c r="G2590" s="10">
        <v>900</v>
      </c>
      <c r="H2590" s="10">
        <v>2958.1</v>
      </c>
      <c r="I2590" s="10"/>
      <c r="J2590" s="10">
        <v>16667</v>
      </c>
      <c r="K2590" s="10">
        <v>172.38</v>
      </c>
      <c r="L2590" s="10">
        <v>1279.19</v>
      </c>
      <c r="M2590" s="10">
        <v>430.95</v>
      </c>
      <c r="N2590" s="10">
        <v>3197.98</v>
      </c>
      <c r="O2590" s="10">
        <v>689.52</v>
      </c>
      <c r="P2590" s="10">
        <v>5116.76</v>
      </c>
    </row>
    <row r="2591" spans="1:16">
      <c r="A2591" t="str">
        <f t="shared" si="59"/>
        <v>1053</v>
      </c>
      <c r="B2591" s="11">
        <v>10</v>
      </c>
      <c r="C2591" s="11">
        <v>53</v>
      </c>
      <c r="D2591" s="11"/>
      <c r="E2591" s="11">
        <v>20250</v>
      </c>
      <c r="F2591" s="11">
        <v>20000</v>
      </c>
      <c r="G2591" s="11"/>
      <c r="H2591" s="11">
        <v>3046.84</v>
      </c>
      <c r="I2591" s="11"/>
      <c r="J2591" s="11">
        <v>16980</v>
      </c>
      <c r="K2591" s="11">
        <v>166.67</v>
      </c>
      <c r="L2591" s="11">
        <v>1484.24</v>
      </c>
      <c r="M2591" s="11">
        <v>416.68</v>
      </c>
      <c r="N2591" s="11">
        <v>3710.59</v>
      </c>
      <c r="O2591" s="11">
        <v>666.68</v>
      </c>
      <c r="P2591" s="11">
        <v>5936.94</v>
      </c>
    </row>
    <row r="2592" spans="1:16">
      <c r="A2592" t="str">
        <f t="shared" si="59"/>
        <v>1154</v>
      </c>
      <c r="B2592" s="10">
        <v>11</v>
      </c>
      <c r="C2592" s="10">
        <v>54</v>
      </c>
      <c r="D2592" s="10"/>
      <c r="E2592" s="10">
        <v>20250</v>
      </c>
      <c r="F2592" s="10">
        <v>20000</v>
      </c>
      <c r="G2592" s="10"/>
      <c r="H2592" s="10">
        <v>3138.25</v>
      </c>
      <c r="I2592" s="10"/>
      <c r="J2592" s="10">
        <v>17300</v>
      </c>
      <c r="K2592" s="10">
        <v>169.8</v>
      </c>
      <c r="L2592" s="10">
        <v>1698.56</v>
      </c>
      <c r="M2592" s="10">
        <v>424.5</v>
      </c>
      <c r="N2592" s="10">
        <v>4246.41</v>
      </c>
      <c r="O2592" s="10">
        <v>679.2</v>
      </c>
      <c r="P2592" s="10">
        <v>6794.25</v>
      </c>
    </row>
    <row r="2593" spans="1:16">
      <c r="A2593" t="str">
        <f t="shared" si="59"/>
        <v>1255</v>
      </c>
      <c r="B2593" s="11">
        <v>12</v>
      </c>
      <c r="C2593" s="11">
        <v>55</v>
      </c>
      <c r="D2593" s="11"/>
      <c r="E2593" s="11">
        <v>20250</v>
      </c>
      <c r="F2593" s="11">
        <v>20000</v>
      </c>
      <c r="G2593" s="11">
        <v>900</v>
      </c>
      <c r="H2593" s="11">
        <v>4132.3999999999996</v>
      </c>
      <c r="I2593" s="11"/>
      <c r="J2593" s="11">
        <v>16726</v>
      </c>
      <c r="K2593" s="11">
        <v>173</v>
      </c>
      <c r="L2593" s="11">
        <v>1922.52</v>
      </c>
      <c r="M2593" s="11">
        <v>432.5</v>
      </c>
      <c r="N2593" s="11">
        <v>4806.3</v>
      </c>
      <c r="O2593" s="11">
        <v>692</v>
      </c>
      <c r="P2593" s="11">
        <v>7690.08</v>
      </c>
    </row>
    <row r="2594" spans="1:16">
      <c r="A2594" t="str">
        <f t="shared" si="59"/>
        <v>1356</v>
      </c>
      <c r="B2594" s="10">
        <v>13</v>
      </c>
      <c r="C2594" s="10">
        <v>56</v>
      </c>
      <c r="D2594" s="10"/>
      <c r="E2594" s="10">
        <v>20250</v>
      </c>
      <c r="F2594" s="10">
        <v>20000</v>
      </c>
      <c r="G2594" s="10"/>
      <c r="H2594" s="10">
        <v>4256.37</v>
      </c>
      <c r="I2594" s="10"/>
      <c r="J2594" s="10">
        <v>17033</v>
      </c>
      <c r="K2594" s="10">
        <v>167.26</v>
      </c>
      <c r="L2594" s="10">
        <v>2147.46</v>
      </c>
      <c r="M2594" s="10">
        <v>418.15</v>
      </c>
      <c r="N2594" s="10">
        <v>5368.64</v>
      </c>
      <c r="O2594" s="10">
        <v>669.04</v>
      </c>
      <c r="P2594" s="10">
        <v>8589.82</v>
      </c>
    </row>
    <row r="2595" spans="1:16">
      <c r="A2595" t="str">
        <f t="shared" si="59"/>
        <v>1457</v>
      </c>
      <c r="B2595" s="11">
        <v>14</v>
      </c>
      <c r="C2595" s="11">
        <v>57</v>
      </c>
      <c r="D2595" s="11"/>
      <c r="E2595" s="11">
        <v>20250</v>
      </c>
      <c r="F2595" s="11">
        <v>20000</v>
      </c>
      <c r="G2595" s="11"/>
      <c r="H2595" s="11">
        <v>4384.0600000000004</v>
      </c>
      <c r="I2595" s="11"/>
      <c r="J2595" s="11">
        <v>17348</v>
      </c>
      <c r="K2595" s="11">
        <v>170.33</v>
      </c>
      <c r="L2595" s="11">
        <v>2382.21</v>
      </c>
      <c r="M2595" s="11">
        <v>425.83</v>
      </c>
      <c r="N2595" s="11">
        <v>5955.52</v>
      </c>
      <c r="O2595" s="11">
        <v>681.32</v>
      </c>
      <c r="P2595" s="11">
        <v>9528.84</v>
      </c>
    </row>
    <row r="2596" spans="1:16">
      <c r="A2596" t="str">
        <f t="shared" si="59"/>
        <v>1558</v>
      </c>
      <c r="B2596" s="10">
        <v>15</v>
      </c>
      <c r="C2596" s="10">
        <v>58</v>
      </c>
      <c r="D2596" s="10"/>
      <c r="E2596" s="10">
        <v>20250</v>
      </c>
      <c r="F2596" s="10">
        <v>20000</v>
      </c>
      <c r="G2596" s="10">
        <v>900</v>
      </c>
      <c r="H2596" s="10">
        <v>5415.58</v>
      </c>
      <c r="I2596" s="10"/>
      <c r="J2596" s="10">
        <v>16769</v>
      </c>
      <c r="K2596" s="10">
        <v>173.48</v>
      </c>
      <c r="L2596" s="10">
        <v>2627.16</v>
      </c>
      <c r="M2596" s="10">
        <v>433.7</v>
      </c>
      <c r="N2596" s="10">
        <v>6567.89</v>
      </c>
      <c r="O2596" s="10">
        <v>693.92</v>
      </c>
      <c r="P2596" s="10">
        <v>10508.62</v>
      </c>
    </row>
    <row r="2597" spans="1:16">
      <c r="A2597" t="str">
        <f t="shared" si="59"/>
        <v>1659</v>
      </c>
      <c r="B2597" s="11">
        <v>16</v>
      </c>
      <c r="C2597" s="11">
        <v>59</v>
      </c>
      <c r="D2597" s="11"/>
      <c r="E2597" s="11">
        <v>20250</v>
      </c>
      <c r="F2597" s="11">
        <v>20000</v>
      </c>
      <c r="G2597" s="11"/>
      <c r="H2597" s="11">
        <v>5578.05</v>
      </c>
      <c r="I2597" s="11"/>
      <c r="J2597" s="11">
        <v>17069</v>
      </c>
      <c r="K2597" s="11">
        <v>167.69</v>
      </c>
      <c r="L2597" s="11">
        <v>2873.66</v>
      </c>
      <c r="M2597" s="11">
        <v>419.23</v>
      </c>
      <c r="N2597" s="11">
        <v>7184.15</v>
      </c>
      <c r="O2597" s="11">
        <v>670.76</v>
      </c>
      <c r="P2597" s="11">
        <v>11494.64</v>
      </c>
    </row>
    <row r="2598" spans="1:16">
      <c r="A2598" t="str">
        <f t="shared" si="59"/>
        <v>1760</v>
      </c>
      <c r="B2598" s="10">
        <v>17</v>
      </c>
      <c r="C2598" s="10">
        <v>60</v>
      </c>
      <c r="D2598" s="10"/>
      <c r="E2598" s="10">
        <v>20250</v>
      </c>
      <c r="F2598" s="10">
        <v>20000</v>
      </c>
      <c r="G2598" s="10"/>
      <c r="H2598" s="10">
        <v>5745.39</v>
      </c>
      <c r="I2598" s="10"/>
      <c r="J2598" s="10">
        <v>17376</v>
      </c>
      <c r="K2598" s="10">
        <v>170.69</v>
      </c>
      <c r="L2598" s="10">
        <v>3130.56</v>
      </c>
      <c r="M2598" s="10">
        <v>426.73</v>
      </c>
      <c r="N2598" s="10">
        <v>7826.4</v>
      </c>
      <c r="O2598" s="10">
        <v>682.76</v>
      </c>
      <c r="P2598" s="10">
        <v>12522.24</v>
      </c>
    </row>
    <row r="2599" spans="1:16">
      <c r="A2599" t="str">
        <f t="shared" si="59"/>
        <v>1861</v>
      </c>
      <c r="B2599" s="11">
        <v>18</v>
      </c>
      <c r="C2599" s="11">
        <v>61</v>
      </c>
      <c r="D2599" s="11"/>
      <c r="E2599" s="11">
        <v>20250</v>
      </c>
      <c r="F2599" s="11">
        <v>20000</v>
      </c>
      <c r="G2599" s="11">
        <v>900</v>
      </c>
      <c r="H2599" s="11">
        <v>6817.75</v>
      </c>
      <c r="I2599" s="11"/>
      <c r="J2599" s="11">
        <v>16789</v>
      </c>
      <c r="K2599" s="11">
        <v>173.76</v>
      </c>
      <c r="L2599" s="11">
        <v>3398.24</v>
      </c>
      <c r="M2599" s="11">
        <v>434.4</v>
      </c>
      <c r="N2599" s="11">
        <v>8495.59</v>
      </c>
      <c r="O2599" s="11">
        <v>695.04</v>
      </c>
      <c r="P2599" s="11">
        <v>13592.95</v>
      </c>
    </row>
    <row r="2600" spans="1:16">
      <c r="A2600" t="str">
        <f t="shared" si="59"/>
        <v>1962</v>
      </c>
      <c r="B2600" s="10">
        <v>19</v>
      </c>
      <c r="C2600" s="10">
        <v>62</v>
      </c>
      <c r="D2600" s="10"/>
      <c r="E2600" s="10">
        <v>20250</v>
      </c>
      <c r="F2600" s="10">
        <v>20000</v>
      </c>
      <c r="G2600" s="10"/>
      <c r="H2600" s="10">
        <v>7022.29</v>
      </c>
      <c r="I2600" s="10"/>
      <c r="J2600" s="10">
        <v>17078</v>
      </c>
      <c r="K2600" s="10">
        <v>167.89</v>
      </c>
      <c r="L2600" s="10">
        <v>3668.07</v>
      </c>
      <c r="M2600" s="10">
        <v>419.73</v>
      </c>
      <c r="N2600" s="10">
        <v>9170.18</v>
      </c>
      <c r="O2600" s="10">
        <v>671.56</v>
      </c>
      <c r="P2600" s="10">
        <v>14672.29</v>
      </c>
    </row>
    <row r="2601" spans="1:16">
      <c r="A2601" t="str">
        <f t="shared" si="59"/>
        <v>2063</v>
      </c>
      <c r="B2601" s="11">
        <v>20</v>
      </c>
      <c r="C2601" s="11">
        <v>63</v>
      </c>
      <c r="D2601" s="11"/>
      <c r="E2601" s="11">
        <v>20250</v>
      </c>
      <c r="F2601" s="11">
        <v>20000</v>
      </c>
      <c r="G2601" s="11"/>
      <c r="H2601" s="11">
        <v>7232.95</v>
      </c>
      <c r="I2601" s="11"/>
      <c r="J2601" s="11">
        <v>17374</v>
      </c>
      <c r="K2601" s="11">
        <v>170.78</v>
      </c>
      <c r="L2601" s="11">
        <v>3948.9</v>
      </c>
      <c r="M2601" s="11">
        <v>426.95</v>
      </c>
      <c r="N2601" s="11">
        <v>9872.24</v>
      </c>
      <c r="O2601" s="11">
        <v>683.12</v>
      </c>
      <c r="P2601" s="11">
        <v>15795.58</v>
      </c>
    </row>
    <row r="2602" spans="1:16">
      <c r="A2602" t="str">
        <f t="shared" si="59"/>
        <v>2164</v>
      </c>
      <c r="B2602" s="10">
        <v>21</v>
      </c>
      <c r="C2602" s="10">
        <v>64</v>
      </c>
      <c r="D2602" s="10"/>
      <c r="E2602" s="10">
        <v>20250</v>
      </c>
      <c r="F2602" s="10">
        <v>20000</v>
      </c>
      <c r="G2602" s="10">
        <v>900</v>
      </c>
      <c r="H2602" s="10">
        <v>8349.94</v>
      </c>
      <c r="I2602" s="10"/>
      <c r="J2602" s="10">
        <v>16776</v>
      </c>
      <c r="K2602" s="10">
        <v>173.74</v>
      </c>
      <c r="L2602" s="10">
        <v>4241.1000000000004</v>
      </c>
      <c r="M2602" s="10">
        <v>434.35</v>
      </c>
      <c r="N2602" s="10">
        <v>10602.76</v>
      </c>
      <c r="O2602" s="10">
        <v>694.96</v>
      </c>
      <c r="P2602" s="10">
        <v>16964.41</v>
      </c>
    </row>
    <row r="2603" spans="1:16">
      <c r="A2603" t="str">
        <f t="shared" si="59"/>
        <v>2265</v>
      </c>
      <c r="B2603" s="11">
        <v>22</v>
      </c>
      <c r="C2603" s="11">
        <v>65</v>
      </c>
      <c r="D2603" s="11"/>
      <c r="E2603" s="11">
        <v>20250</v>
      </c>
      <c r="F2603" s="11">
        <v>20000</v>
      </c>
      <c r="G2603" s="11"/>
      <c r="H2603" s="11">
        <v>8600.44</v>
      </c>
      <c r="I2603" s="11"/>
      <c r="J2603" s="11">
        <v>17049</v>
      </c>
      <c r="K2603" s="11">
        <v>167.76</v>
      </c>
      <c r="L2603" s="11">
        <v>4536.1000000000004</v>
      </c>
      <c r="M2603" s="11">
        <v>419.4</v>
      </c>
      <c r="N2603" s="11">
        <v>11340.24</v>
      </c>
      <c r="O2603" s="11">
        <v>671.04</v>
      </c>
      <c r="P2603" s="11">
        <v>18144.38</v>
      </c>
    </row>
    <row r="2604" spans="1:16">
      <c r="A2604" t="str">
        <f t="shared" si="59"/>
        <v>2366</v>
      </c>
      <c r="B2604" s="10">
        <v>23</v>
      </c>
      <c r="C2604" s="10">
        <v>66</v>
      </c>
      <c r="D2604" s="10"/>
      <c r="E2604" s="10">
        <v>20250</v>
      </c>
      <c r="F2604" s="10">
        <v>20000</v>
      </c>
      <c r="G2604" s="10"/>
      <c r="H2604" s="10">
        <v>8858.4500000000007</v>
      </c>
      <c r="I2604" s="10"/>
      <c r="J2604" s="10">
        <v>17328</v>
      </c>
      <c r="K2604" s="10">
        <v>170.49</v>
      </c>
      <c r="L2604" s="10">
        <v>4842.67</v>
      </c>
      <c r="M2604" s="10">
        <v>426.23</v>
      </c>
      <c r="N2604" s="10">
        <v>12106.67</v>
      </c>
      <c r="O2604" s="10">
        <v>681.96</v>
      </c>
      <c r="P2604" s="10">
        <v>19370.669999999998</v>
      </c>
    </row>
    <row r="2605" spans="1:16">
      <c r="A2605" t="str">
        <f t="shared" si="59"/>
        <v>2467</v>
      </c>
      <c r="B2605" s="11">
        <v>24</v>
      </c>
      <c r="C2605" s="11">
        <v>67</v>
      </c>
      <c r="D2605" s="11"/>
      <c r="E2605" s="11">
        <v>20250</v>
      </c>
      <c r="F2605" s="11">
        <v>20000</v>
      </c>
      <c r="G2605" s="11">
        <v>900</v>
      </c>
      <c r="H2605" s="11">
        <v>10024.209999999999</v>
      </c>
      <c r="I2605" s="11"/>
      <c r="J2605" s="11">
        <v>16713</v>
      </c>
      <c r="K2605" s="11">
        <v>173.28</v>
      </c>
      <c r="L2605" s="11">
        <v>5161.2299999999996</v>
      </c>
      <c r="M2605" s="11">
        <v>433.2</v>
      </c>
      <c r="N2605" s="11">
        <v>12903.07</v>
      </c>
      <c r="O2605" s="11">
        <v>693.12</v>
      </c>
      <c r="P2605" s="11">
        <v>20644.91</v>
      </c>
    </row>
    <row r="2606" spans="1:16">
      <c r="A2606" t="str">
        <f t="shared" si="59"/>
        <v>2568</v>
      </c>
      <c r="B2606" s="10">
        <v>25</v>
      </c>
      <c r="C2606" s="10">
        <v>68</v>
      </c>
      <c r="D2606" s="10"/>
      <c r="E2606" s="10">
        <v>20250</v>
      </c>
      <c r="F2606" s="10">
        <v>20000</v>
      </c>
      <c r="G2606" s="10"/>
      <c r="H2606" s="10">
        <v>10324.93</v>
      </c>
      <c r="I2606" s="10"/>
      <c r="J2606" s="10">
        <v>16963</v>
      </c>
      <c r="K2606" s="10">
        <v>167.13</v>
      </c>
      <c r="L2606" s="10">
        <v>5483.2</v>
      </c>
      <c r="M2606" s="10">
        <v>417.83</v>
      </c>
      <c r="N2606" s="10">
        <v>13707.99</v>
      </c>
      <c r="O2606" s="10">
        <v>668.52</v>
      </c>
      <c r="P2606" s="10">
        <v>21932.78</v>
      </c>
    </row>
    <row r="2607" spans="1:16">
      <c r="A2607" t="str">
        <f t="shared" si="59"/>
        <v>2669</v>
      </c>
      <c r="B2607" s="11">
        <v>26</v>
      </c>
      <c r="C2607" s="11">
        <v>69</v>
      </c>
      <c r="D2607" s="11"/>
      <c r="E2607" s="11">
        <v>20250</v>
      </c>
      <c r="F2607" s="11">
        <v>20000</v>
      </c>
      <c r="G2607" s="11"/>
      <c r="H2607" s="11">
        <v>10634.68</v>
      </c>
      <c r="I2607" s="11"/>
      <c r="J2607" s="11">
        <v>17216</v>
      </c>
      <c r="K2607" s="11">
        <v>169.63</v>
      </c>
      <c r="L2607" s="11">
        <v>5817.32</v>
      </c>
      <c r="M2607" s="11">
        <v>424.08</v>
      </c>
      <c r="N2607" s="11">
        <v>14543.3</v>
      </c>
      <c r="O2607" s="11">
        <v>678.52</v>
      </c>
      <c r="P2607" s="11">
        <v>23269.29</v>
      </c>
    </row>
    <row r="2608" spans="1:16">
      <c r="A2608" t="str">
        <f t="shared" si="59"/>
        <v>2770</v>
      </c>
      <c r="B2608" s="10">
        <v>27</v>
      </c>
      <c r="C2608" s="10">
        <v>70</v>
      </c>
      <c r="D2608" s="10"/>
      <c r="E2608" s="10">
        <v>20250</v>
      </c>
      <c r="F2608" s="10">
        <v>20000</v>
      </c>
      <c r="G2608" s="10">
        <v>900</v>
      </c>
      <c r="H2608" s="10">
        <v>11853.72</v>
      </c>
      <c r="I2608" s="10"/>
      <c r="J2608" s="10">
        <v>16575</v>
      </c>
      <c r="K2608" s="10">
        <v>172.16</v>
      </c>
      <c r="L2608" s="10">
        <v>6164</v>
      </c>
      <c r="M2608" s="10">
        <v>430.4</v>
      </c>
      <c r="N2608" s="10">
        <v>15410</v>
      </c>
      <c r="O2608" s="10">
        <v>688.64</v>
      </c>
      <c r="P2608" s="10">
        <v>24656</v>
      </c>
    </row>
    <row r="2609" spans="1:16">
      <c r="A2609" t="str">
        <f t="shared" si="59"/>
        <v>2871</v>
      </c>
      <c r="B2609" s="11">
        <v>28</v>
      </c>
      <c r="C2609" s="11">
        <v>71</v>
      </c>
      <c r="D2609" s="11"/>
      <c r="E2609" s="11">
        <v>20250</v>
      </c>
      <c r="F2609" s="11">
        <v>20000</v>
      </c>
      <c r="G2609" s="11"/>
      <c r="H2609" s="11">
        <v>12209.33</v>
      </c>
      <c r="I2609" s="11"/>
      <c r="J2609" s="11">
        <v>16789</v>
      </c>
      <c r="K2609" s="11">
        <v>165.75</v>
      </c>
      <c r="L2609" s="11">
        <v>6514.67</v>
      </c>
      <c r="M2609" s="11">
        <v>414.38</v>
      </c>
      <c r="N2609" s="11">
        <v>16286.68</v>
      </c>
      <c r="O2609" s="11">
        <v>663</v>
      </c>
      <c r="P2609" s="11">
        <v>26058.68</v>
      </c>
    </row>
    <row r="2610" spans="1:16">
      <c r="A2610" t="str">
        <f t="shared" si="59"/>
        <v>2972</v>
      </c>
      <c r="B2610" s="10">
        <v>29</v>
      </c>
      <c r="C2610" s="10">
        <v>72</v>
      </c>
      <c r="D2610" s="10"/>
      <c r="E2610" s="10">
        <v>20250</v>
      </c>
      <c r="F2610" s="10">
        <v>20000</v>
      </c>
      <c r="G2610" s="10"/>
      <c r="H2610" s="10">
        <v>12575.61</v>
      </c>
      <c r="I2610" s="10"/>
      <c r="J2610" s="10">
        <v>17004</v>
      </c>
      <c r="K2610" s="10">
        <v>167.89</v>
      </c>
      <c r="L2610" s="10">
        <v>6878</v>
      </c>
      <c r="M2610" s="10">
        <v>419.73</v>
      </c>
      <c r="N2610" s="10">
        <v>17195</v>
      </c>
      <c r="O2610" s="10">
        <v>671.56</v>
      </c>
      <c r="P2610" s="10">
        <v>27512</v>
      </c>
    </row>
    <row r="2611" spans="1:16">
      <c r="A2611" t="str">
        <f t="shared" si="59"/>
        <v>3073</v>
      </c>
      <c r="B2611" s="11">
        <v>30</v>
      </c>
      <c r="C2611" s="11">
        <v>73</v>
      </c>
      <c r="D2611" s="11"/>
      <c r="E2611" s="11">
        <v>20250</v>
      </c>
      <c r="F2611" s="11">
        <v>20000</v>
      </c>
      <c r="G2611" s="11">
        <v>900</v>
      </c>
      <c r="H2611" s="11">
        <v>13852.88</v>
      </c>
      <c r="I2611" s="11"/>
      <c r="J2611" s="11">
        <v>16320</v>
      </c>
      <c r="K2611" s="11">
        <v>170.04</v>
      </c>
      <c r="L2611" s="11">
        <v>7254.38</v>
      </c>
      <c r="M2611" s="11">
        <v>425.1</v>
      </c>
      <c r="N2611" s="11">
        <v>18135.95</v>
      </c>
      <c r="O2611" s="11">
        <v>680.16</v>
      </c>
      <c r="P2611" s="11">
        <v>29017.52</v>
      </c>
    </row>
    <row r="2612" spans="1:16">
      <c r="A2612" t="str">
        <f t="shared" si="59"/>
        <v>3174</v>
      </c>
      <c r="B2612" s="10">
        <v>31</v>
      </c>
      <c r="C2612" s="10">
        <v>74</v>
      </c>
      <c r="D2612" s="10"/>
      <c r="E2612" s="10">
        <v>20250</v>
      </c>
      <c r="F2612" s="10">
        <v>20000</v>
      </c>
      <c r="G2612" s="10"/>
      <c r="H2612" s="10">
        <v>14268.47</v>
      </c>
      <c r="I2612" s="10"/>
      <c r="J2612" s="10">
        <v>16478</v>
      </c>
      <c r="K2612" s="10">
        <v>163.19999999999999</v>
      </c>
      <c r="L2612" s="10">
        <v>7635.21</v>
      </c>
      <c r="M2612" s="10">
        <v>408</v>
      </c>
      <c r="N2612" s="10">
        <v>19088.03</v>
      </c>
      <c r="O2612" s="10">
        <v>652.79999999999995</v>
      </c>
      <c r="P2612" s="10">
        <v>30540.85</v>
      </c>
    </row>
    <row r="2613" spans="1:16">
      <c r="A2613" t="str">
        <f t="shared" si="59"/>
        <v>3275</v>
      </c>
      <c r="B2613" s="11">
        <v>32</v>
      </c>
      <c r="C2613" s="11">
        <v>75</v>
      </c>
      <c r="D2613" s="11"/>
      <c r="E2613" s="11">
        <v>20250</v>
      </c>
      <c r="F2613" s="11">
        <v>20000</v>
      </c>
      <c r="G2613" s="11"/>
      <c r="H2613" s="11">
        <v>14696.52</v>
      </c>
      <c r="I2613" s="11"/>
      <c r="J2613" s="11">
        <v>16629</v>
      </c>
      <c r="K2613" s="11">
        <v>164.78</v>
      </c>
      <c r="L2613" s="11">
        <v>8029.05</v>
      </c>
      <c r="M2613" s="11">
        <v>411.95</v>
      </c>
      <c r="N2613" s="11">
        <v>20072.62</v>
      </c>
      <c r="O2613" s="11">
        <v>659.12</v>
      </c>
      <c r="P2613" s="11">
        <v>32116.2</v>
      </c>
    </row>
    <row r="2614" spans="1:16">
      <c r="A2614" t="str">
        <f t="shared" si="59"/>
        <v>3376</v>
      </c>
      <c r="B2614" s="10">
        <v>33</v>
      </c>
      <c r="C2614" s="10">
        <v>76</v>
      </c>
      <c r="D2614" s="10"/>
      <c r="E2614" s="10">
        <v>20250</v>
      </c>
      <c r="F2614" s="10">
        <v>20000</v>
      </c>
      <c r="G2614" s="10">
        <v>900</v>
      </c>
      <c r="H2614" s="10">
        <v>16037.42</v>
      </c>
      <c r="I2614" s="10"/>
      <c r="J2614" s="10">
        <v>15875</v>
      </c>
      <c r="K2614" s="10">
        <v>166.29</v>
      </c>
      <c r="L2614" s="10">
        <v>8436.2099999999991</v>
      </c>
      <c r="M2614" s="10">
        <v>415.73</v>
      </c>
      <c r="N2614" s="10">
        <v>21090.53</v>
      </c>
      <c r="O2614" s="10">
        <v>665.16</v>
      </c>
      <c r="P2614" s="10">
        <v>33744.839999999997</v>
      </c>
    </row>
    <row r="2615" spans="1:16">
      <c r="A2615" t="str">
        <f t="shared" si="59"/>
        <v>3477</v>
      </c>
      <c r="B2615" s="11">
        <v>34</v>
      </c>
      <c r="C2615" s="11">
        <v>77</v>
      </c>
      <c r="D2615" s="11"/>
      <c r="E2615" s="11">
        <v>20250</v>
      </c>
      <c r="F2615" s="11">
        <v>20000</v>
      </c>
      <c r="G2615" s="11"/>
      <c r="H2615" s="11">
        <v>16518.54</v>
      </c>
      <c r="I2615" s="11"/>
      <c r="J2615" s="11">
        <v>15939</v>
      </c>
      <c r="K2615" s="11">
        <v>158.75</v>
      </c>
      <c r="L2615" s="11">
        <v>8848.0499999999993</v>
      </c>
      <c r="M2615" s="11">
        <v>396.88</v>
      </c>
      <c r="N2615" s="11">
        <v>22120.12</v>
      </c>
      <c r="O2615" s="11">
        <v>635</v>
      </c>
      <c r="P2615" s="11">
        <v>35392.19</v>
      </c>
    </row>
    <row r="2616" spans="1:16">
      <c r="A2616" t="str">
        <f t="shared" si="59"/>
        <v>3578</v>
      </c>
      <c r="B2616" s="10">
        <v>35</v>
      </c>
      <c r="C2616" s="10">
        <v>78</v>
      </c>
      <c r="D2616" s="10"/>
      <c r="E2616" s="10">
        <v>20250</v>
      </c>
      <c r="F2616" s="10">
        <v>20000</v>
      </c>
      <c r="G2616" s="10"/>
      <c r="H2616" s="10">
        <v>17014.099999999999</v>
      </c>
      <c r="I2616" s="10"/>
      <c r="J2616" s="10">
        <v>15983</v>
      </c>
      <c r="K2616" s="10">
        <v>159.38999999999999</v>
      </c>
      <c r="L2616" s="10">
        <v>9272.8799999999992</v>
      </c>
      <c r="M2616" s="10">
        <v>398.48</v>
      </c>
      <c r="N2616" s="10">
        <v>23182.2</v>
      </c>
      <c r="O2616" s="10">
        <v>637.55999999999995</v>
      </c>
      <c r="P2616" s="10">
        <v>37091.51</v>
      </c>
    </row>
    <row r="2617" spans="1:16">
      <c r="A2617" t="str">
        <f t="shared" si="59"/>
        <v>3679</v>
      </c>
      <c r="B2617" s="11">
        <v>36</v>
      </c>
      <c r="C2617" s="11">
        <v>79</v>
      </c>
      <c r="D2617" s="11"/>
      <c r="E2617" s="11">
        <v>20250</v>
      </c>
      <c r="F2617" s="11">
        <v>20000</v>
      </c>
      <c r="G2617" s="11">
        <v>900</v>
      </c>
      <c r="H2617" s="11">
        <v>18424.52</v>
      </c>
      <c r="I2617" s="11"/>
      <c r="J2617" s="11">
        <v>15103</v>
      </c>
      <c r="K2617" s="11">
        <v>159.83000000000001</v>
      </c>
      <c r="L2617" s="11">
        <v>9710.89</v>
      </c>
      <c r="M2617" s="11">
        <v>399.58</v>
      </c>
      <c r="N2617" s="11">
        <v>24277.24</v>
      </c>
      <c r="O2617" s="11">
        <v>639.32000000000005</v>
      </c>
      <c r="P2617" s="11">
        <v>38843.58</v>
      </c>
    </row>
    <row r="2618" spans="1:16">
      <c r="A2618" t="str">
        <f t="shared" si="59"/>
        <v>3780</v>
      </c>
      <c r="B2618" s="10">
        <v>37</v>
      </c>
      <c r="C2618" s="10">
        <v>80</v>
      </c>
      <c r="D2618" s="10"/>
      <c r="E2618" s="10">
        <v>20250</v>
      </c>
      <c r="F2618" s="10">
        <v>20000</v>
      </c>
      <c r="G2618" s="10"/>
      <c r="H2618" s="10">
        <v>18977.259999999998</v>
      </c>
      <c r="I2618" s="10">
        <v>15000</v>
      </c>
      <c r="J2618" s="10">
        <v>15000</v>
      </c>
      <c r="K2618" s="10">
        <v>151.03</v>
      </c>
      <c r="L2618" s="10">
        <v>10153.25</v>
      </c>
      <c r="M2618" s="10">
        <v>377.58</v>
      </c>
      <c r="N2618" s="10">
        <v>25383.13</v>
      </c>
      <c r="O2618" s="10">
        <v>604.12</v>
      </c>
      <c r="P2618" s="10">
        <v>40613.01</v>
      </c>
    </row>
    <row r="2619" spans="1:16" ht="54">
      <c r="B2619" s="9" t="s">
        <v>27</v>
      </c>
      <c r="C2619" s="9" t="s">
        <v>13</v>
      </c>
      <c r="D2619" s="9" t="s">
        <v>3027</v>
      </c>
      <c r="E2619" s="9" t="s">
        <v>15</v>
      </c>
      <c r="F2619" s="9" t="s">
        <v>16</v>
      </c>
      <c r="G2619" s="9" t="s">
        <v>17</v>
      </c>
      <c r="H2619" s="9" t="s">
        <v>3028</v>
      </c>
      <c r="I2619" s="9" t="s">
        <v>19</v>
      </c>
      <c r="J2619" s="9" t="s">
        <v>20</v>
      </c>
      <c r="K2619" s="9" t="s">
        <v>21</v>
      </c>
      <c r="L2619" s="9" t="s">
        <v>22</v>
      </c>
      <c r="M2619" s="9" t="s">
        <v>23</v>
      </c>
      <c r="N2619" s="9" t="s">
        <v>24</v>
      </c>
      <c r="O2619" s="9" t="s">
        <v>25</v>
      </c>
      <c r="P2619" s="9" t="s">
        <v>26</v>
      </c>
    </row>
    <row r="2620" spans="1:16">
      <c r="A2620" t="str">
        <f t="shared" ref="A2620:A2655" si="60">B2620&amp;C2620</f>
        <v>145</v>
      </c>
      <c r="B2620" s="10">
        <v>1</v>
      </c>
      <c r="C2620" s="10">
        <v>45</v>
      </c>
      <c r="D2620" s="10">
        <v>4073</v>
      </c>
      <c r="E2620" s="10">
        <v>4073</v>
      </c>
      <c r="F2620" s="10">
        <v>20000</v>
      </c>
      <c r="G2620" s="10"/>
      <c r="H2620" s="10"/>
      <c r="I2620" s="10"/>
      <c r="J2620" s="10">
        <v>2443.8000000000002</v>
      </c>
      <c r="K2620" s="10">
        <v>28.51</v>
      </c>
      <c r="L2620" s="10">
        <v>28.51</v>
      </c>
      <c r="M2620" s="10">
        <v>71.28</v>
      </c>
      <c r="N2620" s="10">
        <v>71.28</v>
      </c>
      <c r="O2620" s="10">
        <v>114.04</v>
      </c>
      <c r="P2620" s="10">
        <v>114.04</v>
      </c>
    </row>
    <row r="2621" spans="1:16">
      <c r="A2621" t="str">
        <f t="shared" si="60"/>
        <v>246</v>
      </c>
      <c r="B2621" s="11">
        <v>2</v>
      </c>
      <c r="C2621" s="11">
        <v>46</v>
      </c>
      <c r="D2621" s="11">
        <v>4073</v>
      </c>
      <c r="E2621" s="11">
        <v>8146</v>
      </c>
      <c r="F2621" s="11">
        <v>20000</v>
      </c>
      <c r="G2621" s="11"/>
      <c r="H2621" s="11"/>
      <c r="I2621" s="11"/>
      <c r="J2621" s="11">
        <v>6015</v>
      </c>
      <c r="K2621" s="11">
        <v>63.18</v>
      </c>
      <c r="L2621" s="11">
        <v>92.55</v>
      </c>
      <c r="M2621" s="11">
        <v>157.94999999999999</v>
      </c>
      <c r="N2621" s="11">
        <v>231.37</v>
      </c>
      <c r="O2621" s="11">
        <v>252.72</v>
      </c>
      <c r="P2621" s="11">
        <v>370.19</v>
      </c>
    </row>
    <row r="2622" spans="1:16">
      <c r="A2622" t="str">
        <f t="shared" si="60"/>
        <v>347</v>
      </c>
      <c r="B2622" s="10">
        <v>3</v>
      </c>
      <c r="C2622" s="10">
        <v>47</v>
      </c>
      <c r="D2622" s="10">
        <v>4073</v>
      </c>
      <c r="E2622" s="10">
        <v>12219</v>
      </c>
      <c r="F2622" s="10">
        <v>20000</v>
      </c>
      <c r="G2622" s="10">
        <v>900</v>
      </c>
      <c r="H2622" s="10">
        <v>900</v>
      </c>
      <c r="I2622" s="10"/>
      <c r="J2622" s="10">
        <v>8757</v>
      </c>
      <c r="K2622" s="10">
        <v>98.61</v>
      </c>
      <c r="L2622" s="10">
        <v>193.93</v>
      </c>
      <c r="M2622" s="10">
        <v>246.53</v>
      </c>
      <c r="N2622" s="10">
        <v>484.83</v>
      </c>
      <c r="O2622" s="10">
        <v>394.44</v>
      </c>
      <c r="P2622" s="10">
        <v>775.73</v>
      </c>
    </row>
    <row r="2623" spans="1:16">
      <c r="A2623" t="str">
        <f t="shared" si="60"/>
        <v>448</v>
      </c>
      <c r="B2623" s="11">
        <v>4</v>
      </c>
      <c r="C2623" s="11">
        <v>48</v>
      </c>
      <c r="D2623" s="11">
        <v>4073</v>
      </c>
      <c r="E2623" s="11">
        <v>16292</v>
      </c>
      <c r="F2623" s="11">
        <v>20000</v>
      </c>
      <c r="G2623" s="11"/>
      <c r="H2623" s="11">
        <v>927</v>
      </c>
      <c r="I2623" s="11"/>
      <c r="J2623" s="11">
        <v>12877</v>
      </c>
      <c r="K2623" s="11">
        <v>129.1</v>
      </c>
      <c r="L2623" s="11">
        <v>328.85</v>
      </c>
      <c r="M2623" s="11">
        <v>322.75</v>
      </c>
      <c r="N2623" s="11">
        <v>822.13</v>
      </c>
      <c r="O2623" s="11">
        <v>516.4</v>
      </c>
      <c r="P2623" s="11">
        <v>1315.4</v>
      </c>
    </row>
    <row r="2624" spans="1:16">
      <c r="A2624" t="str">
        <f t="shared" si="60"/>
        <v>549</v>
      </c>
      <c r="B2624" s="10">
        <v>5</v>
      </c>
      <c r="C2624" s="10">
        <v>49</v>
      </c>
      <c r="D2624" s="10">
        <v>4073</v>
      </c>
      <c r="E2624" s="10">
        <v>20365</v>
      </c>
      <c r="F2624" s="10">
        <v>20000</v>
      </c>
      <c r="G2624" s="10"/>
      <c r="H2624" s="10">
        <v>954.81</v>
      </c>
      <c r="I2624" s="10"/>
      <c r="J2624" s="10">
        <v>17253</v>
      </c>
      <c r="K2624" s="10">
        <v>169.28</v>
      </c>
      <c r="L2624" s="10">
        <v>508</v>
      </c>
      <c r="M2624" s="10">
        <v>423.2</v>
      </c>
      <c r="N2624" s="10">
        <v>1269.99</v>
      </c>
      <c r="O2624" s="10">
        <v>677.12</v>
      </c>
      <c r="P2624" s="10">
        <v>2031.98</v>
      </c>
    </row>
    <row r="2625" spans="1:16">
      <c r="A2625" t="str">
        <f t="shared" si="60"/>
        <v>650</v>
      </c>
      <c r="B2625" s="11">
        <v>6</v>
      </c>
      <c r="C2625" s="11">
        <v>50</v>
      </c>
      <c r="D2625" s="11"/>
      <c r="E2625" s="11">
        <v>20365</v>
      </c>
      <c r="F2625" s="11">
        <v>20000</v>
      </c>
      <c r="G2625" s="11">
        <v>900</v>
      </c>
      <c r="H2625" s="11">
        <v>1883.45</v>
      </c>
      <c r="I2625" s="11"/>
      <c r="J2625" s="11">
        <v>16686</v>
      </c>
      <c r="K2625" s="11">
        <v>172.53</v>
      </c>
      <c r="L2625" s="11">
        <v>695.76</v>
      </c>
      <c r="M2625" s="11">
        <v>431.33</v>
      </c>
      <c r="N2625" s="11">
        <v>1739.41</v>
      </c>
      <c r="O2625" s="11">
        <v>690.12</v>
      </c>
      <c r="P2625" s="11">
        <v>2783.06</v>
      </c>
    </row>
    <row r="2626" spans="1:16">
      <c r="A2626" t="str">
        <f t="shared" si="60"/>
        <v>751</v>
      </c>
      <c r="B2626" s="10">
        <v>7</v>
      </c>
      <c r="C2626" s="10">
        <v>51</v>
      </c>
      <c r="D2626" s="10"/>
      <c r="E2626" s="10">
        <v>20365</v>
      </c>
      <c r="F2626" s="10">
        <v>20000</v>
      </c>
      <c r="G2626" s="10"/>
      <c r="H2626" s="10">
        <v>1939.96</v>
      </c>
      <c r="I2626" s="10"/>
      <c r="J2626" s="10">
        <v>17002</v>
      </c>
      <c r="K2626" s="10">
        <v>166.86</v>
      </c>
      <c r="L2626" s="10">
        <v>883.5</v>
      </c>
      <c r="M2626" s="10">
        <v>417.15</v>
      </c>
      <c r="N2626" s="10">
        <v>2208.7399999999998</v>
      </c>
      <c r="O2626" s="10">
        <v>667.44</v>
      </c>
      <c r="P2626" s="10">
        <v>3533.99</v>
      </c>
    </row>
    <row r="2627" spans="1:16">
      <c r="A2627" t="str">
        <f t="shared" si="60"/>
        <v>852</v>
      </c>
      <c r="B2627" s="11">
        <v>8</v>
      </c>
      <c r="C2627" s="11">
        <v>52</v>
      </c>
      <c r="D2627" s="11"/>
      <c r="E2627" s="11">
        <v>20365</v>
      </c>
      <c r="F2627" s="11">
        <v>20000</v>
      </c>
      <c r="G2627" s="11"/>
      <c r="H2627" s="11">
        <v>1998.16</v>
      </c>
      <c r="I2627" s="11"/>
      <c r="J2627" s="11">
        <v>17326</v>
      </c>
      <c r="K2627" s="11">
        <v>170.02</v>
      </c>
      <c r="L2627" s="11">
        <v>1080.02</v>
      </c>
      <c r="M2627" s="11">
        <v>425.05</v>
      </c>
      <c r="N2627" s="11">
        <v>2700.06</v>
      </c>
      <c r="O2627" s="11">
        <v>680.08</v>
      </c>
      <c r="P2627" s="11">
        <v>4320.09</v>
      </c>
    </row>
    <row r="2628" spans="1:16">
      <c r="A2628" t="str">
        <f t="shared" si="60"/>
        <v>953</v>
      </c>
      <c r="B2628" s="10">
        <v>9</v>
      </c>
      <c r="C2628" s="10">
        <v>53</v>
      </c>
      <c r="D2628" s="10"/>
      <c r="E2628" s="10">
        <v>20365</v>
      </c>
      <c r="F2628" s="10">
        <v>20000</v>
      </c>
      <c r="G2628" s="10">
        <v>900</v>
      </c>
      <c r="H2628" s="10">
        <v>2958.1</v>
      </c>
      <c r="I2628" s="10"/>
      <c r="J2628" s="10">
        <v>16756</v>
      </c>
      <c r="K2628" s="10">
        <v>173.26</v>
      </c>
      <c r="L2628" s="10">
        <v>1285.68</v>
      </c>
      <c r="M2628" s="10">
        <v>433.15</v>
      </c>
      <c r="N2628" s="10">
        <v>3214.21</v>
      </c>
      <c r="O2628" s="10">
        <v>693.04</v>
      </c>
      <c r="P2628" s="10">
        <v>5142.7299999999996</v>
      </c>
    </row>
    <row r="2629" spans="1:16">
      <c r="A2629" t="str">
        <f t="shared" si="60"/>
        <v>1054</v>
      </c>
      <c r="B2629" s="11">
        <v>10</v>
      </c>
      <c r="C2629" s="11">
        <v>54</v>
      </c>
      <c r="D2629" s="11"/>
      <c r="E2629" s="11">
        <v>20365</v>
      </c>
      <c r="F2629" s="11">
        <v>20000</v>
      </c>
      <c r="G2629" s="11"/>
      <c r="H2629" s="11">
        <v>3046.84</v>
      </c>
      <c r="I2629" s="11"/>
      <c r="J2629" s="11">
        <v>17070</v>
      </c>
      <c r="K2629" s="11">
        <v>167.56</v>
      </c>
      <c r="L2629" s="11">
        <v>1491.81</v>
      </c>
      <c r="M2629" s="11">
        <v>418.9</v>
      </c>
      <c r="N2629" s="11">
        <v>3729.53</v>
      </c>
      <c r="O2629" s="11">
        <v>670.24</v>
      </c>
      <c r="P2629" s="11">
        <v>5967.26</v>
      </c>
    </row>
    <row r="2630" spans="1:16">
      <c r="A2630" t="str">
        <f t="shared" si="60"/>
        <v>1155</v>
      </c>
      <c r="B2630" s="10">
        <v>11</v>
      </c>
      <c r="C2630" s="10">
        <v>55</v>
      </c>
      <c r="D2630" s="10"/>
      <c r="E2630" s="10">
        <v>20365</v>
      </c>
      <c r="F2630" s="10">
        <v>20000</v>
      </c>
      <c r="G2630" s="10"/>
      <c r="H2630" s="10">
        <v>3138.25</v>
      </c>
      <c r="I2630" s="10"/>
      <c r="J2630" s="10">
        <v>17389</v>
      </c>
      <c r="K2630" s="10">
        <v>170.7</v>
      </c>
      <c r="L2630" s="10">
        <v>1707.27</v>
      </c>
      <c r="M2630" s="10">
        <v>426.75</v>
      </c>
      <c r="N2630" s="10">
        <v>4268.17</v>
      </c>
      <c r="O2630" s="10">
        <v>682.8</v>
      </c>
      <c r="P2630" s="10">
        <v>6829.07</v>
      </c>
    </row>
    <row r="2631" spans="1:16">
      <c r="A2631" t="str">
        <f t="shared" si="60"/>
        <v>1256</v>
      </c>
      <c r="B2631" s="11">
        <v>12</v>
      </c>
      <c r="C2631" s="11">
        <v>56</v>
      </c>
      <c r="D2631" s="11"/>
      <c r="E2631" s="11">
        <v>20365</v>
      </c>
      <c r="F2631" s="11">
        <v>20000</v>
      </c>
      <c r="G2631" s="11">
        <v>900</v>
      </c>
      <c r="H2631" s="11">
        <v>4132.3999999999996</v>
      </c>
      <c r="I2631" s="11"/>
      <c r="J2631" s="11">
        <v>16816</v>
      </c>
      <c r="K2631" s="11">
        <v>173.89</v>
      </c>
      <c r="L2631" s="11">
        <v>1932.38</v>
      </c>
      <c r="M2631" s="11">
        <v>434.73</v>
      </c>
      <c r="N2631" s="11">
        <v>4830.9399999999996</v>
      </c>
      <c r="O2631" s="11">
        <v>695.56</v>
      </c>
      <c r="P2631" s="11">
        <v>7729.51</v>
      </c>
    </row>
    <row r="2632" spans="1:16">
      <c r="A2632" t="str">
        <f t="shared" si="60"/>
        <v>1357</v>
      </c>
      <c r="B2632" s="10">
        <v>13</v>
      </c>
      <c r="C2632" s="10">
        <v>57</v>
      </c>
      <c r="D2632" s="10"/>
      <c r="E2632" s="10">
        <v>20365</v>
      </c>
      <c r="F2632" s="10">
        <v>20000</v>
      </c>
      <c r="G2632" s="10"/>
      <c r="H2632" s="10">
        <v>4256.37</v>
      </c>
      <c r="I2632" s="10"/>
      <c r="J2632" s="10">
        <v>17124</v>
      </c>
      <c r="K2632" s="10">
        <v>168.16</v>
      </c>
      <c r="L2632" s="10">
        <v>2158.5100000000002</v>
      </c>
      <c r="M2632" s="10">
        <v>420.4</v>
      </c>
      <c r="N2632" s="10">
        <v>5396.27</v>
      </c>
      <c r="O2632" s="10">
        <v>672.64</v>
      </c>
      <c r="P2632" s="10">
        <v>8634.0300000000007</v>
      </c>
    </row>
    <row r="2633" spans="1:16">
      <c r="A2633" t="str">
        <f t="shared" si="60"/>
        <v>1458</v>
      </c>
      <c r="B2633" s="11">
        <v>14</v>
      </c>
      <c r="C2633" s="11">
        <v>58</v>
      </c>
      <c r="D2633" s="11"/>
      <c r="E2633" s="11">
        <v>20365</v>
      </c>
      <c r="F2633" s="11">
        <v>20000</v>
      </c>
      <c r="G2633" s="11"/>
      <c r="H2633" s="11">
        <v>4384.0600000000004</v>
      </c>
      <c r="I2633" s="11"/>
      <c r="J2633" s="11">
        <v>17438</v>
      </c>
      <c r="K2633" s="11">
        <v>171.24</v>
      </c>
      <c r="L2633" s="11">
        <v>2394.5</v>
      </c>
      <c r="M2633" s="11">
        <v>428.1</v>
      </c>
      <c r="N2633" s="11">
        <v>5986.26</v>
      </c>
      <c r="O2633" s="11">
        <v>684.96</v>
      </c>
      <c r="P2633" s="11">
        <v>9578.01</v>
      </c>
    </row>
    <row r="2634" spans="1:16">
      <c r="A2634" t="str">
        <f t="shared" si="60"/>
        <v>1559</v>
      </c>
      <c r="B2634" s="10">
        <v>15</v>
      </c>
      <c r="C2634" s="10">
        <v>59</v>
      </c>
      <c r="D2634" s="10"/>
      <c r="E2634" s="10">
        <v>20365</v>
      </c>
      <c r="F2634" s="10">
        <v>20000</v>
      </c>
      <c r="G2634" s="10">
        <v>900</v>
      </c>
      <c r="H2634" s="10">
        <v>5415.58</v>
      </c>
      <c r="I2634" s="10"/>
      <c r="J2634" s="10">
        <v>16860</v>
      </c>
      <c r="K2634" s="10">
        <v>174.38</v>
      </c>
      <c r="L2634" s="10">
        <v>2640.72</v>
      </c>
      <c r="M2634" s="10">
        <v>435.95</v>
      </c>
      <c r="N2634" s="10">
        <v>6601.8</v>
      </c>
      <c r="O2634" s="10">
        <v>697.52</v>
      </c>
      <c r="P2634" s="10">
        <v>10562.87</v>
      </c>
    </row>
    <row r="2635" spans="1:16">
      <c r="A2635" t="str">
        <f t="shared" si="60"/>
        <v>1660</v>
      </c>
      <c r="B2635" s="11">
        <v>16</v>
      </c>
      <c r="C2635" s="11">
        <v>60</v>
      </c>
      <c r="D2635" s="11"/>
      <c r="E2635" s="11">
        <v>20365</v>
      </c>
      <c r="F2635" s="11">
        <v>20000</v>
      </c>
      <c r="G2635" s="11"/>
      <c r="H2635" s="11">
        <v>5578.05</v>
      </c>
      <c r="I2635" s="11"/>
      <c r="J2635" s="11">
        <v>17159</v>
      </c>
      <c r="K2635" s="11">
        <v>168.6</v>
      </c>
      <c r="L2635" s="11">
        <v>2888.54</v>
      </c>
      <c r="M2635" s="11">
        <v>421.5</v>
      </c>
      <c r="N2635" s="11">
        <v>7221.35</v>
      </c>
      <c r="O2635" s="11">
        <v>674.4</v>
      </c>
      <c r="P2635" s="11">
        <v>11554.16</v>
      </c>
    </row>
    <row r="2636" spans="1:16">
      <c r="A2636" t="str">
        <f t="shared" si="60"/>
        <v>1761</v>
      </c>
      <c r="B2636" s="10">
        <v>17</v>
      </c>
      <c r="C2636" s="10">
        <v>61</v>
      </c>
      <c r="D2636" s="10"/>
      <c r="E2636" s="10">
        <v>20365</v>
      </c>
      <c r="F2636" s="10">
        <v>20000</v>
      </c>
      <c r="G2636" s="10"/>
      <c r="H2636" s="10">
        <v>5745.39</v>
      </c>
      <c r="I2636" s="10"/>
      <c r="J2636" s="10">
        <v>17465</v>
      </c>
      <c r="K2636" s="10">
        <v>171.59</v>
      </c>
      <c r="L2636" s="10">
        <v>3146.79</v>
      </c>
      <c r="M2636" s="10">
        <v>428.98</v>
      </c>
      <c r="N2636" s="10">
        <v>7866.96</v>
      </c>
      <c r="O2636" s="10">
        <v>686.36</v>
      </c>
      <c r="P2636" s="10">
        <v>12587.14</v>
      </c>
    </row>
    <row r="2637" spans="1:16">
      <c r="A2637" t="str">
        <f t="shared" si="60"/>
        <v>1862</v>
      </c>
      <c r="B2637" s="11">
        <v>18</v>
      </c>
      <c r="C2637" s="11">
        <v>62</v>
      </c>
      <c r="D2637" s="11"/>
      <c r="E2637" s="11">
        <v>20365</v>
      </c>
      <c r="F2637" s="11">
        <v>20000</v>
      </c>
      <c r="G2637" s="11">
        <v>900</v>
      </c>
      <c r="H2637" s="11">
        <v>6817.75</v>
      </c>
      <c r="I2637" s="11"/>
      <c r="J2637" s="11">
        <v>16879</v>
      </c>
      <c r="K2637" s="11">
        <v>174.65</v>
      </c>
      <c r="L2637" s="11">
        <v>3415.84</v>
      </c>
      <c r="M2637" s="11">
        <v>436.63</v>
      </c>
      <c r="N2637" s="11">
        <v>8539.6</v>
      </c>
      <c r="O2637" s="11">
        <v>698.6</v>
      </c>
      <c r="P2637" s="11">
        <v>13663.36</v>
      </c>
    </row>
    <row r="2638" spans="1:16">
      <c r="A2638" t="str">
        <f t="shared" si="60"/>
        <v>1963</v>
      </c>
      <c r="B2638" s="10">
        <v>19</v>
      </c>
      <c r="C2638" s="10">
        <v>63</v>
      </c>
      <c r="D2638" s="10"/>
      <c r="E2638" s="10">
        <v>20365</v>
      </c>
      <c r="F2638" s="10">
        <v>20000</v>
      </c>
      <c r="G2638" s="10"/>
      <c r="H2638" s="10">
        <v>7022.29</v>
      </c>
      <c r="I2638" s="10"/>
      <c r="J2638" s="10">
        <v>17167</v>
      </c>
      <c r="K2638" s="10">
        <v>168.79</v>
      </c>
      <c r="L2638" s="10">
        <v>3687.1</v>
      </c>
      <c r="M2638" s="10">
        <v>421.98</v>
      </c>
      <c r="N2638" s="10">
        <v>9217.76</v>
      </c>
      <c r="O2638" s="10">
        <v>675.16</v>
      </c>
      <c r="P2638" s="10">
        <v>14748.42</v>
      </c>
    </row>
    <row r="2639" spans="1:16">
      <c r="A2639" t="str">
        <f t="shared" si="60"/>
        <v>2064</v>
      </c>
      <c r="B2639" s="11">
        <v>20</v>
      </c>
      <c r="C2639" s="11">
        <v>64</v>
      </c>
      <c r="D2639" s="11"/>
      <c r="E2639" s="11">
        <v>20365</v>
      </c>
      <c r="F2639" s="11">
        <v>20000</v>
      </c>
      <c r="G2639" s="11"/>
      <c r="H2639" s="11">
        <v>7232.95</v>
      </c>
      <c r="I2639" s="11"/>
      <c r="J2639" s="11">
        <v>17461</v>
      </c>
      <c r="K2639" s="11">
        <v>171.67</v>
      </c>
      <c r="L2639" s="11">
        <v>3969.39</v>
      </c>
      <c r="M2639" s="11">
        <v>429.18</v>
      </c>
      <c r="N2639" s="11">
        <v>9923.4699999999993</v>
      </c>
      <c r="O2639" s="11">
        <v>686.68</v>
      </c>
      <c r="P2639" s="11">
        <v>15877.55</v>
      </c>
    </row>
    <row r="2640" spans="1:16">
      <c r="A2640" t="str">
        <f t="shared" si="60"/>
        <v>2165</v>
      </c>
      <c r="B2640" s="10">
        <v>21</v>
      </c>
      <c r="C2640" s="10">
        <v>65</v>
      </c>
      <c r="D2640" s="10"/>
      <c r="E2640" s="10">
        <v>20365</v>
      </c>
      <c r="F2640" s="10">
        <v>20000</v>
      </c>
      <c r="G2640" s="10">
        <v>900</v>
      </c>
      <c r="H2640" s="10">
        <v>8349.94</v>
      </c>
      <c r="I2640" s="10"/>
      <c r="J2640" s="10">
        <v>16862</v>
      </c>
      <c r="K2640" s="10">
        <v>174.61</v>
      </c>
      <c r="L2640" s="10">
        <v>4263.08</v>
      </c>
      <c r="M2640" s="10">
        <v>436.53</v>
      </c>
      <c r="N2640" s="10">
        <v>10657.7</v>
      </c>
      <c r="O2640" s="10">
        <v>698.44</v>
      </c>
      <c r="P2640" s="10">
        <v>17052.32</v>
      </c>
    </row>
    <row r="2641" spans="1:16">
      <c r="A2641" t="str">
        <f t="shared" si="60"/>
        <v>2266</v>
      </c>
      <c r="B2641" s="11">
        <v>22</v>
      </c>
      <c r="C2641" s="11">
        <v>66</v>
      </c>
      <c r="D2641" s="11"/>
      <c r="E2641" s="11">
        <v>20365</v>
      </c>
      <c r="F2641" s="11">
        <v>20000</v>
      </c>
      <c r="G2641" s="11"/>
      <c r="H2641" s="11">
        <v>8600.44</v>
      </c>
      <c r="I2641" s="11"/>
      <c r="J2641" s="11">
        <v>17133</v>
      </c>
      <c r="K2641" s="11">
        <v>168.62</v>
      </c>
      <c r="L2641" s="11">
        <v>4559.59</v>
      </c>
      <c r="M2641" s="11">
        <v>421.55</v>
      </c>
      <c r="N2641" s="11">
        <v>11398.98</v>
      </c>
      <c r="O2641" s="11">
        <v>674.48</v>
      </c>
      <c r="P2641" s="11">
        <v>18238.37</v>
      </c>
    </row>
    <row r="2642" spans="1:16">
      <c r="A2642" t="str">
        <f t="shared" si="60"/>
        <v>2367</v>
      </c>
      <c r="B2642" s="10">
        <v>23</v>
      </c>
      <c r="C2642" s="10">
        <v>67</v>
      </c>
      <c r="D2642" s="10"/>
      <c r="E2642" s="10">
        <v>20365</v>
      </c>
      <c r="F2642" s="10">
        <v>20000</v>
      </c>
      <c r="G2642" s="10"/>
      <c r="H2642" s="10">
        <v>8858.4500000000007</v>
      </c>
      <c r="I2642" s="10"/>
      <c r="J2642" s="10">
        <v>17409</v>
      </c>
      <c r="K2642" s="10">
        <v>171.33</v>
      </c>
      <c r="L2642" s="10">
        <v>4867.71</v>
      </c>
      <c r="M2642" s="10">
        <v>428.33</v>
      </c>
      <c r="N2642" s="10">
        <v>12169.27</v>
      </c>
      <c r="O2642" s="10">
        <v>685.32</v>
      </c>
      <c r="P2642" s="10">
        <v>19470.84</v>
      </c>
    </row>
    <row r="2643" spans="1:16">
      <c r="A2643" t="str">
        <f t="shared" si="60"/>
        <v>2468</v>
      </c>
      <c r="B2643" s="11">
        <v>24</v>
      </c>
      <c r="C2643" s="11">
        <v>68</v>
      </c>
      <c r="D2643" s="11"/>
      <c r="E2643" s="11">
        <v>20365</v>
      </c>
      <c r="F2643" s="11">
        <v>20000</v>
      </c>
      <c r="G2643" s="11">
        <v>900</v>
      </c>
      <c r="H2643" s="11">
        <v>10024.209999999999</v>
      </c>
      <c r="I2643" s="11"/>
      <c r="J2643" s="11">
        <v>16792</v>
      </c>
      <c r="K2643" s="11">
        <v>174.09</v>
      </c>
      <c r="L2643" s="11">
        <v>5187.83</v>
      </c>
      <c r="M2643" s="11">
        <v>435.23</v>
      </c>
      <c r="N2643" s="11">
        <v>12969.58</v>
      </c>
      <c r="O2643" s="11">
        <v>696.36</v>
      </c>
      <c r="P2643" s="11">
        <v>20751.32</v>
      </c>
    </row>
    <row r="2644" spans="1:16">
      <c r="A2644" t="str">
        <f t="shared" si="60"/>
        <v>2569</v>
      </c>
      <c r="B2644" s="10">
        <v>25</v>
      </c>
      <c r="C2644" s="10">
        <v>69</v>
      </c>
      <c r="D2644" s="10"/>
      <c r="E2644" s="10">
        <v>20365</v>
      </c>
      <c r="F2644" s="10">
        <v>20000</v>
      </c>
      <c r="G2644" s="10"/>
      <c r="H2644" s="10">
        <v>10324.93</v>
      </c>
      <c r="I2644" s="10"/>
      <c r="J2644" s="10">
        <v>17037</v>
      </c>
      <c r="K2644" s="10">
        <v>167.92</v>
      </c>
      <c r="L2644" s="10">
        <v>5511.39</v>
      </c>
      <c r="M2644" s="10">
        <v>419.8</v>
      </c>
      <c r="N2644" s="10">
        <v>13778.46</v>
      </c>
      <c r="O2644" s="10">
        <v>671.68</v>
      </c>
      <c r="P2644" s="10">
        <v>22045.54</v>
      </c>
    </row>
    <row r="2645" spans="1:16">
      <c r="A2645" t="str">
        <f t="shared" si="60"/>
        <v>2670</v>
      </c>
      <c r="B2645" s="11">
        <v>26</v>
      </c>
      <c r="C2645" s="11">
        <v>70</v>
      </c>
      <c r="D2645" s="11"/>
      <c r="E2645" s="11">
        <v>20365</v>
      </c>
      <c r="F2645" s="11">
        <v>20000</v>
      </c>
      <c r="G2645" s="11"/>
      <c r="H2645" s="11">
        <v>10634.68</v>
      </c>
      <c r="I2645" s="11"/>
      <c r="J2645" s="11">
        <v>17286</v>
      </c>
      <c r="K2645" s="11">
        <v>170.37</v>
      </c>
      <c r="L2645" s="11">
        <v>5847.1</v>
      </c>
      <c r="M2645" s="11">
        <v>425.93</v>
      </c>
      <c r="N2645" s="11">
        <v>14617.74</v>
      </c>
      <c r="O2645" s="11">
        <v>681.48</v>
      </c>
      <c r="P2645" s="11">
        <v>23388.39</v>
      </c>
    </row>
    <row r="2646" spans="1:16">
      <c r="A2646" t="str">
        <f t="shared" si="60"/>
        <v>2771</v>
      </c>
      <c r="B2646" s="10">
        <v>27</v>
      </c>
      <c r="C2646" s="10">
        <v>71</v>
      </c>
      <c r="D2646" s="10"/>
      <c r="E2646" s="10">
        <v>20365</v>
      </c>
      <c r="F2646" s="10">
        <v>20000</v>
      </c>
      <c r="G2646" s="10">
        <v>900</v>
      </c>
      <c r="H2646" s="10">
        <v>11853.72</v>
      </c>
      <c r="I2646" s="10"/>
      <c r="J2646" s="10">
        <v>16640</v>
      </c>
      <c r="K2646" s="10">
        <v>172.86</v>
      </c>
      <c r="L2646" s="10">
        <v>6195.37</v>
      </c>
      <c r="M2646" s="10">
        <v>432.15</v>
      </c>
      <c r="N2646" s="10">
        <v>15488.43</v>
      </c>
      <c r="O2646" s="10">
        <v>691.44</v>
      </c>
      <c r="P2646" s="10">
        <v>24781.48</v>
      </c>
    </row>
    <row r="2647" spans="1:16">
      <c r="A2647" t="str">
        <f t="shared" si="60"/>
        <v>2872</v>
      </c>
      <c r="B2647" s="11">
        <v>28</v>
      </c>
      <c r="C2647" s="11">
        <v>72</v>
      </c>
      <c r="D2647" s="11"/>
      <c r="E2647" s="11">
        <v>20365</v>
      </c>
      <c r="F2647" s="11">
        <v>20000</v>
      </c>
      <c r="G2647" s="11"/>
      <c r="H2647" s="11">
        <v>12209.33</v>
      </c>
      <c r="I2647" s="11"/>
      <c r="J2647" s="11">
        <v>16846</v>
      </c>
      <c r="K2647" s="11">
        <v>166.4</v>
      </c>
      <c r="L2647" s="11">
        <v>6547.63</v>
      </c>
      <c r="M2647" s="11">
        <v>416</v>
      </c>
      <c r="N2647" s="11">
        <v>16369.08</v>
      </c>
      <c r="O2647" s="11">
        <v>665.6</v>
      </c>
      <c r="P2647" s="11">
        <v>26190.53</v>
      </c>
    </row>
    <row r="2648" spans="1:16">
      <c r="A2648" t="str">
        <f t="shared" si="60"/>
        <v>2973</v>
      </c>
      <c r="B2648" s="10">
        <v>29</v>
      </c>
      <c r="C2648" s="10">
        <v>73</v>
      </c>
      <c r="D2648" s="10"/>
      <c r="E2648" s="10">
        <v>20365</v>
      </c>
      <c r="F2648" s="10">
        <v>20000</v>
      </c>
      <c r="G2648" s="10"/>
      <c r="H2648" s="10">
        <v>12575.61</v>
      </c>
      <c r="I2648" s="10"/>
      <c r="J2648" s="10">
        <v>17052</v>
      </c>
      <c r="K2648" s="10">
        <v>168.46</v>
      </c>
      <c r="L2648" s="10">
        <v>6912.52</v>
      </c>
      <c r="M2648" s="10">
        <v>421.15</v>
      </c>
      <c r="N2648" s="10">
        <v>17281.3</v>
      </c>
      <c r="O2648" s="10">
        <v>673.84</v>
      </c>
      <c r="P2648" s="10">
        <v>27650.080000000002</v>
      </c>
    </row>
    <row r="2649" spans="1:16">
      <c r="A2649" t="str">
        <f t="shared" si="60"/>
        <v>3074</v>
      </c>
      <c r="B2649" s="11">
        <v>30</v>
      </c>
      <c r="C2649" s="11">
        <v>74</v>
      </c>
      <c r="D2649" s="11"/>
      <c r="E2649" s="11">
        <v>20365</v>
      </c>
      <c r="F2649" s="11">
        <v>20000</v>
      </c>
      <c r="G2649" s="11">
        <v>900</v>
      </c>
      <c r="H2649" s="11">
        <v>13852.88</v>
      </c>
      <c r="I2649" s="11"/>
      <c r="J2649" s="11">
        <v>16360</v>
      </c>
      <c r="K2649" s="11">
        <v>170.52</v>
      </c>
      <c r="L2649" s="11">
        <v>7290.42</v>
      </c>
      <c r="M2649" s="11">
        <v>426.3</v>
      </c>
      <c r="N2649" s="11">
        <v>18226.04</v>
      </c>
      <c r="O2649" s="11">
        <v>682.08</v>
      </c>
      <c r="P2649" s="11">
        <v>29161.66</v>
      </c>
    </row>
    <row r="2650" spans="1:16">
      <c r="A2650" t="str">
        <f t="shared" si="60"/>
        <v>3175</v>
      </c>
      <c r="B2650" s="10">
        <v>31</v>
      </c>
      <c r="C2650" s="10">
        <v>75</v>
      </c>
      <c r="D2650" s="10"/>
      <c r="E2650" s="10">
        <v>20365</v>
      </c>
      <c r="F2650" s="10">
        <v>20000</v>
      </c>
      <c r="G2650" s="10"/>
      <c r="H2650" s="10">
        <v>14268.47</v>
      </c>
      <c r="I2650" s="10"/>
      <c r="J2650" s="10">
        <v>16503</v>
      </c>
      <c r="K2650" s="10">
        <v>163.6</v>
      </c>
      <c r="L2650" s="10">
        <v>7672.73</v>
      </c>
      <c r="M2650" s="10">
        <v>409</v>
      </c>
      <c r="N2650" s="10">
        <v>19181.82</v>
      </c>
      <c r="O2650" s="10">
        <v>654.4</v>
      </c>
      <c r="P2650" s="10">
        <v>30690.91</v>
      </c>
    </row>
    <row r="2651" spans="1:16">
      <c r="A2651" t="str">
        <f t="shared" si="60"/>
        <v>3276</v>
      </c>
      <c r="B2651" s="11">
        <v>32</v>
      </c>
      <c r="C2651" s="11">
        <v>76</v>
      </c>
      <c r="D2651" s="11"/>
      <c r="E2651" s="11">
        <v>20365</v>
      </c>
      <c r="F2651" s="11">
        <v>20000</v>
      </c>
      <c r="G2651" s="11"/>
      <c r="H2651" s="11">
        <v>14696.52</v>
      </c>
      <c r="I2651" s="11"/>
      <c r="J2651" s="11">
        <v>16639</v>
      </c>
      <c r="K2651" s="11">
        <v>165.03</v>
      </c>
      <c r="L2651" s="11">
        <v>8067.94</v>
      </c>
      <c r="M2651" s="11">
        <v>412.58</v>
      </c>
      <c r="N2651" s="11">
        <v>20169.849999999999</v>
      </c>
      <c r="O2651" s="11">
        <v>660.12</v>
      </c>
      <c r="P2651" s="11">
        <v>32271.759999999998</v>
      </c>
    </row>
    <row r="2652" spans="1:16">
      <c r="A2652" t="str">
        <f t="shared" si="60"/>
        <v>3377</v>
      </c>
      <c r="B2652" s="10">
        <v>33</v>
      </c>
      <c r="C2652" s="10">
        <v>77</v>
      </c>
      <c r="D2652" s="10"/>
      <c r="E2652" s="10">
        <v>20365</v>
      </c>
      <c r="F2652" s="10">
        <v>20000</v>
      </c>
      <c r="G2652" s="10">
        <v>900</v>
      </c>
      <c r="H2652" s="10">
        <v>16037.42</v>
      </c>
      <c r="I2652" s="10"/>
      <c r="J2652" s="10">
        <v>15867</v>
      </c>
      <c r="K2652" s="10">
        <v>166.39</v>
      </c>
      <c r="L2652" s="10">
        <v>8476.3700000000008</v>
      </c>
      <c r="M2652" s="10">
        <v>415.98</v>
      </c>
      <c r="N2652" s="10">
        <v>21190.92</v>
      </c>
      <c r="O2652" s="10">
        <v>665.56</v>
      </c>
      <c r="P2652" s="10">
        <v>33905.47</v>
      </c>
    </row>
    <row r="2653" spans="1:16">
      <c r="A2653" t="str">
        <f t="shared" si="60"/>
        <v>3478</v>
      </c>
      <c r="B2653" s="11">
        <v>34</v>
      </c>
      <c r="C2653" s="11">
        <v>78</v>
      </c>
      <c r="D2653" s="11"/>
      <c r="E2653" s="11">
        <v>20365</v>
      </c>
      <c r="F2653" s="11">
        <v>20000</v>
      </c>
      <c r="G2653" s="11"/>
      <c r="H2653" s="11">
        <v>16518.54</v>
      </c>
      <c r="I2653" s="11"/>
      <c r="J2653" s="11">
        <v>15904</v>
      </c>
      <c r="K2653" s="11">
        <v>158.66999999999999</v>
      </c>
      <c r="L2653" s="11">
        <v>8889.33</v>
      </c>
      <c r="M2653" s="11">
        <v>396.68</v>
      </c>
      <c r="N2653" s="11">
        <v>22223.32</v>
      </c>
      <c r="O2653" s="11">
        <v>634.67999999999995</v>
      </c>
      <c r="P2653" s="11">
        <v>35557.32</v>
      </c>
    </row>
    <row r="2654" spans="1:16">
      <c r="A2654" t="str">
        <f t="shared" si="60"/>
        <v>3579</v>
      </c>
      <c r="B2654" s="10">
        <v>35</v>
      </c>
      <c r="C2654" s="10">
        <v>79</v>
      </c>
      <c r="D2654" s="10"/>
      <c r="E2654" s="10">
        <v>20365</v>
      </c>
      <c r="F2654" s="10">
        <v>20000</v>
      </c>
      <c r="G2654" s="10"/>
      <c r="H2654" s="10">
        <v>17014.099999999999</v>
      </c>
      <c r="I2654" s="10"/>
      <c r="J2654" s="10">
        <v>15917</v>
      </c>
      <c r="K2654" s="10">
        <v>159.04</v>
      </c>
      <c r="L2654" s="10">
        <v>9315.0499999999993</v>
      </c>
      <c r="M2654" s="10">
        <v>397.6</v>
      </c>
      <c r="N2654" s="10">
        <v>23287.62</v>
      </c>
      <c r="O2654" s="10">
        <v>636.16</v>
      </c>
      <c r="P2654" s="10">
        <v>37260.199999999997</v>
      </c>
    </row>
    <row r="2655" spans="1:16">
      <c r="A2655" t="str">
        <f t="shared" si="60"/>
        <v>3680</v>
      </c>
      <c r="B2655" s="11">
        <v>36</v>
      </c>
      <c r="C2655" s="11">
        <v>80</v>
      </c>
      <c r="D2655" s="11"/>
      <c r="E2655" s="11">
        <v>20365</v>
      </c>
      <c r="F2655" s="11">
        <v>20000</v>
      </c>
      <c r="G2655" s="11">
        <v>900</v>
      </c>
      <c r="H2655" s="11">
        <v>18424.52</v>
      </c>
      <c r="I2655" s="11">
        <v>15000</v>
      </c>
      <c r="J2655" s="11">
        <v>15900</v>
      </c>
      <c r="K2655" s="11">
        <v>159.16999999999999</v>
      </c>
      <c r="L2655" s="11">
        <v>9753.67</v>
      </c>
      <c r="M2655" s="11">
        <v>397.93</v>
      </c>
      <c r="N2655" s="11">
        <v>24384.18</v>
      </c>
      <c r="O2655" s="11">
        <v>636.67999999999995</v>
      </c>
      <c r="P2655" s="11">
        <v>39014.68</v>
      </c>
    </row>
    <row r="2656" spans="1:16" ht="54">
      <c r="B2656" s="9" t="s">
        <v>27</v>
      </c>
      <c r="C2656" s="9" t="s">
        <v>13</v>
      </c>
      <c r="D2656" s="9" t="s">
        <v>3027</v>
      </c>
      <c r="E2656" s="9" t="s">
        <v>15</v>
      </c>
      <c r="F2656" s="9" t="s">
        <v>16</v>
      </c>
      <c r="G2656" s="9" t="s">
        <v>17</v>
      </c>
      <c r="H2656" s="9" t="s">
        <v>3028</v>
      </c>
      <c r="I2656" s="9" t="s">
        <v>19</v>
      </c>
      <c r="J2656" s="9" t="s">
        <v>20</v>
      </c>
      <c r="K2656" s="9" t="s">
        <v>21</v>
      </c>
      <c r="L2656" s="9" t="s">
        <v>22</v>
      </c>
      <c r="M2656" s="9" t="s">
        <v>23</v>
      </c>
      <c r="N2656" s="9" t="s">
        <v>24</v>
      </c>
      <c r="O2656" s="9" t="s">
        <v>25</v>
      </c>
      <c r="P2656" s="9" t="s">
        <v>26</v>
      </c>
    </row>
    <row r="2657" spans="1:16">
      <c r="A2657" t="str">
        <f t="shared" ref="A2657:A2691" si="61">B2657&amp;C2657</f>
        <v>146</v>
      </c>
      <c r="B2657" s="10">
        <v>1</v>
      </c>
      <c r="C2657" s="10">
        <v>46</v>
      </c>
      <c r="D2657" s="10">
        <v>4053</v>
      </c>
      <c r="E2657" s="10">
        <v>4053</v>
      </c>
      <c r="F2657" s="10">
        <v>20000</v>
      </c>
      <c r="G2657" s="10"/>
      <c r="H2657" s="10"/>
      <c r="I2657" s="10"/>
      <c r="J2657" s="10">
        <v>2431.8000000000002</v>
      </c>
      <c r="K2657" s="10">
        <v>28.37</v>
      </c>
      <c r="L2657" s="10">
        <v>28.37</v>
      </c>
      <c r="M2657" s="10">
        <v>70.930000000000007</v>
      </c>
      <c r="N2657" s="10">
        <v>70.930000000000007</v>
      </c>
      <c r="O2657" s="10">
        <v>113.48</v>
      </c>
      <c r="P2657" s="10">
        <v>113.48</v>
      </c>
    </row>
    <row r="2658" spans="1:16">
      <c r="A2658" t="str">
        <f t="shared" si="61"/>
        <v>247</v>
      </c>
      <c r="B2658" s="11">
        <v>2</v>
      </c>
      <c r="C2658" s="11">
        <v>47</v>
      </c>
      <c r="D2658" s="11">
        <v>4053</v>
      </c>
      <c r="E2658" s="11">
        <v>8106</v>
      </c>
      <c r="F2658" s="11">
        <v>20000</v>
      </c>
      <c r="G2658" s="11"/>
      <c r="H2658" s="11"/>
      <c r="I2658" s="11"/>
      <c r="J2658" s="11">
        <v>5976</v>
      </c>
      <c r="K2658" s="11">
        <v>62.82</v>
      </c>
      <c r="L2658" s="11">
        <v>92.04</v>
      </c>
      <c r="M2658" s="11">
        <v>157.05000000000001</v>
      </c>
      <c r="N2658" s="11">
        <v>230.11</v>
      </c>
      <c r="O2658" s="11">
        <v>251.28</v>
      </c>
      <c r="P2658" s="11">
        <v>368.17</v>
      </c>
    </row>
    <row r="2659" spans="1:16">
      <c r="A2659" t="str">
        <f t="shared" si="61"/>
        <v>348</v>
      </c>
      <c r="B2659" s="10">
        <v>3</v>
      </c>
      <c r="C2659" s="10">
        <v>48</v>
      </c>
      <c r="D2659" s="10">
        <v>4053</v>
      </c>
      <c r="E2659" s="10">
        <v>12159</v>
      </c>
      <c r="F2659" s="10">
        <v>20000</v>
      </c>
      <c r="G2659" s="10">
        <v>900</v>
      </c>
      <c r="H2659" s="10">
        <v>900</v>
      </c>
      <c r="I2659" s="10"/>
      <c r="J2659" s="10">
        <v>8696</v>
      </c>
      <c r="K2659" s="10">
        <v>98.03</v>
      </c>
      <c r="L2659" s="10">
        <v>192.83</v>
      </c>
      <c r="M2659" s="10">
        <v>245.08</v>
      </c>
      <c r="N2659" s="10">
        <v>482.09</v>
      </c>
      <c r="O2659" s="10">
        <v>392.12</v>
      </c>
      <c r="P2659" s="10">
        <v>771.34</v>
      </c>
    </row>
    <row r="2660" spans="1:16">
      <c r="A2660" t="str">
        <f t="shared" si="61"/>
        <v>449</v>
      </c>
      <c r="B2660" s="11">
        <v>4</v>
      </c>
      <c r="C2660" s="11">
        <v>49</v>
      </c>
      <c r="D2660" s="11">
        <v>4053</v>
      </c>
      <c r="E2660" s="11">
        <v>16212</v>
      </c>
      <c r="F2660" s="11">
        <v>20000</v>
      </c>
      <c r="G2660" s="11"/>
      <c r="H2660" s="11">
        <v>927</v>
      </c>
      <c r="I2660" s="11"/>
      <c r="J2660" s="11">
        <v>12792</v>
      </c>
      <c r="K2660" s="11">
        <v>128.28</v>
      </c>
      <c r="L2660" s="11">
        <v>326.89999999999998</v>
      </c>
      <c r="M2660" s="11">
        <v>320.70999999999998</v>
      </c>
      <c r="N2660" s="11">
        <v>817.26</v>
      </c>
      <c r="O2660" s="11">
        <v>513.13</v>
      </c>
      <c r="P2660" s="11">
        <v>1307.6099999999999</v>
      </c>
    </row>
    <row r="2661" spans="1:16">
      <c r="A2661" t="str">
        <f t="shared" si="61"/>
        <v>550</v>
      </c>
      <c r="B2661" s="10">
        <v>5</v>
      </c>
      <c r="C2661" s="10">
        <v>50</v>
      </c>
      <c r="D2661" s="10">
        <v>4053</v>
      </c>
      <c r="E2661" s="10">
        <v>20265</v>
      </c>
      <c r="F2661" s="10">
        <v>20000</v>
      </c>
      <c r="G2661" s="10"/>
      <c r="H2661" s="10">
        <v>954.81</v>
      </c>
      <c r="I2661" s="10"/>
      <c r="J2661" s="10">
        <v>17145</v>
      </c>
      <c r="K2661" s="10">
        <v>168.22</v>
      </c>
      <c r="L2661" s="10">
        <v>504.93</v>
      </c>
      <c r="M2661" s="10">
        <v>420.56</v>
      </c>
      <c r="N2661" s="10">
        <v>1262.33</v>
      </c>
      <c r="O2661" s="10">
        <v>672.89</v>
      </c>
      <c r="P2661" s="10">
        <v>2019.73</v>
      </c>
    </row>
    <row r="2662" spans="1:16">
      <c r="A2662" t="str">
        <f t="shared" si="61"/>
        <v>651</v>
      </c>
      <c r="B2662" s="11">
        <v>6</v>
      </c>
      <c r="C2662" s="11">
        <v>51</v>
      </c>
      <c r="D2662" s="11"/>
      <c r="E2662" s="11">
        <v>20265</v>
      </c>
      <c r="F2662" s="11">
        <v>20000</v>
      </c>
      <c r="G2662" s="11">
        <v>900</v>
      </c>
      <c r="H2662" s="11">
        <v>1883.45</v>
      </c>
      <c r="I2662" s="11"/>
      <c r="J2662" s="11">
        <v>16573</v>
      </c>
      <c r="K2662" s="11">
        <v>171.45</v>
      </c>
      <c r="L2662" s="11">
        <v>691.53</v>
      </c>
      <c r="M2662" s="11">
        <v>428.63</v>
      </c>
      <c r="N2662" s="11">
        <v>1728.83</v>
      </c>
      <c r="O2662" s="11">
        <v>685.8</v>
      </c>
      <c r="P2662" s="11">
        <v>2766.12</v>
      </c>
    </row>
    <row r="2663" spans="1:16">
      <c r="A2663" t="str">
        <f t="shared" si="61"/>
        <v>752</v>
      </c>
      <c r="B2663" s="10">
        <v>7</v>
      </c>
      <c r="C2663" s="10">
        <v>52</v>
      </c>
      <c r="D2663" s="10"/>
      <c r="E2663" s="10">
        <v>20265</v>
      </c>
      <c r="F2663" s="10">
        <v>20000</v>
      </c>
      <c r="G2663" s="10"/>
      <c r="H2663" s="10">
        <v>1939.96</v>
      </c>
      <c r="I2663" s="10"/>
      <c r="J2663" s="10">
        <v>16885</v>
      </c>
      <c r="K2663" s="10">
        <v>165.73</v>
      </c>
      <c r="L2663" s="10">
        <v>878.01</v>
      </c>
      <c r="M2663" s="10">
        <v>414.33</v>
      </c>
      <c r="N2663" s="10">
        <v>2195.02</v>
      </c>
      <c r="O2663" s="10">
        <v>662.92</v>
      </c>
      <c r="P2663" s="10">
        <v>3512.02</v>
      </c>
    </row>
    <row r="2664" spans="1:16">
      <c r="A2664" t="str">
        <f t="shared" si="61"/>
        <v>853</v>
      </c>
      <c r="B2664" s="11">
        <v>8</v>
      </c>
      <c r="C2664" s="11">
        <v>53</v>
      </c>
      <c r="D2664" s="11"/>
      <c r="E2664" s="11">
        <v>20265</v>
      </c>
      <c r="F2664" s="11">
        <v>20000</v>
      </c>
      <c r="G2664" s="11"/>
      <c r="H2664" s="11">
        <v>1998.16</v>
      </c>
      <c r="I2664" s="11"/>
      <c r="J2664" s="11">
        <v>17204</v>
      </c>
      <c r="K2664" s="11">
        <v>168.85</v>
      </c>
      <c r="L2664" s="11">
        <v>1073.2</v>
      </c>
      <c r="M2664" s="11">
        <v>422.13</v>
      </c>
      <c r="N2664" s="11">
        <v>2682.99</v>
      </c>
      <c r="O2664" s="11">
        <v>675.4</v>
      </c>
      <c r="P2664" s="11">
        <v>4292.79</v>
      </c>
    </row>
    <row r="2665" spans="1:16">
      <c r="A2665" t="str">
        <f t="shared" si="61"/>
        <v>954</v>
      </c>
      <c r="B2665" s="10">
        <v>9</v>
      </c>
      <c r="C2665" s="10">
        <v>54</v>
      </c>
      <c r="D2665" s="10"/>
      <c r="E2665" s="10">
        <v>20265</v>
      </c>
      <c r="F2665" s="10">
        <v>20000</v>
      </c>
      <c r="G2665" s="10">
        <v>900</v>
      </c>
      <c r="H2665" s="10">
        <v>2958.1</v>
      </c>
      <c r="I2665" s="10"/>
      <c r="J2665" s="10">
        <v>16630</v>
      </c>
      <c r="K2665" s="10">
        <v>172.04</v>
      </c>
      <c r="L2665" s="10">
        <v>1277.43</v>
      </c>
      <c r="M2665" s="10">
        <v>430.1</v>
      </c>
      <c r="N2665" s="10">
        <v>3193.58</v>
      </c>
      <c r="O2665" s="10">
        <v>688.16</v>
      </c>
      <c r="P2665" s="10">
        <v>5109.7299999999996</v>
      </c>
    </row>
    <row r="2666" spans="1:16">
      <c r="A2666" t="str">
        <f t="shared" si="61"/>
        <v>1055</v>
      </c>
      <c r="B2666" s="11">
        <v>10</v>
      </c>
      <c r="C2666" s="11">
        <v>55</v>
      </c>
      <c r="D2666" s="11"/>
      <c r="E2666" s="11">
        <v>20265</v>
      </c>
      <c r="F2666" s="11">
        <v>20000</v>
      </c>
      <c r="G2666" s="11"/>
      <c r="H2666" s="11">
        <v>3046.84</v>
      </c>
      <c r="I2666" s="11"/>
      <c r="J2666" s="11">
        <v>16937</v>
      </c>
      <c r="K2666" s="11">
        <v>166.3</v>
      </c>
      <c r="L2666" s="11">
        <v>1482.06</v>
      </c>
      <c r="M2666" s="11">
        <v>415.75</v>
      </c>
      <c r="N2666" s="11">
        <v>3705.14</v>
      </c>
      <c r="O2666" s="11">
        <v>665.2</v>
      </c>
      <c r="P2666" s="11">
        <v>5928.22</v>
      </c>
    </row>
    <row r="2667" spans="1:16">
      <c r="A2667" t="str">
        <f t="shared" si="61"/>
        <v>1156</v>
      </c>
      <c r="B2667" s="10">
        <v>11</v>
      </c>
      <c r="C2667" s="10">
        <v>56</v>
      </c>
      <c r="D2667" s="10"/>
      <c r="E2667" s="10">
        <v>20265</v>
      </c>
      <c r="F2667" s="10">
        <v>20000</v>
      </c>
      <c r="G2667" s="10"/>
      <c r="H2667" s="10">
        <v>3138.25</v>
      </c>
      <c r="I2667" s="10"/>
      <c r="J2667" s="10">
        <v>17251</v>
      </c>
      <c r="K2667" s="10">
        <v>169.37</v>
      </c>
      <c r="L2667" s="10">
        <v>1695.89</v>
      </c>
      <c r="M2667" s="10">
        <v>423.43</v>
      </c>
      <c r="N2667" s="10">
        <v>4239.72</v>
      </c>
      <c r="O2667" s="10">
        <v>677.48</v>
      </c>
      <c r="P2667" s="10">
        <v>6783.55</v>
      </c>
    </row>
    <row r="2668" spans="1:16">
      <c r="A2668" t="str">
        <f t="shared" si="61"/>
        <v>1257</v>
      </c>
      <c r="B2668" s="11">
        <v>12</v>
      </c>
      <c r="C2668" s="11">
        <v>57</v>
      </c>
      <c r="D2668" s="11"/>
      <c r="E2668" s="11">
        <v>20265</v>
      </c>
      <c r="F2668" s="11">
        <v>20000</v>
      </c>
      <c r="G2668" s="11">
        <v>900</v>
      </c>
      <c r="H2668" s="11">
        <v>4132.3999999999996</v>
      </c>
      <c r="I2668" s="11"/>
      <c r="J2668" s="11">
        <v>16672</v>
      </c>
      <c r="K2668" s="11">
        <v>172.51</v>
      </c>
      <c r="L2668" s="11">
        <v>1919.27</v>
      </c>
      <c r="M2668" s="11">
        <v>431.28</v>
      </c>
      <c r="N2668" s="11">
        <v>4798.18</v>
      </c>
      <c r="O2668" s="11">
        <v>690.04</v>
      </c>
      <c r="P2668" s="11">
        <v>7677.09</v>
      </c>
    </row>
    <row r="2669" spans="1:16">
      <c r="A2669" t="str">
        <f t="shared" si="61"/>
        <v>1358</v>
      </c>
      <c r="B2669" s="10">
        <v>13</v>
      </c>
      <c r="C2669" s="10">
        <v>58</v>
      </c>
      <c r="D2669" s="10"/>
      <c r="E2669" s="10">
        <v>20265</v>
      </c>
      <c r="F2669" s="10">
        <v>20000</v>
      </c>
      <c r="G2669" s="10"/>
      <c r="H2669" s="10">
        <v>4256.37</v>
      </c>
      <c r="I2669" s="10"/>
      <c r="J2669" s="10">
        <v>16972</v>
      </c>
      <c r="K2669" s="10">
        <v>166.72</v>
      </c>
      <c r="L2669" s="10">
        <v>2143.5700000000002</v>
      </c>
      <c r="M2669" s="10">
        <v>416.8</v>
      </c>
      <c r="N2669" s="10">
        <v>5358.93</v>
      </c>
      <c r="O2669" s="10">
        <v>666.88</v>
      </c>
      <c r="P2669" s="10">
        <v>8574.2900000000009</v>
      </c>
    </row>
    <row r="2670" spans="1:16">
      <c r="A2670" t="str">
        <f t="shared" si="61"/>
        <v>1459</v>
      </c>
      <c r="B2670" s="11">
        <v>14</v>
      </c>
      <c r="C2670" s="11">
        <v>59</v>
      </c>
      <c r="D2670" s="11"/>
      <c r="E2670" s="11">
        <v>20265</v>
      </c>
      <c r="F2670" s="11">
        <v>20000</v>
      </c>
      <c r="G2670" s="11"/>
      <c r="H2670" s="11">
        <v>4384.0600000000004</v>
      </c>
      <c r="I2670" s="11"/>
      <c r="J2670" s="11">
        <v>17279</v>
      </c>
      <c r="K2670" s="11">
        <v>169.72</v>
      </c>
      <c r="L2670" s="11">
        <v>2377.6</v>
      </c>
      <c r="M2670" s="11">
        <v>424.3</v>
      </c>
      <c r="N2670" s="11">
        <v>5944</v>
      </c>
      <c r="O2670" s="11">
        <v>678.88</v>
      </c>
      <c r="P2670" s="11">
        <v>9510.4</v>
      </c>
    </row>
    <row r="2671" spans="1:16">
      <c r="A2671" t="str">
        <f t="shared" si="61"/>
        <v>1560</v>
      </c>
      <c r="B2671" s="10">
        <v>15</v>
      </c>
      <c r="C2671" s="10">
        <v>60</v>
      </c>
      <c r="D2671" s="10"/>
      <c r="E2671" s="10">
        <v>20265</v>
      </c>
      <c r="F2671" s="10">
        <v>20000</v>
      </c>
      <c r="G2671" s="10">
        <v>900</v>
      </c>
      <c r="H2671" s="10">
        <v>5415.58</v>
      </c>
      <c r="I2671" s="10"/>
      <c r="J2671" s="10">
        <v>16692</v>
      </c>
      <c r="K2671" s="10">
        <v>172.79</v>
      </c>
      <c r="L2671" s="10">
        <v>2621.72</v>
      </c>
      <c r="M2671" s="10">
        <v>431.98</v>
      </c>
      <c r="N2671" s="10">
        <v>6554.29</v>
      </c>
      <c r="O2671" s="10">
        <v>691.16</v>
      </c>
      <c r="P2671" s="10">
        <v>10486.87</v>
      </c>
    </row>
    <row r="2672" spans="1:16">
      <c r="A2672" t="str">
        <f t="shared" si="61"/>
        <v>1661</v>
      </c>
      <c r="B2672" s="11">
        <v>16</v>
      </c>
      <c r="C2672" s="11">
        <v>61</v>
      </c>
      <c r="D2672" s="11"/>
      <c r="E2672" s="11">
        <v>20265</v>
      </c>
      <c r="F2672" s="11">
        <v>20000</v>
      </c>
      <c r="G2672" s="11"/>
      <c r="H2672" s="11">
        <v>5578.05</v>
      </c>
      <c r="I2672" s="11"/>
      <c r="J2672" s="11">
        <v>16982</v>
      </c>
      <c r="K2672" s="11">
        <v>166.92</v>
      </c>
      <c r="L2672" s="11">
        <v>2867.29</v>
      </c>
      <c r="M2672" s="11">
        <v>417.3</v>
      </c>
      <c r="N2672" s="11">
        <v>7168.22</v>
      </c>
      <c r="O2672" s="11">
        <v>667.68</v>
      </c>
      <c r="P2672" s="11">
        <v>11469.15</v>
      </c>
    </row>
    <row r="2673" spans="1:16">
      <c r="A2673" t="str">
        <f t="shared" si="61"/>
        <v>1762</v>
      </c>
      <c r="B2673" s="10">
        <v>17</v>
      </c>
      <c r="C2673" s="10">
        <v>62</v>
      </c>
      <c r="D2673" s="10"/>
      <c r="E2673" s="10">
        <v>20265</v>
      </c>
      <c r="F2673" s="10">
        <v>20000</v>
      </c>
      <c r="G2673" s="10"/>
      <c r="H2673" s="10">
        <v>5745.39</v>
      </c>
      <c r="I2673" s="10"/>
      <c r="J2673" s="10">
        <v>17279</v>
      </c>
      <c r="K2673" s="10">
        <v>169.82</v>
      </c>
      <c r="L2673" s="10">
        <v>3123.13</v>
      </c>
      <c r="M2673" s="10">
        <v>424.55</v>
      </c>
      <c r="N2673" s="10">
        <v>7807.82</v>
      </c>
      <c r="O2673" s="10">
        <v>679.28</v>
      </c>
      <c r="P2673" s="10">
        <v>12492.51</v>
      </c>
    </row>
    <row r="2674" spans="1:16">
      <c r="A2674" t="str">
        <f t="shared" si="61"/>
        <v>1863</v>
      </c>
      <c r="B2674" s="11">
        <v>18</v>
      </c>
      <c r="C2674" s="11">
        <v>63</v>
      </c>
      <c r="D2674" s="11"/>
      <c r="E2674" s="11">
        <v>20265</v>
      </c>
      <c r="F2674" s="11">
        <v>20000</v>
      </c>
      <c r="G2674" s="11">
        <v>900</v>
      </c>
      <c r="H2674" s="11">
        <v>6817.75</v>
      </c>
      <c r="I2674" s="11"/>
      <c r="J2674" s="11">
        <v>16681</v>
      </c>
      <c r="K2674" s="11">
        <v>172.78</v>
      </c>
      <c r="L2674" s="11">
        <v>3389.6</v>
      </c>
      <c r="M2674" s="11">
        <v>431.95</v>
      </c>
      <c r="N2674" s="11">
        <v>8474</v>
      </c>
      <c r="O2674" s="11">
        <v>691.12</v>
      </c>
      <c r="P2674" s="11">
        <v>13558.4</v>
      </c>
    </row>
    <row r="2675" spans="1:16">
      <c r="A2675" t="str">
        <f t="shared" si="61"/>
        <v>1964</v>
      </c>
      <c r="B2675" s="10">
        <v>19</v>
      </c>
      <c r="C2675" s="10">
        <v>64</v>
      </c>
      <c r="D2675" s="10"/>
      <c r="E2675" s="10">
        <v>20265</v>
      </c>
      <c r="F2675" s="10">
        <v>20000</v>
      </c>
      <c r="G2675" s="10"/>
      <c r="H2675" s="10">
        <v>7022.29</v>
      </c>
      <c r="I2675" s="10"/>
      <c r="J2675" s="10">
        <v>16957</v>
      </c>
      <c r="K2675" s="10">
        <v>166.81</v>
      </c>
      <c r="L2675" s="10">
        <v>3658.1</v>
      </c>
      <c r="M2675" s="10">
        <v>417.03</v>
      </c>
      <c r="N2675" s="10">
        <v>9145.25</v>
      </c>
      <c r="O2675" s="10">
        <v>667.24</v>
      </c>
      <c r="P2675" s="10">
        <v>14632.4</v>
      </c>
    </row>
    <row r="2676" spans="1:16">
      <c r="A2676" t="str">
        <f t="shared" si="61"/>
        <v>2065</v>
      </c>
      <c r="B2676" s="11">
        <v>20</v>
      </c>
      <c r="C2676" s="11">
        <v>65</v>
      </c>
      <c r="D2676" s="11"/>
      <c r="E2676" s="11">
        <v>20265</v>
      </c>
      <c r="F2676" s="11">
        <v>20000</v>
      </c>
      <c r="G2676" s="11"/>
      <c r="H2676" s="11">
        <v>7232.95</v>
      </c>
      <c r="I2676" s="11"/>
      <c r="J2676" s="11">
        <v>17237</v>
      </c>
      <c r="K2676" s="11">
        <v>169.57</v>
      </c>
      <c r="L2676" s="11">
        <v>3937.41</v>
      </c>
      <c r="M2676" s="11">
        <v>423.93</v>
      </c>
      <c r="N2676" s="11">
        <v>9843.5300000000007</v>
      </c>
      <c r="O2676" s="11">
        <v>678.28</v>
      </c>
      <c r="P2676" s="11">
        <v>15749.65</v>
      </c>
    </row>
    <row r="2677" spans="1:16">
      <c r="A2677" t="str">
        <f t="shared" si="61"/>
        <v>2166</v>
      </c>
      <c r="B2677" s="10">
        <v>21</v>
      </c>
      <c r="C2677" s="10">
        <v>66</v>
      </c>
      <c r="D2677" s="10"/>
      <c r="E2677" s="10">
        <v>20265</v>
      </c>
      <c r="F2677" s="10">
        <v>20000</v>
      </c>
      <c r="G2677" s="10">
        <v>900</v>
      </c>
      <c r="H2677" s="10">
        <v>8349.94</v>
      </c>
      <c r="I2677" s="10"/>
      <c r="J2677" s="10">
        <v>16624</v>
      </c>
      <c r="K2677" s="10">
        <v>172.37</v>
      </c>
      <c r="L2677" s="10">
        <v>4227.8999999999996</v>
      </c>
      <c r="M2677" s="10">
        <v>430.93</v>
      </c>
      <c r="N2677" s="10">
        <v>10569.76</v>
      </c>
      <c r="O2677" s="10">
        <v>689.48</v>
      </c>
      <c r="P2677" s="10">
        <v>16911.62</v>
      </c>
    </row>
    <row r="2678" spans="1:16">
      <c r="A2678" t="str">
        <f t="shared" si="61"/>
        <v>2267</v>
      </c>
      <c r="B2678" s="11">
        <v>22</v>
      </c>
      <c r="C2678" s="11">
        <v>67</v>
      </c>
      <c r="D2678" s="11"/>
      <c r="E2678" s="11">
        <v>20265</v>
      </c>
      <c r="F2678" s="11">
        <v>20000</v>
      </c>
      <c r="G2678" s="11"/>
      <c r="H2678" s="11">
        <v>8600.44</v>
      </c>
      <c r="I2678" s="11"/>
      <c r="J2678" s="11">
        <v>16877</v>
      </c>
      <c r="K2678" s="11">
        <v>166.24</v>
      </c>
      <c r="L2678" s="11">
        <v>4520.9799999999996</v>
      </c>
      <c r="M2678" s="11">
        <v>415.6</v>
      </c>
      <c r="N2678" s="11">
        <v>11302.45</v>
      </c>
      <c r="O2678" s="11">
        <v>664.96</v>
      </c>
      <c r="P2678" s="11">
        <v>18083.919999999998</v>
      </c>
    </row>
    <row r="2679" spans="1:16">
      <c r="A2679" t="str">
        <f t="shared" si="61"/>
        <v>2368</v>
      </c>
      <c r="B2679" s="10">
        <v>23</v>
      </c>
      <c r="C2679" s="10">
        <v>68</v>
      </c>
      <c r="D2679" s="10"/>
      <c r="E2679" s="10">
        <v>20265</v>
      </c>
      <c r="F2679" s="10">
        <v>20000</v>
      </c>
      <c r="G2679" s="10"/>
      <c r="H2679" s="10">
        <v>8858.4500000000007</v>
      </c>
      <c r="I2679" s="10"/>
      <c r="J2679" s="10">
        <v>17135</v>
      </c>
      <c r="K2679" s="10">
        <v>168.77</v>
      </c>
      <c r="L2679" s="10">
        <v>4825.38</v>
      </c>
      <c r="M2679" s="10">
        <v>421.93</v>
      </c>
      <c r="N2679" s="10">
        <v>12063.45</v>
      </c>
      <c r="O2679" s="10">
        <v>675.08</v>
      </c>
      <c r="P2679" s="10">
        <v>19301.52</v>
      </c>
    </row>
    <row r="2680" spans="1:16">
      <c r="A2680" t="str">
        <f t="shared" si="61"/>
        <v>2469</v>
      </c>
      <c r="B2680" s="11">
        <v>24</v>
      </c>
      <c r="C2680" s="11">
        <v>69</v>
      </c>
      <c r="D2680" s="11"/>
      <c r="E2680" s="11">
        <v>20265</v>
      </c>
      <c r="F2680" s="11">
        <v>20000</v>
      </c>
      <c r="G2680" s="11">
        <v>900</v>
      </c>
      <c r="H2680" s="11">
        <v>10024.209999999999</v>
      </c>
      <c r="I2680" s="11"/>
      <c r="J2680" s="11">
        <v>16497</v>
      </c>
      <c r="K2680" s="11">
        <v>171.35</v>
      </c>
      <c r="L2680" s="11">
        <v>5141.49</v>
      </c>
      <c r="M2680" s="11">
        <v>428.38</v>
      </c>
      <c r="N2680" s="11">
        <v>12853.73</v>
      </c>
      <c r="O2680" s="11">
        <v>685.4</v>
      </c>
      <c r="P2680" s="11">
        <v>20565.97</v>
      </c>
    </row>
    <row r="2681" spans="1:16">
      <c r="A2681" t="str">
        <f t="shared" si="61"/>
        <v>2570</v>
      </c>
      <c r="B2681" s="10">
        <v>25</v>
      </c>
      <c r="C2681" s="10">
        <v>70</v>
      </c>
      <c r="D2681" s="10"/>
      <c r="E2681" s="10">
        <v>20265</v>
      </c>
      <c r="F2681" s="10">
        <v>20000</v>
      </c>
      <c r="G2681" s="10"/>
      <c r="H2681" s="10">
        <v>10324.93</v>
      </c>
      <c r="I2681" s="10"/>
      <c r="J2681" s="10">
        <v>16718</v>
      </c>
      <c r="K2681" s="10">
        <v>164.97</v>
      </c>
      <c r="L2681" s="10">
        <v>5460.71</v>
      </c>
      <c r="M2681" s="10">
        <v>412.43</v>
      </c>
      <c r="N2681" s="10">
        <v>13651.77</v>
      </c>
      <c r="O2681" s="10">
        <v>659.88</v>
      </c>
      <c r="P2681" s="10">
        <v>21842.83</v>
      </c>
    </row>
    <row r="2682" spans="1:16">
      <c r="A2682" t="str">
        <f t="shared" si="61"/>
        <v>2671</v>
      </c>
      <c r="B2682" s="11">
        <v>26</v>
      </c>
      <c r="C2682" s="11">
        <v>71</v>
      </c>
      <c r="D2682" s="11"/>
      <c r="E2682" s="11">
        <v>20265</v>
      </c>
      <c r="F2682" s="11">
        <v>20000</v>
      </c>
      <c r="G2682" s="11"/>
      <c r="H2682" s="11">
        <v>10634.68</v>
      </c>
      <c r="I2682" s="11"/>
      <c r="J2682" s="11">
        <v>16940</v>
      </c>
      <c r="K2682" s="11">
        <v>167.18</v>
      </c>
      <c r="L2682" s="11">
        <v>5791.71</v>
      </c>
      <c r="M2682" s="11">
        <v>417.95</v>
      </c>
      <c r="N2682" s="11">
        <v>14479.27</v>
      </c>
      <c r="O2682" s="11">
        <v>668.72</v>
      </c>
      <c r="P2682" s="11">
        <v>23166.83</v>
      </c>
    </row>
    <row r="2683" spans="1:16">
      <c r="A2683" t="str">
        <f t="shared" si="61"/>
        <v>2772</v>
      </c>
      <c r="B2683" s="10">
        <v>27</v>
      </c>
      <c r="C2683" s="10">
        <v>72</v>
      </c>
      <c r="D2683" s="10"/>
      <c r="E2683" s="10">
        <v>20265</v>
      </c>
      <c r="F2683" s="10">
        <v>20000</v>
      </c>
      <c r="G2683" s="10">
        <v>900</v>
      </c>
      <c r="H2683" s="10">
        <v>11853.72</v>
      </c>
      <c r="I2683" s="10"/>
      <c r="J2683" s="10">
        <v>16264</v>
      </c>
      <c r="K2683" s="10">
        <v>169.4</v>
      </c>
      <c r="L2683" s="10">
        <v>6134.86</v>
      </c>
      <c r="M2683" s="10">
        <v>423.5</v>
      </c>
      <c r="N2683" s="10">
        <v>15337.15</v>
      </c>
      <c r="O2683" s="10">
        <v>677.6</v>
      </c>
      <c r="P2683" s="10">
        <v>24539.439999999999</v>
      </c>
    </row>
    <row r="2684" spans="1:16">
      <c r="A2684" t="str">
        <f t="shared" si="61"/>
        <v>2873</v>
      </c>
      <c r="B2684" s="11">
        <v>28</v>
      </c>
      <c r="C2684" s="11">
        <v>73</v>
      </c>
      <c r="D2684" s="11"/>
      <c r="E2684" s="11">
        <v>20265</v>
      </c>
      <c r="F2684" s="11">
        <v>20000</v>
      </c>
      <c r="G2684" s="11"/>
      <c r="H2684" s="11">
        <v>12209.33</v>
      </c>
      <c r="I2684" s="11"/>
      <c r="J2684" s="11">
        <v>16433</v>
      </c>
      <c r="K2684" s="11">
        <v>162.63999999999999</v>
      </c>
      <c r="L2684" s="11">
        <v>6481.55</v>
      </c>
      <c r="M2684" s="11">
        <v>406.6</v>
      </c>
      <c r="N2684" s="11">
        <v>16203.86</v>
      </c>
      <c r="O2684" s="11">
        <v>650.55999999999995</v>
      </c>
      <c r="P2684" s="11">
        <v>25926.18</v>
      </c>
    </row>
    <row r="2685" spans="1:16">
      <c r="A2685" t="str">
        <f t="shared" si="61"/>
        <v>2974</v>
      </c>
      <c r="B2685" s="10">
        <v>29</v>
      </c>
      <c r="C2685" s="10">
        <v>74</v>
      </c>
      <c r="D2685" s="10"/>
      <c r="E2685" s="10">
        <v>20265</v>
      </c>
      <c r="F2685" s="10">
        <v>20000</v>
      </c>
      <c r="G2685" s="10"/>
      <c r="H2685" s="10">
        <v>12575.61</v>
      </c>
      <c r="I2685" s="10"/>
      <c r="J2685" s="10">
        <v>16598</v>
      </c>
      <c r="K2685" s="10">
        <v>164.33</v>
      </c>
      <c r="L2685" s="10">
        <v>6840.32</v>
      </c>
      <c r="M2685" s="10">
        <v>410.83</v>
      </c>
      <c r="N2685" s="10">
        <v>17100.8</v>
      </c>
      <c r="O2685" s="10">
        <v>657.32</v>
      </c>
      <c r="P2685" s="10">
        <v>27361.29</v>
      </c>
    </row>
    <row r="2686" spans="1:16">
      <c r="A2686" t="str">
        <f t="shared" si="61"/>
        <v>3075</v>
      </c>
      <c r="B2686" s="11">
        <v>30</v>
      </c>
      <c r="C2686" s="11">
        <v>75</v>
      </c>
      <c r="D2686" s="11"/>
      <c r="E2686" s="11">
        <v>20265</v>
      </c>
      <c r="F2686" s="11">
        <v>20000</v>
      </c>
      <c r="G2686" s="11">
        <v>900</v>
      </c>
      <c r="H2686" s="11">
        <v>13852.88</v>
      </c>
      <c r="I2686" s="11"/>
      <c r="J2686" s="11">
        <v>15858</v>
      </c>
      <c r="K2686" s="11">
        <v>165.98</v>
      </c>
      <c r="L2686" s="11">
        <v>7211.51</v>
      </c>
      <c r="M2686" s="11">
        <v>414.95</v>
      </c>
      <c r="N2686" s="11">
        <v>18028.78</v>
      </c>
      <c r="O2686" s="11">
        <v>663.92</v>
      </c>
      <c r="P2686" s="11">
        <v>28846.04</v>
      </c>
    </row>
    <row r="2687" spans="1:16">
      <c r="A2687" t="str">
        <f t="shared" si="61"/>
        <v>3176</v>
      </c>
      <c r="B2687" s="10">
        <v>31</v>
      </c>
      <c r="C2687" s="10">
        <v>76</v>
      </c>
      <c r="D2687" s="10"/>
      <c r="E2687" s="10">
        <v>20265</v>
      </c>
      <c r="F2687" s="10">
        <v>20000</v>
      </c>
      <c r="G2687" s="10"/>
      <c r="H2687" s="10">
        <v>14268.47</v>
      </c>
      <c r="I2687" s="10"/>
      <c r="J2687" s="10">
        <v>15944</v>
      </c>
      <c r="K2687" s="10">
        <v>158.58000000000001</v>
      </c>
      <c r="L2687" s="10">
        <v>7586.44</v>
      </c>
      <c r="M2687" s="10">
        <v>396.45</v>
      </c>
      <c r="N2687" s="10">
        <v>18966.09</v>
      </c>
      <c r="O2687" s="10">
        <v>634.32000000000005</v>
      </c>
      <c r="P2687" s="10">
        <v>30345.75</v>
      </c>
    </row>
    <row r="2688" spans="1:16">
      <c r="A2688" t="str">
        <f t="shared" si="61"/>
        <v>3277</v>
      </c>
      <c r="B2688" s="11">
        <v>32</v>
      </c>
      <c r="C2688" s="11">
        <v>77</v>
      </c>
      <c r="D2688" s="11"/>
      <c r="E2688" s="11">
        <v>20265</v>
      </c>
      <c r="F2688" s="11">
        <v>20000</v>
      </c>
      <c r="G2688" s="11"/>
      <c r="H2688" s="11">
        <v>14696.52</v>
      </c>
      <c r="I2688" s="11"/>
      <c r="J2688" s="11">
        <v>16013</v>
      </c>
      <c r="K2688" s="11">
        <v>159.44</v>
      </c>
      <c r="L2688" s="11">
        <v>7973.47</v>
      </c>
      <c r="M2688" s="11">
        <v>398.6</v>
      </c>
      <c r="N2688" s="11">
        <v>19933.669999999998</v>
      </c>
      <c r="O2688" s="11">
        <v>637.76</v>
      </c>
      <c r="P2688" s="11">
        <v>31893.88</v>
      </c>
    </row>
    <row r="2689" spans="1:16">
      <c r="A2689" t="str">
        <f t="shared" si="61"/>
        <v>3378</v>
      </c>
      <c r="B2689" s="10">
        <v>33</v>
      </c>
      <c r="C2689" s="10">
        <v>78</v>
      </c>
      <c r="D2689" s="10"/>
      <c r="E2689" s="10">
        <v>20265</v>
      </c>
      <c r="F2689" s="10">
        <v>20000</v>
      </c>
      <c r="G2689" s="10">
        <v>900</v>
      </c>
      <c r="H2689" s="10">
        <v>16037.42</v>
      </c>
      <c r="I2689" s="10"/>
      <c r="J2689" s="10">
        <v>15163</v>
      </c>
      <c r="K2689" s="10">
        <v>160.13</v>
      </c>
      <c r="L2689" s="10">
        <v>8372.7999999999993</v>
      </c>
      <c r="M2689" s="10">
        <v>400.33</v>
      </c>
      <c r="N2689" s="10">
        <v>20932.009999999998</v>
      </c>
      <c r="O2689" s="10">
        <v>640.52</v>
      </c>
      <c r="P2689" s="10">
        <v>33491.21</v>
      </c>
    </row>
    <row r="2690" spans="1:16">
      <c r="A2690" t="str">
        <f t="shared" si="61"/>
        <v>3479</v>
      </c>
      <c r="B2690" s="11">
        <v>34</v>
      </c>
      <c r="C2690" s="11">
        <v>79</v>
      </c>
      <c r="D2690" s="11"/>
      <c r="E2690" s="11">
        <v>20265</v>
      </c>
      <c r="F2690" s="11">
        <v>20000</v>
      </c>
      <c r="G2690" s="11"/>
      <c r="H2690" s="11">
        <v>16518.54</v>
      </c>
      <c r="I2690" s="11"/>
      <c r="J2690" s="11">
        <v>15103</v>
      </c>
      <c r="K2690" s="11">
        <v>151.63</v>
      </c>
      <c r="L2690" s="11">
        <v>8775.6200000000008</v>
      </c>
      <c r="M2690" s="11">
        <v>379.08</v>
      </c>
      <c r="N2690" s="11">
        <v>21939.040000000001</v>
      </c>
      <c r="O2690" s="11">
        <v>606.52</v>
      </c>
      <c r="P2690" s="11">
        <v>35102.47</v>
      </c>
    </row>
    <row r="2691" spans="1:16">
      <c r="A2691" t="str">
        <f t="shared" si="61"/>
        <v>3580</v>
      </c>
      <c r="B2691" s="10">
        <v>35</v>
      </c>
      <c r="C2691" s="10">
        <v>80</v>
      </c>
      <c r="D2691" s="10"/>
      <c r="E2691" s="10">
        <v>20265</v>
      </c>
      <c r="F2691" s="10">
        <v>20000</v>
      </c>
      <c r="G2691" s="10"/>
      <c r="H2691" s="10">
        <v>17014.099999999999</v>
      </c>
      <c r="I2691" s="10">
        <v>15000</v>
      </c>
      <c r="J2691" s="10">
        <v>15000</v>
      </c>
      <c r="K2691" s="10">
        <v>151.03</v>
      </c>
      <c r="L2691" s="10">
        <v>9189.92</v>
      </c>
      <c r="M2691" s="10">
        <v>377.58</v>
      </c>
      <c r="N2691" s="10">
        <v>22974.79</v>
      </c>
      <c r="O2691" s="10">
        <v>604.12</v>
      </c>
      <c r="P2691" s="10">
        <v>36759.660000000003</v>
      </c>
    </row>
    <row r="2692" spans="1:16" ht="54">
      <c r="B2692" s="9" t="s">
        <v>27</v>
      </c>
      <c r="C2692" s="9" t="s">
        <v>13</v>
      </c>
      <c r="D2692" s="9" t="s">
        <v>3027</v>
      </c>
      <c r="E2692" s="9" t="s">
        <v>15</v>
      </c>
      <c r="F2692" s="9" t="s">
        <v>16</v>
      </c>
      <c r="G2692" s="9" t="s">
        <v>17</v>
      </c>
      <c r="H2692" s="9" t="s">
        <v>3028</v>
      </c>
      <c r="I2692" s="9" t="s">
        <v>19</v>
      </c>
      <c r="J2692" s="9" t="s">
        <v>20</v>
      </c>
      <c r="K2692" s="9" t="s">
        <v>21</v>
      </c>
      <c r="L2692" s="9" t="s">
        <v>22</v>
      </c>
      <c r="M2692" s="9" t="s">
        <v>23</v>
      </c>
      <c r="N2692" s="9" t="s">
        <v>24</v>
      </c>
      <c r="O2692" s="9" t="s">
        <v>25</v>
      </c>
      <c r="P2692" s="9" t="s">
        <v>26</v>
      </c>
    </row>
    <row r="2693" spans="1:16">
      <c r="A2693" t="str">
        <f t="shared" ref="A2693:A2726" si="62">B2693&amp;C2693</f>
        <v>147</v>
      </c>
      <c r="B2693" s="10">
        <v>1</v>
      </c>
      <c r="C2693" s="10">
        <v>47</v>
      </c>
      <c r="D2693" s="10">
        <v>4078</v>
      </c>
      <c r="E2693" s="10">
        <v>4078</v>
      </c>
      <c r="F2693" s="10">
        <v>20000</v>
      </c>
      <c r="G2693" s="10"/>
      <c r="H2693" s="10"/>
      <c r="I2693" s="10"/>
      <c r="J2693" s="10">
        <v>2446.8000000000002</v>
      </c>
      <c r="K2693" s="10">
        <v>28.55</v>
      </c>
      <c r="L2693" s="10">
        <v>28.55</v>
      </c>
      <c r="M2693" s="10">
        <v>71.37</v>
      </c>
      <c r="N2693" s="10">
        <v>71.37</v>
      </c>
      <c r="O2693" s="10">
        <v>114.18</v>
      </c>
      <c r="P2693" s="10">
        <v>114.18</v>
      </c>
    </row>
    <row r="2694" spans="1:16">
      <c r="A2694" t="str">
        <f t="shared" si="62"/>
        <v>248</v>
      </c>
      <c r="B2694" s="11">
        <v>2</v>
      </c>
      <c r="C2694" s="11">
        <v>48</v>
      </c>
      <c r="D2694" s="11">
        <v>4078</v>
      </c>
      <c r="E2694" s="11">
        <v>8156</v>
      </c>
      <c r="F2694" s="11">
        <v>20000</v>
      </c>
      <c r="G2694" s="11"/>
      <c r="H2694" s="11"/>
      <c r="I2694" s="11"/>
      <c r="J2694" s="11">
        <v>6004</v>
      </c>
      <c r="K2694" s="11">
        <v>63.15</v>
      </c>
      <c r="L2694" s="11">
        <v>92.56</v>
      </c>
      <c r="M2694" s="11">
        <v>157.88</v>
      </c>
      <c r="N2694" s="11">
        <v>231.39</v>
      </c>
      <c r="O2694" s="11">
        <v>252.61</v>
      </c>
      <c r="P2694" s="11">
        <v>370.22</v>
      </c>
    </row>
    <row r="2695" spans="1:16">
      <c r="A2695" t="str">
        <f t="shared" si="62"/>
        <v>349</v>
      </c>
      <c r="B2695" s="10">
        <v>3</v>
      </c>
      <c r="C2695" s="10">
        <v>49</v>
      </c>
      <c r="D2695" s="10">
        <v>4078</v>
      </c>
      <c r="E2695" s="10">
        <v>12234</v>
      </c>
      <c r="F2695" s="10">
        <v>20000</v>
      </c>
      <c r="G2695" s="10">
        <v>900</v>
      </c>
      <c r="H2695" s="10">
        <v>900</v>
      </c>
      <c r="I2695" s="10"/>
      <c r="J2695" s="10">
        <v>8742</v>
      </c>
      <c r="K2695" s="10">
        <v>98.53</v>
      </c>
      <c r="L2695" s="10">
        <v>193.87</v>
      </c>
      <c r="M2695" s="10">
        <v>246.33</v>
      </c>
      <c r="N2695" s="10">
        <v>484.66</v>
      </c>
      <c r="O2695" s="10">
        <v>394.13</v>
      </c>
      <c r="P2695" s="10">
        <v>775.46</v>
      </c>
    </row>
    <row r="2696" spans="1:16">
      <c r="A2696" t="str">
        <f t="shared" si="62"/>
        <v>450</v>
      </c>
      <c r="B2696" s="11">
        <v>4</v>
      </c>
      <c r="C2696" s="11">
        <v>50</v>
      </c>
      <c r="D2696" s="11">
        <v>4078</v>
      </c>
      <c r="E2696" s="11">
        <v>16312</v>
      </c>
      <c r="F2696" s="11">
        <v>20000</v>
      </c>
      <c r="G2696" s="11"/>
      <c r="H2696" s="11">
        <v>927</v>
      </c>
      <c r="I2696" s="11"/>
      <c r="J2696" s="11">
        <v>12860</v>
      </c>
      <c r="K2696" s="11">
        <v>128.99</v>
      </c>
      <c r="L2696" s="11">
        <v>328.67</v>
      </c>
      <c r="M2696" s="11">
        <v>322.45999999999998</v>
      </c>
      <c r="N2696" s="11">
        <v>821.67</v>
      </c>
      <c r="O2696" s="11">
        <v>515.94000000000005</v>
      </c>
      <c r="P2696" s="11">
        <v>1314.67</v>
      </c>
    </row>
    <row r="2697" spans="1:16">
      <c r="A2697" t="str">
        <f t="shared" si="62"/>
        <v>551</v>
      </c>
      <c r="B2697" s="10">
        <v>5</v>
      </c>
      <c r="C2697" s="10">
        <v>51</v>
      </c>
      <c r="D2697" s="10">
        <v>4078</v>
      </c>
      <c r="E2697" s="10">
        <v>20390</v>
      </c>
      <c r="F2697" s="10">
        <v>20000</v>
      </c>
      <c r="G2697" s="10"/>
      <c r="H2697" s="10">
        <v>954.81</v>
      </c>
      <c r="I2697" s="10"/>
      <c r="J2697" s="10">
        <v>17238</v>
      </c>
      <c r="K2697" s="10">
        <v>169.16</v>
      </c>
      <c r="L2697" s="10">
        <v>507.68</v>
      </c>
      <c r="M2697" s="10">
        <v>422.89</v>
      </c>
      <c r="N2697" s="10">
        <v>1269.2</v>
      </c>
      <c r="O2697" s="10">
        <v>676.62</v>
      </c>
      <c r="P2697" s="10">
        <v>2030.73</v>
      </c>
    </row>
    <row r="2698" spans="1:16">
      <c r="A2698" t="str">
        <f t="shared" si="62"/>
        <v>652</v>
      </c>
      <c r="B2698" s="11">
        <v>6</v>
      </c>
      <c r="C2698" s="11">
        <v>52</v>
      </c>
      <c r="D2698" s="11"/>
      <c r="E2698" s="11">
        <v>20390</v>
      </c>
      <c r="F2698" s="11">
        <v>20000</v>
      </c>
      <c r="G2698" s="11">
        <v>900</v>
      </c>
      <c r="H2698" s="11">
        <v>1883.45</v>
      </c>
      <c r="I2698" s="11"/>
      <c r="J2698" s="11">
        <v>16667</v>
      </c>
      <c r="K2698" s="11">
        <v>172.38</v>
      </c>
      <c r="L2698" s="11">
        <v>695.29</v>
      </c>
      <c r="M2698" s="11">
        <v>430.95</v>
      </c>
      <c r="N2698" s="11">
        <v>1738.23</v>
      </c>
      <c r="O2698" s="11">
        <v>689.52</v>
      </c>
      <c r="P2698" s="11">
        <v>2781.17</v>
      </c>
    </row>
    <row r="2699" spans="1:16">
      <c r="A2699" t="str">
        <f t="shared" si="62"/>
        <v>753</v>
      </c>
      <c r="B2699" s="10">
        <v>7</v>
      </c>
      <c r="C2699" s="10">
        <v>53</v>
      </c>
      <c r="D2699" s="10"/>
      <c r="E2699" s="10">
        <v>20390</v>
      </c>
      <c r="F2699" s="10">
        <v>20000</v>
      </c>
      <c r="G2699" s="10"/>
      <c r="H2699" s="10">
        <v>1939.96</v>
      </c>
      <c r="I2699" s="10"/>
      <c r="J2699" s="10">
        <v>16980</v>
      </c>
      <c r="K2699" s="10">
        <v>166.67</v>
      </c>
      <c r="L2699" s="10">
        <v>882.82</v>
      </c>
      <c r="M2699" s="10">
        <v>416.68</v>
      </c>
      <c r="N2699" s="10">
        <v>2207.0500000000002</v>
      </c>
      <c r="O2699" s="10">
        <v>666.68</v>
      </c>
      <c r="P2699" s="10">
        <v>3531.28</v>
      </c>
    </row>
    <row r="2700" spans="1:16">
      <c r="A2700" t="str">
        <f t="shared" si="62"/>
        <v>854</v>
      </c>
      <c r="B2700" s="11">
        <v>8</v>
      </c>
      <c r="C2700" s="11">
        <v>54</v>
      </c>
      <c r="D2700" s="11"/>
      <c r="E2700" s="11">
        <v>20390</v>
      </c>
      <c r="F2700" s="11">
        <v>20000</v>
      </c>
      <c r="G2700" s="11"/>
      <c r="H2700" s="11">
        <v>1998.16</v>
      </c>
      <c r="I2700" s="11"/>
      <c r="J2700" s="11">
        <v>17300</v>
      </c>
      <c r="K2700" s="11">
        <v>169.8</v>
      </c>
      <c r="L2700" s="11">
        <v>1079.1099999999999</v>
      </c>
      <c r="M2700" s="11">
        <v>424.5</v>
      </c>
      <c r="N2700" s="11">
        <v>2697.76</v>
      </c>
      <c r="O2700" s="11">
        <v>679.2</v>
      </c>
      <c r="P2700" s="11">
        <v>4316.42</v>
      </c>
    </row>
    <row r="2701" spans="1:16">
      <c r="A2701" t="str">
        <f t="shared" si="62"/>
        <v>955</v>
      </c>
      <c r="B2701" s="10">
        <v>9</v>
      </c>
      <c r="C2701" s="10">
        <v>55</v>
      </c>
      <c r="D2701" s="10"/>
      <c r="E2701" s="10">
        <v>20390</v>
      </c>
      <c r="F2701" s="10">
        <v>20000</v>
      </c>
      <c r="G2701" s="10">
        <v>900</v>
      </c>
      <c r="H2701" s="10">
        <v>2958.1</v>
      </c>
      <c r="I2701" s="10"/>
      <c r="J2701" s="10">
        <v>16726</v>
      </c>
      <c r="K2701" s="10">
        <v>173</v>
      </c>
      <c r="L2701" s="10">
        <v>1284.48</v>
      </c>
      <c r="M2701" s="10">
        <v>432.5</v>
      </c>
      <c r="N2701" s="10">
        <v>3211.2</v>
      </c>
      <c r="O2701" s="10">
        <v>692</v>
      </c>
      <c r="P2701" s="10">
        <v>5137.92</v>
      </c>
    </row>
    <row r="2702" spans="1:16">
      <c r="A2702" t="str">
        <f t="shared" si="62"/>
        <v>1056</v>
      </c>
      <c r="B2702" s="11">
        <v>10</v>
      </c>
      <c r="C2702" s="11">
        <v>56</v>
      </c>
      <c r="D2702" s="11"/>
      <c r="E2702" s="11">
        <v>20390</v>
      </c>
      <c r="F2702" s="11">
        <v>20000</v>
      </c>
      <c r="G2702" s="11"/>
      <c r="H2702" s="11">
        <v>3046.84</v>
      </c>
      <c r="I2702" s="11"/>
      <c r="J2702" s="11">
        <v>17033</v>
      </c>
      <c r="K2702" s="11">
        <v>167.26</v>
      </c>
      <c r="L2702" s="11">
        <v>1490.27</v>
      </c>
      <c r="M2702" s="11">
        <v>418.15</v>
      </c>
      <c r="N2702" s="11">
        <v>3725.68</v>
      </c>
      <c r="O2702" s="11">
        <v>669.04</v>
      </c>
      <c r="P2702" s="11">
        <v>5961.09</v>
      </c>
    </row>
    <row r="2703" spans="1:16">
      <c r="A2703" t="str">
        <f t="shared" si="62"/>
        <v>1157</v>
      </c>
      <c r="B2703" s="10">
        <v>11</v>
      </c>
      <c r="C2703" s="10">
        <v>57</v>
      </c>
      <c r="D2703" s="10"/>
      <c r="E2703" s="10">
        <v>20390</v>
      </c>
      <c r="F2703" s="10">
        <v>20000</v>
      </c>
      <c r="G2703" s="10"/>
      <c r="H2703" s="10">
        <v>3138.25</v>
      </c>
      <c r="I2703" s="10"/>
      <c r="J2703" s="10">
        <v>17348</v>
      </c>
      <c r="K2703" s="10">
        <v>170.33</v>
      </c>
      <c r="L2703" s="10">
        <v>1705.31</v>
      </c>
      <c r="M2703" s="10">
        <v>425.83</v>
      </c>
      <c r="N2703" s="10">
        <v>4263.28</v>
      </c>
      <c r="O2703" s="10">
        <v>681.32</v>
      </c>
      <c r="P2703" s="10">
        <v>6821.25</v>
      </c>
    </row>
    <row r="2704" spans="1:16">
      <c r="A2704" t="str">
        <f t="shared" si="62"/>
        <v>1258</v>
      </c>
      <c r="B2704" s="11">
        <v>12</v>
      </c>
      <c r="C2704" s="11">
        <v>58</v>
      </c>
      <c r="D2704" s="11"/>
      <c r="E2704" s="11">
        <v>20390</v>
      </c>
      <c r="F2704" s="11">
        <v>20000</v>
      </c>
      <c r="G2704" s="11">
        <v>900</v>
      </c>
      <c r="H2704" s="11">
        <v>4132.3999999999996</v>
      </c>
      <c r="I2704" s="11"/>
      <c r="J2704" s="11">
        <v>16769</v>
      </c>
      <c r="K2704" s="11">
        <v>173.48</v>
      </c>
      <c r="L2704" s="11">
        <v>1929.95</v>
      </c>
      <c r="M2704" s="11">
        <v>433.7</v>
      </c>
      <c r="N2704" s="11">
        <v>4824.88</v>
      </c>
      <c r="O2704" s="11">
        <v>693.92</v>
      </c>
      <c r="P2704" s="11">
        <v>7719.8</v>
      </c>
    </row>
    <row r="2705" spans="1:16">
      <c r="A2705" t="str">
        <f t="shared" si="62"/>
        <v>1359</v>
      </c>
      <c r="B2705" s="10">
        <v>13</v>
      </c>
      <c r="C2705" s="10">
        <v>59</v>
      </c>
      <c r="D2705" s="10"/>
      <c r="E2705" s="10">
        <v>20390</v>
      </c>
      <c r="F2705" s="10">
        <v>20000</v>
      </c>
      <c r="G2705" s="10"/>
      <c r="H2705" s="10">
        <v>4256.37</v>
      </c>
      <c r="I2705" s="10"/>
      <c r="J2705" s="10">
        <v>17069</v>
      </c>
      <c r="K2705" s="10">
        <v>167.69</v>
      </c>
      <c r="L2705" s="10">
        <v>2155.54</v>
      </c>
      <c r="M2705" s="10">
        <v>419.23</v>
      </c>
      <c r="N2705" s="10">
        <v>5388.85</v>
      </c>
      <c r="O2705" s="10">
        <v>670.76</v>
      </c>
      <c r="P2705" s="10">
        <v>8622.16</v>
      </c>
    </row>
    <row r="2706" spans="1:16">
      <c r="A2706" t="str">
        <f t="shared" si="62"/>
        <v>1460</v>
      </c>
      <c r="B2706" s="11">
        <v>14</v>
      </c>
      <c r="C2706" s="11">
        <v>60</v>
      </c>
      <c r="D2706" s="11"/>
      <c r="E2706" s="11">
        <v>20390</v>
      </c>
      <c r="F2706" s="11">
        <v>20000</v>
      </c>
      <c r="G2706" s="11"/>
      <c r="H2706" s="11">
        <v>4384.0600000000004</v>
      </c>
      <c r="I2706" s="11"/>
      <c r="J2706" s="11">
        <v>17376</v>
      </c>
      <c r="K2706" s="11">
        <v>170.69</v>
      </c>
      <c r="L2706" s="11">
        <v>2390.9</v>
      </c>
      <c r="M2706" s="11">
        <v>426.73</v>
      </c>
      <c r="N2706" s="11">
        <v>5977.24</v>
      </c>
      <c r="O2706" s="11">
        <v>682.76</v>
      </c>
      <c r="P2706" s="11">
        <v>9563.58</v>
      </c>
    </row>
    <row r="2707" spans="1:16">
      <c r="A2707" t="str">
        <f t="shared" si="62"/>
        <v>1561</v>
      </c>
      <c r="B2707" s="10">
        <v>15</v>
      </c>
      <c r="C2707" s="10">
        <v>61</v>
      </c>
      <c r="D2707" s="10"/>
      <c r="E2707" s="10">
        <v>20390</v>
      </c>
      <c r="F2707" s="10">
        <v>20000</v>
      </c>
      <c r="G2707" s="10">
        <v>900</v>
      </c>
      <c r="H2707" s="10">
        <v>5415.58</v>
      </c>
      <c r="I2707" s="10"/>
      <c r="J2707" s="10">
        <v>16789</v>
      </c>
      <c r="K2707" s="10">
        <v>173.76</v>
      </c>
      <c r="L2707" s="10">
        <v>2636.38</v>
      </c>
      <c r="M2707" s="10">
        <v>434.4</v>
      </c>
      <c r="N2707" s="10">
        <v>6590.96</v>
      </c>
      <c r="O2707" s="10">
        <v>695.04</v>
      </c>
      <c r="P2707" s="10">
        <v>10545.53</v>
      </c>
    </row>
    <row r="2708" spans="1:16">
      <c r="A2708" t="str">
        <f t="shared" si="62"/>
        <v>1662</v>
      </c>
      <c r="B2708" s="11">
        <v>16</v>
      </c>
      <c r="C2708" s="11">
        <v>62</v>
      </c>
      <c r="D2708" s="11"/>
      <c r="E2708" s="11">
        <v>20390</v>
      </c>
      <c r="F2708" s="11">
        <v>20000</v>
      </c>
      <c r="G2708" s="11"/>
      <c r="H2708" s="11">
        <v>5578.05</v>
      </c>
      <c r="I2708" s="11"/>
      <c r="J2708" s="11">
        <v>17078</v>
      </c>
      <c r="K2708" s="11">
        <v>167.89</v>
      </c>
      <c r="L2708" s="11">
        <v>2883.36</v>
      </c>
      <c r="M2708" s="11">
        <v>419.73</v>
      </c>
      <c r="N2708" s="11">
        <v>7208.41</v>
      </c>
      <c r="O2708" s="11">
        <v>671.56</v>
      </c>
      <c r="P2708" s="11">
        <v>11533.45</v>
      </c>
    </row>
    <row r="2709" spans="1:16">
      <c r="A2709" t="str">
        <f t="shared" si="62"/>
        <v>1763</v>
      </c>
      <c r="B2709" s="10">
        <v>17</v>
      </c>
      <c r="C2709" s="10">
        <v>63</v>
      </c>
      <c r="D2709" s="10"/>
      <c r="E2709" s="10">
        <v>20390</v>
      </c>
      <c r="F2709" s="10">
        <v>20000</v>
      </c>
      <c r="G2709" s="10"/>
      <c r="H2709" s="10">
        <v>5745.39</v>
      </c>
      <c r="I2709" s="10"/>
      <c r="J2709" s="10">
        <v>17374</v>
      </c>
      <c r="K2709" s="10">
        <v>170.78</v>
      </c>
      <c r="L2709" s="10">
        <v>3140.64</v>
      </c>
      <c r="M2709" s="10">
        <v>426.95</v>
      </c>
      <c r="N2709" s="10">
        <v>7851.61</v>
      </c>
      <c r="O2709" s="10">
        <v>683.12</v>
      </c>
      <c r="P2709" s="10">
        <v>12562.58</v>
      </c>
    </row>
    <row r="2710" spans="1:16">
      <c r="A2710" t="str">
        <f t="shared" si="62"/>
        <v>1864</v>
      </c>
      <c r="B2710" s="11">
        <v>18</v>
      </c>
      <c r="C2710" s="11">
        <v>64</v>
      </c>
      <c r="D2710" s="11"/>
      <c r="E2710" s="11">
        <v>20390</v>
      </c>
      <c r="F2710" s="11">
        <v>20000</v>
      </c>
      <c r="G2710" s="11">
        <v>900</v>
      </c>
      <c r="H2710" s="11">
        <v>6817.75</v>
      </c>
      <c r="I2710" s="11"/>
      <c r="J2710" s="11">
        <v>16776</v>
      </c>
      <c r="K2710" s="11">
        <v>173.74</v>
      </c>
      <c r="L2710" s="11">
        <v>3408.6</v>
      </c>
      <c r="M2710" s="11">
        <v>434.35</v>
      </c>
      <c r="N2710" s="11">
        <v>8521.51</v>
      </c>
      <c r="O2710" s="11">
        <v>694.96</v>
      </c>
      <c r="P2710" s="11">
        <v>13634.42</v>
      </c>
    </row>
    <row r="2711" spans="1:16">
      <c r="A2711" t="str">
        <f t="shared" si="62"/>
        <v>1965</v>
      </c>
      <c r="B2711" s="10">
        <v>19</v>
      </c>
      <c r="C2711" s="10">
        <v>65</v>
      </c>
      <c r="D2711" s="10"/>
      <c r="E2711" s="10">
        <v>20390</v>
      </c>
      <c r="F2711" s="10">
        <v>20000</v>
      </c>
      <c r="G2711" s="10"/>
      <c r="H2711" s="10">
        <v>7022.29</v>
      </c>
      <c r="I2711" s="10"/>
      <c r="J2711" s="10">
        <v>17049</v>
      </c>
      <c r="K2711" s="10">
        <v>167.76</v>
      </c>
      <c r="L2711" s="10">
        <v>3678.62</v>
      </c>
      <c r="M2711" s="10">
        <v>419.4</v>
      </c>
      <c r="N2711" s="10">
        <v>9196.56</v>
      </c>
      <c r="O2711" s="10">
        <v>671.04</v>
      </c>
      <c r="P2711" s="10">
        <v>14714.49</v>
      </c>
    </row>
    <row r="2712" spans="1:16">
      <c r="A2712" t="str">
        <f t="shared" si="62"/>
        <v>2066</v>
      </c>
      <c r="B2712" s="11">
        <v>20</v>
      </c>
      <c r="C2712" s="11">
        <v>66</v>
      </c>
      <c r="D2712" s="11"/>
      <c r="E2712" s="11">
        <v>20390</v>
      </c>
      <c r="F2712" s="11">
        <v>20000</v>
      </c>
      <c r="G2712" s="11"/>
      <c r="H2712" s="11">
        <v>7232.95</v>
      </c>
      <c r="I2712" s="11"/>
      <c r="J2712" s="11">
        <v>17328</v>
      </c>
      <c r="K2712" s="11">
        <v>170.49</v>
      </c>
      <c r="L2712" s="11">
        <v>3959.47</v>
      </c>
      <c r="M2712" s="11">
        <v>426.23</v>
      </c>
      <c r="N2712" s="11">
        <v>9898.68</v>
      </c>
      <c r="O2712" s="11">
        <v>681.96</v>
      </c>
      <c r="P2712" s="11">
        <v>15837.88</v>
      </c>
    </row>
    <row r="2713" spans="1:16">
      <c r="A2713" t="str">
        <f t="shared" si="62"/>
        <v>2167</v>
      </c>
      <c r="B2713" s="10">
        <v>21</v>
      </c>
      <c r="C2713" s="10">
        <v>67</v>
      </c>
      <c r="D2713" s="10"/>
      <c r="E2713" s="10">
        <v>20390</v>
      </c>
      <c r="F2713" s="10">
        <v>20000</v>
      </c>
      <c r="G2713" s="10">
        <v>900</v>
      </c>
      <c r="H2713" s="10">
        <v>8349.94</v>
      </c>
      <c r="I2713" s="10"/>
      <c r="J2713" s="10">
        <v>16713</v>
      </c>
      <c r="K2713" s="10">
        <v>173.28</v>
      </c>
      <c r="L2713" s="10">
        <v>4251.53</v>
      </c>
      <c r="M2713" s="10">
        <v>433.2</v>
      </c>
      <c r="N2713" s="10">
        <v>10628.84</v>
      </c>
      <c r="O2713" s="10">
        <v>693.12</v>
      </c>
      <c r="P2713" s="10">
        <v>17006.14</v>
      </c>
    </row>
    <row r="2714" spans="1:16">
      <c r="A2714" t="str">
        <f t="shared" si="62"/>
        <v>2268</v>
      </c>
      <c r="B2714" s="11">
        <v>22</v>
      </c>
      <c r="C2714" s="11">
        <v>68</v>
      </c>
      <c r="D2714" s="11"/>
      <c r="E2714" s="11">
        <v>20390</v>
      </c>
      <c r="F2714" s="11">
        <v>20000</v>
      </c>
      <c r="G2714" s="11"/>
      <c r="H2714" s="11">
        <v>8600.44</v>
      </c>
      <c r="I2714" s="11"/>
      <c r="J2714" s="11">
        <v>16963</v>
      </c>
      <c r="K2714" s="11">
        <v>167.13</v>
      </c>
      <c r="L2714" s="11">
        <v>4546.21</v>
      </c>
      <c r="M2714" s="11">
        <v>417.83</v>
      </c>
      <c r="N2714" s="11">
        <v>11365.53</v>
      </c>
      <c r="O2714" s="11">
        <v>668.52</v>
      </c>
      <c r="P2714" s="11">
        <v>18184.84</v>
      </c>
    </row>
    <row r="2715" spans="1:16">
      <c r="A2715" t="str">
        <f t="shared" si="62"/>
        <v>2369</v>
      </c>
      <c r="B2715" s="10">
        <v>23</v>
      </c>
      <c r="C2715" s="10">
        <v>69</v>
      </c>
      <c r="D2715" s="10"/>
      <c r="E2715" s="10">
        <v>20390</v>
      </c>
      <c r="F2715" s="10">
        <v>20000</v>
      </c>
      <c r="G2715" s="10"/>
      <c r="H2715" s="10">
        <v>8858.4500000000007</v>
      </c>
      <c r="I2715" s="10"/>
      <c r="J2715" s="10">
        <v>17216</v>
      </c>
      <c r="K2715" s="10">
        <v>169.63</v>
      </c>
      <c r="L2715" s="10">
        <v>4852.2299999999996</v>
      </c>
      <c r="M2715" s="10">
        <v>424.08</v>
      </c>
      <c r="N2715" s="10">
        <v>12130.57</v>
      </c>
      <c r="O2715" s="10">
        <v>678.52</v>
      </c>
      <c r="P2715" s="10">
        <v>19408.91</v>
      </c>
    </row>
    <row r="2716" spans="1:16">
      <c r="A2716" t="str">
        <f t="shared" si="62"/>
        <v>2470</v>
      </c>
      <c r="B2716" s="11">
        <v>24</v>
      </c>
      <c r="C2716" s="11">
        <v>70</v>
      </c>
      <c r="D2716" s="11"/>
      <c r="E2716" s="11">
        <v>20390</v>
      </c>
      <c r="F2716" s="11">
        <v>20000</v>
      </c>
      <c r="G2716" s="11">
        <v>900</v>
      </c>
      <c r="H2716" s="11">
        <v>10024.209999999999</v>
      </c>
      <c r="I2716" s="11"/>
      <c r="J2716" s="11">
        <v>16575</v>
      </c>
      <c r="K2716" s="11">
        <v>172.16</v>
      </c>
      <c r="L2716" s="11">
        <v>5169.95</v>
      </c>
      <c r="M2716" s="11">
        <v>430.4</v>
      </c>
      <c r="N2716" s="11">
        <v>12924.89</v>
      </c>
      <c r="O2716" s="11">
        <v>688.64</v>
      </c>
      <c r="P2716" s="11">
        <v>20679.82</v>
      </c>
    </row>
    <row r="2717" spans="1:16">
      <c r="A2717" t="str">
        <f t="shared" si="62"/>
        <v>2571</v>
      </c>
      <c r="B2717" s="10">
        <v>25</v>
      </c>
      <c r="C2717" s="10">
        <v>71</v>
      </c>
      <c r="D2717" s="10"/>
      <c r="E2717" s="10">
        <v>20390</v>
      </c>
      <c r="F2717" s="10">
        <v>20000</v>
      </c>
      <c r="G2717" s="10"/>
      <c r="H2717" s="10">
        <v>10324.93</v>
      </c>
      <c r="I2717" s="10"/>
      <c r="J2717" s="10">
        <v>16789</v>
      </c>
      <c r="K2717" s="10">
        <v>165.75</v>
      </c>
      <c r="L2717" s="10">
        <v>5490.8</v>
      </c>
      <c r="M2717" s="10">
        <v>414.38</v>
      </c>
      <c r="N2717" s="10">
        <v>13727.01</v>
      </c>
      <c r="O2717" s="10">
        <v>663</v>
      </c>
      <c r="P2717" s="10">
        <v>21963.21</v>
      </c>
    </row>
    <row r="2718" spans="1:16">
      <c r="A2718" t="str">
        <f t="shared" si="62"/>
        <v>2672</v>
      </c>
      <c r="B2718" s="11">
        <v>26</v>
      </c>
      <c r="C2718" s="11">
        <v>72</v>
      </c>
      <c r="D2718" s="11"/>
      <c r="E2718" s="11">
        <v>20390</v>
      </c>
      <c r="F2718" s="11">
        <v>20000</v>
      </c>
      <c r="G2718" s="11"/>
      <c r="H2718" s="11">
        <v>10634.68</v>
      </c>
      <c r="I2718" s="11"/>
      <c r="J2718" s="11">
        <v>17004</v>
      </c>
      <c r="K2718" s="11">
        <v>167.89</v>
      </c>
      <c r="L2718" s="11">
        <v>5823.42</v>
      </c>
      <c r="M2718" s="11">
        <v>419.73</v>
      </c>
      <c r="N2718" s="11">
        <v>14558.54</v>
      </c>
      <c r="O2718" s="11">
        <v>671.56</v>
      </c>
      <c r="P2718" s="11">
        <v>23293.67</v>
      </c>
    </row>
    <row r="2719" spans="1:16">
      <c r="A2719" t="str">
        <f t="shared" si="62"/>
        <v>2773</v>
      </c>
      <c r="B2719" s="10">
        <v>27</v>
      </c>
      <c r="C2719" s="10">
        <v>73</v>
      </c>
      <c r="D2719" s="10"/>
      <c r="E2719" s="10">
        <v>20390</v>
      </c>
      <c r="F2719" s="10">
        <v>20000</v>
      </c>
      <c r="G2719" s="10">
        <v>900</v>
      </c>
      <c r="H2719" s="10">
        <v>11853.72</v>
      </c>
      <c r="I2719" s="10"/>
      <c r="J2719" s="10">
        <v>16320</v>
      </c>
      <c r="K2719" s="10">
        <v>170.04</v>
      </c>
      <c r="L2719" s="10">
        <v>6168.16</v>
      </c>
      <c r="M2719" s="10">
        <v>425.1</v>
      </c>
      <c r="N2719" s="10">
        <v>15420.4</v>
      </c>
      <c r="O2719" s="10">
        <v>680.16</v>
      </c>
      <c r="P2719" s="10">
        <v>24672.639999999999</v>
      </c>
    </row>
    <row r="2720" spans="1:16">
      <c r="A2720" t="str">
        <f t="shared" si="62"/>
        <v>2874</v>
      </c>
      <c r="B2720" s="11">
        <v>28</v>
      </c>
      <c r="C2720" s="11">
        <v>74</v>
      </c>
      <c r="D2720" s="11"/>
      <c r="E2720" s="11">
        <v>20390</v>
      </c>
      <c r="F2720" s="11">
        <v>20000</v>
      </c>
      <c r="G2720" s="11"/>
      <c r="H2720" s="11">
        <v>12209.33</v>
      </c>
      <c r="I2720" s="11"/>
      <c r="J2720" s="11">
        <v>16478</v>
      </c>
      <c r="K2720" s="11">
        <v>163.19999999999999</v>
      </c>
      <c r="L2720" s="11">
        <v>6516.4</v>
      </c>
      <c r="M2720" s="11">
        <v>408</v>
      </c>
      <c r="N2720" s="11">
        <v>16291.01</v>
      </c>
      <c r="O2720" s="11">
        <v>652.79999999999995</v>
      </c>
      <c r="P2720" s="11">
        <v>26065.62</v>
      </c>
    </row>
    <row r="2721" spans="1:16">
      <c r="A2721" t="str">
        <f t="shared" si="62"/>
        <v>2975</v>
      </c>
      <c r="B2721" s="10">
        <v>29</v>
      </c>
      <c r="C2721" s="10">
        <v>75</v>
      </c>
      <c r="D2721" s="10"/>
      <c r="E2721" s="10">
        <v>20390</v>
      </c>
      <c r="F2721" s="10">
        <v>20000</v>
      </c>
      <c r="G2721" s="10"/>
      <c r="H2721" s="10">
        <v>12575.61</v>
      </c>
      <c r="I2721" s="10"/>
      <c r="J2721" s="10">
        <v>16629</v>
      </c>
      <c r="K2721" s="10">
        <v>164.78</v>
      </c>
      <c r="L2721" s="10">
        <v>6876.68</v>
      </c>
      <c r="M2721" s="10">
        <v>411.95</v>
      </c>
      <c r="N2721" s="10">
        <v>17191.689999999999</v>
      </c>
      <c r="O2721" s="10">
        <v>659.12</v>
      </c>
      <c r="P2721" s="10">
        <v>27506.7</v>
      </c>
    </row>
    <row r="2722" spans="1:16">
      <c r="A2722" t="str">
        <f t="shared" si="62"/>
        <v>3076</v>
      </c>
      <c r="B2722" s="11">
        <v>30</v>
      </c>
      <c r="C2722" s="11">
        <v>76</v>
      </c>
      <c r="D2722" s="11"/>
      <c r="E2722" s="11">
        <v>20390</v>
      </c>
      <c r="F2722" s="11">
        <v>20000</v>
      </c>
      <c r="G2722" s="11">
        <v>900</v>
      </c>
      <c r="H2722" s="11">
        <v>13852.88</v>
      </c>
      <c r="I2722" s="11"/>
      <c r="J2722" s="11">
        <v>15875</v>
      </c>
      <c r="K2722" s="11">
        <v>166.29</v>
      </c>
      <c r="L2722" s="11">
        <v>7249.27</v>
      </c>
      <c r="M2722" s="11">
        <v>415.73</v>
      </c>
      <c r="N2722" s="11">
        <v>18123.169999999998</v>
      </c>
      <c r="O2722" s="11">
        <v>665.16</v>
      </c>
      <c r="P2722" s="11">
        <v>28997.07</v>
      </c>
    </row>
    <row r="2723" spans="1:16">
      <c r="A2723" t="str">
        <f t="shared" si="62"/>
        <v>3177</v>
      </c>
      <c r="B2723" s="10">
        <v>31</v>
      </c>
      <c r="C2723" s="10">
        <v>77</v>
      </c>
      <c r="D2723" s="10"/>
      <c r="E2723" s="10">
        <v>20390</v>
      </c>
      <c r="F2723" s="10">
        <v>20000</v>
      </c>
      <c r="G2723" s="10"/>
      <c r="H2723" s="10">
        <v>14268.47</v>
      </c>
      <c r="I2723" s="10"/>
      <c r="J2723" s="10">
        <v>15939</v>
      </c>
      <c r="K2723" s="10">
        <v>158.75</v>
      </c>
      <c r="L2723" s="10">
        <v>7625.49</v>
      </c>
      <c r="M2723" s="10">
        <v>396.88</v>
      </c>
      <c r="N2723" s="10">
        <v>19063.740000000002</v>
      </c>
      <c r="O2723" s="10">
        <v>635</v>
      </c>
      <c r="P2723" s="10">
        <v>30501.98</v>
      </c>
    </row>
    <row r="2724" spans="1:16">
      <c r="A2724" t="str">
        <f t="shared" si="62"/>
        <v>3278</v>
      </c>
      <c r="B2724" s="11">
        <v>32</v>
      </c>
      <c r="C2724" s="11">
        <v>78</v>
      </c>
      <c r="D2724" s="11"/>
      <c r="E2724" s="11">
        <v>20390</v>
      </c>
      <c r="F2724" s="11">
        <v>20000</v>
      </c>
      <c r="G2724" s="11"/>
      <c r="H2724" s="11">
        <v>14696.52</v>
      </c>
      <c r="I2724" s="11"/>
      <c r="J2724" s="11">
        <v>15983</v>
      </c>
      <c r="K2724" s="11">
        <v>159.38999999999999</v>
      </c>
      <c r="L2724" s="11">
        <v>8013.65</v>
      </c>
      <c r="M2724" s="11">
        <v>398.48</v>
      </c>
      <c r="N2724" s="11">
        <v>20034.12</v>
      </c>
      <c r="O2724" s="11">
        <v>637.55999999999995</v>
      </c>
      <c r="P2724" s="11">
        <v>32054.6</v>
      </c>
    </row>
    <row r="2725" spans="1:16">
      <c r="A2725" t="str">
        <f t="shared" si="62"/>
        <v>3379</v>
      </c>
      <c r="B2725" s="10">
        <v>33</v>
      </c>
      <c r="C2725" s="10">
        <v>79</v>
      </c>
      <c r="D2725" s="10"/>
      <c r="E2725" s="10">
        <v>20390</v>
      </c>
      <c r="F2725" s="10">
        <v>20000</v>
      </c>
      <c r="G2725" s="10">
        <v>900</v>
      </c>
      <c r="H2725" s="10">
        <v>16037.42</v>
      </c>
      <c r="I2725" s="10"/>
      <c r="J2725" s="10">
        <v>15103</v>
      </c>
      <c r="K2725" s="10">
        <v>159.83000000000001</v>
      </c>
      <c r="L2725" s="10">
        <v>8413.89</v>
      </c>
      <c r="M2725" s="10">
        <v>399.58</v>
      </c>
      <c r="N2725" s="10">
        <v>21034.720000000001</v>
      </c>
      <c r="O2725" s="10">
        <v>639.32000000000005</v>
      </c>
      <c r="P2725" s="10">
        <v>33655.56</v>
      </c>
    </row>
    <row r="2726" spans="1:16">
      <c r="A2726" t="str">
        <f t="shared" si="62"/>
        <v>3480</v>
      </c>
      <c r="B2726" s="11">
        <v>34</v>
      </c>
      <c r="C2726" s="11">
        <v>80</v>
      </c>
      <c r="D2726" s="11"/>
      <c r="E2726" s="11">
        <v>20390</v>
      </c>
      <c r="F2726" s="11">
        <v>20000</v>
      </c>
      <c r="G2726" s="11"/>
      <c r="H2726" s="11">
        <v>16518.54</v>
      </c>
      <c r="I2726" s="11">
        <v>15000</v>
      </c>
      <c r="J2726" s="11">
        <v>15000</v>
      </c>
      <c r="K2726" s="11">
        <v>151.03</v>
      </c>
      <c r="L2726" s="11">
        <v>8817.34</v>
      </c>
      <c r="M2726" s="11">
        <v>377.58</v>
      </c>
      <c r="N2726" s="11">
        <v>22043.34</v>
      </c>
      <c r="O2726" s="11">
        <v>604.12</v>
      </c>
      <c r="P2726" s="11">
        <v>35269.339999999997</v>
      </c>
    </row>
    <row r="2727" spans="1:16" ht="54">
      <c r="B2727" s="9" t="s">
        <v>27</v>
      </c>
      <c r="C2727" s="9" t="s">
        <v>13</v>
      </c>
      <c r="D2727" s="9" t="s">
        <v>3027</v>
      </c>
      <c r="E2727" s="9" t="s">
        <v>15</v>
      </c>
      <c r="F2727" s="9" t="s">
        <v>16</v>
      </c>
      <c r="G2727" s="9" t="s">
        <v>17</v>
      </c>
      <c r="H2727" s="9" t="s">
        <v>3028</v>
      </c>
      <c r="I2727" s="9" t="s">
        <v>19</v>
      </c>
      <c r="J2727" s="9" t="s">
        <v>20</v>
      </c>
      <c r="K2727" s="9" t="s">
        <v>21</v>
      </c>
      <c r="L2727" s="9" t="s">
        <v>22</v>
      </c>
      <c r="M2727" s="9" t="s">
        <v>23</v>
      </c>
      <c r="N2727" s="9" t="s">
        <v>24</v>
      </c>
      <c r="O2727" s="9" t="s">
        <v>25</v>
      </c>
      <c r="P2727" s="9" t="s">
        <v>26</v>
      </c>
    </row>
    <row r="2728" spans="1:16">
      <c r="A2728" t="str">
        <f t="shared" ref="A2728:A2760" si="63">B2728&amp;C2728</f>
        <v>148</v>
      </c>
      <c r="B2728" s="10">
        <v>1</v>
      </c>
      <c r="C2728" s="10">
        <v>48</v>
      </c>
      <c r="D2728" s="10">
        <v>4102</v>
      </c>
      <c r="E2728" s="10">
        <v>4102</v>
      </c>
      <c r="F2728" s="10">
        <v>20000</v>
      </c>
      <c r="G2728" s="10"/>
      <c r="H2728" s="10"/>
      <c r="I2728" s="10"/>
      <c r="J2728" s="10">
        <v>2461.1999999999998</v>
      </c>
      <c r="K2728" s="10">
        <v>28.71</v>
      </c>
      <c r="L2728" s="10">
        <v>28.71</v>
      </c>
      <c r="M2728" s="10">
        <v>71.790000000000006</v>
      </c>
      <c r="N2728" s="10">
        <v>71.790000000000006</v>
      </c>
      <c r="O2728" s="10">
        <v>114.86</v>
      </c>
      <c r="P2728" s="10">
        <v>114.86</v>
      </c>
    </row>
    <row r="2729" spans="1:16">
      <c r="A2729" t="str">
        <f t="shared" si="63"/>
        <v>249</v>
      </c>
      <c r="B2729" s="11">
        <v>2</v>
      </c>
      <c r="C2729" s="11">
        <v>49</v>
      </c>
      <c r="D2729" s="11">
        <v>4102</v>
      </c>
      <c r="E2729" s="11">
        <v>8204</v>
      </c>
      <c r="F2729" s="11">
        <v>20000</v>
      </c>
      <c r="G2729" s="11"/>
      <c r="H2729" s="11"/>
      <c r="I2729" s="11"/>
      <c r="J2729" s="11">
        <v>6029</v>
      </c>
      <c r="K2729" s="11">
        <v>63.47</v>
      </c>
      <c r="L2729" s="11">
        <v>93.04</v>
      </c>
      <c r="M2729" s="11">
        <v>158.66999999999999</v>
      </c>
      <c r="N2729" s="11">
        <v>232.61</v>
      </c>
      <c r="O2729" s="11">
        <v>253.87</v>
      </c>
      <c r="P2729" s="11">
        <v>372.17</v>
      </c>
    </row>
    <row r="2730" spans="1:16">
      <c r="A2730" t="str">
        <f t="shared" si="63"/>
        <v>350</v>
      </c>
      <c r="B2730" s="10">
        <v>3</v>
      </c>
      <c r="C2730" s="10">
        <v>50</v>
      </c>
      <c r="D2730" s="10">
        <v>4102</v>
      </c>
      <c r="E2730" s="10">
        <v>12306</v>
      </c>
      <c r="F2730" s="10">
        <v>20000</v>
      </c>
      <c r="G2730" s="10">
        <v>900</v>
      </c>
      <c r="H2730" s="10">
        <v>900</v>
      </c>
      <c r="I2730" s="10"/>
      <c r="J2730" s="10">
        <v>8784</v>
      </c>
      <c r="K2730" s="10">
        <v>99.01</v>
      </c>
      <c r="L2730" s="10">
        <v>194.84</v>
      </c>
      <c r="M2730" s="10">
        <v>247.52</v>
      </c>
      <c r="N2730" s="10">
        <v>487.1</v>
      </c>
      <c r="O2730" s="10">
        <v>396.03</v>
      </c>
      <c r="P2730" s="10">
        <v>779.36</v>
      </c>
    </row>
    <row r="2731" spans="1:16">
      <c r="A2731" t="str">
        <f t="shared" si="63"/>
        <v>451</v>
      </c>
      <c r="B2731" s="11">
        <v>4</v>
      </c>
      <c r="C2731" s="11">
        <v>51</v>
      </c>
      <c r="D2731" s="11">
        <v>4102</v>
      </c>
      <c r="E2731" s="11">
        <v>16408</v>
      </c>
      <c r="F2731" s="11">
        <v>20000</v>
      </c>
      <c r="G2731" s="11"/>
      <c r="H2731" s="11">
        <v>927</v>
      </c>
      <c r="I2731" s="11"/>
      <c r="J2731" s="11">
        <v>12924</v>
      </c>
      <c r="K2731" s="11">
        <v>129.65</v>
      </c>
      <c r="L2731" s="11">
        <v>330.33</v>
      </c>
      <c r="M2731" s="11">
        <v>324.12</v>
      </c>
      <c r="N2731" s="11">
        <v>825.84</v>
      </c>
      <c r="O2731" s="11">
        <v>518.59</v>
      </c>
      <c r="P2731" s="11">
        <v>1321.34</v>
      </c>
    </row>
    <row r="2732" spans="1:16">
      <c r="A2732" t="str">
        <f t="shared" si="63"/>
        <v>552</v>
      </c>
      <c r="B2732" s="10">
        <v>5</v>
      </c>
      <c r="C2732" s="10">
        <v>52</v>
      </c>
      <c r="D2732" s="10">
        <v>4102</v>
      </c>
      <c r="E2732" s="10">
        <v>20510</v>
      </c>
      <c r="F2732" s="10">
        <v>20000</v>
      </c>
      <c r="G2732" s="10"/>
      <c r="H2732" s="10">
        <v>954.81</v>
      </c>
      <c r="I2732" s="10"/>
      <c r="J2732" s="10">
        <v>17326</v>
      </c>
      <c r="K2732" s="10">
        <v>170.03</v>
      </c>
      <c r="L2732" s="10">
        <v>510.27</v>
      </c>
      <c r="M2732" s="10">
        <v>425.07</v>
      </c>
      <c r="N2732" s="10">
        <v>1275.68</v>
      </c>
      <c r="O2732" s="10">
        <v>680.11</v>
      </c>
      <c r="P2732" s="10">
        <v>2041.09</v>
      </c>
    </row>
    <row r="2733" spans="1:16">
      <c r="A2733" t="str">
        <f t="shared" si="63"/>
        <v>653</v>
      </c>
      <c r="B2733" s="11">
        <v>6</v>
      </c>
      <c r="C2733" s="11">
        <v>53</v>
      </c>
      <c r="D2733" s="11"/>
      <c r="E2733" s="11">
        <v>20510</v>
      </c>
      <c r="F2733" s="11">
        <v>20000</v>
      </c>
      <c r="G2733" s="11">
        <v>900</v>
      </c>
      <c r="H2733" s="11">
        <v>1883.45</v>
      </c>
      <c r="I2733" s="11"/>
      <c r="J2733" s="11">
        <v>16756</v>
      </c>
      <c r="K2733" s="11">
        <v>173.26</v>
      </c>
      <c r="L2733" s="11">
        <v>698.84</v>
      </c>
      <c r="M2733" s="11">
        <v>433.15</v>
      </c>
      <c r="N2733" s="11">
        <v>1747.1</v>
      </c>
      <c r="O2733" s="11">
        <v>693.04</v>
      </c>
      <c r="P2733" s="11">
        <v>2795.37</v>
      </c>
    </row>
    <row r="2734" spans="1:16">
      <c r="A2734" t="str">
        <f t="shared" si="63"/>
        <v>754</v>
      </c>
      <c r="B2734" s="10">
        <v>7</v>
      </c>
      <c r="C2734" s="10">
        <v>54</v>
      </c>
      <c r="D2734" s="10"/>
      <c r="E2734" s="10">
        <v>20510</v>
      </c>
      <c r="F2734" s="10">
        <v>20000</v>
      </c>
      <c r="G2734" s="10"/>
      <c r="H2734" s="10">
        <v>1939.96</v>
      </c>
      <c r="I2734" s="10"/>
      <c r="J2734" s="10">
        <v>17070</v>
      </c>
      <c r="K2734" s="10">
        <v>167.56</v>
      </c>
      <c r="L2734" s="10">
        <v>887.37</v>
      </c>
      <c r="M2734" s="10">
        <v>418.9</v>
      </c>
      <c r="N2734" s="10">
        <v>2218.42</v>
      </c>
      <c r="O2734" s="10">
        <v>670.24</v>
      </c>
      <c r="P2734" s="10">
        <v>3549.47</v>
      </c>
    </row>
    <row r="2735" spans="1:16">
      <c r="A2735" t="str">
        <f t="shared" si="63"/>
        <v>855</v>
      </c>
      <c r="B2735" s="11">
        <v>8</v>
      </c>
      <c r="C2735" s="11">
        <v>55</v>
      </c>
      <c r="D2735" s="11"/>
      <c r="E2735" s="11">
        <v>20510</v>
      </c>
      <c r="F2735" s="11">
        <v>20000</v>
      </c>
      <c r="G2735" s="11"/>
      <c r="H2735" s="11">
        <v>1998.16</v>
      </c>
      <c r="I2735" s="11"/>
      <c r="J2735" s="11">
        <v>17389</v>
      </c>
      <c r="K2735" s="11">
        <v>170.7</v>
      </c>
      <c r="L2735" s="11">
        <v>1084.69</v>
      </c>
      <c r="M2735" s="11">
        <v>426.75</v>
      </c>
      <c r="N2735" s="11">
        <v>2711.72</v>
      </c>
      <c r="O2735" s="11">
        <v>682.8</v>
      </c>
      <c r="P2735" s="11">
        <v>4338.75</v>
      </c>
    </row>
    <row r="2736" spans="1:16">
      <c r="A2736" t="str">
        <f t="shared" si="63"/>
        <v>956</v>
      </c>
      <c r="B2736" s="10">
        <v>9</v>
      </c>
      <c r="C2736" s="10">
        <v>56</v>
      </c>
      <c r="D2736" s="10"/>
      <c r="E2736" s="10">
        <v>20510</v>
      </c>
      <c r="F2736" s="10">
        <v>20000</v>
      </c>
      <c r="G2736" s="10">
        <v>900</v>
      </c>
      <c r="H2736" s="10">
        <v>2958.1</v>
      </c>
      <c r="I2736" s="10"/>
      <c r="J2736" s="10">
        <v>16816</v>
      </c>
      <c r="K2736" s="10">
        <v>173.89</v>
      </c>
      <c r="L2736" s="10">
        <v>1291.1199999999999</v>
      </c>
      <c r="M2736" s="10">
        <v>434.73</v>
      </c>
      <c r="N2736" s="10">
        <v>3227.8</v>
      </c>
      <c r="O2736" s="10">
        <v>695.56</v>
      </c>
      <c r="P2736" s="10">
        <v>5164.47</v>
      </c>
    </row>
    <row r="2737" spans="1:16">
      <c r="A2737" t="str">
        <f t="shared" si="63"/>
        <v>1057</v>
      </c>
      <c r="B2737" s="11">
        <v>10</v>
      </c>
      <c r="C2737" s="11">
        <v>57</v>
      </c>
      <c r="D2737" s="11"/>
      <c r="E2737" s="11">
        <v>20510</v>
      </c>
      <c r="F2737" s="11">
        <v>20000</v>
      </c>
      <c r="G2737" s="11"/>
      <c r="H2737" s="11">
        <v>3046.84</v>
      </c>
      <c r="I2737" s="11"/>
      <c r="J2737" s="11">
        <v>17124</v>
      </c>
      <c r="K2737" s="11">
        <v>168.16</v>
      </c>
      <c r="L2737" s="11">
        <v>1498.01</v>
      </c>
      <c r="M2737" s="11">
        <v>420.4</v>
      </c>
      <c r="N2737" s="11">
        <v>3745.03</v>
      </c>
      <c r="O2737" s="11">
        <v>672.64</v>
      </c>
      <c r="P2737" s="11">
        <v>5992.05</v>
      </c>
    </row>
    <row r="2738" spans="1:16">
      <c r="A2738" t="str">
        <f t="shared" si="63"/>
        <v>1158</v>
      </c>
      <c r="B2738" s="10">
        <v>11</v>
      </c>
      <c r="C2738" s="10">
        <v>58</v>
      </c>
      <c r="D2738" s="10"/>
      <c r="E2738" s="10">
        <v>20510</v>
      </c>
      <c r="F2738" s="10">
        <v>20000</v>
      </c>
      <c r="G2738" s="10"/>
      <c r="H2738" s="10">
        <v>3138.25</v>
      </c>
      <c r="I2738" s="10"/>
      <c r="J2738" s="10">
        <v>17438</v>
      </c>
      <c r="K2738" s="10">
        <v>171.24</v>
      </c>
      <c r="L2738" s="10">
        <v>1714.19</v>
      </c>
      <c r="M2738" s="10">
        <v>428.1</v>
      </c>
      <c r="N2738" s="10">
        <v>4285.4799999999996</v>
      </c>
      <c r="O2738" s="10">
        <v>684.96</v>
      </c>
      <c r="P2738" s="10">
        <v>6856.77</v>
      </c>
    </row>
    <row r="2739" spans="1:16">
      <c r="A2739" t="str">
        <f t="shared" si="63"/>
        <v>1259</v>
      </c>
      <c r="B2739" s="11">
        <v>12</v>
      </c>
      <c r="C2739" s="11">
        <v>59</v>
      </c>
      <c r="D2739" s="11"/>
      <c r="E2739" s="11">
        <v>20510</v>
      </c>
      <c r="F2739" s="11">
        <v>20000</v>
      </c>
      <c r="G2739" s="11">
        <v>900</v>
      </c>
      <c r="H2739" s="11">
        <v>4132.3999999999996</v>
      </c>
      <c r="I2739" s="11"/>
      <c r="J2739" s="11">
        <v>16860</v>
      </c>
      <c r="K2739" s="11">
        <v>174.38</v>
      </c>
      <c r="L2739" s="11">
        <v>1940</v>
      </c>
      <c r="M2739" s="11">
        <v>435.95</v>
      </c>
      <c r="N2739" s="11">
        <v>4849.99</v>
      </c>
      <c r="O2739" s="11">
        <v>697.52</v>
      </c>
      <c r="P2739" s="11">
        <v>7759.99</v>
      </c>
    </row>
    <row r="2740" spans="1:16">
      <c r="A2740" t="str">
        <f t="shared" si="63"/>
        <v>1360</v>
      </c>
      <c r="B2740" s="10">
        <v>13</v>
      </c>
      <c r="C2740" s="10">
        <v>60</v>
      </c>
      <c r="D2740" s="10"/>
      <c r="E2740" s="10">
        <v>20510</v>
      </c>
      <c r="F2740" s="10">
        <v>20000</v>
      </c>
      <c r="G2740" s="10"/>
      <c r="H2740" s="10">
        <v>4256.37</v>
      </c>
      <c r="I2740" s="10"/>
      <c r="J2740" s="10">
        <v>17159</v>
      </c>
      <c r="K2740" s="10">
        <v>168.6</v>
      </c>
      <c r="L2740" s="10">
        <v>2166.8000000000002</v>
      </c>
      <c r="M2740" s="10">
        <v>421.5</v>
      </c>
      <c r="N2740" s="10">
        <v>5416.99</v>
      </c>
      <c r="O2740" s="10">
        <v>674.4</v>
      </c>
      <c r="P2740" s="10">
        <v>8667.19</v>
      </c>
    </row>
    <row r="2741" spans="1:16">
      <c r="A2741" t="str">
        <f t="shared" si="63"/>
        <v>1461</v>
      </c>
      <c r="B2741" s="11">
        <v>14</v>
      </c>
      <c r="C2741" s="11">
        <v>61</v>
      </c>
      <c r="D2741" s="11"/>
      <c r="E2741" s="11">
        <v>20510</v>
      </c>
      <c r="F2741" s="11">
        <v>20000</v>
      </c>
      <c r="G2741" s="11"/>
      <c r="H2741" s="11">
        <v>4384.0600000000004</v>
      </c>
      <c r="I2741" s="11"/>
      <c r="J2741" s="11">
        <v>17465</v>
      </c>
      <c r="K2741" s="11">
        <v>171.59</v>
      </c>
      <c r="L2741" s="11">
        <v>2403.39</v>
      </c>
      <c r="M2741" s="11">
        <v>428.98</v>
      </c>
      <c r="N2741" s="11">
        <v>6008.48</v>
      </c>
      <c r="O2741" s="11">
        <v>686.36</v>
      </c>
      <c r="P2741" s="11">
        <v>9613.57</v>
      </c>
    </row>
    <row r="2742" spans="1:16">
      <c r="A2742" t="str">
        <f t="shared" si="63"/>
        <v>1562</v>
      </c>
      <c r="B2742" s="10">
        <v>15</v>
      </c>
      <c r="C2742" s="10">
        <v>62</v>
      </c>
      <c r="D2742" s="10"/>
      <c r="E2742" s="10">
        <v>20510</v>
      </c>
      <c r="F2742" s="10">
        <v>20000</v>
      </c>
      <c r="G2742" s="10">
        <v>900</v>
      </c>
      <c r="H2742" s="10">
        <v>5415.58</v>
      </c>
      <c r="I2742" s="10"/>
      <c r="J2742" s="10">
        <v>16879</v>
      </c>
      <c r="K2742" s="10">
        <v>174.65</v>
      </c>
      <c r="L2742" s="10">
        <v>2650.14</v>
      </c>
      <c r="M2742" s="10">
        <v>436.63</v>
      </c>
      <c r="N2742" s="10">
        <v>6625.36</v>
      </c>
      <c r="O2742" s="10">
        <v>698.6</v>
      </c>
      <c r="P2742" s="10">
        <v>10600.57</v>
      </c>
    </row>
    <row r="2743" spans="1:16">
      <c r="A2743" t="str">
        <f t="shared" si="63"/>
        <v>1663</v>
      </c>
      <c r="B2743" s="11">
        <v>16</v>
      </c>
      <c r="C2743" s="11">
        <v>63</v>
      </c>
      <c r="D2743" s="11"/>
      <c r="E2743" s="11">
        <v>20510</v>
      </c>
      <c r="F2743" s="11">
        <v>20000</v>
      </c>
      <c r="G2743" s="11"/>
      <c r="H2743" s="11">
        <v>5578.05</v>
      </c>
      <c r="I2743" s="11"/>
      <c r="J2743" s="11">
        <v>17167</v>
      </c>
      <c r="K2743" s="11">
        <v>168.79</v>
      </c>
      <c r="L2743" s="11">
        <v>2898.44</v>
      </c>
      <c r="M2743" s="11">
        <v>421.98</v>
      </c>
      <c r="N2743" s="11">
        <v>7246.09</v>
      </c>
      <c r="O2743" s="11">
        <v>675.16</v>
      </c>
      <c r="P2743" s="11">
        <v>11593.75</v>
      </c>
    </row>
    <row r="2744" spans="1:16">
      <c r="A2744" t="str">
        <f t="shared" si="63"/>
        <v>1764</v>
      </c>
      <c r="B2744" s="10">
        <v>17</v>
      </c>
      <c r="C2744" s="10">
        <v>64</v>
      </c>
      <c r="D2744" s="10"/>
      <c r="E2744" s="10">
        <v>20510</v>
      </c>
      <c r="F2744" s="10">
        <v>20000</v>
      </c>
      <c r="G2744" s="10"/>
      <c r="H2744" s="10">
        <v>5745.39</v>
      </c>
      <c r="I2744" s="10"/>
      <c r="J2744" s="10">
        <v>17461</v>
      </c>
      <c r="K2744" s="10">
        <v>171.67</v>
      </c>
      <c r="L2744" s="10">
        <v>3157.06</v>
      </c>
      <c r="M2744" s="10">
        <v>429.18</v>
      </c>
      <c r="N2744" s="10">
        <v>7892.65</v>
      </c>
      <c r="O2744" s="10">
        <v>686.68</v>
      </c>
      <c r="P2744" s="10">
        <v>12628.24</v>
      </c>
    </row>
    <row r="2745" spans="1:16">
      <c r="A2745" t="str">
        <f t="shared" si="63"/>
        <v>1865</v>
      </c>
      <c r="B2745" s="11">
        <v>18</v>
      </c>
      <c r="C2745" s="11">
        <v>65</v>
      </c>
      <c r="D2745" s="11"/>
      <c r="E2745" s="11">
        <v>20510</v>
      </c>
      <c r="F2745" s="11">
        <v>20000</v>
      </c>
      <c r="G2745" s="11">
        <v>900</v>
      </c>
      <c r="H2745" s="11">
        <v>6817.75</v>
      </c>
      <c r="I2745" s="11"/>
      <c r="J2745" s="11">
        <v>16862</v>
      </c>
      <c r="K2745" s="11">
        <v>174.61</v>
      </c>
      <c r="L2745" s="11">
        <v>3426.38</v>
      </c>
      <c r="M2745" s="11">
        <v>436.53</v>
      </c>
      <c r="N2745" s="11">
        <v>8565.9599999999991</v>
      </c>
      <c r="O2745" s="11">
        <v>698.44</v>
      </c>
      <c r="P2745" s="11">
        <v>13705.53</v>
      </c>
    </row>
    <row r="2746" spans="1:16">
      <c r="A2746" t="str">
        <f t="shared" si="63"/>
        <v>1966</v>
      </c>
      <c r="B2746" s="10">
        <v>19</v>
      </c>
      <c r="C2746" s="10">
        <v>66</v>
      </c>
      <c r="D2746" s="10"/>
      <c r="E2746" s="10">
        <v>20510</v>
      </c>
      <c r="F2746" s="10">
        <v>20000</v>
      </c>
      <c r="G2746" s="10"/>
      <c r="H2746" s="10">
        <v>7022.29</v>
      </c>
      <c r="I2746" s="10"/>
      <c r="J2746" s="10">
        <v>17133</v>
      </c>
      <c r="K2746" s="10">
        <v>168.62</v>
      </c>
      <c r="L2746" s="10">
        <v>3697.79</v>
      </c>
      <c r="M2746" s="10">
        <v>421.55</v>
      </c>
      <c r="N2746" s="10">
        <v>9244.49</v>
      </c>
      <c r="O2746" s="10">
        <v>674.48</v>
      </c>
      <c r="P2746" s="10">
        <v>14791.18</v>
      </c>
    </row>
    <row r="2747" spans="1:16">
      <c r="A2747" t="str">
        <f t="shared" si="63"/>
        <v>2067</v>
      </c>
      <c r="B2747" s="11">
        <v>20</v>
      </c>
      <c r="C2747" s="11">
        <v>67</v>
      </c>
      <c r="D2747" s="11"/>
      <c r="E2747" s="11">
        <v>20510</v>
      </c>
      <c r="F2747" s="11">
        <v>20000</v>
      </c>
      <c r="G2747" s="11"/>
      <c r="H2747" s="11">
        <v>7232.95</v>
      </c>
      <c r="I2747" s="11"/>
      <c r="J2747" s="11">
        <v>17409</v>
      </c>
      <c r="K2747" s="11">
        <v>171.33</v>
      </c>
      <c r="L2747" s="11">
        <v>3980.06</v>
      </c>
      <c r="M2747" s="11">
        <v>428.33</v>
      </c>
      <c r="N2747" s="11">
        <v>9950.15</v>
      </c>
      <c r="O2747" s="11">
        <v>685.32</v>
      </c>
      <c r="P2747" s="11">
        <v>15920.23</v>
      </c>
    </row>
    <row r="2748" spans="1:16">
      <c r="A2748" t="str">
        <f t="shared" si="63"/>
        <v>2168</v>
      </c>
      <c r="B2748" s="10">
        <v>21</v>
      </c>
      <c r="C2748" s="10">
        <v>68</v>
      </c>
      <c r="D2748" s="10"/>
      <c r="E2748" s="10">
        <v>20510</v>
      </c>
      <c r="F2748" s="10">
        <v>20000</v>
      </c>
      <c r="G2748" s="10">
        <v>900</v>
      </c>
      <c r="H2748" s="10">
        <v>8349.94</v>
      </c>
      <c r="I2748" s="10"/>
      <c r="J2748" s="10">
        <v>16792</v>
      </c>
      <c r="K2748" s="10">
        <v>174.09</v>
      </c>
      <c r="L2748" s="10">
        <v>4273.55</v>
      </c>
      <c r="M2748" s="10">
        <v>435.23</v>
      </c>
      <c r="N2748" s="10">
        <v>10683.87</v>
      </c>
      <c r="O2748" s="10">
        <v>696.36</v>
      </c>
      <c r="P2748" s="10">
        <v>17094.2</v>
      </c>
    </row>
    <row r="2749" spans="1:16">
      <c r="A2749" t="str">
        <f t="shared" si="63"/>
        <v>2269</v>
      </c>
      <c r="B2749" s="11">
        <v>22</v>
      </c>
      <c r="C2749" s="11">
        <v>69</v>
      </c>
      <c r="D2749" s="11"/>
      <c r="E2749" s="11">
        <v>20510</v>
      </c>
      <c r="F2749" s="11">
        <v>20000</v>
      </c>
      <c r="G2749" s="11"/>
      <c r="H2749" s="11">
        <v>8600.44</v>
      </c>
      <c r="I2749" s="11"/>
      <c r="J2749" s="11">
        <v>17037</v>
      </c>
      <c r="K2749" s="11">
        <v>167.92</v>
      </c>
      <c r="L2749" s="11">
        <v>4569.68</v>
      </c>
      <c r="M2749" s="11">
        <v>419.8</v>
      </c>
      <c r="N2749" s="11">
        <v>11424.19</v>
      </c>
      <c r="O2749" s="11">
        <v>671.68</v>
      </c>
      <c r="P2749" s="11">
        <v>18278.71</v>
      </c>
    </row>
    <row r="2750" spans="1:16">
      <c r="A2750" t="str">
        <f t="shared" si="63"/>
        <v>2370</v>
      </c>
      <c r="B2750" s="10">
        <v>23</v>
      </c>
      <c r="C2750" s="10">
        <v>70</v>
      </c>
      <c r="D2750" s="10"/>
      <c r="E2750" s="10">
        <v>20510</v>
      </c>
      <c r="F2750" s="10">
        <v>20000</v>
      </c>
      <c r="G2750" s="10"/>
      <c r="H2750" s="10">
        <v>8858.4500000000007</v>
      </c>
      <c r="I2750" s="10"/>
      <c r="J2750" s="10">
        <v>17286</v>
      </c>
      <c r="K2750" s="10">
        <v>170.37</v>
      </c>
      <c r="L2750" s="10">
        <v>4877.1400000000003</v>
      </c>
      <c r="M2750" s="10">
        <v>425.93</v>
      </c>
      <c r="N2750" s="10">
        <v>12192.84</v>
      </c>
      <c r="O2750" s="10">
        <v>681.48</v>
      </c>
      <c r="P2750" s="10">
        <v>19508.55</v>
      </c>
    </row>
    <row r="2751" spans="1:16">
      <c r="A2751" t="str">
        <f t="shared" si="63"/>
        <v>2471</v>
      </c>
      <c r="B2751" s="11">
        <v>24</v>
      </c>
      <c r="C2751" s="11">
        <v>71</v>
      </c>
      <c r="D2751" s="11"/>
      <c r="E2751" s="11">
        <v>20510</v>
      </c>
      <c r="F2751" s="11">
        <v>20000</v>
      </c>
      <c r="G2751" s="11">
        <v>900</v>
      </c>
      <c r="H2751" s="11">
        <v>10024.209999999999</v>
      </c>
      <c r="I2751" s="11"/>
      <c r="J2751" s="11">
        <v>16640</v>
      </c>
      <c r="K2751" s="11">
        <v>172.86</v>
      </c>
      <c r="L2751" s="11">
        <v>5196.3100000000004</v>
      </c>
      <c r="M2751" s="11">
        <v>432.15</v>
      </c>
      <c r="N2751" s="11">
        <v>12990.78</v>
      </c>
      <c r="O2751" s="11">
        <v>691.44</v>
      </c>
      <c r="P2751" s="11">
        <v>20785.240000000002</v>
      </c>
    </row>
    <row r="2752" spans="1:16">
      <c r="A2752" t="str">
        <f t="shared" si="63"/>
        <v>2572</v>
      </c>
      <c r="B2752" s="10">
        <v>25</v>
      </c>
      <c r="C2752" s="10">
        <v>72</v>
      </c>
      <c r="D2752" s="10"/>
      <c r="E2752" s="10">
        <v>20510</v>
      </c>
      <c r="F2752" s="10">
        <v>20000</v>
      </c>
      <c r="G2752" s="10"/>
      <c r="H2752" s="10">
        <v>10324.93</v>
      </c>
      <c r="I2752" s="10"/>
      <c r="J2752" s="10">
        <v>16846</v>
      </c>
      <c r="K2752" s="10">
        <v>166.4</v>
      </c>
      <c r="L2752" s="10">
        <v>5518.6</v>
      </c>
      <c r="M2752" s="10">
        <v>416</v>
      </c>
      <c r="N2752" s="10">
        <v>13796.5</v>
      </c>
      <c r="O2752" s="10">
        <v>665.6</v>
      </c>
      <c r="P2752" s="10">
        <v>22074.400000000001</v>
      </c>
    </row>
    <row r="2753" spans="1:16">
      <c r="A2753" t="str">
        <f t="shared" si="63"/>
        <v>2673</v>
      </c>
      <c r="B2753" s="11">
        <v>26</v>
      </c>
      <c r="C2753" s="11">
        <v>73</v>
      </c>
      <c r="D2753" s="11"/>
      <c r="E2753" s="11">
        <v>20510</v>
      </c>
      <c r="F2753" s="11">
        <v>20000</v>
      </c>
      <c r="G2753" s="11"/>
      <c r="H2753" s="11">
        <v>10634.68</v>
      </c>
      <c r="I2753" s="11"/>
      <c r="J2753" s="11">
        <v>17052</v>
      </c>
      <c r="K2753" s="11">
        <v>168.46</v>
      </c>
      <c r="L2753" s="11">
        <v>5852.62</v>
      </c>
      <c r="M2753" s="11">
        <v>421.15</v>
      </c>
      <c r="N2753" s="11">
        <v>14631.55</v>
      </c>
      <c r="O2753" s="11">
        <v>673.84</v>
      </c>
      <c r="P2753" s="11">
        <v>23410.47</v>
      </c>
    </row>
    <row r="2754" spans="1:16">
      <c r="A2754" t="str">
        <f t="shared" si="63"/>
        <v>2774</v>
      </c>
      <c r="B2754" s="10">
        <v>27</v>
      </c>
      <c r="C2754" s="10">
        <v>74</v>
      </c>
      <c r="D2754" s="10"/>
      <c r="E2754" s="10">
        <v>20510</v>
      </c>
      <c r="F2754" s="10">
        <v>20000</v>
      </c>
      <c r="G2754" s="10">
        <v>900</v>
      </c>
      <c r="H2754" s="10">
        <v>11853.72</v>
      </c>
      <c r="I2754" s="10"/>
      <c r="J2754" s="10">
        <v>16360</v>
      </c>
      <c r="K2754" s="10">
        <v>170.52</v>
      </c>
      <c r="L2754" s="10">
        <v>6198.72</v>
      </c>
      <c r="M2754" s="10">
        <v>426.3</v>
      </c>
      <c r="N2754" s="10">
        <v>15496.79</v>
      </c>
      <c r="O2754" s="10">
        <v>682.08</v>
      </c>
      <c r="P2754" s="10">
        <v>24794.87</v>
      </c>
    </row>
    <row r="2755" spans="1:16">
      <c r="A2755" t="str">
        <f t="shared" si="63"/>
        <v>2875</v>
      </c>
      <c r="B2755" s="11">
        <v>28</v>
      </c>
      <c r="C2755" s="11">
        <v>75</v>
      </c>
      <c r="D2755" s="11"/>
      <c r="E2755" s="11">
        <v>20510</v>
      </c>
      <c r="F2755" s="11">
        <v>20000</v>
      </c>
      <c r="G2755" s="11"/>
      <c r="H2755" s="11">
        <v>12209.33</v>
      </c>
      <c r="I2755" s="11"/>
      <c r="J2755" s="11">
        <v>16503</v>
      </c>
      <c r="K2755" s="11">
        <v>163.6</v>
      </c>
      <c r="L2755" s="11">
        <v>6548.28</v>
      </c>
      <c r="M2755" s="11">
        <v>409</v>
      </c>
      <c r="N2755" s="11">
        <v>16370.7</v>
      </c>
      <c r="O2755" s="11">
        <v>654.4</v>
      </c>
      <c r="P2755" s="11">
        <v>26193.11</v>
      </c>
    </row>
    <row r="2756" spans="1:16">
      <c r="A2756" t="str">
        <f t="shared" si="63"/>
        <v>2976</v>
      </c>
      <c r="B2756" s="10">
        <v>29</v>
      </c>
      <c r="C2756" s="10">
        <v>76</v>
      </c>
      <c r="D2756" s="10"/>
      <c r="E2756" s="10">
        <v>20510</v>
      </c>
      <c r="F2756" s="10">
        <v>20000</v>
      </c>
      <c r="G2756" s="10"/>
      <c r="H2756" s="10">
        <v>12575.61</v>
      </c>
      <c r="I2756" s="10"/>
      <c r="J2756" s="10">
        <v>16639</v>
      </c>
      <c r="K2756" s="10">
        <v>165.03</v>
      </c>
      <c r="L2756" s="10">
        <v>6909.76</v>
      </c>
      <c r="M2756" s="10">
        <v>412.58</v>
      </c>
      <c r="N2756" s="10">
        <v>17274.39</v>
      </c>
      <c r="O2756" s="10">
        <v>660.12</v>
      </c>
      <c r="P2756" s="10">
        <v>27639.03</v>
      </c>
    </row>
    <row r="2757" spans="1:16">
      <c r="A2757" t="str">
        <f t="shared" si="63"/>
        <v>3077</v>
      </c>
      <c r="B2757" s="11">
        <v>30</v>
      </c>
      <c r="C2757" s="11">
        <v>77</v>
      </c>
      <c r="D2757" s="11"/>
      <c r="E2757" s="11">
        <v>20510</v>
      </c>
      <c r="F2757" s="11">
        <v>20000</v>
      </c>
      <c r="G2757" s="11">
        <v>900</v>
      </c>
      <c r="H2757" s="11">
        <v>13852.88</v>
      </c>
      <c r="I2757" s="11"/>
      <c r="J2757" s="11">
        <v>15867</v>
      </c>
      <c r="K2757" s="11">
        <v>166.39</v>
      </c>
      <c r="L2757" s="11">
        <v>7283.44</v>
      </c>
      <c r="M2757" s="11">
        <v>415.98</v>
      </c>
      <c r="N2757" s="11">
        <v>18208.599999999999</v>
      </c>
      <c r="O2757" s="11">
        <v>665.56</v>
      </c>
      <c r="P2757" s="11">
        <v>29133.759999999998</v>
      </c>
    </row>
    <row r="2758" spans="1:16">
      <c r="A2758" t="str">
        <f t="shared" si="63"/>
        <v>3178</v>
      </c>
      <c r="B2758" s="10">
        <v>31</v>
      </c>
      <c r="C2758" s="10">
        <v>78</v>
      </c>
      <c r="D2758" s="10"/>
      <c r="E2758" s="10">
        <v>20510</v>
      </c>
      <c r="F2758" s="10">
        <v>20000</v>
      </c>
      <c r="G2758" s="10"/>
      <c r="H2758" s="10">
        <v>14268.47</v>
      </c>
      <c r="I2758" s="10"/>
      <c r="J2758" s="10">
        <v>15904</v>
      </c>
      <c r="K2758" s="10">
        <v>158.66999999999999</v>
      </c>
      <c r="L2758" s="10">
        <v>7660.61</v>
      </c>
      <c r="M2758" s="10">
        <v>396.68</v>
      </c>
      <c r="N2758" s="10">
        <v>19151.53</v>
      </c>
      <c r="O2758" s="10">
        <v>634.67999999999995</v>
      </c>
      <c r="P2758" s="10">
        <v>30642.45</v>
      </c>
    </row>
    <row r="2759" spans="1:16">
      <c r="A2759" t="str">
        <f t="shared" si="63"/>
        <v>3279</v>
      </c>
      <c r="B2759" s="11">
        <v>32</v>
      </c>
      <c r="C2759" s="11">
        <v>79</v>
      </c>
      <c r="D2759" s="11"/>
      <c r="E2759" s="11">
        <v>20510</v>
      </c>
      <c r="F2759" s="11">
        <v>20000</v>
      </c>
      <c r="G2759" s="11"/>
      <c r="H2759" s="11">
        <v>14696.52</v>
      </c>
      <c r="I2759" s="11"/>
      <c r="J2759" s="11">
        <v>15917</v>
      </c>
      <c r="K2759" s="11">
        <v>159.04</v>
      </c>
      <c r="L2759" s="11">
        <v>8049.47</v>
      </c>
      <c r="M2759" s="11">
        <v>397.6</v>
      </c>
      <c r="N2759" s="11">
        <v>20123.68</v>
      </c>
      <c r="O2759" s="11">
        <v>636.16</v>
      </c>
      <c r="P2759" s="11">
        <v>32197.88</v>
      </c>
    </row>
    <row r="2760" spans="1:16">
      <c r="A2760" t="str">
        <f t="shared" si="63"/>
        <v>3380</v>
      </c>
      <c r="B2760" s="10">
        <v>33</v>
      </c>
      <c r="C2760" s="10">
        <v>80</v>
      </c>
      <c r="D2760" s="10"/>
      <c r="E2760" s="10">
        <v>20510</v>
      </c>
      <c r="F2760" s="10">
        <v>20000</v>
      </c>
      <c r="G2760" s="10">
        <v>900</v>
      </c>
      <c r="H2760" s="10">
        <v>16037.42</v>
      </c>
      <c r="I2760" s="10">
        <v>15000</v>
      </c>
      <c r="J2760" s="10">
        <v>15900</v>
      </c>
      <c r="K2760" s="10">
        <v>159.16999999999999</v>
      </c>
      <c r="L2760" s="10">
        <v>8450.1200000000008</v>
      </c>
      <c r="M2760" s="10">
        <v>397.93</v>
      </c>
      <c r="N2760" s="10">
        <v>21125.31</v>
      </c>
      <c r="O2760" s="10">
        <v>636.67999999999995</v>
      </c>
      <c r="P2760" s="10">
        <v>33800.5</v>
      </c>
    </row>
    <row r="2761" spans="1:16" ht="54">
      <c r="B2761" s="9" t="s">
        <v>27</v>
      </c>
      <c r="C2761" s="9" t="s">
        <v>13</v>
      </c>
      <c r="D2761" s="9" t="s">
        <v>3027</v>
      </c>
      <c r="E2761" s="9" t="s">
        <v>15</v>
      </c>
      <c r="F2761" s="9" t="s">
        <v>16</v>
      </c>
      <c r="G2761" s="9" t="s">
        <v>17</v>
      </c>
      <c r="H2761" s="9" t="s">
        <v>3028</v>
      </c>
      <c r="I2761" s="9" t="s">
        <v>19</v>
      </c>
      <c r="J2761" s="9" t="s">
        <v>20</v>
      </c>
      <c r="K2761" s="9" t="s">
        <v>21</v>
      </c>
      <c r="L2761" s="9" t="s">
        <v>22</v>
      </c>
      <c r="M2761" s="9" t="s">
        <v>23</v>
      </c>
      <c r="N2761" s="9" t="s">
        <v>24</v>
      </c>
      <c r="O2761" s="9" t="s">
        <v>25</v>
      </c>
      <c r="P2761" s="9" t="s">
        <v>26</v>
      </c>
    </row>
    <row r="2762" spans="1:16">
      <c r="A2762" t="str">
        <f t="shared" ref="A2762:A2793" si="64">B2762&amp;C2762</f>
        <v>149</v>
      </c>
      <c r="B2762" s="10">
        <v>1</v>
      </c>
      <c r="C2762" s="10">
        <v>49</v>
      </c>
      <c r="D2762" s="10">
        <v>4081</v>
      </c>
      <c r="E2762" s="10">
        <v>4081</v>
      </c>
      <c r="F2762" s="10">
        <v>20000</v>
      </c>
      <c r="G2762" s="10"/>
      <c r="H2762" s="10"/>
      <c r="I2762" s="10"/>
      <c r="J2762" s="10">
        <v>2448.6</v>
      </c>
      <c r="K2762" s="10">
        <v>28.57</v>
      </c>
      <c r="L2762" s="10">
        <v>28.57</v>
      </c>
      <c r="M2762" s="10">
        <v>71.42</v>
      </c>
      <c r="N2762" s="10">
        <v>71.42</v>
      </c>
      <c r="O2762" s="10">
        <v>114.27</v>
      </c>
      <c r="P2762" s="10">
        <v>114.27</v>
      </c>
    </row>
    <row r="2763" spans="1:16">
      <c r="A2763" t="str">
        <f t="shared" si="64"/>
        <v>250</v>
      </c>
      <c r="B2763" s="11">
        <v>2</v>
      </c>
      <c r="C2763" s="11">
        <v>50</v>
      </c>
      <c r="D2763" s="11">
        <v>4081</v>
      </c>
      <c r="E2763" s="11">
        <v>8162</v>
      </c>
      <c r="F2763" s="11">
        <v>20000</v>
      </c>
      <c r="G2763" s="11"/>
      <c r="H2763" s="11"/>
      <c r="I2763" s="11"/>
      <c r="J2763" s="11">
        <v>5985</v>
      </c>
      <c r="K2763" s="11">
        <v>63.07</v>
      </c>
      <c r="L2763" s="11">
        <v>92.49</v>
      </c>
      <c r="M2763" s="11">
        <v>157.66999999999999</v>
      </c>
      <c r="N2763" s="11">
        <v>231.23</v>
      </c>
      <c r="O2763" s="11">
        <v>252.27</v>
      </c>
      <c r="P2763" s="11">
        <v>369.97</v>
      </c>
    </row>
    <row r="2764" spans="1:16">
      <c r="A2764" t="str">
        <f t="shared" si="64"/>
        <v>351</v>
      </c>
      <c r="B2764" s="10">
        <v>3</v>
      </c>
      <c r="C2764" s="10">
        <v>51</v>
      </c>
      <c r="D2764" s="10">
        <v>4081</v>
      </c>
      <c r="E2764" s="10">
        <v>12243</v>
      </c>
      <c r="F2764" s="10">
        <v>20000</v>
      </c>
      <c r="G2764" s="10">
        <v>900</v>
      </c>
      <c r="H2764" s="10">
        <v>900</v>
      </c>
      <c r="I2764" s="10"/>
      <c r="J2764" s="10">
        <v>8716</v>
      </c>
      <c r="K2764" s="10">
        <v>98.36</v>
      </c>
      <c r="L2764" s="10">
        <v>193.63</v>
      </c>
      <c r="M2764" s="10">
        <v>245.9</v>
      </c>
      <c r="N2764" s="10">
        <v>484.06</v>
      </c>
      <c r="O2764" s="10">
        <v>393.43</v>
      </c>
      <c r="P2764" s="10">
        <v>774.5</v>
      </c>
    </row>
    <row r="2765" spans="1:16">
      <c r="A2765" t="str">
        <f t="shared" si="64"/>
        <v>452</v>
      </c>
      <c r="B2765" s="11">
        <v>4</v>
      </c>
      <c r="C2765" s="11">
        <v>52</v>
      </c>
      <c r="D2765" s="11">
        <v>4081</v>
      </c>
      <c r="E2765" s="11">
        <v>16324</v>
      </c>
      <c r="F2765" s="11">
        <v>20000</v>
      </c>
      <c r="G2765" s="11"/>
      <c r="H2765" s="11">
        <v>927</v>
      </c>
      <c r="I2765" s="11"/>
      <c r="J2765" s="11">
        <v>12828</v>
      </c>
      <c r="K2765" s="11">
        <v>128.74</v>
      </c>
      <c r="L2765" s="11">
        <v>328.18</v>
      </c>
      <c r="M2765" s="11">
        <v>321.86</v>
      </c>
      <c r="N2765" s="11">
        <v>820.44</v>
      </c>
      <c r="O2765" s="11">
        <v>514.97</v>
      </c>
      <c r="P2765" s="11">
        <v>1312.71</v>
      </c>
    </row>
    <row r="2766" spans="1:16">
      <c r="A2766" t="str">
        <f t="shared" si="64"/>
        <v>553</v>
      </c>
      <c r="B2766" s="10">
        <v>5</v>
      </c>
      <c r="C2766" s="10">
        <v>53</v>
      </c>
      <c r="D2766" s="10">
        <v>4081</v>
      </c>
      <c r="E2766" s="10">
        <v>20405</v>
      </c>
      <c r="F2766" s="10">
        <v>20000</v>
      </c>
      <c r="G2766" s="10"/>
      <c r="H2766" s="10">
        <v>954.81</v>
      </c>
      <c r="I2766" s="10"/>
      <c r="J2766" s="10">
        <v>17204</v>
      </c>
      <c r="K2766" s="10">
        <v>168.85</v>
      </c>
      <c r="L2766" s="10">
        <v>506.88</v>
      </c>
      <c r="M2766" s="10">
        <v>422.13</v>
      </c>
      <c r="N2766" s="10">
        <v>1267.19</v>
      </c>
      <c r="O2766" s="10">
        <v>675.41</v>
      </c>
      <c r="P2766" s="10">
        <v>2027.51</v>
      </c>
    </row>
    <row r="2767" spans="1:16">
      <c r="A2767" t="str">
        <f t="shared" si="64"/>
        <v>654</v>
      </c>
      <c r="B2767" s="11">
        <v>6</v>
      </c>
      <c r="C2767" s="11">
        <v>54</v>
      </c>
      <c r="D2767" s="11"/>
      <c r="E2767" s="11">
        <v>20405</v>
      </c>
      <c r="F2767" s="11">
        <v>20000</v>
      </c>
      <c r="G2767" s="11">
        <v>900</v>
      </c>
      <c r="H2767" s="11">
        <v>1883.45</v>
      </c>
      <c r="I2767" s="11"/>
      <c r="J2767" s="11">
        <v>16630</v>
      </c>
      <c r="K2767" s="11">
        <v>172.04</v>
      </c>
      <c r="L2767" s="11">
        <v>694.12</v>
      </c>
      <c r="M2767" s="11">
        <v>430.1</v>
      </c>
      <c r="N2767" s="11">
        <v>1735.31</v>
      </c>
      <c r="O2767" s="11">
        <v>688.16</v>
      </c>
      <c r="P2767" s="11">
        <v>2776.49</v>
      </c>
    </row>
    <row r="2768" spans="1:16">
      <c r="A2768" t="str">
        <f t="shared" si="64"/>
        <v>755</v>
      </c>
      <c r="B2768" s="10">
        <v>7</v>
      </c>
      <c r="C2768" s="10">
        <v>55</v>
      </c>
      <c r="D2768" s="10"/>
      <c r="E2768" s="10">
        <v>20405</v>
      </c>
      <c r="F2768" s="10">
        <v>20000</v>
      </c>
      <c r="G2768" s="10"/>
      <c r="H2768" s="10">
        <v>1939.96</v>
      </c>
      <c r="I2768" s="10"/>
      <c r="J2768" s="10">
        <v>16937</v>
      </c>
      <c r="K2768" s="10">
        <v>166.3</v>
      </c>
      <c r="L2768" s="10">
        <v>881.25</v>
      </c>
      <c r="M2768" s="10">
        <v>415.75</v>
      </c>
      <c r="N2768" s="10">
        <v>2203.12</v>
      </c>
      <c r="O2768" s="10">
        <v>665.2</v>
      </c>
      <c r="P2768" s="10">
        <v>3524.99</v>
      </c>
    </row>
    <row r="2769" spans="1:16">
      <c r="A2769" t="str">
        <f t="shared" si="64"/>
        <v>856</v>
      </c>
      <c r="B2769" s="11">
        <v>8</v>
      </c>
      <c r="C2769" s="11">
        <v>56</v>
      </c>
      <c r="D2769" s="11"/>
      <c r="E2769" s="11">
        <v>20405</v>
      </c>
      <c r="F2769" s="11">
        <v>20000</v>
      </c>
      <c r="G2769" s="11"/>
      <c r="H2769" s="11">
        <v>1998.16</v>
      </c>
      <c r="I2769" s="11"/>
      <c r="J2769" s="11">
        <v>17251</v>
      </c>
      <c r="K2769" s="11">
        <v>169.37</v>
      </c>
      <c r="L2769" s="11">
        <v>1077.05</v>
      </c>
      <c r="M2769" s="11">
        <v>423.43</v>
      </c>
      <c r="N2769" s="11">
        <v>2692.63</v>
      </c>
      <c r="O2769" s="11">
        <v>677.48</v>
      </c>
      <c r="P2769" s="11">
        <v>4308.22</v>
      </c>
    </row>
    <row r="2770" spans="1:16">
      <c r="A2770" t="str">
        <f t="shared" si="64"/>
        <v>957</v>
      </c>
      <c r="B2770" s="10">
        <v>9</v>
      </c>
      <c r="C2770" s="10">
        <v>57</v>
      </c>
      <c r="D2770" s="10"/>
      <c r="E2770" s="10">
        <v>20405</v>
      </c>
      <c r="F2770" s="10">
        <v>20000</v>
      </c>
      <c r="G2770" s="10">
        <v>900</v>
      </c>
      <c r="H2770" s="10">
        <v>2958.1</v>
      </c>
      <c r="I2770" s="10"/>
      <c r="J2770" s="10">
        <v>16672</v>
      </c>
      <c r="K2770" s="10">
        <v>172.51</v>
      </c>
      <c r="L2770" s="10">
        <v>1281.8800000000001</v>
      </c>
      <c r="M2770" s="10">
        <v>431.28</v>
      </c>
      <c r="N2770" s="10">
        <v>3204.69</v>
      </c>
      <c r="O2770" s="10">
        <v>690.04</v>
      </c>
      <c r="P2770" s="10">
        <v>5127.5</v>
      </c>
    </row>
    <row r="2771" spans="1:16">
      <c r="A2771" t="str">
        <f t="shared" si="64"/>
        <v>1058</v>
      </c>
      <c r="B2771" s="11">
        <v>10</v>
      </c>
      <c r="C2771" s="11">
        <v>58</v>
      </c>
      <c r="D2771" s="11"/>
      <c r="E2771" s="11">
        <v>20405</v>
      </c>
      <c r="F2771" s="11">
        <v>20000</v>
      </c>
      <c r="G2771" s="11"/>
      <c r="H2771" s="11">
        <v>3046.84</v>
      </c>
      <c r="I2771" s="11"/>
      <c r="J2771" s="11">
        <v>16972</v>
      </c>
      <c r="K2771" s="11">
        <v>166.72</v>
      </c>
      <c r="L2771" s="11">
        <v>1487.05</v>
      </c>
      <c r="M2771" s="11">
        <v>416.8</v>
      </c>
      <c r="N2771" s="11">
        <v>3717.63</v>
      </c>
      <c r="O2771" s="11">
        <v>666.88</v>
      </c>
      <c r="P2771" s="11">
        <v>5948.21</v>
      </c>
    </row>
    <row r="2772" spans="1:16">
      <c r="A2772" t="str">
        <f t="shared" si="64"/>
        <v>1159</v>
      </c>
      <c r="B2772" s="10">
        <v>11</v>
      </c>
      <c r="C2772" s="10">
        <v>59</v>
      </c>
      <c r="D2772" s="10"/>
      <c r="E2772" s="10">
        <v>20405</v>
      </c>
      <c r="F2772" s="10">
        <v>20000</v>
      </c>
      <c r="G2772" s="10"/>
      <c r="H2772" s="10">
        <v>3138.25</v>
      </c>
      <c r="I2772" s="10"/>
      <c r="J2772" s="10">
        <v>17279</v>
      </c>
      <c r="K2772" s="10">
        <v>169.72</v>
      </c>
      <c r="L2772" s="10">
        <v>1701.38</v>
      </c>
      <c r="M2772" s="10">
        <v>424.3</v>
      </c>
      <c r="N2772" s="10">
        <v>4253.46</v>
      </c>
      <c r="O2772" s="10">
        <v>678.88</v>
      </c>
      <c r="P2772" s="10">
        <v>6805.53</v>
      </c>
    </row>
    <row r="2773" spans="1:16">
      <c r="A2773" t="str">
        <f t="shared" si="64"/>
        <v>1260</v>
      </c>
      <c r="B2773" s="11">
        <v>12</v>
      </c>
      <c r="C2773" s="11">
        <v>60</v>
      </c>
      <c r="D2773" s="11"/>
      <c r="E2773" s="11">
        <v>20405</v>
      </c>
      <c r="F2773" s="11">
        <v>20000</v>
      </c>
      <c r="G2773" s="11">
        <v>900</v>
      </c>
      <c r="H2773" s="11">
        <v>4132.3999999999996</v>
      </c>
      <c r="I2773" s="11"/>
      <c r="J2773" s="11">
        <v>16692</v>
      </c>
      <c r="K2773" s="11">
        <v>172.79</v>
      </c>
      <c r="L2773" s="11">
        <v>1925.21</v>
      </c>
      <c r="M2773" s="11">
        <v>431.98</v>
      </c>
      <c r="N2773" s="11">
        <v>4813.04</v>
      </c>
      <c r="O2773" s="11">
        <v>691.16</v>
      </c>
      <c r="P2773" s="11">
        <v>7700.86</v>
      </c>
    </row>
    <row r="2774" spans="1:16">
      <c r="A2774" t="str">
        <f t="shared" si="64"/>
        <v>1361</v>
      </c>
      <c r="B2774" s="10">
        <v>13</v>
      </c>
      <c r="C2774" s="10">
        <v>61</v>
      </c>
      <c r="D2774" s="10"/>
      <c r="E2774" s="10">
        <v>20405</v>
      </c>
      <c r="F2774" s="10">
        <v>20000</v>
      </c>
      <c r="G2774" s="10"/>
      <c r="H2774" s="10">
        <v>4256.37</v>
      </c>
      <c r="I2774" s="10"/>
      <c r="J2774" s="10">
        <v>16982</v>
      </c>
      <c r="K2774" s="10">
        <v>166.92</v>
      </c>
      <c r="L2774" s="10">
        <v>2149.89</v>
      </c>
      <c r="M2774" s="10">
        <v>417.3</v>
      </c>
      <c r="N2774" s="10">
        <v>5374.73</v>
      </c>
      <c r="O2774" s="10">
        <v>667.68</v>
      </c>
      <c r="P2774" s="10">
        <v>8599.56</v>
      </c>
    </row>
    <row r="2775" spans="1:16">
      <c r="A2775" t="str">
        <f t="shared" si="64"/>
        <v>1462</v>
      </c>
      <c r="B2775" s="11">
        <v>14</v>
      </c>
      <c r="C2775" s="11">
        <v>62</v>
      </c>
      <c r="D2775" s="11"/>
      <c r="E2775" s="11">
        <v>20405</v>
      </c>
      <c r="F2775" s="11">
        <v>20000</v>
      </c>
      <c r="G2775" s="11"/>
      <c r="H2775" s="11">
        <v>4384.0600000000004</v>
      </c>
      <c r="I2775" s="11"/>
      <c r="J2775" s="11">
        <v>17279</v>
      </c>
      <c r="K2775" s="11">
        <v>169.82</v>
      </c>
      <c r="L2775" s="11">
        <v>2384.21</v>
      </c>
      <c r="M2775" s="11">
        <v>424.55</v>
      </c>
      <c r="N2775" s="11">
        <v>5960.52</v>
      </c>
      <c r="O2775" s="11">
        <v>679.28</v>
      </c>
      <c r="P2775" s="11">
        <v>9536.83</v>
      </c>
    </row>
    <row r="2776" spans="1:16">
      <c r="A2776" t="str">
        <f t="shared" si="64"/>
        <v>1563</v>
      </c>
      <c r="B2776" s="10">
        <v>15</v>
      </c>
      <c r="C2776" s="10">
        <v>63</v>
      </c>
      <c r="D2776" s="10"/>
      <c r="E2776" s="10">
        <v>20405</v>
      </c>
      <c r="F2776" s="10">
        <v>20000</v>
      </c>
      <c r="G2776" s="10">
        <v>900</v>
      </c>
      <c r="H2776" s="10">
        <v>5415.58</v>
      </c>
      <c r="I2776" s="10"/>
      <c r="J2776" s="10">
        <v>16681</v>
      </c>
      <c r="K2776" s="10">
        <v>172.78</v>
      </c>
      <c r="L2776" s="10">
        <v>2628.51</v>
      </c>
      <c r="M2776" s="10">
        <v>431.95</v>
      </c>
      <c r="N2776" s="10">
        <v>6571.29</v>
      </c>
      <c r="O2776" s="10">
        <v>691.12</v>
      </c>
      <c r="P2776" s="10">
        <v>10514.06</v>
      </c>
    </row>
    <row r="2777" spans="1:16">
      <c r="A2777" t="str">
        <f t="shared" si="64"/>
        <v>1664</v>
      </c>
      <c r="B2777" s="11">
        <v>16</v>
      </c>
      <c r="C2777" s="11">
        <v>64</v>
      </c>
      <c r="D2777" s="11"/>
      <c r="E2777" s="11">
        <v>20405</v>
      </c>
      <c r="F2777" s="11">
        <v>20000</v>
      </c>
      <c r="G2777" s="11"/>
      <c r="H2777" s="11">
        <v>5578.05</v>
      </c>
      <c r="I2777" s="11"/>
      <c r="J2777" s="11">
        <v>16957</v>
      </c>
      <c r="K2777" s="11">
        <v>166.81</v>
      </c>
      <c r="L2777" s="11">
        <v>2874.18</v>
      </c>
      <c r="M2777" s="11">
        <v>417.03</v>
      </c>
      <c r="N2777" s="11">
        <v>7185.45</v>
      </c>
      <c r="O2777" s="11">
        <v>667.24</v>
      </c>
      <c r="P2777" s="11">
        <v>11496.72</v>
      </c>
    </row>
    <row r="2778" spans="1:16">
      <c r="A2778" t="str">
        <f t="shared" si="64"/>
        <v>1765</v>
      </c>
      <c r="B2778" s="10">
        <v>17</v>
      </c>
      <c r="C2778" s="10">
        <v>65</v>
      </c>
      <c r="D2778" s="10"/>
      <c r="E2778" s="10">
        <v>20405</v>
      </c>
      <c r="F2778" s="10">
        <v>20000</v>
      </c>
      <c r="G2778" s="10"/>
      <c r="H2778" s="10">
        <v>5745.39</v>
      </c>
      <c r="I2778" s="10"/>
      <c r="J2778" s="10">
        <v>17237</v>
      </c>
      <c r="K2778" s="10">
        <v>169.57</v>
      </c>
      <c r="L2778" s="10">
        <v>3129.98</v>
      </c>
      <c r="M2778" s="10">
        <v>423.93</v>
      </c>
      <c r="N2778" s="10">
        <v>7824.94</v>
      </c>
      <c r="O2778" s="10">
        <v>678.28</v>
      </c>
      <c r="P2778" s="10">
        <v>12519.9</v>
      </c>
    </row>
    <row r="2779" spans="1:16">
      <c r="A2779" t="str">
        <f t="shared" si="64"/>
        <v>1866</v>
      </c>
      <c r="B2779" s="11">
        <v>18</v>
      </c>
      <c r="C2779" s="11">
        <v>66</v>
      </c>
      <c r="D2779" s="11"/>
      <c r="E2779" s="11">
        <v>20405</v>
      </c>
      <c r="F2779" s="11">
        <v>20000</v>
      </c>
      <c r="G2779" s="11">
        <v>900</v>
      </c>
      <c r="H2779" s="11">
        <v>6817.75</v>
      </c>
      <c r="I2779" s="11"/>
      <c r="J2779" s="11">
        <v>16624</v>
      </c>
      <c r="K2779" s="11">
        <v>172.37</v>
      </c>
      <c r="L2779" s="11">
        <v>3396.24</v>
      </c>
      <c r="M2779" s="11">
        <v>430.93</v>
      </c>
      <c r="N2779" s="11">
        <v>8490.61</v>
      </c>
      <c r="O2779" s="11">
        <v>689.48</v>
      </c>
      <c r="P2779" s="11">
        <v>13584.98</v>
      </c>
    </row>
    <row r="2780" spans="1:16">
      <c r="A2780" t="str">
        <f t="shared" si="64"/>
        <v>1967</v>
      </c>
      <c r="B2780" s="10">
        <v>19</v>
      </c>
      <c r="C2780" s="10">
        <v>67</v>
      </c>
      <c r="D2780" s="10"/>
      <c r="E2780" s="10">
        <v>20405</v>
      </c>
      <c r="F2780" s="10">
        <v>20000</v>
      </c>
      <c r="G2780" s="10"/>
      <c r="H2780" s="10">
        <v>7022.29</v>
      </c>
      <c r="I2780" s="10"/>
      <c r="J2780" s="10">
        <v>16877</v>
      </c>
      <c r="K2780" s="10">
        <v>166.24</v>
      </c>
      <c r="L2780" s="10">
        <v>3664.37</v>
      </c>
      <c r="M2780" s="10">
        <v>415.6</v>
      </c>
      <c r="N2780" s="10">
        <v>9160.93</v>
      </c>
      <c r="O2780" s="10">
        <v>664.96</v>
      </c>
      <c r="P2780" s="10">
        <v>14657.49</v>
      </c>
    </row>
    <row r="2781" spans="1:16">
      <c r="A2781" t="str">
        <f t="shared" si="64"/>
        <v>2068</v>
      </c>
      <c r="B2781" s="11">
        <v>20</v>
      </c>
      <c r="C2781" s="11">
        <v>68</v>
      </c>
      <c r="D2781" s="11"/>
      <c r="E2781" s="11">
        <v>20405</v>
      </c>
      <c r="F2781" s="11">
        <v>20000</v>
      </c>
      <c r="G2781" s="11"/>
      <c r="H2781" s="11">
        <v>7232.95</v>
      </c>
      <c r="I2781" s="11"/>
      <c r="J2781" s="11">
        <v>17135</v>
      </c>
      <c r="K2781" s="11">
        <v>168.77</v>
      </c>
      <c r="L2781" s="11">
        <v>3943.07</v>
      </c>
      <c r="M2781" s="11">
        <v>421.93</v>
      </c>
      <c r="N2781" s="11">
        <v>9857.68</v>
      </c>
      <c r="O2781" s="11">
        <v>675.08</v>
      </c>
      <c r="P2781" s="11">
        <v>15772.29</v>
      </c>
    </row>
    <row r="2782" spans="1:16">
      <c r="A2782" t="str">
        <f t="shared" si="64"/>
        <v>2169</v>
      </c>
      <c r="B2782" s="10">
        <v>21</v>
      </c>
      <c r="C2782" s="10">
        <v>69</v>
      </c>
      <c r="D2782" s="10"/>
      <c r="E2782" s="10">
        <v>20405</v>
      </c>
      <c r="F2782" s="10">
        <v>20000</v>
      </c>
      <c r="G2782" s="10">
        <v>900</v>
      </c>
      <c r="H2782" s="10">
        <v>8349.94</v>
      </c>
      <c r="I2782" s="10"/>
      <c r="J2782" s="10">
        <v>16497</v>
      </c>
      <c r="K2782" s="10">
        <v>171.35</v>
      </c>
      <c r="L2782" s="10">
        <v>4232.71</v>
      </c>
      <c r="M2782" s="10">
        <v>428.38</v>
      </c>
      <c r="N2782" s="10">
        <v>10581.79</v>
      </c>
      <c r="O2782" s="10">
        <v>685.4</v>
      </c>
      <c r="P2782" s="10">
        <v>16930.86</v>
      </c>
    </row>
    <row r="2783" spans="1:16">
      <c r="A2783" t="str">
        <f t="shared" si="64"/>
        <v>2270</v>
      </c>
      <c r="B2783" s="11">
        <v>22</v>
      </c>
      <c r="C2783" s="11">
        <v>70</v>
      </c>
      <c r="D2783" s="11"/>
      <c r="E2783" s="11">
        <v>20405</v>
      </c>
      <c r="F2783" s="11">
        <v>20000</v>
      </c>
      <c r="G2783" s="11"/>
      <c r="H2783" s="11">
        <v>8600.44</v>
      </c>
      <c r="I2783" s="11"/>
      <c r="J2783" s="11">
        <v>16718</v>
      </c>
      <c r="K2783" s="11">
        <v>164.97</v>
      </c>
      <c r="L2783" s="11">
        <v>4524.67</v>
      </c>
      <c r="M2783" s="11">
        <v>412.43</v>
      </c>
      <c r="N2783" s="11">
        <v>11311.67</v>
      </c>
      <c r="O2783" s="11">
        <v>659.88</v>
      </c>
      <c r="P2783" s="11">
        <v>18098.669999999998</v>
      </c>
    </row>
    <row r="2784" spans="1:16">
      <c r="A2784" t="str">
        <f t="shared" si="64"/>
        <v>2371</v>
      </c>
      <c r="B2784" s="10">
        <v>23</v>
      </c>
      <c r="C2784" s="10">
        <v>71</v>
      </c>
      <c r="D2784" s="10"/>
      <c r="E2784" s="10">
        <v>20405</v>
      </c>
      <c r="F2784" s="10">
        <v>20000</v>
      </c>
      <c r="G2784" s="10"/>
      <c r="H2784" s="10">
        <v>8858.4500000000007</v>
      </c>
      <c r="I2784" s="10"/>
      <c r="J2784" s="10">
        <v>16940</v>
      </c>
      <c r="K2784" s="10">
        <v>167.18</v>
      </c>
      <c r="L2784" s="10">
        <v>4827.59</v>
      </c>
      <c r="M2784" s="10">
        <v>417.95</v>
      </c>
      <c r="N2784" s="10">
        <v>12068.97</v>
      </c>
      <c r="O2784" s="10">
        <v>668.72</v>
      </c>
      <c r="P2784" s="10">
        <v>19310.349999999999</v>
      </c>
    </row>
    <row r="2785" spans="1:16">
      <c r="A2785" t="str">
        <f t="shared" si="64"/>
        <v>2472</v>
      </c>
      <c r="B2785" s="11">
        <v>24</v>
      </c>
      <c r="C2785" s="11">
        <v>72</v>
      </c>
      <c r="D2785" s="11"/>
      <c r="E2785" s="11">
        <v>20405</v>
      </c>
      <c r="F2785" s="11">
        <v>20000</v>
      </c>
      <c r="G2785" s="11">
        <v>900</v>
      </c>
      <c r="H2785" s="11">
        <v>10024.209999999999</v>
      </c>
      <c r="I2785" s="11"/>
      <c r="J2785" s="11">
        <v>16264</v>
      </c>
      <c r="K2785" s="11">
        <v>169.4</v>
      </c>
      <c r="L2785" s="11">
        <v>5141.8100000000004</v>
      </c>
      <c r="M2785" s="11">
        <v>423.5</v>
      </c>
      <c r="N2785" s="11">
        <v>12854.53</v>
      </c>
      <c r="O2785" s="11">
        <v>677.6</v>
      </c>
      <c r="P2785" s="11">
        <v>20567.259999999998</v>
      </c>
    </row>
    <row r="2786" spans="1:16">
      <c r="A2786" t="str">
        <f t="shared" si="64"/>
        <v>2573</v>
      </c>
      <c r="B2786" s="10">
        <v>25</v>
      </c>
      <c r="C2786" s="10">
        <v>73</v>
      </c>
      <c r="D2786" s="10"/>
      <c r="E2786" s="10">
        <v>20405</v>
      </c>
      <c r="F2786" s="10">
        <v>20000</v>
      </c>
      <c r="G2786" s="10"/>
      <c r="H2786" s="10">
        <v>10324.93</v>
      </c>
      <c r="I2786" s="10"/>
      <c r="J2786" s="10">
        <v>16433</v>
      </c>
      <c r="K2786" s="10">
        <v>162.63999999999999</v>
      </c>
      <c r="L2786" s="10">
        <v>5458.71</v>
      </c>
      <c r="M2786" s="10">
        <v>406.6</v>
      </c>
      <c r="N2786" s="10">
        <v>13646.77</v>
      </c>
      <c r="O2786" s="10">
        <v>650.55999999999995</v>
      </c>
      <c r="P2786" s="10">
        <v>21834.83</v>
      </c>
    </row>
    <row r="2787" spans="1:16">
      <c r="A2787" t="str">
        <f t="shared" si="64"/>
        <v>2674</v>
      </c>
      <c r="B2787" s="11">
        <v>26</v>
      </c>
      <c r="C2787" s="11">
        <v>74</v>
      </c>
      <c r="D2787" s="11"/>
      <c r="E2787" s="11">
        <v>20405</v>
      </c>
      <c r="F2787" s="11">
        <v>20000</v>
      </c>
      <c r="G2787" s="11"/>
      <c r="H2787" s="11">
        <v>10634.68</v>
      </c>
      <c r="I2787" s="11"/>
      <c r="J2787" s="11">
        <v>16598</v>
      </c>
      <c r="K2787" s="11">
        <v>164.33</v>
      </c>
      <c r="L2787" s="11">
        <v>5786.8</v>
      </c>
      <c r="M2787" s="11">
        <v>410.83</v>
      </c>
      <c r="N2787" s="11">
        <v>14467</v>
      </c>
      <c r="O2787" s="11">
        <v>657.32</v>
      </c>
      <c r="P2787" s="11">
        <v>23147.200000000001</v>
      </c>
    </row>
    <row r="2788" spans="1:16">
      <c r="A2788" t="str">
        <f t="shared" si="64"/>
        <v>2775</v>
      </c>
      <c r="B2788" s="10">
        <v>27</v>
      </c>
      <c r="C2788" s="10">
        <v>75</v>
      </c>
      <c r="D2788" s="10"/>
      <c r="E2788" s="10">
        <v>20405</v>
      </c>
      <c r="F2788" s="10">
        <v>20000</v>
      </c>
      <c r="G2788" s="10">
        <v>900</v>
      </c>
      <c r="H2788" s="10">
        <v>11853.72</v>
      </c>
      <c r="I2788" s="10"/>
      <c r="J2788" s="10">
        <v>15858</v>
      </c>
      <c r="K2788" s="10">
        <v>165.98</v>
      </c>
      <c r="L2788" s="10">
        <v>6126.38</v>
      </c>
      <c r="M2788" s="10">
        <v>414.95</v>
      </c>
      <c r="N2788" s="10">
        <v>15315.96</v>
      </c>
      <c r="O2788" s="10">
        <v>663.92</v>
      </c>
      <c r="P2788" s="10">
        <v>24505.53</v>
      </c>
    </row>
    <row r="2789" spans="1:16">
      <c r="A2789" t="str">
        <f t="shared" si="64"/>
        <v>2876</v>
      </c>
      <c r="B2789" s="11">
        <v>28</v>
      </c>
      <c r="C2789" s="11">
        <v>76</v>
      </c>
      <c r="D2789" s="11"/>
      <c r="E2789" s="11">
        <v>20405</v>
      </c>
      <c r="F2789" s="11">
        <v>20000</v>
      </c>
      <c r="G2789" s="11"/>
      <c r="H2789" s="11">
        <v>12209.33</v>
      </c>
      <c r="I2789" s="11"/>
      <c r="J2789" s="11">
        <v>15944</v>
      </c>
      <c r="K2789" s="11">
        <v>158.58000000000001</v>
      </c>
      <c r="L2789" s="11">
        <v>6468.76</v>
      </c>
      <c r="M2789" s="11">
        <v>396.45</v>
      </c>
      <c r="N2789" s="11">
        <v>16171.89</v>
      </c>
      <c r="O2789" s="11">
        <v>634.32000000000005</v>
      </c>
      <c r="P2789" s="11">
        <v>25875.02</v>
      </c>
    </row>
    <row r="2790" spans="1:16">
      <c r="A2790" t="str">
        <f t="shared" si="64"/>
        <v>2977</v>
      </c>
      <c r="B2790" s="10">
        <v>29</v>
      </c>
      <c r="C2790" s="10">
        <v>77</v>
      </c>
      <c r="D2790" s="10"/>
      <c r="E2790" s="10">
        <v>20405</v>
      </c>
      <c r="F2790" s="10">
        <v>20000</v>
      </c>
      <c r="G2790" s="10"/>
      <c r="H2790" s="10">
        <v>12575.61</v>
      </c>
      <c r="I2790" s="10"/>
      <c r="J2790" s="10">
        <v>16013</v>
      </c>
      <c r="K2790" s="10">
        <v>159.44</v>
      </c>
      <c r="L2790" s="10">
        <v>6822.26</v>
      </c>
      <c r="M2790" s="10">
        <v>398.6</v>
      </c>
      <c r="N2790" s="10">
        <v>17055.64</v>
      </c>
      <c r="O2790" s="10">
        <v>637.76</v>
      </c>
      <c r="P2790" s="10">
        <v>27289.03</v>
      </c>
    </row>
    <row r="2791" spans="1:16">
      <c r="A2791" t="str">
        <f t="shared" si="64"/>
        <v>3078</v>
      </c>
      <c r="B2791" s="11">
        <v>30</v>
      </c>
      <c r="C2791" s="11">
        <v>78</v>
      </c>
      <c r="D2791" s="11"/>
      <c r="E2791" s="11">
        <v>20405</v>
      </c>
      <c r="F2791" s="11">
        <v>20000</v>
      </c>
      <c r="G2791" s="11">
        <v>900</v>
      </c>
      <c r="H2791" s="11">
        <v>13852.88</v>
      </c>
      <c r="I2791" s="11"/>
      <c r="J2791" s="11">
        <v>15163</v>
      </c>
      <c r="K2791" s="11">
        <v>160.13</v>
      </c>
      <c r="L2791" s="11">
        <v>7187.06</v>
      </c>
      <c r="M2791" s="11">
        <v>400.33</v>
      </c>
      <c r="N2791" s="11">
        <v>17967.64</v>
      </c>
      <c r="O2791" s="11">
        <v>640.52</v>
      </c>
      <c r="P2791" s="11">
        <v>28748.22</v>
      </c>
    </row>
    <row r="2792" spans="1:16">
      <c r="A2792" t="str">
        <f t="shared" si="64"/>
        <v>3179</v>
      </c>
      <c r="B2792" s="10">
        <v>31</v>
      </c>
      <c r="C2792" s="10">
        <v>79</v>
      </c>
      <c r="D2792" s="10"/>
      <c r="E2792" s="10">
        <v>20405</v>
      </c>
      <c r="F2792" s="10">
        <v>20000</v>
      </c>
      <c r="G2792" s="10"/>
      <c r="H2792" s="10">
        <v>14268.47</v>
      </c>
      <c r="I2792" s="10"/>
      <c r="J2792" s="10">
        <v>15103</v>
      </c>
      <c r="K2792" s="10">
        <v>151.63</v>
      </c>
      <c r="L2792" s="10">
        <v>7554.3</v>
      </c>
      <c r="M2792" s="10">
        <v>379.08</v>
      </c>
      <c r="N2792" s="10">
        <v>18885.740000000002</v>
      </c>
      <c r="O2792" s="10">
        <v>606.52</v>
      </c>
      <c r="P2792" s="10">
        <v>30217.19</v>
      </c>
    </row>
    <row r="2793" spans="1:16">
      <c r="A2793" t="str">
        <f t="shared" si="64"/>
        <v>3280</v>
      </c>
      <c r="B2793" s="11">
        <v>32</v>
      </c>
      <c r="C2793" s="11">
        <v>80</v>
      </c>
      <c r="D2793" s="11"/>
      <c r="E2793" s="11">
        <v>20405</v>
      </c>
      <c r="F2793" s="11">
        <v>20000</v>
      </c>
      <c r="G2793" s="11"/>
      <c r="H2793" s="11">
        <v>14696.52</v>
      </c>
      <c r="I2793" s="11">
        <v>15000</v>
      </c>
      <c r="J2793" s="11">
        <v>15000</v>
      </c>
      <c r="K2793" s="11">
        <v>151.03</v>
      </c>
      <c r="L2793" s="11">
        <v>7931.96</v>
      </c>
      <c r="M2793" s="11">
        <v>377.58</v>
      </c>
      <c r="N2793" s="11">
        <v>19829.89</v>
      </c>
      <c r="O2793" s="11">
        <v>604.12</v>
      </c>
      <c r="P2793" s="11">
        <v>31727.82</v>
      </c>
    </row>
    <row r="2794" spans="1:16" ht="54">
      <c r="B2794" s="9" t="s">
        <v>27</v>
      </c>
      <c r="C2794" s="9" t="s">
        <v>13</v>
      </c>
      <c r="D2794" s="9" t="s">
        <v>3027</v>
      </c>
      <c r="E2794" s="9" t="s">
        <v>15</v>
      </c>
      <c r="F2794" s="9" t="s">
        <v>16</v>
      </c>
      <c r="G2794" s="9" t="s">
        <v>17</v>
      </c>
      <c r="H2794" s="9" t="s">
        <v>3028</v>
      </c>
      <c r="I2794" s="9" t="s">
        <v>19</v>
      </c>
      <c r="J2794" s="9" t="s">
        <v>20</v>
      </c>
      <c r="K2794" s="9" t="s">
        <v>21</v>
      </c>
      <c r="L2794" s="9" t="s">
        <v>22</v>
      </c>
      <c r="M2794" s="9" t="s">
        <v>23</v>
      </c>
      <c r="N2794" s="9" t="s">
        <v>24</v>
      </c>
      <c r="O2794" s="9" t="s">
        <v>25</v>
      </c>
      <c r="P2794" s="9" t="s">
        <v>26</v>
      </c>
    </row>
    <row r="2795" spans="1:16">
      <c r="A2795" t="str">
        <f t="shared" ref="A2795:A2825" si="65">B2795&amp;C2795</f>
        <v>150</v>
      </c>
      <c r="B2795" s="10">
        <v>1</v>
      </c>
      <c r="C2795" s="10">
        <v>50</v>
      </c>
      <c r="D2795" s="10">
        <v>4108</v>
      </c>
      <c r="E2795" s="10">
        <v>4108</v>
      </c>
      <c r="F2795" s="10">
        <v>20000</v>
      </c>
      <c r="G2795" s="10"/>
      <c r="H2795" s="10"/>
      <c r="I2795" s="10"/>
      <c r="J2795" s="10">
        <v>2464.8000000000002</v>
      </c>
      <c r="K2795" s="10">
        <v>28.76</v>
      </c>
      <c r="L2795" s="10">
        <v>28.76</v>
      </c>
      <c r="M2795" s="10">
        <v>71.89</v>
      </c>
      <c r="N2795" s="10">
        <v>71.89</v>
      </c>
      <c r="O2795" s="10">
        <v>115.02</v>
      </c>
      <c r="P2795" s="10">
        <v>115.02</v>
      </c>
    </row>
    <row r="2796" spans="1:16">
      <c r="A2796" t="str">
        <f t="shared" si="65"/>
        <v>251</v>
      </c>
      <c r="B2796" s="11">
        <v>2</v>
      </c>
      <c r="C2796" s="11">
        <v>51</v>
      </c>
      <c r="D2796" s="11">
        <v>4108</v>
      </c>
      <c r="E2796" s="11">
        <v>8216</v>
      </c>
      <c r="F2796" s="11">
        <v>20000</v>
      </c>
      <c r="G2796" s="11"/>
      <c r="H2796" s="11"/>
      <c r="I2796" s="11"/>
      <c r="J2796" s="11">
        <v>6012</v>
      </c>
      <c r="K2796" s="11">
        <v>63.42</v>
      </c>
      <c r="L2796" s="11">
        <v>93.04</v>
      </c>
      <c r="M2796" s="11">
        <v>158.55000000000001</v>
      </c>
      <c r="N2796" s="11">
        <v>232.59</v>
      </c>
      <c r="O2796" s="11">
        <v>253.67</v>
      </c>
      <c r="P2796" s="11">
        <v>372.15</v>
      </c>
    </row>
    <row r="2797" spans="1:16">
      <c r="A2797" t="str">
        <f t="shared" si="65"/>
        <v>352</v>
      </c>
      <c r="B2797" s="10">
        <v>3</v>
      </c>
      <c r="C2797" s="10">
        <v>52</v>
      </c>
      <c r="D2797" s="10">
        <v>4108</v>
      </c>
      <c r="E2797" s="10">
        <v>12324</v>
      </c>
      <c r="F2797" s="10">
        <v>20000</v>
      </c>
      <c r="G2797" s="10">
        <v>900</v>
      </c>
      <c r="H2797" s="10">
        <v>900</v>
      </c>
      <c r="I2797" s="10"/>
      <c r="J2797" s="10">
        <v>8761</v>
      </c>
      <c r="K2797" s="10">
        <v>98.88</v>
      </c>
      <c r="L2797" s="10">
        <v>194.71</v>
      </c>
      <c r="M2797" s="10">
        <v>247.2</v>
      </c>
      <c r="N2797" s="10">
        <v>486.76</v>
      </c>
      <c r="O2797" s="10">
        <v>395.51</v>
      </c>
      <c r="P2797" s="10">
        <v>778.82</v>
      </c>
    </row>
    <row r="2798" spans="1:16">
      <c r="A2798" t="str">
        <f t="shared" si="65"/>
        <v>453</v>
      </c>
      <c r="B2798" s="11">
        <v>4</v>
      </c>
      <c r="C2798" s="11">
        <v>53</v>
      </c>
      <c r="D2798" s="11">
        <v>4108</v>
      </c>
      <c r="E2798" s="11">
        <v>16432</v>
      </c>
      <c r="F2798" s="11">
        <v>20000</v>
      </c>
      <c r="G2798" s="11"/>
      <c r="H2798" s="11">
        <v>927</v>
      </c>
      <c r="I2798" s="11"/>
      <c r="J2798" s="11">
        <v>12897</v>
      </c>
      <c r="K2798" s="11">
        <v>129.46</v>
      </c>
      <c r="L2798" s="11">
        <v>330.01</v>
      </c>
      <c r="M2798" s="11">
        <v>323.66000000000003</v>
      </c>
      <c r="N2798" s="11">
        <v>825.03</v>
      </c>
      <c r="O2798" s="11">
        <v>517.86</v>
      </c>
      <c r="P2798" s="11">
        <v>1320.05</v>
      </c>
    </row>
    <row r="2799" spans="1:16">
      <c r="A2799" t="str">
        <f t="shared" si="65"/>
        <v>554</v>
      </c>
      <c r="B2799" s="10">
        <v>5</v>
      </c>
      <c r="C2799" s="10">
        <v>54</v>
      </c>
      <c r="D2799" s="10">
        <v>4108</v>
      </c>
      <c r="E2799" s="10">
        <v>20540</v>
      </c>
      <c r="F2799" s="10">
        <v>20000</v>
      </c>
      <c r="G2799" s="10"/>
      <c r="H2799" s="10">
        <v>954.81</v>
      </c>
      <c r="I2799" s="10"/>
      <c r="J2799" s="10">
        <v>17300</v>
      </c>
      <c r="K2799" s="10">
        <v>169.8</v>
      </c>
      <c r="L2799" s="10">
        <v>509.72</v>
      </c>
      <c r="M2799" s="10">
        <v>424.51</v>
      </c>
      <c r="N2799" s="10">
        <v>1274.29</v>
      </c>
      <c r="O2799" s="10">
        <v>679.22</v>
      </c>
      <c r="P2799" s="10">
        <v>2038.86</v>
      </c>
    </row>
    <row r="2800" spans="1:16">
      <c r="A2800" t="str">
        <f t="shared" si="65"/>
        <v>655</v>
      </c>
      <c r="B2800" s="11">
        <v>6</v>
      </c>
      <c r="C2800" s="11">
        <v>55</v>
      </c>
      <c r="D2800" s="11"/>
      <c r="E2800" s="11">
        <v>20540</v>
      </c>
      <c r="F2800" s="11">
        <v>20000</v>
      </c>
      <c r="G2800" s="11">
        <v>900</v>
      </c>
      <c r="H2800" s="11">
        <v>1883.45</v>
      </c>
      <c r="I2800" s="11"/>
      <c r="J2800" s="11">
        <v>16726</v>
      </c>
      <c r="K2800" s="11">
        <v>173</v>
      </c>
      <c r="L2800" s="11">
        <v>698.01</v>
      </c>
      <c r="M2800" s="11">
        <v>432.5</v>
      </c>
      <c r="N2800" s="11">
        <v>1745.02</v>
      </c>
      <c r="O2800" s="11">
        <v>692</v>
      </c>
      <c r="P2800" s="11">
        <v>2792.03</v>
      </c>
    </row>
    <row r="2801" spans="1:16">
      <c r="A2801" t="str">
        <f t="shared" si="65"/>
        <v>756</v>
      </c>
      <c r="B2801" s="10">
        <v>7</v>
      </c>
      <c r="C2801" s="10">
        <v>56</v>
      </c>
      <c r="D2801" s="10"/>
      <c r="E2801" s="10">
        <v>20540</v>
      </c>
      <c r="F2801" s="10">
        <v>20000</v>
      </c>
      <c r="G2801" s="10"/>
      <c r="H2801" s="10">
        <v>1939.96</v>
      </c>
      <c r="I2801" s="10"/>
      <c r="J2801" s="10">
        <v>17033</v>
      </c>
      <c r="K2801" s="10">
        <v>167.26</v>
      </c>
      <c r="L2801" s="10">
        <v>886.21</v>
      </c>
      <c r="M2801" s="10">
        <v>418.15</v>
      </c>
      <c r="N2801" s="10">
        <v>2215.52</v>
      </c>
      <c r="O2801" s="10">
        <v>669.04</v>
      </c>
      <c r="P2801" s="10">
        <v>3544.83</v>
      </c>
    </row>
    <row r="2802" spans="1:16">
      <c r="A2802" t="str">
        <f t="shared" si="65"/>
        <v>857</v>
      </c>
      <c r="B2802" s="11">
        <v>8</v>
      </c>
      <c r="C2802" s="11">
        <v>57</v>
      </c>
      <c r="D2802" s="11"/>
      <c r="E2802" s="11">
        <v>20540</v>
      </c>
      <c r="F2802" s="11">
        <v>20000</v>
      </c>
      <c r="G2802" s="11"/>
      <c r="H2802" s="11">
        <v>1998.16</v>
      </c>
      <c r="I2802" s="11"/>
      <c r="J2802" s="11">
        <v>17348</v>
      </c>
      <c r="K2802" s="11">
        <v>170.33</v>
      </c>
      <c r="L2802" s="11">
        <v>1083.1199999999999</v>
      </c>
      <c r="M2802" s="11">
        <v>425.83</v>
      </c>
      <c r="N2802" s="11">
        <v>2707.81</v>
      </c>
      <c r="O2802" s="11">
        <v>681.32</v>
      </c>
      <c r="P2802" s="11">
        <v>4332.5</v>
      </c>
    </row>
    <row r="2803" spans="1:16">
      <c r="A2803" t="str">
        <f t="shared" si="65"/>
        <v>958</v>
      </c>
      <c r="B2803" s="10">
        <v>9</v>
      </c>
      <c r="C2803" s="10">
        <v>58</v>
      </c>
      <c r="D2803" s="10"/>
      <c r="E2803" s="10">
        <v>20540</v>
      </c>
      <c r="F2803" s="10">
        <v>20000</v>
      </c>
      <c r="G2803" s="10">
        <v>900</v>
      </c>
      <c r="H2803" s="10">
        <v>2958.1</v>
      </c>
      <c r="I2803" s="10"/>
      <c r="J2803" s="10">
        <v>16769</v>
      </c>
      <c r="K2803" s="10">
        <v>173.48</v>
      </c>
      <c r="L2803" s="10">
        <v>1289.0999999999999</v>
      </c>
      <c r="M2803" s="10">
        <v>433.7</v>
      </c>
      <c r="N2803" s="10">
        <v>3222.74</v>
      </c>
      <c r="O2803" s="10">
        <v>693.92</v>
      </c>
      <c r="P2803" s="10">
        <v>5156.3900000000003</v>
      </c>
    </row>
    <row r="2804" spans="1:16">
      <c r="A2804" t="str">
        <f t="shared" si="65"/>
        <v>1059</v>
      </c>
      <c r="B2804" s="11">
        <v>10</v>
      </c>
      <c r="C2804" s="11">
        <v>59</v>
      </c>
      <c r="D2804" s="11"/>
      <c r="E2804" s="11">
        <v>20540</v>
      </c>
      <c r="F2804" s="11">
        <v>20000</v>
      </c>
      <c r="G2804" s="11"/>
      <c r="H2804" s="11">
        <v>3046.84</v>
      </c>
      <c r="I2804" s="11"/>
      <c r="J2804" s="11">
        <v>17069</v>
      </c>
      <c r="K2804" s="11">
        <v>167.69</v>
      </c>
      <c r="L2804" s="11">
        <v>1495.46</v>
      </c>
      <c r="M2804" s="11">
        <v>419.23</v>
      </c>
      <c r="N2804" s="11">
        <v>3738.65</v>
      </c>
      <c r="O2804" s="11">
        <v>670.76</v>
      </c>
      <c r="P2804" s="11">
        <v>5981.84</v>
      </c>
    </row>
    <row r="2805" spans="1:16">
      <c r="A2805" t="str">
        <f t="shared" si="65"/>
        <v>1160</v>
      </c>
      <c r="B2805" s="10">
        <v>11</v>
      </c>
      <c r="C2805" s="10">
        <v>60</v>
      </c>
      <c r="D2805" s="10"/>
      <c r="E2805" s="10">
        <v>20540</v>
      </c>
      <c r="F2805" s="10">
        <v>20000</v>
      </c>
      <c r="G2805" s="10"/>
      <c r="H2805" s="10">
        <v>3138.25</v>
      </c>
      <c r="I2805" s="10"/>
      <c r="J2805" s="10">
        <v>17376</v>
      </c>
      <c r="K2805" s="10">
        <v>170.69</v>
      </c>
      <c r="L2805" s="10">
        <v>1711.01</v>
      </c>
      <c r="M2805" s="10">
        <v>426.73</v>
      </c>
      <c r="N2805" s="10">
        <v>4277.54</v>
      </c>
      <c r="O2805" s="10">
        <v>682.76</v>
      </c>
      <c r="P2805" s="10">
        <v>6844.06</v>
      </c>
    </row>
    <row r="2806" spans="1:16">
      <c r="A2806" t="str">
        <f t="shared" si="65"/>
        <v>1261</v>
      </c>
      <c r="B2806" s="11">
        <v>12</v>
      </c>
      <c r="C2806" s="11">
        <v>61</v>
      </c>
      <c r="D2806" s="11"/>
      <c r="E2806" s="11">
        <v>20540</v>
      </c>
      <c r="F2806" s="11">
        <v>20000</v>
      </c>
      <c r="G2806" s="11">
        <v>900</v>
      </c>
      <c r="H2806" s="11">
        <v>4132.3999999999996</v>
      </c>
      <c r="I2806" s="11"/>
      <c r="J2806" s="11">
        <v>16789</v>
      </c>
      <c r="K2806" s="11">
        <v>173.76</v>
      </c>
      <c r="L2806" s="11">
        <v>1936.1</v>
      </c>
      <c r="M2806" s="11">
        <v>434.4</v>
      </c>
      <c r="N2806" s="11">
        <v>4840.26</v>
      </c>
      <c r="O2806" s="11">
        <v>695.04</v>
      </c>
      <c r="P2806" s="11">
        <v>7744.42</v>
      </c>
    </row>
    <row r="2807" spans="1:16">
      <c r="A2807" t="str">
        <f t="shared" si="65"/>
        <v>1362</v>
      </c>
      <c r="B2807" s="10">
        <v>13</v>
      </c>
      <c r="C2807" s="10">
        <v>62</v>
      </c>
      <c r="D2807" s="10"/>
      <c r="E2807" s="10">
        <v>20540</v>
      </c>
      <c r="F2807" s="10">
        <v>20000</v>
      </c>
      <c r="G2807" s="10"/>
      <c r="H2807" s="10">
        <v>4256.37</v>
      </c>
      <c r="I2807" s="10"/>
      <c r="J2807" s="10">
        <v>17078</v>
      </c>
      <c r="K2807" s="10">
        <v>167.89</v>
      </c>
      <c r="L2807" s="10">
        <v>2162.08</v>
      </c>
      <c r="M2807" s="10">
        <v>419.73</v>
      </c>
      <c r="N2807" s="10">
        <v>5405.2</v>
      </c>
      <c r="O2807" s="10">
        <v>671.56</v>
      </c>
      <c r="P2807" s="10">
        <v>8648.31</v>
      </c>
    </row>
    <row r="2808" spans="1:16">
      <c r="A2808" t="str">
        <f t="shared" si="65"/>
        <v>1463</v>
      </c>
      <c r="B2808" s="11">
        <v>14</v>
      </c>
      <c r="C2808" s="11">
        <v>63</v>
      </c>
      <c r="D2808" s="11"/>
      <c r="E2808" s="11">
        <v>20540</v>
      </c>
      <c r="F2808" s="11">
        <v>20000</v>
      </c>
      <c r="G2808" s="11"/>
      <c r="H2808" s="11">
        <v>4384.0600000000004</v>
      </c>
      <c r="I2808" s="11"/>
      <c r="J2808" s="11">
        <v>17374</v>
      </c>
      <c r="K2808" s="11">
        <v>170.78</v>
      </c>
      <c r="L2808" s="11">
        <v>2397.7199999999998</v>
      </c>
      <c r="M2808" s="11">
        <v>426.95</v>
      </c>
      <c r="N2808" s="11">
        <v>5994.3</v>
      </c>
      <c r="O2808" s="11">
        <v>683.12</v>
      </c>
      <c r="P2808" s="11">
        <v>9590.8799999999992</v>
      </c>
    </row>
    <row r="2809" spans="1:16">
      <c r="A2809" t="str">
        <f t="shared" si="65"/>
        <v>1564</v>
      </c>
      <c r="B2809" s="10">
        <v>15</v>
      </c>
      <c r="C2809" s="10">
        <v>64</v>
      </c>
      <c r="D2809" s="10"/>
      <c r="E2809" s="10">
        <v>20540</v>
      </c>
      <c r="F2809" s="10">
        <v>20000</v>
      </c>
      <c r="G2809" s="10">
        <v>900</v>
      </c>
      <c r="H2809" s="10">
        <v>5415.58</v>
      </c>
      <c r="I2809" s="10"/>
      <c r="J2809" s="10">
        <v>16776</v>
      </c>
      <c r="K2809" s="10">
        <v>173.74</v>
      </c>
      <c r="L2809" s="10">
        <v>2643.39</v>
      </c>
      <c r="M2809" s="10">
        <v>434.35</v>
      </c>
      <c r="N2809" s="10">
        <v>6608.48</v>
      </c>
      <c r="O2809" s="10">
        <v>694.96</v>
      </c>
      <c r="P2809" s="10">
        <v>10573.57</v>
      </c>
    </row>
    <row r="2810" spans="1:16">
      <c r="A2810" t="str">
        <f t="shared" si="65"/>
        <v>1665</v>
      </c>
      <c r="B2810" s="11">
        <v>16</v>
      </c>
      <c r="C2810" s="11">
        <v>65</v>
      </c>
      <c r="D2810" s="11"/>
      <c r="E2810" s="11">
        <v>20540</v>
      </c>
      <c r="F2810" s="11">
        <v>20000</v>
      </c>
      <c r="G2810" s="11"/>
      <c r="H2810" s="11">
        <v>5578.05</v>
      </c>
      <c r="I2810" s="11"/>
      <c r="J2810" s="11">
        <v>17049</v>
      </c>
      <c r="K2810" s="11">
        <v>167.76</v>
      </c>
      <c r="L2810" s="11">
        <v>2890.45</v>
      </c>
      <c r="M2810" s="11">
        <v>419.4</v>
      </c>
      <c r="N2810" s="11">
        <v>7226.13</v>
      </c>
      <c r="O2810" s="11">
        <v>671.04</v>
      </c>
      <c r="P2810" s="11">
        <v>11561.82</v>
      </c>
    </row>
    <row r="2811" spans="1:16">
      <c r="A2811" t="str">
        <f t="shared" si="65"/>
        <v>1766</v>
      </c>
      <c r="B2811" s="10">
        <v>17</v>
      </c>
      <c r="C2811" s="10">
        <v>66</v>
      </c>
      <c r="D2811" s="10"/>
      <c r="E2811" s="10">
        <v>20540</v>
      </c>
      <c r="F2811" s="10">
        <v>20000</v>
      </c>
      <c r="G2811" s="10"/>
      <c r="H2811" s="10">
        <v>5745.39</v>
      </c>
      <c r="I2811" s="10"/>
      <c r="J2811" s="10">
        <v>17328</v>
      </c>
      <c r="K2811" s="10">
        <v>170.49</v>
      </c>
      <c r="L2811" s="10">
        <v>3147.66</v>
      </c>
      <c r="M2811" s="10">
        <v>426.23</v>
      </c>
      <c r="N2811" s="10">
        <v>7869.14</v>
      </c>
      <c r="O2811" s="10">
        <v>681.96</v>
      </c>
      <c r="P2811" s="10">
        <v>12590.63</v>
      </c>
    </row>
    <row r="2812" spans="1:16">
      <c r="A2812" t="str">
        <f t="shared" si="65"/>
        <v>1867</v>
      </c>
      <c r="B2812" s="11">
        <v>18</v>
      </c>
      <c r="C2812" s="11">
        <v>67</v>
      </c>
      <c r="D2812" s="11"/>
      <c r="E2812" s="11">
        <v>20540</v>
      </c>
      <c r="F2812" s="11">
        <v>20000</v>
      </c>
      <c r="G2812" s="11">
        <v>900</v>
      </c>
      <c r="H2812" s="11">
        <v>6817.75</v>
      </c>
      <c r="I2812" s="11"/>
      <c r="J2812" s="11">
        <v>16713</v>
      </c>
      <c r="K2812" s="11">
        <v>173.28</v>
      </c>
      <c r="L2812" s="11">
        <v>3415.37</v>
      </c>
      <c r="M2812" s="11">
        <v>433.2</v>
      </c>
      <c r="N2812" s="11">
        <v>8538.42</v>
      </c>
      <c r="O2812" s="11">
        <v>693.12</v>
      </c>
      <c r="P2812" s="11">
        <v>13661.47</v>
      </c>
    </row>
    <row r="2813" spans="1:16">
      <c r="A2813" t="str">
        <f t="shared" si="65"/>
        <v>1968</v>
      </c>
      <c r="B2813" s="10">
        <v>19</v>
      </c>
      <c r="C2813" s="10">
        <v>68</v>
      </c>
      <c r="D2813" s="10"/>
      <c r="E2813" s="10">
        <v>20540</v>
      </c>
      <c r="F2813" s="10">
        <v>20000</v>
      </c>
      <c r="G2813" s="10"/>
      <c r="H2813" s="10">
        <v>7022.29</v>
      </c>
      <c r="I2813" s="10"/>
      <c r="J2813" s="10">
        <v>16963</v>
      </c>
      <c r="K2813" s="10">
        <v>167.13</v>
      </c>
      <c r="L2813" s="10">
        <v>3684.96</v>
      </c>
      <c r="M2813" s="10">
        <v>417.83</v>
      </c>
      <c r="N2813" s="10">
        <v>9212.4</v>
      </c>
      <c r="O2813" s="10">
        <v>668.52</v>
      </c>
      <c r="P2813" s="10">
        <v>14739.83</v>
      </c>
    </row>
    <row r="2814" spans="1:16">
      <c r="A2814" t="str">
        <f t="shared" si="65"/>
        <v>2069</v>
      </c>
      <c r="B2814" s="11">
        <v>20</v>
      </c>
      <c r="C2814" s="11">
        <v>69</v>
      </c>
      <c r="D2814" s="11"/>
      <c r="E2814" s="11">
        <v>20540</v>
      </c>
      <c r="F2814" s="11">
        <v>20000</v>
      </c>
      <c r="G2814" s="11"/>
      <c r="H2814" s="11">
        <v>7232.95</v>
      </c>
      <c r="I2814" s="11"/>
      <c r="J2814" s="11">
        <v>17216</v>
      </c>
      <c r="K2814" s="11">
        <v>169.63</v>
      </c>
      <c r="L2814" s="11">
        <v>3965.14</v>
      </c>
      <c r="M2814" s="11">
        <v>424.08</v>
      </c>
      <c r="N2814" s="11">
        <v>9912.84</v>
      </c>
      <c r="O2814" s="11">
        <v>678.52</v>
      </c>
      <c r="P2814" s="11">
        <v>15860.55</v>
      </c>
    </row>
    <row r="2815" spans="1:16">
      <c r="A2815" t="str">
        <f t="shared" si="65"/>
        <v>2170</v>
      </c>
      <c r="B2815" s="10">
        <v>21</v>
      </c>
      <c r="C2815" s="10">
        <v>70</v>
      </c>
      <c r="D2815" s="10"/>
      <c r="E2815" s="10">
        <v>20540</v>
      </c>
      <c r="F2815" s="10">
        <v>20000</v>
      </c>
      <c r="G2815" s="10">
        <v>900</v>
      </c>
      <c r="H2815" s="10">
        <v>8349.94</v>
      </c>
      <c r="I2815" s="10"/>
      <c r="J2815" s="10">
        <v>16575</v>
      </c>
      <c r="K2815" s="10">
        <v>172.16</v>
      </c>
      <c r="L2815" s="10">
        <v>4256.25</v>
      </c>
      <c r="M2815" s="10">
        <v>430.4</v>
      </c>
      <c r="N2815" s="10">
        <v>10640.63</v>
      </c>
      <c r="O2815" s="10">
        <v>688.64</v>
      </c>
      <c r="P2815" s="10">
        <v>17025</v>
      </c>
    </row>
    <row r="2816" spans="1:16">
      <c r="A2816" t="str">
        <f t="shared" si="65"/>
        <v>2271</v>
      </c>
      <c r="B2816" s="11">
        <v>22</v>
      </c>
      <c r="C2816" s="11">
        <v>71</v>
      </c>
      <c r="D2816" s="11"/>
      <c r="E2816" s="11">
        <v>20540</v>
      </c>
      <c r="F2816" s="11">
        <v>20000</v>
      </c>
      <c r="G2816" s="11"/>
      <c r="H2816" s="11">
        <v>8600.44</v>
      </c>
      <c r="I2816" s="11"/>
      <c r="J2816" s="11">
        <v>16789</v>
      </c>
      <c r="K2816" s="11">
        <v>165.75</v>
      </c>
      <c r="L2816" s="11">
        <v>4549.6899999999996</v>
      </c>
      <c r="M2816" s="11">
        <v>414.38</v>
      </c>
      <c r="N2816" s="11">
        <v>11374.22</v>
      </c>
      <c r="O2816" s="11">
        <v>663</v>
      </c>
      <c r="P2816" s="11">
        <v>18198.75</v>
      </c>
    </row>
    <row r="2817" spans="1:16">
      <c r="A2817" t="str">
        <f t="shared" si="65"/>
        <v>2372</v>
      </c>
      <c r="B2817" s="10">
        <v>23</v>
      </c>
      <c r="C2817" s="10">
        <v>72</v>
      </c>
      <c r="D2817" s="10"/>
      <c r="E2817" s="10">
        <v>20540</v>
      </c>
      <c r="F2817" s="10">
        <v>20000</v>
      </c>
      <c r="G2817" s="10"/>
      <c r="H2817" s="10">
        <v>8858.4500000000007</v>
      </c>
      <c r="I2817" s="10"/>
      <c r="J2817" s="10">
        <v>17004</v>
      </c>
      <c r="K2817" s="10">
        <v>167.89</v>
      </c>
      <c r="L2817" s="10">
        <v>4854.07</v>
      </c>
      <c r="M2817" s="10">
        <v>419.73</v>
      </c>
      <c r="N2817" s="10">
        <v>12135.17</v>
      </c>
      <c r="O2817" s="10">
        <v>671.56</v>
      </c>
      <c r="P2817" s="10">
        <v>19416.28</v>
      </c>
    </row>
    <row r="2818" spans="1:16">
      <c r="A2818" t="str">
        <f t="shared" si="65"/>
        <v>2473</v>
      </c>
      <c r="B2818" s="11">
        <v>24</v>
      </c>
      <c r="C2818" s="11">
        <v>73</v>
      </c>
      <c r="D2818" s="11"/>
      <c r="E2818" s="11">
        <v>20540</v>
      </c>
      <c r="F2818" s="11">
        <v>20000</v>
      </c>
      <c r="G2818" s="11">
        <v>900</v>
      </c>
      <c r="H2818" s="11">
        <v>10024.209999999999</v>
      </c>
      <c r="I2818" s="11"/>
      <c r="J2818" s="11">
        <v>16320</v>
      </c>
      <c r="K2818" s="11">
        <v>170.04</v>
      </c>
      <c r="L2818" s="11">
        <v>5169.7299999999996</v>
      </c>
      <c r="M2818" s="11">
        <v>425.1</v>
      </c>
      <c r="N2818" s="11">
        <v>12924.33</v>
      </c>
      <c r="O2818" s="11">
        <v>680.16</v>
      </c>
      <c r="P2818" s="11">
        <v>20678.93</v>
      </c>
    </row>
    <row r="2819" spans="1:16">
      <c r="A2819" t="str">
        <f t="shared" si="65"/>
        <v>2574</v>
      </c>
      <c r="B2819" s="10">
        <v>25</v>
      </c>
      <c r="C2819" s="10">
        <v>74</v>
      </c>
      <c r="D2819" s="10"/>
      <c r="E2819" s="10">
        <v>20540</v>
      </c>
      <c r="F2819" s="10">
        <v>20000</v>
      </c>
      <c r="G2819" s="10"/>
      <c r="H2819" s="10">
        <v>10324.93</v>
      </c>
      <c r="I2819" s="10"/>
      <c r="J2819" s="10">
        <v>16478</v>
      </c>
      <c r="K2819" s="10">
        <v>163.19999999999999</v>
      </c>
      <c r="L2819" s="10">
        <v>5488.02</v>
      </c>
      <c r="M2819" s="10">
        <v>408</v>
      </c>
      <c r="N2819" s="10">
        <v>13720.06</v>
      </c>
      <c r="O2819" s="10">
        <v>652.79999999999995</v>
      </c>
      <c r="P2819" s="10">
        <v>21952.09</v>
      </c>
    </row>
    <row r="2820" spans="1:16">
      <c r="A2820" t="str">
        <f t="shared" si="65"/>
        <v>2675</v>
      </c>
      <c r="B2820" s="11">
        <v>26</v>
      </c>
      <c r="C2820" s="11">
        <v>75</v>
      </c>
      <c r="D2820" s="11"/>
      <c r="E2820" s="11">
        <v>20540</v>
      </c>
      <c r="F2820" s="11">
        <v>20000</v>
      </c>
      <c r="G2820" s="11"/>
      <c r="H2820" s="11">
        <v>10634.68</v>
      </c>
      <c r="I2820" s="11"/>
      <c r="J2820" s="11">
        <v>16629</v>
      </c>
      <c r="K2820" s="11">
        <v>164.78</v>
      </c>
      <c r="L2820" s="11">
        <v>5817.44</v>
      </c>
      <c r="M2820" s="11">
        <v>411.95</v>
      </c>
      <c r="N2820" s="11">
        <v>14543.61</v>
      </c>
      <c r="O2820" s="11">
        <v>659.12</v>
      </c>
      <c r="P2820" s="11">
        <v>23269.78</v>
      </c>
    </row>
    <row r="2821" spans="1:16">
      <c r="A2821" t="str">
        <f t="shared" si="65"/>
        <v>2776</v>
      </c>
      <c r="B2821" s="10">
        <v>27</v>
      </c>
      <c r="C2821" s="10">
        <v>76</v>
      </c>
      <c r="D2821" s="10"/>
      <c r="E2821" s="10">
        <v>20540</v>
      </c>
      <c r="F2821" s="10">
        <v>20000</v>
      </c>
      <c r="G2821" s="10">
        <v>900</v>
      </c>
      <c r="H2821" s="10">
        <v>11853.72</v>
      </c>
      <c r="I2821" s="10"/>
      <c r="J2821" s="10">
        <v>15875</v>
      </c>
      <c r="K2821" s="10">
        <v>166.29</v>
      </c>
      <c r="L2821" s="10">
        <v>6158.26</v>
      </c>
      <c r="M2821" s="10">
        <v>415.73</v>
      </c>
      <c r="N2821" s="10">
        <v>15395.64</v>
      </c>
      <c r="O2821" s="10">
        <v>665.16</v>
      </c>
      <c r="P2821" s="10">
        <v>24633.03</v>
      </c>
    </row>
    <row r="2822" spans="1:16">
      <c r="A2822" t="str">
        <f t="shared" si="65"/>
        <v>2877</v>
      </c>
      <c r="B2822" s="11">
        <v>28</v>
      </c>
      <c r="C2822" s="11">
        <v>77</v>
      </c>
      <c r="D2822" s="11"/>
      <c r="E2822" s="11">
        <v>20540</v>
      </c>
      <c r="F2822" s="11">
        <v>20000</v>
      </c>
      <c r="G2822" s="11"/>
      <c r="H2822" s="11">
        <v>12209.33</v>
      </c>
      <c r="I2822" s="11"/>
      <c r="J2822" s="11">
        <v>15939</v>
      </c>
      <c r="K2822" s="11">
        <v>158.75</v>
      </c>
      <c r="L2822" s="11">
        <v>6501.75</v>
      </c>
      <c r="M2822" s="11">
        <v>396.88</v>
      </c>
      <c r="N2822" s="11">
        <v>16254.39</v>
      </c>
      <c r="O2822" s="11">
        <v>635</v>
      </c>
      <c r="P2822" s="11">
        <v>26007.02</v>
      </c>
    </row>
    <row r="2823" spans="1:16">
      <c r="A2823" t="str">
        <f t="shared" si="65"/>
        <v>2978</v>
      </c>
      <c r="B2823" s="10">
        <v>29</v>
      </c>
      <c r="C2823" s="10">
        <v>78</v>
      </c>
      <c r="D2823" s="10"/>
      <c r="E2823" s="10">
        <v>20540</v>
      </c>
      <c r="F2823" s="10">
        <v>20000</v>
      </c>
      <c r="G2823" s="10"/>
      <c r="H2823" s="10">
        <v>12575.61</v>
      </c>
      <c r="I2823" s="10"/>
      <c r="J2823" s="10">
        <v>15983</v>
      </c>
      <c r="K2823" s="10">
        <v>159.38999999999999</v>
      </c>
      <c r="L2823" s="10">
        <v>6856.2</v>
      </c>
      <c r="M2823" s="10">
        <v>398.48</v>
      </c>
      <c r="N2823" s="10">
        <v>17140.490000000002</v>
      </c>
      <c r="O2823" s="10">
        <v>637.55999999999995</v>
      </c>
      <c r="P2823" s="10">
        <v>27424.79</v>
      </c>
    </row>
    <row r="2824" spans="1:16">
      <c r="A2824" t="str">
        <f t="shared" si="65"/>
        <v>3079</v>
      </c>
      <c r="B2824" s="11">
        <v>30</v>
      </c>
      <c r="C2824" s="11">
        <v>79</v>
      </c>
      <c r="D2824" s="11"/>
      <c r="E2824" s="11">
        <v>20540</v>
      </c>
      <c r="F2824" s="11">
        <v>20000</v>
      </c>
      <c r="G2824" s="11">
        <v>900</v>
      </c>
      <c r="H2824" s="11">
        <v>13852.88</v>
      </c>
      <c r="I2824" s="11"/>
      <c r="J2824" s="11">
        <v>15103</v>
      </c>
      <c r="K2824" s="11">
        <v>159.83000000000001</v>
      </c>
      <c r="L2824" s="11">
        <v>7221.71</v>
      </c>
      <c r="M2824" s="11">
        <v>399.58</v>
      </c>
      <c r="N2824" s="11">
        <v>18054.28</v>
      </c>
      <c r="O2824" s="11">
        <v>639.32000000000005</v>
      </c>
      <c r="P2824" s="11">
        <v>28886.85</v>
      </c>
    </row>
    <row r="2825" spans="1:16">
      <c r="A2825" t="str">
        <f t="shared" si="65"/>
        <v>3180</v>
      </c>
      <c r="B2825" s="10">
        <v>31</v>
      </c>
      <c r="C2825" s="10">
        <v>80</v>
      </c>
      <c r="D2825" s="10"/>
      <c r="E2825" s="10">
        <v>20540</v>
      </c>
      <c r="F2825" s="10">
        <v>20000</v>
      </c>
      <c r="G2825" s="10"/>
      <c r="H2825" s="10">
        <v>14268.47</v>
      </c>
      <c r="I2825" s="10">
        <v>15000</v>
      </c>
      <c r="J2825" s="10">
        <v>15000</v>
      </c>
      <c r="K2825" s="10">
        <v>151.03</v>
      </c>
      <c r="L2825" s="10">
        <v>7589.39</v>
      </c>
      <c r="M2825" s="10">
        <v>377.58</v>
      </c>
      <c r="N2825" s="10">
        <v>18973.490000000002</v>
      </c>
      <c r="O2825" s="10">
        <v>604.12</v>
      </c>
      <c r="P2825" s="10">
        <v>30357.58</v>
      </c>
    </row>
    <row r="2826" spans="1:16" ht="54">
      <c r="B2826" s="9" t="s">
        <v>27</v>
      </c>
      <c r="C2826" s="9" t="s">
        <v>13</v>
      </c>
      <c r="D2826" s="9" t="s">
        <v>3027</v>
      </c>
      <c r="E2826" s="9" t="s">
        <v>15</v>
      </c>
      <c r="F2826" s="9" t="s">
        <v>16</v>
      </c>
      <c r="G2826" s="9" t="s">
        <v>17</v>
      </c>
      <c r="H2826" s="9" t="s">
        <v>3028</v>
      </c>
      <c r="I2826" s="9" t="s">
        <v>19</v>
      </c>
      <c r="J2826" s="9" t="s">
        <v>20</v>
      </c>
      <c r="K2826" s="9" t="s">
        <v>21</v>
      </c>
      <c r="L2826" s="9" t="s">
        <v>22</v>
      </c>
      <c r="M2826" s="9" t="s">
        <v>23</v>
      </c>
      <c r="N2826" s="9" t="s">
        <v>24</v>
      </c>
      <c r="O2826" s="9" t="s">
        <v>25</v>
      </c>
      <c r="P2826" s="9" t="s">
        <v>26</v>
      </c>
    </row>
    <row r="2827" spans="1:16">
      <c r="A2827" t="str">
        <f t="shared" ref="A2827:A2856" si="66">B2827&amp;C2827</f>
        <v>151</v>
      </c>
      <c r="B2827" s="10">
        <v>1</v>
      </c>
      <c r="C2827" s="10">
        <v>51</v>
      </c>
      <c r="D2827" s="10">
        <v>4134</v>
      </c>
      <c r="E2827" s="10">
        <v>4134</v>
      </c>
      <c r="F2827" s="10">
        <v>20000</v>
      </c>
      <c r="G2827" s="10"/>
      <c r="H2827" s="10"/>
      <c r="I2827" s="10"/>
      <c r="J2827" s="10">
        <v>2480.4</v>
      </c>
      <c r="K2827" s="10">
        <v>28.94</v>
      </c>
      <c r="L2827" s="10">
        <v>28.94</v>
      </c>
      <c r="M2827" s="10">
        <v>72.349999999999994</v>
      </c>
      <c r="N2827" s="10">
        <v>72.349999999999994</v>
      </c>
      <c r="O2827" s="10">
        <v>115.75</v>
      </c>
      <c r="P2827" s="10">
        <v>115.75</v>
      </c>
    </row>
    <row r="2828" spans="1:16">
      <c r="A2828" t="str">
        <f t="shared" si="66"/>
        <v>252</v>
      </c>
      <c r="B2828" s="11">
        <v>2</v>
      </c>
      <c r="C2828" s="11">
        <v>52</v>
      </c>
      <c r="D2828" s="11">
        <v>4134</v>
      </c>
      <c r="E2828" s="11">
        <v>8268</v>
      </c>
      <c r="F2828" s="11">
        <v>20000</v>
      </c>
      <c r="G2828" s="11"/>
      <c r="H2828" s="11"/>
      <c r="I2828" s="11"/>
      <c r="J2828" s="11">
        <v>6036</v>
      </c>
      <c r="K2828" s="11">
        <v>63.74</v>
      </c>
      <c r="L2828" s="11">
        <v>93.55</v>
      </c>
      <c r="M2828" s="11">
        <v>159.35</v>
      </c>
      <c r="N2828" s="11">
        <v>233.86</v>
      </c>
      <c r="O2828" s="11">
        <v>254.96</v>
      </c>
      <c r="P2828" s="11">
        <v>374.18</v>
      </c>
    </row>
    <row r="2829" spans="1:16">
      <c r="A2829" t="str">
        <f t="shared" si="66"/>
        <v>353</v>
      </c>
      <c r="B2829" s="10">
        <v>3</v>
      </c>
      <c r="C2829" s="10">
        <v>53</v>
      </c>
      <c r="D2829" s="10">
        <v>4134</v>
      </c>
      <c r="E2829" s="10">
        <v>12402</v>
      </c>
      <c r="F2829" s="10">
        <v>20000</v>
      </c>
      <c r="G2829" s="10">
        <v>900</v>
      </c>
      <c r="H2829" s="10">
        <v>900</v>
      </c>
      <c r="I2829" s="10"/>
      <c r="J2829" s="10">
        <v>8803</v>
      </c>
      <c r="K2829" s="10">
        <v>99.36</v>
      </c>
      <c r="L2829" s="10">
        <v>195.71</v>
      </c>
      <c r="M2829" s="10">
        <v>248.4</v>
      </c>
      <c r="N2829" s="10">
        <v>489.28</v>
      </c>
      <c r="O2829" s="10">
        <v>397.44</v>
      </c>
      <c r="P2829" s="10">
        <v>782.84</v>
      </c>
    </row>
    <row r="2830" spans="1:16">
      <c r="A2830" t="str">
        <f t="shared" si="66"/>
        <v>454</v>
      </c>
      <c r="B2830" s="11">
        <v>4</v>
      </c>
      <c r="C2830" s="11">
        <v>54</v>
      </c>
      <c r="D2830" s="11">
        <v>4134</v>
      </c>
      <c r="E2830" s="11">
        <v>16536</v>
      </c>
      <c r="F2830" s="11">
        <v>20000</v>
      </c>
      <c r="G2830" s="11"/>
      <c r="H2830" s="11">
        <v>927</v>
      </c>
      <c r="I2830" s="11"/>
      <c r="J2830" s="11">
        <v>12961</v>
      </c>
      <c r="K2830" s="11">
        <v>130.13999999999999</v>
      </c>
      <c r="L2830" s="11">
        <v>331.72</v>
      </c>
      <c r="M2830" s="11">
        <v>325.33999999999997</v>
      </c>
      <c r="N2830" s="11">
        <v>829.3</v>
      </c>
      <c r="O2830" s="11">
        <v>520.54</v>
      </c>
      <c r="P2830" s="11">
        <v>1326.87</v>
      </c>
    </row>
    <row r="2831" spans="1:16">
      <c r="A2831" t="str">
        <f t="shared" si="66"/>
        <v>555</v>
      </c>
      <c r="B2831" s="10">
        <v>5</v>
      </c>
      <c r="C2831" s="10">
        <v>55</v>
      </c>
      <c r="D2831" s="10">
        <v>4134</v>
      </c>
      <c r="E2831" s="10">
        <v>20670</v>
      </c>
      <c r="F2831" s="10">
        <v>20000</v>
      </c>
      <c r="G2831" s="10"/>
      <c r="H2831" s="10">
        <v>954.81</v>
      </c>
      <c r="I2831" s="10"/>
      <c r="J2831" s="10">
        <v>17389</v>
      </c>
      <c r="K2831" s="10">
        <v>170.7</v>
      </c>
      <c r="L2831" s="10">
        <v>512.37</v>
      </c>
      <c r="M2831" s="10">
        <v>426.74</v>
      </c>
      <c r="N2831" s="10">
        <v>1280.9100000000001</v>
      </c>
      <c r="O2831" s="10">
        <v>682.78</v>
      </c>
      <c r="P2831" s="10">
        <v>2049.46</v>
      </c>
    </row>
    <row r="2832" spans="1:16">
      <c r="A2832" t="str">
        <f t="shared" si="66"/>
        <v>656</v>
      </c>
      <c r="B2832" s="11">
        <v>6</v>
      </c>
      <c r="C2832" s="11">
        <v>56</v>
      </c>
      <c r="D2832" s="11"/>
      <c r="E2832" s="11">
        <v>20670</v>
      </c>
      <c r="F2832" s="11">
        <v>20000</v>
      </c>
      <c r="G2832" s="11">
        <v>900</v>
      </c>
      <c r="H2832" s="11">
        <v>1883.45</v>
      </c>
      <c r="I2832" s="11"/>
      <c r="J2832" s="11">
        <v>16816</v>
      </c>
      <c r="K2832" s="11">
        <v>173.89</v>
      </c>
      <c r="L2832" s="11">
        <v>701.63</v>
      </c>
      <c r="M2832" s="11">
        <v>434.73</v>
      </c>
      <c r="N2832" s="11">
        <v>1754.07</v>
      </c>
      <c r="O2832" s="11">
        <v>695.56</v>
      </c>
      <c r="P2832" s="11">
        <v>2806.51</v>
      </c>
    </row>
    <row r="2833" spans="1:16">
      <c r="A2833" t="str">
        <f t="shared" si="66"/>
        <v>757</v>
      </c>
      <c r="B2833" s="10">
        <v>7</v>
      </c>
      <c r="C2833" s="10">
        <v>57</v>
      </c>
      <c r="D2833" s="10"/>
      <c r="E2833" s="10">
        <v>20670</v>
      </c>
      <c r="F2833" s="10">
        <v>20000</v>
      </c>
      <c r="G2833" s="10"/>
      <c r="H2833" s="10">
        <v>1939.96</v>
      </c>
      <c r="I2833" s="10"/>
      <c r="J2833" s="10">
        <v>17124</v>
      </c>
      <c r="K2833" s="10">
        <v>168.16</v>
      </c>
      <c r="L2833" s="10">
        <v>890.84</v>
      </c>
      <c r="M2833" s="10">
        <v>420.4</v>
      </c>
      <c r="N2833" s="10">
        <v>2227.09</v>
      </c>
      <c r="O2833" s="10">
        <v>672.64</v>
      </c>
      <c r="P2833" s="10">
        <v>3563.34</v>
      </c>
    </row>
    <row r="2834" spans="1:16">
      <c r="A2834" t="str">
        <f t="shared" si="66"/>
        <v>858</v>
      </c>
      <c r="B2834" s="11">
        <v>8</v>
      </c>
      <c r="C2834" s="11">
        <v>58</v>
      </c>
      <c r="D2834" s="11"/>
      <c r="E2834" s="11">
        <v>20670</v>
      </c>
      <c r="F2834" s="11">
        <v>20000</v>
      </c>
      <c r="G2834" s="11"/>
      <c r="H2834" s="11">
        <v>1998.16</v>
      </c>
      <c r="I2834" s="11"/>
      <c r="J2834" s="11">
        <v>17438</v>
      </c>
      <c r="K2834" s="11">
        <v>171.24</v>
      </c>
      <c r="L2834" s="11">
        <v>1088.8</v>
      </c>
      <c r="M2834" s="11">
        <v>428.1</v>
      </c>
      <c r="N2834" s="11">
        <v>2722</v>
      </c>
      <c r="O2834" s="11">
        <v>684.96</v>
      </c>
      <c r="P2834" s="11">
        <v>4355.2</v>
      </c>
    </row>
    <row r="2835" spans="1:16">
      <c r="A2835" t="str">
        <f t="shared" si="66"/>
        <v>959</v>
      </c>
      <c r="B2835" s="10">
        <v>9</v>
      </c>
      <c r="C2835" s="10">
        <v>59</v>
      </c>
      <c r="D2835" s="10"/>
      <c r="E2835" s="10">
        <v>20670</v>
      </c>
      <c r="F2835" s="10">
        <v>20000</v>
      </c>
      <c r="G2835" s="10">
        <v>900</v>
      </c>
      <c r="H2835" s="10">
        <v>2958.1</v>
      </c>
      <c r="I2835" s="10"/>
      <c r="J2835" s="10">
        <v>16860</v>
      </c>
      <c r="K2835" s="10">
        <v>174.38</v>
      </c>
      <c r="L2835" s="10">
        <v>1295.8399999999999</v>
      </c>
      <c r="M2835" s="10">
        <v>435.95</v>
      </c>
      <c r="N2835" s="10">
        <v>3239.61</v>
      </c>
      <c r="O2835" s="10">
        <v>697.52</v>
      </c>
      <c r="P2835" s="10">
        <v>5183.38</v>
      </c>
    </row>
    <row r="2836" spans="1:16">
      <c r="A2836" t="str">
        <f t="shared" si="66"/>
        <v>1060</v>
      </c>
      <c r="B2836" s="11">
        <v>10</v>
      </c>
      <c r="C2836" s="11">
        <v>60</v>
      </c>
      <c r="D2836" s="11"/>
      <c r="E2836" s="11">
        <v>20670</v>
      </c>
      <c r="F2836" s="11">
        <v>20000</v>
      </c>
      <c r="G2836" s="11"/>
      <c r="H2836" s="11">
        <v>3046.84</v>
      </c>
      <c r="I2836" s="11"/>
      <c r="J2836" s="11">
        <v>17159</v>
      </c>
      <c r="K2836" s="11">
        <v>168.6</v>
      </c>
      <c r="L2836" s="11">
        <v>1503.32</v>
      </c>
      <c r="M2836" s="11">
        <v>421.5</v>
      </c>
      <c r="N2836" s="11">
        <v>3758.3</v>
      </c>
      <c r="O2836" s="11">
        <v>674.4</v>
      </c>
      <c r="P2836" s="11">
        <v>6013.28</v>
      </c>
    </row>
    <row r="2837" spans="1:16">
      <c r="A2837" t="str">
        <f t="shared" si="66"/>
        <v>1161</v>
      </c>
      <c r="B2837" s="10">
        <v>11</v>
      </c>
      <c r="C2837" s="10">
        <v>61</v>
      </c>
      <c r="D2837" s="10"/>
      <c r="E2837" s="10">
        <v>20670</v>
      </c>
      <c r="F2837" s="10">
        <v>20000</v>
      </c>
      <c r="G2837" s="10"/>
      <c r="H2837" s="10">
        <v>3138.25</v>
      </c>
      <c r="I2837" s="10"/>
      <c r="J2837" s="10">
        <v>17465</v>
      </c>
      <c r="K2837" s="10">
        <v>171.59</v>
      </c>
      <c r="L2837" s="10">
        <v>1720.01</v>
      </c>
      <c r="M2837" s="10">
        <v>428.98</v>
      </c>
      <c r="N2837" s="10">
        <v>4300.0200000000004</v>
      </c>
      <c r="O2837" s="10">
        <v>686.36</v>
      </c>
      <c r="P2837" s="10">
        <v>6880.04</v>
      </c>
    </row>
    <row r="2838" spans="1:16">
      <c r="A2838" t="str">
        <f t="shared" si="66"/>
        <v>1262</v>
      </c>
      <c r="B2838" s="11">
        <v>12</v>
      </c>
      <c r="C2838" s="11">
        <v>62</v>
      </c>
      <c r="D2838" s="11"/>
      <c r="E2838" s="11">
        <v>20670</v>
      </c>
      <c r="F2838" s="11">
        <v>20000</v>
      </c>
      <c r="G2838" s="11">
        <v>900</v>
      </c>
      <c r="H2838" s="11">
        <v>4132.3999999999996</v>
      </c>
      <c r="I2838" s="11"/>
      <c r="J2838" s="11">
        <v>16879</v>
      </c>
      <c r="K2838" s="11">
        <v>174.65</v>
      </c>
      <c r="L2838" s="11">
        <v>1946.26</v>
      </c>
      <c r="M2838" s="11">
        <v>436.63</v>
      </c>
      <c r="N2838" s="11">
        <v>4865.6499999999996</v>
      </c>
      <c r="O2838" s="11">
        <v>698.6</v>
      </c>
      <c r="P2838" s="11">
        <v>7785.04</v>
      </c>
    </row>
    <row r="2839" spans="1:16">
      <c r="A2839" t="str">
        <f t="shared" si="66"/>
        <v>1363</v>
      </c>
      <c r="B2839" s="10">
        <v>13</v>
      </c>
      <c r="C2839" s="10">
        <v>63</v>
      </c>
      <c r="D2839" s="10"/>
      <c r="E2839" s="10">
        <v>20670</v>
      </c>
      <c r="F2839" s="10">
        <v>20000</v>
      </c>
      <c r="G2839" s="10"/>
      <c r="H2839" s="10">
        <v>4256.37</v>
      </c>
      <c r="I2839" s="10"/>
      <c r="J2839" s="10">
        <v>17167</v>
      </c>
      <c r="K2839" s="10">
        <v>168.79</v>
      </c>
      <c r="L2839" s="10">
        <v>2173.44</v>
      </c>
      <c r="M2839" s="10">
        <v>421.98</v>
      </c>
      <c r="N2839" s="10">
        <v>5433.59</v>
      </c>
      <c r="O2839" s="10">
        <v>675.16</v>
      </c>
      <c r="P2839" s="10">
        <v>8693.75</v>
      </c>
    </row>
    <row r="2840" spans="1:16">
      <c r="A2840" t="str">
        <f t="shared" si="66"/>
        <v>1464</v>
      </c>
      <c r="B2840" s="11">
        <v>14</v>
      </c>
      <c r="C2840" s="11">
        <v>64</v>
      </c>
      <c r="D2840" s="11"/>
      <c r="E2840" s="11">
        <v>20670</v>
      </c>
      <c r="F2840" s="11">
        <v>20000</v>
      </c>
      <c r="G2840" s="11"/>
      <c r="H2840" s="11">
        <v>4384.0600000000004</v>
      </c>
      <c r="I2840" s="11"/>
      <c r="J2840" s="11">
        <v>17461</v>
      </c>
      <c r="K2840" s="11">
        <v>171.67</v>
      </c>
      <c r="L2840" s="11">
        <v>2410.31</v>
      </c>
      <c r="M2840" s="11">
        <v>429.18</v>
      </c>
      <c r="N2840" s="11">
        <v>6025.78</v>
      </c>
      <c r="O2840" s="11">
        <v>686.68</v>
      </c>
      <c r="P2840" s="11">
        <v>9641.24</v>
      </c>
    </row>
    <row r="2841" spans="1:16">
      <c r="A2841" t="str">
        <f t="shared" si="66"/>
        <v>1565</v>
      </c>
      <c r="B2841" s="10">
        <v>15</v>
      </c>
      <c r="C2841" s="10">
        <v>65</v>
      </c>
      <c r="D2841" s="10"/>
      <c r="E2841" s="10">
        <v>20670</v>
      </c>
      <c r="F2841" s="10">
        <v>20000</v>
      </c>
      <c r="G2841" s="10">
        <v>900</v>
      </c>
      <c r="H2841" s="10">
        <v>5415.58</v>
      </c>
      <c r="I2841" s="10"/>
      <c r="J2841" s="10">
        <v>16862</v>
      </c>
      <c r="K2841" s="10">
        <v>174.61</v>
      </c>
      <c r="L2841" s="10">
        <v>2657.23</v>
      </c>
      <c r="M2841" s="10">
        <v>436.53</v>
      </c>
      <c r="N2841" s="10">
        <v>6643.08</v>
      </c>
      <c r="O2841" s="10">
        <v>698.44</v>
      </c>
      <c r="P2841" s="10">
        <v>10628.92</v>
      </c>
    </row>
    <row r="2842" spans="1:16">
      <c r="A2842" t="str">
        <f t="shared" si="66"/>
        <v>1666</v>
      </c>
      <c r="B2842" s="11">
        <v>16</v>
      </c>
      <c r="C2842" s="11">
        <v>66</v>
      </c>
      <c r="D2842" s="11"/>
      <c r="E2842" s="11">
        <v>20670</v>
      </c>
      <c r="F2842" s="11">
        <v>20000</v>
      </c>
      <c r="G2842" s="11"/>
      <c r="H2842" s="11">
        <v>5578.05</v>
      </c>
      <c r="I2842" s="11"/>
      <c r="J2842" s="11">
        <v>17133</v>
      </c>
      <c r="K2842" s="11">
        <v>168.62</v>
      </c>
      <c r="L2842" s="11">
        <v>2905.57</v>
      </c>
      <c r="M2842" s="11">
        <v>421.55</v>
      </c>
      <c r="N2842" s="11">
        <v>7263.92</v>
      </c>
      <c r="O2842" s="11">
        <v>674.48</v>
      </c>
      <c r="P2842" s="11">
        <v>11622.27</v>
      </c>
    </row>
    <row r="2843" spans="1:16">
      <c r="A2843" t="str">
        <f t="shared" si="66"/>
        <v>1767</v>
      </c>
      <c r="B2843" s="10">
        <v>17</v>
      </c>
      <c r="C2843" s="10">
        <v>67</v>
      </c>
      <c r="D2843" s="10"/>
      <c r="E2843" s="10">
        <v>20670</v>
      </c>
      <c r="F2843" s="10">
        <v>20000</v>
      </c>
      <c r="G2843" s="10"/>
      <c r="H2843" s="10">
        <v>5745.39</v>
      </c>
      <c r="I2843" s="10"/>
      <c r="J2843" s="10">
        <v>17409</v>
      </c>
      <c r="K2843" s="10">
        <v>171.33</v>
      </c>
      <c r="L2843" s="10">
        <v>3164.06</v>
      </c>
      <c r="M2843" s="10">
        <v>428.33</v>
      </c>
      <c r="N2843" s="10">
        <v>7910.16</v>
      </c>
      <c r="O2843" s="10">
        <v>685.32</v>
      </c>
      <c r="P2843" s="10">
        <v>12656.26</v>
      </c>
    </row>
    <row r="2844" spans="1:16">
      <c r="A2844" t="str">
        <f t="shared" si="66"/>
        <v>1868</v>
      </c>
      <c r="B2844" s="11">
        <v>18</v>
      </c>
      <c r="C2844" s="11">
        <v>68</v>
      </c>
      <c r="D2844" s="11"/>
      <c r="E2844" s="11">
        <v>20670</v>
      </c>
      <c r="F2844" s="11">
        <v>20000</v>
      </c>
      <c r="G2844" s="11">
        <v>900</v>
      </c>
      <c r="H2844" s="11">
        <v>6817.75</v>
      </c>
      <c r="I2844" s="11"/>
      <c r="J2844" s="11">
        <v>16792</v>
      </c>
      <c r="K2844" s="11">
        <v>174.09</v>
      </c>
      <c r="L2844" s="11">
        <v>3433.08</v>
      </c>
      <c r="M2844" s="11">
        <v>435.23</v>
      </c>
      <c r="N2844" s="11">
        <v>8582.69</v>
      </c>
      <c r="O2844" s="11">
        <v>696.36</v>
      </c>
      <c r="P2844" s="11">
        <v>13732.3</v>
      </c>
    </row>
    <row r="2845" spans="1:16">
      <c r="A2845" t="str">
        <f t="shared" si="66"/>
        <v>1969</v>
      </c>
      <c r="B2845" s="10">
        <v>19</v>
      </c>
      <c r="C2845" s="10">
        <v>69</v>
      </c>
      <c r="D2845" s="10"/>
      <c r="E2845" s="10">
        <v>20670</v>
      </c>
      <c r="F2845" s="10">
        <v>20000</v>
      </c>
      <c r="G2845" s="10"/>
      <c r="H2845" s="10">
        <v>7022.29</v>
      </c>
      <c r="I2845" s="10"/>
      <c r="J2845" s="10">
        <v>17037</v>
      </c>
      <c r="K2845" s="10">
        <v>167.92</v>
      </c>
      <c r="L2845" s="10">
        <v>3703.99</v>
      </c>
      <c r="M2845" s="10">
        <v>419.8</v>
      </c>
      <c r="N2845" s="10">
        <v>9259.9699999999993</v>
      </c>
      <c r="O2845" s="10">
        <v>671.68</v>
      </c>
      <c r="P2845" s="10">
        <v>14815.95</v>
      </c>
    </row>
    <row r="2846" spans="1:16">
      <c r="A2846" t="str">
        <f t="shared" si="66"/>
        <v>2070</v>
      </c>
      <c r="B2846" s="11">
        <v>20</v>
      </c>
      <c r="C2846" s="11">
        <v>70</v>
      </c>
      <c r="D2846" s="11"/>
      <c r="E2846" s="11">
        <v>20670</v>
      </c>
      <c r="F2846" s="11">
        <v>20000</v>
      </c>
      <c r="G2846" s="11"/>
      <c r="H2846" s="11">
        <v>7232.95</v>
      </c>
      <c r="I2846" s="11"/>
      <c r="J2846" s="11">
        <v>17286</v>
      </c>
      <c r="K2846" s="11">
        <v>170.37</v>
      </c>
      <c r="L2846" s="11">
        <v>3985.48</v>
      </c>
      <c r="M2846" s="11">
        <v>425.93</v>
      </c>
      <c r="N2846" s="11">
        <v>9963.69</v>
      </c>
      <c r="O2846" s="11">
        <v>681.48</v>
      </c>
      <c r="P2846" s="11">
        <v>15941.91</v>
      </c>
    </row>
    <row r="2847" spans="1:16">
      <c r="A2847" t="str">
        <f t="shared" si="66"/>
        <v>2171</v>
      </c>
      <c r="B2847" s="10">
        <v>21</v>
      </c>
      <c r="C2847" s="10">
        <v>71</v>
      </c>
      <c r="D2847" s="10"/>
      <c r="E2847" s="10">
        <v>20670</v>
      </c>
      <c r="F2847" s="10">
        <v>20000</v>
      </c>
      <c r="G2847" s="10">
        <v>900</v>
      </c>
      <c r="H2847" s="10">
        <v>8349.94</v>
      </c>
      <c r="I2847" s="10"/>
      <c r="J2847" s="10">
        <v>16640</v>
      </c>
      <c r="K2847" s="10">
        <v>172.86</v>
      </c>
      <c r="L2847" s="10">
        <v>4277.8999999999996</v>
      </c>
      <c r="M2847" s="10">
        <v>432.15</v>
      </c>
      <c r="N2847" s="10">
        <v>10694.76</v>
      </c>
      <c r="O2847" s="10">
        <v>691.44</v>
      </c>
      <c r="P2847" s="10">
        <v>17111.61</v>
      </c>
    </row>
    <row r="2848" spans="1:16">
      <c r="A2848" t="str">
        <f t="shared" si="66"/>
        <v>2272</v>
      </c>
      <c r="B2848" s="11">
        <v>22</v>
      </c>
      <c r="C2848" s="11">
        <v>72</v>
      </c>
      <c r="D2848" s="11"/>
      <c r="E2848" s="11">
        <v>20670</v>
      </c>
      <c r="F2848" s="11">
        <v>20000</v>
      </c>
      <c r="G2848" s="11"/>
      <c r="H2848" s="11">
        <v>8600.44</v>
      </c>
      <c r="I2848" s="11"/>
      <c r="J2848" s="11">
        <v>16846</v>
      </c>
      <c r="K2848" s="11">
        <v>166.4</v>
      </c>
      <c r="L2848" s="11">
        <v>4572.6400000000003</v>
      </c>
      <c r="M2848" s="11">
        <v>416</v>
      </c>
      <c r="N2848" s="11">
        <v>11431.6</v>
      </c>
      <c r="O2848" s="11">
        <v>665.6</v>
      </c>
      <c r="P2848" s="11">
        <v>18290.560000000001</v>
      </c>
    </row>
    <row r="2849" spans="1:16">
      <c r="A2849" t="str">
        <f t="shared" si="66"/>
        <v>2373</v>
      </c>
      <c r="B2849" s="10">
        <v>23</v>
      </c>
      <c r="C2849" s="10">
        <v>73</v>
      </c>
      <c r="D2849" s="10"/>
      <c r="E2849" s="10">
        <v>20670</v>
      </c>
      <c r="F2849" s="10">
        <v>20000</v>
      </c>
      <c r="G2849" s="10"/>
      <c r="H2849" s="10">
        <v>8858.4500000000007</v>
      </c>
      <c r="I2849" s="10"/>
      <c r="J2849" s="10">
        <v>17052</v>
      </c>
      <c r="K2849" s="10">
        <v>168.46</v>
      </c>
      <c r="L2849" s="10">
        <v>4878.28</v>
      </c>
      <c r="M2849" s="10">
        <v>421.15</v>
      </c>
      <c r="N2849" s="10">
        <v>12195.7</v>
      </c>
      <c r="O2849" s="10">
        <v>673.84</v>
      </c>
      <c r="P2849" s="10">
        <v>19513.11</v>
      </c>
    </row>
    <row r="2850" spans="1:16">
      <c r="A2850" t="str">
        <f t="shared" si="66"/>
        <v>2474</v>
      </c>
      <c r="B2850" s="11">
        <v>24</v>
      </c>
      <c r="C2850" s="11">
        <v>74</v>
      </c>
      <c r="D2850" s="11"/>
      <c r="E2850" s="11">
        <v>20670</v>
      </c>
      <c r="F2850" s="11">
        <v>20000</v>
      </c>
      <c r="G2850" s="11">
        <v>900</v>
      </c>
      <c r="H2850" s="11">
        <v>10024.209999999999</v>
      </c>
      <c r="I2850" s="11"/>
      <c r="J2850" s="11">
        <v>16360</v>
      </c>
      <c r="K2850" s="11">
        <v>170.52</v>
      </c>
      <c r="L2850" s="11">
        <v>5195.1499999999996</v>
      </c>
      <c r="M2850" s="11">
        <v>426.3</v>
      </c>
      <c r="N2850" s="11">
        <v>12987.87</v>
      </c>
      <c r="O2850" s="11">
        <v>682.08</v>
      </c>
      <c r="P2850" s="11">
        <v>20780.59</v>
      </c>
    </row>
    <row r="2851" spans="1:16">
      <c r="A2851" t="str">
        <f t="shared" si="66"/>
        <v>2575</v>
      </c>
      <c r="B2851" s="10">
        <v>25</v>
      </c>
      <c r="C2851" s="10">
        <v>75</v>
      </c>
      <c r="D2851" s="10"/>
      <c r="E2851" s="10">
        <v>20670</v>
      </c>
      <c r="F2851" s="10">
        <v>20000</v>
      </c>
      <c r="G2851" s="10"/>
      <c r="H2851" s="10">
        <v>10324.93</v>
      </c>
      <c r="I2851" s="10"/>
      <c r="J2851" s="10">
        <v>16503</v>
      </c>
      <c r="K2851" s="10">
        <v>163.6</v>
      </c>
      <c r="L2851" s="10">
        <v>5514.6</v>
      </c>
      <c r="M2851" s="10">
        <v>409</v>
      </c>
      <c r="N2851" s="10">
        <v>13786.5</v>
      </c>
      <c r="O2851" s="10">
        <v>654.4</v>
      </c>
      <c r="P2851" s="10">
        <v>22058.400000000001</v>
      </c>
    </row>
    <row r="2852" spans="1:16">
      <c r="A2852" t="str">
        <f t="shared" si="66"/>
        <v>2676</v>
      </c>
      <c r="B2852" s="11">
        <v>26</v>
      </c>
      <c r="C2852" s="11">
        <v>76</v>
      </c>
      <c r="D2852" s="11"/>
      <c r="E2852" s="11">
        <v>20670</v>
      </c>
      <c r="F2852" s="11">
        <v>20000</v>
      </c>
      <c r="G2852" s="11"/>
      <c r="H2852" s="11">
        <v>10634.68</v>
      </c>
      <c r="I2852" s="11"/>
      <c r="J2852" s="11">
        <v>16639</v>
      </c>
      <c r="K2852" s="11">
        <v>165.03</v>
      </c>
      <c r="L2852" s="11">
        <v>5845.07</v>
      </c>
      <c r="M2852" s="11">
        <v>412.58</v>
      </c>
      <c r="N2852" s="11">
        <v>14612.67</v>
      </c>
      <c r="O2852" s="11">
        <v>660.12</v>
      </c>
      <c r="P2852" s="11">
        <v>23380.28</v>
      </c>
    </row>
    <row r="2853" spans="1:16">
      <c r="A2853" t="str">
        <f t="shared" si="66"/>
        <v>2777</v>
      </c>
      <c r="B2853" s="10">
        <v>27</v>
      </c>
      <c r="C2853" s="10">
        <v>77</v>
      </c>
      <c r="D2853" s="10"/>
      <c r="E2853" s="10">
        <v>20670</v>
      </c>
      <c r="F2853" s="10">
        <v>20000</v>
      </c>
      <c r="G2853" s="10">
        <v>900</v>
      </c>
      <c r="H2853" s="10">
        <v>11853.72</v>
      </c>
      <c r="I2853" s="10"/>
      <c r="J2853" s="10">
        <v>15867</v>
      </c>
      <c r="K2853" s="10">
        <v>166.39</v>
      </c>
      <c r="L2853" s="10">
        <v>6186.81</v>
      </c>
      <c r="M2853" s="10">
        <v>415.98</v>
      </c>
      <c r="N2853" s="10">
        <v>15467.03</v>
      </c>
      <c r="O2853" s="10">
        <v>665.56</v>
      </c>
      <c r="P2853" s="10">
        <v>24747.25</v>
      </c>
    </row>
    <row r="2854" spans="1:16">
      <c r="A2854" t="str">
        <f t="shared" si="66"/>
        <v>2878</v>
      </c>
      <c r="B2854" s="11">
        <v>28</v>
      </c>
      <c r="C2854" s="11">
        <v>78</v>
      </c>
      <c r="D2854" s="11"/>
      <c r="E2854" s="11">
        <v>20670</v>
      </c>
      <c r="F2854" s="11">
        <v>20000</v>
      </c>
      <c r="G2854" s="11"/>
      <c r="H2854" s="11">
        <v>12209.33</v>
      </c>
      <c r="I2854" s="11"/>
      <c r="J2854" s="11">
        <v>15904</v>
      </c>
      <c r="K2854" s="11">
        <v>158.66999999999999</v>
      </c>
      <c r="L2854" s="11">
        <v>6531.09</v>
      </c>
      <c r="M2854" s="11">
        <v>396.68</v>
      </c>
      <c r="N2854" s="11">
        <v>16327.71</v>
      </c>
      <c r="O2854" s="11">
        <v>634.67999999999995</v>
      </c>
      <c r="P2854" s="11">
        <v>26124.34</v>
      </c>
    </row>
    <row r="2855" spans="1:16">
      <c r="A2855" t="str">
        <f t="shared" si="66"/>
        <v>2979</v>
      </c>
      <c r="B2855" s="10">
        <v>29</v>
      </c>
      <c r="C2855" s="10">
        <v>79</v>
      </c>
      <c r="D2855" s="10"/>
      <c r="E2855" s="10">
        <v>20670</v>
      </c>
      <c r="F2855" s="10">
        <v>20000</v>
      </c>
      <c r="G2855" s="10"/>
      <c r="H2855" s="10">
        <v>12575.61</v>
      </c>
      <c r="I2855" s="10"/>
      <c r="J2855" s="10">
        <v>15917</v>
      </c>
      <c r="K2855" s="10">
        <v>159.04</v>
      </c>
      <c r="L2855" s="10">
        <v>6886.06</v>
      </c>
      <c r="M2855" s="10">
        <v>397.6</v>
      </c>
      <c r="N2855" s="10">
        <v>17215.150000000001</v>
      </c>
      <c r="O2855" s="10">
        <v>636.16</v>
      </c>
      <c r="P2855" s="10">
        <v>27544.23</v>
      </c>
    </row>
    <row r="2856" spans="1:16">
      <c r="A2856" t="str">
        <f t="shared" si="66"/>
        <v>3080</v>
      </c>
      <c r="B2856" s="11">
        <v>30</v>
      </c>
      <c r="C2856" s="11">
        <v>80</v>
      </c>
      <c r="D2856" s="11"/>
      <c r="E2856" s="11">
        <v>20670</v>
      </c>
      <c r="F2856" s="11">
        <v>20000</v>
      </c>
      <c r="G2856" s="11">
        <v>900</v>
      </c>
      <c r="H2856" s="11">
        <v>13852.88</v>
      </c>
      <c r="I2856" s="11">
        <v>15000</v>
      </c>
      <c r="J2856" s="11">
        <v>15900</v>
      </c>
      <c r="K2856" s="11">
        <v>159.16999999999999</v>
      </c>
      <c r="L2856" s="11">
        <v>7251.81</v>
      </c>
      <c r="M2856" s="11">
        <v>397.93</v>
      </c>
      <c r="N2856" s="11">
        <v>18129.52</v>
      </c>
      <c r="O2856" s="11">
        <v>636.67999999999995</v>
      </c>
      <c r="P2856" s="11">
        <v>29007.24</v>
      </c>
    </row>
    <row r="2857" spans="1:16" ht="54">
      <c r="B2857" s="9" t="s">
        <v>27</v>
      </c>
      <c r="C2857" s="9" t="s">
        <v>13</v>
      </c>
      <c r="D2857" s="9" t="s">
        <v>3027</v>
      </c>
      <c r="E2857" s="9" t="s">
        <v>15</v>
      </c>
      <c r="F2857" s="9" t="s">
        <v>16</v>
      </c>
      <c r="G2857" s="9" t="s">
        <v>17</v>
      </c>
      <c r="H2857" s="9" t="s">
        <v>3028</v>
      </c>
      <c r="I2857" s="9" t="s">
        <v>19</v>
      </c>
      <c r="J2857" s="9" t="s">
        <v>20</v>
      </c>
      <c r="K2857" s="9" t="s">
        <v>21</v>
      </c>
      <c r="L2857" s="9" t="s">
        <v>22</v>
      </c>
      <c r="M2857" s="9" t="s">
        <v>23</v>
      </c>
      <c r="N2857" s="9" t="s">
        <v>24</v>
      </c>
      <c r="O2857" s="9" t="s">
        <v>25</v>
      </c>
      <c r="P2857" s="9" t="s">
        <v>26</v>
      </c>
    </row>
    <row r="2858" spans="1:16">
      <c r="A2858" t="str">
        <f t="shared" ref="A2858:A2886" si="67">B2858&amp;C2858</f>
        <v>152</v>
      </c>
      <c r="B2858" s="10">
        <v>1</v>
      </c>
      <c r="C2858" s="10">
        <v>52</v>
      </c>
      <c r="D2858" s="10">
        <v>4111</v>
      </c>
      <c r="E2858" s="10">
        <v>4111</v>
      </c>
      <c r="F2858" s="10">
        <v>20000</v>
      </c>
      <c r="G2858" s="10"/>
      <c r="H2858" s="10"/>
      <c r="I2858" s="10"/>
      <c r="J2858" s="10">
        <v>2466.6</v>
      </c>
      <c r="K2858" s="10">
        <v>28.78</v>
      </c>
      <c r="L2858" s="10">
        <v>28.78</v>
      </c>
      <c r="M2858" s="10">
        <v>71.94</v>
      </c>
      <c r="N2858" s="10">
        <v>71.94</v>
      </c>
      <c r="O2858" s="10">
        <v>115.11</v>
      </c>
      <c r="P2858" s="10">
        <v>115.11</v>
      </c>
    </row>
    <row r="2859" spans="1:16">
      <c r="A2859" t="str">
        <f t="shared" si="67"/>
        <v>253</v>
      </c>
      <c r="B2859" s="11">
        <v>2</v>
      </c>
      <c r="C2859" s="11">
        <v>53</v>
      </c>
      <c r="D2859" s="11">
        <v>4111</v>
      </c>
      <c r="E2859" s="11">
        <v>8222</v>
      </c>
      <c r="F2859" s="11">
        <v>20000</v>
      </c>
      <c r="G2859" s="11"/>
      <c r="H2859" s="11"/>
      <c r="I2859" s="11"/>
      <c r="J2859" s="11">
        <v>5985</v>
      </c>
      <c r="K2859" s="11">
        <v>63.29</v>
      </c>
      <c r="L2859" s="11">
        <v>92.93</v>
      </c>
      <c r="M2859" s="11">
        <v>158.22999999999999</v>
      </c>
      <c r="N2859" s="11">
        <v>232.33</v>
      </c>
      <c r="O2859" s="11">
        <v>253.17</v>
      </c>
      <c r="P2859" s="11">
        <v>371.74</v>
      </c>
    </row>
    <row r="2860" spans="1:16">
      <c r="A2860" t="str">
        <f t="shared" si="67"/>
        <v>354</v>
      </c>
      <c r="B2860" s="10">
        <v>3</v>
      </c>
      <c r="C2860" s="10">
        <v>54</v>
      </c>
      <c r="D2860" s="10">
        <v>4111</v>
      </c>
      <c r="E2860" s="10">
        <v>12333</v>
      </c>
      <c r="F2860" s="10">
        <v>20000</v>
      </c>
      <c r="G2860" s="10">
        <v>900</v>
      </c>
      <c r="H2860" s="10">
        <v>900</v>
      </c>
      <c r="I2860" s="10"/>
      <c r="J2860" s="10">
        <v>8724</v>
      </c>
      <c r="K2860" s="10">
        <v>98.61</v>
      </c>
      <c r="L2860" s="10">
        <v>194.34</v>
      </c>
      <c r="M2860" s="10">
        <v>246.53</v>
      </c>
      <c r="N2860" s="10">
        <v>485.84</v>
      </c>
      <c r="O2860" s="10">
        <v>394.45</v>
      </c>
      <c r="P2860" s="10">
        <v>777.34</v>
      </c>
    </row>
    <row r="2861" spans="1:16">
      <c r="A2861" t="str">
        <f t="shared" si="67"/>
        <v>455</v>
      </c>
      <c r="B2861" s="11">
        <v>4</v>
      </c>
      <c r="C2861" s="11">
        <v>55</v>
      </c>
      <c r="D2861" s="11">
        <v>4111</v>
      </c>
      <c r="E2861" s="11">
        <v>16444</v>
      </c>
      <c r="F2861" s="11">
        <v>20000</v>
      </c>
      <c r="G2861" s="11"/>
      <c r="H2861" s="11">
        <v>927</v>
      </c>
      <c r="I2861" s="11"/>
      <c r="J2861" s="11">
        <v>12852</v>
      </c>
      <c r="K2861" s="11">
        <v>129.1</v>
      </c>
      <c r="L2861" s="11">
        <v>329.27</v>
      </c>
      <c r="M2861" s="11">
        <v>322.76</v>
      </c>
      <c r="N2861" s="11">
        <v>823.17</v>
      </c>
      <c r="O2861" s="11">
        <v>516.41</v>
      </c>
      <c r="P2861" s="11">
        <v>1317.07</v>
      </c>
    </row>
    <row r="2862" spans="1:16">
      <c r="A2862" t="str">
        <f t="shared" si="67"/>
        <v>556</v>
      </c>
      <c r="B2862" s="10">
        <v>5</v>
      </c>
      <c r="C2862" s="10">
        <v>56</v>
      </c>
      <c r="D2862" s="10">
        <v>4111</v>
      </c>
      <c r="E2862" s="10">
        <v>20555</v>
      </c>
      <c r="F2862" s="10">
        <v>20000</v>
      </c>
      <c r="G2862" s="10"/>
      <c r="H2862" s="10">
        <v>954.81</v>
      </c>
      <c r="I2862" s="10"/>
      <c r="J2862" s="10">
        <v>17251</v>
      </c>
      <c r="K2862" s="10">
        <v>169.37</v>
      </c>
      <c r="L2862" s="10">
        <v>508.52</v>
      </c>
      <c r="M2862" s="10">
        <v>423.43</v>
      </c>
      <c r="N2862" s="10">
        <v>1271.3</v>
      </c>
      <c r="O2862" s="10">
        <v>677.49</v>
      </c>
      <c r="P2862" s="10">
        <v>2034.07</v>
      </c>
    </row>
    <row r="2863" spans="1:16">
      <c r="A2863" t="str">
        <f t="shared" si="67"/>
        <v>657</v>
      </c>
      <c r="B2863" s="11">
        <v>6</v>
      </c>
      <c r="C2863" s="11">
        <v>57</v>
      </c>
      <c r="D2863" s="11"/>
      <c r="E2863" s="11">
        <v>20555</v>
      </c>
      <c r="F2863" s="11">
        <v>20000</v>
      </c>
      <c r="G2863" s="11">
        <v>900</v>
      </c>
      <c r="H2863" s="11">
        <v>1883.45</v>
      </c>
      <c r="I2863" s="11"/>
      <c r="J2863" s="11">
        <v>16672</v>
      </c>
      <c r="K2863" s="11">
        <v>172.51</v>
      </c>
      <c r="L2863" s="11">
        <v>696.28</v>
      </c>
      <c r="M2863" s="11">
        <v>431.28</v>
      </c>
      <c r="N2863" s="11">
        <v>1740.71</v>
      </c>
      <c r="O2863" s="11">
        <v>690.04</v>
      </c>
      <c r="P2863" s="11">
        <v>2785.13</v>
      </c>
    </row>
    <row r="2864" spans="1:16">
      <c r="A2864" t="str">
        <f t="shared" si="67"/>
        <v>758</v>
      </c>
      <c r="B2864" s="10">
        <v>7</v>
      </c>
      <c r="C2864" s="10">
        <v>58</v>
      </c>
      <c r="D2864" s="10"/>
      <c r="E2864" s="10">
        <v>20555</v>
      </c>
      <c r="F2864" s="10">
        <v>20000</v>
      </c>
      <c r="G2864" s="10"/>
      <c r="H2864" s="10">
        <v>1939.96</v>
      </c>
      <c r="I2864" s="10"/>
      <c r="J2864" s="10">
        <v>16972</v>
      </c>
      <c r="K2864" s="10">
        <v>166.72</v>
      </c>
      <c r="L2864" s="10">
        <v>883.89</v>
      </c>
      <c r="M2864" s="10">
        <v>416.8</v>
      </c>
      <c r="N2864" s="10">
        <v>2209.73</v>
      </c>
      <c r="O2864" s="10">
        <v>666.88</v>
      </c>
      <c r="P2864" s="10">
        <v>3535.57</v>
      </c>
    </row>
    <row r="2865" spans="1:16">
      <c r="A2865" t="str">
        <f t="shared" si="67"/>
        <v>859</v>
      </c>
      <c r="B2865" s="11">
        <v>8</v>
      </c>
      <c r="C2865" s="11">
        <v>59</v>
      </c>
      <c r="D2865" s="11"/>
      <c r="E2865" s="11">
        <v>20555</v>
      </c>
      <c r="F2865" s="11">
        <v>20000</v>
      </c>
      <c r="G2865" s="11"/>
      <c r="H2865" s="11">
        <v>1998.16</v>
      </c>
      <c r="I2865" s="11"/>
      <c r="J2865" s="11">
        <v>17279</v>
      </c>
      <c r="K2865" s="11">
        <v>169.72</v>
      </c>
      <c r="L2865" s="11">
        <v>1080.1300000000001</v>
      </c>
      <c r="M2865" s="11">
        <v>424.3</v>
      </c>
      <c r="N2865" s="11">
        <v>2700.32</v>
      </c>
      <c r="O2865" s="11">
        <v>678.88</v>
      </c>
      <c r="P2865" s="11">
        <v>4320.5200000000004</v>
      </c>
    </row>
    <row r="2866" spans="1:16">
      <c r="A2866" t="str">
        <f t="shared" si="67"/>
        <v>960</v>
      </c>
      <c r="B2866" s="10">
        <v>9</v>
      </c>
      <c r="C2866" s="10">
        <v>60</v>
      </c>
      <c r="D2866" s="10"/>
      <c r="E2866" s="10">
        <v>20555</v>
      </c>
      <c r="F2866" s="10">
        <v>20000</v>
      </c>
      <c r="G2866" s="10">
        <v>900</v>
      </c>
      <c r="H2866" s="10">
        <v>2958.1</v>
      </c>
      <c r="I2866" s="10"/>
      <c r="J2866" s="10">
        <v>16692</v>
      </c>
      <c r="K2866" s="10">
        <v>172.79</v>
      </c>
      <c r="L2866" s="10">
        <v>1285.32</v>
      </c>
      <c r="M2866" s="10">
        <v>431.98</v>
      </c>
      <c r="N2866" s="10">
        <v>3213.31</v>
      </c>
      <c r="O2866" s="10">
        <v>691.16</v>
      </c>
      <c r="P2866" s="10">
        <v>5141.29</v>
      </c>
    </row>
    <row r="2867" spans="1:16">
      <c r="A2867" t="str">
        <f t="shared" si="67"/>
        <v>1061</v>
      </c>
      <c r="B2867" s="11">
        <v>10</v>
      </c>
      <c r="C2867" s="11">
        <v>61</v>
      </c>
      <c r="D2867" s="11"/>
      <c r="E2867" s="11">
        <v>20555</v>
      </c>
      <c r="F2867" s="11">
        <v>20000</v>
      </c>
      <c r="G2867" s="11"/>
      <c r="H2867" s="11">
        <v>3046.84</v>
      </c>
      <c r="I2867" s="11"/>
      <c r="J2867" s="11">
        <v>16982</v>
      </c>
      <c r="K2867" s="11">
        <v>166.92</v>
      </c>
      <c r="L2867" s="11">
        <v>1490.8</v>
      </c>
      <c r="M2867" s="11">
        <v>417.3</v>
      </c>
      <c r="N2867" s="11">
        <v>3727.01</v>
      </c>
      <c r="O2867" s="11">
        <v>667.68</v>
      </c>
      <c r="P2867" s="11">
        <v>5963.21</v>
      </c>
    </row>
    <row r="2868" spans="1:16">
      <c r="A2868" t="str">
        <f t="shared" si="67"/>
        <v>1162</v>
      </c>
      <c r="B2868" s="10">
        <v>11</v>
      </c>
      <c r="C2868" s="10">
        <v>62</v>
      </c>
      <c r="D2868" s="10"/>
      <c r="E2868" s="10">
        <v>20555</v>
      </c>
      <c r="F2868" s="10">
        <v>20000</v>
      </c>
      <c r="G2868" s="10"/>
      <c r="H2868" s="10">
        <v>3138.25</v>
      </c>
      <c r="I2868" s="10"/>
      <c r="J2868" s="10">
        <v>17279</v>
      </c>
      <c r="K2868" s="10">
        <v>169.82</v>
      </c>
      <c r="L2868" s="10">
        <v>1705.35</v>
      </c>
      <c r="M2868" s="10">
        <v>424.55</v>
      </c>
      <c r="N2868" s="10">
        <v>4263.37</v>
      </c>
      <c r="O2868" s="10">
        <v>679.28</v>
      </c>
      <c r="P2868" s="10">
        <v>6821.39</v>
      </c>
    </row>
    <row r="2869" spans="1:16">
      <c r="A2869" t="str">
        <f t="shared" si="67"/>
        <v>1263</v>
      </c>
      <c r="B2869" s="11">
        <v>12</v>
      </c>
      <c r="C2869" s="11">
        <v>63</v>
      </c>
      <c r="D2869" s="11"/>
      <c r="E2869" s="11">
        <v>20555</v>
      </c>
      <c r="F2869" s="11">
        <v>20000</v>
      </c>
      <c r="G2869" s="11">
        <v>900</v>
      </c>
      <c r="H2869" s="11">
        <v>4132.3999999999996</v>
      </c>
      <c r="I2869" s="11"/>
      <c r="J2869" s="11">
        <v>16681</v>
      </c>
      <c r="K2869" s="11">
        <v>172.78</v>
      </c>
      <c r="L2869" s="11">
        <v>1929.29</v>
      </c>
      <c r="M2869" s="11">
        <v>431.95</v>
      </c>
      <c r="N2869" s="11">
        <v>4823.22</v>
      </c>
      <c r="O2869" s="11">
        <v>691.12</v>
      </c>
      <c r="P2869" s="11">
        <v>7717.15</v>
      </c>
    </row>
    <row r="2870" spans="1:16">
      <c r="A2870" t="str">
        <f t="shared" si="67"/>
        <v>1364</v>
      </c>
      <c r="B2870" s="10">
        <v>13</v>
      </c>
      <c r="C2870" s="10">
        <v>64</v>
      </c>
      <c r="D2870" s="10"/>
      <c r="E2870" s="10">
        <v>20555</v>
      </c>
      <c r="F2870" s="10">
        <v>20000</v>
      </c>
      <c r="G2870" s="10"/>
      <c r="H2870" s="10">
        <v>4256.37</v>
      </c>
      <c r="I2870" s="10"/>
      <c r="J2870" s="10">
        <v>16957</v>
      </c>
      <c r="K2870" s="10">
        <v>166.81</v>
      </c>
      <c r="L2870" s="10">
        <v>2153.98</v>
      </c>
      <c r="M2870" s="10">
        <v>417.03</v>
      </c>
      <c r="N2870" s="10">
        <v>5384.94</v>
      </c>
      <c r="O2870" s="10">
        <v>667.24</v>
      </c>
      <c r="P2870" s="10">
        <v>8615.9</v>
      </c>
    </row>
    <row r="2871" spans="1:16">
      <c r="A2871" t="str">
        <f t="shared" si="67"/>
        <v>1465</v>
      </c>
      <c r="B2871" s="11">
        <v>14</v>
      </c>
      <c r="C2871" s="11">
        <v>65</v>
      </c>
      <c r="D2871" s="11"/>
      <c r="E2871" s="11">
        <v>20555</v>
      </c>
      <c r="F2871" s="11">
        <v>20000</v>
      </c>
      <c r="G2871" s="11"/>
      <c r="H2871" s="11">
        <v>4384.0600000000004</v>
      </c>
      <c r="I2871" s="11"/>
      <c r="J2871" s="11">
        <v>17237</v>
      </c>
      <c r="K2871" s="11">
        <v>169.57</v>
      </c>
      <c r="L2871" s="11">
        <v>2388.16</v>
      </c>
      <c r="M2871" s="11">
        <v>423.93</v>
      </c>
      <c r="N2871" s="11">
        <v>5970.41</v>
      </c>
      <c r="O2871" s="11">
        <v>678.28</v>
      </c>
      <c r="P2871" s="11">
        <v>9552.66</v>
      </c>
    </row>
    <row r="2872" spans="1:16">
      <c r="A2872" t="str">
        <f t="shared" si="67"/>
        <v>1566</v>
      </c>
      <c r="B2872" s="10">
        <v>15</v>
      </c>
      <c r="C2872" s="10">
        <v>66</v>
      </c>
      <c r="D2872" s="10"/>
      <c r="E2872" s="10">
        <v>20555</v>
      </c>
      <c r="F2872" s="10">
        <v>20000</v>
      </c>
      <c r="G2872" s="10">
        <v>900</v>
      </c>
      <c r="H2872" s="10">
        <v>5415.58</v>
      </c>
      <c r="I2872" s="10"/>
      <c r="J2872" s="10">
        <v>16624</v>
      </c>
      <c r="K2872" s="10">
        <v>172.37</v>
      </c>
      <c r="L2872" s="10">
        <v>2632.18</v>
      </c>
      <c r="M2872" s="10">
        <v>430.93</v>
      </c>
      <c r="N2872" s="10">
        <v>6580.45</v>
      </c>
      <c r="O2872" s="10">
        <v>689.48</v>
      </c>
      <c r="P2872" s="10">
        <v>10528.72</v>
      </c>
    </row>
    <row r="2873" spans="1:16">
      <c r="A2873" t="str">
        <f t="shared" si="67"/>
        <v>1667</v>
      </c>
      <c r="B2873" s="11">
        <v>16</v>
      </c>
      <c r="C2873" s="11">
        <v>67</v>
      </c>
      <c r="D2873" s="11"/>
      <c r="E2873" s="11">
        <v>20555</v>
      </c>
      <c r="F2873" s="11">
        <v>20000</v>
      </c>
      <c r="G2873" s="11"/>
      <c r="H2873" s="11">
        <v>5578.05</v>
      </c>
      <c r="I2873" s="11"/>
      <c r="J2873" s="11">
        <v>16877</v>
      </c>
      <c r="K2873" s="11">
        <v>166.24</v>
      </c>
      <c r="L2873" s="11">
        <v>2877.39</v>
      </c>
      <c r="M2873" s="11">
        <v>415.6</v>
      </c>
      <c r="N2873" s="11">
        <v>7193.46</v>
      </c>
      <c r="O2873" s="11">
        <v>664.96</v>
      </c>
      <c r="P2873" s="11">
        <v>11509.54</v>
      </c>
    </row>
    <row r="2874" spans="1:16">
      <c r="A2874" t="str">
        <f t="shared" si="67"/>
        <v>1768</v>
      </c>
      <c r="B2874" s="10">
        <v>17</v>
      </c>
      <c r="C2874" s="10">
        <v>68</v>
      </c>
      <c r="D2874" s="10"/>
      <c r="E2874" s="10">
        <v>20555</v>
      </c>
      <c r="F2874" s="10">
        <v>20000</v>
      </c>
      <c r="G2874" s="10"/>
      <c r="H2874" s="10">
        <v>5745.39</v>
      </c>
      <c r="I2874" s="10"/>
      <c r="J2874" s="10">
        <v>17135</v>
      </c>
      <c r="K2874" s="10">
        <v>168.77</v>
      </c>
      <c r="L2874" s="10">
        <v>3132.48</v>
      </c>
      <c r="M2874" s="10">
        <v>421.93</v>
      </c>
      <c r="N2874" s="10">
        <v>7831.19</v>
      </c>
      <c r="O2874" s="10">
        <v>675.08</v>
      </c>
      <c r="P2874" s="10">
        <v>12529.91</v>
      </c>
    </row>
    <row r="2875" spans="1:16">
      <c r="A2875" t="str">
        <f t="shared" si="67"/>
        <v>1869</v>
      </c>
      <c r="B2875" s="11">
        <v>18</v>
      </c>
      <c r="C2875" s="11">
        <v>69</v>
      </c>
      <c r="D2875" s="11"/>
      <c r="E2875" s="11">
        <v>20555</v>
      </c>
      <c r="F2875" s="11">
        <v>20000</v>
      </c>
      <c r="G2875" s="11">
        <v>900</v>
      </c>
      <c r="H2875" s="11">
        <v>6817.75</v>
      </c>
      <c r="I2875" s="11"/>
      <c r="J2875" s="11">
        <v>16497</v>
      </c>
      <c r="K2875" s="11">
        <v>171.35</v>
      </c>
      <c r="L2875" s="11">
        <v>3397.8</v>
      </c>
      <c r="M2875" s="11">
        <v>428.38</v>
      </c>
      <c r="N2875" s="11">
        <v>8494.5</v>
      </c>
      <c r="O2875" s="11">
        <v>685.4</v>
      </c>
      <c r="P2875" s="11">
        <v>13591.2</v>
      </c>
    </row>
    <row r="2876" spans="1:16">
      <c r="A2876" t="str">
        <f t="shared" si="67"/>
        <v>1970</v>
      </c>
      <c r="B2876" s="10">
        <v>19</v>
      </c>
      <c r="C2876" s="10">
        <v>70</v>
      </c>
      <c r="D2876" s="10"/>
      <c r="E2876" s="10">
        <v>20555</v>
      </c>
      <c r="F2876" s="10">
        <v>20000</v>
      </c>
      <c r="G2876" s="10"/>
      <c r="H2876" s="10">
        <v>7022.29</v>
      </c>
      <c r="I2876" s="10"/>
      <c r="J2876" s="10">
        <v>16718</v>
      </c>
      <c r="K2876" s="10">
        <v>164.97</v>
      </c>
      <c r="L2876" s="10">
        <v>3664.7</v>
      </c>
      <c r="M2876" s="10">
        <v>412.43</v>
      </c>
      <c r="N2876" s="10">
        <v>9161.76</v>
      </c>
      <c r="O2876" s="10">
        <v>659.88</v>
      </c>
      <c r="P2876" s="10">
        <v>14658.82</v>
      </c>
    </row>
    <row r="2877" spans="1:16">
      <c r="A2877" t="str">
        <f t="shared" si="67"/>
        <v>2071</v>
      </c>
      <c r="B2877" s="11">
        <v>20</v>
      </c>
      <c r="C2877" s="11">
        <v>71</v>
      </c>
      <c r="D2877" s="11"/>
      <c r="E2877" s="11">
        <v>20555</v>
      </c>
      <c r="F2877" s="11">
        <v>20000</v>
      </c>
      <c r="G2877" s="11"/>
      <c r="H2877" s="11">
        <v>7232.95</v>
      </c>
      <c r="I2877" s="11"/>
      <c r="J2877" s="11">
        <v>16940</v>
      </c>
      <c r="K2877" s="11">
        <v>167.18</v>
      </c>
      <c r="L2877" s="11">
        <v>3941.83</v>
      </c>
      <c r="M2877" s="11">
        <v>417.95</v>
      </c>
      <c r="N2877" s="11">
        <v>9854.57</v>
      </c>
      <c r="O2877" s="11">
        <v>668.72</v>
      </c>
      <c r="P2877" s="11">
        <v>15767.3</v>
      </c>
    </row>
    <row r="2878" spans="1:16">
      <c r="A2878" t="str">
        <f t="shared" si="67"/>
        <v>2172</v>
      </c>
      <c r="B2878" s="10">
        <v>21</v>
      </c>
      <c r="C2878" s="10">
        <v>72</v>
      </c>
      <c r="D2878" s="10"/>
      <c r="E2878" s="10">
        <v>20555</v>
      </c>
      <c r="F2878" s="10">
        <v>20000</v>
      </c>
      <c r="G2878" s="10">
        <v>900</v>
      </c>
      <c r="H2878" s="10">
        <v>8349.94</v>
      </c>
      <c r="I2878" s="10"/>
      <c r="J2878" s="10">
        <v>16264</v>
      </c>
      <c r="K2878" s="10">
        <v>169.4</v>
      </c>
      <c r="L2878" s="10">
        <v>4229.4799999999996</v>
      </c>
      <c r="M2878" s="10">
        <v>423.5</v>
      </c>
      <c r="N2878" s="10">
        <v>10573.7</v>
      </c>
      <c r="O2878" s="10">
        <v>677.6</v>
      </c>
      <c r="P2878" s="10">
        <v>16917.919999999998</v>
      </c>
    </row>
    <row r="2879" spans="1:16">
      <c r="A2879" t="str">
        <f t="shared" si="67"/>
        <v>2273</v>
      </c>
      <c r="B2879" s="11">
        <v>22</v>
      </c>
      <c r="C2879" s="11">
        <v>73</v>
      </c>
      <c r="D2879" s="11"/>
      <c r="E2879" s="11">
        <v>20555</v>
      </c>
      <c r="F2879" s="11">
        <v>20000</v>
      </c>
      <c r="G2879" s="11"/>
      <c r="H2879" s="11">
        <v>8600.44</v>
      </c>
      <c r="I2879" s="11"/>
      <c r="J2879" s="11">
        <v>16433</v>
      </c>
      <c r="K2879" s="11">
        <v>162.63999999999999</v>
      </c>
      <c r="L2879" s="11">
        <v>4519.01</v>
      </c>
      <c r="M2879" s="11">
        <v>406.6</v>
      </c>
      <c r="N2879" s="11">
        <v>11297.51</v>
      </c>
      <c r="O2879" s="11">
        <v>650.55999999999995</v>
      </c>
      <c r="P2879" s="11">
        <v>18076.02</v>
      </c>
    </row>
    <row r="2880" spans="1:16">
      <c r="A2880" t="str">
        <f t="shared" si="67"/>
        <v>2374</v>
      </c>
      <c r="B2880" s="10">
        <v>23</v>
      </c>
      <c r="C2880" s="10">
        <v>74</v>
      </c>
      <c r="D2880" s="10"/>
      <c r="E2880" s="10">
        <v>20555</v>
      </c>
      <c r="F2880" s="10">
        <v>20000</v>
      </c>
      <c r="G2880" s="10"/>
      <c r="H2880" s="10">
        <v>8858.4500000000007</v>
      </c>
      <c r="I2880" s="10"/>
      <c r="J2880" s="10">
        <v>16598</v>
      </c>
      <c r="K2880" s="10">
        <v>164.33</v>
      </c>
      <c r="L2880" s="10">
        <v>4818.91</v>
      </c>
      <c r="M2880" s="10">
        <v>410.83</v>
      </c>
      <c r="N2880" s="10">
        <v>12047.26</v>
      </c>
      <c r="O2880" s="10">
        <v>657.32</v>
      </c>
      <c r="P2880" s="10">
        <v>19275.62</v>
      </c>
    </row>
    <row r="2881" spans="1:16">
      <c r="A2881" t="str">
        <f t="shared" si="67"/>
        <v>2475</v>
      </c>
      <c r="B2881" s="11">
        <v>24</v>
      </c>
      <c r="C2881" s="11">
        <v>75</v>
      </c>
      <c r="D2881" s="11"/>
      <c r="E2881" s="11">
        <v>20555</v>
      </c>
      <c r="F2881" s="11">
        <v>20000</v>
      </c>
      <c r="G2881" s="11">
        <v>900</v>
      </c>
      <c r="H2881" s="11">
        <v>10024.209999999999</v>
      </c>
      <c r="I2881" s="11"/>
      <c r="J2881" s="11">
        <v>15858</v>
      </c>
      <c r="K2881" s="11">
        <v>165.98</v>
      </c>
      <c r="L2881" s="11">
        <v>5129.45</v>
      </c>
      <c r="M2881" s="11">
        <v>414.95</v>
      </c>
      <c r="N2881" s="11">
        <v>12823.63</v>
      </c>
      <c r="O2881" s="11">
        <v>663.92</v>
      </c>
      <c r="P2881" s="11">
        <v>20517.810000000001</v>
      </c>
    </row>
    <row r="2882" spans="1:16">
      <c r="A2882" t="str">
        <f t="shared" si="67"/>
        <v>2576</v>
      </c>
      <c r="B2882" s="10">
        <v>25</v>
      </c>
      <c r="C2882" s="10">
        <v>76</v>
      </c>
      <c r="D2882" s="10"/>
      <c r="E2882" s="10">
        <v>20555</v>
      </c>
      <c r="F2882" s="10">
        <v>20000</v>
      </c>
      <c r="G2882" s="10"/>
      <c r="H2882" s="10">
        <v>10324.93</v>
      </c>
      <c r="I2882" s="10"/>
      <c r="J2882" s="10">
        <v>15944</v>
      </c>
      <c r="K2882" s="10">
        <v>158.58000000000001</v>
      </c>
      <c r="L2882" s="10">
        <v>5441.92</v>
      </c>
      <c r="M2882" s="10">
        <v>396.45</v>
      </c>
      <c r="N2882" s="10">
        <v>13604.79</v>
      </c>
      <c r="O2882" s="10">
        <v>634.32000000000005</v>
      </c>
      <c r="P2882" s="10">
        <v>21767.66</v>
      </c>
    </row>
    <row r="2883" spans="1:16">
      <c r="A2883" t="str">
        <f t="shared" si="67"/>
        <v>2677</v>
      </c>
      <c r="B2883" s="11">
        <v>26</v>
      </c>
      <c r="C2883" s="11">
        <v>77</v>
      </c>
      <c r="D2883" s="11"/>
      <c r="E2883" s="11">
        <v>20555</v>
      </c>
      <c r="F2883" s="11">
        <v>20000</v>
      </c>
      <c r="G2883" s="11"/>
      <c r="H2883" s="11">
        <v>10634.68</v>
      </c>
      <c r="I2883" s="11"/>
      <c r="J2883" s="11">
        <v>16013</v>
      </c>
      <c r="K2883" s="11">
        <v>159.44</v>
      </c>
      <c r="L2883" s="11">
        <v>5764.61</v>
      </c>
      <c r="M2883" s="11">
        <v>398.6</v>
      </c>
      <c r="N2883" s="11">
        <v>14411.53</v>
      </c>
      <c r="O2883" s="11">
        <v>637.76</v>
      </c>
      <c r="P2883" s="11">
        <v>23058.45</v>
      </c>
    </row>
    <row r="2884" spans="1:16">
      <c r="A2884" t="str">
        <f t="shared" si="67"/>
        <v>2778</v>
      </c>
      <c r="B2884" s="10">
        <v>27</v>
      </c>
      <c r="C2884" s="10">
        <v>78</v>
      </c>
      <c r="D2884" s="10"/>
      <c r="E2884" s="10">
        <v>20555</v>
      </c>
      <c r="F2884" s="10">
        <v>20000</v>
      </c>
      <c r="G2884" s="10">
        <v>900</v>
      </c>
      <c r="H2884" s="10">
        <v>11853.72</v>
      </c>
      <c r="I2884" s="10"/>
      <c r="J2884" s="10">
        <v>15163</v>
      </c>
      <c r="K2884" s="10">
        <v>160.13</v>
      </c>
      <c r="L2884" s="10">
        <v>6097.68</v>
      </c>
      <c r="M2884" s="10">
        <v>400.33</v>
      </c>
      <c r="N2884" s="10">
        <v>15244.21</v>
      </c>
      <c r="O2884" s="10">
        <v>640.52</v>
      </c>
      <c r="P2884" s="10">
        <v>24390.73</v>
      </c>
    </row>
    <row r="2885" spans="1:16">
      <c r="A2885" t="str">
        <f t="shared" si="67"/>
        <v>2879</v>
      </c>
      <c r="B2885" s="11">
        <v>28</v>
      </c>
      <c r="C2885" s="11">
        <v>79</v>
      </c>
      <c r="D2885" s="11"/>
      <c r="E2885" s="11">
        <v>20555</v>
      </c>
      <c r="F2885" s="11">
        <v>20000</v>
      </c>
      <c r="G2885" s="11"/>
      <c r="H2885" s="11">
        <v>12209.33</v>
      </c>
      <c r="I2885" s="11"/>
      <c r="J2885" s="11">
        <v>15103</v>
      </c>
      <c r="K2885" s="11">
        <v>151.63</v>
      </c>
      <c r="L2885" s="11">
        <v>6432.24</v>
      </c>
      <c r="M2885" s="11">
        <v>379.08</v>
      </c>
      <c r="N2885" s="11">
        <v>16080.61</v>
      </c>
      <c r="O2885" s="11">
        <v>606.52</v>
      </c>
      <c r="P2885" s="11">
        <v>25728.97</v>
      </c>
    </row>
    <row r="2886" spans="1:16">
      <c r="A2886" t="str">
        <f t="shared" si="67"/>
        <v>2980</v>
      </c>
      <c r="B2886" s="10">
        <v>29</v>
      </c>
      <c r="C2886" s="10">
        <v>80</v>
      </c>
      <c r="D2886" s="10"/>
      <c r="E2886" s="10">
        <v>20555</v>
      </c>
      <c r="F2886" s="10">
        <v>20000</v>
      </c>
      <c r="G2886" s="10"/>
      <c r="H2886" s="10">
        <v>12575.61</v>
      </c>
      <c r="I2886" s="10">
        <v>15000</v>
      </c>
      <c r="J2886" s="10">
        <v>15000</v>
      </c>
      <c r="K2886" s="10">
        <v>151.03</v>
      </c>
      <c r="L2886" s="10">
        <v>6776.24</v>
      </c>
      <c r="M2886" s="10">
        <v>377.58</v>
      </c>
      <c r="N2886" s="10">
        <v>16940.599999999999</v>
      </c>
      <c r="O2886" s="10">
        <v>604.12</v>
      </c>
      <c r="P2886" s="10">
        <v>27104.959999999999</v>
      </c>
    </row>
    <row r="2887" spans="1:16" ht="54">
      <c r="B2887" s="9" t="s">
        <v>27</v>
      </c>
      <c r="C2887" s="9" t="s">
        <v>13</v>
      </c>
      <c r="D2887" s="9" t="s">
        <v>3027</v>
      </c>
      <c r="E2887" s="9" t="s">
        <v>15</v>
      </c>
      <c r="F2887" s="9" t="s">
        <v>16</v>
      </c>
      <c r="G2887" s="9" t="s">
        <v>17</v>
      </c>
      <c r="H2887" s="9" t="s">
        <v>3028</v>
      </c>
      <c r="I2887" s="9" t="s">
        <v>19</v>
      </c>
      <c r="J2887" s="9" t="s">
        <v>20</v>
      </c>
      <c r="K2887" s="9" t="s">
        <v>21</v>
      </c>
      <c r="L2887" s="9" t="s">
        <v>22</v>
      </c>
      <c r="M2887" s="9" t="s">
        <v>23</v>
      </c>
      <c r="N2887" s="9" t="s">
        <v>24</v>
      </c>
      <c r="O2887" s="9" t="s">
        <v>25</v>
      </c>
      <c r="P2887" s="9" t="s">
        <v>26</v>
      </c>
    </row>
    <row r="2888" spans="1:16">
      <c r="A2888" t="str">
        <f t="shared" ref="A2888:A2915" si="68">B2888&amp;C2888</f>
        <v>153</v>
      </c>
      <c r="B2888" s="10">
        <v>1</v>
      </c>
      <c r="C2888" s="10">
        <v>53</v>
      </c>
      <c r="D2888" s="10">
        <v>4140</v>
      </c>
      <c r="E2888" s="10">
        <v>4140</v>
      </c>
      <c r="F2888" s="10">
        <v>20000</v>
      </c>
      <c r="G2888" s="10"/>
      <c r="H2888" s="10"/>
      <c r="I2888" s="10"/>
      <c r="J2888" s="10">
        <v>2484</v>
      </c>
      <c r="K2888" s="10">
        <v>28.98</v>
      </c>
      <c r="L2888" s="10">
        <v>28.98</v>
      </c>
      <c r="M2888" s="10">
        <v>72.45</v>
      </c>
      <c r="N2888" s="10">
        <v>72.45</v>
      </c>
      <c r="O2888" s="10">
        <v>115.92</v>
      </c>
      <c r="P2888" s="10">
        <v>115.92</v>
      </c>
    </row>
    <row r="2889" spans="1:16">
      <c r="A2889" t="str">
        <f t="shared" si="68"/>
        <v>254</v>
      </c>
      <c r="B2889" s="11">
        <v>2</v>
      </c>
      <c r="C2889" s="11">
        <v>54</v>
      </c>
      <c r="D2889" s="11">
        <v>4140</v>
      </c>
      <c r="E2889" s="11">
        <v>8280</v>
      </c>
      <c r="F2889" s="11">
        <v>20000</v>
      </c>
      <c r="G2889" s="11"/>
      <c r="H2889" s="11"/>
      <c r="I2889" s="11"/>
      <c r="J2889" s="11">
        <v>6011</v>
      </c>
      <c r="K2889" s="11">
        <v>63.64</v>
      </c>
      <c r="L2889" s="11">
        <v>93.49</v>
      </c>
      <c r="M2889" s="11">
        <v>159.1</v>
      </c>
      <c r="N2889" s="11">
        <v>233.72</v>
      </c>
      <c r="O2889" s="11">
        <v>254.56</v>
      </c>
      <c r="P2889" s="11">
        <v>373.96</v>
      </c>
    </row>
    <row r="2890" spans="1:16">
      <c r="A2890" t="str">
        <f t="shared" si="68"/>
        <v>355</v>
      </c>
      <c r="B2890" s="10">
        <v>3</v>
      </c>
      <c r="C2890" s="10">
        <v>55</v>
      </c>
      <c r="D2890" s="10">
        <v>4140</v>
      </c>
      <c r="E2890" s="10">
        <v>12420</v>
      </c>
      <c r="F2890" s="10">
        <v>20000</v>
      </c>
      <c r="G2890" s="10">
        <v>900</v>
      </c>
      <c r="H2890" s="10">
        <v>900</v>
      </c>
      <c r="I2890" s="10"/>
      <c r="J2890" s="10">
        <v>8768</v>
      </c>
      <c r="K2890" s="10">
        <v>99.14</v>
      </c>
      <c r="L2890" s="10">
        <v>195.43</v>
      </c>
      <c r="M2890" s="10">
        <v>247.85</v>
      </c>
      <c r="N2890" s="10">
        <v>488.59</v>
      </c>
      <c r="O2890" s="10">
        <v>396.56</v>
      </c>
      <c r="P2890" s="10">
        <v>781.74</v>
      </c>
    </row>
    <row r="2891" spans="1:16">
      <c r="A2891" t="str">
        <f t="shared" si="68"/>
        <v>456</v>
      </c>
      <c r="B2891" s="11">
        <v>4</v>
      </c>
      <c r="C2891" s="11">
        <v>56</v>
      </c>
      <c r="D2891" s="11">
        <v>4140</v>
      </c>
      <c r="E2891" s="11">
        <v>16560</v>
      </c>
      <c r="F2891" s="11">
        <v>20000</v>
      </c>
      <c r="G2891" s="11"/>
      <c r="H2891" s="11">
        <v>927</v>
      </c>
      <c r="I2891" s="11"/>
      <c r="J2891" s="11">
        <v>12920</v>
      </c>
      <c r="K2891" s="11">
        <v>129.83000000000001</v>
      </c>
      <c r="L2891" s="11">
        <v>331.13</v>
      </c>
      <c r="M2891" s="11">
        <v>324.58</v>
      </c>
      <c r="N2891" s="11">
        <v>827.82</v>
      </c>
      <c r="O2891" s="11">
        <v>519.33000000000004</v>
      </c>
      <c r="P2891" s="11">
        <v>1324.52</v>
      </c>
    </row>
    <row r="2892" spans="1:16">
      <c r="A2892" t="str">
        <f t="shared" si="68"/>
        <v>557</v>
      </c>
      <c r="B2892" s="10">
        <v>5</v>
      </c>
      <c r="C2892" s="10">
        <v>57</v>
      </c>
      <c r="D2892" s="10">
        <v>4140</v>
      </c>
      <c r="E2892" s="10">
        <v>20700</v>
      </c>
      <c r="F2892" s="10">
        <v>20000</v>
      </c>
      <c r="G2892" s="10"/>
      <c r="H2892" s="10">
        <v>954.81</v>
      </c>
      <c r="I2892" s="10"/>
      <c r="J2892" s="10">
        <v>17348</v>
      </c>
      <c r="K2892" s="10">
        <v>170.34</v>
      </c>
      <c r="L2892" s="10">
        <v>511.4</v>
      </c>
      <c r="M2892" s="10">
        <v>425.86</v>
      </c>
      <c r="N2892" s="10">
        <v>1278.51</v>
      </c>
      <c r="O2892" s="10">
        <v>681.37</v>
      </c>
      <c r="P2892" s="10">
        <v>2045.62</v>
      </c>
    </row>
    <row r="2893" spans="1:16">
      <c r="A2893" t="str">
        <f t="shared" si="68"/>
        <v>658</v>
      </c>
      <c r="B2893" s="11">
        <v>6</v>
      </c>
      <c r="C2893" s="11">
        <v>58</v>
      </c>
      <c r="D2893" s="11"/>
      <c r="E2893" s="11">
        <v>20700</v>
      </c>
      <c r="F2893" s="11">
        <v>20000</v>
      </c>
      <c r="G2893" s="11">
        <v>900</v>
      </c>
      <c r="H2893" s="11">
        <v>1883.45</v>
      </c>
      <c r="I2893" s="11"/>
      <c r="J2893" s="11">
        <v>16769</v>
      </c>
      <c r="K2893" s="11">
        <v>173.48</v>
      </c>
      <c r="L2893" s="11">
        <v>700.23</v>
      </c>
      <c r="M2893" s="11">
        <v>433.7</v>
      </c>
      <c r="N2893" s="11">
        <v>1750.57</v>
      </c>
      <c r="O2893" s="11">
        <v>693.92</v>
      </c>
      <c r="P2893" s="11">
        <v>2800.91</v>
      </c>
    </row>
    <row r="2894" spans="1:16">
      <c r="A2894" t="str">
        <f t="shared" si="68"/>
        <v>759</v>
      </c>
      <c r="B2894" s="10">
        <v>7</v>
      </c>
      <c r="C2894" s="10">
        <v>59</v>
      </c>
      <c r="D2894" s="10"/>
      <c r="E2894" s="10">
        <v>20700</v>
      </c>
      <c r="F2894" s="10">
        <v>20000</v>
      </c>
      <c r="G2894" s="10"/>
      <c r="H2894" s="10">
        <v>1939.96</v>
      </c>
      <c r="I2894" s="10"/>
      <c r="J2894" s="10">
        <v>17069</v>
      </c>
      <c r="K2894" s="10">
        <v>167.69</v>
      </c>
      <c r="L2894" s="10">
        <v>888.92</v>
      </c>
      <c r="M2894" s="10">
        <v>419.23</v>
      </c>
      <c r="N2894" s="10">
        <v>2222.31</v>
      </c>
      <c r="O2894" s="10">
        <v>670.76</v>
      </c>
      <c r="P2894" s="10">
        <v>3555.7</v>
      </c>
    </row>
    <row r="2895" spans="1:16">
      <c r="A2895" t="str">
        <f t="shared" si="68"/>
        <v>860</v>
      </c>
      <c r="B2895" s="11">
        <v>8</v>
      </c>
      <c r="C2895" s="11">
        <v>60</v>
      </c>
      <c r="D2895" s="11"/>
      <c r="E2895" s="11">
        <v>20700</v>
      </c>
      <c r="F2895" s="11">
        <v>20000</v>
      </c>
      <c r="G2895" s="11"/>
      <c r="H2895" s="11">
        <v>1998.16</v>
      </c>
      <c r="I2895" s="11"/>
      <c r="J2895" s="11">
        <v>17376</v>
      </c>
      <c r="K2895" s="11">
        <v>170.69</v>
      </c>
      <c r="L2895" s="11">
        <v>1086.28</v>
      </c>
      <c r="M2895" s="11">
        <v>426.73</v>
      </c>
      <c r="N2895" s="11">
        <v>2715.7</v>
      </c>
      <c r="O2895" s="11">
        <v>682.76</v>
      </c>
      <c r="P2895" s="11">
        <v>4345.13</v>
      </c>
    </row>
    <row r="2896" spans="1:16">
      <c r="A2896" t="str">
        <f t="shared" si="68"/>
        <v>961</v>
      </c>
      <c r="B2896" s="10">
        <v>9</v>
      </c>
      <c r="C2896" s="10">
        <v>61</v>
      </c>
      <c r="D2896" s="10"/>
      <c r="E2896" s="10">
        <v>20700</v>
      </c>
      <c r="F2896" s="10">
        <v>20000</v>
      </c>
      <c r="G2896" s="10">
        <v>900</v>
      </c>
      <c r="H2896" s="10">
        <v>2958.1</v>
      </c>
      <c r="I2896" s="10"/>
      <c r="J2896" s="10">
        <v>16789</v>
      </c>
      <c r="K2896" s="10">
        <v>173.76</v>
      </c>
      <c r="L2896" s="10">
        <v>1292.6300000000001</v>
      </c>
      <c r="M2896" s="10">
        <v>434.4</v>
      </c>
      <c r="N2896" s="10">
        <v>3231.58</v>
      </c>
      <c r="O2896" s="10">
        <v>695.04</v>
      </c>
      <c r="P2896" s="10">
        <v>5170.5200000000004</v>
      </c>
    </row>
    <row r="2897" spans="1:16">
      <c r="A2897" t="str">
        <f t="shared" si="68"/>
        <v>1062</v>
      </c>
      <c r="B2897" s="11">
        <v>10</v>
      </c>
      <c r="C2897" s="11">
        <v>62</v>
      </c>
      <c r="D2897" s="11"/>
      <c r="E2897" s="11">
        <v>20700</v>
      </c>
      <c r="F2897" s="11">
        <v>20000</v>
      </c>
      <c r="G2897" s="11"/>
      <c r="H2897" s="11">
        <v>3046.84</v>
      </c>
      <c r="I2897" s="11"/>
      <c r="J2897" s="11">
        <v>17078</v>
      </c>
      <c r="K2897" s="11">
        <v>167.89</v>
      </c>
      <c r="L2897" s="11">
        <v>1499.3</v>
      </c>
      <c r="M2897" s="11">
        <v>419.73</v>
      </c>
      <c r="N2897" s="11">
        <v>3748.25</v>
      </c>
      <c r="O2897" s="11">
        <v>671.56</v>
      </c>
      <c r="P2897" s="11">
        <v>5997.2</v>
      </c>
    </row>
    <row r="2898" spans="1:16">
      <c r="A2898" t="str">
        <f t="shared" si="68"/>
        <v>1163</v>
      </c>
      <c r="B2898" s="10">
        <v>11</v>
      </c>
      <c r="C2898" s="10">
        <v>63</v>
      </c>
      <c r="D2898" s="10"/>
      <c r="E2898" s="10">
        <v>20700</v>
      </c>
      <c r="F2898" s="10">
        <v>20000</v>
      </c>
      <c r="G2898" s="10"/>
      <c r="H2898" s="10">
        <v>3138.25</v>
      </c>
      <c r="I2898" s="10"/>
      <c r="J2898" s="10">
        <v>17374</v>
      </c>
      <c r="K2898" s="10">
        <v>170.78</v>
      </c>
      <c r="L2898" s="10">
        <v>1715.06</v>
      </c>
      <c r="M2898" s="10">
        <v>426.95</v>
      </c>
      <c r="N2898" s="10">
        <v>4287.6400000000003</v>
      </c>
      <c r="O2898" s="10">
        <v>683.12</v>
      </c>
      <c r="P2898" s="10">
        <v>6860.23</v>
      </c>
    </row>
    <row r="2899" spans="1:16">
      <c r="A2899" t="str">
        <f t="shared" si="68"/>
        <v>1264</v>
      </c>
      <c r="B2899" s="11">
        <v>12</v>
      </c>
      <c r="C2899" s="11">
        <v>64</v>
      </c>
      <c r="D2899" s="11"/>
      <c r="E2899" s="11">
        <v>20700</v>
      </c>
      <c r="F2899" s="11">
        <v>20000</v>
      </c>
      <c r="G2899" s="11">
        <v>900</v>
      </c>
      <c r="H2899" s="11">
        <v>4132.3999999999996</v>
      </c>
      <c r="I2899" s="11"/>
      <c r="J2899" s="11">
        <v>16776</v>
      </c>
      <c r="K2899" s="11">
        <v>173.74</v>
      </c>
      <c r="L2899" s="11">
        <v>1940.25</v>
      </c>
      <c r="M2899" s="11">
        <v>434.35</v>
      </c>
      <c r="N2899" s="11">
        <v>4850.62</v>
      </c>
      <c r="O2899" s="11">
        <v>694.96</v>
      </c>
      <c r="P2899" s="11">
        <v>7761</v>
      </c>
    </row>
    <row r="2900" spans="1:16">
      <c r="A2900" t="str">
        <f t="shared" si="68"/>
        <v>1365</v>
      </c>
      <c r="B2900" s="10">
        <v>13</v>
      </c>
      <c r="C2900" s="10">
        <v>65</v>
      </c>
      <c r="D2900" s="10"/>
      <c r="E2900" s="10">
        <v>20700</v>
      </c>
      <c r="F2900" s="10">
        <v>20000</v>
      </c>
      <c r="G2900" s="10"/>
      <c r="H2900" s="10">
        <v>4256.37</v>
      </c>
      <c r="I2900" s="10"/>
      <c r="J2900" s="10">
        <v>17049</v>
      </c>
      <c r="K2900" s="10">
        <v>167.76</v>
      </c>
      <c r="L2900" s="10">
        <v>2166.2199999999998</v>
      </c>
      <c r="M2900" s="10">
        <v>419.4</v>
      </c>
      <c r="N2900" s="10">
        <v>5415.54</v>
      </c>
      <c r="O2900" s="10">
        <v>671.04</v>
      </c>
      <c r="P2900" s="10">
        <v>8664.8700000000008</v>
      </c>
    </row>
    <row r="2901" spans="1:16">
      <c r="A2901" t="str">
        <f t="shared" si="68"/>
        <v>1466</v>
      </c>
      <c r="B2901" s="11">
        <v>14</v>
      </c>
      <c r="C2901" s="11">
        <v>66</v>
      </c>
      <c r="D2901" s="11"/>
      <c r="E2901" s="11">
        <v>20700</v>
      </c>
      <c r="F2901" s="11">
        <v>20000</v>
      </c>
      <c r="G2901" s="11"/>
      <c r="H2901" s="11">
        <v>4384.0600000000004</v>
      </c>
      <c r="I2901" s="11"/>
      <c r="J2901" s="11">
        <v>17328</v>
      </c>
      <c r="K2901" s="11">
        <v>170.49</v>
      </c>
      <c r="L2901" s="11">
        <v>2401.69</v>
      </c>
      <c r="M2901" s="11">
        <v>426.23</v>
      </c>
      <c r="N2901" s="11">
        <v>6004.23</v>
      </c>
      <c r="O2901" s="11">
        <v>681.96</v>
      </c>
      <c r="P2901" s="11">
        <v>9606.77</v>
      </c>
    </row>
    <row r="2902" spans="1:16">
      <c r="A2902" t="str">
        <f t="shared" si="68"/>
        <v>1567</v>
      </c>
      <c r="B2902" s="10">
        <v>15</v>
      </c>
      <c r="C2902" s="10">
        <v>67</v>
      </c>
      <c r="D2902" s="10"/>
      <c r="E2902" s="10">
        <v>20700</v>
      </c>
      <c r="F2902" s="10">
        <v>20000</v>
      </c>
      <c r="G2902" s="10">
        <v>900</v>
      </c>
      <c r="H2902" s="10">
        <v>5415.58</v>
      </c>
      <c r="I2902" s="10"/>
      <c r="J2902" s="10">
        <v>16713</v>
      </c>
      <c r="K2902" s="10">
        <v>173.28</v>
      </c>
      <c r="L2902" s="10">
        <v>2647.02</v>
      </c>
      <c r="M2902" s="10">
        <v>433.2</v>
      </c>
      <c r="N2902" s="10">
        <v>6617.56</v>
      </c>
      <c r="O2902" s="10">
        <v>693.12</v>
      </c>
      <c r="P2902" s="10">
        <v>10588.1</v>
      </c>
    </row>
    <row r="2903" spans="1:16">
      <c r="A2903" t="str">
        <f t="shared" si="68"/>
        <v>1668</v>
      </c>
      <c r="B2903" s="11">
        <v>16</v>
      </c>
      <c r="C2903" s="11">
        <v>68</v>
      </c>
      <c r="D2903" s="11"/>
      <c r="E2903" s="11">
        <v>20700</v>
      </c>
      <c r="F2903" s="11">
        <v>20000</v>
      </c>
      <c r="G2903" s="11"/>
      <c r="H2903" s="11">
        <v>5578.05</v>
      </c>
      <c r="I2903" s="11"/>
      <c r="J2903" s="11">
        <v>16963</v>
      </c>
      <c r="K2903" s="11">
        <v>167.13</v>
      </c>
      <c r="L2903" s="11">
        <v>2893.57</v>
      </c>
      <c r="M2903" s="11">
        <v>417.83</v>
      </c>
      <c r="N2903" s="11">
        <v>7233.91</v>
      </c>
      <c r="O2903" s="11">
        <v>668.52</v>
      </c>
      <c r="P2903" s="11">
        <v>11574.26</v>
      </c>
    </row>
    <row r="2904" spans="1:16">
      <c r="A2904" t="str">
        <f t="shared" si="68"/>
        <v>1769</v>
      </c>
      <c r="B2904" s="10">
        <v>17</v>
      </c>
      <c r="C2904" s="10">
        <v>69</v>
      </c>
      <c r="D2904" s="10"/>
      <c r="E2904" s="10">
        <v>20700</v>
      </c>
      <c r="F2904" s="10">
        <v>20000</v>
      </c>
      <c r="G2904" s="10"/>
      <c r="H2904" s="10">
        <v>5745.39</v>
      </c>
      <c r="I2904" s="10"/>
      <c r="J2904" s="10">
        <v>17216</v>
      </c>
      <c r="K2904" s="10">
        <v>169.63</v>
      </c>
      <c r="L2904" s="10">
        <v>3150</v>
      </c>
      <c r="M2904" s="10">
        <v>424.08</v>
      </c>
      <c r="N2904" s="10">
        <v>7875.01</v>
      </c>
      <c r="O2904" s="10">
        <v>678.52</v>
      </c>
      <c r="P2904" s="10">
        <v>12600.01</v>
      </c>
    </row>
    <row r="2905" spans="1:16">
      <c r="A2905" t="str">
        <f t="shared" si="68"/>
        <v>1870</v>
      </c>
      <c r="B2905" s="11">
        <v>18</v>
      </c>
      <c r="C2905" s="11">
        <v>70</v>
      </c>
      <c r="D2905" s="11"/>
      <c r="E2905" s="11">
        <v>20700</v>
      </c>
      <c r="F2905" s="11">
        <v>20000</v>
      </c>
      <c r="G2905" s="11">
        <v>900</v>
      </c>
      <c r="H2905" s="11">
        <v>6817.75</v>
      </c>
      <c r="I2905" s="11"/>
      <c r="J2905" s="11">
        <v>16575</v>
      </c>
      <c r="K2905" s="11">
        <v>172.16</v>
      </c>
      <c r="L2905" s="11">
        <v>3416.66</v>
      </c>
      <c r="M2905" s="11">
        <v>430.4</v>
      </c>
      <c r="N2905" s="11">
        <v>8541.66</v>
      </c>
      <c r="O2905" s="11">
        <v>688.64</v>
      </c>
      <c r="P2905" s="11">
        <v>13666.65</v>
      </c>
    </row>
    <row r="2906" spans="1:16">
      <c r="A2906" t="str">
        <f t="shared" si="68"/>
        <v>1971</v>
      </c>
      <c r="B2906" s="10">
        <v>19</v>
      </c>
      <c r="C2906" s="10">
        <v>71</v>
      </c>
      <c r="D2906" s="10"/>
      <c r="E2906" s="10">
        <v>20700</v>
      </c>
      <c r="F2906" s="10">
        <v>20000</v>
      </c>
      <c r="G2906" s="10"/>
      <c r="H2906" s="10">
        <v>7022.29</v>
      </c>
      <c r="I2906" s="10"/>
      <c r="J2906" s="10">
        <v>16789</v>
      </c>
      <c r="K2906" s="10">
        <v>165.75</v>
      </c>
      <c r="L2906" s="10">
        <v>3684.91</v>
      </c>
      <c r="M2906" s="10">
        <v>414.38</v>
      </c>
      <c r="N2906" s="10">
        <v>9212.2800000000007</v>
      </c>
      <c r="O2906" s="10">
        <v>663</v>
      </c>
      <c r="P2906" s="10">
        <v>14739.65</v>
      </c>
    </row>
    <row r="2907" spans="1:16">
      <c r="A2907" t="str">
        <f t="shared" si="68"/>
        <v>2072</v>
      </c>
      <c r="B2907" s="11">
        <v>20</v>
      </c>
      <c r="C2907" s="11">
        <v>72</v>
      </c>
      <c r="D2907" s="11"/>
      <c r="E2907" s="11">
        <v>20700</v>
      </c>
      <c r="F2907" s="11">
        <v>20000</v>
      </c>
      <c r="G2907" s="11"/>
      <c r="H2907" s="11">
        <v>7232.95</v>
      </c>
      <c r="I2907" s="11"/>
      <c r="J2907" s="11">
        <v>17004</v>
      </c>
      <c r="K2907" s="11">
        <v>167.89</v>
      </c>
      <c r="L2907" s="11">
        <v>3963.35</v>
      </c>
      <c r="M2907" s="11">
        <v>419.73</v>
      </c>
      <c r="N2907" s="11">
        <v>9908.3700000000008</v>
      </c>
      <c r="O2907" s="11">
        <v>671.56</v>
      </c>
      <c r="P2907" s="11">
        <v>15853.4</v>
      </c>
    </row>
    <row r="2908" spans="1:16">
      <c r="A2908" t="str">
        <f t="shared" si="68"/>
        <v>2173</v>
      </c>
      <c r="B2908" s="10">
        <v>21</v>
      </c>
      <c r="C2908" s="10">
        <v>73</v>
      </c>
      <c r="D2908" s="10"/>
      <c r="E2908" s="10">
        <v>20700</v>
      </c>
      <c r="F2908" s="10">
        <v>20000</v>
      </c>
      <c r="G2908" s="10">
        <v>900</v>
      </c>
      <c r="H2908" s="10">
        <v>8349.94</v>
      </c>
      <c r="I2908" s="10"/>
      <c r="J2908" s="10">
        <v>16320</v>
      </c>
      <c r="K2908" s="10">
        <v>170.04</v>
      </c>
      <c r="L2908" s="10">
        <v>4252.29</v>
      </c>
      <c r="M2908" s="10">
        <v>425.1</v>
      </c>
      <c r="N2908" s="10">
        <v>10630.73</v>
      </c>
      <c r="O2908" s="10">
        <v>680.16</v>
      </c>
      <c r="P2908" s="10">
        <v>17009.16</v>
      </c>
    </row>
    <row r="2909" spans="1:16">
      <c r="A2909" t="str">
        <f t="shared" si="68"/>
        <v>2274</v>
      </c>
      <c r="B2909" s="11">
        <v>22</v>
      </c>
      <c r="C2909" s="11">
        <v>74</v>
      </c>
      <c r="D2909" s="11"/>
      <c r="E2909" s="11">
        <v>20700</v>
      </c>
      <c r="F2909" s="11">
        <v>20000</v>
      </c>
      <c r="G2909" s="11"/>
      <c r="H2909" s="11">
        <v>8600.44</v>
      </c>
      <c r="I2909" s="11"/>
      <c r="J2909" s="11">
        <v>16478</v>
      </c>
      <c r="K2909" s="11">
        <v>163.19999999999999</v>
      </c>
      <c r="L2909" s="11">
        <v>4543.0600000000004</v>
      </c>
      <c r="M2909" s="11">
        <v>408</v>
      </c>
      <c r="N2909" s="11">
        <v>11357.65</v>
      </c>
      <c r="O2909" s="11">
        <v>652.79999999999995</v>
      </c>
      <c r="P2909" s="11">
        <v>18172.23</v>
      </c>
    </row>
    <row r="2910" spans="1:16">
      <c r="A2910" t="str">
        <f t="shared" si="68"/>
        <v>2375</v>
      </c>
      <c r="B2910" s="10">
        <v>23</v>
      </c>
      <c r="C2910" s="10">
        <v>75</v>
      </c>
      <c r="D2910" s="10"/>
      <c r="E2910" s="10">
        <v>20700</v>
      </c>
      <c r="F2910" s="10">
        <v>20000</v>
      </c>
      <c r="G2910" s="10"/>
      <c r="H2910" s="10">
        <v>8858.4500000000007</v>
      </c>
      <c r="I2910" s="10"/>
      <c r="J2910" s="10">
        <v>16629</v>
      </c>
      <c r="K2910" s="10">
        <v>164.78</v>
      </c>
      <c r="L2910" s="10">
        <v>4844.13</v>
      </c>
      <c r="M2910" s="10">
        <v>411.95</v>
      </c>
      <c r="N2910" s="10">
        <v>12110.33</v>
      </c>
      <c r="O2910" s="10">
        <v>659.12</v>
      </c>
      <c r="P2910" s="10">
        <v>19376.52</v>
      </c>
    </row>
    <row r="2911" spans="1:16">
      <c r="A2911" t="str">
        <f t="shared" si="68"/>
        <v>2476</v>
      </c>
      <c r="B2911" s="11">
        <v>24</v>
      </c>
      <c r="C2911" s="11">
        <v>76</v>
      </c>
      <c r="D2911" s="11"/>
      <c r="E2911" s="11">
        <v>20700</v>
      </c>
      <c r="F2911" s="11">
        <v>20000</v>
      </c>
      <c r="G2911" s="11">
        <v>900</v>
      </c>
      <c r="H2911" s="11">
        <v>10024.209999999999</v>
      </c>
      <c r="I2911" s="11"/>
      <c r="J2911" s="11">
        <v>15875</v>
      </c>
      <c r="K2911" s="11">
        <v>166.29</v>
      </c>
      <c r="L2911" s="11">
        <v>5155.74</v>
      </c>
      <c r="M2911" s="11">
        <v>415.73</v>
      </c>
      <c r="N2911" s="11">
        <v>12889.36</v>
      </c>
      <c r="O2911" s="11">
        <v>665.16</v>
      </c>
      <c r="P2911" s="11">
        <v>20622.98</v>
      </c>
    </row>
    <row r="2912" spans="1:16">
      <c r="A2912" t="str">
        <f t="shared" si="68"/>
        <v>2577</v>
      </c>
      <c r="B2912" s="10">
        <v>25</v>
      </c>
      <c r="C2912" s="10">
        <v>77</v>
      </c>
      <c r="D2912" s="10"/>
      <c r="E2912" s="10">
        <v>20700</v>
      </c>
      <c r="F2912" s="10">
        <v>20000</v>
      </c>
      <c r="G2912" s="10"/>
      <c r="H2912" s="10">
        <v>10324.93</v>
      </c>
      <c r="I2912" s="10"/>
      <c r="J2912" s="10">
        <v>15939</v>
      </c>
      <c r="K2912" s="10">
        <v>158.75</v>
      </c>
      <c r="L2912" s="10">
        <v>5469.17</v>
      </c>
      <c r="M2912" s="10">
        <v>396.88</v>
      </c>
      <c r="N2912" s="10">
        <v>13672.92</v>
      </c>
      <c r="O2912" s="10">
        <v>635</v>
      </c>
      <c r="P2912" s="10">
        <v>21876.67</v>
      </c>
    </row>
    <row r="2913" spans="1:16">
      <c r="A2913" t="str">
        <f t="shared" si="68"/>
        <v>2678</v>
      </c>
      <c r="B2913" s="11">
        <v>26</v>
      </c>
      <c r="C2913" s="11">
        <v>78</v>
      </c>
      <c r="D2913" s="11"/>
      <c r="E2913" s="11">
        <v>20700</v>
      </c>
      <c r="F2913" s="11">
        <v>20000</v>
      </c>
      <c r="G2913" s="11"/>
      <c r="H2913" s="11">
        <v>10634.68</v>
      </c>
      <c r="I2913" s="11"/>
      <c r="J2913" s="11">
        <v>15983</v>
      </c>
      <c r="K2913" s="11">
        <v>159.38999999999999</v>
      </c>
      <c r="L2913" s="11">
        <v>5792.63</v>
      </c>
      <c r="M2913" s="11">
        <v>398.48</v>
      </c>
      <c r="N2913" s="11">
        <v>14481.58</v>
      </c>
      <c r="O2913" s="11">
        <v>637.55999999999995</v>
      </c>
      <c r="P2913" s="11">
        <v>23170.53</v>
      </c>
    </row>
    <row r="2914" spans="1:16">
      <c r="A2914" t="str">
        <f t="shared" si="68"/>
        <v>2779</v>
      </c>
      <c r="B2914" s="10">
        <v>27</v>
      </c>
      <c r="C2914" s="10">
        <v>79</v>
      </c>
      <c r="D2914" s="10"/>
      <c r="E2914" s="10">
        <v>20700</v>
      </c>
      <c r="F2914" s="10">
        <v>20000</v>
      </c>
      <c r="G2914" s="10">
        <v>900</v>
      </c>
      <c r="H2914" s="10">
        <v>11853.72</v>
      </c>
      <c r="I2914" s="10"/>
      <c r="J2914" s="10">
        <v>15103</v>
      </c>
      <c r="K2914" s="10">
        <v>159.83000000000001</v>
      </c>
      <c r="L2914" s="10">
        <v>6126.24</v>
      </c>
      <c r="M2914" s="10">
        <v>399.58</v>
      </c>
      <c r="N2914" s="10">
        <v>15315.6</v>
      </c>
      <c r="O2914" s="10">
        <v>639.32000000000005</v>
      </c>
      <c r="P2914" s="10">
        <v>24504.959999999999</v>
      </c>
    </row>
    <row r="2915" spans="1:16">
      <c r="A2915" t="str">
        <f t="shared" si="68"/>
        <v>2880</v>
      </c>
      <c r="B2915" s="11">
        <v>28</v>
      </c>
      <c r="C2915" s="11">
        <v>80</v>
      </c>
      <c r="D2915" s="11"/>
      <c r="E2915" s="11">
        <v>20700</v>
      </c>
      <c r="F2915" s="11">
        <v>20000</v>
      </c>
      <c r="G2915" s="11"/>
      <c r="H2915" s="11">
        <v>12209.33</v>
      </c>
      <c r="I2915" s="11">
        <v>15000</v>
      </c>
      <c r="J2915" s="11">
        <v>15000</v>
      </c>
      <c r="K2915" s="11">
        <v>151.03</v>
      </c>
      <c r="L2915" s="11">
        <v>6461.06</v>
      </c>
      <c r="M2915" s="11">
        <v>377.58</v>
      </c>
      <c r="N2915" s="11">
        <v>16152.64</v>
      </c>
      <c r="O2915" s="11">
        <v>604.12</v>
      </c>
      <c r="P2915" s="11">
        <v>25844.23</v>
      </c>
    </row>
    <row r="2916" spans="1:16" ht="54">
      <c r="B2916" s="9" t="s">
        <v>27</v>
      </c>
      <c r="C2916" s="9" t="s">
        <v>13</v>
      </c>
      <c r="D2916" s="9" t="s">
        <v>3027</v>
      </c>
      <c r="E2916" s="9" t="s">
        <v>15</v>
      </c>
      <c r="F2916" s="9" t="s">
        <v>16</v>
      </c>
      <c r="G2916" s="9" t="s">
        <v>17</v>
      </c>
      <c r="H2916" s="9" t="s">
        <v>3028</v>
      </c>
      <c r="I2916" s="9" t="s">
        <v>19</v>
      </c>
      <c r="J2916" s="9" t="s">
        <v>20</v>
      </c>
      <c r="K2916" s="9" t="s">
        <v>21</v>
      </c>
      <c r="L2916" s="9" t="s">
        <v>22</v>
      </c>
      <c r="M2916" s="9" t="s">
        <v>23</v>
      </c>
      <c r="N2916" s="9" t="s">
        <v>24</v>
      </c>
      <c r="O2916" s="9" t="s">
        <v>25</v>
      </c>
      <c r="P2916" s="9" t="s">
        <v>26</v>
      </c>
    </row>
    <row r="2917" spans="1:16">
      <c r="A2917" t="str">
        <f t="shared" ref="A2917:A2943" si="69">B2917&amp;C2917</f>
        <v>154</v>
      </c>
      <c r="B2917" s="10">
        <v>1</v>
      </c>
      <c r="C2917" s="10">
        <v>54</v>
      </c>
      <c r="D2917" s="10">
        <v>4168</v>
      </c>
      <c r="E2917" s="10">
        <v>4168</v>
      </c>
      <c r="F2917" s="10">
        <v>20000</v>
      </c>
      <c r="G2917" s="10"/>
      <c r="H2917" s="10"/>
      <c r="I2917" s="10"/>
      <c r="J2917" s="10">
        <v>2500.8000000000002</v>
      </c>
      <c r="K2917" s="10">
        <v>29.18</v>
      </c>
      <c r="L2917" s="10">
        <v>29.18</v>
      </c>
      <c r="M2917" s="10">
        <v>72.94</v>
      </c>
      <c r="N2917" s="10">
        <v>72.94</v>
      </c>
      <c r="O2917" s="10">
        <v>116.7</v>
      </c>
      <c r="P2917" s="10">
        <v>116.7</v>
      </c>
    </row>
    <row r="2918" spans="1:16">
      <c r="A2918" t="str">
        <f t="shared" si="69"/>
        <v>255</v>
      </c>
      <c r="B2918" s="11">
        <v>2</v>
      </c>
      <c r="C2918" s="11">
        <v>55</v>
      </c>
      <c r="D2918" s="11">
        <v>4168</v>
      </c>
      <c r="E2918" s="11">
        <v>8336</v>
      </c>
      <c r="F2918" s="11">
        <v>20000</v>
      </c>
      <c r="G2918" s="11"/>
      <c r="H2918" s="11"/>
      <c r="I2918" s="11"/>
      <c r="J2918" s="11">
        <v>6034</v>
      </c>
      <c r="K2918" s="11">
        <v>63.98</v>
      </c>
      <c r="L2918" s="11">
        <v>94.03</v>
      </c>
      <c r="M2918" s="11">
        <v>159.94999999999999</v>
      </c>
      <c r="N2918" s="11">
        <v>235.07</v>
      </c>
      <c r="O2918" s="11">
        <v>255.91</v>
      </c>
      <c r="P2918" s="11">
        <v>376.12</v>
      </c>
    </row>
    <row r="2919" spans="1:16">
      <c r="A2919" t="str">
        <f t="shared" si="69"/>
        <v>356</v>
      </c>
      <c r="B2919" s="10">
        <v>3</v>
      </c>
      <c r="C2919" s="10">
        <v>56</v>
      </c>
      <c r="D2919" s="10">
        <v>4168</v>
      </c>
      <c r="E2919" s="10">
        <v>12504</v>
      </c>
      <c r="F2919" s="10">
        <v>20000</v>
      </c>
      <c r="G2919" s="10">
        <v>900</v>
      </c>
      <c r="H2919" s="10">
        <v>900</v>
      </c>
      <c r="I2919" s="10"/>
      <c r="J2919" s="10">
        <v>8808</v>
      </c>
      <c r="K2919" s="10">
        <v>99.62</v>
      </c>
      <c r="L2919" s="10">
        <v>196.47</v>
      </c>
      <c r="M2919" s="10">
        <v>249.05</v>
      </c>
      <c r="N2919" s="10">
        <v>491.17</v>
      </c>
      <c r="O2919" s="10">
        <v>398.47</v>
      </c>
      <c r="P2919" s="10">
        <v>785.87</v>
      </c>
    </row>
    <row r="2920" spans="1:16">
      <c r="A2920" t="str">
        <f t="shared" si="69"/>
        <v>457</v>
      </c>
      <c r="B2920" s="11">
        <v>4</v>
      </c>
      <c r="C2920" s="11">
        <v>57</v>
      </c>
      <c r="D2920" s="11">
        <v>4168</v>
      </c>
      <c r="E2920" s="11">
        <v>16672</v>
      </c>
      <c r="F2920" s="11">
        <v>20000</v>
      </c>
      <c r="G2920" s="11"/>
      <c r="H2920" s="11">
        <v>927</v>
      </c>
      <c r="I2920" s="11"/>
      <c r="J2920" s="11">
        <v>12983</v>
      </c>
      <c r="K2920" s="11">
        <v>130.51</v>
      </c>
      <c r="L2920" s="11">
        <v>332.87</v>
      </c>
      <c r="M2920" s="11">
        <v>326.27999999999997</v>
      </c>
      <c r="N2920" s="11">
        <v>832.19</v>
      </c>
      <c r="O2920" s="11">
        <v>522.04999999999995</v>
      </c>
      <c r="P2920" s="11">
        <v>1331.5</v>
      </c>
    </row>
    <row r="2921" spans="1:16">
      <c r="A2921" t="str">
        <f t="shared" si="69"/>
        <v>558</v>
      </c>
      <c r="B2921" s="10">
        <v>5</v>
      </c>
      <c r="C2921" s="10">
        <v>58</v>
      </c>
      <c r="D2921" s="10">
        <v>4168</v>
      </c>
      <c r="E2921" s="10">
        <v>20840</v>
      </c>
      <c r="F2921" s="10">
        <v>20000</v>
      </c>
      <c r="G2921" s="10"/>
      <c r="H2921" s="10">
        <v>954.81</v>
      </c>
      <c r="I2921" s="10"/>
      <c r="J2921" s="10">
        <v>17438</v>
      </c>
      <c r="K2921" s="10">
        <v>171.24</v>
      </c>
      <c r="L2921" s="10">
        <v>514.1</v>
      </c>
      <c r="M2921" s="10">
        <v>428.11</v>
      </c>
      <c r="N2921" s="10">
        <v>1285.26</v>
      </c>
      <c r="O2921" s="10">
        <v>684.97</v>
      </c>
      <c r="P2921" s="10">
        <v>2056.41</v>
      </c>
    </row>
    <row r="2922" spans="1:16">
      <c r="A2922" t="str">
        <f t="shared" si="69"/>
        <v>659</v>
      </c>
      <c r="B2922" s="11">
        <v>6</v>
      </c>
      <c r="C2922" s="11">
        <v>59</v>
      </c>
      <c r="D2922" s="11"/>
      <c r="E2922" s="11">
        <v>20840</v>
      </c>
      <c r="F2922" s="11">
        <v>20000</v>
      </c>
      <c r="G2922" s="11">
        <v>900</v>
      </c>
      <c r="H2922" s="11">
        <v>1883.45</v>
      </c>
      <c r="I2922" s="11"/>
      <c r="J2922" s="11">
        <v>16860</v>
      </c>
      <c r="K2922" s="11">
        <v>174.38</v>
      </c>
      <c r="L2922" s="11">
        <v>703.91</v>
      </c>
      <c r="M2922" s="11">
        <v>435.95</v>
      </c>
      <c r="N2922" s="11">
        <v>1759.77</v>
      </c>
      <c r="O2922" s="11">
        <v>697.52</v>
      </c>
      <c r="P2922" s="11">
        <v>2815.63</v>
      </c>
    </row>
    <row r="2923" spans="1:16">
      <c r="A2923" t="str">
        <f t="shared" si="69"/>
        <v>760</v>
      </c>
      <c r="B2923" s="10">
        <v>7</v>
      </c>
      <c r="C2923" s="10">
        <v>60</v>
      </c>
      <c r="D2923" s="10"/>
      <c r="E2923" s="10">
        <v>20840</v>
      </c>
      <c r="F2923" s="10">
        <v>20000</v>
      </c>
      <c r="G2923" s="10"/>
      <c r="H2923" s="10">
        <v>1939.96</v>
      </c>
      <c r="I2923" s="10"/>
      <c r="J2923" s="10">
        <v>17159</v>
      </c>
      <c r="K2923" s="10">
        <v>168.6</v>
      </c>
      <c r="L2923" s="10">
        <v>893.62</v>
      </c>
      <c r="M2923" s="10">
        <v>421.5</v>
      </c>
      <c r="N2923" s="10">
        <v>2234.06</v>
      </c>
      <c r="O2923" s="10">
        <v>674.4</v>
      </c>
      <c r="P2923" s="10">
        <v>3574.49</v>
      </c>
    </row>
    <row r="2924" spans="1:16">
      <c r="A2924" t="str">
        <f t="shared" si="69"/>
        <v>861</v>
      </c>
      <c r="B2924" s="11">
        <v>8</v>
      </c>
      <c r="C2924" s="11">
        <v>61</v>
      </c>
      <c r="D2924" s="11"/>
      <c r="E2924" s="11">
        <v>20840</v>
      </c>
      <c r="F2924" s="11">
        <v>20000</v>
      </c>
      <c r="G2924" s="11"/>
      <c r="H2924" s="11">
        <v>1998.16</v>
      </c>
      <c r="I2924" s="11"/>
      <c r="J2924" s="11">
        <v>17465</v>
      </c>
      <c r="K2924" s="11">
        <v>171.59</v>
      </c>
      <c r="L2924" s="11">
        <v>1092.02</v>
      </c>
      <c r="M2924" s="11">
        <v>428.98</v>
      </c>
      <c r="N2924" s="11">
        <v>2730.06</v>
      </c>
      <c r="O2924" s="11">
        <v>686.36</v>
      </c>
      <c r="P2924" s="11">
        <v>4368.09</v>
      </c>
    </row>
    <row r="2925" spans="1:16">
      <c r="A2925" t="str">
        <f t="shared" si="69"/>
        <v>962</v>
      </c>
      <c r="B2925" s="10">
        <v>9</v>
      </c>
      <c r="C2925" s="10">
        <v>62</v>
      </c>
      <c r="D2925" s="10"/>
      <c r="E2925" s="10">
        <v>20840</v>
      </c>
      <c r="F2925" s="10">
        <v>20000</v>
      </c>
      <c r="G2925" s="10">
        <v>900</v>
      </c>
      <c r="H2925" s="10">
        <v>2958.1</v>
      </c>
      <c r="I2925" s="10"/>
      <c r="J2925" s="10">
        <v>16879</v>
      </c>
      <c r="K2925" s="10">
        <v>174.65</v>
      </c>
      <c r="L2925" s="10">
        <v>1299.43</v>
      </c>
      <c r="M2925" s="10">
        <v>436.63</v>
      </c>
      <c r="N2925" s="10">
        <v>3248.58</v>
      </c>
      <c r="O2925" s="10">
        <v>698.6</v>
      </c>
      <c r="P2925" s="10">
        <v>5197.7299999999996</v>
      </c>
    </row>
    <row r="2926" spans="1:16">
      <c r="A2926" t="str">
        <f t="shared" si="69"/>
        <v>1063</v>
      </c>
      <c r="B2926" s="11">
        <v>10</v>
      </c>
      <c r="C2926" s="11">
        <v>63</v>
      </c>
      <c r="D2926" s="11"/>
      <c r="E2926" s="11">
        <v>20840</v>
      </c>
      <c r="F2926" s="11">
        <v>20000</v>
      </c>
      <c r="G2926" s="11"/>
      <c r="H2926" s="11">
        <v>3046.84</v>
      </c>
      <c r="I2926" s="11"/>
      <c r="J2926" s="11">
        <v>17167</v>
      </c>
      <c r="K2926" s="11">
        <v>168.79</v>
      </c>
      <c r="L2926" s="11">
        <v>1507.21</v>
      </c>
      <c r="M2926" s="11">
        <v>421.98</v>
      </c>
      <c r="N2926" s="11">
        <v>3768.01</v>
      </c>
      <c r="O2926" s="11">
        <v>675.16</v>
      </c>
      <c r="P2926" s="11">
        <v>6028.82</v>
      </c>
    </row>
    <row r="2927" spans="1:16">
      <c r="A2927" t="str">
        <f t="shared" si="69"/>
        <v>1164</v>
      </c>
      <c r="B2927" s="10">
        <v>11</v>
      </c>
      <c r="C2927" s="10">
        <v>64</v>
      </c>
      <c r="D2927" s="10"/>
      <c r="E2927" s="10">
        <v>20840</v>
      </c>
      <c r="F2927" s="10">
        <v>20000</v>
      </c>
      <c r="G2927" s="10"/>
      <c r="H2927" s="10">
        <v>3138.25</v>
      </c>
      <c r="I2927" s="10"/>
      <c r="J2927" s="10">
        <v>17461</v>
      </c>
      <c r="K2927" s="10">
        <v>171.67</v>
      </c>
      <c r="L2927" s="10">
        <v>1724.09</v>
      </c>
      <c r="M2927" s="10">
        <v>429.18</v>
      </c>
      <c r="N2927" s="10">
        <v>4310.2299999999996</v>
      </c>
      <c r="O2927" s="10">
        <v>686.68</v>
      </c>
      <c r="P2927" s="10">
        <v>6896.37</v>
      </c>
    </row>
    <row r="2928" spans="1:16">
      <c r="A2928" t="str">
        <f t="shared" si="69"/>
        <v>1265</v>
      </c>
      <c r="B2928" s="11">
        <v>12</v>
      </c>
      <c r="C2928" s="11">
        <v>65</v>
      </c>
      <c r="D2928" s="11"/>
      <c r="E2928" s="11">
        <v>20840</v>
      </c>
      <c r="F2928" s="11">
        <v>20000</v>
      </c>
      <c r="G2928" s="11">
        <v>900</v>
      </c>
      <c r="H2928" s="11">
        <v>4132.3999999999996</v>
      </c>
      <c r="I2928" s="11"/>
      <c r="J2928" s="11">
        <v>16862</v>
      </c>
      <c r="K2928" s="11">
        <v>174.61</v>
      </c>
      <c r="L2928" s="11">
        <v>1950.42</v>
      </c>
      <c r="M2928" s="11">
        <v>436.53</v>
      </c>
      <c r="N2928" s="11">
        <v>4876.0600000000004</v>
      </c>
      <c r="O2928" s="11">
        <v>698.44</v>
      </c>
      <c r="P2928" s="11">
        <v>7801.7</v>
      </c>
    </row>
    <row r="2929" spans="1:16">
      <c r="A2929" t="str">
        <f t="shared" si="69"/>
        <v>1366</v>
      </c>
      <c r="B2929" s="10">
        <v>13</v>
      </c>
      <c r="C2929" s="10">
        <v>66</v>
      </c>
      <c r="D2929" s="10"/>
      <c r="E2929" s="10">
        <v>20840</v>
      </c>
      <c r="F2929" s="10">
        <v>20000</v>
      </c>
      <c r="G2929" s="10"/>
      <c r="H2929" s="10">
        <v>4256.37</v>
      </c>
      <c r="I2929" s="10"/>
      <c r="J2929" s="10">
        <v>17133</v>
      </c>
      <c r="K2929" s="10">
        <v>168.62</v>
      </c>
      <c r="L2929" s="10">
        <v>2177.56</v>
      </c>
      <c r="M2929" s="10">
        <v>421.55</v>
      </c>
      <c r="N2929" s="10">
        <v>5443.89</v>
      </c>
      <c r="O2929" s="10">
        <v>674.48</v>
      </c>
      <c r="P2929" s="10">
        <v>8710.23</v>
      </c>
    </row>
    <row r="2930" spans="1:16">
      <c r="A2930" t="str">
        <f t="shared" si="69"/>
        <v>1467</v>
      </c>
      <c r="B2930" s="11">
        <v>14</v>
      </c>
      <c r="C2930" s="11">
        <v>67</v>
      </c>
      <c r="D2930" s="11"/>
      <c r="E2930" s="11">
        <v>20840</v>
      </c>
      <c r="F2930" s="11">
        <v>20000</v>
      </c>
      <c r="G2930" s="11"/>
      <c r="H2930" s="11">
        <v>4384.0600000000004</v>
      </c>
      <c r="I2930" s="11"/>
      <c r="J2930" s="11">
        <v>17409</v>
      </c>
      <c r="K2930" s="11">
        <v>171.33</v>
      </c>
      <c r="L2930" s="11">
        <v>2414.21</v>
      </c>
      <c r="M2930" s="11">
        <v>428.33</v>
      </c>
      <c r="N2930" s="11">
        <v>6035.54</v>
      </c>
      <c r="O2930" s="11">
        <v>685.32</v>
      </c>
      <c r="P2930" s="11">
        <v>9656.86</v>
      </c>
    </row>
    <row r="2931" spans="1:16">
      <c r="A2931" t="str">
        <f t="shared" si="69"/>
        <v>1568</v>
      </c>
      <c r="B2931" s="10">
        <v>15</v>
      </c>
      <c r="C2931" s="10">
        <v>68</v>
      </c>
      <c r="D2931" s="10"/>
      <c r="E2931" s="10">
        <v>20840</v>
      </c>
      <c r="F2931" s="10">
        <v>20000</v>
      </c>
      <c r="G2931" s="10">
        <v>900</v>
      </c>
      <c r="H2931" s="10">
        <v>5415.58</v>
      </c>
      <c r="I2931" s="10"/>
      <c r="J2931" s="10">
        <v>16792</v>
      </c>
      <c r="K2931" s="10">
        <v>174.09</v>
      </c>
      <c r="L2931" s="10">
        <v>2660.73</v>
      </c>
      <c r="M2931" s="10">
        <v>435.23</v>
      </c>
      <c r="N2931" s="10">
        <v>6651.83</v>
      </c>
      <c r="O2931" s="10">
        <v>696.36</v>
      </c>
      <c r="P2931" s="10">
        <v>10642.92</v>
      </c>
    </row>
    <row r="2932" spans="1:16">
      <c r="A2932" t="str">
        <f t="shared" si="69"/>
        <v>1669</v>
      </c>
      <c r="B2932" s="11">
        <v>16</v>
      </c>
      <c r="C2932" s="11">
        <v>69</v>
      </c>
      <c r="D2932" s="11"/>
      <c r="E2932" s="11">
        <v>20840</v>
      </c>
      <c r="F2932" s="11">
        <v>20000</v>
      </c>
      <c r="G2932" s="11"/>
      <c r="H2932" s="11">
        <v>5578.05</v>
      </c>
      <c r="I2932" s="11"/>
      <c r="J2932" s="11">
        <v>17037</v>
      </c>
      <c r="K2932" s="11">
        <v>167.92</v>
      </c>
      <c r="L2932" s="11">
        <v>2908.47</v>
      </c>
      <c r="M2932" s="11">
        <v>419.8</v>
      </c>
      <c r="N2932" s="11">
        <v>7271.18</v>
      </c>
      <c r="O2932" s="11">
        <v>671.68</v>
      </c>
      <c r="P2932" s="11">
        <v>11633.89</v>
      </c>
    </row>
    <row r="2933" spans="1:16">
      <c r="A2933" t="str">
        <f t="shared" si="69"/>
        <v>1770</v>
      </c>
      <c r="B2933" s="10">
        <v>17</v>
      </c>
      <c r="C2933" s="10">
        <v>70</v>
      </c>
      <c r="D2933" s="10"/>
      <c r="E2933" s="10">
        <v>20840</v>
      </c>
      <c r="F2933" s="10">
        <v>20000</v>
      </c>
      <c r="G2933" s="10"/>
      <c r="H2933" s="10">
        <v>5745.39</v>
      </c>
      <c r="I2933" s="10"/>
      <c r="J2933" s="10">
        <v>17286</v>
      </c>
      <c r="K2933" s="10">
        <v>170.37</v>
      </c>
      <c r="L2933" s="10">
        <v>3166.1</v>
      </c>
      <c r="M2933" s="10">
        <v>425.93</v>
      </c>
      <c r="N2933" s="10">
        <v>7915.24</v>
      </c>
      <c r="O2933" s="10">
        <v>681.48</v>
      </c>
      <c r="P2933" s="10">
        <v>12664.39</v>
      </c>
    </row>
    <row r="2934" spans="1:16">
      <c r="A2934" t="str">
        <f t="shared" si="69"/>
        <v>1871</v>
      </c>
      <c r="B2934" s="11">
        <v>18</v>
      </c>
      <c r="C2934" s="11">
        <v>71</v>
      </c>
      <c r="D2934" s="11"/>
      <c r="E2934" s="11">
        <v>20840</v>
      </c>
      <c r="F2934" s="11">
        <v>20000</v>
      </c>
      <c r="G2934" s="11">
        <v>900</v>
      </c>
      <c r="H2934" s="11">
        <v>6817.75</v>
      </c>
      <c r="I2934" s="11"/>
      <c r="J2934" s="11">
        <v>16640</v>
      </c>
      <c r="K2934" s="11">
        <v>172.86</v>
      </c>
      <c r="L2934" s="11">
        <v>3433.94</v>
      </c>
      <c r="M2934" s="11">
        <v>432.15</v>
      </c>
      <c r="N2934" s="11">
        <v>8584.85</v>
      </c>
      <c r="O2934" s="11">
        <v>691.44</v>
      </c>
      <c r="P2934" s="11">
        <v>13735.76</v>
      </c>
    </row>
    <row r="2935" spans="1:16">
      <c r="A2935" t="str">
        <f t="shared" si="69"/>
        <v>1972</v>
      </c>
      <c r="B2935" s="10">
        <v>19</v>
      </c>
      <c r="C2935" s="10">
        <v>72</v>
      </c>
      <c r="D2935" s="10"/>
      <c r="E2935" s="10">
        <v>20840</v>
      </c>
      <c r="F2935" s="10">
        <v>20000</v>
      </c>
      <c r="G2935" s="10"/>
      <c r="H2935" s="10">
        <v>7022.29</v>
      </c>
      <c r="I2935" s="10"/>
      <c r="J2935" s="10">
        <v>16846</v>
      </c>
      <c r="K2935" s="10">
        <v>166.4</v>
      </c>
      <c r="L2935" s="10">
        <v>3703.36</v>
      </c>
      <c r="M2935" s="10">
        <v>416</v>
      </c>
      <c r="N2935" s="10">
        <v>9258.39</v>
      </c>
      <c r="O2935" s="10">
        <v>665.6</v>
      </c>
      <c r="P2935" s="10">
        <v>14813.43</v>
      </c>
    </row>
    <row r="2936" spans="1:16">
      <c r="A2936" t="str">
        <f t="shared" si="69"/>
        <v>2073</v>
      </c>
      <c r="B2936" s="11">
        <v>20</v>
      </c>
      <c r="C2936" s="11">
        <v>73</v>
      </c>
      <c r="D2936" s="11"/>
      <c r="E2936" s="11">
        <v>20840</v>
      </c>
      <c r="F2936" s="11">
        <v>20000</v>
      </c>
      <c r="G2936" s="11"/>
      <c r="H2936" s="11">
        <v>7232.95</v>
      </c>
      <c r="I2936" s="11"/>
      <c r="J2936" s="11">
        <v>17052</v>
      </c>
      <c r="K2936" s="11">
        <v>168.46</v>
      </c>
      <c r="L2936" s="11">
        <v>3982.92</v>
      </c>
      <c r="M2936" s="11">
        <v>421.15</v>
      </c>
      <c r="N2936" s="11">
        <v>9957.2999999999993</v>
      </c>
      <c r="O2936" s="11">
        <v>673.84</v>
      </c>
      <c r="P2936" s="11">
        <v>15931.67</v>
      </c>
    </row>
    <row r="2937" spans="1:16">
      <c r="A2937" t="str">
        <f t="shared" si="69"/>
        <v>2174</v>
      </c>
      <c r="B2937" s="10">
        <v>21</v>
      </c>
      <c r="C2937" s="10">
        <v>74</v>
      </c>
      <c r="D2937" s="10"/>
      <c r="E2937" s="10">
        <v>20840</v>
      </c>
      <c r="F2937" s="10">
        <v>20000</v>
      </c>
      <c r="G2937" s="10">
        <v>900</v>
      </c>
      <c r="H2937" s="10">
        <v>8349.94</v>
      </c>
      <c r="I2937" s="10"/>
      <c r="J2937" s="10">
        <v>16360</v>
      </c>
      <c r="K2937" s="10">
        <v>170.52</v>
      </c>
      <c r="L2937" s="10">
        <v>4272.93</v>
      </c>
      <c r="M2937" s="10">
        <v>426.3</v>
      </c>
      <c r="N2937" s="10">
        <v>10682.32</v>
      </c>
      <c r="O2937" s="10">
        <v>682.08</v>
      </c>
      <c r="P2937" s="10">
        <v>17091.7</v>
      </c>
    </row>
    <row r="2938" spans="1:16">
      <c r="A2938" t="str">
        <f t="shared" si="69"/>
        <v>2275</v>
      </c>
      <c r="B2938" s="11">
        <v>22</v>
      </c>
      <c r="C2938" s="11">
        <v>75</v>
      </c>
      <c r="D2938" s="11"/>
      <c r="E2938" s="11">
        <v>20840</v>
      </c>
      <c r="F2938" s="11">
        <v>20000</v>
      </c>
      <c r="G2938" s="11"/>
      <c r="H2938" s="11">
        <v>8600.44</v>
      </c>
      <c r="I2938" s="11"/>
      <c r="J2938" s="11">
        <v>16503</v>
      </c>
      <c r="K2938" s="11">
        <v>163.6</v>
      </c>
      <c r="L2938" s="11">
        <v>4564.71</v>
      </c>
      <c r="M2938" s="11">
        <v>409</v>
      </c>
      <c r="N2938" s="11">
        <v>11411.79</v>
      </c>
      <c r="O2938" s="11">
        <v>654.4</v>
      </c>
      <c r="P2938" s="11">
        <v>18258.86</v>
      </c>
    </row>
    <row r="2939" spans="1:16">
      <c r="A2939" t="str">
        <f t="shared" si="69"/>
        <v>2376</v>
      </c>
      <c r="B2939" s="10">
        <v>23</v>
      </c>
      <c r="C2939" s="10">
        <v>76</v>
      </c>
      <c r="D2939" s="10"/>
      <c r="E2939" s="10">
        <v>20840</v>
      </c>
      <c r="F2939" s="10">
        <v>20000</v>
      </c>
      <c r="G2939" s="10"/>
      <c r="H2939" s="10">
        <v>8858.4500000000007</v>
      </c>
      <c r="I2939" s="10"/>
      <c r="J2939" s="10">
        <v>16639</v>
      </c>
      <c r="K2939" s="10">
        <v>165.03</v>
      </c>
      <c r="L2939" s="10">
        <v>4866.6899999999996</v>
      </c>
      <c r="M2939" s="10">
        <v>412.58</v>
      </c>
      <c r="N2939" s="10">
        <v>12166.71</v>
      </c>
      <c r="O2939" s="10">
        <v>660.12</v>
      </c>
      <c r="P2939" s="10">
        <v>19466.740000000002</v>
      </c>
    </row>
    <row r="2940" spans="1:16">
      <c r="A2940" t="str">
        <f t="shared" si="69"/>
        <v>2477</v>
      </c>
      <c r="B2940" s="11">
        <v>24</v>
      </c>
      <c r="C2940" s="11">
        <v>77</v>
      </c>
      <c r="D2940" s="11"/>
      <c r="E2940" s="11">
        <v>20840</v>
      </c>
      <c r="F2940" s="11">
        <v>20000</v>
      </c>
      <c r="G2940" s="11">
        <v>900</v>
      </c>
      <c r="H2940" s="11">
        <v>10024.209999999999</v>
      </c>
      <c r="I2940" s="11"/>
      <c r="J2940" s="11">
        <v>15867</v>
      </c>
      <c r="K2940" s="11">
        <v>166.39</v>
      </c>
      <c r="L2940" s="11">
        <v>5179.08</v>
      </c>
      <c r="M2940" s="11">
        <v>415.98</v>
      </c>
      <c r="N2940" s="11">
        <v>12947.69</v>
      </c>
      <c r="O2940" s="11">
        <v>665.56</v>
      </c>
      <c r="P2940" s="11">
        <v>20716.3</v>
      </c>
    </row>
    <row r="2941" spans="1:16">
      <c r="A2941" t="str">
        <f t="shared" si="69"/>
        <v>2578</v>
      </c>
      <c r="B2941" s="10">
        <v>25</v>
      </c>
      <c r="C2941" s="10">
        <v>78</v>
      </c>
      <c r="D2941" s="10"/>
      <c r="E2941" s="10">
        <v>20840</v>
      </c>
      <c r="F2941" s="10">
        <v>20000</v>
      </c>
      <c r="G2941" s="10"/>
      <c r="H2941" s="10">
        <v>10324.93</v>
      </c>
      <c r="I2941" s="10"/>
      <c r="J2941" s="10">
        <v>15904</v>
      </c>
      <c r="K2941" s="10">
        <v>158.66999999999999</v>
      </c>
      <c r="L2941" s="10">
        <v>5493.12</v>
      </c>
      <c r="M2941" s="10">
        <v>396.68</v>
      </c>
      <c r="N2941" s="10">
        <v>13732.8</v>
      </c>
      <c r="O2941" s="10">
        <v>634.67999999999995</v>
      </c>
      <c r="P2941" s="10">
        <v>21972.47</v>
      </c>
    </row>
    <row r="2942" spans="1:16">
      <c r="A2942" t="str">
        <f t="shared" si="69"/>
        <v>2679</v>
      </c>
      <c r="B2942" s="11">
        <v>26</v>
      </c>
      <c r="C2942" s="11">
        <v>79</v>
      </c>
      <c r="D2942" s="11"/>
      <c r="E2942" s="11">
        <v>20840</v>
      </c>
      <c r="F2942" s="11">
        <v>20000</v>
      </c>
      <c r="G2942" s="11"/>
      <c r="H2942" s="11">
        <v>10634.68</v>
      </c>
      <c r="I2942" s="11"/>
      <c r="J2942" s="11">
        <v>15917</v>
      </c>
      <c r="K2942" s="11">
        <v>159.04</v>
      </c>
      <c r="L2942" s="11">
        <v>5816.95</v>
      </c>
      <c r="M2942" s="11">
        <v>397.6</v>
      </c>
      <c r="N2942" s="11">
        <v>14542.38</v>
      </c>
      <c r="O2942" s="11">
        <v>636.16</v>
      </c>
      <c r="P2942" s="11">
        <v>23267.81</v>
      </c>
    </row>
    <row r="2943" spans="1:16">
      <c r="A2943" t="str">
        <f t="shared" si="69"/>
        <v>2780</v>
      </c>
      <c r="B2943" s="10">
        <v>27</v>
      </c>
      <c r="C2943" s="10">
        <v>80</v>
      </c>
      <c r="D2943" s="10"/>
      <c r="E2943" s="10">
        <v>20840</v>
      </c>
      <c r="F2943" s="10">
        <v>20000</v>
      </c>
      <c r="G2943" s="10">
        <v>900</v>
      </c>
      <c r="H2943" s="10">
        <v>11853.72</v>
      </c>
      <c r="I2943" s="10">
        <v>15000</v>
      </c>
      <c r="J2943" s="10">
        <v>15900</v>
      </c>
      <c r="K2943" s="10">
        <v>159.16999999999999</v>
      </c>
      <c r="L2943" s="10">
        <v>6150.63</v>
      </c>
      <c r="M2943" s="10">
        <v>397.93</v>
      </c>
      <c r="N2943" s="10">
        <v>15376.58</v>
      </c>
      <c r="O2943" s="10">
        <v>636.67999999999995</v>
      </c>
      <c r="P2943" s="10">
        <v>24602.52</v>
      </c>
    </row>
    <row r="2944" spans="1:16" ht="54">
      <c r="B2944" s="9" t="s">
        <v>27</v>
      </c>
      <c r="C2944" s="9" t="s">
        <v>13</v>
      </c>
      <c r="D2944" s="9" t="s">
        <v>3027</v>
      </c>
      <c r="E2944" s="9" t="s">
        <v>15</v>
      </c>
      <c r="F2944" s="9" t="s">
        <v>16</v>
      </c>
      <c r="G2944" s="9" t="s">
        <v>17</v>
      </c>
      <c r="H2944" s="9" t="s">
        <v>3028</v>
      </c>
      <c r="I2944" s="9" t="s">
        <v>19</v>
      </c>
      <c r="J2944" s="9" t="s">
        <v>20</v>
      </c>
      <c r="K2944" s="9" t="s">
        <v>21</v>
      </c>
      <c r="L2944" s="9" t="s">
        <v>22</v>
      </c>
      <c r="M2944" s="9" t="s">
        <v>23</v>
      </c>
      <c r="N2944" s="9" t="s">
        <v>24</v>
      </c>
      <c r="O2944" s="9" t="s">
        <v>25</v>
      </c>
      <c r="P2944" s="9" t="s">
        <v>26</v>
      </c>
    </row>
    <row r="2945" spans="1:16">
      <c r="A2945" t="str">
        <f t="shared" ref="A2945:A2970" si="70">B2945&amp;C2945</f>
        <v>155</v>
      </c>
      <c r="B2945" s="10">
        <v>1</v>
      </c>
      <c r="C2945" s="10">
        <v>55</v>
      </c>
      <c r="D2945" s="10">
        <v>4143</v>
      </c>
      <c r="E2945" s="10">
        <v>4143</v>
      </c>
      <c r="F2945" s="10">
        <v>20000</v>
      </c>
      <c r="G2945" s="10"/>
      <c r="H2945" s="10"/>
      <c r="I2945" s="10"/>
      <c r="J2945" s="10">
        <v>2485.8000000000002</v>
      </c>
      <c r="K2945" s="10">
        <v>29</v>
      </c>
      <c r="L2945" s="10">
        <v>29</v>
      </c>
      <c r="M2945" s="10">
        <v>72.5</v>
      </c>
      <c r="N2945" s="10">
        <v>72.5</v>
      </c>
      <c r="O2945" s="10">
        <v>116</v>
      </c>
      <c r="P2945" s="10">
        <v>116</v>
      </c>
    </row>
    <row r="2946" spans="1:16">
      <c r="A2946" t="str">
        <f t="shared" si="70"/>
        <v>256</v>
      </c>
      <c r="B2946" s="11">
        <v>2</v>
      </c>
      <c r="C2946" s="11">
        <v>56</v>
      </c>
      <c r="D2946" s="11">
        <v>4143</v>
      </c>
      <c r="E2946" s="11">
        <v>8286</v>
      </c>
      <c r="F2946" s="11">
        <v>20000</v>
      </c>
      <c r="G2946" s="11"/>
      <c r="H2946" s="11"/>
      <c r="I2946" s="11"/>
      <c r="J2946" s="11">
        <v>5975</v>
      </c>
      <c r="K2946" s="11">
        <v>63.46</v>
      </c>
      <c r="L2946" s="11">
        <v>93.33</v>
      </c>
      <c r="M2946" s="11">
        <v>158.63999999999999</v>
      </c>
      <c r="N2946" s="11">
        <v>233.32</v>
      </c>
      <c r="O2946" s="11">
        <v>253.82</v>
      </c>
      <c r="P2946" s="11">
        <v>373.31</v>
      </c>
    </row>
    <row r="2947" spans="1:16">
      <c r="A2947" t="str">
        <f t="shared" si="70"/>
        <v>357</v>
      </c>
      <c r="B2947" s="10">
        <v>3</v>
      </c>
      <c r="C2947" s="10">
        <v>57</v>
      </c>
      <c r="D2947" s="10">
        <v>4143</v>
      </c>
      <c r="E2947" s="10">
        <v>12429</v>
      </c>
      <c r="F2947" s="10">
        <v>20000</v>
      </c>
      <c r="G2947" s="10">
        <v>900</v>
      </c>
      <c r="H2947" s="10">
        <v>900</v>
      </c>
      <c r="I2947" s="10"/>
      <c r="J2947" s="10">
        <v>8717</v>
      </c>
      <c r="K2947" s="10">
        <v>98.78</v>
      </c>
      <c r="L2947" s="10">
        <v>194.9</v>
      </c>
      <c r="M2947" s="10">
        <v>246.94</v>
      </c>
      <c r="N2947" s="10">
        <v>487.25</v>
      </c>
      <c r="O2947" s="10">
        <v>395.1</v>
      </c>
      <c r="P2947" s="10">
        <v>779.61</v>
      </c>
    </row>
    <row r="2948" spans="1:16">
      <c r="A2948" t="str">
        <f t="shared" si="70"/>
        <v>458</v>
      </c>
      <c r="B2948" s="11">
        <v>4</v>
      </c>
      <c r="C2948" s="11">
        <v>58</v>
      </c>
      <c r="D2948" s="11">
        <v>4143</v>
      </c>
      <c r="E2948" s="11">
        <v>16572</v>
      </c>
      <c r="F2948" s="11">
        <v>20000</v>
      </c>
      <c r="G2948" s="11"/>
      <c r="H2948" s="11">
        <v>927</v>
      </c>
      <c r="I2948" s="11"/>
      <c r="J2948" s="11">
        <v>12857</v>
      </c>
      <c r="K2948" s="11">
        <v>129.33000000000001</v>
      </c>
      <c r="L2948" s="11">
        <v>330.08</v>
      </c>
      <c r="M2948" s="11">
        <v>323.32</v>
      </c>
      <c r="N2948" s="11">
        <v>825.2</v>
      </c>
      <c r="O2948" s="11">
        <v>517.32000000000005</v>
      </c>
      <c r="P2948" s="11">
        <v>1320.32</v>
      </c>
    </row>
    <row r="2949" spans="1:16">
      <c r="A2949" t="str">
        <f t="shared" si="70"/>
        <v>559</v>
      </c>
      <c r="B2949" s="10">
        <v>5</v>
      </c>
      <c r="C2949" s="10">
        <v>59</v>
      </c>
      <c r="D2949" s="10">
        <v>4143</v>
      </c>
      <c r="E2949" s="10">
        <v>20715</v>
      </c>
      <c r="F2949" s="10">
        <v>20000</v>
      </c>
      <c r="G2949" s="10"/>
      <c r="H2949" s="10">
        <v>954.81</v>
      </c>
      <c r="I2949" s="10"/>
      <c r="J2949" s="10">
        <v>17279</v>
      </c>
      <c r="K2949" s="10">
        <v>169.72</v>
      </c>
      <c r="L2949" s="10">
        <v>509.7</v>
      </c>
      <c r="M2949" s="10">
        <v>424.3</v>
      </c>
      <c r="N2949" s="10">
        <v>1274.25</v>
      </c>
      <c r="O2949" s="10">
        <v>678.88</v>
      </c>
      <c r="P2949" s="10">
        <v>2038.8</v>
      </c>
    </row>
    <row r="2950" spans="1:16">
      <c r="A2950" t="str">
        <f t="shared" si="70"/>
        <v>660</v>
      </c>
      <c r="B2950" s="11">
        <v>6</v>
      </c>
      <c r="C2950" s="11">
        <v>60</v>
      </c>
      <c r="D2950" s="11"/>
      <c r="E2950" s="11">
        <v>20715</v>
      </c>
      <c r="F2950" s="11">
        <v>20000</v>
      </c>
      <c r="G2950" s="11">
        <v>900</v>
      </c>
      <c r="H2950" s="11">
        <v>1883.45</v>
      </c>
      <c r="I2950" s="11"/>
      <c r="J2950" s="11">
        <v>16692</v>
      </c>
      <c r="K2950" s="11">
        <v>172.79</v>
      </c>
      <c r="L2950" s="11">
        <v>697.78</v>
      </c>
      <c r="M2950" s="11">
        <v>431.98</v>
      </c>
      <c r="N2950" s="11">
        <v>1744.46</v>
      </c>
      <c r="O2950" s="11">
        <v>691.16</v>
      </c>
      <c r="P2950" s="11">
        <v>2791.13</v>
      </c>
    </row>
    <row r="2951" spans="1:16">
      <c r="A2951" t="str">
        <f t="shared" si="70"/>
        <v>761</v>
      </c>
      <c r="B2951" s="10">
        <v>7</v>
      </c>
      <c r="C2951" s="10">
        <v>61</v>
      </c>
      <c r="D2951" s="10"/>
      <c r="E2951" s="10">
        <v>20715</v>
      </c>
      <c r="F2951" s="10">
        <v>20000</v>
      </c>
      <c r="G2951" s="10"/>
      <c r="H2951" s="10">
        <v>1939.96</v>
      </c>
      <c r="I2951" s="10"/>
      <c r="J2951" s="10">
        <v>16982</v>
      </c>
      <c r="K2951" s="10">
        <v>166.92</v>
      </c>
      <c r="L2951" s="10">
        <v>885.64</v>
      </c>
      <c r="M2951" s="10">
        <v>417.3</v>
      </c>
      <c r="N2951" s="10">
        <v>2214.09</v>
      </c>
      <c r="O2951" s="10">
        <v>667.68</v>
      </c>
      <c r="P2951" s="10">
        <v>3542.54</v>
      </c>
    </row>
    <row r="2952" spans="1:16">
      <c r="A2952" t="str">
        <f t="shared" si="70"/>
        <v>862</v>
      </c>
      <c r="B2952" s="11">
        <v>8</v>
      </c>
      <c r="C2952" s="11">
        <v>62</v>
      </c>
      <c r="D2952" s="11"/>
      <c r="E2952" s="11">
        <v>20715</v>
      </c>
      <c r="F2952" s="11">
        <v>20000</v>
      </c>
      <c r="G2952" s="11"/>
      <c r="H2952" s="11">
        <v>1998.16</v>
      </c>
      <c r="I2952" s="11"/>
      <c r="J2952" s="11">
        <v>17279</v>
      </c>
      <c r="K2952" s="11">
        <v>169.82</v>
      </c>
      <c r="L2952" s="11">
        <v>1082.02</v>
      </c>
      <c r="M2952" s="11">
        <v>424.55</v>
      </c>
      <c r="N2952" s="11">
        <v>2705.06</v>
      </c>
      <c r="O2952" s="11">
        <v>679.28</v>
      </c>
      <c r="P2952" s="11">
        <v>4328.1000000000004</v>
      </c>
    </row>
    <row r="2953" spans="1:16">
      <c r="A2953" t="str">
        <f t="shared" si="70"/>
        <v>963</v>
      </c>
      <c r="B2953" s="10">
        <v>9</v>
      </c>
      <c r="C2953" s="10">
        <v>63</v>
      </c>
      <c r="D2953" s="10"/>
      <c r="E2953" s="10">
        <v>20715</v>
      </c>
      <c r="F2953" s="10">
        <v>20000</v>
      </c>
      <c r="G2953" s="10">
        <v>900</v>
      </c>
      <c r="H2953" s="10">
        <v>2958.1</v>
      </c>
      <c r="I2953" s="10"/>
      <c r="J2953" s="10">
        <v>16681</v>
      </c>
      <c r="K2953" s="10">
        <v>172.78</v>
      </c>
      <c r="L2953" s="10">
        <v>1287.27</v>
      </c>
      <c r="M2953" s="10">
        <v>431.95</v>
      </c>
      <c r="N2953" s="10">
        <v>3218.16</v>
      </c>
      <c r="O2953" s="10">
        <v>691.12</v>
      </c>
      <c r="P2953" s="10">
        <v>5149.0600000000004</v>
      </c>
    </row>
    <row r="2954" spans="1:16">
      <c r="A2954" t="str">
        <f t="shared" si="70"/>
        <v>1064</v>
      </c>
      <c r="B2954" s="11">
        <v>10</v>
      </c>
      <c r="C2954" s="11">
        <v>64</v>
      </c>
      <c r="D2954" s="11"/>
      <c r="E2954" s="11">
        <v>20715</v>
      </c>
      <c r="F2954" s="11">
        <v>20000</v>
      </c>
      <c r="G2954" s="11"/>
      <c r="H2954" s="11">
        <v>3046.84</v>
      </c>
      <c r="I2954" s="11"/>
      <c r="J2954" s="11">
        <v>16957</v>
      </c>
      <c r="K2954" s="11">
        <v>166.81</v>
      </c>
      <c r="L2954" s="11">
        <v>1492.69</v>
      </c>
      <c r="M2954" s="11">
        <v>417.03</v>
      </c>
      <c r="N2954" s="11">
        <v>3731.73</v>
      </c>
      <c r="O2954" s="11">
        <v>667.24</v>
      </c>
      <c r="P2954" s="11">
        <v>5970.77</v>
      </c>
    </row>
    <row r="2955" spans="1:16">
      <c r="A2955" t="str">
        <f t="shared" si="70"/>
        <v>1165</v>
      </c>
      <c r="B2955" s="10">
        <v>11</v>
      </c>
      <c r="C2955" s="10">
        <v>65</v>
      </c>
      <c r="D2955" s="10"/>
      <c r="E2955" s="10">
        <v>20715</v>
      </c>
      <c r="F2955" s="10">
        <v>20000</v>
      </c>
      <c r="G2955" s="10"/>
      <c r="H2955" s="10">
        <v>3138.25</v>
      </c>
      <c r="I2955" s="10"/>
      <c r="J2955" s="10">
        <v>17237</v>
      </c>
      <c r="K2955" s="10">
        <v>169.57</v>
      </c>
      <c r="L2955" s="10">
        <v>1707.04</v>
      </c>
      <c r="M2955" s="10">
        <v>423.93</v>
      </c>
      <c r="N2955" s="10">
        <v>4267.6099999999997</v>
      </c>
      <c r="O2955" s="10">
        <v>678.28</v>
      </c>
      <c r="P2955" s="10">
        <v>6828.18</v>
      </c>
    </row>
    <row r="2956" spans="1:16">
      <c r="A2956" t="str">
        <f t="shared" si="70"/>
        <v>1266</v>
      </c>
      <c r="B2956" s="11">
        <v>12</v>
      </c>
      <c r="C2956" s="11">
        <v>66</v>
      </c>
      <c r="D2956" s="11"/>
      <c r="E2956" s="11">
        <v>20715</v>
      </c>
      <c r="F2956" s="11">
        <v>20000</v>
      </c>
      <c r="G2956" s="11">
        <v>900</v>
      </c>
      <c r="H2956" s="11">
        <v>4132.3999999999996</v>
      </c>
      <c r="I2956" s="11"/>
      <c r="J2956" s="11">
        <v>16624</v>
      </c>
      <c r="K2956" s="11">
        <v>172.37</v>
      </c>
      <c r="L2956" s="11">
        <v>1930.63</v>
      </c>
      <c r="M2956" s="11">
        <v>430.93</v>
      </c>
      <c r="N2956" s="11">
        <v>4826.5600000000004</v>
      </c>
      <c r="O2956" s="11">
        <v>689.48</v>
      </c>
      <c r="P2956" s="11">
        <v>7722.5</v>
      </c>
    </row>
    <row r="2957" spans="1:16">
      <c r="A2957" t="str">
        <f t="shared" si="70"/>
        <v>1367</v>
      </c>
      <c r="B2957" s="10">
        <v>13</v>
      </c>
      <c r="C2957" s="10">
        <v>67</v>
      </c>
      <c r="D2957" s="10"/>
      <c r="E2957" s="10">
        <v>20715</v>
      </c>
      <c r="F2957" s="10">
        <v>20000</v>
      </c>
      <c r="G2957" s="10"/>
      <c r="H2957" s="10">
        <v>4256.37</v>
      </c>
      <c r="I2957" s="10"/>
      <c r="J2957" s="10">
        <v>16877</v>
      </c>
      <c r="K2957" s="10">
        <v>166.24</v>
      </c>
      <c r="L2957" s="10">
        <v>2154.7800000000002</v>
      </c>
      <c r="M2957" s="10">
        <v>415.6</v>
      </c>
      <c r="N2957" s="10">
        <v>5386.96</v>
      </c>
      <c r="O2957" s="10">
        <v>664.96</v>
      </c>
      <c r="P2957" s="10">
        <v>8619.14</v>
      </c>
    </row>
    <row r="2958" spans="1:16">
      <c r="A2958" t="str">
        <f t="shared" si="70"/>
        <v>1468</v>
      </c>
      <c r="B2958" s="11">
        <v>14</v>
      </c>
      <c r="C2958" s="11">
        <v>68</v>
      </c>
      <c r="D2958" s="11"/>
      <c r="E2958" s="11">
        <v>20715</v>
      </c>
      <c r="F2958" s="11">
        <v>20000</v>
      </c>
      <c r="G2958" s="11"/>
      <c r="H2958" s="11">
        <v>4384.0600000000004</v>
      </c>
      <c r="I2958" s="11"/>
      <c r="J2958" s="11">
        <v>17135</v>
      </c>
      <c r="K2958" s="11">
        <v>168.77</v>
      </c>
      <c r="L2958" s="11">
        <v>2388.1999999999998</v>
      </c>
      <c r="M2958" s="11">
        <v>421.93</v>
      </c>
      <c r="N2958" s="11">
        <v>5970.49</v>
      </c>
      <c r="O2958" s="11">
        <v>675.08</v>
      </c>
      <c r="P2958" s="11">
        <v>9552.7900000000009</v>
      </c>
    </row>
    <row r="2959" spans="1:16">
      <c r="A2959" t="str">
        <f t="shared" si="70"/>
        <v>1569</v>
      </c>
      <c r="B2959" s="10">
        <v>15</v>
      </c>
      <c r="C2959" s="10">
        <v>69</v>
      </c>
      <c r="D2959" s="10"/>
      <c r="E2959" s="10">
        <v>20715</v>
      </c>
      <c r="F2959" s="10">
        <v>20000</v>
      </c>
      <c r="G2959" s="10">
        <v>900</v>
      </c>
      <c r="H2959" s="10">
        <v>5415.58</v>
      </c>
      <c r="I2959" s="10"/>
      <c r="J2959" s="10">
        <v>16497</v>
      </c>
      <c r="K2959" s="10">
        <v>171.35</v>
      </c>
      <c r="L2959" s="10">
        <v>2631.19</v>
      </c>
      <c r="M2959" s="10">
        <v>428.38</v>
      </c>
      <c r="N2959" s="10">
        <v>6577.98</v>
      </c>
      <c r="O2959" s="10">
        <v>685.4</v>
      </c>
      <c r="P2959" s="10">
        <v>10524.77</v>
      </c>
    </row>
    <row r="2960" spans="1:16">
      <c r="A2960" t="str">
        <f t="shared" si="70"/>
        <v>1670</v>
      </c>
      <c r="B2960" s="11">
        <v>16</v>
      </c>
      <c r="C2960" s="11">
        <v>70</v>
      </c>
      <c r="D2960" s="11"/>
      <c r="E2960" s="11">
        <v>20715</v>
      </c>
      <c r="F2960" s="11">
        <v>20000</v>
      </c>
      <c r="G2960" s="11"/>
      <c r="H2960" s="11">
        <v>5578.05</v>
      </c>
      <c r="I2960" s="11"/>
      <c r="J2960" s="11">
        <v>16718</v>
      </c>
      <c r="K2960" s="11">
        <v>164.97</v>
      </c>
      <c r="L2960" s="11">
        <v>2875.1</v>
      </c>
      <c r="M2960" s="11">
        <v>412.43</v>
      </c>
      <c r="N2960" s="11">
        <v>7187.75</v>
      </c>
      <c r="O2960" s="11">
        <v>659.88</v>
      </c>
      <c r="P2960" s="11">
        <v>11500.4</v>
      </c>
    </row>
    <row r="2961" spans="1:16">
      <c r="A2961" t="str">
        <f t="shared" si="70"/>
        <v>1771</v>
      </c>
      <c r="B2961" s="10">
        <v>17</v>
      </c>
      <c r="C2961" s="10">
        <v>71</v>
      </c>
      <c r="D2961" s="10"/>
      <c r="E2961" s="10">
        <v>20715</v>
      </c>
      <c r="F2961" s="10">
        <v>20000</v>
      </c>
      <c r="G2961" s="10"/>
      <c r="H2961" s="10">
        <v>5745.39</v>
      </c>
      <c r="I2961" s="10"/>
      <c r="J2961" s="10">
        <v>16940</v>
      </c>
      <c r="K2961" s="10">
        <v>167.18</v>
      </c>
      <c r="L2961" s="10">
        <v>3128.53</v>
      </c>
      <c r="M2961" s="10">
        <v>417.95</v>
      </c>
      <c r="N2961" s="10">
        <v>7821.33</v>
      </c>
      <c r="O2961" s="10">
        <v>668.72</v>
      </c>
      <c r="P2961" s="10">
        <v>12514.13</v>
      </c>
    </row>
    <row r="2962" spans="1:16">
      <c r="A2962" t="str">
        <f t="shared" si="70"/>
        <v>1872</v>
      </c>
      <c r="B2962" s="11">
        <v>18</v>
      </c>
      <c r="C2962" s="11">
        <v>72</v>
      </c>
      <c r="D2962" s="11"/>
      <c r="E2962" s="11">
        <v>20715</v>
      </c>
      <c r="F2962" s="11">
        <v>20000</v>
      </c>
      <c r="G2962" s="11">
        <v>900</v>
      </c>
      <c r="H2962" s="11">
        <v>6817.75</v>
      </c>
      <c r="I2962" s="11"/>
      <c r="J2962" s="11">
        <v>16264</v>
      </c>
      <c r="K2962" s="11">
        <v>169.4</v>
      </c>
      <c r="L2962" s="11">
        <v>3391.79</v>
      </c>
      <c r="M2962" s="11">
        <v>423.5</v>
      </c>
      <c r="N2962" s="11">
        <v>8479.4699999999993</v>
      </c>
      <c r="O2962" s="11">
        <v>677.6</v>
      </c>
      <c r="P2962" s="11">
        <v>13567.15</v>
      </c>
    </row>
    <row r="2963" spans="1:16">
      <c r="A2963" t="str">
        <f t="shared" si="70"/>
        <v>1973</v>
      </c>
      <c r="B2963" s="10">
        <v>19</v>
      </c>
      <c r="C2963" s="10">
        <v>73</v>
      </c>
      <c r="D2963" s="10"/>
      <c r="E2963" s="10">
        <v>20715</v>
      </c>
      <c r="F2963" s="10">
        <v>20000</v>
      </c>
      <c r="G2963" s="10"/>
      <c r="H2963" s="10">
        <v>7022.29</v>
      </c>
      <c r="I2963" s="10"/>
      <c r="J2963" s="10">
        <v>16433</v>
      </c>
      <c r="K2963" s="10">
        <v>162.63999999999999</v>
      </c>
      <c r="L2963" s="10">
        <v>3656.18</v>
      </c>
      <c r="M2963" s="10">
        <v>406.6</v>
      </c>
      <c r="N2963" s="10">
        <v>9140.4599999999991</v>
      </c>
      <c r="O2963" s="10">
        <v>650.55999999999995</v>
      </c>
      <c r="P2963" s="10">
        <v>14624.73</v>
      </c>
    </row>
    <row r="2964" spans="1:16">
      <c r="A2964" t="str">
        <f t="shared" si="70"/>
        <v>2074</v>
      </c>
      <c r="B2964" s="11">
        <v>20</v>
      </c>
      <c r="C2964" s="11">
        <v>74</v>
      </c>
      <c r="D2964" s="11"/>
      <c r="E2964" s="11">
        <v>20715</v>
      </c>
      <c r="F2964" s="11">
        <v>20000</v>
      </c>
      <c r="G2964" s="11"/>
      <c r="H2964" s="11">
        <v>7232.95</v>
      </c>
      <c r="I2964" s="11"/>
      <c r="J2964" s="11">
        <v>16598</v>
      </c>
      <c r="K2964" s="11">
        <v>164.33</v>
      </c>
      <c r="L2964" s="11">
        <v>3930.2</v>
      </c>
      <c r="M2964" s="11">
        <v>410.83</v>
      </c>
      <c r="N2964" s="11">
        <v>9825.49</v>
      </c>
      <c r="O2964" s="11">
        <v>657.32</v>
      </c>
      <c r="P2964" s="11">
        <v>15720.79</v>
      </c>
    </row>
    <row r="2965" spans="1:16">
      <c r="A2965" t="str">
        <f t="shared" si="70"/>
        <v>2175</v>
      </c>
      <c r="B2965" s="10">
        <v>21</v>
      </c>
      <c r="C2965" s="10">
        <v>75</v>
      </c>
      <c r="D2965" s="10"/>
      <c r="E2965" s="10">
        <v>20715</v>
      </c>
      <c r="F2965" s="10">
        <v>20000</v>
      </c>
      <c r="G2965" s="10">
        <v>900</v>
      </c>
      <c r="H2965" s="10">
        <v>8349.94</v>
      </c>
      <c r="I2965" s="10"/>
      <c r="J2965" s="10">
        <v>15858</v>
      </c>
      <c r="K2965" s="10">
        <v>165.98</v>
      </c>
      <c r="L2965" s="10">
        <v>4214.08</v>
      </c>
      <c r="M2965" s="10">
        <v>414.95</v>
      </c>
      <c r="N2965" s="10">
        <v>10535.21</v>
      </c>
      <c r="O2965" s="10">
        <v>663.92</v>
      </c>
      <c r="P2965" s="10">
        <v>16856.330000000002</v>
      </c>
    </row>
    <row r="2966" spans="1:16">
      <c r="A2966" t="str">
        <f t="shared" si="70"/>
        <v>2276</v>
      </c>
      <c r="B2966" s="11">
        <v>22</v>
      </c>
      <c r="C2966" s="11">
        <v>76</v>
      </c>
      <c r="D2966" s="11"/>
      <c r="E2966" s="11">
        <v>20715</v>
      </c>
      <c r="F2966" s="11">
        <v>20000</v>
      </c>
      <c r="G2966" s="11"/>
      <c r="H2966" s="11">
        <v>8600.44</v>
      </c>
      <c r="I2966" s="11"/>
      <c r="J2966" s="11">
        <v>15944</v>
      </c>
      <c r="K2966" s="11">
        <v>158.58000000000001</v>
      </c>
      <c r="L2966" s="11">
        <v>4499.09</v>
      </c>
      <c r="M2966" s="11">
        <v>396.45</v>
      </c>
      <c r="N2966" s="11">
        <v>11247.71</v>
      </c>
      <c r="O2966" s="11">
        <v>634.32000000000005</v>
      </c>
      <c r="P2966" s="11">
        <v>17996.34</v>
      </c>
    </row>
    <row r="2967" spans="1:16">
      <c r="A2967" t="str">
        <f t="shared" si="70"/>
        <v>2377</v>
      </c>
      <c r="B2967" s="10">
        <v>23</v>
      </c>
      <c r="C2967" s="10">
        <v>77</v>
      </c>
      <c r="D2967" s="10"/>
      <c r="E2967" s="10">
        <v>20715</v>
      </c>
      <c r="F2967" s="10">
        <v>20000</v>
      </c>
      <c r="G2967" s="10"/>
      <c r="H2967" s="10">
        <v>8858.4500000000007</v>
      </c>
      <c r="I2967" s="10"/>
      <c r="J2967" s="10">
        <v>16013</v>
      </c>
      <c r="K2967" s="10">
        <v>159.44</v>
      </c>
      <c r="L2967" s="10">
        <v>4793.5</v>
      </c>
      <c r="M2967" s="10">
        <v>398.6</v>
      </c>
      <c r="N2967" s="10">
        <v>11983.75</v>
      </c>
      <c r="O2967" s="10">
        <v>637.76</v>
      </c>
      <c r="P2967" s="10">
        <v>19173.990000000002</v>
      </c>
    </row>
    <row r="2968" spans="1:16">
      <c r="A2968" t="str">
        <f t="shared" si="70"/>
        <v>2478</v>
      </c>
      <c r="B2968" s="11">
        <v>24</v>
      </c>
      <c r="C2968" s="11">
        <v>78</v>
      </c>
      <c r="D2968" s="11"/>
      <c r="E2968" s="11">
        <v>20715</v>
      </c>
      <c r="F2968" s="11">
        <v>20000</v>
      </c>
      <c r="G2968" s="11">
        <v>900</v>
      </c>
      <c r="H2968" s="11">
        <v>10024.209999999999</v>
      </c>
      <c r="I2968" s="11"/>
      <c r="J2968" s="11">
        <v>15163</v>
      </c>
      <c r="K2968" s="11">
        <v>160.13</v>
      </c>
      <c r="L2968" s="11">
        <v>5097.43</v>
      </c>
      <c r="M2968" s="11">
        <v>400.33</v>
      </c>
      <c r="N2968" s="11">
        <v>12743.58</v>
      </c>
      <c r="O2968" s="11">
        <v>640.52</v>
      </c>
      <c r="P2968" s="11">
        <v>20389.73</v>
      </c>
    </row>
    <row r="2969" spans="1:16">
      <c r="A2969" t="str">
        <f t="shared" si="70"/>
        <v>2579</v>
      </c>
      <c r="B2969" s="10">
        <v>25</v>
      </c>
      <c r="C2969" s="10">
        <v>79</v>
      </c>
      <c r="D2969" s="10"/>
      <c r="E2969" s="10">
        <v>20715</v>
      </c>
      <c r="F2969" s="10">
        <v>20000</v>
      </c>
      <c r="G2969" s="10"/>
      <c r="H2969" s="10">
        <v>10324.93</v>
      </c>
      <c r="I2969" s="10"/>
      <c r="J2969" s="10">
        <v>15103</v>
      </c>
      <c r="K2969" s="10">
        <v>151.63</v>
      </c>
      <c r="L2969" s="10">
        <v>5401.99</v>
      </c>
      <c r="M2969" s="10">
        <v>379.08</v>
      </c>
      <c r="N2969" s="10">
        <v>13504.97</v>
      </c>
      <c r="O2969" s="10">
        <v>606.52</v>
      </c>
      <c r="P2969" s="10">
        <v>21607.95</v>
      </c>
    </row>
    <row r="2970" spans="1:16">
      <c r="A2970" t="str">
        <f t="shared" si="70"/>
        <v>2680</v>
      </c>
      <c r="B2970" s="11">
        <v>26</v>
      </c>
      <c r="C2970" s="11">
        <v>80</v>
      </c>
      <c r="D2970" s="11"/>
      <c r="E2970" s="11">
        <v>20715</v>
      </c>
      <c r="F2970" s="11">
        <v>20000</v>
      </c>
      <c r="G2970" s="11"/>
      <c r="H2970" s="11">
        <v>10634.68</v>
      </c>
      <c r="I2970" s="11">
        <v>15000</v>
      </c>
      <c r="J2970" s="11">
        <v>15000</v>
      </c>
      <c r="K2970" s="11">
        <v>151.03</v>
      </c>
      <c r="L2970" s="11">
        <v>5715.08</v>
      </c>
      <c r="M2970" s="11">
        <v>377.58</v>
      </c>
      <c r="N2970" s="11">
        <v>14287.69</v>
      </c>
      <c r="O2970" s="11">
        <v>604.12</v>
      </c>
      <c r="P2970" s="11">
        <v>22860.3</v>
      </c>
    </row>
    <row r="2971" spans="1:16" ht="54">
      <c r="B2971" s="9" t="s">
        <v>27</v>
      </c>
      <c r="C2971" s="9" t="s">
        <v>13</v>
      </c>
      <c r="D2971" s="9" t="s">
        <v>3027</v>
      </c>
      <c r="E2971" s="9" t="s">
        <v>15</v>
      </c>
      <c r="F2971" s="9" t="s">
        <v>16</v>
      </c>
      <c r="G2971" s="9" t="s">
        <v>17</v>
      </c>
      <c r="H2971" s="9" t="s">
        <v>3028</v>
      </c>
      <c r="I2971" s="9" t="s">
        <v>19</v>
      </c>
      <c r="J2971" s="9" t="s">
        <v>20</v>
      </c>
      <c r="K2971" s="9" t="s">
        <v>21</v>
      </c>
      <c r="L2971" s="9" t="s">
        <v>22</v>
      </c>
      <c r="M2971" s="9" t="s">
        <v>23</v>
      </c>
      <c r="N2971" s="9" t="s">
        <v>24</v>
      </c>
      <c r="O2971" s="9" t="s">
        <v>25</v>
      </c>
      <c r="P2971" s="9" t="s">
        <v>26</v>
      </c>
    </row>
    <row r="2972" spans="1:16">
      <c r="A2972" t="str">
        <f t="shared" ref="A2972:A2996" si="71">B2972&amp;C2972</f>
        <v>156</v>
      </c>
      <c r="B2972" s="10">
        <v>1</v>
      </c>
      <c r="C2972" s="10">
        <v>56</v>
      </c>
      <c r="D2972" s="10">
        <v>4174</v>
      </c>
      <c r="E2972" s="10">
        <v>4174</v>
      </c>
      <c r="F2972" s="10">
        <v>20000</v>
      </c>
      <c r="G2972" s="10"/>
      <c r="H2972" s="10"/>
      <c r="I2972" s="10"/>
      <c r="J2972" s="10">
        <v>2504.4</v>
      </c>
      <c r="K2972" s="10">
        <v>29.22</v>
      </c>
      <c r="L2972" s="10">
        <v>29.22</v>
      </c>
      <c r="M2972" s="10">
        <v>73.05</v>
      </c>
      <c r="N2972" s="10">
        <v>73.05</v>
      </c>
      <c r="O2972" s="10">
        <v>116.87</v>
      </c>
      <c r="P2972" s="10">
        <v>116.87</v>
      </c>
    </row>
    <row r="2973" spans="1:16">
      <c r="A2973" t="str">
        <f t="shared" si="71"/>
        <v>257</v>
      </c>
      <c r="B2973" s="11">
        <v>2</v>
      </c>
      <c r="C2973" s="11">
        <v>57</v>
      </c>
      <c r="D2973" s="11">
        <v>4174</v>
      </c>
      <c r="E2973" s="11">
        <v>8348</v>
      </c>
      <c r="F2973" s="11">
        <v>20000</v>
      </c>
      <c r="G2973" s="11"/>
      <c r="H2973" s="11"/>
      <c r="I2973" s="11"/>
      <c r="J2973" s="11">
        <v>5998</v>
      </c>
      <c r="K2973" s="11">
        <v>63.82</v>
      </c>
      <c r="L2973" s="11">
        <v>93.91</v>
      </c>
      <c r="M2973" s="11">
        <v>159.55000000000001</v>
      </c>
      <c r="N2973" s="11">
        <v>234.78</v>
      </c>
      <c r="O2973" s="11">
        <v>255.28</v>
      </c>
      <c r="P2973" s="11">
        <v>375.65</v>
      </c>
    </row>
    <row r="2974" spans="1:16">
      <c r="A2974" t="str">
        <f t="shared" si="71"/>
        <v>358</v>
      </c>
      <c r="B2974" s="10">
        <v>3</v>
      </c>
      <c r="C2974" s="10">
        <v>58</v>
      </c>
      <c r="D2974" s="10">
        <v>4174</v>
      </c>
      <c r="E2974" s="10">
        <v>12522</v>
      </c>
      <c r="F2974" s="10">
        <v>20000</v>
      </c>
      <c r="G2974" s="10">
        <v>900</v>
      </c>
      <c r="H2974" s="10">
        <v>900</v>
      </c>
      <c r="I2974" s="10"/>
      <c r="J2974" s="10">
        <v>8759</v>
      </c>
      <c r="K2974" s="10">
        <v>99.29</v>
      </c>
      <c r="L2974" s="10">
        <v>196.02</v>
      </c>
      <c r="M2974" s="10">
        <v>248.22</v>
      </c>
      <c r="N2974" s="10">
        <v>490.05</v>
      </c>
      <c r="O2974" s="10">
        <v>397.16</v>
      </c>
      <c r="P2974" s="10">
        <v>784.08</v>
      </c>
    </row>
    <row r="2975" spans="1:16">
      <c r="A2975" t="str">
        <f t="shared" si="71"/>
        <v>459</v>
      </c>
      <c r="B2975" s="11">
        <v>4</v>
      </c>
      <c r="C2975" s="11">
        <v>59</v>
      </c>
      <c r="D2975" s="11">
        <v>4174</v>
      </c>
      <c r="E2975" s="11">
        <v>16696</v>
      </c>
      <c r="F2975" s="11">
        <v>20000</v>
      </c>
      <c r="G2975" s="11"/>
      <c r="H2975" s="11">
        <v>927</v>
      </c>
      <c r="I2975" s="11"/>
      <c r="J2975" s="11">
        <v>12923</v>
      </c>
      <c r="K2975" s="11">
        <v>130.06</v>
      </c>
      <c r="L2975" s="11">
        <v>331.96</v>
      </c>
      <c r="M2975" s="11">
        <v>325.14999999999998</v>
      </c>
      <c r="N2975" s="11">
        <v>829.9</v>
      </c>
      <c r="O2975" s="11">
        <v>520.23</v>
      </c>
      <c r="P2975" s="11">
        <v>1327.83</v>
      </c>
    </row>
    <row r="2976" spans="1:16">
      <c r="A2976" t="str">
        <f t="shared" si="71"/>
        <v>560</v>
      </c>
      <c r="B2976" s="10">
        <v>5</v>
      </c>
      <c r="C2976" s="10">
        <v>60</v>
      </c>
      <c r="D2976" s="10">
        <v>4174</v>
      </c>
      <c r="E2976" s="10">
        <v>20870</v>
      </c>
      <c r="F2976" s="10">
        <v>20000</v>
      </c>
      <c r="G2976" s="10"/>
      <c r="H2976" s="10">
        <v>954.81</v>
      </c>
      <c r="I2976" s="10"/>
      <c r="J2976" s="10">
        <v>17376</v>
      </c>
      <c r="K2976" s="10">
        <v>170.69</v>
      </c>
      <c r="L2976" s="10">
        <v>512.61</v>
      </c>
      <c r="M2976" s="10">
        <v>426.72</v>
      </c>
      <c r="N2976" s="10">
        <v>1281.51</v>
      </c>
      <c r="O2976" s="10">
        <v>682.75</v>
      </c>
      <c r="P2976" s="10">
        <v>2050.42</v>
      </c>
    </row>
    <row r="2977" spans="1:16">
      <c r="A2977" t="str">
        <f t="shared" si="71"/>
        <v>661</v>
      </c>
      <c r="B2977" s="11">
        <v>6</v>
      </c>
      <c r="C2977" s="11">
        <v>61</v>
      </c>
      <c r="D2977" s="11"/>
      <c r="E2977" s="11">
        <v>20870</v>
      </c>
      <c r="F2977" s="11">
        <v>20000</v>
      </c>
      <c r="G2977" s="11">
        <v>900</v>
      </c>
      <c r="H2977" s="11">
        <v>1883.45</v>
      </c>
      <c r="I2977" s="11"/>
      <c r="J2977" s="11">
        <v>16789</v>
      </c>
      <c r="K2977" s="11">
        <v>173.76</v>
      </c>
      <c r="L2977" s="11">
        <v>701.74</v>
      </c>
      <c r="M2977" s="11">
        <v>434.4</v>
      </c>
      <c r="N2977" s="11">
        <v>1754.36</v>
      </c>
      <c r="O2977" s="11">
        <v>695.04</v>
      </c>
      <c r="P2977" s="11">
        <v>2806.98</v>
      </c>
    </row>
    <row r="2978" spans="1:16">
      <c r="A2978" t="str">
        <f t="shared" si="71"/>
        <v>762</v>
      </c>
      <c r="B2978" s="10">
        <v>7</v>
      </c>
      <c r="C2978" s="10">
        <v>62</v>
      </c>
      <c r="D2978" s="10"/>
      <c r="E2978" s="10">
        <v>20870</v>
      </c>
      <c r="F2978" s="10">
        <v>20000</v>
      </c>
      <c r="G2978" s="10"/>
      <c r="H2978" s="10">
        <v>1939.96</v>
      </c>
      <c r="I2978" s="10"/>
      <c r="J2978" s="10">
        <v>17078</v>
      </c>
      <c r="K2978" s="10">
        <v>167.89</v>
      </c>
      <c r="L2978" s="10">
        <v>890.69</v>
      </c>
      <c r="M2978" s="10">
        <v>419.73</v>
      </c>
      <c r="N2978" s="10">
        <v>2226.7199999999998</v>
      </c>
      <c r="O2978" s="10">
        <v>671.56</v>
      </c>
      <c r="P2978" s="10">
        <v>3562.74</v>
      </c>
    </row>
    <row r="2979" spans="1:16">
      <c r="A2979" t="str">
        <f t="shared" si="71"/>
        <v>863</v>
      </c>
      <c r="B2979" s="11">
        <v>8</v>
      </c>
      <c r="C2979" s="11">
        <v>63</v>
      </c>
      <c r="D2979" s="11"/>
      <c r="E2979" s="11">
        <v>20870</v>
      </c>
      <c r="F2979" s="11">
        <v>20000</v>
      </c>
      <c r="G2979" s="11"/>
      <c r="H2979" s="11">
        <v>1998.16</v>
      </c>
      <c r="I2979" s="11"/>
      <c r="J2979" s="11">
        <v>17374</v>
      </c>
      <c r="K2979" s="11">
        <v>170.78</v>
      </c>
      <c r="L2979" s="11">
        <v>1088.19</v>
      </c>
      <c r="M2979" s="11">
        <v>426.95</v>
      </c>
      <c r="N2979" s="11">
        <v>2720.47</v>
      </c>
      <c r="O2979" s="11">
        <v>683.12</v>
      </c>
      <c r="P2979" s="11">
        <v>4352.75</v>
      </c>
    </row>
    <row r="2980" spans="1:16">
      <c r="A2980" t="str">
        <f t="shared" si="71"/>
        <v>964</v>
      </c>
      <c r="B2980" s="10">
        <v>9</v>
      </c>
      <c r="C2980" s="10">
        <v>64</v>
      </c>
      <c r="D2980" s="10"/>
      <c r="E2980" s="10">
        <v>20870</v>
      </c>
      <c r="F2980" s="10">
        <v>20000</v>
      </c>
      <c r="G2980" s="10">
        <v>900</v>
      </c>
      <c r="H2980" s="10">
        <v>2958.1</v>
      </c>
      <c r="I2980" s="10"/>
      <c r="J2980" s="10">
        <v>16776</v>
      </c>
      <c r="K2980" s="10">
        <v>173.74</v>
      </c>
      <c r="L2980" s="10">
        <v>1294.57</v>
      </c>
      <c r="M2980" s="10">
        <v>434.35</v>
      </c>
      <c r="N2980" s="10">
        <v>3236.43</v>
      </c>
      <c r="O2980" s="10">
        <v>694.96</v>
      </c>
      <c r="P2980" s="10">
        <v>5178.29</v>
      </c>
    </row>
    <row r="2981" spans="1:16">
      <c r="A2981" t="str">
        <f t="shared" si="71"/>
        <v>1065</v>
      </c>
      <c r="B2981" s="11">
        <v>10</v>
      </c>
      <c r="C2981" s="11">
        <v>65</v>
      </c>
      <c r="D2981" s="11"/>
      <c r="E2981" s="11">
        <v>20870</v>
      </c>
      <c r="F2981" s="11">
        <v>20000</v>
      </c>
      <c r="G2981" s="11"/>
      <c r="H2981" s="11">
        <v>3046.84</v>
      </c>
      <c r="I2981" s="11"/>
      <c r="J2981" s="11">
        <v>17049</v>
      </c>
      <c r="K2981" s="11">
        <v>167.76</v>
      </c>
      <c r="L2981" s="11">
        <v>1501.17</v>
      </c>
      <c r="M2981" s="11">
        <v>419.4</v>
      </c>
      <c r="N2981" s="11">
        <v>3752.92</v>
      </c>
      <c r="O2981" s="11">
        <v>671.04</v>
      </c>
      <c r="P2981" s="11">
        <v>6004.68</v>
      </c>
    </row>
    <row r="2982" spans="1:16">
      <c r="A2982" t="str">
        <f t="shared" si="71"/>
        <v>1166</v>
      </c>
      <c r="B2982" s="10">
        <v>11</v>
      </c>
      <c r="C2982" s="10">
        <v>66</v>
      </c>
      <c r="D2982" s="10"/>
      <c r="E2982" s="10">
        <v>20870</v>
      </c>
      <c r="F2982" s="10">
        <v>20000</v>
      </c>
      <c r="G2982" s="10"/>
      <c r="H2982" s="10">
        <v>3138.25</v>
      </c>
      <c r="I2982" s="10"/>
      <c r="J2982" s="10">
        <v>17328</v>
      </c>
      <c r="K2982" s="10">
        <v>170.49</v>
      </c>
      <c r="L2982" s="10">
        <v>1716.69</v>
      </c>
      <c r="M2982" s="10">
        <v>426.23</v>
      </c>
      <c r="N2982" s="10">
        <v>4291.74</v>
      </c>
      <c r="O2982" s="10">
        <v>681.96</v>
      </c>
      <c r="P2982" s="10">
        <v>6866.78</v>
      </c>
    </row>
    <row r="2983" spans="1:16">
      <c r="A2983" t="str">
        <f t="shared" si="71"/>
        <v>1267</v>
      </c>
      <c r="B2983" s="11">
        <v>12</v>
      </c>
      <c r="C2983" s="11">
        <v>67</v>
      </c>
      <c r="D2983" s="11"/>
      <c r="E2983" s="11">
        <v>20870</v>
      </c>
      <c r="F2983" s="11">
        <v>20000</v>
      </c>
      <c r="G2983" s="11">
        <v>900</v>
      </c>
      <c r="H2983" s="11">
        <v>4132.3999999999996</v>
      </c>
      <c r="I2983" s="11"/>
      <c r="J2983" s="11">
        <v>16713</v>
      </c>
      <c r="K2983" s="11">
        <v>173.28</v>
      </c>
      <c r="L2983" s="11">
        <v>1941.48</v>
      </c>
      <c r="M2983" s="11">
        <v>433.2</v>
      </c>
      <c r="N2983" s="11">
        <v>4853.6899999999996</v>
      </c>
      <c r="O2983" s="11">
        <v>693.12</v>
      </c>
      <c r="P2983" s="11">
        <v>7765.9</v>
      </c>
    </row>
    <row r="2984" spans="1:16">
      <c r="A2984" t="str">
        <f t="shared" si="71"/>
        <v>1368</v>
      </c>
      <c r="B2984" s="10">
        <v>13</v>
      </c>
      <c r="C2984" s="10">
        <v>68</v>
      </c>
      <c r="D2984" s="10"/>
      <c r="E2984" s="10">
        <v>20870</v>
      </c>
      <c r="F2984" s="10">
        <v>20000</v>
      </c>
      <c r="G2984" s="10"/>
      <c r="H2984" s="10">
        <v>4256.37</v>
      </c>
      <c r="I2984" s="10"/>
      <c r="J2984" s="10">
        <v>16963</v>
      </c>
      <c r="K2984" s="10">
        <v>167.13</v>
      </c>
      <c r="L2984" s="10">
        <v>2166.85</v>
      </c>
      <c r="M2984" s="10">
        <v>417.83</v>
      </c>
      <c r="N2984" s="10">
        <v>5417.12</v>
      </c>
      <c r="O2984" s="10">
        <v>668.52</v>
      </c>
      <c r="P2984" s="10">
        <v>8667.4</v>
      </c>
    </row>
    <row r="2985" spans="1:16">
      <c r="A2985" t="str">
        <f t="shared" si="71"/>
        <v>1469</v>
      </c>
      <c r="B2985" s="11">
        <v>14</v>
      </c>
      <c r="C2985" s="11">
        <v>69</v>
      </c>
      <c r="D2985" s="11"/>
      <c r="E2985" s="11">
        <v>20870</v>
      </c>
      <c r="F2985" s="11">
        <v>20000</v>
      </c>
      <c r="G2985" s="11"/>
      <c r="H2985" s="11">
        <v>4384.0600000000004</v>
      </c>
      <c r="I2985" s="11"/>
      <c r="J2985" s="11">
        <v>17216</v>
      </c>
      <c r="K2985" s="11">
        <v>169.63</v>
      </c>
      <c r="L2985" s="11">
        <v>2401.4899999999998</v>
      </c>
      <c r="M2985" s="11">
        <v>424.08</v>
      </c>
      <c r="N2985" s="11">
        <v>6003.71</v>
      </c>
      <c r="O2985" s="11">
        <v>678.52</v>
      </c>
      <c r="P2985" s="11">
        <v>9605.94</v>
      </c>
    </row>
    <row r="2986" spans="1:16">
      <c r="A2986" t="str">
        <f t="shared" si="71"/>
        <v>1570</v>
      </c>
      <c r="B2986" s="10">
        <v>15</v>
      </c>
      <c r="C2986" s="10">
        <v>70</v>
      </c>
      <c r="D2986" s="10"/>
      <c r="E2986" s="10">
        <v>20870</v>
      </c>
      <c r="F2986" s="10">
        <v>20000</v>
      </c>
      <c r="G2986" s="10">
        <v>900</v>
      </c>
      <c r="H2986" s="10">
        <v>5415.58</v>
      </c>
      <c r="I2986" s="10"/>
      <c r="J2986" s="10">
        <v>16575</v>
      </c>
      <c r="K2986" s="10">
        <v>172.16</v>
      </c>
      <c r="L2986" s="10">
        <v>2645.69</v>
      </c>
      <c r="M2986" s="10">
        <v>430.4</v>
      </c>
      <c r="N2986" s="10">
        <v>6614.22</v>
      </c>
      <c r="O2986" s="10">
        <v>688.64</v>
      </c>
      <c r="P2986" s="10">
        <v>10582.76</v>
      </c>
    </row>
    <row r="2987" spans="1:16">
      <c r="A2987" t="str">
        <f t="shared" si="71"/>
        <v>1671</v>
      </c>
      <c r="B2987" s="11">
        <v>16</v>
      </c>
      <c r="C2987" s="11">
        <v>71</v>
      </c>
      <c r="D2987" s="11"/>
      <c r="E2987" s="11">
        <v>20870</v>
      </c>
      <c r="F2987" s="11">
        <v>20000</v>
      </c>
      <c r="G2987" s="11"/>
      <c r="H2987" s="11">
        <v>5578.05</v>
      </c>
      <c r="I2987" s="11"/>
      <c r="J2987" s="11">
        <v>16789</v>
      </c>
      <c r="K2987" s="11">
        <v>165.75</v>
      </c>
      <c r="L2987" s="11">
        <v>2890.81</v>
      </c>
      <c r="M2987" s="11">
        <v>414.38</v>
      </c>
      <c r="N2987" s="11">
        <v>7227.03</v>
      </c>
      <c r="O2987" s="11">
        <v>663</v>
      </c>
      <c r="P2987" s="11">
        <v>11563.24</v>
      </c>
    </row>
    <row r="2988" spans="1:16">
      <c r="A2988" t="str">
        <f t="shared" si="71"/>
        <v>1772</v>
      </c>
      <c r="B2988" s="10">
        <v>17</v>
      </c>
      <c r="C2988" s="10">
        <v>72</v>
      </c>
      <c r="D2988" s="10"/>
      <c r="E2988" s="10">
        <v>20870</v>
      </c>
      <c r="F2988" s="10">
        <v>20000</v>
      </c>
      <c r="G2988" s="10"/>
      <c r="H2988" s="10">
        <v>5745.39</v>
      </c>
      <c r="I2988" s="10"/>
      <c r="J2988" s="10">
        <v>17004</v>
      </c>
      <c r="K2988" s="10">
        <v>167.89</v>
      </c>
      <c r="L2988" s="10">
        <v>3145.42</v>
      </c>
      <c r="M2988" s="10">
        <v>419.73</v>
      </c>
      <c r="N2988" s="10">
        <v>7863.56</v>
      </c>
      <c r="O2988" s="10">
        <v>671.56</v>
      </c>
      <c r="P2988" s="10">
        <v>12581.7</v>
      </c>
    </row>
    <row r="2989" spans="1:16">
      <c r="A2989" t="str">
        <f t="shared" si="71"/>
        <v>1873</v>
      </c>
      <c r="B2989" s="11">
        <v>18</v>
      </c>
      <c r="C2989" s="11">
        <v>73</v>
      </c>
      <c r="D2989" s="11"/>
      <c r="E2989" s="11">
        <v>20870</v>
      </c>
      <c r="F2989" s="11">
        <v>20000</v>
      </c>
      <c r="G2989" s="11">
        <v>900</v>
      </c>
      <c r="H2989" s="11">
        <v>6817.75</v>
      </c>
      <c r="I2989" s="11"/>
      <c r="J2989" s="11">
        <v>16320</v>
      </c>
      <c r="K2989" s="11">
        <v>170.04</v>
      </c>
      <c r="L2989" s="11">
        <v>3409.83</v>
      </c>
      <c r="M2989" s="11">
        <v>425.1</v>
      </c>
      <c r="N2989" s="11">
        <v>8524.57</v>
      </c>
      <c r="O2989" s="11">
        <v>680.16</v>
      </c>
      <c r="P2989" s="11">
        <v>13639.31</v>
      </c>
    </row>
    <row r="2990" spans="1:16">
      <c r="A2990" t="str">
        <f t="shared" si="71"/>
        <v>1974</v>
      </c>
      <c r="B2990" s="10">
        <v>19</v>
      </c>
      <c r="C2990" s="10">
        <v>74</v>
      </c>
      <c r="D2990" s="10"/>
      <c r="E2990" s="10">
        <v>20870</v>
      </c>
      <c r="F2990" s="10">
        <v>20000</v>
      </c>
      <c r="G2990" s="10"/>
      <c r="H2990" s="10">
        <v>7022.29</v>
      </c>
      <c r="I2990" s="10"/>
      <c r="J2990" s="10">
        <v>16478</v>
      </c>
      <c r="K2990" s="10">
        <v>163.19999999999999</v>
      </c>
      <c r="L2990" s="10">
        <v>3675.32</v>
      </c>
      <c r="M2990" s="10">
        <v>408</v>
      </c>
      <c r="N2990" s="10">
        <v>9188.31</v>
      </c>
      <c r="O2990" s="10">
        <v>652.79999999999995</v>
      </c>
      <c r="P2990" s="10">
        <v>14701.29</v>
      </c>
    </row>
    <row r="2991" spans="1:16">
      <c r="A2991" t="str">
        <f t="shared" si="71"/>
        <v>2075</v>
      </c>
      <c r="B2991" s="11">
        <v>20</v>
      </c>
      <c r="C2991" s="11">
        <v>75</v>
      </c>
      <c r="D2991" s="11"/>
      <c r="E2991" s="11">
        <v>20870</v>
      </c>
      <c r="F2991" s="11">
        <v>20000</v>
      </c>
      <c r="G2991" s="11"/>
      <c r="H2991" s="11">
        <v>7232.95</v>
      </c>
      <c r="I2991" s="11"/>
      <c r="J2991" s="11">
        <v>16629</v>
      </c>
      <c r="K2991" s="11">
        <v>164.78</v>
      </c>
      <c r="L2991" s="11">
        <v>3950.36</v>
      </c>
      <c r="M2991" s="11">
        <v>411.95</v>
      </c>
      <c r="N2991" s="11">
        <v>9875.91</v>
      </c>
      <c r="O2991" s="11">
        <v>659.12</v>
      </c>
      <c r="P2991" s="11">
        <v>15801.45</v>
      </c>
    </row>
    <row r="2992" spans="1:16">
      <c r="A2992" t="str">
        <f t="shared" si="71"/>
        <v>2176</v>
      </c>
      <c r="B2992" s="10">
        <v>21</v>
      </c>
      <c r="C2992" s="10">
        <v>76</v>
      </c>
      <c r="D2992" s="10"/>
      <c r="E2992" s="10">
        <v>20870</v>
      </c>
      <c r="F2992" s="10">
        <v>20000</v>
      </c>
      <c r="G2992" s="10">
        <v>900</v>
      </c>
      <c r="H2992" s="10">
        <v>8349.94</v>
      </c>
      <c r="I2992" s="10"/>
      <c r="J2992" s="10">
        <v>15875</v>
      </c>
      <c r="K2992" s="10">
        <v>166.29</v>
      </c>
      <c r="L2992" s="10">
        <v>4235.16</v>
      </c>
      <c r="M2992" s="10">
        <v>415.73</v>
      </c>
      <c r="N2992" s="10">
        <v>10587.91</v>
      </c>
      <c r="O2992" s="10">
        <v>665.16</v>
      </c>
      <c r="P2992" s="10">
        <v>16940.650000000001</v>
      </c>
    </row>
    <row r="2993" spans="1:16">
      <c r="A2993" t="str">
        <f t="shared" si="71"/>
        <v>2277</v>
      </c>
      <c r="B2993" s="11">
        <v>22</v>
      </c>
      <c r="C2993" s="11">
        <v>77</v>
      </c>
      <c r="D2993" s="11"/>
      <c r="E2993" s="11">
        <v>20870</v>
      </c>
      <c r="F2993" s="11">
        <v>20000</v>
      </c>
      <c r="G2993" s="11"/>
      <c r="H2993" s="11">
        <v>8600.44</v>
      </c>
      <c r="I2993" s="11"/>
      <c r="J2993" s="11">
        <v>15939</v>
      </c>
      <c r="K2993" s="11">
        <v>158.75</v>
      </c>
      <c r="L2993" s="11">
        <v>4520.97</v>
      </c>
      <c r="M2993" s="11">
        <v>396.88</v>
      </c>
      <c r="N2993" s="11">
        <v>11302.42</v>
      </c>
      <c r="O2993" s="11">
        <v>635</v>
      </c>
      <c r="P2993" s="11">
        <v>18083.87</v>
      </c>
    </row>
    <row r="2994" spans="1:16">
      <c r="A2994" t="str">
        <f t="shared" si="71"/>
        <v>2378</v>
      </c>
      <c r="B2994" s="10">
        <v>23</v>
      </c>
      <c r="C2994" s="10">
        <v>78</v>
      </c>
      <c r="D2994" s="10"/>
      <c r="E2994" s="10">
        <v>20870</v>
      </c>
      <c r="F2994" s="10">
        <v>20000</v>
      </c>
      <c r="G2994" s="10"/>
      <c r="H2994" s="10">
        <v>8858.4500000000007</v>
      </c>
      <c r="I2994" s="10"/>
      <c r="J2994" s="10">
        <v>15983</v>
      </c>
      <c r="K2994" s="10">
        <v>159.38999999999999</v>
      </c>
      <c r="L2994" s="10">
        <v>4815.99</v>
      </c>
      <c r="M2994" s="10">
        <v>398.48</v>
      </c>
      <c r="N2994" s="10">
        <v>12039.97</v>
      </c>
      <c r="O2994" s="10">
        <v>637.55999999999995</v>
      </c>
      <c r="P2994" s="10">
        <v>19263.95</v>
      </c>
    </row>
    <row r="2995" spans="1:16">
      <c r="A2995" t="str">
        <f t="shared" si="71"/>
        <v>2479</v>
      </c>
      <c r="B2995" s="11">
        <v>24</v>
      </c>
      <c r="C2995" s="11">
        <v>79</v>
      </c>
      <c r="D2995" s="11"/>
      <c r="E2995" s="11">
        <v>20870</v>
      </c>
      <c r="F2995" s="11">
        <v>20000</v>
      </c>
      <c r="G2995" s="11">
        <v>900</v>
      </c>
      <c r="H2995" s="11">
        <v>10024.209999999999</v>
      </c>
      <c r="I2995" s="11"/>
      <c r="J2995" s="11">
        <v>15103</v>
      </c>
      <c r="K2995" s="11">
        <v>159.83000000000001</v>
      </c>
      <c r="L2995" s="11">
        <v>5120.3</v>
      </c>
      <c r="M2995" s="11">
        <v>399.58</v>
      </c>
      <c r="N2995" s="11">
        <v>12800.74</v>
      </c>
      <c r="O2995" s="11">
        <v>639.32000000000005</v>
      </c>
      <c r="P2995" s="11">
        <v>20481.189999999999</v>
      </c>
    </row>
    <row r="2996" spans="1:16">
      <c r="A2996" t="str">
        <f t="shared" si="71"/>
        <v>2580</v>
      </c>
      <c r="B2996" s="10">
        <v>25</v>
      </c>
      <c r="C2996" s="10">
        <v>80</v>
      </c>
      <c r="D2996" s="10"/>
      <c r="E2996" s="10">
        <v>20870</v>
      </c>
      <c r="F2996" s="10">
        <v>20000</v>
      </c>
      <c r="G2996" s="10"/>
      <c r="H2996" s="10">
        <v>10324.93</v>
      </c>
      <c r="I2996" s="10">
        <v>15000</v>
      </c>
      <c r="J2996" s="10">
        <v>15000</v>
      </c>
      <c r="K2996" s="10">
        <v>151.03</v>
      </c>
      <c r="L2996" s="10">
        <v>5424.94</v>
      </c>
      <c r="M2996" s="10">
        <v>377.58</v>
      </c>
      <c r="N2996" s="10">
        <v>13562.34</v>
      </c>
      <c r="O2996" s="10">
        <v>604.12</v>
      </c>
      <c r="P2996" s="10">
        <v>21699.74</v>
      </c>
    </row>
  </sheetData>
  <phoneticPr fontId="1" type="noConversion"/>
  <pageMargins left="0.7" right="0.7" top="0.75" bottom="0.75" header="0.3" footer="0.3"/>
  <pageSetup paperSize="9" orientation="portrait" horizontalDpi="200" verticalDpi="200" r:id="rId1"/>
</worksheet>
</file>

<file path=xl/worksheets/sheet8.xml><?xml version="1.0" encoding="utf-8"?>
<worksheet xmlns="http://schemas.openxmlformats.org/spreadsheetml/2006/main" xmlns:r="http://schemas.openxmlformats.org/officeDocument/2006/relationships">
  <sheetPr codeName="Sheet8"/>
  <dimension ref="A1:P2996"/>
  <sheetViews>
    <sheetView workbookViewId="0">
      <selection activeCell="G36" sqref="G36"/>
    </sheetView>
  </sheetViews>
  <sheetFormatPr defaultRowHeight="13.5"/>
  <cols>
    <col min="1" max="1" width="5.5" style="45" bestFit="1" customWidth="1"/>
    <col min="8" max="8" width="9.5" bestFit="1" customWidth="1"/>
    <col min="10" max="10" width="8.5" bestFit="1" customWidth="1"/>
    <col min="12" max="12" width="9.5" bestFit="1" customWidth="1"/>
    <col min="14" max="14" width="10.5" bestFit="1" customWidth="1"/>
    <col min="16" max="16" width="10.5" bestFit="1" customWidth="1"/>
  </cols>
  <sheetData>
    <row r="1" spans="1:16" ht="54">
      <c r="B1" s="28" t="s">
        <v>27</v>
      </c>
      <c r="C1" s="28" t="s">
        <v>13</v>
      </c>
      <c r="D1" s="28" t="s">
        <v>14</v>
      </c>
      <c r="E1" s="28" t="s">
        <v>15</v>
      </c>
      <c r="F1" s="28" t="s">
        <v>16</v>
      </c>
      <c r="G1" s="28" t="s">
        <v>17</v>
      </c>
      <c r="H1" s="28" t="s">
        <v>18</v>
      </c>
      <c r="I1" s="28" t="s">
        <v>19</v>
      </c>
      <c r="J1" s="28" t="s">
        <v>20</v>
      </c>
      <c r="K1" s="28" t="s">
        <v>21</v>
      </c>
      <c r="L1" s="28" t="s">
        <v>22</v>
      </c>
      <c r="M1" s="28" t="s">
        <v>23</v>
      </c>
      <c r="N1" s="28" t="s">
        <v>24</v>
      </c>
      <c r="O1" s="28" t="s">
        <v>25</v>
      </c>
      <c r="P1" s="28" t="s">
        <v>26</v>
      </c>
    </row>
    <row r="2" spans="1:16">
      <c r="A2" s="45" t="str">
        <f>B2&amp;C2</f>
        <v>11</v>
      </c>
      <c r="B2" s="29">
        <v>1</v>
      </c>
      <c r="C2" s="29">
        <v>1</v>
      </c>
      <c r="D2" s="29">
        <v>3768</v>
      </c>
      <c r="E2" s="29">
        <v>3768</v>
      </c>
      <c r="F2" s="29">
        <v>20000</v>
      </c>
      <c r="G2" s="29"/>
      <c r="H2" s="29"/>
      <c r="I2" s="29"/>
      <c r="J2" s="29">
        <v>2260.8000000000002</v>
      </c>
      <c r="K2" s="29">
        <v>26.38</v>
      </c>
      <c r="L2" s="29">
        <v>26.38</v>
      </c>
      <c r="M2" s="29">
        <v>65.94</v>
      </c>
      <c r="N2" s="29">
        <v>65.94</v>
      </c>
      <c r="O2" s="29">
        <v>105.5</v>
      </c>
      <c r="P2" s="29">
        <v>105.5</v>
      </c>
    </row>
    <row r="3" spans="1:16">
      <c r="A3" s="45" t="str">
        <f t="shared" ref="A3:A66" si="0">B3&amp;C3</f>
        <v>22</v>
      </c>
      <c r="B3" s="30">
        <v>2</v>
      </c>
      <c r="C3" s="30">
        <v>2</v>
      </c>
      <c r="D3" s="30">
        <v>3768</v>
      </c>
      <c r="E3" s="30">
        <v>7536</v>
      </c>
      <c r="F3" s="30">
        <v>20000</v>
      </c>
      <c r="G3" s="30"/>
      <c r="H3" s="30"/>
      <c r="I3" s="30"/>
      <c r="J3" s="30">
        <v>5579</v>
      </c>
      <c r="K3" s="30">
        <v>58.45</v>
      </c>
      <c r="L3" s="30">
        <v>85.62</v>
      </c>
      <c r="M3" s="30">
        <v>146.12</v>
      </c>
      <c r="N3" s="30">
        <v>214.04</v>
      </c>
      <c r="O3" s="30">
        <v>233.79</v>
      </c>
      <c r="P3" s="30">
        <v>342.46</v>
      </c>
    </row>
    <row r="4" spans="1:16">
      <c r="A4" s="45" t="str">
        <f t="shared" si="0"/>
        <v>33</v>
      </c>
      <c r="B4" s="29">
        <v>3</v>
      </c>
      <c r="C4" s="29">
        <v>3</v>
      </c>
      <c r="D4" s="29">
        <v>3768</v>
      </c>
      <c r="E4" s="29">
        <v>11304</v>
      </c>
      <c r="F4" s="29">
        <v>20000</v>
      </c>
      <c r="G4" s="29">
        <v>900</v>
      </c>
      <c r="H4" s="29">
        <v>900</v>
      </c>
      <c r="I4" s="29"/>
      <c r="J4" s="29">
        <v>8070</v>
      </c>
      <c r="K4" s="29">
        <v>91.38</v>
      </c>
      <c r="L4" s="29">
        <v>179.56</v>
      </c>
      <c r="M4" s="29">
        <v>228.45</v>
      </c>
      <c r="N4" s="29">
        <v>448.9</v>
      </c>
      <c r="O4" s="29">
        <v>365.51</v>
      </c>
      <c r="P4" s="29">
        <v>718.25</v>
      </c>
    </row>
    <row r="5" spans="1:16">
      <c r="A5" s="45" t="str">
        <f t="shared" si="0"/>
        <v>44</v>
      </c>
      <c r="B5" s="30">
        <v>4</v>
      </c>
      <c r="C5" s="30">
        <v>4</v>
      </c>
      <c r="D5" s="30">
        <v>3768</v>
      </c>
      <c r="E5" s="30">
        <v>15072</v>
      </c>
      <c r="F5" s="30">
        <v>20000</v>
      </c>
      <c r="G5" s="30"/>
      <c r="H5" s="30">
        <v>927</v>
      </c>
      <c r="I5" s="30"/>
      <c r="J5" s="30">
        <v>11898</v>
      </c>
      <c r="K5" s="30">
        <v>119.1</v>
      </c>
      <c r="L5" s="30">
        <v>304.05</v>
      </c>
      <c r="M5" s="30">
        <v>297.76</v>
      </c>
      <c r="N5" s="30">
        <v>760.13</v>
      </c>
      <c r="O5" s="30">
        <v>476.41</v>
      </c>
      <c r="P5" s="30">
        <v>1216.2</v>
      </c>
    </row>
    <row r="6" spans="1:16">
      <c r="A6" s="45" t="str">
        <f t="shared" si="0"/>
        <v>55</v>
      </c>
      <c r="B6" s="29">
        <v>5</v>
      </c>
      <c r="C6" s="29">
        <v>5</v>
      </c>
      <c r="D6" s="29">
        <v>3768</v>
      </c>
      <c r="E6" s="29">
        <v>18840</v>
      </c>
      <c r="F6" s="29">
        <v>20000</v>
      </c>
      <c r="G6" s="29"/>
      <c r="H6" s="29">
        <v>954.81</v>
      </c>
      <c r="I6" s="29"/>
      <c r="J6" s="29">
        <v>15955</v>
      </c>
      <c r="K6" s="29">
        <v>156.44999999999999</v>
      </c>
      <c r="L6" s="29">
        <v>469.62</v>
      </c>
      <c r="M6" s="29">
        <v>391.13</v>
      </c>
      <c r="N6" s="29">
        <v>1174.06</v>
      </c>
      <c r="O6" s="29">
        <v>625.80999999999995</v>
      </c>
      <c r="P6" s="29">
        <v>1878.5</v>
      </c>
    </row>
    <row r="7" spans="1:16">
      <c r="A7" s="45" t="str">
        <f t="shared" si="0"/>
        <v>66</v>
      </c>
      <c r="B7" s="30">
        <v>6</v>
      </c>
      <c r="C7" s="30">
        <v>6</v>
      </c>
      <c r="D7" s="30"/>
      <c r="E7" s="30">
        <v>18840</v>
      </c>
      <c r="F7" s="30">
        <v>20000</v>
      </c>
      <c r="G7" s="30">
        <v>900</v>
      </c>
      <c r="H7" s="30">
        <v>1883.45</v>
      </c>
      <c r="I7" s="30"/>
      <c r="J7" s="30">
        <v>15372</v>
      </c>
      <c r="K7" s="30">
        <v>159.55000000000001</v>
      </c>
      <c r="L7" s="30">
        <v>643.26</v>
      </c>
      <c r="M7" s="30">
        <v>398.88</v>
      </c>
      <c r="N7" s="30">
        <v>1608.16</v>
      </c>
      <c r="O7" s="30">
        <v>638.20000000000005</v>
      </c>
      <c r="P7" s="30">
        <v>2573.0500000000002</v>
      </c>
    </row>
    <row r="8" spans="1:16">
      <c r="A8" s="45" t="str">
        <f t="shared" si="0"/>
        <v>77</v>
      </c>
      <c r="B8" s="29">
        <v>7</v>
      </c>
      <c r="C8" s="29">
        <v>7</v>
      </c>
      <c r="D8" s="29"/>
      <c r="E8" s="29">
        <v>18840</v>
      </c>
      <c r="F8" s="29">
        <v>20000</v>
      </c>
      <c r="G8" s="29"/>
      <c r="H8" s="29">
        <v>1939.96</v>
      </c>
      <c r="I8" s="29"/>
      <c r="J8" s="29">
        <v>15678</v>
      </c>
      <c r="K8" s="29">
        <v>153.72</v>
      </c>
      <c r="L8" s="29">
        <v>816.28</v>
      </c>
      <c r="M8" s="29">
        <v>384.3</v>
      </c>
      <c r="N8" s="29">
        <v>2040.7</v>
      </c>
      <c r="O8" s="29">
        <v>614.88</v>
      </c>
      <c r="P8" s="29">
        <v>3265.13</v>
      </c>
    </row>
    <row r="9" spans="1:16">
      <c r="A9" s="45" t="str">
        <f t="shared" si="0"/>
        <v>88</v>
      </c>
      <c r="B9" s="30">
        <v>8</v>
      </c>
      <c r="C9" s="30">
        <v>8</v>
      </c>
      <c r="D9" s="30"/>
      <c r="E9" s="30">
        <v>18840</v>
      </c>
      <c r="F9" s="30">
        <v>20000</v>
      </c>
      <c r="G9" s="30"/>
      <c r="H9" s="30">
        <v>1998.16</v>
      </c>
      <c r="I9" s="30"/>
      <c r="J9" s="30">
        <v>15990</v>
      </c>
      <c r="K9" s="30">
        <v>156.78</v>
      </c>
      <c r="L9" s="30">
        <v>997.55</v>
      </c>
      <c r="M9" s="30">
        <v>391.95</v>
      </c>
      <c r="N9" s="30">
        <v>2493.88</v>
      </c>
      <c r="O9" s="30">
        <v>627.12</v>
      </c>
      <c r="P9" s="30">
        <v>3990.2</v>
      </c>
    </row>
    <row r="10" spans="1:16">
      <c r="A10" s="45" t="str">
        <f t="shared" si="0"/>
        <v>99</v>
      </c>
      <c r="B10" s="29">
        <v>9</v>
      </c>
      <c r="C10" s="29">
        <v>9</v>
      </c>
      <c r="D10" s="29"/>
      <c r="E10" s="29">
        <v>18840</v>
      </c>
      <c r="F10" s="29">
        <v>20000</v>
      </c>
      <c r="G10" s="29">
        <v>900</v>
      </c>
      <c r="H10" s="29">
        <v>2958.1</v>
      </c>
      <c r="I10" s="29"/>
      <c r="J10" s="29">
        <v>15408</v>
      </c>
      <c r="K10" s="29">
        <v>159.9</v>
      </c>
      <c r="L10" s="29">
        <v>1187.3800000000001</v>
      </c>
      <c r="M10" s="29">
        <v>399.75</v>
      </c>
      <c r="N10" s="29">
        <v>2968.44</v>
      </c>
      <c r="O10" s="29">
        <v>639.6</v>
      </c>
      <c r="P10" s="29">
        <v>4749.51</v>
      </c>
    </row>
    <row r="11" spans="1:16">
      <c r="A11" s="45" t="str">
        <f t="shared" si="0"/>
        <v>1010</v>
      </c>
      <c r="B11" s="30">
        <v>10</v>
      </c>
      <c r="C11" s="30">
        <v>10</v>
      </c>
      <c r="D11" s="30"/>
      <c r="E11" s="30">
        <v>18840</v>
      </c>
      <c r="F11" s="30">
        <v>20000</v>
      </c>
      <c r="G11" s="30"/>
      <c r="H11" s="30">
        <v>3046.84</v>
      </c>
      <c r="I11" s="30"/>
      <c r="J11" s="30">
        <v>15715</v>
      </c>
      <c r="K11" s="30">
        <v>154.08000000000001</v>
      </c>
      <c r="L11" s="30">
        <v>1377.08</v>
      </c>
      <c r="M11" s="30">
        <v>385.2</v>
      </c>
      <c r="N11" s="30">
        <v>3442.69</v>
      </c>
      <c r="O11" s="30">
        <v>616.32000000000005</v>
      </c>
      <c r="P11" s="30">
        <v>5508.31</v>
      </c>
    </row>
    <row r="12" spans="1:16">
      <c r="A12" s="45" t="str">
        <f t="shared" si="0"/>
        <v>1111</v>
      </c>
      <c r="B12" s="29">
        <v>11</v>
      </c>
      <c r="C12" s="29">
        <v>11</v>
      </c>
      <c r="D12" s="29"/>
      <c r="E12" s="29">
        <v>18840</v>
      </c>
      <c r="F12" s="29">
        <v>20000</v>
      </c>
      <c r="G12" s="29"/>
      <c r="H12" s="29">
        <v>3138.25</v>
      </c>
      <c r="I12" s="29"/>
      <c r="J12" s="29">
        <v>16028</v>
      </c>
      <c r="K12" s="29">
        <v>157.15</v>
      </c>
      <c r="L12" s="29">
        <v>1575.54</v>
      </c>
      <c r="M12" s="29">
        <v>392.88</v>
      </c>
      <c r="N12" s="29">
        <v>3938.85</v>
      </c>
      <c r="O12" s="29">
        <v>628.6</v>
      </c>
      <c r="P12" s="29">
        <v>6302.16</v>
      </c>
    </row>
    <row r="13" spans="1:16">
      <c r="A13" s="45" t="str">
        <f t="shared" si="0"/>
        <v>1212</v>
      </c>
      <c r="B13" s="30">
        <v>12</v>
      </c>
      <c r="C13" s="30">
        <v>12</v>
      </c>
      <c r="D13" s="30"/>
      <c r="E13" s="30">
        <v>18840</v>
      </c>
      <c r="F13" s="30">
        <v>20000</v>
      </c>
      <c r="G13" s="30">
        <v>900</v>
      </c>
      <c r="H13" s="30">
        <v>4132.3999999999996</v>
      </c>
      <c r="I13" s="30"/>
      <c r="J13" s="30">
        <v>15448</v>
      </c>
      <c r="K13" s="30">
        <v>160.28</v>
      </c>
      <c r="L13" s="30">
        <v>1783.09</v>
      </c>
      <c r="M13" s="30">
        <v>400.7</v>
      </c>
      <c r="N13" s="30">
        <v>4457.72</v>
      </c>
      <c r="O13" s="30">
        <v>641.12</v>
      </c>
      <c r="P13" s="30">
        <v>7132.35</v>
      </c>
    </row>
    <row r="14" spans="1:16">
      <c r="A14" s="45" t="str">
        <f t="shared" si="0"/>
        <v>1313</v>
      </c>
      <c r="B14" s="29">
        <v>13</v>
      </c>
      <c r="C14" s="29">
        <v>13</v>
      </c>
      <c r="D14" s="29"/>
      <c r="E14" s="29">
        <v>18840</v>
      </c>
      <c r="F14" s="29">
        <v>20000</v>
      </c>
      <c r="G14" s="29"/>
      <c r="H14" s="29">
        <v>4256.37</v>
      </c>
      <c r="I14" s="29"/>
      <c r="J14" s="29">
        <v>15756</v>
      </c>
      <c r="K14" s="29">
        <v>154.47999999999999</v>
      </c>
      <c r="L14" s="29">
        <v>1991.06</v>
      </c>
      <c r="M14" s="29">
        <v>386.2</v>
      </c>
      <c r="N14" s="29">
        <v>4977.6499999999996</v>
      </c>
      <c r="O14" s="29">
        <v>617.91999999999996</v>
      </c>
      <c r="P14" s="29">
        <v>7964.24</v>
      </c>
    </row>
    <row r="15" spans="1:16">
      <c r="A15" s="45" t="str">
        <f t="shared" si="0"/>
        <v>1414</v>
      </c>
      <c r="B15" s="30">
        <v>14</v>
      </c>
      <c r="C15" s="30">
        <v>14</v>
      </c>
      <c r="D15" s="30"/>
      <c r="E15" s="30">
        <v>18840</v>
      </c>
      <c r="F15" s="30">
        <v>20000</v>
      </c>
      <c r="G15" s="30"/>
      <c r="H15" s="30">
        <v>4384.0600000000004</v>
      </c>
      <c r="I15" s="30"/>
      <c r="J15" s="30">
        <v>16070</v>
      </c>
      <c r="K15" s="30">
        <v>157.56</v>
      </c>
      <c r="L15" s="30">
        <v>2208.35</v>
      </c>
      <c r="M15" s="30">
        <v>393.9</v>
      </c>
      <c r="N15" s="30">
        <v>5520.88</v>
      </c>
      <c r="O15" s="30">
        <v>630.24</v>
      </c>
      <c r="P15" s="30">
        <v>8833.4</v>
      </c>
    </row>
    <row r="16" spans="1:16">
      <c r="A16" s="45" t="str">
        <f t="shared" si="0"/>
        <v>1515</v>
      </c>
      <c r="B16" s="29">
        <v>15</v>
      </c>
      <c r="C16" s="29">
        <v>15</v>
      </c>
      <c r="D16" s="29"/>
      <c r="E16" s="29">
        <v>18840</v>
      </c>
      <c r="F16" s="29">
        <v>20000</v>
      </c>
      <c r="G16" s="29">
        <v>900</v>
      </c>
      <c r="H16" s="29">
        <v>5415.58</v>
      </c>
      <c r="I16" s="29"/>
      <c r="J16" s="29">
        <v>15490</v>
      </c>
      <c r="K16" s="29">
        <v>160.69999999999999</v>
      </c>
      <c r="L16" s="29">
        <v>2435.3000000000002</v>
      </c>
      <c r="M16" s="29">
        <v>401.75</v>
      </c>
      <c r="N16" s="29">
        <v>6088.25</v>
      </c>
      <c r="O16" s="29">
        <v>642.79999999999995</v>
      </c>
      <c r="P16" s="29">
        <v>9741.2000000000007</v>
      </c>
    </row>
    <row r="17" spans="1:16">
      <c r="A17" s="45" t="str">
        <f t="shared" si="0"/>
        <v>1616</v>
      </c>
      <c r="B17" s="30">
        <v>16</v>
      </c>
      <c r="C17" s="30">
        <v>16</v>
      </c>
      <c r="D17" s="30"/>
      <c r="E17" s="30">
        <v>18840</v>
      </c>
      <c r="F17" s="30">
        <v>20000</v>
      </c>
      <c r="G17" s="30"/>
      <c r="H17" s="30">
        <v>5578.05</v>
      </c>
      <c r="I17" s="30"/>
      <c r="J17" s="30">
        <v>15798</v>
      </c>
      <c r="K17" s="30">
        <v>154.9</v>
      </c>
      <c r="L17" s="30">
        <v>2663.26</v>
      </c>
      <c r="M17" s="30">
        <v>387.25</v>
      </c>
      <c r="N17" s="30">
        <v>6658.15</v>
      </c>
      <c r="O17" s="30">
        <v>619.6</v>
      </c>
      <c r="P17" s="30">
        <v>10653.04</v>
      </c>
    </row>
    <row r="18" spans="1:16">
      <c r="A18" s="45" t="str">
        <f t="shared" si="0"/>
        <v>1717</v>
      </c>
      <c r="B18" s="29">
        <v>17</v>
      </c>
      <c r="C18" s="29">
        <v>17</v>
      </c>
      <c r="D18" s="29"/>
      <c r="E18" s="29">
        <v>18840</v>
      </c>
      <c r="F18" s="29">
        <v>20000</v>
      </c>
      <c r="G18" s="29"/>
      <c r="H18" s="29">
        <v>5745.39</v>
      </c>
      <c r="I18" s="29"/>
      <c r="J18" s="29">
        <v>16113</v>
      </c>
      <c r="K18" s="29">
        <v>157.97999999999999</v>
      </c>
      <c r="L18" s="29">
        <v>2901.14</v>
      </c>
      <c r="M18" s="29">
        <v>394.95</v>
      </c>
      <c r="N18" s="29">
        <v>7252.85</v>
      </c>
      <c r="O18" s="29">
        <v>631.91999999999996</v>
      </c>
      <c r="P18" s="29">
        <v>11604.55</v>
      </c>
    </row>
    <row r="19" spans="1:16">
      <c r="A19" s="45" t="str">
        <f t="shared" si="0"/>
        <v>1818</v>
      </c>
      <c r="B19" s="30">
        <v>18</v>
      </c>
      <c r="C19" s="30">
        <v>18</v>
      </c>
      <c r="D19" s="30"/>
      <c r="E19" s="30">
        <v>18840</v>
      </c>
      <c r="F19" s="30">
        <v>20000</v>
      </c>
      <c r="G19" s="30">
        <v>900</v>
      </c>
      <c r="H19" s="30">
        <v>6817.75</v>
      </c>
      <c r="I19" s="30"/>
      <c r="J19" s="30">
        <v>15534</v>
      </c>
      <c r="K19" s="30">
        <v>161.13</v>
      </c>
      <c r="L19" s="30">
        <v>3149.3</v>
      </c>
      <c r="M19" s="30">
        <v>402.83</v>
      </c>
      <c r="N19" s="30">
        <v>7873.26</v>
      </c>
      <c r="O19" s="30">
        <v>644.52</v>
      </c>
      <c r="P19" s="30">
        <v>12597.21</v>
      </c>
    </row>
    <row r="20" spans="1:16">
      <c r="A20" s="45" t="str">
        <f t="shared" si="0"/>
        <v>1919</v>
      </c>
      <c r="B20" s="29">
        <v>19</v>
      </c>
      <c r="C20" s="29">
        <v>19</v>
      </c>
      <c r="D20" s="29"/>
      <c r="E20" s="29">
        <v>18840</v>
      </c>
      <c r="F20" s="29">
        <v>20000</v>
      </c>
      <c r="G20" s="29"/>
      <c r="H20" s="29">
        <v>7022.29</v>
      </c>
      <c r="I20" s="29"/>
      <c r="J20" s="29">
        <v>15842</v>
      </c>
      <c r="K20" s="29">
        <v>155.34</v>
      </c>
      <c r="L20" s="29">
        <v>3399.12</v>
      </c>
      <c r="M20" s="29">
        <v>388.35</v>
      </c>
      <c r="N20" s="29">
        <v>8497.7999999999993</v>
      </c>
      <c r="O20" s="29">
        <v>621.36</v>
      </c>
      <c r="P20" s="29">
        <v>13596.49</v>
      </c>
    </row>
    <row r="21" spans="1:16">
      <c r="A21" s="45" t="str">
        <f t="shared" si="0"/>
        <v>2020</v>
      </c>
      <c r="B21" s="30">
        <v>20</v>
      </c>
      <c r="C21" s="30">
        <v>20</v>
      </c>
      <c r="D21" s="30"/>
      <c r="E21" s="30">
        <v>18840</v>
      </c>
      <c r="F21" s="30">
        <v>20000</v>
      </c>
      <c r="G21" s="30"/>
      <c r="H21" s="30">
        <v>7232.95</v>
      </c>
      <c r="I21" s="30"/>
      <c r="J21" s="30">
        <v>16157</v>
      </c>
      <c r="K21" s="30">
        <v>158.41999999999999</v>
      </c>
      <c r="L21" s="30">
        <v>3659.51</v>
      </c>
      <c r="M21" s="30">
        <v>396.05</v>
      </c>
      <c r="N21" s="30">
        <v>9148.7900000000009</v>
      </c>
      <c r="O21" s="30">
        <v>633.67999999999995</v>
      </c>
      <c r="P21" s="30">
        <v>14638.06</v>
      </c>
    </row>
    <row r="22" spans="1:16">
      <c r="A22" s="45" t="str">
        <f t="shared" si="0"/>
        <v>2121</v>
      </c>
      <c r="B22" s="29">
        <v>21</v>
      </c>
      <c r="C22" s="29">
        <v>21</v>
      </c>
      <c r="D22" s="29"/>
      <c r="E22" s="29">
        <v>18840</v>
      </c>
      <c r="F22" s="29">
        <v>20000</v>
      </c>
      <c r="G22" s="29">
        <v>900</v>
      </c>
      <c r="H22" s="29">
        <v>8349.94</v>
      </c>
      <c r="I22" s="29"/>
      <c r="J22" s="29">
        <v>15578</v>
      </c>
      <c r="K22" s="29">
        <v>161.57</v>
      </c>
      <c r="L22" s="29">
        <v>3930.87</v>
      </c>
      <c r="M22" s="29">
        <v>403.93</v>
      </c>
      <c r="N22" s="29">
        <v>9827.18</v>
      </c>
      <c r="O22" s="29">
        <v>646.28</v>
      </c>
      <c r="P22" s="29">
        <v>15723.48</v>
      </c>
    </row>
    <row r="23" spans="1:16">
      <c r="A23" s="45" t="str">
        <f t="shared" si="0"/>
        <v>2222</v>
      </c>
      <c r="B23" s="30">
        <v>22</v>
      </c>
      <c r="C23" s="30">
        <v>22</v>
      </c>
      <c r="D23" s="30"/>
      <c r="E23" s="30">
        <v>18840</v>
      </c>
      <c r="F23" s="30">
        <v>20000</v>
      </c>
      <c r="G23" s="30"/>
      <c r="H23" s="30">
        <v>8600.44</v>
      </c>
      <c r="I23" s="30"/>
      <c r="J23" s="30">
        <v>15888</v>
      </c>
      <c r="K23" s="30">
        <v>155.78</v>
      </c>
      <c r="L23" s="30">
        <v>4204.58</v>
      </c>
      <c r="M23" s="30">
        <v>389.45</v>
      </c>
      <c r="N23" s="30">
        <v>10511.44</v>
      </c>
      <c r="O23" s="30">
        <v>623.12</v>
      </c>
      <c r="P23" s="30">
        <v>16818.310000000001</v>
      </c>
    </row>
    <row r="24" spans="1:16">
      <c r="A24" s="45" t="str">
        <f t="shared" si="0"/>
        <v>2323</v>
      </c>
      <c r="B24" s="29">
        <v>23</v>
      </c>
      <c r="C24" s="29">
        <v>23</v>
      </c>
      <c r="D24" s="29"/>
      <c r="E24" s="29">
        <v>18840</v>
      </c>
      <c r="F24" s="29">
        <v>20000</v>
      </c>
      <c r="G24" s="29"/>
      <c r="H24" s="29">
        <v>8858.4500000000007</v>
      </c>
      <c r="I24" s="29"/>
      <c r="J24" s="29">
        <v>16203</v>
      </c>
      <c r="K24" s="29">
        <v>158.88</v>
      </c>
      <c r="L24" s="29">
        <v>4489.59</v>
      </c>
      <c r="M24" s="29">
        <v>397.2</v>
      </c>
      <c r="N24" s="29">
        <v>11223.98</v>
      </c>
      <c r="O24" s="29">
        <v>635.52</v>
      </c>
      <c r="P24" s="29">
        <v>17958.38</v>
      </c>
    </row>
    <row r="25" spans="1:16">
      <c r="A25" s="45" t="str">
        <f t="shared" si="0"/>
        <v>2424</v>
      </c>
      <c r="B25" s="30">
        <v>24</v>
      </c>
      <c r="C25" s="30">
        <v>24</v>
      </c>
      <c r="D25" s="30"/>
      <c r="E25" s="30">
        <v>18840</v>
      </c>
      <c r="F25" s="30">
        <v>20000</v>
      </c>
      <c r="G25" s="30">
        <v>900</v>
      </c>
      <c r="H25" s="30">
        <v>10024.209999999999</v>
      </c>
      <c r="I25" s="30"/>
      <c r="J25" s="30">
        <v>15626</v>
      </c>
      <c r="K25" s="30">
        <v>162.03</v>
      </c>
      <c r="L25" s="30">
        <v>4786.3100000000004</v>
      </c>
      <c r="M25" s="30">
        <v>405.08</v>
      </c>
      <c r="N25" s="30">
        <v>11965.78</v>
      </c>
      <c r="O25" s="30">
        <v>648.12</v>
      </c>
      <c r="P25" s="30">
        <v>19145.25</v>
      </c>
    </row>
    <row r="26" spans="1:16">
      <c r="A26" s="45" t="str">
        <f t="shared" si="0"/>
        <v>2525</v>
      </c>
      <c r="B26" s="29">
        <v>25</v>
      </c>
      <c r="C26" s="29">
        <v>25</v>
      </c>
      <c r="D26" s="29"/>
      <c r="E26" s="29">
        <v>18840</v>
      </c>
      <c r="F26" s="29">
        <v>20000</v>
      </c>
      <c r="G26" s="29"/>
      <c r="H26" s="29">
        <v>10324.93</v>
      </c>
      <c r="I26" s="29"/>
      <c r="J26" s="29">
        <v>15936</v>
      </c>
      <c r="K26" s="29">
        <v>156.26</v>
      </c>
      <c r="L26" s="29">
        <v>5086.16</v>
      </c>
      <c r="M26" s="29">
        <v>390.65</v>
      </c>
      <c r="N26" s="29">
        <v>12715.4</v>
      </c>
      <c r="O26" s="29">
        <v>625.04</v>
      </c>
      <c r="P26" s="29">
        <v>20344.64</v>
      </c>
    </row>
    <row r="27" spans="1:16">
      <c r="A27" s="45" t="str">
        <f t="shared" si="0"/>
        <v>2626</v>
      </c>
      <c r="B27" s="30">
        <v>26</v>
      </c>
      <c r="C27" s="30">
        <v>26</v>
      </c>
      <c r="D27" s="30"/>
      <c r="E27" s="30">
        <v>18840</v>
      </c>
      <c r="F27" s="30">
        <v>20000</v>
      </c>
      <c r="G27" s="30"/>
      <c r="H27" s="30">
        <v>10634.68</v>
      </c>
      <c r="I27" s="30"/>
      <c r="J27" s="30">
        <v>16253</v>
      </c>
      <c r="K27" s="30">
        <v>159.36000000000001</v>
      </c>
      <c r="L27" s="30">
        <v>5398.11</v>
      </c>
      <c r="M27" s="30">
        <v>398.4</v>
      </c>
      <c r="N27" s="30">
        <v>13495.26</v>
      </c>
      <c r="O27" s="30">
        <v>637.44000000000005</v>
      </c>
      <c r="P27" s="30">
        <v>21592.42</v>
      </c>
    </row>
    <row r="28" spans="1:16">
      <c r="A28" s="45" t="str">
        <f t="shared" si="0"/>
        <v>2727</v>
      </c>
      <c r="B28" s="29">
        <v>27</v>
      </c>
      <c r="C28" s="29">
        <v>27</v>
      </c>
      <c r="D28" s="29"/>
      <c r="E28" s="29">
        <v>18840</v>
      </c>
      <c r="F28" s="29">
        <v>20000</v>
      </c>
      <c r="G28" s="29">
        <v>900</v>
      </c>
      <c r="H28" s="29">
        <v>11853.72</v>
      </c>
      <c r="I28" s="29"/>
      <c r="J28" s="29">
        <v>15676</v>
      </c>
      <c r="K28" s="29">
        <v>162.53</v>
      </c>
      <c r="L28" s="29">
        <v>5722.58</v>
      </c>
      <c r="M28" s="29">
        <v>406.33</v>
      </c>
      <c r="N28" s="29">
        <v>14306.45</v>
      </c>
      <c r="O28" s="29">
        <v>650.12</v>
      </c>
      <c r="P28" s="29">
        <v>22890.32</v>
      </c>
    </row>
    <row r="29" spans="1:16">
      <c r="A29" s="45" t="str">
        <f t="shared" si="0"/>
        <v>2828</v>
      </c>
      <c r="B29" s="30">
        <v>28</v>
      </c>
      <c r="C29" s="30">
        <v>28</v>
      </c>
      <c r="D29" s="30"/>
      <c r="E29" s="30">
        <v>18840</v>
      </c>
      <c r="F29" s="30">
        <v>20000</v>
      </c>
      <c r="G29" s="30"/>
      <c r="H29" s="30">
        <v>12209.33</v>
      </c>
      <c r="I29" s="30"/>
      <c r="J29" s="30">
        <v>15987</v>
      </c>
      <c r="K29" s="30">
        <v>156.76</v>
      </c>
      <c r="L29" s="30">
        <v>6051.02</v>
      </c>
      <c r="M29" s="30">
        <v>391.9</v>
      </c>
      <c r="N29" s="30">
        <v>15127.54</v>
      </c>
      <c r="O29" s="30">
        <v>627.04</v>
      </c>
      <c r="P29" s="30">
        <v>24204.07</v>
      </c>
    </row>
    <row r="30" spans="1:16">
      <c r="A30" s="45" t="str">
        <f t="shared" si="0"/>
        <v>2929</v>
      </c>
      <c r="B30" s="29">
        <v>29</v>
      </c>
      <c r="C30" s="29">
        <v>29</v>
      </c>
      <c r="D30" s="29"/>
      <c r="E30" s="29">
        <v>18840</v>
      </c>
      <c r="F30" s="29">
        <v>20000</v>
      </c>
      <c r="G30" s="29"/>
      <c r="H30" s="29">
        <v>12575.61</v>
      </c>
      <c r="I30" s="29"/>
      <c r="J30" s="29">
        <v>16305</v>
      </c>
      <c r="K30" s="29">
        <v>159.87</v>
      </c>
      <c r="L30" s="29">
        <v>6392.42</v>
      </c>
      <c r="M30" s="29">
        <v>399.68</v>
      </c>
      <c r="N30" s="29">
        <v>15981.04</v>
      </c>
      <c r="O30" s="29">
        <v>639.48</v>
      </c>
      <c r="P30" s="29">
        <v>25569.67</v>
      </c>
    </row>
    <row r="31" spans="1:16">
      <c r="A31" s="45" t="str">
        <f t="shared" si="0"/>
        <v>3030</v>
      </c>
      <c r="B31" s="30">
        <v>30</v>
      </c>
      <c r="C31" s="30">
        <v>30</v>
      </c>
      <c r="D31" s="30"/>
      <c r="E31" s="30">
        <v>18840</v>
      </c>
      <c r="F31" s="30">
        <v>20000</v>
      </c>
      <c r="G31" s="30">
        <v>900</v>
      </c>
      <c r="H31" s="30">
        <v>13852.88</v>
      </c>
      <c r="I31" s="30"/>
      <c r="J31" s="30">
        <v>15729</v>
      </c>
      <c r="K31" s="30">
        <v>163.05000000000001</v>
      </c>
      <c r="L31" s="30">
        <v>6747.24</v>
      </c>
      <c r="M31" s="30">
        <v>407.63</v>
      </c>
      <c r="N31" s="30">
        <v>16868.099999999999</v>
      </c>
      <c r="O31" s="30">
        <v>652.20000000000005</v>
      </c>
      <c r="P31" s="30">
        <v>26988.959999999999</v>
      </c>
    </row>
    <row r="32" spans="1:16">
      <c r="A32" s="45" t="str">
        <f t="shared" si="0"/>
        <v>3131</v>
      </c>
      <c r="B32" s="29">
        <v>31</v>
      </c>
      <c r="C32" s="29">
        <v>31</v>
      </c>
      <c r="D32" s="29"/>
      <c r="E32" s="29">
        <v>18840</v>
      </c>
      <c r="F32" s="29">
        <v>20000</v>
      </c>
      <c r="G32" s="29"/>
      <c r="H32" s="29">
        <v>14268.47</v>
      </c>
      <c r="I32" s="29"/>
      <c r="J32" s="29">
        <v>16041</v>
      </c>
      <c r="K32" s="29">
        <v>157.29</v>
      </c>
      <c r="L32" s="29">
        <v>7106.95</v>
      </c>
      <c r="M32" s="29">
        <v>393.23</v>
      </c>
      <c r="N32" s="29">
        <v>17767.37</v>
      </c>
      <c r="O32" s="29">
        <v>629.16</v>
      </c>
      <c r="P32" s="29">
        <v>28427.79</v>
      </c>
    </row>
    <row r="33" spans="1:16">
      <c r="A33" s="45" t="str">
        <f t="shared" si="0"/>
        <v>3232</v>
      </c>
      <c r="B33" s="30">
        <v>32</v>
      </c>
      <c r="C33" s="30">
        <v>32</v>
      </c>
      <c r="D33" s="30"/>
      <c r="E33" s="30">
        <v>18840</v>
      </c>
      <c r="F33" s="30">
        <v>20000</v>
      </c>
      <c r="G33" s="30"/>
      <c r="H33" s="30">
        <v>14696.52</v>
      </c>
      <c r="I33" s="30"/>
      <c r="J33" s="30">
        <v>16360</v>
      </c>
      <c r="K33" s="30">
        <v>160.41</v>
      </c>
      <c r="L33" s="30">
        <v>7480.56</v>
      </c>
      <c r="M33" s="30">
        <v>401.03</v>
      </c>
      <c r="N33" s="30">
        <v>18701.41</v>
      </c>
      <c r="O33" s="30">
        <v>641.64</v>
      </c>
      <c r="P33" s="30">
        <v>29922.26</v>
      </c>
    </row>
    <row r="34" spans="1:16">
      <c r="A34" s="45" t="str">
        <f t="shared" si="0"/>
        <v>3333</v>
      </c>
      <c r="B34" s="29">
        <v>33</v>
      </c>
      <c r="C34" s="29">
        <v>33</v>
      </c>
      <c r="D34" s="29"/>
      <c r="E34" s="29">
        <v>18840</v>
      </c>
      <c r="F34" s="29">
        <v>20000</v>
      </c>
      <c r="G34" s="29">
        <v>900</v>
      </c>
      <c r="H34" s="29">
        <v>16037.42</v>
      </c>
      <c r="I34" s="29"/>
      <c r="J34" s="29">
        <v>15785</v>
      </c>
      <c r="K34" s="29">
        <v>163.6</v>
      </c>
      <c r="L34" s="29">
        <v>7868.58</v>
      </c>
      <c r="M34" s="29">
        <v>409</v>
      </c>
      <c r="N34" s="29">
        <v>19671.45</v>
      </c>
      <c r="O34" s="29">
        <v>654.4</v>
      </c>
      <c r="P34" s="29">
        <v>31474.33</v>
      </c>
    </row>
    <row r="35" spans="1:16">
      <c r="A35" s="45" t="str">
        <f t="shared" si="0"/>
        <v>3434</v>
      </c>
      <c r="B35" s="30">
        <v>34</v>
      </c>
      <c r="C35" s="30">
        <v>34</v>
      </c>
      <c r="D35" s="30"/>
      <c r="E35" s="30">
        <v>18840</v>
      </c>
      <c r="F35" s="30">
        <v>20000</v>
      </c>
      <c r="G35" s="30"/>
      <c r="H35" s="30">
        <v>16518.54</v>
      </c>
      <c r="I35" s="30"/>
      <c r="J35" s="30">
        <v>16098</v>
      </c>
      <c r="K35" s="30">
        <v>157.85</v>
      </c>
      <c r="L35" s="30">
        <v>8262.49</v>
      </c>
      <c r="M35" s="30">
        <v>394.63</v>
      </c>
      <c r="N35" s="30">
        <v>20656.22</v>
      </c>
      <c r="O35" s="30">
        <v>631.4</v>
      </c>
      <c r="P35" s="30">
        <v>33049.96</v>
      </c>
    </row>
    <row r="36" spans="1:16">
      <c r="A36" s="45" t="str">
        <f t="shared" si="0"/>
        <v>3535</v>
      </c>
      <c r="B36" s="29">
        <v>35</v>
      </c>
      <c r="C36" s="29">
        <v>35</v>
      </c>
      <c r="D36" s="29"/>
      <c r="E36" s="29">
        <v>18840</v>
      </c>
      <c r="F36" s="29">
        <v>20000</v>
      </c>
      <c r="G36" s="29"/>
      <c r="H36" s="29">
        <v>17014.099999999999</v>
      </c>
      <c r="I36" s="29"/>
      <c r="J36" s="29">
        <v>16417</v>
      </c>
      <c r="K36" s="29">
        <v>160.97999999999999</v>
      </c>
      <c r="L36" s="29">
        <v>8671.34</v>
      </c>
      <c r="M36" s="29">
        <v>402.45</v>
      </c>
      <c r="N36" s="29">
        <v>21678.36</v>
      </c>
      <c r="O36" s="29">
        <v>643.91999999999996</v>
      </c>
      <c r="P36" s="29">
        <v>34685.379999999997</v>
      </c>
    </row>
    <row r="37" spans="1:16">
      <c r="A37" s="45" t="str">
        <f t="shared" si="0"/>
        <v>3636</v>
      </c>
      <c r="B37" s="30">
        <v>36</v>
      </c>
      <c r="C37" s="30">
        <v>36</v>
      </c>
      <c r="D37" s="30"/>
      <c r="E37" s="30">
        <v>18840</v>
      </c>
      <c r="F37" s="30">
        <v>20000</v>
      </c>
      <c r="G37" s="30">
        <v>900</v>
      </c>
      <c r="H37" s="30">
        <v>18424.52</v>
      </c>
      <c r="I37" s="30"/>
      <c r="J37" s="30">
        <v>15843</v>
      </c>
      <c r="K37" s="30">
        <v>164.17</v>
      </c>
      <c r="L37" s="30">
        <v>9095.65</v>
      </c>
      <c r="M37" s="30">
        <v>410.43</v>
      </c>
      <c r="N37" s="30">
        <v>22739.14</v>
      </c>
      <c r="O37" s="30">
        <v>656.68</v>
      </c>
      <c r="P37" s="30">
        <v>36382.620000000003</v>
      </c>
    </row>
    <row r="38" spans="1:16">
      <c r="A38" s="45" t="str">
        <f t="shared" si="0"/>
        <v>3737</v>
      </c>
      <c r="B38" s="29">
        <v>37</v>
      </c>
      <c r="C38" s="29">
        <v>37</v>
      </c>
      <c r="D38" s="29"/>
      <c r="E38" s="29">
        <v>18840</v>
      </c>
      <c r="F38" s="29">
        <v>20000</v>
      </c>
      <c r="G38" s="29"/>
      <c r="H38" s="29">
        <v>18977.259999999998</v>
      </c>
      <c r="I38" s="29"/>
      <c r="J38" s="29">
        <v>16156</v>
      </c>
      <c r="K38" s="29">
        <v>158.41999999999999</v>
      </c>
      <c r="L38" s="29">
        <v>9526.94</v>
      </c>
      <c r="M38" s="29">
        <v>396.05</v>
      </c>
      <c r="N38" s="29">
        <v>23817.360000000001</v>
      </c>
      <c r="O38" s="29">
        <v>633.67999999999995</v>
      </c>
      <c r="P38" s="29">
        <v>38107.78</v>
      </c>
    </row>
    <row r="39" spans="1:16">
      <c r="A39" s="45" t="str">
        <f t="shared" si="0"/>
        <v>3838</v>
      </c>
      <c r="B39" s="30">
        <v>38</v>
      </c>
      <c r="C39" s="30">
        <v>38</v>
      </c>
      <c r="D39" s="30"/>
      <c r="E39" s="30">
        <v>18840</v>
      </c>
      <c r="F39" s="30">
        <v>20000</v>
      </c>
      <c r="G39" s="30"/>
      <c r="H39" s="30">
        <v>19546.57</v>
      </c>
      <c r="I39" s="30"/>
      <c r="J39" s="30">
        <v>16476</v>
      </c>
      <c r="K39" s="30">
        <v>161.56</v>
      </c>
      <c r="L39" s="30">
        <v>9974.31</v>
      </c>
      <c r="M39" s="30">
        <v>403.9</v>
      </c>
      <c r="N39" s="30">
        <v>24935.78</v>
      </c>
      <c r="O39" s="30">
        <v>646.24</v>
      </c>
      <c r="P39" s="30">
        <v>39897.25</v>
      </c>
    </row>
    <row r="40" spans="1:16">
      <c r="A40" s="45" t="str">
        <f t="shared" si="0"/>
        <v>3939</v>
      </c>
      <c r="B40" s="29">
        <v>39</v>
      </c>
      <c r="C40" s="29">
        <v>39</v>
      </c>
      <c r="D40" s="29"/>
      <c r="E40" s="29">
        <v>18840</v>
      </c>
      <c r="F40" s="29">
        <v>20000</v>
      </c>
      <c r="G40" s="29">
        <v>900</v>
      </c>
      <c r="H40" s="29">
        <v>21032.97</v>
      </c>
      <c r="I40" s="29"/>
      <c r="J40" s="29">
        <v>15902</v>
      </c>
      <c r="K40" s="29">
        <v>164.76</v>
      </c>
      <c r="L40" s="29">
        <v>10438.299999999999</v>
      </c>
      <c r="M40" s="29">
        <v>411.9</v>
      </c>
      <c r="N40" s="29">
        <v>26095.75</v>
      </c>
      <c r="O40" s="29">
        <v>659.04</v>
      </c>
      <c r="P40" s="29">
        <v>41753.21</v>
      </c>
    </row>
    <row r="41" spans="1:16">
      <c r="A41" s="45" t="str">
        <f t="shared" si="0"/>
        <v>4040</v>
      </c>
      <c r="B41" s="30">
        <v>40</v>
      </c>
      <c r="C41" s="30">
        <v>40</v>
      </c>
      <c r="D41" s="30"/>
      <c r="E41" s="30">
        <v>18840</v>
      </c>
      <c r="F41" s="30">
        <v>20000</v>
      </c>
      <c r="G41" s="30"/>
      <c r="H41" s="30">
        <v>21663.96</v>
      </c>
      <c r="I41" s="30"/>
      <c r="J41" s="30">
        <v>16215</v>
      </c>
      <c r="K41" s="30">
        <v>159.02000000000001</v>
      </c>
      <c r="L41" s="30">
        <v>10910.47</v>
      </c>
      <c r="M41" s="30">
        <v>397.55</v>
      </c>
      <c r="N41" s="30">
        <v>27276.18</v>
      </c>
      <c r="O41" s="30">
        <v>636.08000000000004</v>
      </c>
      <c r="P41" s="30">
        <v>43641.88</v>
      </c>
    </row>
    <row r="42" spans="1:16">
      <c r="A42" s="45" t="str">
        <f t="shared" si="0"/>
        <v>4141</v>
      </c>
      <c r="B42" s="29">
        <v>41</v>
      </c>
      <c r="C42" s="29">
        <v>41</v>
      </c>
      <c r="D42" s="29"/>
      <c r="E42" s="29">
        <v>18840</v>
      </c>
      <c r="F42" s="29">
        <v>20000</v>
      </c>
      <c r="G42" s="29"/>
      <c r="H42" s="29">
        <v>22313.88</v>
      </c>
      <c r="I42" s="29"/>
      <c r="J42" s="29">
        <v>16535</v>
      </c>
      <c r="K42" s="29">
        <v>162.15</v>
      </c>
      <c r="L42" s="29">
        <v>11399.93</v>
      </c>
      <c r="M42" s="29">
        <v>405.38</v>
      </c>
      <c r="N42" s="29">
        <v>28499.84</v>
      </c>
      <c r="O42" s="29">
        <v>648.6</v>
      </c>
      <c r="P42" s="29">
        <v>45599.74</v>
      </c>
    </row>
    <row r="43" spans="1:16">
      <c r="A43" s="45" t="str">
        <f t="shared" si="0"/>
        <v>4242</v>
      </c>
      <c r="B43" s="30">
        <v>42</v>
      </c>
      <c r="C43" s="30">
        <v>42</v>
      </c>
      <c r="D43" s="30"/>
      <c r="E43" s="30">
        <v>18840</v>
      </c>
      <c r="F43" s="30">
        <v>20000</v>
      </c>
      <c r="G43" s="30">
        <v>900</v>
      </c>
      <c r="H43" s="30">
        <v>23883.3</v>
      </c>
      <c r="I43" s="30"/>
      <c r="J43" s="30">
        <v>15962</v>
      </c>
      <c r="K43" s="30">
        <v>165.35</v>
      </c>
      <c r="L43" s="30">
        <v>11907.28</v>
      </c>
      <c r="M43" s="30">
        <v>413.38</v>
      </c>
      <c r="N43" s="30">
        <v>29768.21</v>
      </c>
      <c r="O43" s="30">
        <v>661.4</v>
      </c>
      <c r="P43" s="30">
        <v>47629.13</v>
      </c>
    </row>
    <row r="44" spans="1:16">
      <c r="A44" s="45" t="str">
        <f t="shared" si="0"/>
        <v>4343</v>
      </c>
      <c r="B44" s="29">
        <v>43</v>
      </c>
      <c r="C44" s="29">
        <v>43</v>
      </c>
      <c r="D44" s="29"/>
      <c r="E44" s="29">
        <v>18840</v>
      </c>
      <c r="F44" s="29">
        <v>20000</v>
      </c>
      <c r="G44" s="29"/>
      <c r="H44" s="29">
        <v>24599.79</v>
      </c>
      <c r="I44" s="29"/>
      <c r="J44" s="29">
        <v>16275</v>
      </c>
      <c r="K44" s="29">
        <v>159.62</v>
      </c>
      <c r="L44" s="29">
        <v>12424.12</v>
      </c>
      <c r="M44" s="29">
        <v>399.05</v>
      </c>
      <c r="N44" s="29">
        <v>31060.3</v>
      </c>
      <c r="O44" s="29">
        <v>638.48</v>
      </c>
      <c r="P44" s="29">
        <v>49696.49</v>
      </c>
    </row>
    <row r="45" spans="1:16">
      <c r="A45" s="45" t="str">
        <f t="shared" si="0"/>
        <v>4444</v>
      </c>
      <c r="B45" s="30">
        <v>44</v>
      </c>
      <c r="C45" s="30">
        <v>44</v>
      </c>
      <c r="D45" s="30"/>
      <c r="E45" s="30">
        <v>18840</v>
      </c>
      <c r="F45" s="30">
        <v>20000</v>
      </c>
      <c r="G45" s="30"/>
      <c r="H45" s="30">
        <v>25337.79</v>
      </c>
      <c r="I45" s="30"/>
      <c r="J45" s="30">
        <v>16595</v>
      </c>
      <c r="K45" s="30">
        <v>162.75</v>
      </c>
      <c r="L45" s="30">
        <v>12959.59</v>
      </c>
      <c r="M45" s="30">
        <v>406.88</v>
      </c>
      <c r="N45" s="30">
        <v>32398.99</v>
      </c>
      <c r="O45" s="30">
        <v>651</v>
      </c>
      <c r="P45" s="30">
        <v>51838.38</v>
      </c>
    </row>
    <row r="46" spans="1:16">
      <c r="A46" s="45" t="str">
        <f t="shared" si="0"/>
        <v>4545</v>
      </c>
      <c r="B46" s="29">
        <v>45</v>
      </c>
      <c r="C46" s="29">
        <v>45</v>
      </c>
      <c r="D46" s="29"/>
      <c r="E46" s="29">
        <v>18840</v>
      </c>
      <c r="F46" s="29">
        <v>20000</v>
      </c>
      <c r="G46" s="29">
        <v>900</v>
      </c>
      <c r="H46" s="29">
        <v>26997.919999999998</v>
      </c>
      <c r="I46" s="29"/>
      <c r="J46" s="29">
        <v>16021</v>
      </c>
      <c r="K46" s="29">
        <v>165.95</v>
      </c>
      <c r="L46" s="29">
        <v>13514.33</v>
      </c>
      <c r="M46" s="29">
        <v>414.88</v>
      </c>
      <c r="N46" s="29">
        <v>33785.83</v>
      </c>
      <c r="O46" s="29">
        <v>663.8</v>
      </c>
      <c r="P46" s="29">
        <v>54057.33</v>
      </c>
    </row>
    <row r="47" spans="1:16">
      <c r="A47" s="45" t="str">
        <f t="shared" si="0"/>
        <v>4646</v>
      </c>
      <c r="B47" s="30">
        <v>46</v>
      </c>
      <c r="C47" s="30">
        <v>46</v>
      </c>
      <c r="D47" s="30"/>
      <c r="E47" s="30">
        <v>18840</v>
      </c>
      <c r="F47" s="30">
        <v>20000</v>
      </c>
      <c r="G47" s="30"/>
      <c r="H47" s="30">
        <v>27807.86</v>
      </c>
      <c r="I47" s="30"/>
      <c r="J47" s="30">
        <v>16334</v>
      </c>
      <c r="K47" s="30">
        <v>160.21</v>
      </c>
      <c r="L47" s="30">
        <v>14079.97</v>
      </c>
      <c r="M47" s="30">
        <v>400.53</v>
      </c>
      <c r="N47" s="30">
        <v>35199.93</v>
      </c>
      <c r="O47" s="30">
        <v>640.84</v>
      </c>
      <c r="P47" s="30">
        <v>56319.89</v>
      </c>
    </row>
    <row r="48" spans="1:16">
      <c r="A48" s="45" t="str">
        <f t="shared" si="0"/>
        <v>4747</v>
      </c>
      <c r="B48" s="29">
        <v>47</v>
      </c>
      <c r="C48" s="29">
        <v>47</v>
      </c>
      <c r="D48" s="29"/>
      <c r="E48" s="29">
        <v>18840</v>
      </c>
      <c r="F48" s="29">
        <v>20000</v>
      </c>
      <c r="G48" s="29"/>
      <c r="H48" s="29">
        <v>28642.09</v>
      </c>
      <c r="I48" s="29"/>
      <c r="J48" s="29">
        <v>16652</v>
      </c>
      <c r="K48" s="29">
        <v>163.34</v>
      </c>
      <c r="L48" s="29">
        <v>14665.71</v>
      </c>
      <c r="M48" s="29">
        <v>408.35</v>
      </c>
      <c r="N48" s="29">
        <v>36664.28</v>
      </c>
      <c r="O48" s="29">
        <v>653.36</v>
      </c>
      <c r="P48" s="29">
        <v>58662.85</v>
      </c>
    </row>
    <row r="49" spans="1:16">
      <c r="A49" s="45" t="str">
        <f t="shared" si="0"/>
        <v>4848</v>
      </c>
      <c r="B49" s="30">
        <v>48</v>
      </c>
      <c r="C49" s="30">
        <v>48</v>
      </c>
      <c r="D49" s="30"/>
      <c r="E49" s="30">
        <v>18840</v>
      </c>
      <c r="F49" s="30">
        <v>20000</v>
      </c>
      <c r="G49" s="30">
        <v>900</v>
      </c>
      <c r="H49" s="30">
        <v>30401.360000000001</v>
      </c>
      <c r="I49" s="30"/>
      <c r="J49" s="30">
        <v>16078</v>
      </c>
      <c r="K49" s="30">
        <v>166.52</v>
      </c>
      <c r="L49" s="30">
        <v>15272.2</v>
      </c>
      <c r="M49" s="30">
        <v>416.3</v>
      </c>
      <c r="N49" s="30">
        <v>38180.51</v>
      </c>
      <c r="O49" s="30">
        <v>666.08</v>
      </c>
      <c r="P49" s="30">
        <v>61088.81</v>
      </c>
    </row>
    <row r="50" spans="1:16">
      <c r="A50" s="45" t="str">
        <f t="shared" si="0"/>
        <v>4949</v>
      </c>
      <c r="B50" s="29">
        <v>49</v>
      </c>
      <c r="C50" s="29">
        <v>49</v>
      </c>
      <c r="D50" s="29"/>
      <c r="E50" s="29">
        <v>18840</v>
      </c>
      <c r="F50" s="29">
        <v>20000</v>
      </c>
      <c r="G50" s="29"/>
      <c r="H50" s="29">
        <v>31313.4</v>
      </c>
      <c r="I50" s="29"/>
      <c r="J50" s="29">
        <v>16389</v>
      </c>
      <c r="K50" s="29">
        <v>160.78</v>
      </c>
      <c r="L50" s="29">
        <v>15891.15</v>
      </c>
      <c r="M50" s="29">
        <v>401.95</v>
      </c>
      <c r="N50" s="29">
        <v>39727.870000000003</v>
      </c>
      <c r="O50" s="29">
        <v>643.12</v>
      </c>
      <c r="P50" s="29">
        <v>63564.6</v>
      </c>
    </row>
    <row r="51" spans="1:16">
      <c r="A51" s="45" t="str">
        <f t="shared" si="0"/>
        <v>5050</v>
      </c>
      <c r="B51" s="30">
        <v>50</v>
      </c>
      <c r="C51" s="30">
        <v>50</v>
      </c>
      <c r="D51" s="30"/>
      <c r="E51" s="30">
        <v>18840</v>
      </c>
      <c r="F51" s="30">
        <v>20000</v>
      </c>
      <c r="G51" s="30"/>
      <c r="H51" s="30">
        <v>32252.799999999999</v>
      </c>
      <c r="I51" s="30"/>
      <c r="J51" s="30">
        <v>16706</v>
      </c>
      <c r="K51" s="30">
        <v>163.89</v>
      </c>
      <c r="L51" s="30">
        <v>16531.77</v>
      </c>
      <c r="M51" s="30">
        <v>409.73</v>
      </c>
      <c r="N51" s="30">
        <v>41329.43</v>
      </c>
      <c r="O51" s="30">
        <v>655.56</v>
      </c>
      <c r="P51" s="30">
        <v>66127.100000000006</v>
      </c>
    </row>
    <row r="52" spans="1:16">
      <c r="A52" s="45" t="str">
        <f t="shared" si="0"/>
        <v>5151</v>
      </c>
      <c r="B52" s="29">
        <v>51</v>
      </c>
      <c r="C52" s="29">
        <v>51</v>
      </c>
      <c r="D52" s="29"/>
      <c r="E52" s="29">
        <v>18840</v>
      </c>
      <c r="F52" s="29">
        <v>20000</v>
      </c>
      <c r="G52" s="29">
        <v>900</v>
      </c>
      <c r="H52" s="29">
        <v>34120.379999999997</v>
      </c>
      <c r="I52" s="29"/>
      <c r="J52" s="29">
        <v>16130</v>
      </c>
      <c r="K52" s="29">
        <v>167.06</v>
      </c>
      <c r="L52" s="29">
        <v>17194.79</v>
      </c>
      <c r="M52" s="29">
        <v>417.65</v>
      </c>
      <c r="N52" s="29">
        <v>42986.97</v>
      </c>
      <c r="O52" s="29">
        <v>668.24</v>
      </c>
      <c r="P52" s="29">
        <v>68779.149999999994</v>
      </c>
    </row>
    <row r="53" spans="1:16">
      <c r="A53" s="45" t="str">
        <f t="shared" si="0"/>
        <v>5252</v>
      </c>
      <c r="B53" s="30">
        <v>52</v>
      </c>
      <c r="C53" s="30">
        <v>52</v>
      </c>
      <c r="D53" s="30"/>
      <c r="E53" s="30">
        <v>18840</v>
      </c>
      <c r="F53" s="30">
        <v>20000</v>
      </c>
      <c r="G53" s="30"/>
      <c r="H53" s="30">
        <v>35144</v>
      </c>
      <c r="I53" s="30"/>
      <c r="J53" s="30">
        <v>16439</v>
      </c>
      <c r="K53" s="30">
        <v>161.30000000000001</v>
      </c>
      <c r="L53" s="30">
        <v>17871.93</v>
      </c>
      <c r="M53" s="30">
        <v>403.25</v>
      </c>
      <c r="N53" s="30">
        <v>44679.83</v>
      </c>
      <c r="O53" s="30">
        <v>645.20000000000005</v>
      </c>
      <c r="P53" s="30">
        <v>71487.72</v>
      </c>
    </row>
    <row r="54" spans="1:16">
      <c r="A54" s="45" t="str">
        <f t="shared" si="0"/>
        <v>5353</v>
      </c>
      <c r="B54" s="29">
        <v>53</v>
      </c>
      <c r="C54" s="29">
        <v>53</v>
      </c>
      <c r="D54" s="29"/>
      <c r="E54" s="29">
        <v>18840</v>
      </c>
      <c r="F54" s="29">
        <v>20000</v>
      </c>
      <c r="G54" s="29"/>
      <c r="H54" s="29">
        <v>36198.32</v>
      </c>
      <c r="I54" s="29"/>
      <c r="J54" s="29">
        <v>16754</v>
      </c>
      <c r="K54" s="29">
        <v>164.39</v>
      </c>
      <c r="L54" s="29">
        <v>18572.48</v>
      </c>
      <c r="M54" s="29">
        <v>410.98</v>
      </c>
      <c r="N54" s="29">
        <v>46431.199999999997</v>
      </c>
      <c r="O54" s="29">
        <v>657.56</v>
      </c>
      <c r="P54" s="29">
        <v>74289.91</v>
      </c>
    </row>
    <row r="55" spans="1:16">
      <c r="A55" s="45" t="str">
        <f t="shared" si="0"/>
        <v>5454</v>
      </c>
      <c r="B55" s="30">
        <v>54</v>
      </c>
      <c r="C55" s="30">
        <v>54</v>
      </c>
      <c r="D55" s="30"/>
      <c r="E55" s="30">
        <v>18840</v>
      </c>
      <c r="F55" s="30">
        <v>20000</v>
      </c>
      <c r="G55" s="30">
        <v>900</v>
      </c>
      <c r="H55" s="30">
        <v>38184.269999999997</v>
      </c>
      <c r="I55" s="30"/>
      <c r="J55" s="30">
        <v>16175</v>
      </c>
      <c r="K55" s="30">
        <v>167.54</v>
      </c>
      <c r="L55" s="30">
        <v>19297.189999999999</v>
      </c>
      <c r="M55" s="30">
        <v>418.85</v>
      </c>
      <c r="N55" s="30">
        <v>48242.98</v>
      </c>
      <c r="O55" s="30">
        <v>670.16</v>
      </c>
      <c r="P55" s="30">
        <v>77188.77</v>
      </c>
    </row>
    <row r="56" spans="1:16">
      <c r="A56" s="45" t="str">
        <f t="shared" si="0"/>
        <v>5555</v>
      </c>
      <c r="B56" s="29">
        <v>55</v>
      </c>
      <c r="C56" s="29">
        <v>55</v>
      </c>
      <c r="D56" s="29"/>
      <c r="E56" s="29">
        <v>18840</v>
      </c>
      <c r="F56" s="29">
        <v>20000</v>
      </c>
      <c r="G56" s="29"/>
      <c r="H56" s="29">
        <v>39329.79</v>
      </c>
      <c r="I56" s="29"/>
      <c r="J56" s="29">
        <v>16481</v>
      </c>
      <c r="K56" s="29">
        <v>161.75</v>
      </c>
      <c r="L56" s="29">
        <v>20037.86</v>
      </c>
      <c r="M56" s="29">
        <v>404.38</v>
      </c>
      <c r="N56" s="29">
        <v>50094.65</v>
      </c>
      <c r="O56" s="29">
        <v>647</v>
      </c>
      <c r="P56" s="29">
        <v>80151.44</v>
      </c>
    </row>
    <row r="57" spans="1:16">
      <c r="A57" s="45" t="str">
        <f t="shared" si="0"/>
        <v>5656</v>
      </c>
      <c r="B57" s="30">
        <v>56</v>
      </c>
      <c r="C57" s="30">
        <v>56</v>
      </c>
      <c r="D57" s="30"/>
      <c r="E57" s="30">
        <v>18840</v>
      </c>
      <c r="F57" s="30">
        <v>20000</v>
      </c>
      <c r="G57" s="30"/>
      <c r="H57" s="30">
        <v>40509.69</v>
      </c>
      <c r="I57" s="30"/>
      <c r="J57" s="30">
        <v>16792</v>
      </c>
      <c r="K57" s="30">
        <v>164.81</v>
      </c>
      <c r="L57" s="30">
        <v>20803.8</v>
      </c>
      <c r="M57" s="30">
        <v>412.03</v>
      </c>
      <c r="N57" s="30">
        <v>52009.51</v>
      </c>
      <c r="O57" s="30">
        <v>659.24</v>
      </c>
      <c r="P57" s="30">
        <v>83215.22</v>
      </c>
    </row>
    <row r="58" spans="1:16">
      <c r="A58" s="45" t="str">
        <f t="shared" si="0"/>
        <v>5757</v>
      </c>
      <c r="B58" s="29">
        <v>57</v>
      </c>
      <c r="C58" s="29">
        <v>57</v>
      </c>
      <c r="D58" s="29"/>
      <c r="E58" s="29">
        <v>18840</v>
      </c>
      <c r="F58" s="29">
        <v>20000</v>
      </c>
      <c r="G58" s="29">
        <v>900</v>
      </c>
      <c r="H58" s="29">
        <v>42624.98</v>
      </c>
      <c r="I58" s="29"/>
      <c r="J58" s="29">
        <v>16209</v>
      </c>
      <c r="K58" s="29">
        <v>167.92</v>
      </c>
      <c r="L58" s="29">
        <v>21595.84</v>
      </c>
      <c r="M58" s="29">
        <v>419.8</v>
      </c>
      <c r="N58" s="29">
        <v>53989.599999999999</v>
      </c>
      <c r="O58" s="29">
        <v>671.68</v>
      </c>
      <c r="P58" s="29">
        <v>86383.35</v>
      </c>
    </row>
    <row r="59" spans="1:16">
      <c r="A59" s="45" t="str">
        <f t="shared" si="0"/>
        <v>5858</v>
      </c>
      <c r="B59" s="30">
        <v>58</v>
      </c>
      <c r="C59" s="30">
        <v>58</v>
      </c>
      <c r="D59" s="30"/>
      <c r="E59" s="30">
        <v>18840</v>
      </c>
      <c r="F59" s="30">
        <v>20000</v>
      </c>
      <c r="G59" s="30"/>
      <c r="H59" s="30">
        <v>43903.73</v>
      </c>
      <c r="I59" s="30"/>
      <c r="J59" s="30">
        <v>16508</v>
      </c>
      <c r="K59" s="30">
        <v>162.09</v>
      </c>
      <c r="L59" s="30">
        <v>22405.8</v>
      </c>
      <c r="M59" s="30">
        <v>405.23</v>
      </c>
      <c r="N59" s="30">
        <v>56014.51</v>
      </c>
      <c r="O59" s="30">
        <v>648.36</v>
      </c>
      <c r="P59" s="30">
        <v>89623.22</v>
      </c>
    </row>
    <row r="60" spans="1:16">
      <c r="A60" s="45" t="str">
        <f t="shared" si="0"/>
        <v>5959</v>
      </c>
      <c r="B60" s="29">
        <v>59</v>
      </c>
      <c r="C60" s="29">
        <v>59</v>
      </c>
      <c r="D60" s="29"/>
      <c r="E60" s="29">
        <v>18840</v>
      </c>
      <c r="F60" s="29">
        <v>20000</v>
      </c>
      <c r="G60" s="29"/>
      <c r="H60" s="29">
        <v>45220.84</v>
      </c>
      <c r="I60" s="29"/>
      <c r="J60" s="29">
        <v>16814</v>
      </c>
      <c r="K60" s="29">
        <v>165.08</v>
      </c>
      <c r="L60" s="29">
        <v>23243.06</v>
      </c>
      <c r="M60" s="29">
        <v>412.7</v>
      </c>
      <c r="N60" s="29">
        <v>58107.64</v>
      </c>
      <c r="O60" s="29">
        <v>660.32</v>
      </c>
      <c r="P60" s="29">
        <v>92972.23</v>
      </c>
    </row>
    <row r="61" spans="1:16">
      <c r="A61" s="45" t="str">
        <f t="shared" si="0"/>
        <v>6060</v>
      </c>
      <c r="B61" s="30">
        <v>60</v>
      </c>
      <c r="C61" s="30">
        <v>60</v>
      </c>
      <c r="D61" s="30"/>
      <c r="E61" s="30">
        <v>18840</v>
      </c>
      <c r="F61" s="30">
        <v>20000</v>
      </c>
      <c r="G61" s="30">
        <v>900</v>
      </c>
      <c r="H61" s="30">
        <v>47477.46</v>
      </c>
      <c r="I61" s="30"/>
      <c r="J61" s="30">
        <v>16225</v>
      </c>
      <c r="K61" s="30">
        <v>168.14</v>
      </c>
      <c r="L61" s="30">
        <v>24108.49</v>
      </c>
      <c r="M61" s="30">
        <v>420.35</v>
      </c>
      <c r="N61" s="30">
        <v>60271.22</v>
      </c>
      <c r="O61" s="30">
        <v>672.56</v>
      </c>
      <c r="P61" s="30">
        <v>96433.96</v>
      </c>
    </row>
    <row r="62" spans="1:16">
      <c r="A62" s="45" t="str">
        <f t="shared" si="0"/>
        <v>6161</v>
      </c>
      <c r="B62" s="29">
        <v>61</v>
      </c>
      <c r="C62" s="29">
        <v>61</v>
      </c>
      <c r="D62" s="29"/>
      <c r="E62" s="29">
        <v>18840</v>
      </c>
      <c r="F62" s="29">
        <v>20000</v>
      </c>
      <c r="G62" s="29"/>
      <c r="H62" s="29">
        <v>48901.79</v>
      </c>
      <c r="I62" s="29"/>
      <c r="J62" s="29">
        <v>16516</v>
      </c>
      <c r="K62" s="29">
        <v>162.25</v>
      </c>
      <c r="L62" s="29">
        <v>24993.99</v>
      </c>
      <c r="M62" s="29">
        <v>405.63</v>
      </c>
      <c r="N62" s="29">
        <v>62484.99</v>
      </c>
      <c r="O62" s="29">
        <v>649</v>
      </c>
      <c r="P62" s="29">
        <v>99975.98</v>
      </c>
    </row>
    <row r="63" spans="1:16">
      <c r="A63" s="45" t="str">
        <f t="shared" si="0"/>
        <v>6262</v>
      </c>
      <c r="B63" s="30">
        <v>62</v>
      </c>
      <c r="C63" s="30">
        <v>62</v>
      </c>
      <c r="D63" s="30"/>
      <c r="E63" s="30">
        <v>18840</v>
      </c>
      <c r="F63" s="30">
        <v>20000</v>
      </c>
      <c r="G63" s="30"/>
      <c r="H63" s="30">
        <v>50368.84</v>
      </c>
      <c r="I63" s="30"/>
      <c r="J63" s="30">
        <v>16813</v>
      </c>
      <c r="K63" s="30">
        <v>165.16</v>
      </c>
      <c r="L63" s="30">
        <v>25908.97</v>
      </c>
      <c r="M63" s="30">
        <v>412.9</v>
      </c>
      <c r="N63" s="30">
        <v>64772.44</v>
      </c>
      <c r="O63" s="30">
        <v>660.64</v>
      </c>
      <c r="P63" s="30">
        <v>103635.9</v>
      </c>
    </row>
    <row r="64" spans="1:16">
      <c r="A64" s="45" t="str">
        <f t="shared" si="0"/>
        <v>6363</v>
      </c>
      <c r="B64" s="29">
        <v>63</v>
      </c>
      <c r="C64" s="29">
        <v>63</v>
      </c>
      <c r="D64" s="29"/>
      <c r="E64" s="29">
        <v>18840</v>
      </c>
      <c r="F64" s="29">
        <v>20000</v>
      </c>
      <c r="G64" s="29">
        <v>900</v>
      </c>
      <c r="H64" s="29">
        <v>52779.91</v>
      </c>
      <c r="I64" s="29"/>
      <c r="J64" s="29">
        <v>16215</v>
      </c>
      <c r="K64" s="29">
        <v>168.13</v>
      </c>
      <c r="L64" s="29">
        <v>26854.37</v>
      </c>
      <c r="M64" s="29">
        <v>420.33</v>
      </c>
      <c r="N64" s="29">
        <v>67135.929999999993</v>
      </c>
      <c r="O64" s="29">
        <v>672.52</v>
      </c>
      <c r="P64" s="29">
        <v>107417.49</v>
      </c>
    </row>
    <row r="65" spans="1:16">
      <c r="A65" s="45" t="str">
        <f t="shared" si="0"/>
        <v>6464</v>
      </c>
      <c r="B65" s="30">
        <v>64</v>
      </c>
      <c r="C65" s="30">
        <v>64</v>
      </c>
      <c r="D65" s="30"/>
      <c r="E65" s="30">
        <v>18840</v>
      </c>
      <c r="F65" s="30">
        <v>20000</v>
      </c>
      <c r="G65" s="30"/>
      <c r="H65" s="30">
        <v>54363.3</v>
      </c>
      <c r="I65" s="30"/>
      <c r="J65" s="30">
        <v>16494</v>
      </c>
      <c r="K65" s="30">
        <v>162.15</v>
      </c>
      <c r="L65" s="30">
        <v>27822.15</v>
      </c>
      <c r="M65" s="30">
        <v>405.38</v>
      </c>
      <c r="N65" s="30">
        <v>69555.39</v>
      </c>
      <c r="O65" s="30">
        <v>648.6</v>
      </c>
      <c r="P65" s="30">
        <v>111288.62</v>
      </c>
    </row>
    <row r="66" spans="1:16">
      <c r="A66" s="45" t="str">
        <f t="shared" si="0"/>
        <v>6565</v>
      </c>
      <c r="B66" s="29">
        <v>65</v>
      </c>
      <c r="C66" s="29">
        <v>65</v>
      </c>
      <c r="D66" s="29"/>
      <c r="E66" s="29">
        <v>18840</v>
      </c>
      <c r="F66" s="29">
        <v>20000</v>
      </c>
      <c r="G66" s="29"/>
      <c r="H66" s="29">
        <v>55994.2</v>
      </c>
      <c r="I66" s="29"/>
      <c r="J66" s="29">
        <v>16778</v>
      </c>
      <c r="K66" s="29">
        <v>164.94</v>
      </c>
      <c r="L66" s="29">
        <v>28821.759999999998</v>
      </c>
      <c r="M66" s="29">
        <v>412.35</v>
      </c>
      <c r="N66" s="29">
        <v>72054.399999999994</v>
      </c>
      <c r="O66" s="29">
        <v>659.76</v>
      </c>
      <c r="P66" s="29">
        <v>115287.03999999999</v>
      </c>
    </row>
    <row r="67" spans="1:16">
      <c r="A67" s="45" t="str">
        <f t="shared" ref="A67:A81" si="1">B67&amp;C67</f>
        <v>6666</v>
      </c>
      <c r="B67" s="30">
        <v>66</v>
      </c>
      <c r="C67" s="30">
        <v>66</v>
      </c>
      <c r="D67" s="30"/>
      <c r="E67" s="30">
        <v>18840</v>
      </c>
      <c r="F67" s="30">
        <v>20000</v>
      </c>
      <c r="G67" s="30">
        <v>900</v>
      </c>
      <c r="H67" s="30">
        <v>58574.03</v>
      </c>
      <c r="I67" s="30"/>
      <c r="J67" s="30">
        <v>16166</v>
      </c>
      <c r="K67" s="30">
        <v>167.78</v>
      </c>
      <c r="L67" s="30">
        <v>29854.19</v>
      </c>
      <c r="M67" s="30">
        <v>419.45</v>
      </c>
      <c r="N67" s="30">
        <v>74635.48</v>
      </c>
      <c r="O67" s="30">
        <v>671.12</v>
      </c>
      <c r="P67" s="30">
        <v>119416.77</v>
      </c>
    </row>
    <row r="68" spans="1:16">
      <c r="A68" s="45" t="str">
        <f t="shared" si="1"/>
        <v>6767</v>
      </c>
      <c r="B68" s="29">
        <v>67</v>
      </c>
      <c r="C68" s="29">
        <v>67</v>
      </c>
      <c r="D68" s="29"/>
      <c r="E68" s="29">
        <v>18840</v>
      </c>
      <c r="F68" s="29">
        <v>20000</v>
      </c>
      <c r="G68" s="29"/>
      <c r="H68" s="29">
        <v>60331.25</v>
      </c>
      <c r="I68" s="29"/>
      <c r="J68" s="29">
        <v>16428</v>
      </c>
      <c r="K68" s="29">
        <v>161.66</v>
      </c>
      <c r="L68" s="29">
        <v>30911.48</v>
      </c>
      <c r="M68" s="29">
        <v>404.15</v>
      </c>
      <c r="N68" s="29">
        <v>77278.69</v>
      </c>
      <c r="O68" s="29">
        <v>646.64</v>
      </c>
      <c r="P68" s="29">
        <v>123645.91</v>
      </c>
    </row>
    <row r="69" spans="1:16">
      <c r="A69" s="45" t="str">
        <f t="shared" si="1"/>
        <v>6868</v>
      </c>
      <c r="B69" s="30">
        <v>68</v>
      </c>
      <c r="C69" s="30">
        <v>68</v>
      </c>
      <c r="D69" s="30"/>
      <c r="E69" s="30">
        <v>18840</v>
      </c>
      <c r="F69" s="30">
        <v>20000</v>
      </c>
      <c r="G69" s="30"/>
      <c r="H69" s="30">
        <v>62141.19</v>
      </c>
      <c r="I69" s="30"/>
      <c r="J69" s="30">
        <v>16692</v>
      </c>
      <c r="K69" s="30">
        <v>164.28</v>
      </c>
      <c r="L69" s="30">
        <v>32003.1</v>
      </c>
      <c r="M69" s="30">
        <v>410.7</v>
      </c>
      <c r="N69" s="30">
        <v>80007.759999999995</v>
      </c>
      <c r="O69" s="30">
        <v>657.12</v>
      </c>
      <c r="P69" s="30">
        <v>128012.41</v>
      </c>
    </row>
    <row r="70" spans="1:16">
      <c r="A70" s="45" t="str">
        <f t="shared" si="1"/>
        <v>6969</v>
      </c>
      <c r="B70" s="29">
        <v>69</v>
      </c>
      <c r="C70" s="29">
        <v>69</v>
      </c>
      <c r="D70" s="29"/>
      <c r="E70" s="29">
        <v>18840</v>
      </c>
      <c r="F70" s="29">
        <v>20000</v>
      </c>
      <c r="G70" s="29">
        <v>900</v>
      </c>
      <c r="H70" s="29">
        <v>64905.42</v>
      </c>
      <c r="I70" s="29"/>
      <c r="J70" s="29">
        <v>16061</v>
      </c>
      <c r="K70" s="29">
        <v>166.92</v>
      </c>
      <c r="L70" s="29">
        <v>33130.120000000003</v>
      </c>
      <c r="M70" s="29">
        <v>417.3</v>
      </c>
      <c r="N70" s="29">
        <v>82825.289999999994</v>
      </c>
      <c r="O70" s="29">
        <v>667.68</v>
      </c>
      <c r="P70" s="29">
        <v>132520.46</v>
      </c>
    </row>
    <row r="71" spans="1:16">
      <c r="A71" s="45" t="str">
        <f t="shared" si="1"/>
        <v>7070</v>
      </c>
      <c r="B71" s="30">
        <v>70</v>
      </c>
      <c r="C71" s="30">
        <v>70</v>
      </c>
      <c r="D71" s="30"/>
      <c r="E71" s="30">
        <v>18840</v>
      </c>
      <c r="F71" s="30">
        <v>20000</v>
      </c>
      <c r="G71" s="30"/>
      <c r="H71" s="30">
        <v>66852.59</v>
      </c>
      <c r="I71" s="30"/>
      <c r="J71" s="30">
        <v>16295</v>
      </c>
      <c r="K71" s="30">
        <v>160.61000000000001</v>
      </c>
      <c r="L71" s="30">
        <v>34284.629999999997</v>
      </c>
      <c r="M71" s="30">
        <v>401.53</v>
      </c>
      <c r="N71" s="30">
        <v>85711.57</v>
      </c>
      <c r="O71" s="30">
        <v>642.44000000000005</v>
      </c>
      <c r="P71" s="30">
        <v>137138.51</v>
      </c>
    </row>
    <row r="72" spans="1:16">
      <c r="A72" s="45" t="str">
        <f t="shared" si="1"/>
        <v>7171</v>
      </c>
      <c r="B72" s="29">
        <v>71</v>
      </c>
      <c r="C72" s="29">
        <v>71</v>
      </c>
      <c r="D72" s="29"/>
      <c r="E72" s="29">
        <v>18840</v>
      </c>
      <c r="F72" s="29">
        <v>20000</v>
      </c>
      <c r="G72" s="29"/>
      <c r="H72" s="29">
        <v>68858.16</v>
      </c>
      <c r="I72" s="29"/>
      <c r="J72" s="29">
        <v>16531</v>
      </c>
      <c r="K72" s="29">
        <v>162.94999999999999</v>
      </c>
      <c r="L72" s="29">
        <v>35476.120000000003</v>
      </c>
      <c r="M72" s="29">
        <v>407.38</v>
      </c>
      <c r="N72" s="29">
        <v>88690.29</v>
      </c>
      <c r="O72" s="29">
        <v>651.79999999999995</v>
      </c>
      <c r="P72" s="29">
        <v>141904.47</v>
      </c>
    </row>
    <row r="73" spans="1:16">
      <c r="A73" s="45" t="str">
        <f t="shared" si="1"/>
        <v>7272</v>
      </c>
      <c r="B73" s="30">
        <v>72</v>
      </c>
      <c r="C73" s="30">
        <v>72</v>
      </c>
      <c r="D73" s="30"/>
      <c r="E73" s="30">
        <v>18840</v>
      </c>
      <c r="F73" s="30">
        <v>20000</v>
      </c>
      <c r="G73" s="30">
        <v>900</v>
      </c>
      <c r="H73" s="30">
        <v>71823.91</v>
      </c>
      <c r="I73" s="30"/>
      <c r="J73" s="30">
        <v>15868</v>
      </c>
      <c r="K73" s="30">
        <v>165.31</v>
      </c>
      <c r="L73" s="30">
        <v>36705.71</v>
      </c>
      <c r="M73" s="30">
        <v>413.28</v>
      </c>
      <c r="N73" s="30">
        <v>91764.28</v>
      </c>
      <c r="O73" s="30">
        <v>661.24</v>
      </c>
      <c r="P73" s="30">
        <v>146822.84</v>
      </c>
    </row>
    <row r="74" spans="1:16">
      <c r="A74" s="45" t="str">
        <f t="shared" si="1"/>
        <v>7373</v>
      </c>
      <c r="B74" s="29">
        <v>73</v>
      </c>
      <c r="C74" s="29">
        <v>73</v>
      </c>
      <c r="D74" s="29"/>
      <c r="E74" s="29">
        <v>18840</v>
      </c>
      <c r="F74" s="29">
        <v>20000</v>
      </c>
      <c r="G74" s="29"/>
      <c r="H74" s="29">
        <v>73978.63</v>
      </c>
      <c r="I74" s="29"/>
      <c r="J74" s="29">
        <v>16061</v>
      </c>
      <c r="K74" s="29">
        <v>158.68</v>
      </c>
      <c r="L74" s="29">
        <v>37965.56</v>
      </c>
      <c r="M74" s="29">
        <v>396.7</v>
      </c>
      <c r="N74" s="29">
        <v>94913.91</v>
      </c>
      <c r="O74" s="29">
        <v>634.72</v>
      </c>
      <c r="P74" s="29">
        <v>151862.25</v>
      </c>
    </row>
    <row r="75" spans="1:16">
      <c r="A75" s="45" t="str">
        <f t="shared" si="1"/>
        <v>7474</v>
      </c>
      <c r="B75" s="30">
        <v>74</v>
      </c>
      <c r="C75" s="30">
        <v>74</v>
      </c>
      <c r="D75" s="30"/>
      <c r="E75" s="30">
        <v>18840</v>
      </c>
      <c r="F75" s="30">
        <v>20000</v>
      </c>
      <c r="G75" s="30"/>
      <c r="H75" s="30">
        <v>76197.98</v>
      </c>
      <c r="I75" s="30"/>
      <c r="J75" s="30">
        <v>16252</v>
      </c>
      <c r="K75" s="30">
        <v>160.61000000000001</v>
      </c>
      <c r="L75" s="30">
        <v>39265.14</v>
      </c>
      <c r="M75" s="30">
        <v>401.53</v>
      </c>
      <c r="N75" s="30">
        <v>98162.85</v>
      </c>
      <c r="O75" s="30">
        <v>642.44000000000005</v>
      </c>
      <c r="P75" s="30">
        <v>157060.56</v>
      </c>
    </row>
    <row r="76" spans="1:16">
      <c r="A76" s="45" t="str">
        <f t="shared" si="1"/>
        <v>7575</v>
      </c>
      <c r="B76" s="29">
        <v>75</v>
      </c>
      <c r="C76" s="29">
        <v>75</v>
      </c>
      <c r="D76" s="29"/>
      <c r="E76" s="29">
        <v>18840</v>
      </c>
      <c r="F76" s="29">
        <v>20000</v>
      </c>
      <c r="G76" s="29">
        <v>900</v>
      </c>
      <c r="H76" s="29">
        <v>79383.92</v>
      </c>
      <c r="I76" s="29"/>
      <c r="J76" s="29">
        <v>15539</v>
      </c>
      <c r="K76" s="29">
        <v>162.52000000000001</v>
      </c>
      <c r="L76" s="29">
        <v>40605.61</v>
      </c>
      <c r="M76" s="29">
        <v>406.3</v>
      </c>
      <c r="N76" s="29">
        <v>101514.03</v>
      </c>
      <c r="O76" s="29">
        <v>650.08000000000004</v>
      </c>
      <c r="P76" s="29">
        <v>162422.45000000001</v>
      </c>
    </row>
    <row r="77" spans="1:16">
      <c r="A77" s="45" t="str">
        <f t="shared" si="1"/>
        <v>7676</v>
      </c>
      <c r="B77" s="30">
        <v>76</v>
      </c>
      <c r="C77" s="30">
        <v>76</v>
      </c>
      <c r="D77" s="30"/>
      <c r="E77" s="30">
        <v>18840</v>
      </c>
      <c r="F77" s="30">
        <v>20000</v>
      </c>
      <c r="G77" s="30"/>
      <c r="H77" s="30">
        <v>81765.440000000002</v>
      </c>
      <c r="I77" s="30"/>
      <c r="J77" s="30">
        <v>15667</v>
      </c>
      <c r="K77" s="30">
        <v>155.38999999999999</v>
      </c>
      <c r="L77" s="30">
        <v>41979.17</v>
      </c>
      <c r="M77" s="30">
        <v>388.48</v>
      </c>
      <c r="N77" s="30">
        <v>104947.93</v>
      </c>
      <c r="O77" s="30">
        <v>621.55999999999995</v>
      </c>
      <c r="P77" s="30">
        <v>167916.69</v>
      </c>
    </row>
    <row r="78" spans="1:16">
      <c r="A78" s="45" t="str">
        <f t="shared" si="1"/>
        <v>7777</v>
      </c>
      <c r="B78" s="29">
        <v>77</v>
      </c>
      <c r="C78" s="29">
        <v>77</v>
      </c>
      <c r="D78" s="29"/>
      <c r="E78" s="29">
        <v>18840</v>
      </c>
      <c r="F78" s="29">
        <v>20000</v>
      </c>
      <c r="G78" s="29"/>
      <c r="H78" s="29">
        <v>84218.4</v>
      </c>
      <c r="I78" s="29"/>
      <c r="J78" s="29">
        <v>15784</v>
      </c>
      <c r="K78" s="29">
        <v>156.66999999999999</v>
      </c>
      <c r="L78" s="29">
        <v>43395.22</v>
      </c>
      <c r="M78" s="29">
        <v>391.68</v>
      </c>
      <c r="N78" s="29">
        <v>108488.04</v>
      </c>
      <c r="O78" s="29">
        <v>626.67999999999995</v>
      </c>
      <c r="P78" s="29">
        <v>173580.87</v>
      </c>
    </row>
    <row r="79" spans="1:16">
      <c r="A79" s="45" t="str">
        <f t="shared" si="1"/>
        <v>7878</v>
      </c>
      <c r="B79" s="30">
        <v>78</v>
      </c>
      <c r="C79" s="30">
        <v>78</v>
      </c>
      <c r="D79" s="30"/>
      <c r="E79" s="30">
        <v>18840</v>
      </c>
      <c r="F79" s="30">
        <v>20000</v>
      </c>
      <c r="G79" s="30">
        <v>900</v>
      </c>
      <c r="H79" s="30">
        <v>87644.96</v>
      </c>
      <c r="I79" s="30"/>
      <c r="J79" s="30">
        <v>14989</v>
      </c>
      <c r="K79" s="30">
        <v>157.84</v>
      </c>
      <c r="L79" s="30">
        <v>44854.91</v>
      </c>
      <c r="M79" s="30">
        <v>394.6</v>
      </c>
      <c r="N79" s="30">
        <v>112137.28</v>
      </c>
      <c r="O79" s="30">
        <v>631.36</v>
      </c>
      <c r="P79" s="30">
        <v>179419.65</v>
      </c>
    </row>
    <row r="80" spans="1:16">
      <c r="A80" s="45" t="str">
        <f t="shared" si="1"/>
        <v>7979</v>
      </c>
      <c r="B80" s="29">
        <v>79</v>
      </c>
      <c r="C80" s="29">
        <v>79</v>
      </c>
      <c r="D80" s="29"/>
      <c r="E80" s="29">
        <v>18840</v>
      </c>
      <c r="F80" s="29">
        <v>20000</v>
      </c>
      <c r="G80" s="29"/>
      <c r="H80" s="29">
        <v>90274.31</v>
      </c>
      <c r="I80" s="29"/>
      <c r="J80" s="29">
        <v>15009</v>
      </c>
      <c r="K80" s="29">
        <v>149.88999999999999</v>
      </c>
      <c r="L80" s="29">
        <v>46350.45</v>
      </c>
      <c r="M80" s="29">
        <v>374.73</v>
      </c>
      <c r="N80" s="29">
        <v>115876.13</v>
      </c>
      <c r="O80" s="29">
        <v>599.55999999999995</v>
      </c>
      <c r="P80" s="29">
        <v>185401.8</v>
      </c>
    </row>
    <row r="81" spans="1:16">
      <c r="A81" s="45" t="str">
        <f t="shared" si="1"/>
        <v>8080</v>
      </c>
      <c r="B81" s="30">
        <v>80</v>
      </c>
      <c r="C81" s="30">
        <v>80</v>
      </c>
      <c r="D81" s="30"/>
      <c r="E81" s="30">
        <v>18840</v>
      </c>
      <c r="F81" s="30">
        <v>20000</v>
      </c>
      <c r="G81" s="30"/>
      <c r="H81" s="30">
        <v>92982.53</v>
      </c>
      <c r="I81" s="30">
        <v>15000</v>
      </c>
      <c r="J81" s="30">
        <v>15000</v>
      </c>
      <c r="K81" s="30">
        <v>150.09</v>
      </c>
      <c r="L81" s="30">
        <v>47891.05</v>
      </c>
      <c r="M81" s="30">
        <v>375.23</v>
      </c>
      <c r="N81" s="30">
        <v>119727.64</v>
      </c>
      <c r="O81" s="30">
        <v>600.36</v>
      </c>
      <c r="P81" s="30">
        <v>191564.22</v>
      </c>
    </row>
    <row r="82" spans="1:16" ht="54">
      <c r="B82" s="28" t="s">
        <v>27</v>
      </c>
      <c r="C82" s="28" t="s">
        <v>13</v>
      </c>
      <c r="D82" s="28" t="s">
        <v>14</v>
      </c>
      <c r="E82" s="28" t="s">
        <v>15</v>
      </c>
      <c r="F82" s="28" t="s">
        <v>16</v>
      </c>
      <c r="G82" s="28" t="s">
        <v>17</v>
      </c>
      <c r="H82" s="28" t="s">
        <v>18</v>
      </c>
      <c r="I82" s="28" t="s">
        <v>19</v>
      </c>
      <c r="J82" s="28" t="s">
        <v>20</v>
      </c>
      <c r="K82" s="28" t="s">
        <v>21</v>
      </c>
      <c r="L82" s="28" t="s">
        <v>22</v>
      </c>
      <c r="M82" s="28" t="s">
        <v>23</v>
      </c>
      <c r="N82" s="28" t="s">
        <v>24</v>
      </c>
      <c r="O82" s="28" t="s">
        <v>25</v>
      </c>
      <c r="P82" s="28" t="s">
        <v>26</v>
      </c>
    </row>
    <row r="83" spans="1:16">
      <c r="A83" s="45" t="str">
        <f t="shared" ref="A83:A146" si="2">B83&amp;C83</f>
        <v>12</v>
      </c>
      <c r="B83" s="29">
        <v>1</v>
      </c>
      <c r="C83" s="29">
        <v>2</v>
      </c>
      <c r="D83" s="29">
        <v>3771</v>
      </c>
      <c r="E83" s="29">
        <v>3771</v>
      </c>
      <c r="F83" s="29">
        <v>20000</v>
      </c>
      <c r="G83" s="29"/>
      <c r="H83" s="29"/>
      <c r="I83" s="29"/>
      <c r="J83" s="29">
        <v>2262.6</v>
      </c>
      <c r="K83" s="29">
        <v>26.4</v>
      </c>
      <c r="L83" s="29">
        <v>26.4</v>
      </c>
      <c r="M83" s="29">
        <v>65.989999999999995</v>
      </c>
      <c r="N83" s="29">
        <v>65.989999999999995</v>
      </c>
      <c r="O83" s="29">
        <v>105.59</v>
      </c>
      <c r="P83" s="29">
        <v>105.59</v>
      </c>
    </row>
    <row r="84" spans="1:16">
      <c r="A84" s="45" t="str">
        <f t="shared" si="2"/>
        <v>23</v>
      </c>
      <c r="B84" s="30">
        <v>2</v>
      </c>
      <c r="C84" s="30">
        <v>3</v>
      </c>
      <c r="D84" s="30">
        <v>3771</v>
      </c>
      <c r="E84" s="30">
        <v>7542</v>
      </c>
      <c r="F84" s="30">
        <v>20000</v>
      </c>
      <c r="G84" s="30"/>
      <c r="H84" s="30"/>
      <c r="I84" s="30"/>
      <c r="J84" s="30">
        <v>5607</v>
      </c>
      <c r="K84" s="30">
        <v>58.65</v>
      </c>
      <c r="L84" s="30">
        <v>85.84</v>
      </c>
      <c r="M84" s="30">
        <v>146.63</v>
      </c>
      <c r="N84" s="30">
        <v>214.61</v>
      </c>
      <c r="O84" s="30">
        <v>234.61</v>
      </c>
      <c r="P84" s="30">
        <v>343.37</v>
      </c>
    </row>
    <row r="85" spans="1:16">
      <c r="A85" s="45" t="str">
        <f t="shared" si="2"/>
        <v>34</v>
      </c>
      <c r="B85" s="29">
        <v>3</v>
      </c>
      <c r="C85" s="29">
        <v>4</v>
      </c>
      <c r="D85" s="29">
        <v>3771</v>
      </c>
      <c r="E85" s="29">
        <v>11313</v>
      </c>
      <c r="F85" s="29">
        <v>20000</v>
      </c>
      <c r="G85" s="29">
        <v>900</v>
      </c>
      <c r="H85" s="29">
        <v>900</v>
      </c>
      <c r="I85" s="29"/>
      <c r="J85" s="29">
        <v>8105</v>
      </c>
      <c r="K85" s="29">
        <v>91.69</v>
      </c>
      <c r="L85" s="29">
        <v>180.11</v>
      </c>
      <c r="M85" s="29">
        <v>229.23</v>
      </c>
      <c r="N85" s="29">
        <v>450.28</v>
      </c>
      <c r="O85" s="29">
        <v>366.77</v>
      </c>
      <c r="P85" s="29">
        <v>720.44</v>
      </c>
    </row>
    <row r="86" spans="1:16">
      <c r="A86" s="45" t="str">
        <f t="shared" si="2"/>
        <v>45</v>
      </c>
      <c r="B86" s="30">
        <v>4</v>
      </c>
      <c r="C86" s="30">
        <v>5</v>
      </c>
      <c r="D86" s="30">
        <v>3771</v>
      </c>
      <c r="E86" s="30">
        <v>15084</v>
      </c>
      <c r="F86" s="30">
        <v>20000</v>
      </c>
      <c r="G86" s="30"/>
      <c r="H86" s="30">
        <v>927</v>
      </c>
      <c r="I86" s="30"/>
      <c r="J86" s="30">
        <v>11940</v>
      </c>
      <c r="K86" s="30">
        <v>119.5</v>
      </c>
      <c r="L86" s="30">
        <v>305.01</v>
      </c>
      <c r="M86" s="30">
        <v>298.75</v>
      </c>
      <c r="N86" s="30">
        <v>762.54</v>
      </c>
      <c r="O86" s="30">
        <v>478</v>
      </c>
      <c r="P86" s="30">
        <v>1220.06</v>
      </c>
    </row>
    <row r="87" spans="1:16">
      <c r="A87" s="45" t="str">
        <f t="shared" si="2"/>
        <v>56</v>
      </c>
      <c r="B87" s="29">
        <v>5</v>
      </c>
      <c r="C87" s="29">
        <v>6</v>
      </c>
      <c r="D87" s="29">
        <v>3771</v>
      </c>
      <c r="E87" s="29">
        <v>18855</v>
      </c>
      <c r="F87" s="29">
        <v>20000</v>
      </c>
      <c r="G87" s="29"/>
      <c r="H87" s="29">
        <v>954.81</v>
      </c>
      <c r="I87" s="29"/>
      <c r="J87" s="29">
        <v>16002</v>
      </c>
      <c r="K87" s="29">
        <v>156.91</v>
      </c>
      <c r="L87" s="29">
        <v>471.08</v>
      </c>
      <c r="M87" s="29">
        <v>392.28</v>
      </c>
      <c r="N87" s="29">
        <v>1177.69</v>
      </c>
      <c r="O87" s="29">
        <v>627.64</v>
      </c>
      <c r="P87" s="29">
        <v>1884.3</v>
      </c>
    </row>
    <row r="88" spans="1:16">
      <c r="A88" s="45" t="str">
        <f t="shared" si="2"/>
        <v>67</v>
      </c>
      <c r="B88" s="30">
        <v>6</v>
      </c>
      <c r="C88" s="30">
        <v>7</v>
      </c>
      <c r="D88" s="30"/>
      <c r="E88" s="30">
        <v>18855</v>
      </c>
      <c r="F88" s="30">
        <v>20000</v>
      </c>
      <c r="G88" s="30">
        <v>900</v>
      </c>
      <c r="H88" s="30">
        <v>1883.45</v>
      </c>
      <c r="I88" s="30"/>
      <c r="J88" s="30">
        <v>15421</v>
      </c>
      <c r="K88" s="30">
        <v>160.02000000000001</v>
      </c>
      <c r="L88" s="30">
        <v>645.23</v>
      </c>
      <c r="M88" s="30">
        <v>400.05</v>
      </c>
      <c r="N88" s="30">
        <v>1613.07</v>
      </c>
      <c r="O88" s="30">
        <v>640.08000000000004</v>
      </c>
      <c r="P88" s="30">
        <v>2580.91</v>
      </c>
    </row>
    <row r="89" spans="1:16">
      <c r="A89" s="45" t="str">
        <f t="shared" si="2"/>
        <v>78</v>
      </c>
      <c r="B89" s="29">
        <v>7</v>
      </c>
      <c r="C89" s="29">
        <v>8</v>
      </c>
      <c r="D89" s="29"/>
      <c r="E89" s="29">
        <v>18855</v>
      </c>
      <c r="F89" s="29">
        <v>20000</v>
      </c>
      <c r="G89" s="29"/>
      <c r="H89" s="29">
        <v>1939.96</v>
      </c>
      <c r="I89" s="29"/>
      <c r="J89" s="29">
        <v>15727</v>
      </c>
      <c r="K89" s="29">
        <v>154.21</v>
      </c>
      <c r="L89" s="29">
        <v>818.79</v>
      </c>
      <c r="M89" s="29">
        <v>385.53</v>
      </c>
      <c r="N89" s="29">
        <v>2046.99</v>
      </c>
      <c r="O89" s="29">
        <v>616.84</v>
      </c>
      <c r="P89" s="29">
        <v>3275.18</v>
      </c>
    </row>
    <row r="90" spans="1:16">
      <c r="A90" s="45" t="str">
        <f t="shared" si="2"/>
        <v>89</v>
      </c>
      <c r="B90" s="30">
        <v>8</v>
      </c>
      <c r="C90" s="30">
        <v>9</v>
      </c>
      <c r="D90" s="30"/>
      <c r="E90" s="30">
        <v>18855</v>
      </c>
      <c r="F90" s="30">
        <v>20000</v>
      </c>
      <c r="G90" s="30"/>
      <c r="H90" s="30">
        <v>1998.16</v>
      </c>
      <c r="I90" s="30"/>
      <c r="J90" s="30">
        <v>16041</v>
      </c>
      <c r="K90" s="30">
        <v>157.27000000000001</v>
      </c>
      <c r="L90" s="30">
        <v>1000.63</v>
      </c>
      <c r="M90" s="30">
        <v>393.18</v>
      </c>
      <c r="N90" s="30">
        <v>2501.5700000000002</v>
      </c>
      <c r="O90" s="30">
        <v>629.08000000000004</v>
      </c>
      <c r="P90" s="30">
        <v>4002.51</v>
      </c>
    </row>
    <row r="91" spans="1:16">
      <c r="A91" s="45" t="str">
        <f t="shared" si="2"/>
        <v>910</v>
      </c>
      <c r="B91" s="29">
        <v>9</v>
      </c>
      <c r="C91" s="29">
        <v>10</v>
      </c>
      <c r="D91" s="29"/>
      <c r="E91" s="29">
        <v>18855</v>
      </c>
      <c r="F91" s="29">
        <v>20000</v>
      </c>
      <c r="G91" s="29">
        <v>900</v>
      </c>
      <c r="H91" s="29">
        <v>2958.1</v>
      </c>
      <c r="I91" s="29"/>
      <c r="J91" s="29">
        <v>15460</v>
      </c>
      <c r="K91" s="29">
        <v>160.41</v>
      </c>
      <c r="L91" s="29">
        <v>1191.06</v>
      </c>
      <c r="M91" s="29">
        <v>401.03</v>
      </c>
      <c r="N91" s="29">
        <v>2977.64</v>
      </c>
      <c r="O91" s="29">
        <v>641.64</v>
      </c>
      <c r="P91" s="29">
        <v>4764.2299999999996</v>
      </c>
    </row>
    <row r="92" spans="1:16">
      <c r="A92" s="45" t="str">
        <f t="shared" si="2"/>
        <v>1011</v>
      </c>
      <c r="B92" s="30">
        <v>10</v>
      </c>
      <c r="C92" s="30">
        <v>11</v>
      </c>
      <c r="D92" s="30"/>
      <c r="E92" s="30">
        <v>18855</v>
      </c>
      <c r="F92" s="30">
        <v>20000</v>
      </c>
      <c r="G92" s="30"/>
      <c r="H92" s="30">
        <v>3046.84</v>
      </c>
      <c r="I92" s="30"/>
      <c r="J92" s="30">
        <v>15769</v>
      </c>
      <c r="K92" s="30">
        <v>154.6</v>
      </c>
      <c r="L92" s="30">
        <v>1381.39</v>
      </c>
      <c r="M92" s="30">
        <v>386.5</v>
      </c>
      <c r="N92" s="30">
        <v>3453.47</v>
      </c>
      <c r="O92" s="30">
        <v>618.4</v>
      </c>
      <c r="P92" s="30">
        <v>5525.56</v>
      </c>
    </row>
    <row r="93" spans="1:16">
      <c r="A93" s="45" t="str">
        <f t="shared" si="2"/>
        <v>1112</v>
      </c>
      <c r="B93" s="29">
        <v>11</v>
      </c>
      <c r="C93" s="29">
        <v>12</v>
      </c>
      <c r="D93" s="29"/>
      <c r="E93" s="29">
        <v>18855</v>
      </c>
      <c r="F93" s="29">
        <v>20000</v>
      </c>
      <c r="G93" s="29"/>
      <c r="H93" s="29">
        <v>3138.25</v>
      </c>
      <c r="I93" s="29"/>
      <c r="J93" s="29">
        <v>16083</v>
      </c>
      <c r="K93" s="29">
        <v>157.69</v>
      </c>
      <c r="L93" s="29">
        <v>1580.52</v>
      </c>
      <c r="M93" s="29">
        <v>394.23</v>
      </c>
      <c r="N93" s="29">
        <v>3951.3</v>
      </c>
      <c r="O93" s="29">
        <v>630.76</v>
      </c>
      <c r="P93" s="29">
        <v>6322.08</v>
      </c>
    </row>
    <row r="94" spans="1:16">
      <c r="A94" s="45" t="str">
        <f t="shared" si="2"/>
        <v>1213</v>
      </c>
      <c r="B94" s="30">
        <v>12</v>
      </c>
      <c r="C94" s="30">
        <v>13</v>
      </c>
      <c r="D94" s="30"/>
      <c r="E94" s="30">
        <v>18855</v>
      </c>
      <c r="F94" s="30">
        <v>20000</v>
      </c>
      <c r="G94" s="30">
        <v>900</v>
      </c>
      <c r="H94" s="30">
        <v>4132.3999999999996</v>
      </c>
      <c r="I94" s="30"/>
      <c r="J94" s="30">
        <v>15504</v>
      </c>
      <c r="K94" s="30">
        <v>160.83000000000001</v>
      </c>
      <c r="L94" s="30">
        <v>1788.77</v>
      </c>
      <c r="M94" s="30">
        <v>402.08</v>
      </c>
      <c r="N94" s="30">
        <v>4471.92</v>
      </c>
      <c r="O94" s="30">
        <v>643.32000000000005</v>
      </c>
      <c r="P94" s="30">
        <v>7155.07</v>
      </c>
    </row>
    <row r="95" spans="1:16">
      <c r="A95" s="45" t="str">
        <f t="shared" si="2"/>
        <v>1314</v>
      </c>
      <c r="B95" s="29">
        <v>13</v>
      </c>
      <c r="C95" s="29">
        <v>14</v>
      </c>
      <c r="D95" s="29"/>
      <c r="E95" s="29">
        <v>18855</v>
      </c>
      <c r="F95" s="29">
        <v>20000</v>
      </c>
      <c r="G95" s="29"/>
      <c r="H95" s="29">
        <v>4256.37</v>
      </c>
      <c r="I95" s="29"/>
      <c r="J95" s="29">
        <v>15813</v>
      </c>
      <c r="K95" s="29">
        <v>155.04</v>
      </c>
      <c r="L95" s="29">
        <v>1997.47</v>
      </c>
      <c r="M95" s="29">
        <v>387.6</v>
      </c>
      <c r="N95" s="29">
        <v>4993.67</v>
      </c>
      <c r="O95" s="29">
        <v>620.16</v>
      </c>
      <c r="P95" s="29">
        <v>7989.88</v>
      </c>
    </row>
    <row r="96" spans="1:16">
      <c r="A96" s="45" t="str">
        <f t="shared" si="2"/>
        <v>1415</v>
      </c>
      <c r="B96" s="30">
        <v>14</v>
      </c>
      <c r="C96" s="30">
        <v>15</v>
      </c>
      <c r="D96" s="30"/>
      <c r="E96" s="30">
        <v>18855</v>
      </c>
      <c r="F96" s="30">
        <v>20000</v>
      </c>
      <c r="G96" s="30"/>
      <c r="H96" s="30">
        <v>4384.0600000000004</v>
      </c>
      <c r="I96" s="30"/>
      <c r="J96" s="30">
        <v>16128</v>
      </c>
      <c r="K96" s="30">
        <v>158.13</v>
      </c>
      <c r="L96" s="30">
        <v>2215.52</v>
      </c>
      <c r="M96" s="30">
        <v>395.33</v>
      </c>
      <c r="N96" s="30">
        <v>5538.81</v>
      </c>
      <c r="O96" s="30">
        <v>632.52</v>
      </c>
      <c r="P96" s="30">
        <v>8862.09</v>
      </c>
    </row>
    <row r="97" spans="1:16">
      <c r="A97" s="45" t="str">
        <f t="shared" si="2"/>
        <v>1516</v>
      </c>
      <c r="B97" s="29">
        <v>15</v>
      </c>
      <c r="C97" s="29">
        <v>16</v>
      </c>
      <c r="D97" s="29"/>
      <c r="E97" s="29">
        <v>18855</v>
      </c>
      <c r="F97" s="29">
        <v>20000</v>
      </c>
      <c r="G97" s="29">
        <v>900</v>
      </c>
      <c r="H97" s="29">
        <v>5415.58</v>
      </c>
      <c r="I97" s="29"/>
      <c r="J97" s="29">
        <v>15549</v>
      </c>
      <c r="K97" s="29">
        <v>161.28</v>
      </c>
      <c r="L97" s="29">
        <v>2443.27</v>
      </c>
      <c r="M97" s="29">
        <v>403.2</v>
      </c>
      <c r="N97" s="29">
        <v>6108.17</v>
      </c>
      <c r="O97" s="29">
        <v>645.12</v>
      </c>
      <c r="P97" s="29">
        <v>9773.08</v>
      </c>
    </row>
    <row r="98" spans="1:16">
      <c r="A98" s="45" t="str">
        <f t="shared" si="2"/>
        <v>1617</v>
      </c>
      <c r="B98" s="30">
        <v>16</v>
      </c>
      <c r="C98" s="30">
        <v>17</v>
      </c>
      <c r="D98" s="30"/>
      <c r="E98" s="30">
        <v>18855</v>
      </c>
      <c r="F98" s="30">
        <v>20000</v>
      </c>
      <c r="G98" s="30"/>
      <c r="H98" s="30">
        <v>5578.05</v>
      </c>
      <c r="I98" s="30"/>
      <c r="J98" s="30">
        <v>15858</v>
      </c>
      <c r="K98" s="30">
        <v>155.49</v>
      </c>
      <c r="L98" s="30">
        <v>2672.06</v>
      </c>
      <c r="M98" s="30">
        <v>388.73</v>
      </c>
      <c r="N98" s="30">
        <v>6680.14</v>
      </c>
      <c r="O98" s="30">
        <v>621.96</v>
      </c>
      <c r="P98" s="30">
        <v>10688.23</v>
      </c>
    </row>
    <row r="99" spans="1:16">
      <c r="A99" s="45" t="str">
        <f t="shared" si="2"/>
        <v>1718</v>
      </c>
      <c r="B99" s="29">
        <v>17</v>
      </c>
      <c r="C99" s="29">
        <v>18</v>
      </c>
      <c r="D99" s="29"/>
      <c r="E99" s="29">
        <v>18855</v>
      </c>
      <c r="F99" s="29">
        <v>20000</v>
      </c>
      <c r="G99" s="29"/>
      <c r="H99" s="29">
        <v>5745.39</v>
      </c>
      <c r="I99" s="29"/>
      <c r="J99" s="29">
        <v>16174</v>
      </c>
      <c r="K99" s="29">
        <v>158.58000000000001</v>
      </c>
      <c r="L99" s="29">
        <v>2910.8</v>
      </c>
      <c r="M99" s="29">
        <v>396.45</v>
      </c>
      <c r="N99" s="29">
        <v>7277</v>
      </c>
      <c r="O99" s="29">
        <v>634.32000000000005</v>
      </c>
      <c r="P99" s="29">
        <v>11643.2</v>
      </c>
    </row>
    <row r="100" spans="1:16">
      <c r="A100" s="45" t="str">
        <f t="shared" si="2"/>
        <v>1819</v>
      </c>
      <c r="B100" s="30">
        <v>18</v>
      </c>
      <c r="C100" s="30">
        <v>19</v>
      </c>
      <c r="D100" s="30"/>
      <c r="E100" s="30">
        <v>18855</v>
      </c>
      <c r="F100" s="30">
        <v>20000</v>
      </c>
      <c r="G100" s="30">
        <v>900</v>
      </c>
      <c r="H100" s="30">
        <v>6817.75</v>
      </c>
      <c r="I100" s="30"/>
      <c r="J100" s="30">
        <v>15595</v>
      </c>
      <c r="K100" s="30">
        <v>161.74</v>
      </c>
      <c r="L100" s="30">
        <v>3159.86</v>
      </c>
      <c r="M100" s="30">
        <v>404.35</v>
      </c>
      <c r="N100" s="30">
        <v>7899.66</v>
      </c>
      <c r="O100" s="30">
        <v>646.96</v>
      </c>
      <c r="P100" s="30">
        <v>12639.45</v>
      </c>
    </row>
    <row r="101" spans="1:16">
      <c r="A101" s="45" t="str">
        <f t="shared" si="2"/>
        <v>1920</v>
      </c>
      <c r="B101" s="29">
        <v>19</v>
      </c>
      <c r="C101" s="29">
        <v>20</v>
      </c>
      <c r="D101" s="29"/>
      <c r="E101" s="29">
        <v>18855</v>
      </c>
      <c r="F101" s="29">
        <v>20000</v>
      </c>
      <c r="G101" s="29"/>
      <c r="H101" s="29">
        <v>7022.29</v>
      </c>
      <c r="I101" s="29"/>
      <c r="J101" s="29">
        <v>15905</v>
      </c>
      <c r="K101" s="29">
        <v>155.94999999999999</v>
      </c>
      <c r="L101" s="29">
        <v>3410.61</v>
      </c>
      <c r="M101" s="29">
        <v>389.88</v>
      </c>
      <c r="N101" s="29">
        <v>8526.52</v>
      </c>
      <c r="O101" s="29">
        <v>623.79999999999995</v>
      </c>
      <c r="P101" s="29">
        <v>13642.44</v>
      </c>
    </row>
    <row r="102" spans="1:16">
      <c r="A102" s="45" t="str">
        <f t="shared" si="2"/>
        <v>2021</v>
      </c>
      <c r="B102" s="30">
        <v>20</v>
      </c>
      <c r="C102" s="30">
        <v>21</v>
      </c>
      <c r="D102" s="30"/>
      <c r="E102" s="30">
        <v>18855</v>
      </c>
      <c r="F102" s="30">
        <v>20000</v>
      </c>
      <c r="G102" s="30"/>
      <c r="H102" s="30">
        <v>7232.95</v>
      </c>
      <c r="I102" s="30"/>
      <c r="J102" s="30">
        <v>16221</v>
      </c>
      <c r="K102" s="30">
        <v>159.05000000000001</v>
      </c>
      <c r="L102" s="30">
        <v>3671.98</v>
      </c>
      <c r="M102" s="30">
        <v>397.63</v>
      </c>
      <c r="N102" s="30">
        <v>9179.94</v>
      </c>
      <c r="O102" s="30">
        <v>636.20000000000005</v>
      </c>
      <c r="P102" s="30">
        <v>14687.91</v>
      </c>
    </row>
    <row r="103" spans="1:16">
      <c r="A103" s="45" t="str">
        <f t="shared" si="2"/>
        <v>2122</v>
      </c>
      <c r="B103" s="29">
        <v>21</v>
      </c>
      <c r="C103" s="29">
        <v>22</v>
      </c>
      <c r="D103" s="29"/>
      <c r="E103" s="29">
        <v>18855</v>
      </c>
      <c r="F103" s="29">
        <v>20000</v>
      </c>
      <c r="G103" s="29">
        <v>900</v>
      </c>
      <c r="H103" s="29">
        <v>8349.94</v>
      </c>
      <c r="I103" s="29"/>
      <c r="J103" s="29">
        <v>15644</v>
      </c>
      <c r="K103" s="29">
        <v>162.21</v>
      </c>
      <c r="L103" s="29">
        <v>3944.35</v>
      </c>
      <c r="M103" s="29">
        <v>405.53</v>
      </c>
      <c r="N103" s="29">
        <v>9860.8700000000008</v>
      </c>
      <c r="O103" s="29">
        <v>648.84</v>
      </c>
      <c r="P103" s="29">
        <v>15777.39</v>
      </c>
    </row>
    <row r="104" spans="1:16">
      <c r="A104" s="45" t="str">
        <f t="shared" si="2"/>
        <v>2223</v>
      </c>
      <c r="B104" s="30">
        <v>22</v>
      </c>
      <c r="C104" s="30">
        <v>23</v>
      </c>
      <c r="D104" s="30"/>
      <c r="E104" s="30">
        <v>18855</v>
      </c>
      <c r="F104" s="30">
        <v>20000</v>
      </c>
      <c r="G104" s="30"/>
      <c r="H104" s="30">
        <v>8600.44</v>
      </c>
      <c r="I104" s="30"/>
      <c r="J104" s="30">
        <v>15955</v>
      </c>
      <c r="K104" s="30">
        <v>156.44</v>
      </c>
      <c r="L104" s="30">
        <v>4219.12</v>
      </c>
      <c r="M104" s="30">
        <v>391.1</v>
      </c>
      <c r="N104" s="30">
        <v>10547.79</v>
      </c>
      <c r="O104" s="30">
        <v>625.76</v>
      </c>
      <c r="P104" s="30">
        <v>16876.47</v>
      </c>
    </row>
    <row r="105" spans="1:16">
      <c r="A105" s="45" t="str">
        <f t="shared" si="2"/>
        <v>2324</v>
      </c>
      <c r="B105" s="29">
        <v>23</v>
      </c>
      <c r="C105" s="29">
        <v>24</v>
      </c>
      <c r="D105" s="29"/>
      <c r="E105" s="29">
        <v>18855</v>
      </c>
      <c r="F105" s="29">
        <v>20000</v>
      </c>
      <c r="G105" s="29"/>
      <c r="H105" s="29">
        <v>8858.4500000000007</v>
      </c>
      <c r="I105" s="29"/>
      <c r="J105" s="29">
        <v>16272</v>
      </c>
      <c r="K105" s="29">
        <v>159.55000000000001</v>
      </c>
      <c r="L105" s="29">
        <v>4505.24</v>
      </c>
      <c r="M105" s="29">
        <v>398.88</v>
      </c>
      <c r="N105" s="29">
        <v>11263.1</v>
      </c>
      <c r="O105" s="29">
        <v>638.20000000000005</v>
      </c>
      <c r="P105" s="29">
        <v>18020.96</v>
      </c>
    </row>
    <row r="106" spans="1:16">
      <c r="A106" s="45" t="str">
        <f t="shared" si="2"/>
        <v>2425</v>
      </c>
      <c r="B106" s="30">
        <v>24</v>
      </c>
      <c r="C106" s="30">
        <v>25</v>
      </c>
      <c r="D106" s="30"/>
      <c r="E106" s="30">
        <v>18855</v>
      </c>
      <c r="F106" s="30">
        <v>20000</v>
      </c>
      <c r="G106" s="30">
        <v>900</v>
      </c>
      <c r="H106" s="30">
        <v>10024.209999999999</v>
      </c>
      <c r="I106" s="30"/>
      <c r="J106" s="30">
        <v>15695</v>
      </c>
      <c r="K106" s="30">
        <v>162.72</v>
      </c>
      <c r="L106" s="30">
        <v>4803.12</v>
      </c>
      <c r="M106" s="30">
        <v>406.8</v>
      </c>
      <c r="N106" s="30">
        <v>12007.79</v>
      </c>
      <c r="O106" s="30">
        <v>650.88</v>
      </c>
      <c r="P106" s="30">
        <v>19212.47</v>
      </c>
    </row>
    <row r="107" spans="1:16">
      <c r="A107" s="45" t="str">
        <f t="shared" si="2"/>
        <v>2526</v>
      </c>
      <c r="B107" s="29">
        <v>25</v>
      </c>
      <c r="C107" s="29">
        <v>26</v>
      </c>
      <c r="D107" s="29"/>
      <c r="E107" s="29">
        <v>18855</v>
      </c>
      <c r="F107" s="29">
        <v>20000</v>
      </c>
      <c r="G107" s="29"/>
      <c r="H107" s="29">
        <v>10324.93</v>
      </c>
      <c r="I107" s="29"/>
      <c r="J107" s="29">
        <v>16007</v>
      </c>
      <c r="K107" s="29">
        <v>156.94999999999999</v>
      </c>
      <c r="L107" s="29">
        <v>5104.16</v>
      </c>
      <c r="M107" s="29">
        <v>392.38</v>
      </c>
      <c r="N107" s="29">
        <v>12760.4</v>
      </c>
      <c r="O107" s="29">
        <v>627.79999999999995</v>
      </c>
      <c r="P107" s="29">
        <v>20416.64</v>
      </c>
    </row>
    <row r="108" spans="1:16">
      <c r="A108" s="45" t="str">
        <f t="shared" si="2"/>
        <v>2627</v>
      </c>
      <c r="B108" s="30">
        <v>26</v>
      </c>
      <c r="C108" s="30">
        <v>27</v>
      </c>
      <c r="D108" s="30"/>
      <c r="E108" s="30">
        <v>18855</v>
      </c>
      <c r="F108" s="30">
        <v>20000</v>
      </c>
      <c r="G108" s="30"/>
      <c r="H108" s="30">
        <v>10634.68</v>
      </c>
      <c r="I108" s="30"/>
      <c r="J108" s="30">
        <v>16325</v>
      </c>
      <c r="K108" s="30">
        <v>160.07</v>
      </c>
      <c r="L108" s="30">
        <v>5417.36</v>
      </c>
      <c r="M108" s="30">
        <v>400.18</v>
      </c>
      <c r="N108" s="30">
        <v>13543.39</v>
      </c>
      <c r="O108" s="30">
        <v>640.28</v>
      </c>
      <c r="P108" s="30">
        <v>21669.42</v>
      </c>
    </row>
    <row r="109" spans="1:16">
      <c r="A109" s="45" t="str">
        <f t="shared" si="2"/>
        <v>2728</v>
      </c>
      <c r="B109" s="29">
        <v>27</v>
      </c>
      <c r="C109" s="29">
        <v>28</v>
      </c>
      <c r="D109" s="29"/>
      <c r="E109" s="29">
        <v>18855</v>
      </c>
      <c r="F109" s="29">
        <v>20000</v>
      </c>
      <c r="G109" s="29">
        <v>900</v>
      </c>
      <c r="H109" s="29">
        <v>11853.72</v>
      </c>
      <c r="I109" s="29"/>
      <c r="J109" s="29">
        <v>15750</v>
      </c>
      <c r="K109" s="29">
        <v>163.25</v>
      </c>
      <c r="L109" s="29">
        <v>5743.13</v>
      </c>
      <c r="M109" s="29">
        <v>408.13</v>
      </c>
      <c r="N109" s="29">
        <v>14357.82</v>
      </c>
      <c r="O109" s="29">
        <v>653</v>
      </c>
      <c r="P109" s="29">
        <v>22972.51</v>
      </c>
    </row>
    <row r="110" spans="1:16">
      <c r="A110" s="45" t="str">
        <f t="shared" si="2"/>
        <v>2829</v>
      </c>
      <c r="B110" s="30">
        <v>28</v>
      </c>
      <c r="C110" s="30">
        <v>29</v>
      </c>
      <c r="D110" s="30"/>
      <c r="E110" s="30">
        <v>18855</v>
      </c>
      <c r="F110" s="30">
        <v>20000</v>
      </c>
      <c r="G110" s="30"/>
      <c r="H110" s="30">
        <v>12209.33</v>
      </c>
      <c r="I110" s="30"/>
      <c r="J110" s="30">
        <v>16062</v>
      </c>
      <c r="K110" s="30">
        <v>157.5</v>
      </c>
      <c r="L110" s="30">
        <v>6072.92</v>
      </c>
      <c r="M110" s="30">
        <v>393.75</v>
      </c>
      <c r="N110" s="30">
        <v>15182.3</v>
      </c>
      <c r="O110" s="30">
        <v>630</v>
      </c>
      <c r="P110" s="30">
        <v>24291.68</v>
      </c>
    </row>
    <row r="111" spans="1:16">
      <c r="A111" s="45" t="str">
        <f t="shared" si="2"/>
        <v>2930</v>
      </c>
      <c r="B111" s="29">
        <v>29</v>
      </c>
      <c r="C111" s="29">
        <v>30</v>
      </c>
      <c r="D111" s="29"/>
      <c r="E111" s="29">
        <v>18855</v>
      </c>
      <c r="F111" s="29">
        <v>20000</v>
      </c>
      <c r="G111" s="29"/>
      <c r="H111" s="29">
        <v>12575.61</v>
      </c>
      <c r="I111" s="29"/>
      <c r="J111" s="29">
        <v>16382</v>
      </c>
      <c r="K111" s="29">
        <v>160.62</v>
      </c>
      <c r="L111" s="29">
        <v>6415.73</v>
      </c>
      <c r="M111" s="29">
        <v>401.55</v>
      </c>
      <c r="N111" s="29">
        <v>16039.32</v>
      </c>
      <c r="O111" s="29">
        <v>642.48</v>
      </c>
      <c r="P111" s="29">
        <v>25662.91</v>
      </c>
    </row>
    <row r="112" spans="1:16">
      <c r="A112" s="45" t="str">
        <f t="shared" si="2"/>
        <v>3031</v>
      </c>
      <c r="B112" s="30">
        <v>30</v>
      </c>
      <c r="C112" s="30">
        <v>31</v>
      </c>
      <c r="D112" s="30"/>
      <c r="E112" s="30">
        <v>18855</v>
      </c>
      <c r="F112" s="30">
        <v>20000</v>
      </c>
      <c r="G112" s="30">
        <v>900</v>
      </c>
      <c r="H112" s="30">
        <v>13852.88</v>
      </c>
      <c r="I112" s="30"/>
      <c r="J112" s="30">
        <v>15807</v>
      </c>
      <c r="K112" s="30">
        <v>163.82</v>
      </c>
      <c r="L112" s="30">
        <v>6772.02</v>
      </c>
      <c r="M112" s="30">
        <v>409.55</v>
      </c>
      <c r="N112" s="30">
        <v>16930.05</v>
      </c>
      <c r="O112" s="30">
        <v>655.28</v>
      </c>
      <c r="P112" s="30">
        <v>27088.080000000002</v>
      </c>
    </row>
    <row r="113" spans="1:16">
      <c r="A113" s="45" t="str">
        <f t="shared" si="2"/>
        <v>3132</v>
      </c>
      <c r="B113" s="29">
        <v>31</v>
      </c>
      <c r="C113" s="29">
        <v>32</v>
      </c>
      <c r="D113" s="29"/>
      <c r="E113" s="29">
        <v>18855</v>
      </c>
      <c r="F113" s="29">
        <v>20000</v>
      </c>
      <c r="G113" s="29"/>
      <c r="H113" s="29">
        <v>14268.47</v>
      </c>
      <c r="I113" s="29"/>
      <c r="J113" s="29">
        <v>16121</v>
      </c>
      <c r="K113" s="29">
        <v>158.07</v>
      </c>
      <c r="L113" s="29">
        <v>7133.25</v>
      </c>
      <c r="M113" s="29">
        <v>395.18</v>
      </c>
      <c r="N113" s="29">
        <v>17833.13</v>
      </c>
      <c r="O113" s="29">
        <v>632.28</v>
      </c>
      <c r="P113" s="29">
        <v>28533</v>
      </c>
    </row>
    <row r="114" spans="1:16">
      <c r="A114" s="45" t="str">
        <f t="shared" si="2"/>
        <v>3233</v>
      </c>
      <c r="B114" s="30">
        <v>32</v>
      </c>
      <c r="C114" s="30">
        <v>33</v>
      </c>
      <c r="D114" s="30"/>
      <c r="E114" s="30">
        <v>18855</v>
      </c>
      <c r="F114" s="30">
        <v>20000</v>
      </c>
      <c r="G114" s="30"/>
      <c r="H114" s="30">
        <v>14696.52</v>
      </c>
      <c r="I114" s="30"/>
      <c r="J114" s="30">
        <v>16441</v>
      </c>
      <c r="K114" s="30">
        <v>161.21</v>
      </c>
      <c r="L114" s="30">
        <v>7508.46</v>
      </c>
      <c r="M114" s="30">
        <v>403.03</v>
      </c>
      <c r="N114" s="30">
        <v>18771.14</v>
      </c>
      <c r="O114" s="30">
        <v>644.84</v>
      </c>
      <c r="P114" s="30">
        <v>30033.83</v>
      </c>
    </row>
    <row r="115" spans="1:16">
      <c r="A115" s="45" t="str">
        <f t="shared" si="2"/>
        <v>3334</v>
      </c>
      <c r="B115" s="29">
        <v>33</v>
      </c>
      <c r="C115" s="29">
        <v>34</v>
      </c>
      <c r="D115" s="29"/>
      <c r="E115" s="29">
        <v>18855</v>
      </c>
      <c r="F115" s="29">
        <v>20000</v>
      </c>
      <c r="G115" s="29">
        <v>900</v>
      </c>
      <c r="H115" s="29">
        <v>16037.42</v>
      </c>
      <c r="I115" s="29"/>
      <c r="J115" s="29">
        <v>15868</v>
      </c>
      <c r="K115" s="29">
        <v>164.41</v>
      </c>
      <c r="L115" s="29">
        <v>7898.12</v>
      </c>
      <c r="M115" s="29">
        <v>411.03</v>
      </c>
      <c r="N115" s="29">
        <v>19745.3</v>
      </c>
      <c r="O115" s="29">
        <v>657.64</v>
      </c>
      <c r="P115" s="29">
        <v>31592.49</v>
      </c>
    </row>
    <row r="116" spans="1:16">
      <c r="A116" s="45" t="str">
        <f t="shared" si="2"/>
        <v>3435</v>
      </c>
      <c r="B116" s="30">
        <v>34</v>
      </c>
      <c r="C116" s="30">
        <v>35</v>
      </c>
      <c r="D116" s="30"/>
      <c r="E116" s="30">
        <v>18855</v>
      </c>
      <c r="F116" s="30">
        <v>20000</v>
      </c>
      <c r="G116" s="30"/>
      <c r="H116" s="30">
        <v>16518.54</v>
      </c>
      <c r="I116" s="30"/>
      <c r="J116" s="30">
        <v>16182</v>
      </c>
      <c r="K116" s="30">
        <v>158.68</v>
      </c>
      <c r="L116" s="30">
        <v>8293.75</v>
      </c>
      <c r="M116" s="30">
        <v>396.7</v>
      </c>
      <c r="N116" s="30">
        <v>20734.36</v>
      </c>
      <c r="O116" s="30">
        <v>634.72</v>
      </c>
      <c r="P116" s="30">
        <v>33174.980000000003</v>
      </c>
    </row>
    <row r="117" spans="1:16">
      <c r="A117" s="45" t="str">
        <f t="shared" si="2"/>
        <v>3536</v>
      </c>
      <c r="B117" s="29">
        <v>35</v>
      </c>
      <c r="C117" s="29">
        <v>36</v>
      </c>
      <c r="D117" s="29"/>
      <c r="E117" s="29">
        <v>18855</v>
      </c>
      <c r="F117" s="29">
        <v>20000</v>
      </c>
      <c r="G117" s="29"/>
      <c r="H117" s="29">
        <v>17014.099999999999</v>
      </c>
      <c r="I117" s="29"/>
      <c r="J117" s="29">
        <v>16503</v>
      </c>
      <c r="K117" s="29">
        <v>161.82</v>
      </c>
      <c r="L117" s="29">
        <v>8704.3799999999992</v>
      </c>
      <c r="M117" s="29">
        <v>404.55</v>
      </c>
      <c r="N117" s="29">
        <v>21760.94</v>
      </c>
      <c r="O117" s="29">
        <v>647.28</v>
      </c>
      <c r="P117" s="29">
        <v>34817.51</v>
      </c>
    </row>
    <row r="118" spans="1:16">
      <c r="A118" s="45" t="str">
        <f t="shared" si="2"/>
        <v>3637</v>
      </c>
      <c r="B118" s="30">
        <v>36</v>
      </c>
      <c r="C118" s="30">
        <v>37</v>
      </c>
      <c r="D118" s="30"/>
      <c r="E118" s="30">
        <v>18855</v>
      </c>
      <c r="F118" s="30">
        <v>20000</v>
      </c>
      <c r="G118" s="30">
        <v>900</v>
      </c>
      <c r="H118" s="30">
        <v>18424.52</v>
      </c>
      <c r="I118" s="30"/>
      <c r="J118" s="30">
        <v>15930</v>
      </c>
      <c r="K118" s="30">
        <v>165.03</v>
      </c>
      <c r="L118" s="30">
        <v>9130.5400000000009</v>
      </c>
      <c r="M118" s="30">
        <v>412.58</v>
      </c>
      <c r="N118" s="30">
        <v>22826.35</v>
      </c>
      <c r="O118" s="30">
        <v>660.12</v>
      </c>
      <c r="P118" s="30">
        <v>36522.160000000003</v>
      </c>
    </row>
    <row r="119" spans="1:16">
      <c r="A119" s="45" t="str">
        <f t="shared" si="2"/>
        <v>3738</v>
      </c>
      <c r="B119" s="29">
        <v>37</v>
      </c>
      <c r="C119" s="29">
        <v>38</v>
      </c>
      <c r="D119" s="29"/>
      <c r="E119" s="29">
        <v>18855</v>
      </c>
      <c r="F119" s="29">
        <v>20000</v>
      </c>
      <c r="G119" s="29"/>
      <c r="H119" s="29">
        <v>18977.259999999998</v>
      </c>
      <c r="I119" s="29"/>
      <c r="J119" s="29">
        <v>16245</v>
      </c>
      <c r="K119" s="29">
        <v>159.30000000000001</v>
      </c>
      <c r="L119" s="29">
        <v>9563.76</v>
      </c>
      <c r="M119" s="29">
        <v>398.25</v>
      </c>
      <c r="N119" s="29">
        <v>23909.39</v>
      </c>
      <c r="O119" s="29">
        <v>637.20000000000005</v>
      </c>
      <c r="P119" s="29">
        <v>38255.019999999997</v>
      </c>
    </row>
    <row r="120" spans="1:16">
      <c r="A120" s="45" t="str">
        <f t="shared" si="2"/>
        <v>3839</v>
      </c>
      <c r="B120" s="30">
        <v>38</v>
      </c>
      <c r="C120" s="30">
        <v>39</v>
      </c>
      <c r="D120" s="30"/>
      <c r="E120" s="30">
        <v>18855</v>
      </c>
      <c r="F120" s="30">
        <v>20000</v>
      </c>
      <c r="G120" s="30"/>
      <c r="H120" s="30">
        <v>19546.57</v>
      </c>
      <c r="I120" s="30"/>
      <c r="J120" s="30">
        <v>16566</v>
      </c>
      <c r="K120" s="30">
        <v>162.44999999999999</v>
      </c>
      <c r="L120" s="30">
        <v>10013.120000000001</v>
      </c>
      <c r="M120" s="30">
        <v>406.13</v>
      </c>
      <c r="N120" s="30">
        <v>25032.79</v>
      </c>
      <c r="O120" s="30">
        <v>649.79999999999995</v>
      </c>
      <c r="P120" s="30">
        <v>40052.47</v>
      </c>
    </row>
    <row r="121" spans="1:16">
      <c r="A121" s="45" t="str">
        <f t="shared" si="2"/>
        <v>3940</v>
      </c>
      <c r="B121" s="29">
        <v>39</v>
      </c>
      <c r="C121" s="29">
        <v>40</v>
      </c>
      <c r="D121" s="29"/>
      <c r="E121" s="29">
        <v>18855</v>
      </c>
      <c r="F121" s="29">
        <v>20000</v>
      </c>
      <c r="G121" s="29">
        <v>900</v>
      </c>
      <c r="H121" s="29">
        <v>21032.97</v>
      </c>
      <c r="I121" s="29"/>
      <c r="J121" s="29">
        <v>15994</v>
      </c>
      <c r="K121" s="29">
        <v>165.66</v>
      </c>
      <c r="L121" s="29">
        <v>10479.17</v>
      </c>
      <c r="M121" s="29">
        <v>414.15</v>
      </c>
      <c r="N121" s="29">
        <v>26197.93</v>
      </c>
      <c r="O121" s="29">
        <v>662.64</v>
      </c>
      <c r="P121" s="29">
        <v>41916.69</v>
      </c>
    </row>
    <row r="122" spans="1:16">
      <c r="A122" s="45" t="str">
        <f t="shared" si="2"/>
        <v>4041</v>
      </c>
      <c r="B122" s="30">
        <v>40</v>
      </c>
      <c r="C122" s="30">
        <v>41</v>
      </c>
      <c r="D122" s="30"/>
      <c r="E122" s="30">
        <v>18855</v>
      </c>
      <c r="F122" s="30">
        <v>20000</v>
      </c>
      <c r="G122" s="30"/>
      <c r="H122" s="30">
        <v>21663.96</v>
      </c>
      <c r="I122" s="30"/>
      <c r="J122" s="30">
        <v>16309</v>
      </c>
      <c r="K122" s="30">
        <v>159.94</v>
      </c>
      <c r="L122" s="30">
        <v>10953.49</v>
      </c>
      <c r="M122" s="30">
        <v>399.85</v>
      </c>
      <c r="N122" s="30">
        <v>27383.72</v>
      </c>
      <c r="O122" s="30">
        <v>639.76</v>
      </c>
      <c r="P122" s="30">
        <v>43813.95</v>
      </c>
    </row>
    <row r="123" spans="1:16">
      <c r="A123" s="45" t="str">
        <f t="shared" si="2"/>
        <v>4142</v>
      </c>
      <c r="B123" s="29">
        <v>41</v>
      </c>
      <c r="C123" s="29">
        <v>42</v>
      </c>
      <c r="D123" s="29"/>
      <c r="E123" s="29">
        <v>18855</v>
      </c>
      <c r="F123" s="29">
        <v>20000</v>
      </c>
      <c r="G123" s="29"/>
      <c r="H123" s="29">
        <v>22313.88</v>
      </c>
      <c r="I123" s="29"/>
      <c r="J123" s="29">
        <v>16631</v>
      </c>
      <c r="K123" s="29">
        <v>163.09</v>
      </c>
      <c r="L123" s="29">
        <v>11445.18</v>
      </c>
      <c r="M123" s="29">
        <v>407.73</v>
      </c>
      <c r="N123" s="29">
        <v>28612.95</v>
      </c>
      <c r="O123" s="29">
        <v>652.36</v>
      </c>
      <c r="P123" s="29">
        <v>45780.72</v>
      </c>
    </row>
    <row r="124" spans="1:16">
      <c r="A124" s="45" t="str">
        <f t="shared" si="2"/>
        <v>4243</v>
      </c>
      <c r="B124" s="30">
        <v>42</v>
      </c>
      <c r="C124" s="30">
        <v>43</v>
      </c>
      <c r="D124" s="30"/>
      <c r="E124" s="30">
        <v>18855</v>
      </c>
      <c r="F124" s="30">
        <v>20000</v>
      </c>
      <c r="G124" s="30">
        <v>900</v>
      </c>
      <c r="H124" s="30">
        <v>23883.3</v>
      </c>
      <c r="I124" s="30"/>
      <c r="J124" s="30">
        <v>16059</v>
      </c>
      <c r="K124" s="30">
        <v>166.31</v>
      </c>
      <c r="L124" s="30">
        <v>11954.85</v>
      </c>
      <c r="M124" s="30">
        <v>415.78</v>
      </c>
      <c r="N124" s="30">
        <v>29887.119999999999</v>
      </c>
      <c r="O124" s="30">
        <v>665.24</v>
      </c>
      <c r="P124" s="30">
        <v>47819.39</v>
      </c>
    </row>
    <row r="125" spans="1:16">
      <c r="A125" s="45" t="str">
        <f t="shared" si="2"/>
        <v>4344</v>
      </c>
      <c r="B125" s="29">
        <v>43</v>
      </c>
      <c r="C125" s="29">
        <v>44</v>
      </c>
      <c r="D125" s="29"/>
      <c r="E125" s="29">
        <v>18855</v>
      </c>
      <c r="F125" s="29">
        <v>20000</v>
      </c>
      <c r="G125" s="29"/>
      <c r="H125" s="29">
        <v>24599.79</v>
      </c>
      <c r="I125" s="29"/>
      <c r="J125" s="29">
        <v>16374</v>
      </c>
      <c r="K125" s="29">
        <v>160.59</v>
      </c>
      <c r="L125" s="29">
        <v>12474.08</v>
      </c>
      <c r="M125" s="29">
        <v>401.48</v>
      </c>
      <c r="N125" s="29">
        <v>31185.200000000001</v>
      </c>
      <c r="O125" s="29">
        <v>642.36</v>
      </c>
      <c r="P125" s="29">
        <v>49896.33</v>
      </c>
    </row>
    <row r="126" spans="1:16">
      <c r="A126" s="45" t="str">
        <f t="shared" si="2"/>
        <v>4445</v>
      </c>
      <c r="B126" s="30">
        <v>44</v>
      </c>
      <c r="C126" s="30">
        <v>45</v>
      </c>
      <c r="D126" s="30"/>
      <c r="E126" s="30">
        <v>18855</v>
      </c>
      <c r="F126" s="30">
        <v>20000</v>
      </c>
      <c r="G126" s="30"/>
      <c r="H126" s="30">
        <v>25337.79</v>
      </c>
      <c r="I126" s="30"/>
      <c r="J126" s="30">
        <v>16695</v>
      </c>
      <c r="K126" s="30">
        <v>163.74</v>
      </c>
      <c r="L126" s="30">
        <v>13012.04</v>
      </c>
      <c r="M126" s="30">
        <v>409.35</v>
      </c>
      <c r="N126" s="30">
        <v>32530.11</v>
      </c>
      <c r="O126" s="30">
        <v>654.96</v>
      </c>
      <c r="P126" s="30">
        <v>52048.18</v>
      </c>
    </row>
    <row r="127" spans="1:16">
      <c r="A127" s="45" t="str">
        <f t="shared" si="2"/>
        <v>4546</v>
      </c>
      <c r="B127" s="29">
        <v>45</v>
      </c>
      <c r="C127" s="29">
        <v>46</v>
      </c>
      <c r="D127" s="29"/>
      <c r="E127" s="29">
        <v>18855</v>
      </c>
      <c r="F127" s="29">
        <v>20000</v>
      </c>
      <c r="G127" s="29">
        <v>900</v>
      </c>
      <c r="H127" s="29">
        <v>26997.919999999998</v>
      </c>
      <c r="I127" s="29"/>
      <c r="J127" s="29">
        <v>16122</v>
      </c>
      <c r="K127" s="29">
        <v>166.95</v>
      </c>
      <c r="L127" s="29">
        <v>13569.36</v>
      </c>
      <c r="M127" s="29">
        <v>417.38</v>
      </c>
      <c r="N127" s="29">
        <v>33923.39</v>
      </c>
      <c r="O127" s="29">
        <v>667.8</v>
      </c>
      <c r="P127" s="29">
        <v>54277.42</v>
      </c>
    </row>
    <row r="128" spans="1:16">
      <c r="A128" s="45" t="str">
        <f t="shared" si="2"/>
        <v>4647</v>
      </c>
      <c r="B128" s="30">
        <v>46</v>
      </c>
      <c r="C128" s="30">
        <v>47</v>
      </c>
      <c r="D128" s="30"/>
      <c r="E128" s="30">
        <v>18855</v>
      </c>
      <c r="F128" s="30">
        <v>20000</v>
      </c>
      <c r="G128" s="30"/>
      <c r="H128" s="30">
        <v>27807.86</v>
      </c>
      <c r="I128" s="30"/>
      <c r="J128" s="30">
        <v>16437</v>
      </c>
      <c r="K128" s="30">
        <v>161.22</v>
      </c>
      <c r="L128" s="30">
        <v>14137.66</v>
      </c>
      <c r="M128" s="30">
        <v>403.05</v>
      </c>
      <c r="N128" s="30">
        <v>35344.14</v>
      </c>
      <c r="O128" s="30">
        <v>644.88</v>
      </c>
      <c r="P128" s="30">
        <v>56550.63</v>
      </c>
    </row>
    <row r="129" spans="1:16">
      <c r="A129" s="45" t="str">
        <f t="shared" si="2"/>
        <v>4748</v>
      </c>
      <c r="B129" s="29">
        <v>47</v>
      </c>
      <c r="C129" s="29">
        <v>48</v>
      </c>
      <c r="D129" s="29"/>
      <c r="E129" s="29">
        <v>18855</v>
      </c>
      <c r="F129" s="29">
        <v>20000</v>
      </c>
      <c r="G129" s="29"/>
      <c r="H129" s="29">
        <v>28642.09</v>
      </c>
      <c r="I129" s="29"/>
      <c r="J129" s="29">
        <v>16757</v>
      </c>
      <c r="K129" s="29">
        <v>164.37</v>
      </c>
      <c r="L129" s="29">
        <v>14726.16</v>
      </c>
      <c r="M129" s="29">
        <v>410.93</v>
      </c>
      <c r="N129" s="29">
        <v>36815.39</v>
      </c>
      <c r="O129" s="29">
        <v>657.48</v>
      </c>
      <c r="P129" s="29">
        <v>58904.62</v>
      </c>
    </row>
    <row r="130" spans="1:16">
      <c r="A130" s="45" t="str">
        <f t="shared" si="2"/>
        <v>4849</v>
      </c>
      <c r="B130" s="30">
        <v>48</v>
      </c>
      <c r="C130" s="30">
        <v>49</v>
      </c>
      <c r="D130" s="30"/>
      <c r="E130" s="30">
        <v>18855</v>
      </c>
      <c r="F130" s="30">
        <v>20000</v>
      </c>
      <c r="G130" s="30">
        <v>900</v>
      </c>
      <c r="H130" s="30">
        <v>30401.360000000001</v>
      </c>
      <c r="I130" s="30"/>
      <c r="J130" s="30">
        <v>16184</v>
      </c>
      <c r="K130" s="30">
        <v>167.57</v>
      </c>
      <c r="L130" s="30">
        <v>15335.51</v>
      </c>
      <c r="M130" s="30">
        <v>418.93</v>
      </c>
      <c r="N130" s="30">
        <v>38338.78</v>
      </c>
      <c r="O130" s="30">
        <v>670.28</v>
      </c>
      <c r="P130" s="30">
        <v>61342.04</v>
      </c>
    </row>
    <row r="131" spans="1:16">
      <c r="A131" s="45" t="str">
        <f t="shared" si="2"/>
        <v>4950</v>
      </c>
      <c r="B131" s="29">
        <v>49</v>
      </c>
      <c r="C131" s="29">
        <v>50</v>
      </c>
      <c r="D131" s="29"/>
      <c r="E131" s="29">
        <v>18855</v>
      </c>
      <c r="F131" s="29">
        <v>20000</v>
      </c>
      <c r="G131" s="29"/>
      <c r="H131" s="29">
        <v>31313.4</v>
      </c>
      <c r="I131" s="29"/>
      <c r="J131" s="29">
        <v>16496</v>
      </c>
      <c r="K131" s="29">
        <v>161.84</v>
      </c>
      <c r="L131" s="29">
        <v>15957.42</v>
      </c>
      <c r="M131" s="29">
        <v>404.6</v>
      </c>
      <c r="N131" s="29">
        <v>39893.54</v>
      </c>
      <c r="O131" s="29">
        <v>647.36</v>
      </c>
      <c r="P131" s="29">
        <v>63829.66</v>
      </c>
    </row>
    <row r="132" spans="1:16">
      <c r="A132" s="45" t="str">
        <f t="shared" si="2"/>
        <v>5051</v>
      </c>
      <c r="B132" s="30">
        <v>50</v>
      </c>
      <c r="C132" s="30">
        <v>51</v>
      </c>
      <c r="D132" s="30"/>
      <c r="E132" s="30">
        <v>18855</v>
      </c>
      <c r="F132" s="30">
        <v>20000</v>
      </c>
      <c r="G132" s="30"/>
      <c r="H132" s="30">
        <v>32252.799999999999</v>
      </c>
      <c r="I132" s="30"/>
      <c r="J132" s="30">
        <v>16815</v>
      </c>
      <c r="K132" s="30">
        <v>164.96</v>
      </c>
      <c r="L132" s="30">
        <v>16601.099999999999</v>
      </c>
      <c r="M132" s="30">
        <v>412.4</v>
      </c>
      <c r="N132" s="30">
        <v>41502.75</v>
      </c>
      <c r="O132" s="30">
        <v>659.84</v>
      </c>
      <c r="P132" s="30">
        <v>66404.39</v>
      </c>
    </row>
    <row r="133" spans="1:16">
      <c r="A133" s="45" t="str">
        <f t="shared" si="2"/>
        <v>5152</v>
      </c>
      <c r="B133" s="29">
        <v>51</v>
      </c>
      <c r="C133" s="29">
        <v>52</v>
      </c>
      <c r="D133" s="29"/>
      <c r="E133" s="29">
        <v>18855</v>
      </c>
      <c r="F133" s="29">
        <v>20000</v>
      </c>
      <c r="G133" s="29">
        <v>900</v>
      </c>
      <c r="H133" s="29">
        <v>34120.379999999997</v>
      </c>
      <c r="I133" s="29"/>
      <c r="J133" s="29">
        <v>16241</v>
      </c>
      <c r="K133" s="29">
        <v>168.15</v>
      </c>
      <c r="L133" s="29">
        <v>17267.28</v>
      </c>
      <c r="M133" s="29">
        <v>420.38</v>
      </c>
      <c r="N133" s="29">
        <v>43168.2</v>
      </c>
      <c r="O133" s="29">
        <v>672.6</v>
      </c>
      <c r="P133" s="29">
        <v>69069.13</v>
      </c>
    </row>
    <row r="134" spans="1:16">
      <c r="A134" s="45" t="str">
        <f t="shared" si="2"/>
        <v>5253</v>
      </c>
      <c r="B134" s="30">
        <v>52</v>
      </c>
      <c r="C134" s="30">
        <v>53</v>
      </c>
      <c r="D134" s="30"/>
      <c r="E134" s="30">
        <v>18855</v>
      </c>
      <c r="F134" s="30">
        <v>20000</v>
      </c>
      <c r="G134" s="30"/>
      <c r="H134" s="30">
        <v>35144</v>
      </c>
      <c r="I134" s="30"/>
      <c r="J134" s="30">
        <v>16551</v>
      </c>
      <c r="K134" s="30">
        <v>162.41</v>
      </c>
      <c r="L134" s="30">
        <v>17947.71</v>
      </c>
      <c r="M134" s="30">
        <v>406.03</v>
      </c>
      <c r="N134" s="30">
        <v>44869.27</v>
      </c>
      <c r="O134" s="30">
        <v>649.64</v>
      </c>
      <c r="P134" s="30">
        <v>71790.84</v>
      </c>
    </row>
    <row r="135" spans="1:16">
      <c r="A135" s="45" t="str">
        <f t="shared" si="2"/>
        <v>5354</v>
      </c>
      <c r="B135" s="29">
        <v>53</v>
      </c>
      <c r="C135" s="29">
        <v>54</v>
      </c>
      <c r="D135" s="29"/>
      <c r="E135" s="29">
        <v>18855</v>
      </c>
      <c r="F135" s="29">
        <v>20000</v>
      </c>
      <c r="G135" s="29"/>
      <c r="H135" s="29">
        <v>36198.32</v>
      </c>
      <c r="I135" s="29"/>
      <c r="J135" s="29">
        <v>16867</v>
      </c>
      <c r="K135" s="29">
        <v>165.51</v>
      </c>
      <c r="L135" s="29">
        <v>18651.650000000001</v>
      </c>
      <c r="M135" s="29">
        <v>413.78</v>
      </c>
      <c r="N135" s="29">
        <v>46629.13</v>
      </c>
      <c r="O135" s="29">
        <v>662.04</v>
      </c>
      <c r="P135" s="29">
        <v>74606.600000000006</v>
      </c>
    </row>
    <row r="136" spans="1:16">
      <c r="A136" s="45" t="str">
        <f t="shared" si="2"/>
        <v>5455</v>
      </c>
      <c r="B136" s="30">
        <v>54</v>
      </c>
      <c r="C136" s="30">
        <v>55</v>
      </c>
      <c r="D136" s="30"/>
      <c r="E136" s="30">
        <v>18855</v>
      </c>
      <c r="F136" s="30">
        <v>20000</v>
      </c>
      <c r="G136" s="30">
        <v>900</v>
      </c>
      <c r="H136" s="30">
        <v>38184.269999999997</v>
      </c>
      <c r="I136" s="30"/>
      <c r="J136" s="30">
        <v>16289</v>
      </c>
      <c r="K136" s="30">
        <v>168.67</v>
      </c>
      <c r="L136" s="30">
        <v>19379.87</v>
      </c>
      <c r="M136" s="30">
        <v>421.68</v>
      </c>
      <c r="N136" s="30">
        <v>48449.68</v>
      </c>
      <c r="O136" s="30">
        <v>674.68</v>
      </c>
      <c r="P136" s="30">
        <v>77519.48</v>
      </c>
    </row>
    <row r="137" spans="1:16">
      <c r="A137" s="45" t="str">
        <f t="shared" si="2"/>
        <v>5556</v>
      </c>
      <c r="B137" s="29">
        <v>55</v>
      </c>
      <c r="C137" s="29">
        <v>56</v>
      </c>
      <c r="D137" s="29"/>
      <c r="E137" s="29">
        <v>18855</v>
      </c>
      <c r="F137" s="29">
        <v>20000</v>
      </c>
      <c r="G137" s="29"/>
      <c r="H137" s="29">
        <v>39329.79</v>
      </c>
      <c r="I137" s="29"/>
      <c r="J137" s="29">
        <v>16596</v>
      </c>
      <c r="K137" s="29">
        <v>162.88999999999999</v>
      </c>
      <c r="L137" s="29">
        <v>20124.16</v>
      </c>
      <c r="M137" s="29">
        <v>407.23</v>
      </c>
      <c r="N137" s="29">
        <v>50310.39</v>
      </c>
      <c r="O137" s="29">
        <v>651.55999999999995</v>
      </c>
      <c r="P137" s="29">
        <v>80496.63</v>
      </c>
    </row>
    <row r="138" spans="1:16">
      <c r="A138" s="45" t="str">
        <f t="shared" si="2"/>
        <v>5657</v>
      </c>
      <c r="B138" s="30">
        <v>56</v>
      </c>
      <c r="C138" s="30">
        <v>57</v>
      </c>
      <c r="D138" s="30"/>
      <c r="E138" s="30">
        <v>18855</v>
      </c>
      <c r="F138" s="30">
        <v>20000</v>
      </c>
      <c r="G138" s="30"/>
      <c r="H138" s="30">
        <v>40509.69</v>
      </c>
      <c r="I138" s="30"/>
      <c r="J138" s="30">
        <v>16908</v>
      </c>
      <c r="K138" s="30">
        <v>165.96</v>
      </c>
      <c r="L138" s="30">
        <v>20893.84</v>
      </c>
      <c r="M138" s="30">
        <v>414.9</v>
      </c>
      <c r="N138" s="30">
        <v>52234.6</v>
      </c>
      <c r="O138" s="30">
        <v>663.84</v>
      </c>
      <c r="P138" s="30">
        <v>83575.37</v>
      </c>
    </row>
    <row r="139" spans="1:16">
      <c r="A139" s="45" t="str">
        <f t="shared" si="2"/>
        <v>5758</v>
      </c>
      <c r="B139" s="29">
        <v>57</v>
      </c>
      <c r="C139" s="29">
        <v>58</v>
      </c>
      <c r="D139" s="29"/>
      <c r="E139" s="29">
        <v>18855</v>
      </c>
      <c r="F139" s="29">
        <v>20000</v>
      </c>
      <c r="G139" s="29">
        <v>900</v>
      </c>
      <c r="H139" s="29">
        <v>42624.98</v>
      </c>
      <c r="I139" s="29"/>
      <c r="J139" s="29">
        <v>16326</v>
      </c>
      <c r="K139" s="29">
        <v>169.08</v>
      </c>
      <c r="L139" s="29">
        <v>21689.74</v>
      </c>
      <c r="M139" s="29">
        <v>422.7</v>
      </c>
      <c r="N139" s="29">
        <v>54224.34</v>
      </c>
      <c r="O139" s="29">
        <v>676.32</v>
      </c>
      <c r="P139" s="29">
        <v>86758.95</v>
      </c>
    </row>
    <row r="140" spans="1:16">
      <c r="A140" s="45" t="str">
        <f t="shared" si="2"/>
        <v>5859</v>
      </c>
      <c r="B140" s="30">
        <v>58</v>
      </c>
      <c r="C140" s="30">
        <v>59</v>
      </c>
      <c r="D140" s="30"/>
      <c r="E140" s="30">
        <v>18855</v>
      </c>
      <c r="F140" s="30">
        <v>20000</v>
      </c>
      <c r="G140" s="30"/>
      <c r="H140" s="30">
        <v>43903.73</v>
      </c>
      <c r="I140" s="30"/>
      <c r="J140" s="30">
        <v>16626</v>
      </c>
      <c r="K140" s="30">
        <v>163.26</v>
      </c>
      <c r="L140" s="30">
        <v>22503.69</v>
      </c>
      <c r="M140" s="30">
        <v>408.15</v>
      </c>
      <c r="N140" s="30">
        <v>56259.22</v>
      </c>
      <c r="O140" s="30">
        <v>653.04</v>
      </c>
      <c r="P140" s="30">
        <v>90014.76</v>
      </c>
    </row>
    <row r="141" spans="1:16">
      <c r="A141" s="45" t="str">
        <f t="shared" si="2"/>
        <v>5960</v>
      </c>
      <c r="B141" s="29">
        <v>59</v>
      </c>
      <c r="C141" s="29">
        <v>60</v>
      </c>
      <c r="D141" s="29"/>
      <c r="E141" s="29">
        <v>18855</v>
      </c>
      <c r="F141" s="29">
        <v>20000</v>
      </c>
      <c r="G141" s="29"/>
      <c r="H141" s="29">
        <v>45220.84</v>
      </c>
      <c r="I141" s="29"/>
      <c r="J141" s="29">
        <v>16932</v>
      </c>
      <c r="K141" s="29">
        <v>166.26</v>
      </c>
      <c r="L141" s="29">
        <v>23345.06</v>
      </c>
      <c r="M141" s="29">
        <v>415.65</v>
      </c>
      <c r="N141" s="29">
        <v>58362.65</v>
      </c>
      <c r="O141" s="29">
        <v>665.04</v>
      </c>
      <c r="P141" s="29">
        <v>93380.24</v>
      </c>
    </row>
    <row r="142" spans="1:16">
      <c r="A142" s="45" t="str">
        <f t="shared" si="2"/>
        <v>6061</v>
      </c>
      <c r="B142" s="30">
        <v>60</v>
      </c>
      <c r="C142" s="30">
        <v>61</v>
      </c>
      <c r="D142" s="30"/>
      <c r="E142" s="30">
        <v>18855</v>
      </c>
      <c r="F142" s="30">
        <v>20000</v>
      </c>
      <c r="G142" s="30">
        <v>900</v>
      </c>
      <c r="H142" s="30">
        <v>47477.46</v>
      </c>
      <c r="I142" s="30"/>
      <c r="J142" s="30">
        <v>16344</v>
      </c>
      <c r="K142" s="30">
        <v>169.32</v>
      </c>
      <c r="L142" s="30">
        <v>24214.73</v>
      </c>
      <c r="M142" s="30">
        <v>423.3</v>
      </c>
      <c r="N142" s="30">
        <v>60536.83</v>
      </c>
      <c r="O142" s="30">
        <v>677.28</v>
      </c>
      <c r="P142" s="30">
        <v>96858.93</v>
      </c>
    </row>
    <row r="143" spans="1:16">
      <c r="A143" s="45" t="str">
        <f t="shared" si="2"/>
        <v>6162</v>
      </c>
      <c r="B143" s="29">
        <v>61</v>
      </c>
      <c r="C143" s="29">
        <v>62</v>
      </c>
      <c r="D143" s="29"/>
      <c r="E143" s="29">
        <v>18855</v>
      </c>
      <c r="F143" s="29">
        <v>20000</v>
      </c>
      <c r="G143" s="29"/>
      <c r="H143" s="29">
        <v>48901.79</v>
      </c>
      <c r="I143" s="29"/>
      <c r="J143" s="29">
        <v>16635</v>
      </c>
      <c r="K143" s="29">
        <v>163.44</v>
      </c>
      <c r="L143" s="29">
        <v>25104.61</v>
      </c>
      <c r="M143" s="29">
        <v>408.6</v>
      </c>
      <c r="N143" s="29">
        <v>62761.53</v>
      </c>
      <c r="O143" s="29">
        <v>653.76</v>
      </c>
      <c r="P143" s="29">
        <v>100418.45</v>
      </c>
    </row>
    <row r="144" spans="1:16">
      <c r="A144" s="45" t="str">
        <f t="shared" si="2"/>
        <v>6263</v>
      </c>
      <c r="B144" s="30">
        <v>62</v>
      </c>
      <c r="C144" s="30">
        <v>63</v>
      </c>
      <c r="D144" s="30"/>
      <c r="E144" s="30">
        <v>18855</v>
      </c>
      <c r="F144" s="30">
        <v>20000</v>
      </c>
      <c r="G144" s="30"/>
      <c r="H144" s="30">
        <v>50368.84</v>
      </c>
      <c r="I144" s="30"/>
      <c r="J144" s="30">
        <v>16932</v>
      </c>
      <c r="K144" s="30">
        <v>166.35</v>
      </c>
      <c r="L144" s="30">
        <v>26024.1</v>
      </c>
      <c r="M144" s="30">
        <v>415.88</v>
      </c>
      <c r="N144" s="30">
        <v>65060.25</v>
      </c>
      <c r="O144" s="30">
        <v>665.4</v>
      </c>
      <c r="P144" s="30">
        <v>104096.41</v>
      </c>
    </row>
    <row r="145" spans="1:16">
      <c r="A145" s="45" t="str">
        <f t="shared" si="2"/>
        <v>6364</v>
      </c>
      <c r="B145" s="29">
        <v>63</v>
      </c>
      <c r="C145" s="29">
        <v>64</v>
      </c>
      <c r="D145" s="29"/>
      <c r="E145" s="29">
        <v>18855</v>
      </c>
      <c r="F145" s="29">
        <v>20000</v>
      </c>
      <c r="G145" s="29">
        <v>900</v>
      </c>
      <c r="H145" s="29">
        <v>52779.91</v>
      </c>
      <c r="I145" s="29"/>
      <c r="J145" s="29">
        <v>16335</v>
      </c>
      <c r="K145" s="29">
        <v>169.32</v>
      </c>
      <c r="L145" s="29">
        <v>26974.14</v>
      </c>
      <c r="M145" s="29">
        <v>423.3</v>
      </c>
      <c r="N145" s="29">
        <v>67435.360000000001</v>
      </c>
      <c r="O145" s="29">
        <v>677.28</v>
      </c>
      <c r="P145" s="29">
        <v>107896.58</v>
      </c>
    </row>
    <row r="146" spans="1:16">
      <c r="A146" s="45" t="str">
        <f t="shared" si="2"/>
        <v>6465</v>
      </c>
      <c r="B146" s="30">
        <v>64</v>
      </c>
      <c r="C146" s="30">
        <v>65</v>
      </c>
      <c r="D146" s="30"/>
      <c r="E146" s="30">
        <v>18855</v>
      </c>
      <c r="F146" s="30">
        <v>20000</v>
      </c>
      <c r="G146" s="30"/>
      <c r="H146" s="30">
        <v>54363.3</v>
      </c>
      <c r="I146" s="30"/>
      <c r="J146" s="30">
        <v>16613</v>
      </c>
      <c r="K146" s="30">
        <v>163.35</v>
      </c>
      <c r="L146" s="30">
        <v>27946.720000000001</v>
      </c>
      <c r="M146" s="30">
        <v>408.38</v>
      </c>
      <c r="N146" s="30">
        <v>69866.8</v>
      </c>
      <c r="O146" s="30">
        <v>653.4</v>
      </c>
      <c r="P146" s="30">
        <v>111786.88</v>
      </c>
    </row>
    <row r="147" spans="1:16">
      <c r="A147" s="45" t="str">
        <f t="shared" ref="A147:A161" si="3">B147&amp;C147</f>
        <v>6566</v>
      </c>
      <c r="B147" s="29">
        <v>65</v>
      </c>
      <c r="C147" s="29">
        <v>66</v>
      </c>
      <c r="D147" s="29"/>
      <c r="E147" s="29">
        <v>18855</v>
      </c>
      <c r="F147" s="29">
        <v>20000</v>
      </c>
      <c r="G147" s="29"/>
      <c r="H147" s="29">
        <v>55994.2</v>
      </c>
      <c r="I147" s="29"/>
      <c r="J147" s="29">
        <v>16896</v>
      </c>
      <c r="K147" s="29">
        <v>166.13</v>
      </c>
      <c r="L147" s="29">
        <v>28951.25</v>
      </c>
      <c r="M147" s="29">
        <v>415.33</v>
      </c>
      <c r="N147" s="29">
        <v>72378.13</v>
      </c>
      <c r="O147" s="29">
        <v>664.52</v>
      </c>
      <c r="P147" s="29">
        <v>115805</v>
      </c>
    </row>
    <row r="148" spans="1:16">
      <c r="A148" s="45" t="str">
        <f t="shared" si="3"/>
        <v>6667</v>
      </c>
      <c r="B148" s="30">
        <v>66</v>
      </c>
      <c r="C148" s="30">
        <v>67</v>
      </c>
      <c r="D148" s="30"/>
      <c r="E148" s="30">
        <v>18855</v>
      </c>
      <c r="F148" s="30">
        <v>20000</v>
      </c>
      <c r="G148" s="30">
        <v>900</v>
      </c>
      <c r="H148" s="30">
        <v>58574.03</v>
      </c>
      <c r="I148" s="30"/>
      <c r="J148" s="30">
        <v>16284</v>
      </c>
      <c r="K148" s="30">
        <v>168.96</v>
      </c>
      <c r="L148" s="30">
        <v>29988.75</v>
      </c>
      <c r="M148" s="30">
        <v>422.4</v>
      </c>
      <c r="N148" s="30">
        <v>74971.87</v>
      </c>
      <c r="O148" s="30">
        <v>675.84</v>
      </c>
      <c r="P148" s="30">
        <v>119954.99</v>
      </c>
    </row>
    <row r="149" spans="1:16">
      <c r="A149" s="45" t="str">
        <f t="shared" si="3"/>
        <v>6768</v>
      </c>
      <c r="B149" s="29">
        <v>67</v>
      </c>
      <c r="C149" s="29">
        <v>68</v>
      </c>
      <c r="D149" s="29"/>
      <c r="E149" s="29">
        <v>18855</v>
      </c>
      <c r="F149" s="29">
        <v>20000</v>
      </c>
      <c r="G149" s="29"/>
      <c r="H149" s="29">
        <v>60331.25</v>
      </c>
      <c r="I149" s="29"/>
      <c r="J149" s="29">
        <v>16543</v>
      </c>
      <c r="K149" s="29">
        <v>162.84</v>
      </c>
      <c r="L149" s="29">
        <v>31051.25</v>
      </c>
      <c r="M149" s="29">
        <v>407.1</v>
      </c>
      <c r="N149" s="29">
        <v>77628.13</v>
      </c>
      <c r="O149" s="29">
        <v>651.36</v>
      </c>
      <c r="P149" s="29">
        <v>124205</v>
      </c>
    </row>
    <row r="150" spans="1:16">
      <c r="A150" s="45" t="str">
        <f t="shared" si="3"/>
        <v>6869</v>
      </c>
      <c r="B150" s="30">
        <v>68</v>
      </c>
      <c r="C150" s="30">
        <v>69</v>
      </c>
      <c r="D150" s="30"/>
      <c r="E150" s="30">
        <v>18855</v>
      </c>
      <c r="F150" s="30">
        <v>20000</v>
      </c>
      <c r="G150" s="30"/>
      <c r="H150" s="30">
        <v>62141.19</v>
      </c>
      <c r="I150" s="30"/>
      <c r="J150" s="30">
        <v>16805</v>
      </c>
      <c r="K150" s="30">
        <v>165.43</v>
      </c>
      <c r="L150" s="30">
        <v>32148.22</v>
      </c>
      <c r="M150" s="30">
        <v>413.58</v>
      </c>
      <c r="N150" s="30">
        <v>80370.55</v>
      </c>
      <c r="O150" s="30">
        <v>661.72</v>
      </c>
      <c r="P150" s="30">
        <v>128592.87</v>
      </c>
    </row>
    <row r="151" spans="1:16">
      <c r="A151" s="45" t="str">
        <f t="shared" si="3"/>
        <v>6970</v>
      </c>
      <c r="B151" s="29">
        <v>69</v>
      </c>
      <c r="C151" s="29">
        <v>70</v>
      </c>
      <c r="D151" s="29"/>
      <c r="E151" s="29">
        <v>18855</v>
      </c>
      <c r="F151" s="29">
        <v>20000</v>
      </c>
      <c r="G151" s="29">
        <v>900</v>
      </c>
      <c r="H151" s="29">
        <v>64905.42</v>
      </c>
      <c r="I151" s="29"/>
      <c r="J151" s="29">
        <v>16172</v>
      </c>
      <c r="K151" s="29">
        <v>168.05</v>
      </c>
      <c r="L151" s="29">
        <v>33280.71</v>
      </c>
      <c r="M151" s="29">
        <v>420.13</v>
      </c>
      <c r="N151" s="29">
        <v>83201.789999999994</v>
      </c>
      <c r="O151" s="29">
        <v>672.2</v>
      </c>
      <c r="P151" s="29">
        <v>133122.85999999999</v>
      </c>
    </row>
    <row r="152" spans="1:16">
      <c r="A152" s="45" t="str">
        <f t="shared" si="3"/>
        <v>7071</v>
      </c>
      <c r="B152" s="30">
        <v>70</v>
      </c>
      <c r="C152" s="30">
        <v>71</v>
      </c>
      <c r="D152" s="30"/>
      <c r="E152" s="30">
        <v>18855</v>
      </c>
      <c r="F152" s="30">
        <v>20000</v>
      </c>
      <c r="G152" s="30"/>
      <c r="H152" s="30">
        <v>66852.59</v>
      </c>
      <c r="I152" s="30"/>
      <c r="J152" s="30">
        <v>16402</v>
      </c>
      <c r="K152" s="30">
        <v>161.72</v>
      </c>
      <c r="L152" s="30">
        <v>34440.86</v>
      </c>
      <c r="M152" s="30">
        <v>404.3</v>
      </c>
      <c r="N152" s="30">
        <v>86102.14</v>
      </c>
      <c r="O152" s="30">
        <v>646.88</v>
      </c>
      <c r="P152" s="30">
        <v>137763.42000000001</v>
      </c>
    </row>
    <row r="153" spans="1:16">
      <c r="A153" s="45" t="str">
        <f t="shared" si="3"/>
        <v>7172</v>
      </c>
      <c r="B153" s="29">
        <v>71</v>
      </c>
      <c r="C153" s="29">
        <v>72</v>
      </c>
      <c r="D153" s="29"/>
      <c r="E153" s="29">
        <v>18855</v>
      </c>
      <c r="F153" s="29">
        <v>20000</v>
      </c>
      <c r="G153" s="29"/>
      <c r="H153" s="29">
        <v>68858.16</v>
      </c>
      <c r="I153" s="29"/>
      <c r="J153" s="29">
        <v>16633</v>
      </c>
      <c r="K153" s="29">
        <v>164.02</v>
      </c>
      <c r="L153" s="29">
        <v>35638.1</v>
      </c>
      <c r="M153" s="29">
        <v>410.05</v>
      </c>
      <c r="N153" s="29">
        <v>89095.25</v>
      </c>
      <c r="O153" s="29">
        <v>656.08</v>
      </c>
      <c r="P153" s="29">
        <v>142552.41</v>
      </c>
    </row>
    <row r="154" spans="1:16">
      <c r="A154" s="45" t="str">
        <f t="shared" si="3"/>
        <v>7273</v>
      </c>
      <c r="B154" s="30">
        <v>72</v>
      </c>
      <c r="C154" s="30">
        <v>73</v>
      </c>
      <c r="D154" s="30"/>
      <c r="E154" s="30">
        <v>18855</v>
      </c>
      <c r="F154" s="30">
        <v>20000</v>
      </c>
      <c r="G154" s="30">
        <v>900</v>
      </c>
      <c r="H154" s="30">
        <v>71823.91</v>
      </c>
      <c r="I154" s="30"/>
      <c r="J154" s="30">
        <v>15965</v>
      </c>
      <c r="K154" s="30">
        <v>166.33</v>
      </c>
      <c r="L154" s="30">
        <v>36873.57</v>
      </c>
      <c r="M154" s="30">
        <v>415.83</v>
      </c>
      <c r="N154" s="30">
        <v>92183.94</v>
      </c>
      <c r="O154" s="30">
        <v>665.32</v>
      </c>
      <c r="P154" s="30">
        <v>147494.29999999999</v>
      </c>
    </row>
    <row r="155" spans="1:16">
      <c r="A155" s="45" t="str">
        <f t="shared" si="3"/>
        <v>7374</v>
      </c>
      <c r="B155" s="29">
        <v>73</v>
      </c>
      <c r="C155" s="29">
        <v>74</v>
      </c>
      <c r="D155" s="29"/>
      <c r="E155" s="29">
        <v>18855</v>
      </c>
      <c r="F155" s="29">
        <v>20000</v>
      </c>
      <c r="G155" s="29"/>
      <c r="H155" s="29">
        <v>73978.63</v>
      </c>
      <c r="I155" s="29"/>
      <c r="J155" s="29">
        <v>16151</v>
      </c>
      <c r="K155" s="29">
        <v>159.65</v>
      </c>
      <c r="L155" s="29">
        <v>38139.43</v>
      </c>
      <c r="M155" s="29">
        <v>399.13</v>
      </c>
      <c r="N155" s="29">
        <v>95348.58</v>
      </c>
      <c r="O155" s="29">
        <v>638.6</v>
      </c>
      <c r="P155" s="29">
        <v>152557.73000000001</v>
      </c>
    </row>
    <row r="156" spans="1:16">
      <c r="A156" s="45" t="str">
        <f t="shared" si="3"/>
        <v>7475</v>
      </c>
      <c r="B156" s="30">
        <v>74</v>
      </c>
      <c r="C156" s="30">
        <v>75</v>
      </c>
      <c r="D156" s="30"/>
      <c r="E156" s="30">
        <v>18855</v>
      </c>
      <c r="F156" s="30">
        <v>20000</v>
      </c>
      <c r="G156" s="30"/>
      <c r="H156" s="30">
        <v>76197.98</v>
      </c>
      <c r="I156" s="30"/>
      <c r="J156" s="30">
        <v>16332</v>
      </c>
      <c r="K156" s="30">
        <v>161.51</v>
      </c>
      <c r="L156" s="30">
        <v>39445.120000000003</v>
      </c>
      <c r="M156" s="30">
        <v>403.78</v>
      </c>
      <c r="N156" s="30">
        <v>98612.81</v>
      </c>
      <c r="O156" s="30">
        <v>646.04</v>
      </c>
      <c r="P156" s="30">
        <v>157780.5</v>
      </c>
    </row>
    <row r="157" spans="1:16">
      <c r="A157" s="45" t="str">
        <f t="shared" si="3"/>
        <v>7576</v>
      </c>
      <c r="B157" s="29">
        <v>75</v>
      </c>
      <c r="C157" s="29">
        <v>76</v>
      </c>
      <c r="D157" s="29"/>
      <c r="E157" s="29">
        <v>18855</v>
      </c>
      <c r="F157" s="29">
        <v>20000</v>
      </c>
      <c r="G157" s="29">
        <v>900</v>
      </c>
      <c r="H157" s="29">
        <v>79383.92</v>
      </c>
      <c r="I157" s="29"/>
      <c r="J157" s="29">
        <v>15610</v>
      </c>
      <c r="K157" s="29">
        <v>163.32</v>
      </c>
      <c r="L157" s="29">
        <v>40791.800000000003</v>
      </c>
      <c r="M157" s="29">
        <v>408.3</v>
      </c>
      <c r="N157" s="29">
        <v>101979.5</v>
      </c>
      <c r="O157" s="29">
        <v>653.28</v>
      </c>
      <c r="P157" s="29">
        <v>163167.19</v>
      </c>
    </row>
    <row r="158" spans="1:16">
      <c r="A158" s="45" t="str">
        <f t="shared" si="3"/>
        <v>7677</v>
      </c>
      <c r="B158" s="30">
        <v>76</v>
      </c>
      <c r="C158" s="30">
        <v>77</v>
      </c>
      <c r="D158" s="30"/>
      <c r="E158" s="30">
        <v>18855</v>
      </c>
      <c r="F158" s="30">
        <v>20000</v>
      </c>
      <c r="G158" s="30"/>
      <c r="H158" s="30">
        <v>81765.440000000002</v>
      </c>
      <c r="I158" s="30"/>
      <c r="J158" s="30">
        <v>15724</v>
      </c>
      <c r="K158" s="30">
        <v>156.1</v>
      </c>
      <c r="L158" s="30">
        <v>42171.65</v>
      </c>
      <c r="M158" s="30">
        <v>390.25</v>
      </c>
      <c r="N158" s="30">
        <v>105429.13</v>
      </c>
      <c r="O158" s="30">
        <v>624.4</v>
      </c>
      <c r="P158" s="30">
        <v>168686.61</v>
      </c>
    </row>
    <row r="159" spans="1:16">
      <c r="A159" s="45" t="str">
        <f t="shared" si="3"/>
        <v>7778</v>
      </c>
      <c r="B159" s="29">
        <v>77</v>
      </c>
      <c r="C159" s="29">
        <v>78</v>
      </c>
      <c r="D159" s="29"/>
      <c r="E159" s="29">
        <v>18855</v>
      </c>
      <c r="F159" s="29">
        <v>20000</v>
      </c>
      <c r="G159" s="29"/>
      <c r="H159" s="29">
        <v>84218.4</v>
      </c>
      <c r="I159" s="29"/>
      <c r="J159" s="29">
        <v>15824</v>
      </c>
      <c r="K159" s="29">
        <v>157.24</v>
      </c>
      <c r="L159" s="29">
        <v>43594.04</v>
      </c>
      <c r="M159" s="29">
        <v>393.1</v>
      </c>
      <c r="N159" s="29">
        <v>108985.11</v>
      </c>
      <c r="O159" s="29">
        <v>628.96</v>
      </c>
      <c r="P159" s="29">
        <v>174376.17</v>
      </c>
    </row>
    <row r="160" spans="1:16">
      <c r="A160" s="45" t="str">
        <f t="shared" si="3"/>
        <v>7879</v>
      </c>
      <c r="B160" s="30">
        <v>78</v>
      </c>
      <c r="C160" s="30">
        <v>79</v>
      </c>
      <c r="D160" s="30"/>
      <c r="E160" s="30">
        <v>18855</v>
      </c>
      <c r="F160" s="30">
        <v>20000</v>
      </c>
      <c r="G160" s="30">
        <v>900</v>
      </c>
      <c r="H160" s="30">
        <v>87644.96</v>
      </c>
      <c r="I160" s="30"/>
      <c r="J160" s="30">
        <v>15009</v>
      </c>
      <c r="K160" s="30">
        <v>158.24</v>
      </c>
      <c r="L160" s="30">
        <v>45060.1</v>
      </c>
      <c r="M160" s="30">
        <v>395.6</v>
      </c>
      <c r="N160" s="30">
        <v>112650.26</v>
      </c>
      <c r="O160" s="30">
        <v>632.96</v>
      </c>
      <c r="P160" s="30">
        <v>180240.41</v>
      </c>
    </row>
    <row r="161" spans="1:16">
      <c r="A161" s="45" t="str">
        <f t="shared" si="3"/>
        <v>7980</v>
      </c>
      <c r="B161" s="29">
        <v>79</v>
      </c>
      <c r="C161" s="29">
        <v>80</v>
      </c>
      <c r="D161" s="29"/>
      <c r="E161" s="29">
        <v>18855</v>
      </c>
      <c r="F161" s="29">
        <v>20000</v>
      </c>
      <c r="G161" s="29"/>
      <c r="H161" s="29">
        <v>90274.31</v>
      </c>
      <c r="I161" s="29">
        <v>15000</v>
      </c>
      <c r="J161" s="29">
        <v>15000</v>
      </c>
      <c r="K161" s="29">
        <v>150.09</v>
      </c>
      <c r="L161" s="29">
        <v>46562</v>
      </c>
      <c r="M161" s="29">
        <v>375.23</v>
      </c>
      <c r="N161" s="29">
        <v>116404.99</v>
      </c>
      <c r="O161" s="29">
        <v>600.36</v>
      </c>
      <c r="P161" s="29">
        <v>186247.99</v>
      </c>
    </row>
    <row r="162" spans="1:16" ht="54">
      <c r="B162" s="28" t="s">
        <v>27</v>
      </c>
      <c r="C162" s="28" t="s">
        <v>13</v>
      </c>
      <c r="D162" s="28" t="s">
        <v>14</v>
      </c>
      <c r="E162" s="28" t="s">
        <v>15</v>
      </c>
      <c r="F162" s="28" t="s">
        <v>16</v>
      </c>
      <c r="G162" s="28" t="s">
        <v>17</v>
      </c>
      <c r="H162" s="28" t="s">
        <v>18</v>
      </c>
      <c r="I162" s="28" t="s">
        <v>19</v>
      </c>
      <c r="J162" s="28" t="s">
        <v>20</v>
      </c>
      <c r="K162" s="28" t="s">
        <v>21</v>
      </c>
      <c r="L162" s="28" t="s">
        <v>22</v>
      </c>
      <c r="M162" s="28" t="s">
        <v>23</v>
      </c>
      <c r="N162" s="28" t="s">
        <v>24</v>
      </c>
      <c r="O162" s="28" t="s">
        <v>25</v>
      </c>
      <c r="P162" s="28" t="s">
        <v>26</v>
      </c>
    </row>
    <row r="163" spans="1:16">
      <c r="A163" s="45" t="str">
        <f t="shared" ref="A163:A226" si="4">B163&amp;C163</f>
        <v>13</v>
      </c>
      <c r="B163" s="29">
        <v>1</v>
      </c>
      <c r="C163" s="29">
        <v>3</v>
      </c>
      <c r="D163" s="29">
        <v>3777</v>
      </c>
      <c r="E163" s="29">
        <v>3777</v>
      </c>
      <c r="F163" s="29">
        <v>20000</v>
      </c>
      <c r="G163" s="29"/>
      <c r="H163" s="29"/>
      <c r="I163" s="29"/>
      <c r="J163" s="29">
        <v>2455.0500000000002</v>
      </c>
      <c r="K163" s="29">
        <v>26.44</v>
      </c>
      <c r="L163" s="29">
        <v>26.44</v>
      </c>
      <c r="M163" s="29">
        <v>66.099999999999994</v>
      </c>
      <c r="N163" s="29">
        <v>66.099999999999994</v>
      </c>
      <c r="O163" s="29">
        <v>105.76</v>
      </c>
      <c r="P163" s="29">
        <v>105.76</v>
      </c>
    </row>
    <row r="164" spans="1:16">
      <c r="A164" s="45" t="str">
        <f t="shared" si="4"/>
        <v>24</v>
      </c>
      <c r="B164" s="30">
        <v>2</v>
      </c>
      <c r="C164" s="30">
        <v>4</v>
      </c>
      <c r="D164" s="30">
        <v>3777</v>
      </c>
      <c r="E164" s="30">
        <v>7554</v>
      </c>
      <c r="F164" s="30">
        <v>20000</v>
      </c>
      <c r="G164" s="30"/>
      <c r="H164" s="30"/>
      <c r="I164" s="30"/>
      <c r="J164" s="30">
        <v>10107</v>
      </c>
      <c r="K164" s="30">
        <v>58.84</v>
      </c>
      <c r="L164" s="30">
        <v>86.08</v>
      </c>
      <c r="M164" s="30">
        <v>147.11000000000001</v>
      </c>
      <c r="N164" s="30">
        <v>215.19</v>
      </c>
      <c r="O164" s="30">
        <v>235.38</v>
      </c>
      <c r="P164" s="30">
        <v>344.31</v>
      </c>
    </row>
    <row r="165" spans="1:16">
      <c r="A165" s="45" t="str">
        <f t="shared" si="4"/>
        <v>35</v>
      </c>
      <c r="B165" s="29">
        <v>3</v>
      </c>
      <c r="C165" s="29">
        <v>5</v>
      </c>
      <c r="D165" s="29">
        <v>3777</v>
      </c>
      <c r="E165" s="29">
        <v>11331</v>
      </c>
      <c r="F165" s="29">
        <v>20000</v>
      </c>
      <c r="G165" s="29">
        <v>900</v>
      </c>
      <c r="H165" s="29">
        <v>900</v>
      </c>
      <c r="I165" s="29"/>
      <c r="J165" s="29">
        <v>5629</v>
      </c>
      <c r="K165" s="29">
        <v>91.98</v>
      </c>
      <c r="L165" s="29">
        <v>180.64</v>
      </c>
      <c r="M165" s="29">
        <v>229.96</v>
      </c>
      <c r="N165" s="29">
        <v>451.61</v>
      </c>
      <c r="O165" s="29">
        <v>367.94</v>
      </c>
      <c r="P165" s="29">
        <v>722.57</v>
      </c>
    </row>
    <row r="166" spans="1:16">
      <c r="A166" s="45" t="str">
        <f t="shared" si="4"/>
        <v>46</v>
      </c>
      <c r="B166" s="30">
        <v>4</v>
      </c>
      <c r="C166" s="30">
        <v>6</v>
      </c>
      <c r="D166" s="30">
        <v>3777</v>
      </c>
      <c r="E166" s="30">
        <v>15108</v>
      </c>
      <c r="F166" s="30">
        <v>20000</v>
      </c>
      <c r="G166" s="30"/>
      <c r="H166" s="30">
        <v>927</v>
      </c>
      <c r="I166" s="30"/>
      <c r="J166" s="30">
        <v>15430</v>
      </c>
      <c r="K166" s="30">
        <v>119.88</v>
      </c>
      <c r="L166" s="30">
        <v>305.94</v>
      </c>
      <c r="M166" s="30">
        <v>299.69</v>
      </c>
      <c r="N166" s="30">
        <v>764.85</v>
      </c>
      <c r="O166" s="30">
        <v>479.5</v>
      </c>
      <c r="P166" s="30">
        <v>1223.76</v>
      </c>
    </row>
    <row r="167" spans="1:16">
      <c r="A167" s="45" t="str">
        <f t="shared" si="4"/>
        <v>57</v>
      </c>
      <c r="B167" s="29">
        <v>5</v>
      </c>
      <c r="C167" s="29">
        <v>7</v>
      </c>
      <c r="D167" s="29">
        <v>3777</v>
      </c>
      <c r="E167" s="29">
        <v>18885</v>
      </c>
      <c r="F167" s="29">
        <v>20000</v>
      </c>
      <c r="G167" s="29"/>
      <c r="H167" s="29">
        <v>954.81</v>
      </c>
      <c r="I167" s="29"/>
      <c r="J167" s="29">
        <v>8136</v>
      </c>
      <c r="K167" s="29">
        <v>157.36000000000001</v>
      </c>
      <c r="L167" s="29">
        <v>472.47</v>
      </c>
      <c r="M167" s="29">
        <v>393.39</v>
      </c>
      <c r="N167" s="29">
        <v>1181.18</v>
      </c>
      <c r="O167" s="29">
        <v>629.41999999999996</v>
      </c>
      <c r="P167" s="29">
        <v>1889.89</v>
      </c>
    </row>
    <row r="168" spans="1:16">
      <c r="A168" s="45" t="str">
        <f t="shared" si="4"/>
        <v>68</v>
      </c>
      <c r="B168" s="30">
        <v>6</v>
      </c>
      <c r="C168" s="30">
        <v>8</v>
      </c>
      <c r="D168" s="30"/>
      <c r="E168" s="30">
        <v>18885</v>
      </c>
      <c r="F168" s="30">
        <v>20000</v>
      </c>
      <c r="G168" s="30">
        <v>900</v>
      </c>
      <c r="H168" s="30">
        <v>1883.45</v>
      </c>
      <c r="I168" s="30"/>
      <c r="J168" s="30">
        <v>15736</v>
      </c>
      <c r="K168" s="30">
        <v>160.47999999999999</v>
      </c>
      <c r="L168" s="30">
        <v>647.13</v>
      </c>
      <c r="M168" s="30">
        <v>401.2</v>
      </c>
      <c r="N168" s="30">
        <v>1617.82</v>
      </c>
      <c r="O168" s="30">
        <v>641.91999999999996</v>
      </c>
      <c r="P168" s="30">
        <v>2588.5100000000002</v>
      </c>
    </row>
    <row r="169" spans="1:16">
      <c r="A169" s="45" t="str">
        <f t="shared" si="4"/>
        <v>79</v>
      </c>
      <c r="B169" s="29">
        <v>7</v>
      </c>
      <c r="C169" s="29">
        <v>9</v>
      </c>
      <c r="D169" s="29"/>
      <c r="E169" s="29">
        <v>18885</v>
      </c>
      <c r="F169" s="29">
        <v>20000</v>
      </c>
      <c r="G169" s="29"/>
      <c r="H169" s="29">
        <v>1939.96</v>
      </c>
      <c r="I169" s="29"/>
      <c r="J169" s="29">
        <v>11978</v>
      </c>
      <c r="K169" s="29">
        <v>154.68</v>
      </c>
      <c r="L169" s="29">
        <v>821.22</v>
      </c>
      <c r="M169" s="29">
        <v>386.7</v>
      </c>
      <c r="N169" s="29">
        <v>2053.0500000000002</v>
      </c>
      <c r="O169" s="29">
        <v>618.72</v>
      </c>
      <c r="P169" s="29">
        <v>3284.88</v>
      </c>
    </row>
    <row r="170" spans="1:16">
      <c r="A170" s="45" t="str">
        <f t="shared" si="4"/>
        <v>810</v>
      </c>
      <c r="B170" s="30">
        <v>8</v>
      </c>
      <c r="C170" s="30">
        <v>10</v>
      </c>
      <c r="D170" s="30"/>
      <c r="E170" s="30">
        <v>18885</v>
      </c>
      <c r="F170" s="30">
        <v>20000</v>
      </c>
      <c r="G170" s="30"/>
      <c r="H170" s="30">
        <v>1998.16</v>
      </c>
      <c r="I170" s="30"/>
      <c r="J170" s="30">
        <v>16048</v>
      </c>
      <c r="K170" s="30">
        <v>157.76</v>
      </c>
      <c r="L170" s="30">
        <v>1003.62</v>
      </c>
      <c r="M170" s="30">
        <v>394.4</v>
      </c>
      <c r="N170" s="30">
        <v>2509.04</v>
      </c>
      <c r="O170" s="30">
        <v>631.04</v>
      </c>
      <c r="P170" s="30">
        <v>4014.47</v>
      </c>
    </row>
    <row r="171" spans="1:16">
      <c r="A171" s="45" t="str">
        <f t="shared" si="4"/>
        <v>911</v>
      </c>
      <c r="B171" s="29">
        <v>9</v>
      </c>
      <c r="C171" s="29">
        <v>11</v>
      </c>
      <c r="D171" s="29"/>
      <c r="E171" s="29">
        <v>18885</v>
      </c>
      <c r="F171" s="29">
        <v>20000</v>
      </c>
      <c r="G171" s="29">
        <v>900</v>
      </c>
      <c r="H171" s="29">
        <v>2958.1</v>
      </c>
      <c r="I171" s="29"/>
      <c r="J171" s="29">
        <v>16048</v>
      </c>
      <c r="K171" s="29">
        <v>160.9</v>
      </c>
      <c r="L171" s="29">
        <v>1194.6300000000001</v>
      </c>
      <c r="M171" s="29">
        <v>402.25</v>
      </c>
      <c r="N171" s="29">
        <v>2986.57</v>
      </c>
      <c r="O171" s="29">
        <v>643.6</v>
      </c>
      <c r="P171" s="29">
        <v>4778.51</v>
      </c>
    </row>
    <row r="172" spans="1:16">
      <c r="A172" s="45" t="str">
        <f t="shared" si="4"/>
        <v>1012</v>
      </c>
      <c r="B172" s="30">
        <v>10</v>
      </c>
      <c r="C172" s="30">
        <v>12</v>
      </c>
      <c r="D172" s="30"/>
      <c r="E172" s="30">
        <v>18885</v>
      </c>
      <c r="F172" s="30">
        <v>20000</v>
      </c>
      <c r="G172" s="30"/>
      <c r="H172" s="30">
        <v>3046.84</v>
      </c>
      <c r="I172" s="30"/>
      <c r="J172" s="30">
        <v>15468</v>
      </c>
      <c r="K172" s="30">
        <v>155.11000000000001</v>
      </c>
      <c r="L172" s="30">
        <v>1385.58</v>
      </c>
      <c r="M172" s="30">
        <v>387.78</v>
      </c>
      <c r="N172" s="30">
        <v>3463.94</v>
      </c>
      <c r="O172" s="30">
        <v>620.44000000000005</v>
      </c>
      <c r="P172" s="30">
        <v>5542.3</v>
      </c>
    </row>
    <row r="173" spans="1:16">
      <c r="A173" s="45" t="str">
        <f t="shared" si="4"/>
        <v>1113</v>
      </c>
      <c r="B173" s="29">
        <v>11</v>
      </c>
      <c r="C173" s="29">
        <v>13</v>
      </c>
      <c r="D173" s="29"/>
      <c r="E173" s="29">
        <v>18885</v>
      </c>
      <c r="F173" s="29">
        <v>20000</v>
      </c>
      <c r="G173" s="29"/>
      <c r="H173" s="29">
        <v>3138.25</v>
      </c>
      <c r="I173" s="29"/>
      <c r="J173" s="29">
        <v>15468</v>
      </c>
      <c r="K173" s="29">
        <v>158.19999999999999</v>
      </c>
      <c r="L173" s="29">
        <v>1585.34</v>
      </c>
      <c r="M173" s="29">
        <v>395.5</v>
      </c>
      <c r="N173" s="29">
        <v>3963.36</v>
      </c>
      <c r="O173" s="29">
        <v>632.79999999999995</v>
      </c>
      <c r="P173" s="29">
        <v>6341.37</v>
      </c>
    </row>
    <row r="174" spans="1:16">
      <c r="A174" s="45" t="str">
        <f t="shared" si="4"/>
        <v>1214</v>
      </c>
      <c r="B174" s="30">
        <v>12</v>
      </c>
      <c r="C174" s="30">
        <v>14</v>
      </c>
      <c r="D174" s="30"/>
      <c r="E174" s="30">
        <v>18885</v>
      </c>
      <c r="F174" s="30">
        <v>20000</v>
      </c>
      <c r="G174" s="30">
        <v>900</v>
      </c>
      <c r="H174" s="30">
        <v>4132.3999999999996</v>
      </c>
      <c r="I174" s="30"/>
      <c r="J174" s="30">
        <v>15776</v>
      </c>
      <c r="K174" s="30">
        <v>161.36000000000001</v>
      </c>
      <c r="L174" s="30">
        <v>1794.26</v>
      </c>
      <c r="M174" s="30">
        <v>403.4</v>
      </c>
      <c r="N174" s="30">
        <v>4485.66</v>
      </c>
      <c r="O174" s="30">
        <v>645.44000000000005</v>
      </c>
      <c r="P174" s="30">
        <v>7177.05</v>
      </c>
    </row>
    <row r="175" spans="1:16">
      <c r="A175" s="45" t="str">
        <f t="shared" si="4"/>
        <v>1315</v>
      </c>
      <c r="B175" s="29">
        <v>13</v>
      </c>
      <c r="C175" s="29">
        <v>15</v>
      </c>
      <c r="D175" s="29"/>
      <c r="E175" s="29">
        <v>18885</v>
      </c>
      <c r="F175" s="29">
        <v>20000</v>
      </c>
      <c r="G175" s="29"/>
      <c r="H175" s="29">
        <v>4256.37</v>
      </c>
      <c r="I175" s="29"/>
      <c r="J175" s="29">
        <v>15776</v>
      </c>
      <c r="K175" s="29">
        <v>155.57</v>
      </c>
      <c r="L175" s="29">
        <v>2003.66</v>
      </c>
      <c r="M175" s="29">
        <v>388.93</v>
      </c>
      <c r="N175" s="29">
        <v>5009.1499999999996</v>
      </c>
      <c r="O175" s="29">
        <v>622.28</v>
      </c>
      <c r="P175" s="29">
        <v>8014.64</v>
      </c>
    </row>
    <row r="176" spans="1:16">
      <c r="A176" s="45" t="str">
        <f t="shared" si="4"/>
        <v>1416</v>
      </c>
      <c r="B176" s="30">
        <v>14</v>
      </c>
      <c r="C176" s="30">
        <v>16</v>
      </c>
      <c r="D176" s="30"/>
      <c r="E176" s="30">
        <v>18885</v>
      </c>
      <c r="F176" s="30">
        <v>20000</v>
      </c>
      <c r="G176" s="30"/>
      <c r="H176" s="30">
        <v>4384.0600000000004</v>
      </c>
      <c r="I176" s="30"/>
      <c r="J176" s="30">
        <v>16090</v>
      </c>
      <c r="K176" s="30">
        <v>158.66999999999999</v>
      </c>
      <c r="L176" s="30">
        <v>2222.44</v>
      </c>
      <c r="M176" s="30">
        <v>396.68</v>
      </c>
      <c r="N176" s="30">
        <v>5556.1</v>
      </c>
      <c r="O176" s="30">
        <v>634.67999999999995</v>
      </c>
      <c r="P176" s="30">
        <v>8889.76</v>
      </c>
    </row>
    <row r="177" spans="1:16">
      <c r="A177" s="45" t="str">
        <f t="shared" si="4"/>
        <v>1517</v>
      </c>
      <c r="B177" s="29">
        <v>15</v>
      </c>
      <c r="C177" s="29">
        <v>17</v>
      </c>
      <c r="D177" s="29"/>
      <c r="E177" s="29">
        <v>18885</v>
      </c>
      <c r="F177" s="29">
        <v>20000</v>
      </c>
      <c r="G177" s="29">
        <v>900</v>
      </c>
      <c r="H177" s="29">
        <v>5415.58</v>
      </c>
      <c r="I177" s="29"/>
      <c r="J177" s="29">
        <v>16090</v>
      </c>
      <c r="K177" s="29">
        <v>161.83000000000001</v>
      </c>
      <c r="L177" s="29">
        <v>2450.94</v>
      </c>
      <c r="M177" s="29">
        <v>404.58</v>
      </c>
      <c r="N177" s="29">
        <v>6127.36</v>
      </c>
      <c r="O177" s="29">
        <v>647.32000000000005</v>
      </c>
      <c r="P177" s="29">
        <v>9803.77</v>
      </c>
    </row>
    <row r="178" spans="1:16">
      <c r="A178" s="45" t="str">
        <f t="shared" si="4"/>
        <v>1618</v>
      </c>
      <c r="B178" s="30">
        <v>16</v>
      </c>
      <c r="C178" s="30">
        <v>18</v>
      </c>
      <c r="D178" s="30"/>
      <c r="E178" s="30">
        <v>18885</v>
      </c>
      <c r="F178" s="30">
        <v>20000</v>
      </c>
      <c r="G178" s="30"/>
      <c r="H178" s="30">
        <v>5578.05</v>
      </c>
      <c r="I178" s="30"/>
      <c r="J178" s="30">
        <v>15511</v>
      </c>
      <c r="K178" s="30">
        <v>156.06</v>
      </c>
      <c r="L178" s="30">
        <v>2680.53</v>
      </c>
      <c r="M178" s="30">
        <v>390.15</v>
      </c>
      <c r="N178" s="30">
        <v>6701.33</v>
      </c>
      <c r="O178" s="30">
        <v>624.24</v>
      </c>
      <c r="P178" s="30">
        <v>10722.13</v>
      </c>
    </row>
    <row r="179" spans="1:16">
      <c r="A179" s="45" t="str">
        <f t="shared" si="4"/>
        <v>1719</v>
      </c>
      <c r="B179" s="29">
        <v>17</v>
      </c>
      <c r="C179" s="29">
        <v>19</v>
      </c>
      <c r="D179" s="29"/>
      <c r="E179" s="29">
        <v>18885</v>
      </c>
      <c r="F179" s="29">
        <v>20000</v>
      </c>
      <c r="G179" s="29"/>
      <c r="H179" s="29">
        <v>5745.39</v>
      </c>
      <c r="I179" s="29"/>
      <c r="J179" s="29">
        <v>15511</v>
      </c>
      <c r="K179" s="29">
        <v>159.16</v>
      </c>
      <c r="L179" s="29">
        <v>2920.11</v>
      </c>
      <c r="M179" s="29">
        <v>397.9</v>
      </c>
      <c r="N179" s="29">
        <v>7300.27</v>
      </c>
      <c r="O179" s="29">
        <v>636.64</v>
      </c>
      <c r="P179" s="29">
        <v>11680.43</v>
      </c>
    </row>
    <row r="180" spans="1:16">
      <c r="A180" s="45" t="str">
        <f t="shared" si="4"/>
        <v>1820</v>
      </c>
      <c r="B180" s="30">
        <v>18</v>
      </c>
      <c r="C180" s="30">
        <v>20</v>
      </c>
      <c r="D180" s="30"/>
      <c r="E180" s="30">
        <v>18885</v>
      </c>
      <c r="F180" s="30">
        <v>20000</v>
      </c>
      <c r="G180" s="30">
        <v>900</v>
      </c>
      <c r="H180" s="30">
        <v>6817.75</v>
      </c>
      <c r="I180" s="30"/>
      <c r="J180" s="30">
        <v>15820</v>
      </c>
      <c r="K180" s="30">
        <v>162.32</v>
      </c>
      <c r="L180" s="30">
        <v>3170.03</v>
      </c>
      <c r="M180" s="30">
        <v>405.8</v>
      </c>
      <c r="N180" s="30">
        <v>7925.08</v>
      </c>
      <c r="O180" s="30">
        <v>649.28</v>
      </c>
      <c r="P180" s="30">
        <v>12680.12</v>
      </c>
    </row>
    <row r="181" spans="1:16">
      <c r="A181" s="45" t="str">
        <f t="shared" si="4"/>
        <v>1921</v>
      </c>
      <c r="B181" s="29">
        <v>19</v>
      </c>
      <c r="C181" s="29">
        <v>21</v>
      </c>
      <c r="D181" s="29"/>
      <c r="E181" s="29">
        <v>18885</v>
      </c>
      <c r="F181" s="29">
        <v>20000</v>
      </c>
      <c r="G181" s="29"/>
      <c r="H181" s="29">
        <v>7022.29</v>
      </c>
      <c r="I181" s="29"/>
      <c r="J181" s="29">
        <v>15820</v>
      </c>
      <c r="K181" s="29">
        <v>156.55000000000001</v>
      </c>
      <c r="L181" s="29">
        <v>3421.68</v>
      </c>
      <c r="M181" s="29">
        <v>391.38</v>
      </c>
      <c r="N181" s="29">
        <v>8554.2000000000007</v>
      </c>
      <c r="O181" s="29">
        <v>626.20000000000005</v>
      </c>
      <c r="P181" s="29">
        <v>13686.73</v>
      </c>
    </row>
    <row r="182" spans="1:16">
      <c r="A182" s="45" t="str">
        <f t="shared" si="4"/>
        <v>2022</v>
      </c>
      <c r="B182" s="30">
        <v>20</v>
      </c>
      <c r="C182" s="30">
        <v>22</v>
      </c>
      <c r="D182" s="30"/>
      <c r="E182" s="30">
        <v>18885</v>
      </c>
      <c r="F182" s="30">
        <v>20000</v>
      </c>
      <c r="G182" s="30"/>
      <c r="H182" s="30">
        <v>7232.95</v>
      </c>
      <c r="I182" s="30"/>
      <c r="J182" s="30">
        <v>16136</v>
      </c>
      <c r="K182" s="30">
        <v>159.66</v>
      </c>
      <c r="L182" s="30">
        <v>3683.99</v>
      </c>
      <c r="M182" s="30">
        <v>399.15</v>
      </c>
      <c r="N182" s="30">
        <v>9209.98</v>
      </c>
      <c r="O182" s="30">
        <v>638.64</v>
      </c>
      <c r="P182" s="30">
        <v>14735.97</v>
      </c>
    </row>
    <row r="183" spans="1:16">
      <c r="A183" s="45" t="str">
        <f t="shared" si="4"/>
        <v>2123</v>
      </c>
      <c r="B183" s="29">
        <v>21</v>
      </c>
      <c r="C183" s="29">
        <v>23</v>
      </c>
      <c r="D183" s="29"/>
      <c r="E183" s="29">
        <v>18885</v>
      </c>
      <c r="F183" s="29">
        <v>20000</v>
      </c>
      <c r="G183" s="29">
        <v>900</v>
      </c>
      <c r="H183" s="29">
        <v>8349.94</v>
      </c>
      <c r="I183" s="29"/>
      <c r="J183" s="29">
        <v>16136</v>
      </c>
      <c r="K183" s="29">
        <v>162.84</v>
      </c>
      <c r="L183" s="29">
        <v>3957.35</v>
      </c>
      <c r="M183" s="29">
        <v>407.1</v>
      </c>
      <c r="N183" s="29">
        <v>9893.3799999999992</v>
      </c>
      <c r="O183" s="29">
        <v>651.36</v>
      </c>
      <c r="P183" s="29">
        <v>15829.41</v>
      </c>
    </row>
    <row r="184" spans="1:16">
      <c r="A184" s="45" t="str">
        <f t="shared" si="4"/>
        <v>2224</v>
      </c>
      <c r="B184" s="30">
        <v>22</v>
      </c>
      <c r="C184" s="30">
        <v>24</v>
      </c>
      <c r="D184" s="30"/>
      <c r="E184" s="30">
        <v>18885</v>
      </c>
      <c r="F184" s="30">
        <v>20000</v>
      </c>
      <c r="G184" s="30"/>
      <c r="H184" s="30">
        <v>8600.44</v>
      </c>
      <c r="I184" s="30"/>
      <c r="J184" s="30">
        <v>15557</v>
      </c>
      <c r="K184" s="30">
        <v>157.07</v>
      </c>
      <c r="L184" s="30">
        <v>4233.1400000000003</v>
      </c>
      <c r="M184" s="30">
        <v>392.68</v>
      </c>
      <c r="N184" s="30">
        <v>10582.86</v>
      </c>
      <c r="O184" s="30">
        <v>628.28</v>
      </c>
      <c r="P184" s="30">
        <v>16932.57</v>
      </c>
    </row>
    <row r="185" spans="1:16">
      <c r="A185" s="45" t="str">
        <f t="shared" si="4"/>
        <v>2325</v>
      </c>
      <c r="B185" s="29">
        <v>23</v>
      </c>
      <c r="C185" s="29">
        <v>25</v>
      </c>
      <c r="D185" s="29"/>
      <c r="E185" s="29">
        <v>18885</v>
      </c>
      <c r="F185" s="29">
        <v>20000</v>
      </c>
      <c r="G185" s="29"/>
      <c r="H185" s="29">
        <v>8858.4500000000007</v>
      </c>
      <c r="I185" s="29"/>
      <c r="J185" s="29">
        <v>15557</v>
      </c>
      <c r="K185" s="29">
        <v>160.19</v>
      </c>
      <c r="L185" s="29">
        <v>4520.33</v>
      </c>
      <c r="M185" s="29">
        <v>400.48</v>
      </c>
      <c r="N185" s="29">
        <v>11300.82</v>
      </c>
      <c r="O185" s="29">
        <v>640.76</v>
      </c>
      <c r="P185" s="29">
        <v>18081.310000000001</v>
      </c>
    </row>
    <row r="186" spans="1:16">
      <c r="A186" s="45" t="str">
        <f t="shared" si="4"/>
        <v>2426</v>
      </c>
      <c r="B186" s="30">
        <v>24</v>
      </c>
      <c r="C186" s="30">
        <v>26</v>
      </c>
      <c r="D186" s="30"/>
      <c r="E186" s="30">
        <v>18885</v>
      </c>
      <c r="F186" s="30">
        <v>20000</v>
      </c>
      <c r="G186" s="30">
        <v>900</v>
      </c>
      <c r="H186" s="30">
        <v>10024.209999999999</v>
      </c>
      <c r="I186" s="30"/>
      <c r="J186" s="30">
        <v>15867</v>
      </c>
      <c r="K186" s="30">
        <v>163.38</v>
      </c>
      <c r="L186" s="30">
        <v>4819.32</v>
      </c>
      <c r="M186" s="30">
        <v>408.45</v>
      </c>
      <c r="N186" s="30">
        <v>12048.29</v>
      </c>
      <c r="O186" s="30">
        <v>653.52</v>
      </c>
      <c r="P186" s="30">
        <v>19277.27</v>
      </c>
    </row>
    <row r="187" spans="1:16">
      <c r="A187" s="45" t="str">
        <f t="shared" si="4"/>
        <v>2527</v>
      </c>
      <c r="B187" s="29">
        <v>25</v>
      </c>
      <c r="C187" s="29">
        <v>27</v>
      </c>
      <c r="D187" s="29"/>
      <c r="E187" s="29">
        <v>18885</v>
      </c>
      <c r="F187" s="29">
        <v>20000</v>
      </c>
      <c r="G187" s="29"/>
      <c r="H187" s="29">
        <v>10324.93</v>
      </c>
      <c r="I187" s="29"/>
      <c r="J187" s="29">
        <v>15867</v>
      </c>
      <c r="K187" s="29">
        <v>157.63</v>
      </c>
      <c r="L187" s="29">
        <v>5121.53</v>
      </c>
      <c r="M187" s="29">
        <v>394.08</v>
      </c>
      <c r="N187" s="29">
        <v>12803.82</v>
      </c>
      <c r="O187" s="29">
        <v>630.52</v>
      </c>
      <c r="P187" s="29">
        <v>20486.11</v>
      </c>
    </row>
    <row r="188" spans="1:16">
      <c r="A188" s="45" t="str">
        <f t="shared" si="4"/>
        <v>2628</v>
      </c>
      <c r="B188" s="30">
        <v>26</v>
      </c>
      <c r="C188" s="30">
        <v>28</v>
      </c>
      <c r="D188" s="30"/>
      <c r="E188" s="30">
        <v>18885</v>
      </c>
      <c r="F188" s="30">
        <v>20000</v>
      </c>
      <c r="G188" s="30"/>
      <c r="H188" s="30">
        <v>10634.68</v>
      </c>
      <c r="I188" s="30"/>
      <c r="J188" s="30">
        <v>16183</v>
      </c>
      <c r="K188" s="30">
        <v>160.76</v>
      </c>
      <c r="L188" s="30">
        <v>5435.93</v>
      </c>
      <c r="M188" s="30">
        <v>401.9</v>
      </c>
      <c r="N188" s="30">
        <v>13589.83</v>
      </c>
      <c r="O188" s="30">
        <v>643.04</v>
      </c>
      <c r="P188" s="30">
        <v>21743.73</v>
      </c>
    </row>
    <row r="189" spans="1:16">
      <c r="A189" s="45" t="str">
        <f t="shared" si="4"/>
        <v>2729</v>
      </c>
      <c r="B189" s="29">
        <v>27</v>
      </c>
      <c r="C189" s="29">
        <v>29</v>
      </c>
      <c r="D189" s="29"/>
      <c r="E189" s="29">
        <v>18885</v>
      </c>
      <c r="F189" s="29">
        <v>20000</v>
      </c>
      <c r="G189" s="29">
        <v>900</v>
      </c>
      <c r="H189" s="29">
        <v>11853.72</v>
      </c>
      <c r="I189" s="29"/>
      <c r="J189" s="29">
        <v>16183</v>
      </c>
      <c r="K189" s="29">
        <v>163.95</v>
      </c>
      <c r="L189" s="29">
        <v>5762.96</v>
      </c>
      <c r="M189" s="29">
        <v>409.88</v>
      </c>
      <c r="N189" s="29">
        <v>14407.4</v>
      </c>
      <c r="O189" s="29">
        <v>655.8</v>
      </c>
      <c r="P189" s="29">
        <v>23051.84</v>
      </c>
    </row>
    <row r="190" spans="1:16">
      <c r="A190" s="45" t="str">
        <f t="shared" si="4"/>
        <v>2830</v>
      </c>
      <c r="B190" s="30">
        <v>28</v>
      </c>
      <c r="C190" s="30">
        <v>30</v>
      </c>
      <c r="D190" s="30"/>
      <c r="E190" s="30">
        <v>18885</v>
      </c>
      <c r="F190" s="30">
        <v>20000</v>
      </c>
      <c r="G190" s="30"/>
      <c r="H190" s="30">
        <v>12209.33</v>
      </c>
      <c r="I190" s="30"/>
      <c r="J190" s="30">
        <v>15606</v>
      </c>
      <c r="K190" s="30">
        <v>158.21</v>
      </c>
      <c r="L190" s="30">
        <v>6094.06</v>
      </c>
      <c r="M190" s="30">
        <v>395.53</v>
      </c>
      <c r="N190" s="30">
        <v>15235.15</v>
      </c>
      <c r="O190" s="30">
        <v>632.84</v>
      </c>
      <c r="P190" s="30">
        <v>24376.240000000002</v>
      </c>
    </row>
    <row r="191" spans="1:16">
      <c r="A191" s="45" t="str">
        <f t="shared" si="4"/>
        <v>2931</v>
      </c>
      <c r="B191" s="29">
        <v>29</v>
      </c>
      <c r="C191" s="29">
        <v>31</v>
      </c>
      <c r="D191" s="29"/>
      <c r="E191" s="29">
        <v>18885</v>
      </c>
      <c r="F191" s="29">
        <v>20000</v>
      </c>
      <c r="G191" s="29"/>
      <c r="H191" s="29">
        <v>12575.61</v>
      </c>
      <c r="I191" s="29"/>
      <c r="J191" s="29">
        <v>15606</v>
      </c>
      <c r="K191" s="29">
        <v>161.36000000000001</v>
      </c>
      <c r="L191" s="29">
        <v>6438.24</v>
      </c>
      <c r="M191" s="29">
        <v>403.4</v>
      </c>
      <c r="N191" s="29">
        <v>16095.6</v>
      </c>
      <c r="O191" s="29">
        <v>645.44000000000005</v>
      </c>
      <c r="P191" s="29">
        <v>25752.959999999999</v>
      </c>
    </row>
    <row r="192" spans="1:16">
      <c r="A192" s="45" t="str">
        <f t="shared" si="4"/>
        <v>3032</v>
      </c>
      <c r="B192" s="30">
        <v>30</v>
      </c>
      <c r="C192" s="30">
        <v>32</v>
      </c>
      <c r="D192" s="30"/>
      <c r="E192" s="30">
        <v>18885</v>
      </c>
      <c r="F192" s="30">
        <v>20000</v>
      </c>
      <c r="G192" s="30">
        <v>900</v>
      </c>
      <c r="H192" s="30">
        <v>13852.88</v>
      </c>
      <c r="I192" s="30"/>
      <c r="J192" s="30">
        <v>15916</v>
      </c>
      <c r="K192" s="30">
        <v>164.56</v>
      </c>
      <c r="L192" s="30">
        <v>6795.95</v>
      </c>
      <c r="M192" s="30">
        <v>411.4</v>
      </c>
      <c r="N192" s="30">
        <v>16989.87</v>
      </c>
      <c r="O192" s="30">
        <v>658.24</v>
      </c>
      <c r="P192" s="30">
        <v>27183.79</v>
      </c>
    </row>
    <row r="193" spans="1:16">
      <c r="A193" s="45" t="str">
        <f t="shared" si="4"/>
        <v>3133</v>
      </c>
      <c r="B193" s="29">
        <v>31</v>
      </c>
      <c r="C193" s="29">
        <v>33</v>
      </c>
      <c r="D193" s="29"/>
      <c r="E193" s="29">
        <v>18885</v>
      </c>
      <c r="F193" s="29">
        <v>20000</v>
      </c>
      <c r="G193" s="29"/>
      <c r="H193" s="29">
        <v>14268.47</v>
      </c>
      <c r="I193" s="29"/>
      <c r="J193" s="29">
        <v>15916</v>
      </c>
      <c r="K193" s="29">
        <v>158.83000000000001</v>
      </c>
      <c r="L193" s="29">
        <v>7158.66</v>
      </c>
      <c r="M193" s="29">
        <v>397.08</v>
      </c>
      <c r="N193" s="29">
        <v>17896.64</v>
      </c>
      <c r="O193" s="29">
        <v>635.32000000000005</v>
      </c>
      <c r="P193" s="29">
        <v>28634.63</v>
      </c>
    </row>
    <row r="194" spans="1:16">
      <c r="A194" s="45" t="str">
        <f t="shared" si="4"/>
        <v>3234</v>
      </c>
      <c r="B194" s="30">
        <v>32</v>
      </c>
      <c r="C194" s="30">
        <v>34</v>
      </c>
      <c r="D194" s="30"/>
      <c r="E194" s="30">
        <v>18885</v>
      </c>
      <c r="F194" s="30">
        <v>20000</v>
      </c>
      <c r="G194" s="30"/>
      <c r="H194" s="30">
        <v>14696.52</v>
      </c>
      <c r="I194" s="30"/>
      <c r="J194" s="30">
        <v>16232</v>
      </c>
      <c r="K194" s="30">
        <v>161.97999999999999</v>
      </c>
      <c r="L194" s="30">
        <v>7535.4</v>
      </c>
      <c r="M194" s="30">
        <v>404.95</v>
      </c>
      <c r="N194" s="30">
        <v>18838.490000000002</v>
      </c>
      <c r="O194" s="30">
        <v>647.91999999999996</v>
      </c>
      <c r="P194" s="30">
        <v>30141.58</v>
      </c>
    </row>
    <row r="195" spans="1:16">
      <c r="A195" s="45" t="str">
        <f t="shared" si="4"/>
        <v>3335</v>
      </c>
      <c r="B195" s="29">
        <v>33</v>
      </c>
      <c r="C195" s="29">
        <v>35</v>
      </c>
      <c r="D195" s="29"/>
      <c r="E195" s="29">
        <v>18885</v>
      </c>
      <c r="F195" s="29">
        <v>20000</v>
      </c>
      <c r="G195" s="29">
        <v>900</v>
      </c>
      <c r="H195" s="29">
        <v>16037.42</v>
      </c>
      <c r="I195" s="29"/>
      <c r="J195" s="29">
        <v>16232</v>
      </c>
      <c r="K195" s="29">
        <v>165.2</v>
      </c>
      <c r="L195" s="29">
        <v>7926.66</v>
      </c>
      <c r="M195" s="29">
        <v>413</v>
      </c>
      <c r="N195" s="29">
        <v>19816.64</v>
      </c>
      <c r="O195" s="29">
        <v>660.8</v>
      </c>
      <c r="P195" s="29">
        <v>31706.63</v>
      </c>
    </row>
    <row r="196" spans="1:16">
      <c r="A196" s="45" t="str">
        <f t="shared" si="4"/>
        <v>3436</v>
      </c>
      <c r="B196" s="30">
        <v>34</v>
      </c>
      <c r="C196" s="30">
        <v>36</v>
      </c>
      <c r="D196" s="30"/>
      <c r="E196" s="30">
        <v>18885</v>
      </c>
      <c r="F196" s="30">
        <v>20000</v>
      </c>
      <c r="G196" s="30"/>
      <c r="H196" s="30">
        <v>16518.54</v>
      </c>
      <c r="I196" s="30"/>
      <c r="J196" s="30">
        <v>15655</v>
      </c>
      <c r="K196" s="30">
        <v>159.47999999999999</v>
      </c>
      <c r="L196" s="30">
        <v>8323.94</v>
      </c>
      <c r="M196" s="30">
        <v>398.7</v>
      </c>
      <c r="N196" s="30">
        <v>20809.84</v>
      </c>
      <c r="O196" s="30">
        <v>637.91999999999996</v>
      </c>
      <c r="P196" s="30">
        <v>33295.75</v>
      </c>
    </row>
    <row r="197" spans="1:16">
      <c r="A197" s="45" t="str">
        <f t="shared" si="4"/>
        <v>3537</v>
      </c>
      <c r="B197" s="29">
        <v>35</v>
      </c>
      <c r="C197" s="29">
        <v>37</v>
      </c>
      <c r="D197" s="29"/>
      <c r="E197" s="29">
        <v>18885</v>
      </c>
      <c r="F197" s="29">
        <v>20000</v>
      </c>
      <c r="G197" s="29"/>
      <c r="H197" s="29">
        <v>17014.099999999999</v>
      </c>
      <c r="I197" s="29"/>
      <c r="J197" s="29">
        <v>15655</v>
      </c>
      <c r="K197" s="29">
        <v>162.63999999999999</v>
      </c>
      <c r="L197" s="29">
        <v>8736.2999999999993</v>
      </c>
      <c r="M197" s="29">
        <v>406.6</v>
      </c>
      <c r="N197" s="29">
        <v>21840.74</v>
      </c>
      <c r="O197" s="29">
        <v>650.55999999999995</v>
      </c>
      <c r="P197" s="29">
        <v>34945.18</v>
      </c>
    </row>
    <row r="198" spans="1:16">
      <c r="A198" s="45" t="str">
        <f t="shared" si="4"/>
        <v>3638</v>
      </c>
      <c r="B198" s="30">
        <v>36</v>
      </c>
      <c r="C198" s="30">
        <v>38</v>
      </c>
      <c r="D198" s="30"/>
      <c r="E198" s="30">
        <v>18885</v>
      </c>
      <c r="F198" s="30">
        <v>20000</v>
      </c>
      <c r="G198" s="30">
        <v>900</v>
      </c>
      <c r="H198" s="30">
        <v>18424.52</v>
      </c>
      <c r="I198" s="30"/>
      <c r="J198" s="30">
        <v>15966</v>
      </c>
      <c r="K198" s="30">
        <v>165.86</v>
      </c>
      <c r="L198" s="30">
        <v>9164.24</v>
      </c>
      <c r="M198" s="30">
        <v>414.65</v>
      </c>
      <c r="N198" s="30">
        <v>22910.61</v>
      </c>
      <c r="O198" s="30">
        <v>663.44</v>
      </c>
      <c r="P198" s="30">
        <v>36656.980000000003</v>
      </c>
    </row>
    <row r="199" spans="1:16">
      <c r="A199" s="45" t="str">
        <f t="shared" si="4"/>
        <v>3739</v>
      </c>
      <c r="B199" s="29">
        <v>37</v>
      </c>
      <c r="C199" s="29">
        <v>39</v>
      </c>
      <c r="D199" s="29"/>
      <c r="E199" s="29">
        <v>18885</v>
      </c>
      <c r="F199" s="29">
        <v>20000</v>
      </c>
      <c r="G199" s="29"/>
      <c r="H199" s="29">
        <v>18977.259999999998</v>
      </c>
      <c r="I199" s="29"/>
      <c r="J199" s="29">
        <v>15966</v>
      </c>
      <c r="K199" s="29">
        <v>160.15</v>
      </c>
      <c r="L199" s="29">
        <v>9599.32</v>
      </c>
      <c r="M199" s="29">
        <v>400.38</v>
      </c>
      <c r="N199" s="29">
        <v>23998.31</v>
      </c>
      <c r="O199" s="29">
        <v>640.6</v>
      </c>
      <c r="P199" s="29">
        <v>38397.29</v>
      </c>
    </row>
    <row r="200" spans="1:16">
      <c r="A200" s="45" t="str">
        <f t="shared" si="4"/>
        <v>3840</v>
      </c>
      <c r="B200" s="30">
        <v>38</v>
      </c>
      <c r="C200" s="30">
        <v>40</v>
      </c>
      <c r="D200" s="30"/>
      <c r="E200" s="30">
        <v>18885</v>
      </c>
      <c r="F200" s="30">
        <v>20000</v>
      </c>
      <c r="G200" s="30"/>
      <c r="H200" s="30">
        <v>19546.57</v>
      </c>
      <c r="I200" s="30"/>
      <c r="J200" s="30">
        <v>16284</v>
      </c>
      <c r="K200" s="30">
        <v>163.31</v>
      </c>
      <c r="L200" s="30">
        <v>10050.61</v>
      </c>
      <c r="M200" s="30">
        <v>408.28</v>
      </c>
      <c r="N200" s="30">
        <v>25126.53</v>
      </c>
      <c r="O200" s="30">
        <v>653.24</v>
      </c>
      <c r="P200" s="30">
        <v>40202.449999999997</v>
      </c>
    </row>
    <row r="201" spans="1:16">
      <c r="A201" s="45" t="str">
        <f t="shared" si="4"/>
        <v>3941</v>
      </c>
      <c r="B201" s="29">
        <v>39</v>
      </c>
      <c r="C201" s="29">
        <v>41</v>
      </c>
      <c r="D201" s="29"/>
      <c r="E201" s="29">
        <v>18885</v>
      </c>
      <c r="F201" s="29">
        <v>20000</v>
      </c>
      <c r="G201" s="29">
        <v>900</v>
      </c>
      <c r="H201" s="29">
        <v>21032.97</v>
      </c>
      <c r="I201" s="29"/>
      <c r="J201" s="29">
        <v>16284</v>
      </c>
      <c r="K201" s="29">
        <v>166.54</v>
      </c>
      <c r="L201" s="29">
        <v>10518.67</v>
      </c>
      <c r="M201" s="29">
        <v>416.35</v>
      </c>
      <c r="N201" s="29">
        <v>26296.68</v>
      </c>
      <c r="O201" s="29">
        <v>666.16</v>
      </c>
      <c r="P201" s="29">
        <v>42074.68</v>
      </c>
    </row>
    <row r="202" spans="1:16">
      <c r="A202" s="45" t="str">
        <f t="shared" si="4"/>
        <v>4042</v>
      </c>
      <c r="B202" s="30">
        <v>40</v>
      </c>
      <c r="C202" s="30">
        <v>42</v>
      </c>
      <c r="D202" s="30"/>
      <c r="E202" s="30">
        <v>18885</v>
      </c>
      <c r="F202" s="30">
        <v>20000</v>
      </c>
      <c r="G202" s="30"/>
      <c r="H202" s="30">
        <v>21663.96</v>
      </c>
      <c r="I202" s="30"/>
      <c r="J202" s="30">
        <v>15707</v>
      </c>
      <c r="K202" s="30">
        <v>160.83000000000001</v>
      </c>
      <c r="L202" s="30">
        <v>10995.06</v>
      </c>
      <c r="M202" s="30">
        <v>402.08</v>
      </c>
      <c r="N202" s="30">
        <v>27487.65</v>
      </c>
      <c r="O202" s="30">
        <v>643.32000000000005</v>
      </c>
      <c r="P202" s="30">
        <v>43980.24</v>
      </c>
    </row>
    <row r="203" spans="1:16">
      <c r="A203" s="45" t="str">
        <f t="shared" si="4"/>
        <v>4143</v>
      </c>
      <c r="B203" s="29">
        <v>41</v>
      </c>
      <c r="C203" s="29">
        <v>43</v>
      </c>
      <c r="D203" s="29"/>
      <c r="E203" s="29">
        <v>18885</v>
      </c>
      <c r="F203" s="29">
        <v>20000</v>
      </c>
      <c r="G203" s="29"/>
      <c r="H203" s="29">
        <v>22313.88</v>
      </c>
      <c r="I203" s="29"/>
      <c r="J203" s="29">
        <v>15707</v>
      </c>
      <c r="K203" s="29">
        <v>164</v>
      </c>
      <c r="L203" s="29">
        <v>11488.91</v>
      </c>
      <c r="M203" s="29">
        <v>410</v>
      </c>
      <c r="N203" s="29">
        <v>28722.28</v>
      </c>
      <c r="O203" s="29">
        <v>656</v>
      </c>
      <c r="P203" s="29">
        <v>45955.65</v>
      </c>
    </row>
    <row r="204" spans="1:16">
      <c r="A204" s="45" t="str">
        <f t="shared" si="4"/>
        <v>4244</v>
      </c>
      <c r="B204" s="30">
        <v>42</v>
      </c>
      <c r="C204" s="30">
        <v>44</v>
      </c>
      <c r="D204" s="30"/>
      <c r="E204" s="30">
        <v>18885</v>
      </c>
      <c r="F204" s="30">
        <v>20000</v>
      </c>
      <c r="G204" s="30">
        <v>900</v>
      </c>
      <c r="H204" s="30">
        <v>23883.3</v>
      </c>
      <c r="I204" s="30"/>
      <c r="J204" s="30">
        <v>16019</v>
      </c>
      <c r="K204" s="30">
        <v>167.23</v>
      </c>
      <c r="L204" s="30">
        <v>12000.81</v>
      </c>
      <c r="M204" s="30">
        <v>418.08</v>
      </c>
      <c r="N204" s="30">
        <v>30002.02</v>
      </c>
      <c r="O204" s="30">
        <v>668.92</v>
      </c>
      <c r="P204" s="30">
        <v>48003.24</v>
      </c>
    </row>
    <row r="205" spans="1:16">
      <c r="A205" s="45" t="str">
        <f t="shared" si="4"/>
        <v>4345</v>
      </c>
      <c r="B205" s="29">
        <v>43</v>
      </c>
      <c r="C205" s="29">
        <v>45</v>
      </c>
      <c r="D205" s="29"/>
      <c r="E205" s="29">
        <v>18885</v>
      </c>
      <c r="F205" s="29">
        <v>20000</v>
      </c>
      <c r="G205" s="29"/>
      <c r="H205" s="29">
        <v>24599.79</v>
      </c>
      <c r="I205" s="29"/>
      <c r="J205" s="29">
        <v>16019</v>
      </c>
      <c r="K205" s="29">
        <v>161.52000000000001</v>
      </c>
      <c r="L205" s="29">
        <v>12522.35</v>
      </c>
      <c r="M205" s="29">
        <v>403.8</v>
      </c>
      <c r="N205" s="29">
        <v>31305.88</v>
      </c>
      <c r="O205" s="29">
        <v>646.08000000000004</v>
      </c>
      <c r="P205" s="29">
        <v>50089.41</v>
      </c>
    </row>
    <row r="206" spans="1:16">
      <c r="A206" s="45" t="str">
        <f t="shared" si="4"/>
        <v>4446</v>
      </c>
      <c r="B206" s="30">
        <v>44</v>
      </c>
      <c r="C206" s="30">
        <v>46</v>
      </c>
      <c r="D206" s="30"/>
      <c r="E206" s="30">
        <v>18885</v>
      </c>
      <c r="F206" s="30">
        <v>20000</v>
      </c>
      <c r="G206" s="30"/>
      <c r="H206" s="30">
        <v>25337.79</v>
      </c>
      <c r="I206" s="30"/>
      <c r="J206" s="30">
        <v>16338</v>
      </c>
      <c r="K206" s="30">
        <v>164.68</v>
      </c>
      <c r="L206" s="30">
        <v>13062.7</v>
      </c>
      <c r="M206" s="30">
        <v>411.7</v>
      </c>
      <c r="N206" s="30">
        <v>32656.76</v>
      </c>
      <c r="O206" s="30">
        <v>658.72</v>
      </c>
      <c r="P206" s="30">
        <v>52250.82</v>
      </c>
    </row>
    <row r="207" spans="1:16">
      <c r="A207" s="45" t="str">
        <f t="shared" si="4"/>
        <v>4547</v>
      </c>
      <c r="B207" s="29">
        <v>45</v>
      </c>
      <c r="C207" s="29">
        <v>47</v>
      </c>
      <c r="D207" s="29"/>
      <c r="E207" s="29">
        <v>18885</v>
      </c>
      <c r="F207" s="29">
        <v>20000</v>
      </c>
      <c r="G207" s="29">
        <v>900</v>
      </c>
      <c r="H207" s="29">
        <v>26997.919999999998</v>
      </c>
      <c r="I207" s="29"/>
      <c r="J207" s="29">
        <v>16338</v>
      </c>
      <c r="K207" s="29">
        <v>167.91</v>
      </c>
      <c r="L207" s="29">
        <v>13622.5</v>
      </c>
      <c r="M207" s="29">
        <v>419.78</v>
      </c>
      <c r="N207" s="29">
        <v>34056.239999999998</v>
      </c>
      <c r="O207" s="29">
        <v>671.64</v>
      </c>
      <c r="P207" s="29">
        <v>54489.98</v>
      </c>
    </row>
    <row r="208" spans="1:16">
      <c r="A208" s="45" t="str">
        <f t="shared" si="4"/>
        <v>4648</v>
      </c>
      <c r="B208" s="30">
        <v>46</v>
      </c>
      <c r="C208" s="30">
        <v>48</v>
      </c>
      <c r="D208" s="30"/>
      <c r="E208" s="30">
        <v>18885</v>
      </c>
      <c r="F208" s="30">
        <v>20000</v>
      </c>
      <c r="G208" s="30"/>
      <c r="H208" s="30">
        <v>27807.86</v>
      </c>
      <c r="I208" s="30"/>
      <c r="J208" s="30">
        <v>15763</v>
      </c>
      <c r="K208" s="30">
        <v>162.19999999999999</v>
      </c>
      <c r="L208" s="30">
        <v>14193.37</v>
      </c>
      <c r="M208" s="30">
        <v>405.5</v>
      </c>
      <c r="N208" s="30">
        <v>35483.43</v>
      </c>
      <c r="O208" s="30">
        <v>648.79999999999995</v>
      </c>
      <c r="P208" s="30">
        <v>56773.48</v>
      </c>
    </row>
    <row r="209" spans="1:16">
      <c r="A209" s="45" t="str">
        <f t="shared" si="4"/>
        <v>4749</v>
      </c>
      <c r="B209" s="29">
        <v>47</v>
      </c>
      <c r="C209" s="29">
        <v>49</v>
      </c>
      <c r="D209" s="29"/>
      <c r="E209" s="29">
        <v>18885</v>
      </c>
      <c r="F209" s="29">
        <v>20000</v>
      </c>
      <c r="G209" s="29"/>
      <c r="H209" s="29">
        <v>28642.09</v>
      </c>
      <c r="I209" s="29"/>
      <c r="J209" s="29">
        <v>15763</v>
      </c>
      <c r="K209" s="29">
        <v>165.36</v>
      </c>
      <c r="L209" s="29">
        <v>14784.53</v>
      </c>
      <c r="M209" s="29">
        <v>413.4</v>
      </c>
      <c r="N209" s="29">
        <v>36961.33</v>
      </c>
      <c r="O209" s="29">
        <v>661.44</v>
      </c>
      <c r="P209" s="29">
        <v>59138.12</v>
      </c>
    </row>
    <row r="210" spans="1:16">
      <c r="A210" s="45" t="str">
        <f t="shared" si="4"/>
        <v>4850</v>
      </c>
      <c r="B210" s="30">
        <v>48</v>
      </c>
      <c r="C210" s="30">
        <v>50</v>
      </c>
      <c r="D210" s="30"/>
      <c r="E210" s="30">
        <v>18885</v>
      </c>
      <c r="F210" s="30">
        <v>20000</v>
      </c>
      <c r="G210" s="30">
        <v>900</v>
      </c>
      <c r="H210" s="30">
        <v>30401.360000000001</v>
      </c>
      <c r="I210" s="30"/>
      <c r="J210" s="30">
        <v>16076</v>
      </c>
      <c r="K210" s="30">
        <v>168.57</v>
      </c>
      <c r="L210" s="30">
        <v>15396.64</v>
      </c>
      <c r="M210" s="30">
        <v>421.43</v>
      </c>
      <c r="N210" s="30">
        <v>38491.589999999997</v>
      </c>
      <c r="O210" s="30">
        <v>674.28</v>
      </c>
      <c r="P210" s="30">
        <v>61586.55</v>
      </c>
    </row>
    <row r="211" spans="1:16">
      <c r="A211" s="45" t="str">
        <f t="shared" si="4"/>
        <v>4951</v>
      </c>
      <c r="B211" s="29">
        <v>49</v>
      </c>
      <c r="C211" s="29">
        <v>51</v>
      </c>
      <c r="D211" s="29"/>
      <c r="E211" s="29">
        <v>18885</v>
      </c>
      <c r="F211" s="29">
        <v>20000</v>
      </c>
      <c r="G211" s="29"/>
      <c r="H211" s="29">
        <v>31313.4</v>
      </c>
      <c r="I211" s="29"/>
      <c r="J211" s="29">
        <v>16076</v>
      </c>
      <c r="K211" s="29">
        <v>162.86000000000001</v>
      </c>
      <c r="L211" s="29">
        <v>16021.4</v>
      </c>
      <c r="M211" s="29">
        <v>407.15</v>
      </c>
      <c r="N211" s="29">
        <v>40053.49</v>
      </c>
      <c r="O211" s="29">
        <v>651.44000000000005</v>
      </c>
      <c r="P211" s="29">
        <v>64085.59</v>
      </c>
    </row>
    <row r="212" spans="1:16">
      <c r="A212" s="45" t="str">
        <f t="shared" si="4"/>
        <v>5052</v>
      </c>
      <c r="B212" s="30">
        <v>50</v>
      </c>
      <c r="C212" s="30">
        <v>52</v>
      </c>
      <c r="D212" s="30"/>
      <c r="E212" s="30">
        <v>18885</v>
      </c>
      <c r="F212" s="30">
        <v>20000</v>
      </c>
      <c r="G212" s="30"/>
      <c r="H212" s="30">
        <v>32252.799999999999</v>
      </c>
      <c r="I212" s="30"/>
      <c r="J212" s="30">
        <v>16395</v>
      </c>
      <c r="K212" s="30">
        <v>166</v>
      </c>
      <c r="L212" s="30">
        <v>16668.04</v>
      </c>
      <c r="M212" s="30">
        <v>415</v>
      </c>
      <c r="N212" s="30">
        <v>41670.1</v>
      </c>
      <c r="O212" s="30">
        <v>664</v>
      </c>
      <c r="P212" s="30">
        <v>66672.149999999994</v>
      </c>
    </row>
    <row r="213" spans="1:16">
      <c r="A213" s="45" t="str">
        <f t="shared" si="4"/>
        <v>5153</v>
      </c>
      <c r="B213" s="29">
        <v>51</v>
      </c>
      <c r="C213" s="29">
        <v>53</v>
      </c>
      <c r="D213" s="29"/>
      <c r="E213" s="29">
        <v>18885</v>
      </c>
      <c r="F213" s="29">
        <v>20000</v>
      </c>
      <c r="G213" s="29">
        <v>900</v>
      </c>
      <c r="H213" s="29">
        <v>34120.379999999997</v>
      </c>
      <c r="I213" s="29"/>
      <c r="J213" s="29">
        <v>16395</v>
      </c>
      <c r="K213" s="29">
        <v>169.2</v>
      </c>
      <c r="L213" s="29">
        <v>17337.28</v>
      </c>
      <c r="M213" s="29">
        <v>423</v>
      </c>
      <c r="N213" s="29">
        <v>43343.199999999997</v>
      </c>
      <c r="O213" s="29">
        <v>676.8</v>
      </c>
      <c r="P213" s="29">
        <v>69349.119999999995</v>
      </c>
    </row>
    <row r="214" spans="1:16">
      <c r="A214" s="45" t="str">
        <f t="shared" si="4"/>
        <v>5254</v>
      </c>
      <c r="B214" s="30">
        <v>52</v>
      </c>
      <c r="C214" s="30">
        <v>54</v>
      </c>
      <c r="D214" s="30"/>
      <c r="E214" s="30">
        <v>18885</v>
      </c>
      <c r="F214" s="30">
        <v>20000</v>
      </c>
      <c r="G214" s="30"/>
      <c r="H214" s="30">
        <v>35144</v>
      </c>
      <c r="I214" s="30"/>
      <c r="J214" s="30">
        <v>15821</v>
      </c>
      <c r="K214" s="30">
        <v>163.46</v>
      </c>
      <c r="L214" s="30">
        <v>18020.86</v>
      </c>
      <c r="M214" s="30">
        <v>408.65</v>
      </c>
      <c r="N214" s="30">
        <v>45052.14</v>
      </c>
      <c r="O214" s="30">
        <v>653.84</v>
      </c>
      <c r="P214" s="30">
        <v>72083.429999999993</v>
      </c>
    </row>
    <row r="215" spans="1:16">
      <c r="A215" s="45" t="str">
        <f t="shared" si="4"/>
        <v>5355</v>
      </c>
      <c r="B215" s="29">
        <v>53</v>
      </c>
      <c r="C215" s="29">
        <v>55</v>
      </c>
      <c r="D215" s="29"/>
      <c r="E215" s="29">
        <v>18885</v>
      </c>
      <c r="F215" s="29">
        <v>20000</v>
      </c>
      <c r="G215" s="29"/>
      <c r="H215" s="29">
        <v>36198.32</v>
      </c>
      <c r="I215" s="29"/>
      <c r="J215" s="29">
        <v>15821</v>
      </c>
      <c r="K215" s="29">
        <v>166.57</v>
      </c>
      <c r="L215" s="29">
        <v>18728.05</v>
      </c>
      <c r="M215" s="29">
        <v>416.43</v>
      </c>
      <c r="N215" s="29">
        <v>46820.13</v>
      </c>
      <c r="O215" s="29">
        <v>666.28</v>
      </c>
      <c r="P215" s="29">
        <v>74912.210000000006</v>
      </c>
    </row>
    <row r="216" spans="1:16">
      <c r="A216" s="45" t="str">
        <f t="shared" si="4"/>
        <v>5456</v>
      </c>
      <c r="B216" s="30">
        <v>54</v>
      </c>
      <c r="C216" s="30">
        <v>56</v>
      </c>
      <c r="D216" s="30"/>
      <c r="E216" s="30">
        <v>18885</v>
      </c>
      <c r="F216" s="30">
        <v>20000</v>
      </c>
      <c r="G216" s="30">
        <v>900</v>
      </c>
      <c r="H216" s="30">
        <v>38184.269999999997</v>
      </c>
      <c r="I216" s="30"/>
      <c r="J216" s="30">
        <v>16136</v>
      </c>
      <c r="K216" s="30">
        <v>169.75</v>
      </c>
      <c r="L216" s="30">
        <v>19459.650000000001</v>
      </c>
      <c r="M216" s="30">
        <v>424.38</v>
      </c>
      <c r="N216" s="30">
        <v>48649.11</v>
      </c>
      <c r="O216" s="30">
        <v>679</v>
      </c>
      <c r="P216" s="30">
        <v>77838.58</v>
      </c>
    </row>
    <row r="217" spans="1:16">
      <c r="A217" s="45" t="str">
        <f t="shared" si="4"/>
        <v>5557</v>
      </c>
      <c r="B217" s="29">
        <v>55</v>
      </c>
      <c r="C217" s="29">
        <v>57</v>
      </c>
      <c r="D217" s="29"/>
      <c r="E217" s="29">
        <v>18885</v>
      </c>
      <c r="F217" s="29">
        <v>20000</v>
      </c>
      <c r="G217" s="29"/>
      <c r="H217" s="29">
        <v>39329.79</v>
      </c>
      <c r="I217" s="29"/>
      <c r="J217" s="29">
        <v>16136</v>
      </c>
      <c r="K217" s="29">
        <v>163.98</v>
      </c>
      <c r="L217" s="29">
        <v>20207.41</v>
      </c>
      <c r="M217" s="29">
        <v>409.95</v>
      </c>
      <c r="N217" s="29">
        <v>50518.54</v>
      </c>
      <c r="O217" s="29">
        <v>655.92</v>
      </c>
      <c r="P217" s="29">
        <v>80829.66</v>
      </c>
    </row>
    <row r="218" spans="1:16">
      <c r="A218" s="45" t="str">
        <f t="shared" si="4"/>
        <v>5658</v>
      </c>
      <c r="B218" s="30">
        <v>56</v>
      </c>
      <c r="C218" s="30">
        <v>58</v>
      </c>
      <c r="D218" s="30"/>
      <c r="E218" s="30">
        <v>18885</v>
      </c>
      <c r="F218" s="30">
        <v>20000</v>
      </c>
      <c r="G218" s="30"/>
      <c r="H218" s="30">
        <v>40509.69</v>
      </c>
      <c r="I218" s="30"/>
      <c r="J218" s="30">
        <v>16456</v>
      </c>
      <c r="K218" s="30">
        <v>167.05</v>
      </c>
      <c r="L218" s="30">
        <v>20980.69</v>
      </c>
      <c r="M218" s="30">
        <v>417.63</v>
      </c>
      <c r="N218" s="30">
        <v>52451.72</v>
      </c>
      <c r="O218" s="30">
        <v>668.2</v>
      </c>
      <c r="P218" s="30">
        <v>83922.75</v>
      </c>
    </row>
    <row r="219" spans="1:16">
      <c r="A219" s="45" t="str">
        <f t="shared" si="4"/>
        <v>5759</v>
      </c>
      <c r="B219" s="29">
        <v>57</v>
      </c>
      <c r="C219" s="29">
        <v>59</v>
      </c>
      <c r="D219" s="29"/>
      <c r="E219" s="29">
        <v>18885</v>
      </c>
      <c r="F219" s="29">
        <v>20000</v>
      </c>
      <c r="G219" s="29">
        <v>900</v>
      </c>
      <c r="H219" s="29">
        <v>42624.98</v>
      </c>
      <c r="I219" s="29"/>
      <c r="J219" s="29">
        <v>16456</v>
      </c>
      <c r="K219" s="29">
        <v>170.18</v>
      </c>
      <c r="L219" s="29">
        <v>21780.29</v>
      </c>
      <c r="M219" s="29">
        <v>425.45</v>
      </c>
      <c r="N219" s="29">
        <v>54450.720000000001</v>
      </c>
      <c r="O219" s="29">
        <v>680.72</v>
      </c>
      <c r="P219" s="29">
        <v>87121.15</v>
      </c>
    </row>
    <row r="220" spans="1:16">
      <c r="A220" s="45" t="str">
        <f t="shared" si="4"/>
        <v>5860</v>
      </c>
      <c r="B220" s="30">
        <v>58</v>
      </c>
      <c r="C220" s="30">
        <v>60</v>
      </c>
      <c r="D220" s="30"/>
      <c r="E220" s="30">
        <v>18885</v>
      </c>
      <c r="F220" s="30">
        <v>20000</v>
      </c>
      <c r="G220" s="30"/>
      <c r="H220" s="30">
        <v>43903.73</v>
      </c>
      <c r="I220" s="30"/>
      <c r="J220" s="30">
        <v>15883</v>
      </c>
      <c r="K220" s="30">
        <v>164.38</v>
      </c>
      <c r="L220" s="30">
        <v>22598.080000000002</v>
      </c>
      <c r="M220" s="30">
        <v>410.95</v>
      </c>
      <c r="N220" s="30">
        <v>56495.19</v>
      </c>
      <c r="O220" s="30">
        <v>657.52</v>
      </c>
      <c r="P220" s="30">
        <v>90392.3</v>
      </c>
    </row>
    <row r="221" spans="1:16">
      <c r="A221" s="45" t="str">
        <f t="shared" si="4"/>
        <v>5961</v>
      </c>
      <c r="B221" s="29">
        <v>59</v>
      </c>
      <c r="C221" s="29">
        <v>61</v>
      </c>
      <c r="D221" s="29"/>
      <c r="E221" s="29">
        <v>18885</v>
      </c>
      <c r="F221" s="29">
        <v>20000</v>
      </c>
      <c r="G221" s="29"/>
      <c r="H221" s="29">
        <v>45220.84</v>
      </c>
      <c r="I221" s="29"/>
      <c r="J221" s="29">
        <v>15883</v>
      </c>
      <c r="K221" s="29">
        <v>167.38</v>
      </c>
      <c r="L221" s="29">
        <v>23443.4</v>
      </c>
      <c r="M221" s="29">
        <v>418.45</v>
      </c>
      <c r="N221" s="29">
        <v>58608.5</v>
      </c>
      <c r="O221" s="29">
        <v>669.52</v>
      </c>
      <c r="P221" s="29">
        <v>93773.59</v>
      </c>
    </row>
    <row r="222" spans="1:16">
      <c r="A222" s="45" t="str">
        <f t="shared" si="4"/>
        <v>6062</v>
      </c>
      <c r="B222" s="30">
        <v>60</v>
      </c>
      <c r="C222" s="30">
        <v>62</v>
      </c>
      <c r="D222" s="30"/>
      <c r="E222" s="30">
        <v>18885</v>
      </c>
      <c r="F222" s="30">
        <v>20000</v>
      </c>
      <c r="G222" s="30">
        <v>900</v>
      </c>
      <c r="H222" s="30">
        <v>47477.46</v>
      </c>
      <c r="I222" s="30"/>
      <c r="J222" s="30">
        <v>16198</v>
      </c>
      <c r="K222" s="30">
        <v>170.44</v>
      </c>
      <c r="L222" s="30">
        <v>24317.14</v>
      </c>
      <c r="M222" s="30">
        <v>426.1</v>
      </c>
      <c r="N222" s="30">
        <v>60792.85</v>
      </c>
      <c r="O222" s="30">
        <v>681.76</v>
      </c>
      <c r="P222" s="30">
        <v>97268.56</v>
      </c>
    </row>
    <row r="223" spans="1:16">
      <c r="A223" s="45" t="str">
        <f t="shared" si="4"/>
        <v>6163</v>
      </c>
      <c r="B223" s="29">
        <v>61</v>
      </c>
      <c r="C223" s="29">
        <v>63</v>
      </c>
      <c r="D223" s="29"/>
      <c r="E223" s="29">
        <v>18885</v>
      </c>
      <c r="F223" s="29">
        <v>20000</v>
      </c>
      <c r="G223" s="29"/>
      <c r="H223" s="29">
        <v>48901.79</v>
      </c>
      <c r="I223" s="29"/>
      <c r="J223" s="29">
        <v>16198</v>
      </c>
      <c r="K223" s="29">
        <v>164.57</v>
      </c>
      <c r="L223" s="29">
        <v>25211.22</v>
      </c>
      <c r="M223" s="29">
        <v>411.43</v>
      </c>
      <c r="N223" s="29">
        <v>63028.06</v>
      </c>
      <c r="O223" s="29">
        <v>658.28</v>
      </c>
      <c r="P223" s="29">
        <v>100844.9</v>
      </c>
    </row>
    <row r="224" spans="1:16">
      <c r="A224" s="45" t="str">
        <f t="shared" si="4"/>
        <v>6264</v>
      </c>
      <c r="B224" s="30">
        <v>62</v>
      </c>
      <c r="C224" s="30">
        <v>64</v>
      </c>
      <c r="D224" s="30"/>
      <c r="E224" s="30">
        <v>18885</v>
      </c>
      <c r="F224" s="30">
        <v>20000</v>
      </c>
      <c r="G224" s="30"/>
      <c r="H224" s="30">
        <v>50368.84</v>
      </c>
      <c r="I224" s="30"/>
      <c r="J224" s="30">
        <v>16520</v>
      </c>
      <c r="K224" s="30">
        <v>167.48</v>
      </c>
      <c r="L224" s="30">
        <v>26135.040000000001</v>
      </c>
      <c r="M224" s="30">
        <v>418.7</v>
      </c>
      <c r="N224" s="30">
        <v>65337.599999999999</v>
      </c>
      <c r="O224" s="30">
        <v>669.92</v>
      </c>
      <c r="P224" s="30">
        <v>104540.16</v>
      </c>
    </row>
    <row r="225" spans="1:16">
      <c r="A225" s="45" t="str">
        <f t="shared" si="4"/>
        <v>6365</v>
      </c>
      <c r="B225" s="29">
        <v>63</v>
      </c>
      <c r="C225" s="29">
        <v>65</v>
      </c>
      <c r="D225" s="29"/>
      <c r="E225" s="29">
        <v>18885</v>
      </c>
      <c r="F225" s="29">
        <v>20000</v>
      </c>
      <c r="G225" s="29">
        <v>900</v>
      </c>
      <c r="H225" s="29">
        <v>52779.91</v>
      </c>
      <c r="I225" s="29"/>
      <c r="J225" s="29">
        <v>16520</v>
      </c>
      <c r="K225" s="29">
        <v>170.44</v>
      </c>
      <c r="L225" s="29">
        <v>27089.53</v>
      </c>
      <c r="M225" s="29">
        <v>426.1</v>
      </c>
      <c r="N225" s="29">
        <v>67723.83</v>
      </c>
      <c r="O225" s="29">
        <v>681.76</v>
      </c>
      <c r="P225" s="29">
        <v>108358.13</v>
      </c>
    </row>
    <row r="226" spans="1:16">
      <c r="A226" s="45" t="str">
        <f t="shared" si="4"/>
        <v>6466</v>
      </c>
      <c r="B226" s="30">
        <v>64</v>
      </c>
      <c r="C226" s="30">
        <v>66</v>
      </c>
      <c r="D226" s="30"/>
      <c r="E226" s="30">
        <v>18885</v>
      </c>
      <c r="F226" s="30">
        <v>20000</v>
      </c>
      <c r="G226" s="30"/>
      <c r="H226" s="30">
        <v>54363.3</v>
      </c>
      <c r="I226" s="30"/>
      <c r="J226" s="30">
        <v>15948</v>
      </c>
      <c r="K226" s="30">
        <v>164.47</v>
      </c>
      <c r="L226" s="30">
        <v>28066.69</v>
      </c>
      <c r="M226" s="30">
        <v>411.18</v>
      </c>
      <c r="N226" s="30">
        <v>70166.720000000001</v>
      </c>
      <c r="O226" s="30">
        <v>657.88</v>
      </c>
      <c r="P226" s="30">
        <v>112266.75</v>
      </c>
    </row>
    <row r="227" spans="1:16">
      <c r="A227" s="45" t="str">
        <f t="shared" ref="A227:A240" si="5">B227&amp;C227</f>
        <v>6567</v>
      </c>
      <c r="B227" s="29">
        <v>65</v>
      </c>
      <c r="C227" s="29">
        <v>67</v>
      </c>
      <c r="D227" s="29"/>
      <c r="E227" s="29">
        <v>18885</v>
      </c>
      <c r="F227" s="29">
        <v>20000</v>
      </c>
      <c r="G227" s="29"/>
      <c r="H227" s="29">
        <v>55994.2</v>
      </c>
      <c r="I227" s="29"/>
      <c r="J227" s="29">
        <v>15948</v>
      </c>
      <c r="K227" s="29">
        <v>167.24</v>
      </c>
      <c r="L227" s="29">
        <v>29075.93</v>
      </c>
      <c r="M227" s="29">
        <v>418.1</v>
      </c>
      <c r="N227" s="29">
        <v>72689.820000000007</v>
      </c>
      <c r="O227" s="29">
        <v>668.96</v>
      </c>
      <c r="P227" s="29">
        <v>116303.72</v>
      </c>
    </row>
    <row r="228" spans="1:16">
      <c r="A228" s="45" t="str">
        <f t="shared" si="5"/>
        <v>6668</v>
      </c>
      <c r="B228" s="30">
        <v>66</v>
      </c>
      <c r="C228" s="30">
        <v>68</v>
      </c>
      <c r="D228" s="30"/>
      <c r="E228" s="30">
        <v>18885</v>
      </c>
      <c r="F228" s="30">
        <v>20000</v>
      </c>
      <c r="G228" s="30">
        <v>900</v>
      </c>
      <c r="H228" s="30">
        <v>58574.03</v>
      </c>
      <c r="I228" s="30"/>
      <c r="J228" s="30">
        <v>16264</v>
      </c>
      <c r="K228" s="30">
        <v>170.06</v>
      </c>
      <c r="L228" s="30">
        <v>30118.27</v>
      </c>
      <c r="M228" s="30">
        <v>425.15</v>
      </c>
      <c r="N228" s="30">
        <v>75295.67</v>
      </c>
      <c r="O228" s="30">
        <v>680.24</v>
      </c>
      <c r="P228" s="30">
        <v>120473.07</v>
      </c>
    </row>
    <row r="229" spans="1:16">
      <c r="A229" s="45" t="str">
        <f t="shared" si="5"/>
        <v>6769</v>
      </c>
      <c r="B229" s="29">
        <v>67</v>
      </c>
      <c r="C229" s="29">
        <v>69</v>
      </c>
      <c r="D229" s="29"/>
      <c r="E229" s="29">
        <v>18885</v>
      </c>
      <c r="F229" s="29">
        <v>20000</v>
      </c>
      <c r="G229" s="29"/>
      <c r="H229" s="29">
        <v>60331.25</v>
      </c>
      <c r="I229" s="29"/>
      <c r="J229" s="29">
        <v>16264</v>
      </c>
      <c r="K229" s="29">
        <v>163.93</v>
      </c>
      <c r="L229" s="29">
        <v>31185.74</v>
      </c>
      <c r="M229" s="29">
        <v>409.83</v>
      </c>
      <c r="N229" s="29">
        <v>77964.36</v>
      </c>
      <c r="O229" s="29">
        <v>655.72</v>
      </c>
      <c r="P229" s="29">
        <v>124742.98</v>
      </c>
    </row>
    <row r="230" spans="1:16">
      <c r="A230" s="45" t="str">
        <f t="shared" si="5"/>
        <v>6870</v>
      </c>
      <c r="B230" s="30">
        <v>68</v>
      </c>
      <c r="C230" s="30">
        <v>70</v>
      </c>
      <c r="D230" s="30"/>
      <c r="E230" s="30">
        <v>18885</v>
      </c>
      <c r="F230" s="30">
        <v>20000</v>
      </c>
      <c r="G230" s="30"/>
      <c r="H230" s="30">
        <v>62141.19</v>
      </c>
      <c r="I230" s="30"/>
      <c r="J230" s="30">
        <v>16586</v>
      </c>
      <c r="K230" s="30">
        <v>166.49</v>
      </c>
      <c r="L230" s="30">
        <v>32287.81</v>
      </c>
      <c r="M230" s="30">
        <v>416.23</v>
      </c>
      <c r="N230" s="30">
        <v>80719.520000000004</v>
      </c>
      <c r="O230" s="30">
        <v>665.96</v>
      </c>
      <c r="P230" s="30">
        <v>129151.23</v>
      </c>
    </row>
    <row r="231" spans="1:16">
      <c r="A231" s="45" t="str">
        <f t="shared" si="5"/>
        <v>6971</v>
      </c>
      <c r="B231" s="29">
        <v>69</v>
      </c>
      <c r="C231" s="29">
        <v>71</v>
      </c>
      <c r="D231" s="29"/>
      <c r="E231" s="29">
        <v>18885</v>
      </c>
      <c r="F231" s="29">
        <v>20000</v>
      </c>
      <c r="G231" s="29">
        <v>900</v>
      </c>
      <c r="H231" s="29">
        <v>64905.42</v>
      </c>
      <c r="I231" s="29"/>
      <c r="J231" s="29">
        <v>16586</v>
      </c>
      <c r="K231" s="29">
        <v>169.09</v>
      </c>
      <c r="L231" s="29">
        <v>33425.53</v>
      </c>
      <c r="M231" s="29">
        <v>422.73</v>
      </c>
      <c r="N231" s="29">
        <v>83563.83</v>
      </c>
      <c r="O231" s="29">
        <v>676.36</v>
      </c>
      <c r="P231" s="29">
        <v>133702.13</v>
      </c>
    </row>
    <row r="232" spans="1:16">
      <c r="A232" s="45" t="str">
        <f t="shared" si="5"/>
        <v>7072</v>
      </c>
      <c r="B232" s="30">
        <v>70</v>
      </c>
      <c r="C232" s="30">
        <v>72</v>
      </c>
      <c r="D232" s="30"/>
      <c r="E232" s="30">
        <v>18885</v>
      </c>
      <c r="F232" s="30">
        <v>20000</v>
      </c>
      <c r="G232" s="30"/>
      <c r="H232" s="30">
        <v>66852.59</v>
      </c>
      <c r="I232" s="30"/>
      <c r="J232" s="30">
        <v>16015</v>
      </c>
      <c r="K232" s="30">
        <v>162.72</v>
      </c>
      <c r="L232" s="30">
        <v>34591.019999999997</v>
      </c>
      <c r="M232" s="30">
        <v>406.8</v>
      </c>
      <c r="N232" s="30">
        <v>86477.54</v>
      </c>
      <c r="O232" s="30">
        <v>650.88</v>
      </c>
      <c r="P232" s="30">
        <v>138364.07</v>
      </c>
    </row>
    <row r="233" spans="1:16">
      <c r="A233" s="45" t="str">
        <f t="shared" si="5"/>
        <v>7173</v>
      </c>
      <c r="B233" s="29">
        <v>71</v>
      </c>
      <c r="C233" s="29">
        <v>73</v>
      </c>
      <c r="D233" s="29"/>
      <c r="E233" s="29">
        <v>18885</v>
      </c>
      <c r="F233" s="29">
        <v>20000</v>
      </c>
      <c r="G233" s="29"/>
      <c r="H233" s="29">
        <v>68858.16</v>
      </c>
      <c r="I233" s="29"/>
      <c r="J233" s="29">
        <v>16015</v>
      </c>
      <c r="K233" s="29">
        <v>164.97</v>
      </c>
      <c r="L233" s="29">
        <v>35793.72</v>
      </c>
      <c r="M233" s="29">
        <v>412.43</v>
      </c>
      <c r="N233" s="29">
        <v>89484.3</v>
      </c>
      <c r="O233" s="29">
        <v>659.88</v>
      </c>
      <c r="P233" s="29">
        <v>143174.87</v>
      </c>
    </row>
    <row r="234" spans="1:16">
      <c r="A234" s="45" t="str">
        <f t="shared" si="5"/>
        <v>7274</v>
      </c>
      <c r="B234" s="30">
        <v>72</v>
      </c>
      <c r="C234" s="30">
        <v>74</v>
      </c>
      <c r="D234" s="30"/>
      <c r="E234" s="30">
        <v>18885</v>
      </c>
      <c r="F234" s="30">
        <v>20000</v>
      </c>
      <c r="G234" s="30">
        <v>900</v>
      </c>
      <c r="H234" s="30">
        <v>71823.91</v>
      </c>
      <c r="I234" s="30"/>
      <c r="J234" s="30">
        <v>16331</v>
      </c>
      <c r="K234" s="30">
        <v>167.23</v>
      </c>
      <c r="L234" s="30">
        <v>37034.76</v>
      </c>
      <c r="M234" s="30">
        <v>418.08</v>
      </c>
      <c r="N234" s="30">
        <v>92586.9</v>
      </c>
      <c r="O234" s="30">
        <v>668.92</v>
      </c>
      <c r="P234" s="30">
        <v>148139.04</v>
      </c>
    </row>
    <row r="235" spans="1:16">
      <c r="A235" s="45" t="str">
        <f t="shared" si="5"/>
        <v>7375</v>
      </c>
      <c r="B235" s="29">
        <v>73</v>
      </c>
      <c r="C235" s="29">
        <v>75</v>
      </c>
      <c r="D235" s="29"/>
      <c r="E235" s="29">
        <v>18885</v>
      </c>
      <c r="F235" s="29">
        <v>20000</v>
      </c>
      <c r="G235" s="29"/>
      <c r="H235" s="29">
        <v>73978.63</v>
      </c>
      <c r="I235" s="29"/>
      <c r="J235" s="29">
        <v>16331</v>
      </c>
      <c r="K235" s="29">
        <v>160.5</v>
      </c>
      <c r="L235" s="29">
        <v>38306.300000000003</v>
      </c>
      <c r="M235" s="29">
        <v>401.25</v>
      </c>
      <c r="N235" s="29">
        <v>95765.759999999995</v>
      </c>
      <c r="O235" s="29">
        <v>642</v>
      </c>
      <c r="P235" s="29">
        <v>153225.21</v>
      </c>
    </row>
    <row r="236" spans="1:16">
      <c r="A236" s="45" t="str">
        <f t="shared" si="5"/>
        <v>7476</v>
      </c>
      <c r="B236" s="30">
        <v>74</v>
      </c>
      <c r="C236" s="30">
        <v>76</v>
      </c>
      <c r="D236" s="30"/>
      <c r="E236" s="30">
        <v>18885</v>
      </c>
      <c r="F236" s="30">
        <v>20000</v>
      </c>
      <c r="G236" s="30"/>
      <c r="H236" s="30">
        <v>76197.98</v>
      </c>
      <c r="I236" s="30"/>
      <c r="J236" s="30">
        <v>16654</v>
      </c>
      <c r="K236" s="30">
        <v>162.25</v>
      </c>
      <c r="L236" s="30">
        <v>39617.74</v>
      </c>
      <c r="M236" s="30">
        <v>405.63</v>
      </c>
      <c r="N236" s="30">
        <v>99044.35</v>
      </c>
      <c r="O236" s="30">
        <v>649</v>
      </c>
      <c r="P236" s="30">
        <v>158470.97</v>
      </c>
    </row>
    <row r="237" spans="1:16">
      <c r="A237" s="45" t="str">
        <f t="shared" si="5"/>
        <v>7577</v>
      </c>
      <c r="B237" s="29">
        <v>75</v>
      </c>
      <c r="C237" s="29">
        <v>77</v>
      </c>
      <c r="D237" s="29"/>
      <c r="E237" s="29">
        <v>18885</v>
      </c>
      <c r="F237" s="29">
        <v>20000</v>
      </c>
      <c r="G237" s="29">
        <v>900</v>
      </c>
      <c r="H237" s="29">
        <v>79383.92</v>
      </c>
      <c r="I237" s="29"/>
      <c r="J237" s="29">
        <v>16654</v>
      </c>
      <c r="K237" s="29">
        <v>163.97</v>
      </c>
      <c r="L237" s="29">
        <v>40970.239999999998</v>
      </c>
      <c r="M237" s="29">
        <v>409.93</v>
      </c>
      <c r="N237" s="29">
        <v>102425.61</v>
      </c>
      <c r="O237" s="29">
        <v>655.88</v>
      </c>
      <c r="P237" s="29">
        <v>163880.97</v>
      </c>
    </row>
    <row r="238" spans="1:16">
      <c r="A238" s="45" t="str">
        <f t="shared" si="5"/>
        <v>7678</v>
      </c>
      <c r="B238" s="30">
        <v>76</v>
      </c>
      <c r="C238" s="30">
        <v>78</v>
      </c>
      <c r="D238" s="30"/>
      <c r="E238" s="30">
        <v>18885</v>
      </c>
      <c r="F238" s="30">
        <v>20000</v>
      </c>
      <c r="G238" s="30"/>
      <c r="H238" s="30">
        <v>81765.440000000002</v>
      </c>
      <c r="I238" s="30"/>
      <c r="J238" s="30">
        <v>16083</v>
      </c>
      <c r="K238" s="30">
        <v>156.63</v>
      </c>
      <c r="L238" s="30">
        <v>42355.98</v>
      </c>
      <c r="M238" s="30">
        <v>391.58</v>
      </c>
      <c r="N238" s="30">
        <v>105889.95</v>
      </c>
      <c r="O238" s="30">
        <v>626.52</v>
      </c>
      <c r="P238" s="30">
        <v>169423.92</v>
      </c>
    </row>
    <row r="239" spans="1:16">
      <c r="A239" s="45" t="str">
        <f t="shared" si="5"/>
        <v>7779</v>
      </c>
      <c r="B239" s="29">
        <v>77</v>
      </c>
      <c r="C239" s="29">
        <v>79</v>
      </c>
      <c r="D239" s="29"/>
      <c r="E239" s="29">
        <v>18885</v>
      </c>
      <c r="F239" s="29">
        <v>20000</v>
      </c>
      <c r="G239" s="29"/>
      <c r="H239" s="29">
        <v>84218.4</v>
      </c>
      <c r="I239" s="29"/>
      <c r="J239" s="29">
        <v>16083</v>
      </c>
      <c r="K239" s="29">
        <v>157.59</v>
      </c>
      <c r="L239" s="29">
        <v>43784.25</v>
      </c>
      <c r="M239" s="29">
        <v>393.98</v>
      </c>
      <c r="N239" s="29">
        <v>109460.63</v>
      </c>
      <c r="O239" s="29">
        <v>630.36</v>
      </c>
      <c r="P239" s="29">
        <v>175137</v>
      </c>
    </row>
    <row r="240" spans="1:16">
      <c r="A240" s="45" t="str">
        <f t="shared" si="5"/>
        <v>7880</v>
      </c>
      <c r="B240" s="30">
        <v>78</v>
      </c>
      <c r="C240" s="30">
        <v>80</v>
      </c>
      <c r="D240" s="30"/>
      <c r="E240" s="30">
        <v>18885</v>
      </c>
      <c r="F240" s="30">
        <v>20000</v>
      </c>
      <c r="G240" s="30">
        <v>900</v>
      </c>
      <c r="H240" s="30">
        <v>87644.96</v>
      </c>
      <c r="I240" s="30">
        <v>15000</v>
      </c>
      <c r="J240" s="30">
        <v>16400</v>
      </c>
      <c r="K240" s="30">
        <v>158.38999999999999</v>
      </c>
      <c r="L240" s="30">
        <v>45256.17</v>
      </c>
      <c r="M240" s="30">
        <v>395.98</v>
      </c>
      <c r="N240" s="30">
        <v>113140.42</v>
      </c>
      <c r="O240" s="30">
        <v>633.55999999999995</v>
      </c>
      <c r="P240" s="30">
        <v>181024.67</v>
      </c>
    </row>
    <row r="241" spans="1:16" ht="54">
      <c r="B241" s="28" t="s">
        <v>27</v>
      </c>
      <c r="C241" s="28" t="s">
        <v>13</v>
      </c>
      <c r="D241" s="28" t="s">
        <v>14</v>
      </c>
      <c r="E241" s="28" t="s">
        <v>15</v>
      </c>
      <c r="F241" s="28" t="s">
        <v>16</v>
      </c>
      <c r="G241" s="28" t="s">
        <v>17</v>
      </c>
      <c r="H241" s="28" t="s">
        <v>18</v>
      </c>
      <c r="I241" s="28" t="s">
        <v>19</v>
      </c>
      <c r="J241" s="28" t="s">
        <v>20</v>
      </c>
      <c r="K241" s="28" t="s">
        <v>21</v>
      </c>
      <c r="L241" s="28" t="s">
        <v>22</v>
      </c>
      <c r="M241" s="28" t="s">
        <v>23</v>
      </c>
      <c r="N241" s="28" t="s">
        <v>24</v>
      </c>
      <c r="O241" s="28" t="s">
        <v>25</v>
      </c>
      <c r="P241" s="28" t="s">
        <v>26</v>
      </c>
    </row>
    <row r="242" spans="1:16">
      <c r="A242" s="45" t="str">
        <f t="shared" ref="A242:A305" si="6">B242&amp;C242</f>
        <v>14</v>
      </c>
      <c r="B242" s="29">
        <v>1</v>
      </c>
      <c r="C242" s="29">
        <v>4</v>
      </c>
      <c r="D242" s="29">
        <v>3761</v>
      </c>
      <c r="E242" s="29">
        <v>3761</v>
      </c>
      <c r="F242" s="29">
        <v>20000</v>
      </c>
      <c r="G242" s="29"/>
      <c r="H242" s="29"/>
      <c r="I242" s="29"/>
      <c r="J242" s="29">
        <v>2256.6</v>
      </c>
      <c r="K242" s="29">
        <v>26.33</v>
      </c>
      <c r="L242" s="29">
        <v>26.33</v>
      </c>
      <c r="M242" s="29">
        <v>65.819999999999993</v>
      </c>
      <c r="N242" s="29">
        <v>65.819999999999993</v>
      </c>
      <c r="O242" s="29">
        <v>105.31</v>
      </c>
      <c r="P242" s="29">
        <v>105.31</v>
      </c>
    </row>
    <row r="243" spans="1:16">
      <c r="A243" s="45" t="str">
        <f t="shared" si="6"/>
        <v>25</v>
      </c>
      <c r="B243" s="30">
        <v>2</v>
      </c>
      <c r="C243" s="30">
        <v>5</v>
      </c>
      <c r="D243" s="30">
        <v>3761</v>
      </c>
      <c r="E243" s="30">
        <v>7522</v>
      </c>
      <c r="F243" s="30">
        <v>20000</v>
      </c>
      <c r="G243" s="30"/>
      <c r="H243" s="30"/>
      <c r="I243" s="30"/>
      <c r="J243" s="30">
        <v>5614</v>
      </c>
      <c r="K243" s="30">
        <v>58.66</v>
      </c>
      <c r="L243" s="30">
        <v>85.78</v>
      </c>
      <c r="M243" s="30">
        <v>146.65</v>
      </c>
      <c r="N243" s="30">
        <v>214.44</v>
      </c>
      <c r="O243" s="30">
        <v>234.63</v>
      </c>
      <c r="P243" s="30">
        <v>343.1</v>
      </c>
    </row>
    <row r="244" spans="1:16">
      <c r="A244" s="45" t="str">
        <f t="shared" si="6"/>
        <v>36</v>
      </c>
      <c r="B244" s="29">
        <v>3</v>
      </c>
      <c r="C244" s="29">
        <v>6</v>
      </c>
      <c r="D244" s="29">
        <v>3761</v>
      </c>
      <c r="E244" s="29">
        <v>11283</v>
      </c>
      <c r="F244" s="29">
        <v>20000</v>
      </c>
      <c r="G244" s="29">
        <v>900</v>
      </c>
      <c r="H244" s="29">
        <v>900</v>
      </c>
      <c r="I244" s="29"/>
      <c r="J244" s="29">
        <v>8109</v>
      </c>
      <c r="K244" s="29">
        <v>91.69</v>
      </c>
      <c r="L244" s="29">
        <v>180.04</v>
      </c>
      <c r="M244" s="29">
        <v>229.22</v>
      </c>
      <c r="N244" s="29">
        <v>450.09</v>
      </c>
      <c r="O244" s="29">
        <v>366.75</v>
      </c>
      <c r="P244" s="29">
        <v>720.15</v>
      </c>
    </row>
    <row r="245" spans="1:16">
      <c r="A245" s="45" t="str">
        <f t="shared" si="6"/>
        <v>47</v>
      </c>
      <c r="B245" s="30">
        <v>4</v>
      </c>
      <c r="C245" s="30">
        <v>7</v>
      </c>
      <c r="D245" s="30">
        <v>3761</v>
      </c>
      <c r="E245" s="30">
        <v>15044</v>
      </c>
      <c r="F245" s="30">
        <v>20000</v>
      </c>
      <c r="G245" s="30"/>
      <c r="H245" s="30">
        <v>927</v>
      </c>
      <c r="I245" s="30"/>
      <c r="J245" s="30">
        <v>11936</v>
      </c>
      <c r="K245" s="30">
        <v>119.45</v>
      </c>
      <c r="L245" s="30">
        <v>304.89</v>
      </c>
      <c r="M245" s="30">
        <v>298.62</v>
      </c>
      <c r="N245" s="30">
        <v>762.21</v>
      </c>
      <c r="O245" s="30">
        <v>477.79</v>
      </c>
      <c r="P245" s="30">
        <v>1219.54</v>
      </c>
    </row>
    <row r="246" spans="1:16">
      <c r="A246" s="45" t="str">
        <f t="shared" si="6"/>
        <v>58</v>
      </c>
      <c r="B246" s="29">
        <v>5</v>
      </c>
      <c r="C246" s="29">
        <v>8</v>
      </c>
      <c r="D246" s="29">
        <v>3761</v>
      </c>
      <c r="E246" s="29">
        <v>18805</v>
      </c>
      <c r="F246" s="29">
        <v>20000</v>
      </c>
      <c r="G246" s="29"/>
      <c r="H246" s="29">
        <v>954.81</v>
      </c>
      <c r="I246" s="29"/>
      <c r="J246" s="29">
        <v>15990</v>
      </c>
      <c r="K246" s="29">
        <v>156.78</v>
      </c>
      <c r="L246" s="29">
        <v>470.81</v>
      </c>
      <c r="M246" s="29">
        <v>391.94</v>
      </c>
      <c r="N246" s="29">
        <v>1177.02</v>
      </c>
      <c r="O246" s="29">
        <v>627.11</v>
      </c>
      <c r="P246" s="29">
        <v>1883.24</v>
      </c>
    </row>
    <row r="247" spans="1:16">
      <c r="A247" s="45" t="str">
        <f t="shared" si="6"/>
        <v>69</v>
      </c>
      <c r="B247" s="30">
        <v>6</v>
      </c>
      <c r="C247" s="30">
        <v>9</v>
      </c>
      <c r="D247" s="30"/>
      <c r="E247" s="30">
        <v>18805</v>
      </c>
      <c r="F247" s="30">
        <v>20000</v>
      </c>
      <c r="G247" s="30">
        <v>900</v>
      </c>
      <c r="H247" s="30">
        <v>1883.45</v>
      </c>
      <c r="I247" s="30"/>
      <c r="J247" s="30">
        <v>15408</v>
      </c>
      <c r="K247" s="30">
        <v>159.9</v>
      </c>
      <c r="L247" s="30">
        <v>644.83000000000004</v>
      </c>
      <c r="M247" s="30">
        <v>399.75</v>
      </c>
      <c r="N247" s="30">
        <v>1612.08</v>
      </c>
      <c r="O247" s="30">
        <v>639.6</v>
      </c>
      <c r="P247" s="30">
        <v>2579.33</v>
      </c>
    </row>
    <row r="248" spans="1:16">
      <c r="A248" s="45" t="str">
        <f t="shared" si="6"/>
        <v>710</v>
      </c>
      <c r="B248" s="29">
        <v>7</v>
      </c>
      <c r="C248" s="29">
        <v>10</v>
      </c>
      <c r="D248" s="29"/>
      <c r="E248" s="29">
        <v>18805</v>
      </c>
      <c r="F248" s="29">
        <v>20000</v>
      </c>
      <c r="G248" s="29"/>
      <c r="H248" s="29">
        <v>1939.96</v>
      </c>
      <c r="I248" s="29"/>
      <c r="J248" s="29">
        <v>15715</v>
      </c>
      <c r="K248" s="29">
        <v>154.08000000000001</v>
      </c>
      <c r="L248" s="29">
        <v>818.26</v>
      </c>
      <c r="M248" s="29">
        <v>385.2</v>
      </c>
      <c r="N248" s="29">
        <v>2045.65</v>
      </c>
      <c r="O248" s="29">
        <v>616.32000000000005</v>
      </c>
      <c r="P248" s="29">
        <v>3273.03</v>
      </c>
    </row>
    <row r="249" spans="1:16">
      <c r="A249" s="45" t="str">
        <f t="shared" si="6"/>
        <v>811</v>
      </c>
      <c r="B249" s="30">
        <v>8</v>
      </c>
      <c r="C249" s="30">
        <v>11</v>
      </c>
      <c r="D249" s="30"/>
      <c r="E249" s="30">
        <v>18805</v>
      </c>
      <c r="F249" s="30">
        <v>20000</v>
      </c>
      <c r="G249" s="30"/>
      <c r="H249" s="30">
        <v>1998.16</v>
      </c>
      <c r="I249" s="30"/>
      <c r="J249" s="30">
        <v>16028</v>
      </c>
      <c r="K249" s="30">
        <v>157.15</v>
      </c>
      <c r="L249" s="30">
        <v>999.96</v>
      </c>
      <c r="M249" s="30">
        <v>392.88</v>
      </c>
      <c r="N249" s="30">
        <v>2499.89</v>
      </c>
      <c r="O249" s="30">
        <v>628.6</v>
      </c>
      <c r="P249" s="30">
        <v>3999.83</v>
      </c>
    </row>
    <row r="250" spans="1:16">
      <c r="A250" s="45" t="str">
        <f t="shared" si="6"/>
        <v>912</v>
      </c>
      <c r="B250" s="29">
        <v>9</v>
      </c>
      <c r="C250" s="29">
        <v>12</v>
      </c>
      <c r="D250" s="29"/>
      <c r="E250" s="29">
        <v>18805</v>
      </c>
      <c r="F250" s="29">
        <v>20000</v>
      </c>
      <c r="G250" s="29">
        <v>900</v>
      </c>
      <c r="H250" s="29">
        <v>2958.1</v>
      </c>
      <c r="I250" s="29"/>
      <c r="J250" s="29">
        <v>15448</v>
      </c>
      <c r="K250" s="29">
        <v>160.28</v>
      </c>
      <c r="L250" s="29">
        <v>1190.24</v>
      </c>
      <c r="M250" s="29">
        <v>400.7</v>
      </c>
      <c r="N250" s="29">
        <v>2975.59</v>
      </c>
      <c r="O250" s="29">
        <v>641.12</v>
      </c>
      <c r="P250" s="29">
        <v>4760.9399999999996</v>
      </c>
    </row>
    <row r="251" spans="1:16">
      <c r="A251" s="45" t="str">
        <f t="shared" si="6"/>
        <v>1013</v>
      </c>
      <c r="B251" s="30">
        <v>10</v>
      </c>
      <c r="C251" s="30">
        <v>13</v>
      </c>
      <c r="D251" s="30"/>
      <c r="E251" s="30">
        <v>18805</v>
      </c>
      <c r="F251" s="30">
        <v>20000</v>
      </c>
      <c r="G251" s="30"/>
      <c r="H251" s="30">
        <v>3046.84</v>
      </c>
      <c r="I251" s="30"/>
      <c r="J251" s="30">
        <v>15756</v>
      </c>
      <c r="K251" s="30">
        <v>154.47999999999999</v>
      </c>
      <c r="L251" s="30">
        <v>1380.42</v>
      </c>
      <c r="M251" s="30">
        <v>386.2</v>
      </c>
      <c r="N251" s="30">
        <v>3451.06</v>
      </c>
      <c r="O251" s="30">
        <v>617.91999999999996</v>
      </c>
      <c r="P251" s="30">
        <v>5521.69</v>
      </c>
    </row>
    <row r="252" spans="1:16">
      <c r="A252" s="45" t="str">
        <f t="shared" si="6"/>
        <v>1114</v>
      </c>
      <c r="B252" s="29">
        <v>11</v>
      </c>
      <c r="C252" s="29">
        <v>14</v>
      </c>
      <c r="D252" s="29"/>
      <c r="E252" s="29">
        <v>18805</v>
      </c>
      <c r="F252" s="29">
        <v>20000</v>
      </c>
      <c r="G252" s="29"/>
      <c r="H252" s="29">
        <v>3138.25</v>
      </c>
      <c r="I252" s="29"/>
      <c r="J252" s="29">
        <v>16070</v>
      </c>
      <c r="K252" s="29">
        <v>157.56</v>
      </c>
      <c r="L252" s="29">
        <v>1579.39</v>
      </c>
      <c r="M252" s="29">
        <v>393.9</v>
      </c>
      <c r="N252" s="29">
        <v>3948.49</v>
      </c>
      <c r="O252" s="29">
        <v>630.24</v>
      </c>
      <c r="P252" s="29">
        <v>6317.58</v>
      </c>
    </row>
    <row r="253" spans="1:16">
      <c r="A253" s="45" t="str">
        <f t="shared" si="6"/>
        <v>1215</v>
      </c>
      <c r="B253" s="30">
        <v>12</v>
      </c>
      <c r="C253" s="30">
        <v>15</v>
      </c>
      <c r="D253" s="30"/>
      <c r="E253" s="30">
        <v>18805</v>
      </c>
      <c r="F253" s="30">
        <v>20000</v>
      </c>
      <c r="G253" s="30">
        <v>900</v>
      </c>
      <c r="H253" s="30">
        <v>4132.3999999999996</v>
      </c>
      <c r="I253" s="30"/>
      <c r="J253" s="30">
        <v>15490</v>
      </c>
      <c r="K253" s="30">
        <v>160.69999999999999</v>
      </c>
      <c r="L253" s="30">
        <v>1787.48</v>
      </c>
      <c r="M253" s="30">
        <v>401.75</v>
      </c>
      <c r="N253" s="30">
        <v>4468.6899999999996</v>
      </c>
      <c r="O253" s="30">
        <v>642.79999999999995</v>
      </c>
      <c r="P253" s="30">
        <v>7149.91</v>
      </c>
    </row>
    <row r="254" spans="1:16">
      <c r="A254" s="45" t="str">
        <f t="shared" si="6"/>
        <v>1316</v>
      </c>
      <c r="B254" s="29">
        <v>13</v>
      </c>
      <c r="C254" s="29">
        <v>16</v>
      </c>
      <c r="D254" s="29"/>
      <c r="E254" s="29">
        <v>18805</v>
      </c>
      <c r="F254" s="29">
        <v>20000</v>
      </c>
      <c r="G254" s="29"/>
      <c r="H254" s="29">
        <v>4256.37</v>
      </c>
      <c r="I254" s="29"/>
      <c r="J254" s="29">
        <v>15798</v>
      </c>
      <c r="K254" s="29">
        <v>154.9</v>
      </c>
      <c r="L254" s="29">
        <v>1996</v>
      </c>
      <c r="M254" s="29">
        <v>387.25</v>
      </c>
      <c r="N254" s="29">
        <v>4990</v>
      </c>
      <c r="O254" s="29">
        <v>619.6</v>
      </c>
      <c r="P254" s="29">
        <v>7984</v>
      </c>
    </row>
    <row r="255" spans="1:16">
      <c r="A255" s="45" t="str">
        <f t="shared" si="6"/>
        <v>1417</v>
      </c>
      <c r="B255" s="30">
        <v>14</v>
      </c>
      <c r="C255" s="30">
        <v>17</v>
      </c>
      <c r="D255" s="30"/>
      <c r="E255" s="30">
        <v>18805</v>
      </c>
      <c r="F255" s="30">
        <v>20000</v>
      </c>
      <c r="G255" s="30"/>
      <c r="H255" s="30">
        <v>4384.0600000000004</v>
      </c>
      <c r="I255" s="30"/>
      <c r="J255" s="30">
        <v>16113</v>
      </c>
      <c r="K255" s="30">
        <v>157.97999999999999</v>
      </c>
      <c r="L255" s="30">
        <v>2213.86</v>
      </c>
      <c r="M255" s="30">
        <v>394.95</v>
      </c>
      <c r="N255" s="30">
        <v>5534.65</v>
      </c>
      <c r="O255" s="30">
        <v>631.91999999999996</v>
      </c>
      <c r="P255" s="30">
        <v>8855.44</v>
      </c>
    </row>
    <row r="256" spans="1:16">
      <c r="A256" s="45" t="str">
        <f t="shared" si="6"/>
        <v>1518</v>
      </c>
      <c r="B256" s="29">
        <v>15</v>
      </c>
      <c r="C256" s="29">
        <v>18</v>
      </c>
      <c r="D256" s="29"/>
      <c r="E256" s="29">
        <v>18805</v>
      </c>
      <c r="F256" s="29">
        <v>20000</v>
      </c>
      <c r="G256" s="29">
        <v>900</v>
      </c>
      <c r="H256" s="29">
        <v>5415.58</v>
      </c>
      <c r="I256" s="29"/>
      <c r="J256" s="29">
        <v>15534</v>
      </c>
      <c r="K256" s="29">
        <v>161.13</v>
      </c>
      <c r="L256" s="29">
        <v>2441.41</v>
      </c>
      <c r="M256" s="29">
        <v>402.83</v>
      </c>
      <c r="N256" s="29">
        <v>6103.52</v>
      </c>
      <c r="O256" s="29">
        <v>644.52</v>
      </c>
      <c r="P256" s="29">
        <v>9765.6299999999992</v>
      </c>
    </row>
    <row r="257" spans="1:16">
      <c r="A257" s="45" t="str">
        <f t="shared" si="6"/>
        <v>1619</v>
      </c>
      <c r="B257" s="30">
        <v>16</v>
      </c>
      <c r="C257" s="30">
        <v>19</v>
      </c>
      <c r="D257" s="30"/>
      <c r="E257" s="30">
        <v>18805</v>
      </c>
      <c r="F257" s="30">
        <v>20000</v>
      </c>
      <c r="G257" s="30"/>
      <c r="H257" s="30">
        <v>5578.05</v>
      </c>
      <c r="I257" s="30"/>
      <c r="J257" s="30">
        <v>15842</v>
      </c>
      <c r="K257" s="30">
        <v>155.34</v>
      </c>
      <c r="L257" s="30">
        <v>2669.99</v>
      </c>
      <c r="M257" s="30">
        <v>388.35</v>
      </c>
      <c r="N257" s="30">
        <v>6674.97</v>
      </c>
      <c r="O257" s="30">
        <v>621.36</v>
      </c>
      <c r="P257" s="30">
        <v>10679.96</v>
      </c>
    </row>
    <row r="258" spans="1:16">
      <c r="A258" s="45" t="str">
        <f t="shared" si="6"/>
        <v>1720</v>
      </c>
      <c r="B258" s="29">
        <v>17</v>
      </c>
      <c r="C258" s="29">
        <v>20</v>
      </c>
      <c r="D258" s="29"/>
      <c r="E258" s="29">
        <v>18805</v>
      </c>
      <c r="F258" s="29">
        <v>20000</v>
      </c>
      <c r="G258" s="29"/>
      <c r="H258" s="29">
        <v>5745.39</v>
      </c>
      <c r="I258" s="29"/>
      <c r="J258" s="29">
        <v>16157</v>
      </c>
      <c r="K258" s="29">
        <v>158.41999999999999</v>
      </c>
      <c r="L258" s="29">
        <v>2908.51</v>
      </c>
      <c r="M258" s="29">
        <v>396.05</v>
      </c>
      <c r="N258" s="29">
        <v>7271.27</v>
      </c>
      <c r="O258" s="29">
        <v>633.67999999999995</v>
      </c>
      <c r="P258" s="29">
        <v>11634.03</v>
      </c>
    </row>
    <row r="259" spans="1:16">
      <c r="A259" s="45" t="str">
        <f t="shared" si="6"/>
        <v>1821</v>
      </c>
      <c r="B259" s="30">
        <v>18</v>
      </c>
      <c r="C259" s="30">
        <v>21</v>
      </c>
      <c r="D259" s="30"/>
      <c r="E259" s="30">
        <v>18805</v>
      </c>
      <c r="F259" s="30">
        <v>20000</v>
      </c>
      <c r="G259" s="30">
        <v>900</v>
      </c>
      <c r="H259" s="30">
        <v>6817.75</v>
      </c>
      <c r="I259" s="30"/>
      <c r="J259" s="30">
        <v>15578</v>
      </c>
      <c r="K259" s="30">
        <v>161.57</v>
      </c>
      <c r="L259" s="30">
        <v>3157.33</v>
      </c>
      <c r="M259" s="30">
        <v>403.93</v>
      </c>
      <c r="N259" s="30">
        <v>7893.33</v>
      </c>
      <c r="O259" s="30">
        <v>646.28</v>
      </c>
      <c r="P259" s="30">
        <v>12629.34</v>
      </c>
    </row>
    <row r="260" spans="1:16">
      <c r="A260" s="45" t="str">
        <f t="shared" si="6"/>
        <v>1922</v>
      </c>
      <c r="B260" s="29">
        <v>19</v>
      </c>
      <c r="C260" s="29">
        <v>22</v>
      </c>
      <c r="D260" s="29"/>
      <c r="E260" s="29">
        <v>18805</v>
      </c>
      <c r="F260" s="29">
        <v>20000</v>
      </c>
      <c r="G260" s="29"/>
      <c r="H260" s="29">
        <v>7022.29</v>
      </c>
      <c r="I260" s="29"/>
      <c r="J260" s="29">
        <v>15888</v>
      </c>
      <c r="K260" s="29">
        <v>155.78</v>
      </c>
      <c r="L260" s="29">
        <v>3407.83</v>
      </c>
      <c r="M260" s="29">
        <v>389.45</v>
      </c>
      <c r="N260" s="29">
        <v>8519.58</v>
      </c>
      <c r="O260" s="29">
        <v>623.12</v>
      </c>
      <c r="P260" s="29">
        <v>13631.34</v>
      </c>
    </row>
    <row r="261" spans="1:16">
      <c r="A261" s="45" t="str">
        <f t="shared" si="6"/>
        <v>2023</v>
      </c>
      <c r="B261" s="30">
        <v>20</v>
      </c>
      <c r="C261" s="30">
        <v>23</v>
      </c>
      <c r="D261" s="30"/>
      <c r="E261" s="30">
        <v>18805</v>
      </c>
      <c r="F261" s="30">
        <v>20000</v>
      </c>
      <c r="G261" s="30"/>
      <c r="H261" s="30">
        <v>7232.95</v>
      </c>
      <c r="I261" s="30"/>
      <c r="J261" s="30">
        <v>16203</v>
      </c>
      <c r="K261" s="30">
        <v>158.88</v>
      </c>
      <c r="L261" s="30">
        <v>3668.95</v>
      </c>
      <c r="M261" s="30">
        <v>397.2</v>
      </c>
      <c r="N261" s="30">
        <v>9172.3700000000008</v>
      </c>
      <c r="O261" s="30">
        <v>635.52</v>
      </c>
      <c r="P261" s="30">
        <v>14675.8</v>
      </c>
    </row>
    <row r="262" spans="1:16">
      <c r="A262" s="45" t="str">
        <f t="shared" si="6"/>
        <v>2124</v>
      </c>
      <c r="B262" s="29">
        <v>21</v>
      </c>
      <c r="C262" s="29">
        <v>24</v>
      </c>
      <c r="D262" s="29"/>
      <c r="E262" s="29">
        <v>18805</v>
      </c>
      <c r="F262" s="29">
        <v>20000</v>
      </c>
      <c r="G262" s="29">
        <v>900</v>
      </c>
      <c r="H262" s="29">
        <v>8349.94</v>
      </c>
      <c r="I262" s="29"/>
      <c r="J262" s="29">
        <v>15626</v>
      </c>
      <c r="K262" s="29">
        <v>162.03</v>
      </c>
      <c r="L262" s="29">
        <v>3941.05</v>
      </c>
      <c r="M262" s="29">
        <v>405.08</v>
      </c>
      <c r="N262" s="29">
        <v>9852.6200000000008</v>
      </c>
      <c r="O262" s="29">
        <v>648.12</v>
      </c>
      <c r="P262" s="29">
        <v>15764.19</v>
      </c>
    </row>
    <row r="263" spans="1:16">
      <c r="A263" s="45" t="str">
        <f t="shared" si="6"/>
        <v>2225</v>
      </c>
      <c r="B263" s="30">
        <v>22</v>
      </c>
      <c r="C263" s="30">
        <v>25</v>
      </c>
      <c r="D263" s="30"/>
      <c r="E263" s="30">
        <v>18805</v>
      </c>
      <c r="F263" s="30">
        <v>20000</v>
      </c>
      <c r="G263" s="30"/>
      <c r="H263" s="30">
        <v>8600.44</v>
      </c>
      <c r="I263" s="30"/>
      <c r="J263" s="30">
        <v>15936</v>
      </c>
      <c r="K263" s="30">
        <v>156.26</v>
      </c>
      <c r="L263" s="30">
        <v>4215.54</v>
      </c>
      <c r="M263" s="30">
        <v>390.65</v>
      </c>
      <c r="N263" s="30">
        <v>10538.85</v>
      </c>
      <c r="O263" s="30">
        <v>625.04</v>
      </c>
      <c r="P263" s="30">
        <v>16862.16</v>
      </c>
    </row>
    <row r="264" spans="1:16">
      <c r="A264" s="45" t="str">
        <f t="shared" si="6"/>
        <v>2326</v>
      </c>
      <c r="B264" s="29">
        <v>23</v>
      </c>
      <c r="C264" s="29">
        <v>26</v>
      </c>
      <c r="D264" s="29"/>
      <c r="E264" s="29">
        <v>18805</v>
      </c>
      <c r="F264" s="29">
        <v>20000</v>
      </c>
      <c r="G264" s="29"/>
      <c r="H264" s="29">
        <v>8858.4500000000007</v>
      </c>
      <c r="I264" s="29"/>
      <c r="J264" s="29">
        <v>16253</v>
      </c>
      <c r="K264" s="29">
        <v>159.36000000000001</v>
      </c>
      <c r="L264" s="29">
        <v>4501.37</v>
      </c>
      <c r="M264" s="29">
        <v>398.4</v>
      </c>
      <c r="N264" s="29">
        <v>11253.41</v>
      </c>
      <c r="O264" s="29">
        <v>637.44000000000005</v>
      </c>
      <c r="P264" s="29">
        <v>18005.46</v>
      </c>
    </row>
    <row r="265" spans="1:16">
      <c r="A265" s="45" t="str">
        <f t="shared" si="6"/>
        <v>2427</v>
      </c>
      <c r="B265" s="30">
        <v>24</v>
      </c>
      <c r="C265" s="30">
        <v>27</v>
      </c>
      <c r="D265" s="30"/>
      <c r="E265" s="30">
        <v>18805</v>
      </c>
      <c r="F265" s="30">
        <v>20000</v>
      </c>
      <c r="G265" s="30">
        <v>900</v>
      </c>
      <c r="H265" s="30">
        <v>10024.209999999999</v>
      </c>
      <c r="I265" s="30"/>
      <c r="J265" s="30">
        <v>15676</v>
      </c>
      <c r="K265" s="30">
        <v>162.53</v>
      </c>
      <c r="L265" s="30">
        <v>4798.9399999999996</v>
      </c>
      <c r="M265" s="30">
        <v>406.33</v>
      </c>
      <c r="N265" s="30">
        <v>11997.34</v>
      </c>
      <c r="O265" s="30">
        <v>650.12</v>
      </c>
      <c r="P265" s="30">
        <v>19195.740000000002</v>
      </c>
    </row>
    <row r="266" spans="1:16">
      <c r="A266" s="45" t="str">
        <f t="shared" si="6"/>
        <v>2528</v>
      </c>
      <c r="B266" s="29">
        <v>25</v>
      </c>
      <c r="C266" s="29">
        <v>28</v>
      </c>
      <c r="D266" s="29"/>
      <c r="E266" s="29">
        <v>18805</v>
      </c>
      <c r="F266" s="29">
        <v>20000</v>
      </c>
      <c r="G266" s="29"/>
      <c r="H266" s="29">
        <v>10324.93</v>
      </c>
      <c r="I266" s="29"/>
      <c r="J266" s="29">
        <v>15987</v>
      </c>
      <c r="K266" s="29">
        <v>156.76</v>
      </c>
      <c r="L266" s="29">
        <v>5099.66</v>
      </c>
      <c r="M266" s="29">
        <v>391.9</v>
      </c>
      <c r="N266" s="29">
        <v>12749.16</v>
      </c>
      <c r="O266" s="29">
        <v>627.04</v>
      </c>
      <c r="P266" s="29">
        <v>20398.66</v>
      </c>
    </row>
    <row r="267" spans="1:16">
      <c r="A267" s="45" t="str">
        <f t="shared" si="6"/>
        <v>2629</v>
      </c>
      <c r="B267" s="30">
        <v>26</v>
      </c>
      <c r="C267" s="30">
        <v>29</v>
      </c>
      <c r="D267" s="30"/>
      <c r="E267" s="30">
        <v>18805</v>
      </c>
      <c r="F267" s="30">
        <v>20000</v>
      </c>
      <c r="G267" s="30"/>
      <c r="H267" s="30">
        <v>10634.68</v>
      </c>
      <c r="I267" s="30"/>
      <c r="J267" s="30">
        <v>16305</v>
      </c>
      <c r="K267" s="30">
        <v>159.87</v>
      </c>
      <c r="L267" s="30">
        <v>5412.52</v>
      </c>
      <c r="M267" s="30">
        <v>399.68</v>
      </c>
      <c r="N267" s="30">
        <v>13531.31</v>
      </c>
      <c r="O267" s="30">
        <v>639.48</v>
      </c>
      <c r="P267" s="30">
        <v>21650.1</v>
      </c>
    </row>
    <row r="268" spans="1:16">
      <c r="A268" s="45" t="str">
        <f t="shared" si="6"/>
        <v>2730</v>
      </c>
      <c r="B268" s="29">
        <v>27</v>
      </c>
      <c r="C268" s="29">
        <v>30</v>
      </c>
      <c r="D268" s="29"/>
      <c r="E268" s="29">
        <v>18805</v>
      </c>
      <c r="F268" s="29">
        <v>20000</v>
      </c>
      <c r="G268" s="29">
        <v>900</v>
      </c>
      <c r="H268" s="29">
        <v>11853.72</v>
      </c>
      <c r="I268" s="29"/>
      <c r="J268" s="29">
        <v>15729</v>
      </c>
      <c r="K268" s="29">
        <v>163.05000000000001</v>
      </c>
      <c r="L268" s="29">
        <v>5737.95</v>
      </c>
      <c r="M268" s="29">
        <v>407.63</v>
      </c>
      <c r="N268" s="29">
        <v>14344.87</v>
      </c>
      <c r="O268" s="29">
        <v>652.20000000000005</v>
      </c>
      <c r="P268" s="29">
        <v>22951.8</v>
      </c>
    </row>
    <row r="269" spans="1:16">
      <c r="A269" s="45" t="str">
        <f t="shared" si="6"/>
        <v>2831</v>
      </c>
      <c r="B269" s="30">
        <v>28</v>
      </c>
      <c r="C269" s="30">
        <v>31</v>
      </c>
      <c r="D269" s="30"/>
      <c r="E269" s="30">
        <v>18805</v>
      </c>
      <c r="F269" s="30">
        <v>20000</v>
      </c>
      <c r="G269" s="30"/>
      <c r="H269" s="30">
        <v>12209.33</v>
      </c>
      <c r="I269" s="30"/>
      <c r="J269" s="30">
        <v>16041</v>
      </c>
      <c r="K269" s="30">
        <v>157.29</v>
      </c>
      <c r="L269" s="30">
        <v>6067.38</v>
      </c>
      <c r="M269" s="30">
        <v>393.23</v>
      </c>
      <c r="N269" s="30">
        <v>15168.45</v>
      </c>
      <c r="O269" s="30">
        <v>629.16</v>
      </c>
      <c r="P269" s="30">
        <v>24269.51</v>
      </c>
    </row>
    <row r="270" spans="1:16">
      <c r="A270" s="45" t="str">
        <f t="shared" si="6"/>
        <v>2932</v>
      </c>
      <c r="B270" s="29">
        <v>29</v>
      </c>
      <c r="C270" s="29">
        <v>32</v>
      </c>
      <c r="D270" s="29"/>
      <c r="E270" s="29">
        <v>18805</v>
      </c>
      <c r="F270" s="29">
        <v>20000</v>
      </c>
      <c r="G270" s="29"/>
      <c r="H270" s="29">
        <v>12575.61</v>
      </c>
      <c r="I270" s="29"/>
      <c r="J270" s="29">
        <v>16360</v>
      </c>
      <c r="K270" s="29">
        <v>160.41</v>
      </c>
      <c r="L270" s="29">
        <v>6409.81</v>
      </c>
      <c r="M270" s="29">
        <v>401.03</v>
      </c>
      <c r="N270" s="29">
        <v>16024.52</v>
      </c>
      <c r="O270" s="29">
        <v>641.64</v>
      </c>
      <c r="P270" s="29">
        <v>25639.24</v>
      </c>
    </row>
    <row r="271" spans="1:16">
      <c r="A271" s="45" t="str">
        <f t="shared" si="6"/>
        <v>3033</v>
      </c>
      <c r="B271" s="30">
        <v>30</v>
      </c>
      <c r="C271" s="30">
        <v>33</v>
      </c>
      <c r="D271" s="30"/>
      <c r="E271" s="30">
        <v>18805</v>
      </c>
      <c r="F271" s="30">
        <v>20000</v>
      </c>
      <c r="G271" s="30">
        <v>900</v>
      </c>
      <c r="H271" s="30">
        <v>13852.88</v>
      </c>
      <c r="I271" s="30"/>
      <c r="J271" s="30">
        <v>15785</v>
      </c>
      <c r="K271" s="30">
        <v>163.6</v>
      </c>
      <c r="L271" s="30">
        <v>6765.7</v>
      </c>
      <c r="M271" s="30">
        <v>409</v>
      </c>
      <c r="N271" s="30">
        <v>16914.259999999998</v>
      </c>
      <c r="O271" s="30">
        <v>654.4</v>
      </c>
      <c r="P271" s="30">
        <v>27062.82</v>
      </c>
    </row>
    <row r="272" spans="1:16">
      <c r="A272" s="45" t="str">
        <f t="shared" si="6"/>
        <v>3134</v>
      </c>
      <c r="B272" s="29">
        <v>31</v>
      </c>
      <c r="C272" s="29">
        <v>34</v>
      </c>
      <c r="D272" s="29"/>
      <c r="E272" s="29">
        <v>18805</v>
      </c>
      <c r="F272" s="29">
        <v>20000</v>
      </c>
      <c r="G272" s="29"/>
      <c r="H272" s="29">
        <v>14268.47</v>
      </c>
      <c r="I272" s="29"/>
      <c r="J272" s="29">
        <v>16098</v>
      </c>
      <c r="K272" s="29">
        <v>157.85</v>
      </c>
      <c r="L272" s="29">
        <v>7126.52</v>
      </c>
      <c r="M272" s="29">
        <v>394.63</v>
      </c>
      <c r="N272" s="29">
        <v>17816.310000000001</v>
      </c>
      <c r="O272" s="29">
        <v>631.4</v>
      </c>
      <c r="P272" s="29">
        <v>28506.1</v>
      </c>
    </row>
    <row r="273" spans="1:16">
      <c r="A273" s="45" t="str">
        <f t="shared" si="6"/>
        <v>3235</v>
      </c>
      <c r="B273" s="30">
        <v>32</v>
      </c>
      <c r="C273" s="30">
        <v>35</v>
      </c>
      <c r="D273" s="30"/>
      <c r="E273" s="30">
        <v>18805</v>
      </c>
      <c r="F273" s="30">
        <v>20000</v>
      </c>
      <c r="G273" s="30"/>
      <c r="H273" s="30">
        <v>14696.52</v>
      </c>
      <c r="I273" s="30"/>
      <c r="J273" s="30">
        <v>16417</v>
      </c>
      <c r="K273" s="30">
        <v>160.97999999999999</v>
      </c>
      <c r="L273" s="30">
        <v>7501.3</v>
      </c>
      <c r="M273" s="30">
        <v>402.45</v>
      </c>
      <c r="N273" s="30">
        <v>18753.25</v>
      </c>
      <c r="O273" s="30">
        <v>643.91999999999996</v>
      </c>
      <c r="P273" s="30">
        <v>30005.200000000001</v>
      </c>
    </row>
    <row r="274" spans="1:16">
      <c r="A274" s="45" t="str">
        <f t="shared" si="6"/>
        <v>3336</v>
      </c>
      <c r="B274" s="29">
        <v>33</v>
      </c>
      <c r="C274" s="29">
        <v>36</v>
      </c>
      <c r="D274" s="29"/>
      <c r="E274" s="29">
        <v>18805</v>
      </c>
      <c r="F274" s="29">
        <v>20000</v>
      </c>
      <c r="G274" s="29">
        <v>900</v>
      </c>
      <c r="H274" s="29">
        <v>16037.42</v>
      </c>
      <c r="I274" s="29"/>
      <c r="J274" s="29">
        <v>15843</v>
      </c>
      <c r="K274" s="29">
        <v>164.17</v>
      </c>
      <c r="L274" s="29">
        <v>7890.51</v>
      </c>
      <c r="M274" s="29">
        <v>410.43</v>
      </c>
      <c r="N274" s="29">
        <v>19726.27</v>
      </c>
      <c r="O274" s="29">
        <v>656.68</v>
      </c>
      <c r="P274" s="29">
        <v>31562.04</v>
      </c>
    </row>
    <row r="275" spans="1:16">
      <c r="A275" s="45" t="str">
        <f t="shared" si="6"/>
        <v>3437</v>
      </c>
      <c r="B275" s="30">
        <v>34</v>
      </c>
      <c r="C275" s="30">
        <v>37</v>
      </c>
      <c r="D275" s="30"/>
      <c r="E275" s="30">
        <v>18805</v>
      </c>
      <c r="F275" s="30">
        <v>20000</v>
      </c>
      <c r="G275" s="30"/>
      <c r="H275" s="30">
        <v>16518.54</v>
      </c>
      <c r="I275" s="30"/>
      <c r="J275" s="30">
        <v>16156</v>
      </c>
      <c r="K275" s="30">
        <v>158.41999999999999</v>
      </c>
      <c r="L275" s="30">
        <v>8285.65</v>
      </c>
      <c r="M275" s="30">
        <v>396.05</v>
      </c>
      <c r="N275" s="30">
        <v>20714.11</v>
      </c>
      <c r="O275" s="30">
        <v>633.67999999999995</v>
      </c>
      <c r="P275" s="30">
        <v>33142.58</v>
      </c>
    </row>
    <row r="276" spans="1:16">
      <c r="A276" s="45" t="str">
        <f t="shared" si="6"/>
        <v>3538</v>
      </c>
      <c r="B276" s="29">
        <v>35</v>
      </c>
      <c r="C276" s="29">
        <v>38</v>
      </c>
      <c r="D276" s="29"/>
      <c r="E276" s="29">
        <v>18805</v>
      </c>
      <c r="F276" s="29">
        <v>20000</v>
      </c>
      <c r="G276" s="29"/>
      <c r="H276" s="29">
        <v>17014.099999999999</v>
      </c>
      <c r="I276" s="29"/>
      <c r="J276" s="29">
        <v>16476</v>
      </c>
      <c r="K276" s="29">
        <v>161.56</v>
      </c>
      <c r="L276" s="29">
        <v>8695.77</v>
      </c>
      <c r="M276" s="29">
        <v>403.9</v>
      </c>
      <c r="N276" s="29">
        <v>21739.439999999999</v>
      </c>
      <c r="O276" s="29">
        <v>646.24</v>
      </c>
      <c r="P276" s="29">
        <v>34783.1</v>
      </c>
    </row>
    <row r="277" spans="1:16">
      <c r="A277" s="45" t="str">
        <f t="shared" si="6"/>
        <v>3639</v>
      </c>
      <c r="B277" s="30">
        <v>36</v>
      </c>
      <c r="C277" s="30">
        <v>39</v>
      </c>
      <c r="D277" s="30"/>
      <c r="E277" s="30">
        <v>18805</v>
      </c>
      <c r="F277" s="30">
        <v>20000</v>
      </c>
      <c r="G277" s="30">
        <v>900</v>
      </c>
      <c r="H277" s="30">
        <v>18424.52</v>
      </c>
      <c r="I277" s="30"/>
      <c r="J277" s="30">
        <v>15902</v>
      </c>
      <c r="K277" s="30">
        <v>164.76</v>
      </c>
      <c r="L277" s="30">
        <v>9121.41</v>
      </c>
      <c r="M277" s="30">
        <v>411.9</v>
      </c>
      <c r="N277" s="30">
        <v>22803.52</v>
      </c>
      <c r="O277" s="30">
        <v>659.04</v>
      </c>
      <c r="P277" s="30">
        <v>36485.629999999997</v>
      </c>
    </row>
    <row r="278" spans="1:16">
      <c r="A278" s="45" t="str">
        <f t="shared" si="6"/>
        <v>3740</v>
      </c>
      <c r="B278" s="29">
        <v>37</v>
      </c>
      <c r="C278" s="29">
        <v>40</v>
      </c>
      <c r="D278" s="29"/>
      <c r="E278" s="29">
        <v>18805</v>
      </c>
      <c r="F278" s="29">
        <v>20000</v>
      </c>
      <c r="G278" s="29"/>
      <c r="H278" s="29">
        <v>18977.259999999998</v>
      </c>
      <c r="I278" s="29"/>
      <c r="J278" s="29">
        <v>16215</v>
      </c>
      <c r="K278" s="29">
        <v>159.02000000000001</v>
      </c>
      <c r="L278" s="29">
        <v>9554.07</v>
      </c>
      <c r="M278" s="29">
        <v>397.55</v>
      </c>
      <c r="N278" s="29">
        <v>23885.17</v>
      </c>
      <c r="O278" s="29">
        <v>636.08000000000004</v>
      </c>
      <c r="P278" s="29">
        <v>38216.28</v>
      </c>
    </row>
    <row r="279" spans="1:16">
      <c r="A279" s="45" t="str">
        <f t="shared" si="6"/>
        <v>3841</v>
      </c>
      <c r="B279" s="30">
        <v>38</v>
      </c>
      <c r="C279" s="30">
        <v>41</v>
      </c>
      <c r="D279" s="30"/>
      <c r="E279" s="30">
        <v>18805</v>
      </c>
      <c r="F279" s="30">
        <v>20000</v>
      </c>
      <c r="G279" s="30"/>
      <c r="H279" s="30">
        <v>19546.57</v>
      </c>
      <c r="I279" s="30"/>
      <c r="J279" s="30">
        <v>16535</v>
      </c>
      <c r="K279" s="30">
        <v>162.15</v>
      </c>
      <c r="L279" s="30">
        <v>10002.84</v>
      </c>
      <c r="M279" s="30">
        <v>405.38</v>
      </c>
      <c r="N279" s="30">
        <v>25007.1</v>
      </c>
      <c r="O279" s="30">
        <v>648.6</v>
      </c>
      <c r="P279" s="30">
        <v>40011.370000000003</v>
      </c>
    </row>
    <row r="280" spans="1:16">
      <c r="A280" s="45" t="str">
        <f t="shared" si="6"/>
        <v>3942</v>
      </c>
      <c r="B280" s="29">
        <v>39</v>
      </c>
      <c r="C280" s="29">
        <v>42</v>
      </c>
      <c r="D280" s="29"/>
      <c r="E280" s="29">
        <v>18805</v>
      </c>
      <c r="F280" s="29">
        <v>20000</v>
      </c>
      <c r="G280" s="29">
        <v>900</v>
      </c>
      <c r="H280" s="29">
        <v>21032.97</v>
      </c>
      <c r="I280" s="29"/>
      <c r="J280" s="29">
        <v>15962</v>
      </c>
      <c r="K280" s="29">
        <v>165.35</v>
      </c>
      <c r="L280" s="29">
        <v>10468.280000000001</v>
      </c>
      <c r="M280" s="29">
        <v>413.38</v>
      </c>
      <c r="N280" s="29">
        <v>26170.69</v>
      </c>
      <c r="O280" s="29">
        <v>661.4</v>
      </c>
      <c r="P280" s="29">
        <v>41873.11</v>
      </c>
    </row>
    <row r="281" spans="1:16">
      <c r="A281" s="45" t="str">
        <f t="shared" si="6"/>
        <v>4043</v>
      </c>
      <c r="B281" s="30">
        <v>40</v>
      </c>
      <c r="C281" s="30">
        <v>43</v>
      </c>
      <c r="D281" s="30"/>
      <c r="E281" s="30">
        <v>18805</v>
      </c>
      <c r="F281" s="30">
        <v>20000</v>
      </c>
      <c r="G281" s="30"/>
      <c r="H281" s="30">
        <v>21663.96</v>
      </c>
      <c r="I281" s="30"/>
      <c r="J281" s="30">
        <v>16275</v>
      </c>
      <c r="K281" s="30">
        <v>159.62</v>
      </c>
      <c r="L281" s="30">
        <v>10941.95</v>
      </c>
      <c r="M281" s="30">
        <v>399.05</v>
      </c>
      <c r="N281" s="30">
        <v>27354.86</v>
      </c>
      <c r="O281" s="30">
        <v>638.48</v>
      </c>
      <c r="P281" s="30">
        <v>43767.78</v>
      </c>
    </row>
    <row r="282" spans="1:16">
      <c r="A282" s="45" t="str">
        <f t="shared" si="6"/>
        <v>4144</v>
      </c>
      <c r="B282" s="29">
        <v>41</v>
      </c>
      <c r="C282" s="29">
        <v>44</v>
      </c>
      <c r="D282" s="29"/>
      <c r="E282" s="29">
        <v>18805</v>
      </c>
      <c r="F282" s="29">
        <v>20000</v>
      </c>
      <c r="G282" s="29"/>
      <c r="H282" s="29">
        <v>22313.88</v>
      </c>
      <c r="I282" s="29"/>
      <c r="J282" s="29">
        <v>16595</v>
      </c>
      <c r="K282" s="29">
        <v>162.75</v>
      </c>
      <c r="L282" s="29">
        <v>11432.95</v>
      </c>
      <c r="M282" s="29">
        <v>406.88</v>
      </c>
      <c r="N282" s="29">
        <v>28582.38</v>
      </c>
      <c r="O282" s="29">
        <v>651</v>
      </c>
      <c r="P282" s="29">
        <v>45731.82</v>
      </c>
    </row>
    <row r="283" spans="1:16">
      <c r="A283" s="45" t="str">
        <f t="shared" si="6"/>
        <v>4245</v>
      </c>
      <c r="B283" s="30">
        <v>42</v>
      </c>
      <c r="C283" s="30">
        <v>45</v>
      </c>
      <c r="D283" s="30"/>
      <c r="E283" s="30">
        <v>18805</v>
      </c>
      <c r="F283" s="30">
        <v>20000</v>
      </c>
      <c r="G283" s="30">
        <v>900</v>
      </c>
      <c r="H283" s="30">
        <v>23883.3</v>
      </c>
      <c r="I283" s="30"/>
      <c r="J283" s="30">
        <v>16021</v>
      </c>
      <c r="K283" s="30">
        <v>165.95</v>
      </c>
      <c r="L283" s="30">
        <v>11941.89</v>
      </c>
      <c r="M283" s="30">
        <v>414.88</v>
      </c>
      <c r="N283" s="30">
        <v>29854.73</v>
      </c>
      <c r="O283" s="30">
        <v>663.8</v>
      </c>
      <c r="P283" s="30">
        <v>47767.57</v>
      </c>
    </row>
    <row r="284" spans="1:16">
      <c r="A284" s="45" t="str">
        <f t="shared" si="6"/>
        <v>4346</v>
      </c>
      <c r="B284" s="29">
        <v>43</v>
      </c>
      <c r="C284" s="29">
        <v>46</v>
      </c>
      <c r="D284" s="29"/>
      <c r="E284" s="29">
        <v>18805</v>
      </c>
      <c r="F284" s="29">
        <v>20000</v>
      </c>
      <c r="G284" s="29"/>
      <c r="H284" s="29">
        <v>24599.79</v>
      </c>
      <c r="I284" s="29"/>
      <c r="J284" s="29">
        <v>16334</v>
      </c>
      <c r="K284" s="29">
        <v>160.21</v>
      </c>
      <c r="L284" s="29">
        <v>12460.36</v>
      </c>
      <c r="M284" s="29">
        <v>400.53</v>
      </c>
      <c r="N284" s="29">
        <v>31150.9</v>
      </c>
      <c r="O284" s="29">
        <v>640.84</v>
      </c>
      <c r="P284" s="29">
        <v>49841.440000000002</v>
      </c>
    </row>
    <row r="285" spans="1:16">
      <c r="A285" s="45" t="str">
        <f t="shared" si="6"/>
        <v>4447</v>
      </c>
      <c r="B285" s="30">
        <v>44</v>
      </c>
      <c r="C285" s="30">
        <v>47</v>
      </c>
      <c r="D285" s="30"/>
      <c r="E285" s="30">
        <v>18805</v>
      </c>
      <c r="F285" s="30">
        <v>20000</v>
      </c>
      <c r="G285" s="30"/>
      <c r="H285" s="30">
        <v>25337.79</v>
      </c>
      <c r="I285" s="30"/>
      <c r="J285" s="30">
        <v>16652</v>
      </c>
      <c r="K285" s="30">
        <v>163.34</v>
      </c>
      <c r="L285" s="30">
        <v>12997.51</v>
      </c>
      <c r="M285" s="30">
        <v>408.35</v>
      </c>
      <c r="N285" s="30">
        <v>32493.78</v>
      </c>
      <c r="O285" s="30">
        <v>653.36</v>
      </c>
      <c r="P285" s="30">
        <v>51990.04</v>
      </c>
    </row>
    <row r="286" spans="1:16">
      <c r="A286" s="45" t="str">
        <f t="shared" si="6"/>
        <v>4548</v>
      </c>
      <c r="B286" s="29">
        <v>45</v>
      </c>
      <c r="C286" s="29">
        <v>48</v>
      </c>
      <c r="D286" s="29"/>
      <c r="E286" s="29">
        <v>18805</v>
      </c>
      <c r="F286" s="29">
        <v>20000</v>
      </c>
      <c r="G286" s="29">
        <v>900</v>
      </c>
      <c r="H286" s="29">
        <v>26997.919999999998</v>
      </c>
      <c r="I286" s="29"/>
      <c r="J286" s="29">
        <v>16078</v>
      </c>
      <c r="K286" s="29">
        <v>166.52</v>
      </c>
      <c r="L286" s="29">
        <v>13553.96</v>
      </c>
      <c r="M286" s="29">
        <v>416.3</v>
      </c>
      <c r="N286" s="29">
        <v>33884.89</v>
      </c>
      <c r="O286" s="29">
        <v>666.08</v>
      </c>
      <c r="P286" s="29">
        <v>54215.82</v>
      </c>
    </row>
    <row r="287" spans="1:16">
      <c r="A287" s="45" t="str">
        <f t="shared" si="6"/>
        <v>4649</v>
      </c>
      <c r="B287" s="30">
        <v>46</v>
      </c>
      <c r="C287" s="30">
        <v>49</v>
      </c>
      <c r="D287" s="30"/>
      <c r="E287" s="30">
        <v>18805</v>
      </c>
      <c r="F287" s="30">
        <v>20000</v>
      </c>
      <c r="G287" s="30"/>
      <c r="H287" s="30">
        <v>27807.86</v>
      </c>
      <c r="I287" s="30"/>
      <c r="J287" s="30">
        <v>16389</v>
      </c>
      <c r="K287" s="30">
        <v>160.78</v>
      </c>
      <c r="L287" s="30">
        <v>14121.35</v>
      </c>
      <c r="M287" s="30">
        <v>401.95</v>
      </c>
      <c r="N287" s="30">
        <v>35303.379999999997</v>
      </c>
      <c r="O287" s="30">
        <v>643.12</v>
      </c>
      <c r="P287" s="30">
        <v>56485.42</v>
      </c>
    </row>
    <row r="288" spans="1:16">
      <c r="A288" s="45" t="str">
        <f t="shared" si="6"/>
        <v>4750</v>
      </c>
      <c r="B288" s="29">
        <v>47</v>
      </c>
      <c r="C288" s="29">
        <v>50</v>
      </c>
      <c r="D288" s="29"/>
      <c r="E288" s="29">
        <v>18805</v>
      </c>
      <c r="F288" s="29">
        <v>20000</v>
      </c>
      <c r="G288" s="29"/>
      <c r="H288" s="29">
        <v>28642.09</v>
      </c>
      <c r="I288" s="29"/>
      <c r="J288" s="29">
        <v>16706</v>
      </c>
      <c r="K288" s="29">
        <v>163.89</v>
      </c>
      <c r="L288" s="29">
        <v>14708.88</v>
      </c>
      <c r="M288" s="29">
        <v>409.73</v>
      </c>
      <c r="N288" s="29">
        <v>36772.21</v>
      </c>
      <c r="O288" s="29">
        <v>655.56</v>
      </c>
      <c r="P288" s="29">
        <v>58835.54</v>
      </c>
    </row>
    <row r="289" spans="1:16">
      <c r="A289" s="45" t="str">
        <f t="shared" si="6"/>
        <v>4851</v>
      </c>
      <c r="B289" s="30">
        <v>48</v>
      </c>
      <c r="C289" s="30">
        <v>51</v>
      </c>
      <c r="D289" s="30"/>
      <c r="E289" s="30">
        <v>18805</v>
      </c>
      <c r="F289" s="30">
        <v>20000</v>
      </c>
      <c r="G289" s="30">
        <v>900</v>
      </c>
      <c r="H289" s="30">
        <v>30401.360000000001</v>
      </c>
      <c r="I289" s="30"/>
      <c r="J289" s="30">
        <v>16130</v>
      </c>
      <c r="K289" s="30">
        <v>167.06</v>
      </c>
      <c r="L289" s="30">
        <v>15317.21</v>
      </c>
      <c r="M289" s="30">
        <v>417.65</v>
      </c>
      <c r="N289" s="30">
        <v>38293.03</v>
      </c>
      <c r="O289" s="30">
        <v>668.24</v>
      </c>
      <c r="P289" s="30">
        <v>61268.84</v>
      </c>
    </row>
    <row r="290" spans="1:16">
      <c r="A290" s="45" t="str">
        <f t="shared" si="6"/>
        <v>4952</v>
      </c>
      <c r="B290" s="29">
        <v>49</v>
      </c>
      <c r="C290" s="29">
        <v>52</v>
      </c>
      <c r="D290" s="29"/>
      <c r="E290" s="29">
        <v>18805</v>
      </c>
      <c r="F290" s="29">
        <v>20000</v>
      </c>
      <c r="G290" s="29"/>
      <c r="H290" s="29">
        <v>31313.4</v>
      </c>
      <c r="I290" s="29"/>
      <c r="J290" s="29">
        <v>16439</v>
      </c>
      <c r="K290" s="29">
        <v>161.30000000000001</v>
      </c>
      <c r="L290" s="29">
        <v>15938.03</v>
      </c>
      <c r="M290" s="29">
        <v>403.25</v>
      </c>
      <c r="N290" s="29">
        <v>39845.07</v>
      </c>
      <c r="O290" s="29">
        <v>645.20000000000005</v>
      </c>
      <c r="P290" s="29">
        <v>63752.11</v>
      </c>
    </row>
    <row r="291" spans="1:16">
      <c r="A291" s="45" t="str">
        <f t="shared" si="6"/>
        <v>5053</v>
      </c>
      <c r="B291" s="30">
        <v>50</v>
      </c>
      <c r="C291" s="30">
        <v>53</v>
      </c>
      <c r="D291" s="30"/>
      <c r="E291" s="30">
        <v>18805</v>
      </c>
      <c r="F291" s="30">
        <v>20000</v>
      </c>
      <c r="G291" s="30"/>
      <c r="H291" s="30">
        <v>32252.799999999999</v>
      </c>
      <c r="I291" s="30"/>
      <c r="J291" s="30">
        <v>16754</v>
      </c>
      <c r="K291" s="30">
        <v>164.39</v>
      </c>
      <c r="L291" s="30">
        <v>16580.560000000001</v>
      </c>
      <c r="M291" s="30">
        <v>410.98</v>
      </c>
      <c r="N291" s="30">
        <v>41451.4</v>
      </c>
      <c r="O291" s="30">
        <v>657.56</v>
      </c>
      <c r="P291" s="30">
        <v>66322.23</v>
      </c>
    </row>
    <row r="292" spans="1:16">
      <c r="A292" s="45" t="str">
        <f t="shared" si="6"/>
        <v>5154</v>
      </c>
      <c r="B292" s="29">
        <v>51</v>
      </c>
      <c r="C292" s="29">
        <v>54</v>
      </c>
      <c r="D292" s="29"/>
      <c r="E292" s="29">
        <v>18805</v>
      </c>
      <c r="F292" s="29">
        <v>20000</v>
      </c>
      <c r="G292" s="29">
        <v>900</v>
      </c>
      <c r="H292" s="29">
        <v>34120.379999999997</v>
      </c>
      <c r="I292" s="29"/>
      <c r="J292" s="29">
        <v>16175</v>
      </c>
      <c r="K292" s="29">
        <v>167.54</v>
      </c>
      <c r="L292" s="29">
        <v>17245.52</v>
      </c>
      <c r="M292" s="29">
        <v>418.85</v>
      </c>
      <c r="N292" s="29">
        <v>43113.79</v>
      </c>
      <c r="O292" s="29">
        <v>670.16</v>
      </c>
      <c r="P292" s="29">
        <v>68982.06</v>
      </c>
    </row>
    <row r="293" spans="1:16">
      <c r="A293" s="45" t="str">
        <f t="shared" si="6"/>
        <v>5255</v>
      </c>
      <c r="B293" s="30">
        <v>52</v>
      </c>
      <c r="C293" s="30">
        <v>55</v>
      </c>
      <c r="D293" s="30"/>
      <c r="E293" s="30">
        <v>18805</v>
      </c>
      <c r="F293" s="30">
        <v>20000</v>
      </c>
      <c r="G293" s="30"/>
      <c r="H293" s="30">
        <v>35144</v>
      </c>
      <c r="I293" s="30"/>
      <c r="J293" s="30">
        <v>16481</v>
      </c>
      <c r="K293" s="30">
        <v>161.75</v>
      </c>
      <c r="L293" s="30">
        <v>17924.63</v>
      </c>
      <c r="M293" s="30">
        <v>404.38</v>
      </c>
      <c r="N293" s="30">
        <v>44811.58</v>
      </c>
      <c r="O293" s="30">
        <v>647</v>
      </c>
      <c r="P293" s="30">
        <v>71698.52</v>
      </c>
    </row>
    <row r="294" spans="1:16">
      <c r="A294" s="45" t="str">
        <f t="shared" si="6"/>
        <v>5356</v>
      </c>
      <c r="B294" s="29">
        <v>53</v>
      </c>
      <c r="C294" s="29">
        <v>56</v>
      </c>
      <c r="D294" s="29"/>
      <c r="E294" s="29">
        <v>18805</v>
      </c>
      <c r="F294" s="29">
        <v>20000</v>
      </c>
      <c r="G294" s="29"/>
      <c r="H294" s="29">
        <v>36198.32</v>
      </c>
      <c r="I294" s="29"/>
      <c r="J294" s="29">
        <v>16792</v>
      </c>
      <c r="K294" s="29">
        <v>164.81</v>
      </c>
      <c r="L294" s="29">
        <v>18627.18</v>
      </c>
      <c r="M294" s="29">
        <v>412.03</v>
      </c>
      <c r="N294" s="29">
        <v>46567.95</v>
      </c>
      <c r="O294" s="29">
        <v>659.24</v>
      </c>
      <c r="P294" s="29">
        <v>74508.72</v>
      </c>
    </row>
    <row r="295" spans="1:16">
      <c r="A295" s="45" t="str">
        <f t="shared" si="6"/>
        <v>5457</v>
      </c>
      <c r="B295" s="30">
        <v>54</v>
      </c>
      <c r="C295" s="30">
        <v>57</v>
      </c>
      <c r="D295" s="30"/>
      <c r="E295" s="30">
        <v>18805</v>
      </c>
      <c r="F295" s="30">
        <v>20000</v>
      </c>
      <c r="G295" s="30">
        <v>900</v>
      </c>
      <c r="H295" s="30">
        <v>38184.269999999997</v>
      </c>
      <c r="I295" s="30"/>
      <c r="J295" s="30">
        <v>16209</v>
      </c>
      <c r="K295" s="30">
        <v>167.92</v>
      </c>
      <c r="L295" s="30">
        <v>19353.91</v>
      </c>
      <c r="M295" s="30">
        <v>419.8</v>
      </c>
      <c r="N295" s="30">
        <v>48384.79</v>
      </c>
      <c r="O295" s="30">
        <v>671.68</v>
      </c>
      <c r="P295" s="30">
        <v>77415.66</v>
      </c>
    </row>
    <row r="296" spans="1:16">
      <c r="A296" s="45" t="str">
        <f t="shared" si="6"/>
        <v>5558</v>
      </c>
      <c r="B296" s="29">
        <v>55</v>
      </c>
      <c r="C296" s="29">
        <v>58</v>
      </c>
      <c r="D296" s="29"/>
      <c r="E296" s="29">
        <v>18805</v>
      </c>
      <c r="F296" s="29">
        <v>20000</v>
      </c>
      <c r="G296" s="29"/>
      <c r="H296" s="29">
        <v>39329.79</v>
      </c>
      <c r="I296" s="29"/>
      <c r="J296" s="29">
        <v>16508</v>
      </c>
      <c r="K296" s="29">
        <v>162.09</v>
      </c>
      <c r="L296" s="29">
        <v>20096.62</v>
      </c>
      <c r="M296" s="29">
        <v>405.23</v>
      </c>
      <c r="N296" s="29">
        <v>50241.56</v>
      </c>
      <c r="O296" s="29">
        <v>648.36</v>
      </c>
      <c r="P296" s="29">
        <v>80386.490000000005</v>
      </c>
    </row>
    <row r="297" spans="1:16">
      <c r="A297" s="45" t="str">
        <f t="shared" si="6"/>
        <v>5659</v>
      </c>
      <c r="B297" s="30">
        <v>56</v>
      </c>
      <c r="C297" s="30">
        <v>59</v>
      </c>
      <c r="D297" s="30"/>
      <c r="E297" s="30">
        <v>18805</v>
      </c>
      <c r="F297" s="30">
        <v>20000</v>
      </c>
      <c r="G297" s="30"/>
      <c r="H297" s="30">
        <v>40509.69</v>
      </c>
      <c r="I297" s="30"/>
      <c r="J297" s="30">
        <v>16814</v>
      </c>
      <c r="K297" s="30">
        <v>165.08</v>
      </c>
      <c r="L297" s="30">
        <v>20864.599999999999</v>
      </c>
      <c r="M297" s="30">
        <v>412.7</v>
      </c>
      <c r="N297" s="30">
        <v>52161.5</v>
      </c>
      <c r="O297" s="30">
        <v>660.32</v>
      </c>
      <c r="P297" s="30">
        <v>83458.399999999994</v>
      </c>
    </row>
    <row r="298" spans="1:16">
      <c r="A298" s="45" t="str">
        <f t="shared" si="6"/>
        <v>5760</v>
      </c>
      <c r="B298" s="29">
        <v>57</v>
      </c>
      <c r="C298" s="29">
        <v>60</v>
      </c>
      <c r="D298" s="29"/>
      <c r="E298" s="29">
        <v>18805</v>
      </c>
      <c r="F298" s="29">
        <v>20000</v>
      </c>
      <c r="G298" s="29">
        <v>900</v>
      </c>
      <c r="H298" s="29">
        <v>42624.98</v>
      </c>
      <c r="I298" s="29"/>
      <c r="J298" s="29">
        <v>16225</v>
      </c>
      <c r="K298" s="29">
        <v>168.14</v>
      </c>
      <c r="L298" s="29">
        <v>21658.68</v>
      </c>
      <c r="M298" s="29">
        <v>420.35</v>
      </c>
      <c r="N298" s="29">
        <v>54146.7</v>
      </c>
      <c r="O298" s="29">
        <v>672.56</v>
      </c>
      <c r="P298" s="29">
        <v>86634.72</v>
      </c>
    </row>
    <row r="299" spans="1:16">
      <c r="A299" s="45" t="str">
        <f t="shared" si="6"/>
        <v>5861</v>
      </c>
      <c r="B299" s="30">
        <v>58</v>
      </c>
      <c r="C299" s="30">
        <v>61</v>
      </c>
      <c r="D299" s="30"/>
      <c r="E299" s="30">
        <v>18805</v>
      </c>
      <c r="F299" s="30">
        <v>20000</v>
      </c>
      <c r="G299" s="30"/>
      <c r="H299" s="30">
        <v>43903.73</v>
      </c>
      <c r="I299" s="30"/>
      <c r="J299" s="30">
        <v>16516</v>
      </c>
      <c r="K299" s="30">
        <v>162.25</v>
      </c>
      <c r="L299" s="30">
        <v>22470.69</v>
      </c>
      <c r="M299" s="30">
        <v>405.63</v>
      </c>
      <c r="N299" s="30">
        <v>56176.72</v>
      </c>
      <c r="O299" s="30">
        <v>649</v>
      </c>
      <c r="P299" s="30">
        <v>89882.76</v>
      </c>
    </row>
    <row r="300" spans="1:16">
      <c r="A300" s="45" t="str">
        <f t="shared" si="6"/>
        <v>5962</v>
      </c>
      <c r="B300" s="29">
        <v>59</v>
      </c>
      <c r="C300" s="29">
        <v>62</v>
      </c>
      <c r="D300" s="29"/>
      <c r="E300" s="29">
        <v>18805</v>
      </c>
      <c r="F300" s="29">
        <v>20000</v>
      </c>
      <c r="G300" s="29"/>
      <c r="H300" s="29">
        <v>45220.84</v>
      </c>
      <c r="I300" s="29"/>
      <c r="J300" s="29">
        <v>16813</v>
      </c>
      <c r="K300" s="29">
        <v>165.16</v>
      </c>
      <c r="L300" s="29">
        <v>23309.97</v>
      </c>
      <c r="M300" s="29">
        <v>412.9</v>
      </c>
      <c r="N300" s="29">
        <v>58274.92</v>
      </c>
      <c r="O300" s="29">
        <v>660.64</v>
      </c>
      <c r="P300" s="29">
        <v>93239.88</v>
      </c>
    </row>
    <row r="301" spans="1:16">
      <c r="A301" s="45" t="str">
        <f t="shared" si="6"/>
        <v>6063</v>
      </c>
      <c r="B301" s="30">
        <v>60</v>
      </c>
      <c r="C301" s="30">
        <v>63</v>
      </c>
      <c r="D301" s="30"/>
      <c r="E301" s="30">
        <v>18805</v>
      </c>
      <c r="F301" s="30">
        <v>20000</v>
      </c>
      <c r="G301" s="30">
        <v>900</v>
      </c>
      <c r="H301" s="30">
        <v>47477.46</v>
      </c>
      <c r="I301" s="30"/>
      <c r="J301" s="30">
        <v>16215</v>
      </c>
      <c r="K301" s="30">
        <v>168.13</v>
      </c>
      <c r="L301" s="30">
        <v>24177.4</v>
      </c>
      <c r="M301" s="30">
        <v>420.33</v>
      </c>
      <c r="N301" s="30">
        <v>60443.5</v>
      </c>
      <c r="O301" s="30">
        <v>672.52</v>
      </c>
      <c r="P301" s="30">
        <v>96709.6</v>
      </c>
    </row>
    <row r="302" spans="1:16">
      <c r="A302" s="45" t="str">
        <f t="shared" si="6"/>
        <v>6164</v>
      </c>
      <c r="B302" s="29">
        <v>61</v>
      </c>
      <c r="C302" s="29">
        <v>64</v>
      </c>
      <c r="D302" s="29"/>
      <c r="E302" s="29">
        <v>18805</v>
      </c>
      <c r="F302" s="29">
        <v>20000</v>
      </c>
      <c r="G302" s="29"/>
      <c r="H302" s="29">
        <v>48901.79</v>
      </c>
      <c r="I302" s="29"/>
      <c r="J302" s="29">
        <v>16494</v>
      </c>
      <c r="K302" s="29">
        <v>162.15</v>
      </c>
      <c r="L302" s="29">
        <v>25064.87</v>
      </c>
      <c r="M302" s="29">
        <v>405.38</v>
      </c>
      <c r="N302" s="29">
        <v>62662.18</v>
      </c>
      <c r="O302" s="29">
        <v>648.6</v>
      </c>
      <c r="P302" s="29">
        <v>100259.48</v>
      </c>
    </row>
    <row r="303" spans="1:16">
      <c r="A303" s="45" t="str">
        <f t="shared" si="6"/>
        <v>6265</v>
      </c>
      <c r="B303" s="30">
        <v>62</v>
      </c>
      <c r="C303" s="30">
        <v>65</v>
      </c>
      <c r="D303" s="30"/>
      <c r="E303" s="30">
        <v>18805</v>
      </c>
      <c r="F303" s="30">
        <v>20000</v>
      </c>
      <c r="G303" s="30"/>
      <c r="H303" s="30">
        <v>50368.84</v>
      </c>
      <c r="I303" s="30"/>
      <c r="J303" s="30">
        <v>16778</v>
      </c>
      <c r="K303" s="30">
        <v>164.94</v>
      </c>
      <c r="L303" s="30">
        <v>25981.759999999998</v>
      </c>
      <c r="M303" s="30">
        <v>412.35</v>
      </c>
      <c r="N303" s="30">
        <v>64954.39</v>
      </c>
      <c r="O303" s="30">
        <v>659.76</v>
      </c>
      <c r="P303" s="30">
        <v>103927.03</v>
      </c>
    </row>
    <row r="304" spans="1:16">
      <c r="A304" s="45" t="str">
        <f t="shared" si="6"/>
        <v>6366</v>
      </c>
      <c r="B304" s="29">
        <v>63</v>
      </c>
      <c r="C304" s="29">
        <v>66</v>
      </c>
      <c r="D304" s="29"/>
      <c r="E304" s="29">
        <v>18805</v>
      </c>
      <c r="F304" s="29">
        <v>20000</v>
      </c>
      <c r="G304" s="29">
        <v>900</v>
      </c>
      <c r="H304" s="29">
        <v>52779.91</v>
      </c>
      <c r="I304" s="29"/>
      <c r="J304" s="29">
        <v>16166</v>
      </c>
      <c r="K304" s="29">
        <v>167.78</v>
      </c>
      <c r="L304" s="29">
        <v>26928.99</v>
      </c>
      <c r="M304" s="29">
        <v>419.45</v>
      </c>
      <c r="N304" s="29">
        <v>67322.47</v>
      </c>
      <c r="O304" s="29">
        <v>671.12</v>
      </c>
      <c r="P304" s="29">
        <v>107715.96</v>
      </c>
    </row>
    <row r="305" spans="1:16">
      <c r="A305" s="45" t="str">
        <f t="shared" si="6"/>
        <v>6467</v>
      </c>
      <c r="B305" s="30">
        <v>64</v>
      </c>
      <c r="C305" s="30">
        <v>67</v>
      </c>
      <c r="D305" s="30"/>
      <c r="E305" s="30">
        <v>18805</v>
      </c>
      <c r="F305" s="30">
        <v>20000</v>
      </c>
      <c r="G305" s="30"/>
      <c r="H305" s="30">
        <v>54363.3</v>
      </c>
      <c r="I305" s="30"/>
      <c r="J305" s="30">
        <v>16428</v>
      </c>
      <c r="K305" s="30">
        <v>161.66</v>
      </c>
      <c r="L305" s="30">
        <v>27898.52</v>
      </c>
      <c r="M305" s="30">
        <v>404.15</v>
      </c>
      <c r="N305" s="30">
        <v>69746.3</v>
      </c>
      <c r="O305" s="30">
        <v>646.64</v>
      </c>
      <c r="P305" s="30">
        <v>111594.08</v>
      </c>
    </row>
    <row r="306" spans="1:16">
      <c r="A306" s="45" t="str">
        <f t="shared" ref="A306:A318" si="7">B306&amp;C306</f>
        <v>6568</v>
      </c>
      <c r="B306" s="29">
        <v>65</v>
      </c>
      <c r="C306" s="29">
        <v>68</v>
      </c>
      <c r="D306" s="29"/>
      <c r="E306" s="29">
        <v>18805</v>
      </c>
      <c r="F306" s="29">
        <v>20000</v>
      </c>
      <c r="G306" s="29"/>
      <c r="H306" s="29">
        <v>55994.2</v>
      </c>
      <c r="I306" s="29"/>
      <c r="J306" s="29">
        <v>16692</v>
      </c>
      <c r="K306" s="29">
        <v>164.28</v>
      </c>
      <c r="L306" s="29">
        <v>28899.759999999998</v>
      </c>
      <c r="M306" s="29">
        <v>410.7</v>
      </c>
      <c r="N306" s="29">
        <v>72249.39</v>
      </c>
      <c r="O306" s="29">
        <v>657.12</v>
      </c>
      <c r="P306" s="29">
        <v>115599.02</v>
      </c>
    </row>
    <row r="307" spans="1:16">
      <c r="A307" s="45" t="str">
        <f t="shared" si="7"/>
        <v>6669</v>
      </c>
      <c r="B307" s="30">
        <v>66</v>
      </c>
      <c r="C307" s="30">
        <v>69</v>
      </c>
      <c r="D307" s="30"/>
      <c r="E307" s="30">
        <v>18805</v>
      </c>
      <c r="F307" s="30">
        <v>20000</v>
      </c>
      <c r="G307" s="30">
        <v>900</v>
      </c>
      <c r="H307" s="30">
        <v>58574.03</v>
      </c>
      <c r="I307" s="30"/>
      <c r="J307" s="30">
        <v>16061</v>
      </c>
      <c r="K307" s="30">
        <v>166.92</v>
      </c>
      <c r="L307" s="30">
        <v>29933.67</v>
      </c>
      <c r="M307" s="30">
        <v>417.3</v>
      </c>
      <c r="N307" s="30">
        <v>74834.17</v>
      </c>
      <c r="O307" s="30">
        <v>667.68</v>
      </c>
      <c r="P307" s="30">
        <v>119734.67</v>
      </c>
    </row>
    <row r="308" spans="1:16">
      <c r="A308" s="45" t="str">
        <f t="shared" si="7"/>
        <v>6770</v>
      </c>
      <c r="B308" s="29">
        <v>67</v>
      </c>
      <c r="C308" s="29">
        <v>70</v>
      </c>
      <c r="D308" s="29"/>
      <c r="E308" s="29">
        <v>18805</v>
      </c>
      <c r="F308" s="29">
        <v>20000</v>
      </c>
      <c r="G308" s="29"/>
      <c r="H308" s="29">
        <v>60331.25</v>
      </c>
      <c r="I308" s="29"/>
      <c r="J308" s="29">
        <v>16295</v>
      </c>
      <c r="K308" s="29">
        <v>160.61000000000001</v>
      </c>
      <c r="L308" s="29">
        <v>30992.29</v>
      </c>
      <c r="M308" s="29">
        <v>401.53</v>
      </c>
      <c r="N308" s="29">
        <v>77480.72</v>
      </c>
      <c r="O308" s="29">
        <v>642.44000000000005</v>
      </c>
      <c r="P308" s="29">
        <v>123969.15</v>
      </c>
    </row>
    <row r="309" spans="1:16">
      <c r="A309" s="45" t="str">
        <f t="shared" si="7"/>
        <v>6871</v>
      </c>
      <c r="B309" s="30">
        <v>68</v>
      </c>
      <c r="C309" s="30">
        <v>71</v>
      </c>
      <c r="D309" s="30"/>
      <c r="E309" s="30">
        <v>18805</v>
      </c>
      <c r="F309" s="30">
        <v>20000</v>
      </c>
      <c r="G309" s="30"/>
      <c r="H309" s="30">
        <v>62141.19</v>
      </c>
      <c r="I309" s="30"/>
      <c r="J309" s="30">
        <v>16531</v>
      </c>
      <c r="K309" s="30">
        <v>162.94999999999999</v>
      </c>
      <c r="L309" s="30">
        <v>32085.01</v>
      </c>
      <c r="M309" s="30">
        <v>407.38</v>
      </c>
      <c r="N309" s="30">
        <v>80212.52</v>
      </c>
      <c r="O309" s="30">
        <v>651.79999999999995</v>
      </c>
      <c r="P309" s="30">
        <v>128340.03</v>
      </c>
    </row>
    <row r="310" spans="1:16">
      <c r="A310" s="45" t="str">
        <f t="shared" si="7"/>
        <v>6972</v>
      </c>
      <c r="B310" s="29">
        <v>69</v>
      </c>
      <c r="C310" s="29">
        <v>72</v>
      </c>
      <c r="D310" s="29"/>
      <c r="E310" s="29">
        <v>18805</v>
      </c>
      <c r="F310" s="29">
        <v>20000</v>
      </c>
      <c r="G310" s="29">
        <v>900</v>
      </c>
      <c r="H310" s="29">
        <v>64905.42</v>
      </c>
      <c r="I310" s="29"/>
      <c r="J310" s="29">
        <v>15868</v>
      </c>
      <c r="K310" s="29">
        <v>165.31</v>
      </c>
      <c r="L310" s="29">
        <v>33212.870000000003</v>
      </c>
      <c r="M310" s="29">
        <v>413.28</v>
      </c>
      <c r="N310" s="29">
        <v>83032.17</v>
      </c>
      <c r="O310" s="29">
        <v>661.24</v>
      </c>
      <c r="P310" s="29">
        <v>132851.47</v>
      </c>
    </row>
    <row r="311" spans="1:16">
      <c r="A311" s="45" t="str">
        <f t="shared" si="7"/>
        <v>7073</v>
      </c>
      <c r="B311" s="30">
        <v>70</v>
      </c>
      <c r="C311" s="30">
        <v>73</v>
      </c>
      <c r="D311" s="30"/>
      <c r="E311" s="30">
        <v>18805</v>
      </c>
      <c r="F311" s="30">
        <v>20000</v>
      </c>
      <c r="G311" s="30"/>
      <c r="H311" s="30">
        <v>66852.59</v>
      </c>
      <c r="I311" s="30"/>
      <c r="J311" s="30">
        <v>16061</v>
      </c>
      <c r="K311" s="30">
        <v>158.68</v>
      </c>
      <c r="L311" s="30">
        <v>34367.93</v>
      </c>
      <c r="M311" s="30">
        <v>396.7</v>
      </c>
      <c r="N311" s="30">
        <v>85919.83</v>
      </c>
      <c r="O311" s="30">
        <v>634.72</v>
      </c>
      <c r="P311" s="30">
        <v>137471.73000000001</v>
      </c>
    </row>
    <row r="312" spans="1:16">
      <c r="A312" s="45" t="str">
        <f t="shared" si="7"/>
        <v>7174</v>
      </c>
      <c r="B312" s="29">
        <v>71</v>
      </c>
      <c r="C312" s="29">
        <v>74</v>
      </c>
      <c r="D312" s="29"/>
      <c r="E312" s="29">
        <v>18805</v>
      </c>
      <c r="F312" s="29">
        <v>20000</v>
      </c>
      <c r="G312" s="29"/>
      <c r="H312" s="29">
        <v>68858.16</v>
      </c>
      <c r="I312" s="29"/>
      <c r="J312" s="29">
        <v>16252</v>
      </c>
      <c r="K312" s="29">
        <v>160.61000000000001</v>
      </c>
      <c r="L312" s="29">
        <v>35559.58</v>
      </c>
      <c r="M312" s="29">
        <v>401.53</v>
      </c>
      <c r="N312" s="29">
        <v>88898.95</v>
      </c>
      <c r="O312" s="29">
        <v>642.44000000000005</v>
      </c>
      <c r="P312" s="29">
        <v>142238.32</v>
      </c>
    </row>
    <row r="313" spans="1:16">
      <c r="A313" s="45" t="str">
        <f t="shared" si="7"/>
        <v>7275</v>
      </c>
      <c r="B313" s="30">
        <v>72</v>
      </c>
      <c r="C313" s="30">
        <v>75</v>
      </c>
      <c r="D313" s="30"/>
      <c r="E313" s="30">
        <v>18805</v>
      </c>
      <c r="F313" s="30">
        <v>20000</v>
      </c>
      <c r="G313" s="30">
        <v>900</v>
      </c>
      <c r="H313" s="30">
        <v>71823.91</v>
      </c>
      <c r="I313" s="30"/>
      <c r="J313" s="30">
        <v>15539</v>
      </c>
      <c r="K313" s="30">
        <v>162.52000000000001</v>
      </c>
      <c r="L313" s="30">
        <v>36788.89</v>
      </c>
      <c r="M313" s="30">
        <v>406.3</v>
      </c>
      <c r="N313" s="30">
        <v>91972.22</v>
      </c>
      <c r="O313" s="30">
        <v>650.08000000000004</v>
      </c>
      <c r="P313" s="30">
        <v>147155.54999999999</v>
      </c>
    </row>
    <row r="314" spans="1:16">
      <c r="A314" s="45" t="str">
        <f t="shared" si="7"/>
        <v>7376</v>
      </c>
      <c r="B314" s="29">
        <v>73</v>
      </c>
      <c r="C314" s="29">
        <v>76</v>
      </c>
      <c r="D314" s="29"/>
      <c r="E314" s="29">
        <v>18805</v>
      </c>
      <c r="F314" s="29">
        <v>20000</v>
      </c>
      <c r="G314" s="29"/>
      <c r="H314" s="29">
        <v>73978.63</v>
      </c>
      <c r="I314" s="29"/>
      <c r="J314" s="29">
        <v>15667</v>
      </c>
      <c r="K314" s="29">
        <v>155.38999999999999</v>
      </c>
      <c r="L314" s="29">
        <v>38047.94</v>
      </c>
      <c r="M314" s="29">
        <v>388.48</v>
      </c>
      <c r="N314" s="29">
        <v>95119.86</v>
      </c>
      <c r="O314" s="29">
        <v>621.55999999999995</v>
      </c>
      <c r="P314" s="29">
        <v>152191.78</v>
      </c>
    </row>
    <row r="315" spans="1:16">
      <c r="A315" s="45" t="str">
        <f t="shared" si="7"/>
        <v>7477</v>
      </c>
      <c r="B315" s="30">
        <v>74</v>
      </c>
      <c r="C315" s="30">
        <v>77</v>
      </c>
      <c r="D315" s="30"/>
      <c r="E315" s="30">
        <v>18805</v>
      </c>
      <c r="F315" s="30">
        <v>20000</v>
      </c>
      <c r="G315" s="30"/>
      <c r="H315" s="30">
        <v>76197.98</v>
      </c>
      <c r="I315" s="30"/>
      <c r="J315" s="30">
        <v>15784</v>
      </c>
      <c r="K315" s="30">
        <v>156.66999999999999</v>
      </c>
      <c r="L315" s="30">
        <v>39346.050000000003</v>
      </c>
      <c r="M315" s="30">
        <v>391.68</v>
      </c>
      <c r="N315" s="30">
        <v>98365.13</v>
      </c>
      <c r="O315" s="30">
        <v>626.67999999999995</v>
      </c>
      <c r="P315" s="30">
        <v>157384.21</v>
      </c>
    </row>
    <row r="316" spans="1:16">
      <c r="A316" s="45" t="str">
        <f t="shared" si="7"/>
        <v>7578</v>
      </c>
      <c r="B316" s="29">
        <v>75</v>
      </c>
      <c r="C316" s="29">
        <v>78</v>
      </c>
      <c r="D316" s="29"/>
      <c r="E316" s="29">
        <v>18805</v>
      </c>
      <c r="F316" s="29">
        <v>20000</v>
      </c>
      <c r="G316" s="29">
        <v>900</v>
      </c>
      <c r="H316" s="29">
        <v>79383.92</v>
      </c>
      <c r="I316" s="29"/>
      <c r="J316" s="29">
        <v>14989</v>
      </c>
      <c r="K316" s="29">
        <v>157.84</v>
      </c>
      <c r="L316" s="29">
        <v>40684.269999999997</v>
      </c>
      <c r="M316" s="29">
        <v>394.6</v>
      </c>
      <c r="N316" s="29">
        <v>101710.69</v>
      </c>
      <c r="O316" s="29">
        <v>631.36</v>
      </c>
      <c r="P316" s="29">
        <v>162737.1</v>
      </c>
    </row>
    <row r="317" spans="1:16">
      <c r="A317" s="45" t="str">
        <f t="shared" si="7"/>
        <v>7679</v>
      </c>
      <c r="B317" s="30">
        <v>76</v>
      </c>
      <c r="C317" s="30">
        <v>79</v>
      </c>
      <c r="D317" s="30"/>
      <c r="E317" s="30">
        <v>18805</v>
      </c>
      <c r="F317" s="30">
        <v>20000</v>
      </c>
      <c r="G317" s="30"/>
      <c r="H317" s="30">
        <v>81765.440000000002</v>
      </c>
      <c r="I317" s="30"/>
      <c r="J317" s="30">
        <v>15009</v>
      </c>
      <c r="K317" s="30">
        <v>149.88999999999999</v>
      </c>
      <c r="L317" s="30">
        <v>42054.69</v>
      </c>
      <c r="M317" s="30">
        <v>374.73</v>
      </c>
      <c r="N317" s="30">
        <v>105136.73</v>
      </c>
      <c r="O317" s="30">
        <v>599.55999999999995</v>
      </c>
      <c r="P317" s="30">
        <v>168218.77</v>
      </c>
    </row>
    <row r="318" spans="1:16">
      <c r="A318" s="45" t="str">
        <f t="shared" si="7"/>
        <v>7780</v>
      </c>
      <c r="B318" s="29">
        <v>77</v>
      </c>
      <c r="C318" s="29">
        <v>80</v>
      </c>
      <c r="D318" s="29"/>
      <c r="E318" s="29">
        <v>18805</v>
      </c>
      <c r="F318" s="29">
        <v>20000</v>
      </c>
      <c r="G318" s="29"/>
      <c r="H318" s="29">
        <v>84218.4</v>
      </c>
      <c r="I318" s="29">
        <v>15000</v>
      </c>
      <c r="J318" s="29">
        <v>15000</v>
      </c>
      <c r="K318" s="29">
        <v>150.09</v>
      </c>
      <c r="L318" s="29">
        <v>43466.42</v>
      </c>
      <c r="M318" s="29">
        <v>375.23</v>
      </c>
      <c r="N318" s="29">
        <v>108666.06</v>
      </c>
      <c r="O318" s="29">
        <v>600.36</v>
      </c>
      <c r="P318" s="29">
        <v>173865.69</v>
      </c>
    </row>
    <row r="319" spans="1:16" ht="54">
      <c r="B319" s="28" t="s">
        <v>27</v>
      </c>
      <c r="C319" s="28" t="s">
        <v>13</v>
      </c>
      <c r="D319" s="28" t="s">
        <v>14</v>
      </c>
      <c r="E319" s="28" t="s">
        <v>15</v>
      </c>
      <c r="F319" s="28" t="s">
        <v>16</v>
      </c>
      <c r="G319" s="28" t="s">
        <v>17</v>
      </c>
      <c r="H319" s="28" t="s">
        <v>18</v>
      </c>
      <c r="I319" s="28" t="s">
        <v>19</v>
      </c>
      <c r="J319" s="28" t="s">
        <v>20</v>
      </c>
      <c r="K319" s="28" t="s">
        <v>21</v>
      </c>
      <c r="L319" s="28" t="s">
        <v>22</v>
      </c>
      <c r="M319" s="28" t="s">
        <v>23</v>
      </c>
      <c r="N319" s="28" t="s">
        <v>24</v>
      </c>
      <c r="O319" s="28" t="s">
        <v>25</v>
      </c>
      <c r="P319" s="28" t="s">
        <v>26</v>
      </c>
    </row>
    <row r="320" spans="1:16">
      <c r="A320" s="45" t="str">
        <f t="shared" ref="A320:A383" si="8">B320&amp;C320</f>
        <v>15</v>
      </c>
      <c r="B320" s="29">
        <v>1</v>
      </c>
      <c r="C320" s="29">
        <v>5</v>
      </c>
      <c r="D320" s="29">
        <v>3770</v>
      </c>
      <c r="E320" s="29">
        <v>3770</v>
      </c>
      <c r="F320" s="29">
        <v>20000</v>
      </c>
      <c r="G320" s="29"/>
      <c r="H320" s="29"/>
      <c r="I320" s="29"/>
      <c r="J320" s="29">
        <v>2262</v>
      </c>
      <c r="K320" s="29">
        <v>26.39</v>
      </c>
      <c r="L320" s="29">
        <v>26.39</v>
      </c>
      <c r="M320" s="29">
        <v>65.98</v>
      </c>
      <c r="N320" s="29">
        <v>65.98</v>
      </c>
      <c r="O320" s="29">
        <v>105.56</v>
      </c>
      <c r="P320" s="29">
        <v>105.56</v>
      </c>
    </row>
    <row r="321" spans="1:16">
      <c r="A321" s="45" t="str">
        <f t="shared" si="8"/>
        <v>26</v>
      </c>
      <c r="B321" s="30">
        <v>2</v>
      </c>
      <c r="C321" s="30">
        <v>6</v>
      </c>
      <c r="D321" s="30">
        <v>3770</v>
      </c>
      <c r="E321" s="30">
        <v>7540</v>
      </c>
      <c r="F321" s="30">
        <v>20000</v>
      </c>
      <c r="G321" s="30"/>
      <c r="H321" s="30"/>
      <c r="I321" s="30"/>
      <c r="J321" s="30">
        <v>5634</v>
      </c>
      <c r="K321" s="30">
        <v>58.84</v>
      </c>
      <c r="L321" s="30">
        <v>86.02</v>
      </c>
      <c r="M321" s="30">
        <v>147.09</v>
      </c>
      <c r="N321" s="30">
        <v>215.04</v>
      </c>
      <c r="O321" s="30">
        <v>235.34</v>
      </c>
      <c r="P321" s="30">
        <v>344.07</v>
      </c>
    </row>
    <row r="322" spans="1:16">
      <c r="A322" s="45" t="str">
        <f t="shared" si="8"/>
        <v>37</v>
      </c>
      <c r="B322" s="29">
        <v>3</v>
      </c>
      <c r="C322" s="29">
        <v>7</v>
      </c>
      <c r="D322" s="29">
        <v>3770</v>
      </c>
      <c r="E322" s="29">
        <v>11310</v>
      </c>
      <c r="F322" s="29">
        <v>20000</v>
      </c>
      <c r="G322" s="29">
        <v>900</v>
      </c>
      <c r="H322" s="29">
        <v>900</v>
      </c>
      <c r="I322" s="29"/>
      <c r="J322" s="29">
        <v>16002</v>
      </c>
      <c r="K322" s="29">
        <v>91.99</v>
      </c>
      <c r="L322" s="29">
        <v>180.58</v>
      </c>
      <c r="M322" s="29">
        <v>229.96</v>
      </c>
      <c r="N322" s="29">
        <v>451.46</v>
      </c>
      <c r="O322" s="29">
        <v>367.94</v>
      </c>
      <c r="P322" s="29">
        <v>722.33</v>
      </c>
    </row>
    <row r="323" spans="1:16">
      <c r="A323" s="45" t="str">
        <f t="shared" si="8"/>
        <v>48</v>
      </c>
      <c r="B323" s="30">
        <v>4</v>
      </c>
      <c r="C323" s="30">
        <v>8</v>
      </c>
      <c r="D323" s="30">
        <v>3770</v>
      </c>
      <c r="E323" s="30">
        <v>15080</v>
      </c>
      <c r="F323" s="30">
        <v>20000</v>
      </c>
      <c r="G323" s="30"/>
      <c r="H323" s="30">
        <v>927</v>
      </c>
      <c r="I323" s="30"/>
      <c r="J323" s="30">
        <v>15421</v>
      </c>
      <c r="K323" s="30">
        <v>119.84</v>
      </c>
      <c r="L323" s="30">
        <v>305.83999999999997</v>
      </c>
      <c r="M323" s="30">
        <v>299.60000000000002</v>
      </c>
      <c r="N323" s="30">
        <v>764.6</v>
      </c>
      <c r="O323" s="30">
        <v>479.36</v>
      </c>
      <c r="P323" s="30">
        <v>1223.3599999999999</v>
      </c>
    </row>
    <row r="324" spans="1:16">
      <c r="A324" s="45" t="str">
        <f t="shared" si="8"/>
        <v>59</v>
      </c>
      <c r="B324" s="29">
        <v>5</v>
      </c>
      <c r="C324" s="29">
        <v>9</v>
      </c>
      <c r="D324" s="29">
        <v>3770</v>
      </c>
      <c r="E324" s="29">
        <v>18850</v>
      </c>
      <c r="F324" s="29">
        <v>20000</v>
      </c>
      <c r="G324" s="29"/>
      <c r="H324" s="29">
        <v>954.81</v>
      </c>
      <c r="I324" s="29"/>
      <c r="J324" s="29">
        <v>8139</v>
      </c>
      <c r="K324" s="29">
        <v>157.27000000000001</v>
      </c>
      <c r="L324" s="29">
        <v>472.29</v>
      </c>
      <c r="M324" s="29">
        <v>393.18</v>
      </c>
      <c r="N324" s="29">
        <v>1180.72</v>
      </c>
      <c r="O324" s="29">
        <v>629.08000000000004</v>
      </c>
      <c r="P324" s="29">
        <v>1889.15</v>
      </c>
    </row>
    <row r="325" spans="1:16">
      <c r="A325" s="45" t="str">
        <f t="shared" si="8"/>
        <v>610</v>
      </c>
      <c r="B325" s="30">
        <v>6</v>
      </c>
      <c r="C325" s="30">
        <v>10</v>
      </c>
      <c r="D325" s="30"/>
      <c r="E325" s="30">
        <v>18850</v>
      </c>
      <c r="F325" s="30">
        <v>20000</v>
      </c>
      <c r="G325" s="30">
        <v>900</v>
      </c>
      <c r="H325" s="30">
        <v>1883.45</v>
      </c>
      <c r="I325" s="30"/>
      <c r="J325" s="30">
        <v>15727</v>
      </c>
      <c r="K325" s="30">
        <v>160.41</v>
      </c>
      <c r="L325" s="30">
        <v>646.87</v>
      </c>
      <c r="M325" s="30">
        <v>401.03</v>
      </c>
      <c r="N325" s="30">
        <v>1617.16</v>
      </c>
      <c r="O325" s="30">
        <v>641.64</v>
      </c>
      <c r="P325" s="30">
        <v>2587.46</v>
      </c>
    </row>
    <row r="326" spans="1:16">
      <c r="A326" s="45" t="str">
        <f t="shared" si="8"/>
        <v>711</v>
      </c>
      <c r="B326" s="29">
        <v>7</v>
      </c>
      <c r="C326" s="29">
        <v>11</v>
      </c>
      <c r="D326" s="29"/>
      <c r="E326" s="29">
        <v>18850</v>
      </c>
      <c r="F326" s="29">
        <v>20000</v>
      </c>
      <c r="G326" s="29"/>
      <c r="H326" s="29">
        <v>1939.96</v>
      </c>
      <c r="I326" s="29"/>
      <c r="J326" s="29">
        <v>11976</v>
      </c>
      <c r="K326" s="29">
        <v>154.6</v>
      </c>
      <c r="L326" s="29">
        <v>820.87</v>
      </c>
      <c r="M326" s="29">
        <v>386.5</v>
      </c>
      <c r="N326" s="29">
        <v>2052.1799999999998</v>
      </c>
      <c r="O326" s="29">
        <v>618.4</v>
      </c>
      <c r="P326" s="29">
        <v>3283.49</v>
      </c>
    </row>
    <row r="327" spans="1:16">
      <c r="A327" s="45" t="str">
        <f t="shared" si="8"/>
        <v>812</v>
      </c>
      <c r="B327" s="30">
        <v>8</v>
      </c>
      <c r="C327" s="30">
        <v>12</v>
      </c>
      <c r="D327" s="30"/>
      <c r="E327" s="30">
        <v>18850</v>
      </c>
      <c r="F327" s="30">
        <v>20000</v>
      </c>
      <c r="G327" s="30"/>
      <c r="H327" s="30">
        <v>1998.16</v>
      </c>
      <c r="I327" s="30"/>
      <c r="J327" s="30">
        <v>16041</v>
      </c>
      <c r="K327" s="30">
        <v>157.69</v>
      </c>
      <c r="L327" s="30">
        <v>1003.19</v>
      </c>
      <c r="M327" s="30">
        <v>394.23</v>
      </c>
      <c r="N327" s="30">
        <v>2507.9699999999998</v>
      </c>
      <c r="O327" s="30">
        <v>630.76</v>
      </c>
      <c r="P327" s="30">
        <v>4012.75</v>
      </c>
    </row>
    <row r="328" spans="1:16">
      <c r="A328" s="45" t="str">
        <f t="shared" si="8"/>
        <v>913</v>
      </c>
      <c r="B328" s="29">
        <v>9</v>
      </c>
      <c r="C328" s="29">
        <v>13</v>
      </c>
      <c r="D328" s="29"/>
      <c r="E328" s="29">
        <v>18850</v>
      </c>
      <c r="F328" s="29">
        <v>20000</v>
      </c>
      <c r="G328" s="29">
        <v>900</v>
      </c>
      <c r="H328" s="29">
        <v>2958.1</v>
      </c>
      <c r="I328" s="29"/>
      <c r="J328" s="29">
        <v>16041</v>
      </c>
      <c r="K328" s="29">
        <v>160.83000000000001</v>
      </c>
      <c r="L328" s="29">
        <v>1194.1099999999999</v>
      </c>
      <c r="M328" s="29">
        <v>402.08</v>
      </c>
      <c r="N328" s="29">
        <v>2985.28</v>
      </c>
      <c r="O328" s="29">
        <v>643.32000000000005</v>
      </c>
      <c r="P328" s="29">
        <v>4776.45</v>
      </c>
    </row>
    <row r="329" spans="1:16">
      <c r="A329" s="45" t="str">
        <f t="shared" si="8"/>
        <v>1014</v>
      </c>
      <c r="B329" s="30">
        <v>10</v>
      </c>
      <c r="C329" s="30">
        <v>14</v>
      </c>
      <c r="D329" s="30"/>
      <c r="E329" s="30">
        <v>18850</v>
      </c>
      <c r="F329" s="30">
        <v>20000</v>
      </c>
      <c r="G329" s="30"/>
      <c r="H329" s="30">
        <v>3046.84</v>
      </c>
      <c r="I329" s="30"/>
      <c r="J329" s="30">
        <v>15460</v>
      </c>
      <c r="K329" s="30">
        <v>155.04</v>
      </c>
      <c r="L329" s="30">
        <v>1384.98</v>
      </c>
      <c r="M329" s="30">
        <v>387.6</v>
      </c>
      <c r="N329" s="30">
        <v>3462.44</v>
      </c>
      <c r="O329" s="30">
        <v>620.16</v>
      </c>
      <c r="P329" s="30">
        <v>5539.91</v>
      </c>
    </row>
    <row r="330" spans="1:16">
      <c r="A330" s="45" t="str">
        <f t="shared" si="8"/>
        <v>1115</v>
      </c>
      <c r="B330" s="29">
        <v>11</v>
      </c>
      <c r="C330" s="29">
        <v>15</v>
      </c>
      <c r="D330" s="29"/>
      <c r="E330" s="29">
        <v>18850</v>
      </c>
      <c r="F330" s="29">
        <v>20000</v>
      </c>
      <c r="G330" s="29"/>
      <c r="H330" s="29">
        <v>3138.25</v>
      </c>
      <c r="I330" s="29"/>
      <c r="J330" s="29">
        <v>15460</v>
      </c>
      <c r="K330" s="29">
        <v>158.13</v>
      </c>
      <c r="L330" s="29">
        <v>1584.66</v>
      </c>
      <c r="M330" s="29">
        <v>395.33</v>
      </c>
      <c r="N330" s="29">
        <v>3961.64</v>
      </c>
      <c r="O330" s="29">
        <v>632.52</v>
      </c>
      <c r="P330" s="29">
        <v>6338.62</v>
      </c>
    </row>
    <row r="331" spans="1:16">
      <c r="A331" s="45" t="str">
        <f t="shared" si="8"/>
        <v>1216</v>
      </c>
      <c r="B331" s="30">
        <v>12</v>
      </c>
      <c r="C331" s="30">
        <v>16</v>
      </c>
      <c r="D331" s="30"/>
      <c r="E331" s="30">
        <v>18850</v>
      </c>
      <c r="F331" s="30">
        <v>20000</v>
      </c>
      <c r="G331" s="30">
        <v>900</v>
      </c>
      <c r="H331" s="30">
        <v>4132.3999999999996</v>
      </c>
      <c r="I331" s="30"/>
      <c r="J331" s="30">
        <v>15769</v>
      </c>
      <c r="K331" s="30">
        <v>161.28</v>
      </c>
      <c r="L331" s="30">
        <v>1793.48</v>
      </c>
      <c r="M331" s="30">
        <v>403.2</v>
      </c>
      <c r="N331" s="30">
        <v>4483.6899999999996</v>
      </c>
      <c r="O331" s="30">
        <v>645.12</v>
      </c>
      <c r="P331" s="30">
        <v>7173.9</v>
      </c>
    </row>
    <row r="332" spans="1:16">
      <c r="A332" s="45" t="str">
        <f t="shared" si="8"/>
        <v>1317</v>
      </c>
      <c r="B332" s="29">
        <v>13</v>
      </c>
      <c r="C332" s="29">
        <v>17</v>
      </c>
      <c r="D332" s="29"/>
      <c r="E332" s="29">
        <v>18850</v>
      </c>
      <c r="F332" s="29">
        <v>20000</v>
      </c>
      <c r="G332" s="29"/>
      <c r="H332" s="29">
        <v>4256.37</v>
      </c>
      <c r="I332" s="29"/>
      <c r="J332" s="29">
        <v>15769</v>
      </c>
      <c r="K332" s="29">
        <v>155.49</v>
      </c>
      <c r="L332" s="29">
        <v>2002.77</v>
      </c>
      <c r="M332" s="29">
        <v>388.73</v>
      </c>
      <c r="N332" s="29">
        <v>5006.92</v>
      </c>
      <c r="O332" s="29">
        <v>621.96</v>
      </c>
      <c r="P332" s="29">
        <v>8011.08</v>
      </c>
    </row>
    <row r="333" spans="1:16">
      <c r="A333" s="45" t="str">
        <f t="shared" si="8"/>
        <v>1418</v>
      </c>
      <c r="B333" s="30">
        <v>14</v>
      </c>
      <c r="C333" s="30">
        <v>18</v>
      </c>
      <c r="D333" s="30"/>
      <c r="E333" s="30">
        <v>18850</v>
      </c>
      <c r="F333" s="30">
        <v>20000</v>
      </c>
      <c r="G333" s="30"/>
      <c r="H333" s="30">
        <v>4384.0600000000004</v>
      </c>
      <c r="I333" s="30"/>
      <c r="J333" s="30">
        <v>16083</v>
      </c>
      <c r="K333" s="30">
        <v>158.58000000000001</v>
      </c>
      <c r="L333" s="30">
        <v>2221.4299999999998</v>
      </c>
      <c r="M333" s="30">
        <v>396.45</v>
      </c>
      <c r="N333" s="30">
        <v>5553.58</v>
      </c>
      <c r="O333" s="30">
        <v>634.32000000000005</v>
      </c>
      <c r="P333" s="30">
        <v>8885.73</v>
      </c>
    </row>
    <row r="334" spans="1:16">
      <c r="A334" s="45" t="str">
        <f t="shared" si="8"/>
        <v>1519</v>
      </c>
      <c r="B334" s="29">
        <v>15</v>
      </c>
      <c r="C334" s="29">
        <v>19</v>
      </c>
      <c r="D334" s="29"/>
      <c r="E334" s="29">
        <v>18850</v>
      </c>
      <c r="F334" s="29">
        <v>20000</v>
      </c>
      <c r="G334" s="29">
        <v>900</v>
      </c>
      <c r="H334" s="29">
        <v>5415.58</v>
      </c>
      <c r="I334" s="29"/>
      <c r="J334" s="29">
        <v>16083</v>
      </c>
      <c r="K334" s="29">
        <v>161.74</v>
      </c>
      <c r="L334" s="29">
        <v>2449.8200000000002</v>
      </c>
      <c r="M334" s="29">
        <v>404.35</v>
      </c>
      <c r="N334" s="29">
        <v>6124.54</v>
      </c>
      <c r="O334" s="29">
        <v>646.96</v>
      </c>
      <c r="P334" s="29">
        <v>9799.26</v>
      </c>
    </row>
    <row r="335" spans="1:16">
      <c r="A335" s="45" t="str">
        <f t="shared" si="8"/>
        <v>1620</v>
      </c>
      <c r="B335" s="30">
        <v>16</v>
      </c>
      <c r="C335" s="30">
        <v>20</v>
      </c>
      <c r="D335" s="30"/>
      <c r="E335" s="30">
        <v>18850</v>
      </c>
      <c r="F335" s="30">
        <v>20000</v>
      </c>
      <c r="G335" s="30"/>
      <c r="H335" s="30">
        <v>5578.05</v>
      </c>
      <c r="I335" s="30"/>
      <c r="J335" s="30">
        <v>15504</v>
      </c>
      <c r="K335" s="30">
        <v>155.94999999999999</v>
      </c>
      <c r="L335" s="30">
        <v>2679.26</v>
      </c>
      <c r="M335" s="30">
        <v>389.88</v>
      </c>
      <c r="N335" s="30">
        <v>6698.15</v>
      </c>
      <c r="O335" s="30">
        <v>623.79999999999995</v>
      </c>
      <c r="P335" s="30">
        <v>10717.04</v>
      </c>
    </row>
    <row r="336" spans="1:16">
      <c r="A336" s="45" t="str">
        <f t="shared" si="8"/>
        <v>1721</v>
      </c>
      <c r="B336" s="29">
        <v>17</v>
      </c>
      <c r="C336" s="29">
        <v>21</v>
      </c>
      <c r="D336" s="29"/>
      <c r="E336" s="29">
        <v>18850</v>
      </c>
      <c r="F336" s="29">
        <v>20000</v>
      </c>
      <c r="G336" s="29"/>
      <c r="H336" s="29">
        <v>5745.39</v>
      </c>
      <c r="I336" s="29"/>
      <c r="J336" s="29">
        <v>15504</v>
      </c>
      <c r="K336" s="29">
        <v>159.05000000000001</v>
      </c>
      <c r="L336" s="29">
        <v>2918.69</v>
      </c>
      <c r="M336" s="29">
        <v>397.63</v>
      </c>
      <c r="N336" s="29">
        <v>7296.72</v>
      </c>
      <c r="O336" s="29">
        <v>636.20000000000005</v>
      </c>
      <c r="P336" s="29">
        <v>11674.75</v>
      </c>
    </row>
    <row r="337" spans="1:16">
      <c r="A337" s="45" t="str">
        <f t="shared" si="8"/>
        <v>1822</v>
      </c>
      <c r="B337" s="30">
        <v>18</v>
      </c>
      <c r="C337" s="30">
        <v>22</v>
      </c>
      <c r="D337" s="30"/>
      <c r="E337" s="30">
        <v>18850</v>
      </c>
      <c r="F337" s="30">
        <v>20000</v>
      </c>
      <c r="G337" s="30">
        <v>900</v>
      </c>
      <c r="H337" s="30">
        <v>6817.75</v>
      </c>
      <c r="I337" s="30"/>
      <c r="J337" s="30">
        <v>15813</v>
      </c>
      <c r="K337" s="30">
        <v>162.21</v>
      </c>
      <c r="L337" s="30">
        <v>3168.46</v>
      </c>
      <c r="M337" s="30">
        <v>405.53</v>
      </c>
      <c r="N337" s="30">
        <v>7921.15</v>
      </c>
      <c r="O337" s="30">
        <v>648.84</v>
      </c>
      <c r="P337" s="30">
        <v>12673.84</v>
      </c>
    </row>
    <row r="338" spans="1:16">
      <c r="A338" s="45" t="str">
        <f t="shared" si="8"/>
        <v>1923</v>
      </c>
      <c r="B338" s="29">
        <v>19</v>
      </c>
      <c r="C338" s="29">
        <v>23</v>
      </c>
      <c r="D338" s="29"/>
      <c r="E338" s="29">
        <v>18850</v>
      </c>
      <c r="F338" s="29">
        <v>20000</v>
      </c>
      <c r="G338" s="29"/>
      <c r="H338" s="29">
        <v>7022.29</v>
      </c>
      <c r="I338" s="29"/>
      <c r="J338" s="29">
        <v>15813</v>
      </c>
      <c r="K338" s="29">
        <v>156.44</v>
      </c>
      <c r="L338" s="29">
        <v>3419.95</v>
      </c>
      <c r="M338" s="29">
        <v>391.1</v>
      </c>
      <c r="N338" s="29">
        <v>8549.8799999999992</v>
      </c>
      <c r="O338" s="29">
        <v>625.76</v>
      </c>
      <c r="P338" s="29">
        <v>13679.81</v>
      </c>
    </row>
    <row r="339" spans="1:16">
      <c r="A339" s="45" t="str">
        <f t="shared" si="8"/>
        <v>2024</v>
      </c>
      <c r="B339" s="30">
        <v>20</v>
      </c>
      <c r="C339" s="30">
        <v>24</v>
      </c>
      <c r="D339" s="30"/>
      <c r="E339" s="30">
        <v>18850</v>
      </c>
      <c r="F339" s="30">
        <v>20000</v>
      </c>
      <c r="G339" s="30"/>
      <c r="H339" s="30">
        <v>7232.95</v>
      </c>
      <c r="I339" s="30"/>
      <c r="J339" s="30">
        <v>16128</v>
      </c>
      <c r="K339" s="30">
        <v>159.55000000000001</v>
      </c>
      <c r="L339" s="30">
        <v>3682.1</v>
      </c>
      <c r="M339" s="30">
        <v>398.88</v>
      </c>
      <c r="N339" s="30">
        <v>9205.25</v>
      </c>
      <c r="O339" s="30">
        <v>638.20000000000005</v>
      </c>
      <c r="P339" s="30">
        <v>14728.4</v>
      </c>
    </row>
    <row r="340" spans="1:16">
      <c r="A340" s="45" t="str">
        <f t="shared" si="8"/>
        <v>2125</v>
      </c>
      <c r="B340" s="29">
        <v>21</v>
      </c>
      <c r="C340" s="29">
        <v>25</v>
      </c>
      <c r="D340" s="29"/>
      <c r="E340" s="29">
        <v>18850</v>
      </c>
      <c r="F340" s="29">
        <v>20000</v>
      </c>
      <c r="G340" s="29">
        <v>900</v>
      </c>
      <c r="H340" s="29">
        <v>8349.94</v>
      </c>
      <c r="I340" s="29"/>
      <c r="J340" s="29">
        <v>16128</v>
      </c>
      <c r="K340" s="29">
        <v>162.72</v>
      </c>
      <c r="L340" s="29">
        <v>3955.28</v>
      </c>
      <c r="M340" s="29">
        <v>406.8</v>
      </c>
      <c r="N340" s="29">
        <v>9888.2099999999991</v>
      </c>
      <c r="O340" s="29">
        <v>650.88</v>
      </c>
      <c r="P340" s="29">
        <v>15821.14</v>
      </c>
    </row>
    <row r="341" spans="1:16">
      <c r="A341" s="45" t="str">
        <f t="shared" si="8"/>
        <v>2226</v>
      </c>
      <c r="B341" s="30">
        <v>22</v>
      </c>
      <c r="C341" s="30">
        <v>26</v>
      </c>
      <c r="D341" s="30"/>
      <c r="E341" s="30">
        <v>18850</v>
      </c>
      <c r="F341" s="30">
        <v>20000</v>
      </c>
      <c r="G341" s="30"/>
      <c r="H341" s="30">
        <v>8600.44</v>
      </c>
      <c r="I341" s="30"/>
      <c r="J341" s="30">
        <v>15549</v>
      </c>
      <c r="K341" s="30">
        <v>156.94999999999999</v>
      </c>
      <c r="L341" s="30">
        <v>4230.8900000000003</v>
      </c>
      <c r="M341" s="30">
        <v>392.38</v>
      </c>
      <c r="N341" s="30">
        <v>10577.23</v>
      </c>
      <c r="O341" s="30">
        <v>627.79999999999995</v>
      </c>
      <c r="P341" s="30">
        <v>16923.57</v>
      </c>
    </row>
    <row r="342" spans="1:16">
      <c r="A342" s="45" t="str">
        <f t="shared" si="8"/>
        <v>2327</v>
      </c>
      <c r="B342" s="29">
        <v>23</v>
      </c>
      <c r="C342" s="29">
        <v>27</v>
      </c>
      <c r="D342" s="29"/>
      <c r="E342" s="29">
        <v>18850</v>
      </c>
      <c r="F342" s="29">
        <v>20000</v>
      </c>
      <c r="G342" s="29"/>
      <c r="H342" s="29">
        <v>8858.4500000000007</v>
      </c>
      <c r="I342" s="29"/>
      <c r="J342" s="29">
        <v>15549</v>
      </c>
      <c r="K342" s="29">
        <v>160.07</v>
      </c>
      <c r="L342" s="29">
        <v>4517.8900000000003</v>
      </c>
      <c r="M342" s="29">
        <v>400.18</v>
      </c>
      <c r="N342" s="29">
        <v>11294.72</v>
      </c>
      <c r="O342" s="29">
        <v>640.28</v>
      </c>
      <c r="P342" s="29">
        <v>18071.560000000001</v>
      </c>
    </row>
    <row r="343" spans="1:16">
      <c r="A343" s="45" t="str">
        <f t="shared" si="8"/>
        <v>2428</v>
      </c>
      <c r="B343" s="30">
        <v>24</v>
      </c>
      <c r="C343" s="30">
        <v>28</v>
      </c>
      <c r="D343" s="30"/>
      <c r="E343" s="30">
        <v>18850</v>
      </c>
      <c r="F343" s="30">
        <v>20000</v>
      </c>
      <c r="G343" s="30">
        <v>900</v>
      </c>
      <c r="H343" s="30">
        <v>10024.209999999999</v>
      </c>
      <c r="I343" s="30"/>
      <c r="J343" s="30">
        <v>15858</v>
      </c>
      <c r="K343" s="30">
        <v>163.25</v>
      </c>
      <c r="L343" s="30">
        <v>4816.68</v>
      </c>
      <c r="M343" s="30">
        <v>408.13</v>
      </c>
      <c r="N343" s="30">
        <v>12041.69</v>
      </c>
      <c r="O343" s="30">
        <v>653</v>
      </c>
      <c r="P343" s="30">
        <v>19266.71</v>
      </c>
    </row>
    <row r="344" spans="1:16">
      <c r="A344" s="45" t="str">
        <f t="shared" si="8"/>
        <v>2529</v>
      </c>
      <c r="B344" s="29">
        <v>25</v>
      </c>
      <c r="C344" s="29">
        <v>29</v>
      </c>
      <c r="D344" s="29"/>
      <c r="E344" s="29">
        <v>18850</v>
      </c>
      <c r="F344" s="29">
        <v>20000</v>
      </c>
      <c r="G344" s="29"/>
      <c r="H344" s="29">
        <v>10324.93</v>
      </c>
      <c r="I344" s="29"/>
      <c r="J344" s="29">
        <v>15858</v>
      </c>
      <c r="K344" s="29">
        <v>157.5</v>
      </c>
      <c r="L344" s="29">
        <v>5118.68</v>
      </c>
      <c r="M344" s="29">
        <v>393.75</v>
      </c>
      <c r="N344" s="29">
        <v>12796.69</v>
      </c>
      <c r="O344" s="29">
        <v>630</v>
      </c>
      <c r="P344" s="29">
        <v>20474.71</v>
      </c>
    </row>
    <row r="345" spans="1:16">
      <c r="A345" s="45" t="str">
        <f t="shared" si="8"/>
        <v>2630</v>
      </c>
      <c r="B345" s="30">
        <v>26</v>
      </c>
      <c r="C345" s="30">
        <v>30</v>
      </c>
      <c r="D345" s="30"/>
      <c r="E345" s="30">
        <v>18850</v>
      </c>
      <c r="F345" s="30">
        <v>20000</v>
      </c>
      <c r="G345" s="30"/>
      <c r="H345" s="30">
        <v>10634.68</v>
      </c>
      <c r="I345" s="30"/>
      <c r="J345" s="30">
        <v>16174</v>
      </c>
      <c r="K345" s="30">
        <v>160.62</v>
      </c>
      <c r="L345" s="30">
        <v>5432.86</v>
      </c>
      <c r="M345" s="30">
        <v>401.55</v>
      </c>
      <c r="N345" s="30">
        <v>13582.14</v>
      </c>
      <c r="O345" s="30">
        <v>642.48</v>
      </c>
      <c r="P345" s="30">
        <v>21731.43</v>
      </c>
    </row>
    <row r="346" spans="1:16">
      <c r="A346" s="45" t="str">
        <f t="shared" si="8"/>
        <v>2731</v>
      </c>
      <c r="B346" s="29">
        <v>27</v>
      </c>
      <c r="C346" s="29">
        <v>31</v>
      </c>
      <c r="D346" s="29"/>
      <c r="E346" s="29">
        <v>18850</v>
      </c>
      <c r="F346" s="29">
        <v>20000</v>
      </c>
      <c r="G346" s="29">
        <v>900</v>
      </c>
      <c r="H346" s="29">
        <v>11853.72</v>
      </c>
      <c r="I346" s="29"/>
      <c r="J346" s="29">
        <v>16174</v>
      </c>
      <c r="K346" s="29">
        <v>163.82</v>
      </c>
      <c r="L346" s="29">
        <v>5759.66</v>
      </c>
      <c r="M346" s="29">
        <v>409.55</v>
      </c>
      <c r="N346" s="29">
        <v>14399.16</v>
      </c>
      <c r="O346" s="29">
        <v>655.28</v>
      </c>
      <c r="P346" s="29">
        <v>23038.65</v>
      </c>
    </row>
    <row r="347" spans="1:16">
      <c r="A347" s="45" t="str">
        <f t="shared" si="8"/>
        <v>2832</v>
      </c>
      <c r="B347" s="30">
        <v>28</v>
      </c>
      <c r="C347" s="30">
        <v>32</v>
      </c>
      <c r="D347" s="30"/>
      <c r="E347" s="30">
        <v>18850</v>
      </c>
      <c r="F347" s="30">
        <v>20000</v>
      </c>
      <c r="G347" s="30"/>
      <c r="H347" s="30">
        <v>12209.33</v>
      </c>
      <c r="I347" s="30"/>
      <c r="J347" s="30">
        <v>15595</v>
      </c>
      <c r="K347" s="30">
        <v>158.07</v>
      </c>
      <c r="L347" s="30">
        <v>6090.52</v>
      </c>
      <c r="M347" s="30">
        <v>395.18</v>
      </c>
      <c r="N347" s="30">
        <v>15226.31</v>
      </c>
      <c r="O347" s="30">
        <v>632.28</v>
      </c>
      <c r="P347" s="30">
        <v>24362.09</v>
      </c>
    </row>
    <row r="348" spans="1:16">
      <c r="A348" s="45" t="str">
        <f t="shared" si="8"/>
        <v>2933</v>
      </c>
      <c r="B348" s="29">
        <v>29</v>
      </c>
      <c r="C348" s="29">
        <v>33</v>
      </c>
      <c r="D348" s="29"/>
      <c r="E348" s="29">
        <v>18850</v>
      </c>
      <c r="F348" s="29">
        <v>20000</v>
      </c>
      <c r="G348" s="29"/>
      <c r="H348" s="29">
        <v>12575.61</v>
      </c>
      <c r="I348" s="29"/>
      <c r="J348" s="29">
        <v>15595</v>
      </c>
      <c r="K348" s="29">
        <v>161.21</v>
      </c>
      <c r="L348" s="29">
        <v>6434.45</v>
      </c>
      <c r="M348" s="29">
        <v>403.03</v>
      </c>
      <c r="N348" s="29">
        <v>16086.12</v>
      </c>
      <c r="O348" s="29">
        <v>644.84</v>
      </c>
      <c r="P348" s="29">
        <v>25737.79</v>
      </c>
    </row>
    <row r="349" spans="1:16">
      <c r="A349" s="45" t="str">
        <f t="shared" si="8"/>
        <v>3034</v>
      </c>
      <c r="B349" s="30">
        <v>30</v>
      </c>
      <c r="C349" s="30">
        <v>34</v>
      </c>
      <c r="D349" s="30"/>
      <c r="E349" s="30">
        <v>18850</v>
      </c>
      <c r="F349" s="30">
        <v>20000</v>
      </c>
      <c r="G349" s="30">
        <v>900</v>
      </c>
      <c r="H349" s="30">
        <v>13852.88</v>
      </c>
      <c r="I349" s="30"/>
      <c r="J349" s="30">
        <v>15905</v>
      </c>
      <c r="K349" s="30">
        <v>164.41</v>
      </c>
      <c r="L349" s="30">
        <v>6791.89</v>
      </c>
      <c r="M349" s="30">
        <v>411.03</v>
      </c>
      <c r="N349" s="30">
        <v>16979.73</v>
      </c>
      <c r="O349" s="30">
        <v>657.64</v>
      </c>
      <c r="P349" s="30">
        <v>27167.57</v>
      </c>
    </row>
    <row r="350" spans="1:16">
      <c r="A350" s="45" t="str">
        <f t="shared" si="8"/>
        <v>3135</v>
      </c>
      <c r="B350" s="29">
        <v>31</v>
      </c>
      <c r="C350" s="29">
        <v>35</v>
      </c>
      <c r="D350" s="29"/>
      <c r="E350" s="29">
        <v>18850</v>
      </c>
      <c r="F350" s="29">
        <v>20000</v>
      </c>
      <c r="G350" s="29"/>
      <c r="H350" s="29">
        <v>14268.47</v>
      </c>
      <c r="I350" s="29"/>
      <c r="J350" s="29">
        <v>15905</v>
      </c>
      <c r="K350" s="29">
        <v>158.68</v>
      </c>
      <c r="L350" s="29">
        <v>7154.33</v>
      </c>
      <c r="M350" s="29">
        <v>396.7</v>
      </c>
      <c r="N350" s="29">
        <v>17885.82</v>
      </c>
      <c r="O350" s="29">
        <v>634.72</v>
      </c>
      <c r="P350" s="29">
        <v>28617.31</v>
      </c>
    </row>
    <row r="351" spans="1:16">
      <c r="A351" s="45" t="str">
        <f t="shared" si="8"/>
        <v>3236</v>
      </c>
      <c r="B351" s="30">
        <v>32</v>
      </c>
      <c r="C351" s="30">
        <v>36</v>
      </c>
      <c r="D351" s="30"/>
      <c r="E351" s="30">
        <v>18850</v>
      </c>
      <c r="F351" s="30">
        <v>20000</v>
      </c>
      <c r="G351" s="30"/>
      <c r="H351" s="30">
        <v>14696.52</v>
      </c>
      <c r="I351" s="30"/>
      <c r="J351" s="30">
        <v>16221</v>
      </c>
      <c r="K351" s="30">
        <v>161.82</v>
      </c>
      <c r="L351" s="30">
        <v>7530.78</v>
      </c>
      <c r="M351" s="30">
        <v>404.55</v>
      </c>
      <c r="N351" s="30">
        <v>18826.95</v>
      </c>
      <c r="O351" s="30">
        <v>647.28</v>
      </c>
      <c r="P351" s="30">
        <v>30123.11</v>
      </c>
    </row>
    <row r="352" spans="1:16">
      <c r="A352" s="45" t="str">
        <f t="shared" si="8"/>
        <v>3337</v>
      </c>
      <c r="B352" s="29">
        <v>33</v>
      </c>
      <c r="C352" s="29">
        <v>37</v>
      </c>
      <c r="D352" s="29"/>
      <c r="E352" s="29">
        <v>18850</v>
      </c>
      <c r="F352" s="29">
        <v>20000</v>
      </c>
      <c r="G352" s="29">
        <v>900</v>
      </c>
      <c r="H352" s="29">
        <v>16037.42</v>
      </c>
      <c r="I352" s="29"/>
      <c r="J352" s="29">
        <v>16221</v>
      </c>
      <c r="K352" s="29">
        <v>165.03</v>
      </c>
      <c r="L352" s="29">
        <v>7921.73</v>
      </c>
      <c r="M352" s="29">
        <v>412.58</v>
      </c>
      <c r="N352" s="29">
        <v>19804.330000000002</v>
      </c>
      <c r="O352" s="29">
        <v>660.12</v>
      </c>
      <c r="P352" s="29">
        <v>31686.93</v>
      </c>
    </row>
    <row r="353" spans="1:16">
      <c r="A353" s="45" t="str">
        <f t="shared" si="8"/>
        <v>3438</v>
      </c>
      <c r="B353" s="30">
        <v>34</v>
      </c>
      <c r="C353" s="30">
        <v>38</v>
      </c>
      <c r="D353" s="30"/>
      <c r="E353" s="30">
        <v>18850</v>
      </c>
      <c r="F353" s="30">
        <v>20000</v>
      </c>
      <c r="G353" s="30"/>
      <c r="H353" s="30">
        <v>16518.54</v>
      </c>
      <c r="I353" s="30"/>
      <c r="J353" s="30">
        <v>15644</v>
      </c>
      <c r="K353" s="30">
        <v>159.30000000000001</v>
      </c>
      <c r="L353" s="30">
        <v>8318.68</v>
      </c>
      <c r="M353" s="30">
        <v>398.25</v>
      </c>
      <c r="N353" s="30">
        <v>20796.71</v>
      </c>
      <c r="O353" s="30">
        <v>637.20000000000005</v>
      </c>
      <c r="P353" s="30">
        <v>33274.730000000003</v>
      </c>
    </row>
    <row r="354" spans="1:16">
      <c r="A354" s="45" t="str">
        <f t="shared" si="8"/>
        <v>3539</v>
      </c>
      <c r="B354" s="29">
        <v>35</v>
      </c>
      <c r="C354" s="29">
        <v>39</v>
      </c>
      <c r="D354" s="29"/>
      <c r="E354" s="29">
        <v>18850</v>
      </c>
      <c r="F354" s="29">
        <v>20000</v>
      </c>
      <c r="G354" s="29"/>
      <c r="H354" s="29">
        <v>17014.099999999999</v>
      </c>
      <c r="I354" s="29"/>
      <c r="J354" s="29">
        <v>15644</v>
      </c>
      <c r="K354" s="29">
        <v>162.44999999999999</v>
      </c>
      <c r="L354" s="29">
        <v>8730.69</v>
      </c>
      <c r="M354" s="29">
        <v>406.13</v>
      </c>
      <c r="N354" s="29">
        <v>21826.73</v>
      </c>
      <c r="O354" s="29">
        <v>649.79999999999995</v>
      </c>
      <c r="P354" s="29">
        <v>34922.78</v>
      </c>
    </row>
    <row r="355" spans="1:16">
      <c r="A355" s="45" t="str">
        <f t="shared" si="8"/>
        <v>3640</v>
      </c>
      <c r="B355" s="30">
        <v>36</v>
      </c>
      <c r="C355" s="30">
        <v>40</v>
      </c>
      <c r="D355" s="30"/>
      <c r="E355" s="30">
        <v>18850</v>
      </c>
      <c r="F355" s="30">
        <v>20000</v>
      </c>
      <c r="G355" s="30">
        <v>900</v>
      </c>
      <c r="H355" s="30">
        <v>18424.52</v>
      </c>
      <c r="I355" s="30"/>
      <c r="J355" s="30">
        <v>15955</v>
      </c>
      <c r="K355" s="30">
        <v>165.66</v>
      </c>
      <c r="L355" s="30">
        <v>9158.27</v>
      </c>
      <c r="M355" s="30">
        <v>414.15</v>
      </c>
      <c r="N355" s="30">
        <v>22895.69</v>
      </c>
      <c r="O355" s="30">
        <v>662.64</v>
      </c>
      <c r="P355" s="30">
        <v>36633.1</v>
      </c>
    </row>
    <row r="356" spans="1:16">
      <c r="A356" s="45" t="str">
        <f t="shared" si="8"/>
        <v>3741</v>
      </c>
      <c r="B356" s="29">
        <v>37</v>
      </c>
      <c r="C356" s="29">
        <v>41</v>
      </c>
      <c r="D356" s="29"/>
      <c r="E356" s="29">
        <v>18850</v>
      </c>
      <c r="F356" s="29">
        <v>20000</v>
      </c>
      <c r="G356" s="29"/>
      <c r="H356" s="29">
        <v>18977.259999999998</v>
      </c>
      <c r="I356" s="29"/>
      <c r="J356" s="29">
        <v>15955</v>
      </c>
      <c r="K356" s="29">
        <v>159.94</v>
      </c>
      <c r="L356" s="29">
        <v>9592.9599999999991</v>
      </c>
      <c r="M356" s="29">
        <v>399.85</v>
      </c>
      <c r="N356" s="29">
        <v>23982.41</v>
      </c>
      <c r="O356" s="29">
        <v>639.76</v>
      </c>
      <c r="P356" s="29">
        <v>38371.85</v>
      </c>
    </row>
    <row r="357" spans="1:16">
      <c r="A357" s="45" t="str">
        <f t="shared" si="8"/>
        <v>3842</v>
      </c>
      <c r="B357" s="30">
        <v>38</v>
      </c>
      <c r="C357" s="30">
        <v>42</v>
      </c>
      <c r="D357" s="30"/>
      <c r="E357" s="30">
        <v>18850</v>
      </c>
      <c r="F357" s="30">
        <v>20000</v>
      </c>
      <c r="G357" s="30"/>
      <c r="H357" s="30">
        <v>19546.57</v>
      </c>
      <c r="I357" s="30"/>
      <c r="J357" s="30">
        <v>16272</v>
      </c>
      <c r="K357" s="30">
        <v>163.09</v>
      </c>
      <c r="L357" s="30">
        <v>10043.84</v>
      </c>
      <c r="M357" s="30">
        <v>407.73</v>
      </c>
      <c r="N357" s="30">
        <v>25109.599999999999</v>
      </c>
      <c r="O357" s="30">
        <v>652.36</v>
      </c>
      <c r="P357" s="30">
        <v>40175.370000000003</v>
      </c>
    </row>
    <row r="358" spans="1:16">
      <c r="A358" s="45" t="str">
        <f t="shared" si="8"/>
        <v>3943</v>
      </c>
      <c r="B358" s="29">
        <v>39</v>
      </c>
      <c r="C358" s="29">
        <v>43</v>
      </c>
      <c r="D358" s="29"/>
      <c r="E358" s="29">
        <v>18850</v>
      </c>
      <c r="F358" s="29">
        <v>20000</v>
      </c>
      <c r="G358" s="29">
        <v>900</v>
      </c>
      <c r="H358" s="29">
        <v>21032.97</v>
      </c>
      <c r="I358" s="29"/>
      <c r="J358" s="29">
        <v>16272</v>
      </c>
      <c r="K358" s="29">
        <v>166.31</v>
      </c>
      <c r="L358" s="29">
        <v>10511.47</v>
      </c>
      <c r="M358" s="29">
        <v>415.78</v>
      </c>
      <c r="N358" s="29">
        <v>26278.67</v>
      </c>
      <c r="O358" s="29">
        <v>665.24</v>
      </c>
      <c r="P358" s="29">
        <v>42045.87</v>
      </c>
    </row>
    <row r="359" spans="1:16">
      <c r="A359" s="45" t="str">
        <f t="shared" si="8"/>
        <v>4044</v>
      </c>
      <c r="B359" s="30">
        <v>40</v>
      </c>
      <c r="C359" s="30">
        <v>44</v>
      </c>
      <c r="D359" s="30"/>
      <c r="E359" s="30">
        <v>18850</v>
      </c>
      <c r="F359" s="30">
        <v>20000</v>
      </c>
      <c r="G359" s="30"/>
      <c r="H359" s="30">
        <v>21663.96</v>
      </c>
      <c r="I359" s="30"/>
      <c r="J359" s="30">
        <v>15695</v>
      </c>
      <c r="K359" s="30">
        <v>160.59</v>
      </c>
      <c r="L359" s="30">
        <v>10987.4</v>
      </c>
      <c r="M359" s="30">
        <v>401.48</v>
      </c>
      <c r="N359" s="30">
        <v>27468.5</v>
      </c>
      <c r="O359" s="30">
        <v>642.36</v>
      </c>
      <c r="P359" s="30">
        <v>43949.599999999999</v>
      </c>
    </row>
    <row r="360" spans="1:16">
      <c r="A360" s="45" t="str">
        <f t="shared" si="8"/>
        <v>4145</v>
      </c>
      <c r="B360" s="29">
        <v>41</v>
      </c>
      <c r="C360" s="29">
        <v>45</v>
      </c>
      <c r="D360" s="29"/>
      <c r="E360" s="29">
        <v>18850</v>
      </c>
      <c r="F360" s="29">
        <v>20000</v>
      </c>
      <c r="G360" s="29"/>
      <c r="H360" s="29">
        <v>22313.88</v>
      </c>
      <c r="I360" s="29"/>
      <c r="J360" s="29">
        <v>15695</v>
      </c>
      <c r="K360" s="29">
        <v>163.74</v>
      </c>
      <c r="L360" s="29">
        <v>11480.76</v>
      </c>
      <c r="M360" s="29">
        <v>409.35</v>
      </c>
      <c r="N360" s="29">
        <v>28701.91</v>
      </c>
      <c r="O360" s="29">
        <v>654.96</v>
      </c>
      <c r="P360" s="29">
        <v>45923.05</v>
      </c>
    </row>
    <row r="361" spans="1:16">
      <c r="A361" s="45" t="str">
        <f t="shared" si="8"/>
        <v>4246</v>
      </c>
      <c r="B361" s="30">
        <v>42</v>
      </c>
      <c r="C361" s="30">
        <v>46</v>
      </c>
      <c r="D361" s="30"/>
      <c r="E361" s="30">
        <v>18850</v>
      </c>
      <c r="F361" s="30">
        <v>20000</v>
      </c>
      <c r="G361" s="30">
        <v>900</v>
      </c>
      <c r="H361" s="30">
        <v>23883.3</v>
      </c>
      <c r="I361" s="30"/>
      <c r="J361" s="30">
        <v>16007</v>
      </c>
      <c r="K361" s="30">
        <v>166.95</v>
      </c>
      <c r="L361" s="30">
        <v>11992.14</v>
      </c>
      <c r="M361" s="30">
        <v>417.38</v>
      </c>
      <c r="N361" s="30">
        <v>29980.34</v>
      </c>
      <c r="O361" s="30">
        <v>667.8</v>
      </c>
      <c r="P361" s="30">
        <v>47968.54</v>
      </c>
    </row>
    <row r="362" spans="1:16">
      <c r="A362" s="45" t="str">
        <f t="shared" si="8"/>
        <v>4347</v>
      </c>
      <c r="B362" s="29">
        <v>43</v>
      </c>
      <c r="C362" s="29">
        <v>47</v>
      </c>
      <c r="D362" s="29"/>
      <c r="E362" s="29">
        <v>18850</v>
      </c>
      <c r="F362" s="29">
        <v>20000</v>
      </c>
      <c r="G362" s="29"/>
      <c r="H362" s="29">
        <v>24599.79</v>
      </c>
      <c r="I362" s="29"/>
      <c r="J362" s="29">
        <v>16007</v>
      </c>
      <c r="K362" s="29">
        <v>161.22</v>
      </c>
      <c r="L362" s="29">
        <v>12513.12</v>
      </c>
      <c r="M362" s="29">
        <v>403.05</v>
      </c>
      <c r="N362" s="29">
        <v>31282.799999999999</v>
      </c>
      <c r="O362" s="29">
        <v>644.88</v>
      </c>
      <c r="P362" s="29">
        <v>50052.480000000003</v>
      </c>
    </row>
    <row r="363" spans="1:16">
      <c r="A363" s="45" t="str">
        <f t="shared" si="8"/>
        <v>4448</v>
      </c>
      <c r="B363" s="30">
        <v>44</v>
      </c>
      <c r="C363" s="30">
        <v>48</v>
      </c>
      <c r="D363" s="30"/>
      <c r="E363" s="30">
        <v>18850</v>
      </c>
      <c r="F363" s="30">
        <v>20000</v>
      </c>
      <c r="G363" s="30"/>
      <c r="H363" s="30">
        <v>25337.79</v>
      </c>
      <c r="I363" s="30"/>
      <c r="J363" s="30">
        <v>16325</v>
      </c>
      <c r="K363" s="30">
        <v>164.37</v>
      </c>
      <c r="L363" s="30">
        <v>13052.88</v>
      </c>
      <c r="M363" s="30">
        <v>410.93</v>
      </c>
      <c r="N363" s="30">
        <v>32632.21</v>
      </c>
      <c r="O363" s="30">
        <v>657.48</v>
      </c>
      <c r="P363" s="30">
        <v>52211.54</v>
      </c>
    </row>
    <row r="364" spans="1:16">
      <c r="A364" s="45" t="str">
        <f t="shared" si="8"/>
        <v>4549</v>
      </c>
      <c r="B364" s="29">
        <v>45</v>
      </c>
      <c r="C364" s="29">
        <v>49</v>
      </c>
      <c r="D364" s="29"/>
      <c r="E364" s="29">
        <v>18850</v>
      </c>
      <c r="F364" s="29">
        <v>20000</v>
      </c>
      <c r="G364" s="29">
        <v>900</v>
      </c>
      <c r="H364" s="29">
        <v>26997.919999999998</v>
      </c>
      <c r="I364" s="29"/>
      <c r="J364" s="29">
        <v>16325</v>
      </c>
      <c r="K364" s="29">
        <v>167.57</v>
      </c>
      <c r="L364" s="29">
        <v>13612.04</v>
      </c>
      <c r="M364" s="29">
        <v>418.93</v>
      </c>
      <c r="N364" s="29">
        <v>34030.1</v>
      </c>
      <c r="O364" s="29">
        <v>670.28</v>
      </c>
      <c r="P364" s="29">
        <v>54448.160000000003</v>
      </c>
    </row>
    <row r="365" spans="1:16">
      <c r="A365" s="45" t="str">
        <f t="shared" si="8"/>
        <v>4650</v>
      </c>
      <c r="B365" s="30">
        <v>46</v>
      </c>
      <c r="C365" s="30">
        <v>50</v>
      </c>
      <c r="D365" s="30"/>
      <c r="E365" s="30">
        <v>18850</v>
      </c>
      <c r="F365" s="30">
        <v>20000</v>
      </c>
      <c r="G365" s="30"/>
      <c r="H365" s="30">
        <v>27807.86</v>
      </c>
      <c r="I365" s="30"/>
      <c r="J365" s="30">
        <v>15750</v>
      </c>
      <c r="K365" s="30">
        <v>161.84</v>
      </c>
      <c r="L365" s="30">
        <v>14182.24</v>
      </c>
      <c r="M365" s="30">
        <v>404.6</v>
      </c>
      <c r="N365" s="30">
        <v>35455.599999999999</v>
      </c>
      <c r="O365" s="30">
        <v>647.36</v>
      </c>
      <c r="P365" s="30">
        <v>56728.97</v>
      </c>
    </row>
    <row r="366" spans="1:16">
      <c r="A366" s="45" t="str">
        <f t="shared" si="8"/>
        <v>4751</v>
      </c>
      <c r="B366" s="29">
        <v>47</v>
      </c>
      <c r="C366" s="29">
        <v>51</v>
      </c>
      <c r="D366" s="29"/>
      <c r="E366" s="29">
        <v>18850</v>
      </c>
      <c r="F366" s="29">
        <v>20000</v>
      </c>
      <c r="G366" s="29"/>
      <c r="H366" s="29">
        <v>28642.09</v>
      </c>
      <c r="I366" s="29"/>
      <c r="J366" s="29">
        <v>15750</v>
      </c>
      <c r="K366" s="29">
        <v>164.96</v>
      </c>
      <c r="L366" s="29">
        <v>14772.67</v>
      </c>
      <c r="M366" s="29">
        <v>412.4</v>
      </c>
      <c r="N366" s="29">
        <v>36931.67</v>
      </c>
      <c r="O366" s="29">
        <v>659.84</v>
      </c>
      <c r="P366" s="29">
        <v>59090.68</v>
      </c>
    </row>
    <row r="367" spans="1:16">
      <c r="A367" s="45" t="str">
        <f t="shared" si="8"/>
        <v>4852</v>
      </c>
      <c r="B367" s="30">
        <v>48</v>
      </c>
      <c r="C367" s="30">
        <v>52</v>
      </c>
      <c r="D367" s="30"/>
      <c r="E367" s="30">
        <v>18850</v>
      </c>
      <c r="F367" s="30">
        <v>20000</v>
      </c>
      <c r="G367" s="30">
        <v>900</v>
      </c>
      <c r="H367" s="30">
        <v>30401.360000000001</v>
      </c>
      <c r="I367" s="30"/>
      <c r="J367" s="30">
        <v>16062</v>
      </c>
      <c r="K367" s="30">
        <v>168.15</v>
      </c>
      <c r="L367" s="30">
        <v>15384</v>
      </c>
      <c r="M367" s="30">
        <v>420.38</v>
      </c>
      <c r="N367" s="30">
        <v>38460</v>
      </c>
      <c r="O367" s="30">
        <v>672.6</v>
      </c>
      <c r="P367" s="30">
        <v>61536</v>
      </c>
    </row>
    <row r="368" spans="1:16">
      <c r="A368" s="45" t="str">
        <f t="shared" si="8"/>
        <v>4953</v>
      </c>
      <c r="B368" s="29">
        <v>49</v>
      </c>
      <c r="C368" s="29">
        <v>53</v>
      </c>
      <c r="D368" s="29"/>
      <c r="E368" s="29">
        <v>18850</v>
      </c>
      <c r="F368" s="29">
        <v>20000</v>
      </c>
      <c r="G368" s="29"/>
      <c r="H368" s="29">
        <v>31313.4</v>
      </c>
      <c r="I368" s="29"/>
      <c r="J368" s="29">
        <v>16062</v>
      </c>
      <c r="K368" s="29">
        <v>162.41</v>
      </c>
      <c r="L368" s="29">
        <v>16007.93</v>
      </c>
      <c r="M368" s="29">
        <v>406.03</v>
      </c>
      <c r="N368" s="29">
        <v>40019.82</v>
      </c>
      <c r="O368" s="29">
        <v>649.64</v>
      </c>
      <c r="P368" s="29">
        <v>64031.72</v>
      </c>
    </row>
    <row r="369" spans="1:16">
      <c r="A369" s="45" t="str">
        <f t="shared" si="8"/>
        <v>5054</v>
      </c>
      <c r="B369" s="30">
        <v>50</v>
      </c>
      <c r="C369" s="30">
        <v>54</v>
      </c>
      <c r="D369" s="30"/>
      <c r="E369" s="30">
        <v>18850</v>
      </c>
      <c r="F369" s="30">
        <v>20000</v>
      </c>
      <c r="G369" s="30"/>
      <c r="H369" s="30">
        <v>32252.799999999999</v>
      </c>
      <c r="I369" s="30"/>
      <c r="J369" s="30">
        <v>16382</v>
      </c>
      <c r="K369" s="30">
        <v>165.51</v>
      </c>
      <c r="L369" s="30">
        <v>16653.68</v>
      </c>
      <c r="M369" s="30">
        <v>413.78</v>
      </c>
      <c r="N369" s="30">
        <v>41634.19</v>
      </c>
      <c r="O369" s="30">
        <v>662.04</v>
      </c>
      <c r="P369" s="30">
        <v>66614.710000000006</v>
      </c>
    </row>
    <row r="370" spans="1:16">
      <c r="A370" s="45" t="str">
        <f t="shared" si="8"/>
        <v>5155</v>
      </c>
      <c r="B370" s="29">
        <v>51</v>
      </c>
      <c r="C370" s="29">
        <v>55</v>
      </c>
      <c r="D370" s="29"/>
      <c r="E370" s="29">
        <v>18850</v>
      </c>
      <c r="F370" s="29">
        <v>20000</v>
      </c>
      <c r="G370" s="29">
        <v>900</v>
      </c>
      <c r="H370" s="29">
        <v>34120.379999999997</v>
      </c>
      <c r="I370" s="29"/>
      <c r="J370" s="29">
        <v>16382</v>
      </c>
      <c r="K370" s="29">
        <v>168.67</v>
      </c>
      <c r="L370" s="29">
        <v>17321.96</v>
      </c>
      <c r="M370" s="29">
        <v>421.68</v>
      </c>
      <c r="N370" s="29">
        <v>43304.89</v>
      </c>
      <c r="O370" s="29">
        <v>674.68</v>
      </c>
      <c r="P370" s="29">
        <v>69287.83</v>
      </c>
    </row>
    <row r="371" spans="1:16">
      <c r="A371" s="45" t="str">
        <f t="shared" si="8"/>
        <v>5256</v>
      </c>
      <c r="B371" s="30">
        <v>52</v>
      </c>
      <c r="C371" s="30">
        <v>56</v>
      </c>
      <c r="D371" s="30"/>
      <c r="E371" s="30">
        <v>18850</v>
      </c>
      <c r="F371" s="30">
        <v>20000</v>
      </c>
      <c r="G371" s="30"/>
      <c r="H371" s="30">
        <v>35144</v>
      </c>
      <c r="I371" s="30"/>
      <c r="J371" s="30">
        <v>15807</v>
      </c>
      <c r="K371" s="30">
        <v>162.88999999999999</v>
      </c>
      <c r="L371" s="30">
        <v>18004.509999999998</v>
      </c>
      <c r="M371" s="30">
        <v>407.23</v>
      </c>
      <c r="N371" s="30">
        <v>45011.26</v>
      </c>
      <c r="O371" s="30">
        <v>651.55999999999995</v>
      </c>
      <c r="P371" s="30">
        <v>72018.02</v>
      </c>
    </row>
    <row r="372" spans="1:16">
      <c r="A372" s="45" t="str">
        <f t="shared" si="8"/>
        <v>5357</v>
      </c>
      <c r="B372" s="29">
        <v>53</v>
      </c>
      <c r="C372" s="29">
        <v>57</v>
      </c>
      <c r="D372" s="29"/>
      <c r="E372" s="29">
        <v>18850</v>
      </c>
      <c r="F372" s="29">
        <v>20000</v>
      </c>
      <c r="G372" s="29"/>
      <c r="H372" s="29">
        <v>36198.32</v>
      </c>
      <c r="I372" s="29"/>
      <c r="J372" s="29">
        <v>15807</v>
      </c>
      <c r="K372" s="29">
        <v>165.96</v>
      </c>
      <c r="L372" s="29">
        <v>18710.599999999999</v>
      </c>
      <c r="M372" s="29">
        <v>414.9</v>
      </c>
      <c r="N372" s="29">
        <v>46776.5</v>
      </c>
      <c r="O372" s="29">
        <v>663.84</v>
      </c>
      <c r="P372" s="29">
        <v>74842.399999999994</v>
      </c>
    </row>
    <row r="373" spans="1:16">
      <c r="A373" s="45" t="str">
        <f t="shared" si="8"/>
        <v>5458</v>
      </c>
      <c r="B373" s="30">
        <v>54</v>
      </c>
      <c r="C373" s="30">
        <v>58</v>
      </c>
      <c r="D373" s="30"/>
      <c r="E373" s="30">
        <v>18850</v>
      </c>
      <c r="F373" s="30">
        <v>20000</v>
      </c>
      <c r="G373" s="30">
        <v>900</v>
      </c>
      <c r="H373" s="30">
        <v>38184.269999999997</v>
      </c>
      <c r="I373" s="30"/>
      <c r="J373" s="30">
        <v>16121</v>
      </c>
      <c r="K373" s="30">
        <v>169.08</v>
      </c>
      <c r="L373" s="30">
        <v>19441</v>
      </c>
      <c r="M373" s="30">
        <v>422.7</v>
      </c>
      <c r="N373" s="30">
        <v>48602.5</v>
      </c>
      <c r="O373" s="30">
        <v>676.32</v>
      </c>
      <c r="P373" s="30">
        <v>77764</v>
      </c>
    </row>
    <row r="374" spans="1:16">
      <c r="A374" s="45" t="str">
        <f t="shared" si="8"/>
        <v>5559</v>
      </c>
      <c r="B374" s="29">
        <v>55</v>
      </c>
      <c r="C374" s="29">
        <v>59</v>
      </c>
      <c r="D374" s="29"/>
      <c r="E374" s="29">
        <v>18850</v>
      </c>
      <c r="F374" s="29">
        <v>20000</v>
      </c>
      <c r="G374" s="29"/>
      <c r="H374" s="29">
        <v>39329.79</v>
      </c>
      <c r="I374" s="29"/>
      <c r="J374" s="29">
        <v>16121</v>
      </c>
      <c r="K374" s="29">
        <v>163.26</v>
      </c>
      <c r="L374" s="29">
        <v>20187.490000000002</v>
      </c>
      <c r="M374" s="29">
        <v>408.15</v>
      </c>
      <c r="N374" s="29">
        <v>50468.72</v>
      </c>
      <c r="O374" s="29">
        <v>653.04</v>
      </c>
      <c r="P374" s="29">
        <v>80749.960000000006</v>
      </c>
    </row>
    <row r="375" spans="1:16">
      <c r="A375" s="45" t="str">
        <f t="shared" si="8"/>
        <v>5660</v>
      </c>
      <c r="B375" s="30">
        <v>56</v>
      </c>
      <c r="C375" s="30">
        <v>60</v>
      </c>
      <c r="D375" s="30"/>
      <c r="E375" s="30">
        <v>18850</v>
      </c>
      <c r="F375" s="30">
        <v>20000</v>
      </c>
      <c r="G375" s="30"/>
      <c r="H375" s="30">
        <v>40509.69</v>
      </c>
      <c r="I375" s="30"/>
      <c r="J375" s="30">
        <v>16441</v>
      </c>
      <c r="K375" s="30">
        <v>166.26</v>
      </c>
      <c r="L375" s="30">
        <v>20959.37</v>
      </c>
      <c r="M375" s="30">
        <v>415.65</v>
      </c>
      <c r="N375" s="30">
        <v>52398.43</v>
      </c>
      <c r="O375" s="30">
        <v>665.04</v>
      </c>
      <c r="P375" s="30">
        <v>83837.490000000005</v>
      </c>
    </row>
    <row r="376" spans="1:16">
      <c r="A376" s="45" t="str">
        <f t="shared" si="8"/>
        <v>5761</v>
      </c>
      <c r="B376" s="29">
        <v>57</v>
      </c>
      <c r="C376" s="29">
        <v>61</v>
      </c>
      <c r="D376" s="29"/>
      <c r="E376" s="29">
        <v>18850</v>
      </c>
      <c r="F376" s="29">
        <v>20000</v>
      </c>
      <c r="G376" s="29">
        <v>900</v>
      </c>
      <c r="H376" s="29">
        <v>42624.98</v>
      </c>
      <c r="I376" s="29"/>
      <c r="J376" s="29">
        <v>16441</v>
      </c>
      <c r="K376" s="29">
        <v>169.32</v>
      </c>
      <c r="L376" s="29">
        <v>21757.47</v>
      </c>
      <c r="M376" s="29">
        <v>423.3</v>
      </c>
      <c r="N376" s="29">
        <v>54393.69</v>
      </c>
      <c r="O376" s="29">
        <v>677.28</v>
      </c>
      <c r="P376" s="29">
        <v>87029.9</v>
      </c>
    </row>
    <row r="377" spans="1:16">
      <c r="A377" s="45" t="str">
        <f t="shared" si="8"/>
        <v>5862</v>
      </c>
      <c r="B377" s="30">
        <v>58</v>
      </c>
      <c r="C377" s="30">
        <v>62</v>
      </c>
      <c r="D377" s="30"/>
      <c r="E377" s="30">
        <v>18850</v>
      </c>
      <c r="F377" s="30">
        <v>20000</v>
      </c>
      <c r="G377" s="30"/>
      <c r="H377" s="30">
        <v>43903.73</v>
      </c>
      <c r="I377" s="30"/>
      <c r="J377" s="30">
        <v>15868</v>
      </c>
      <c r="K377" s="30">
        <v>163.44</v>
      </c>
      <c r="L377" s="30">
        <v>22573.64</v>
      </c>
      <c r="M377" s="30">
        <v>408.6</v>
      </c>
      <c r="N377" s="30">
        <v>56434.1</v>
      </c>
      <c r="O377" s="30">
        <v>653.76</v>
      </c>
      <c r="P377" s="30">
        <v>90294.56</v>
      </c>
    </row>
    <row r="378" spans="1:16">
      <c r="A378" s="45" t="str">
        <f t="shared" si="8"/>
        <v>5963</v>
      </c>
      <c r="B378" s="29">
        <v>59</v>
      </c>
      <c r="C378" s="29">
        <v>63</v>
      </c>
      <c r="D378" s="29"/>
      <c r="E378" s="29">
        <v>18850</v>
      </c>
      <c r="F378" s="29">
        <v>20000</v>
      </c>
      <c r="G378" s="29"/>
      <c r="H378" s="29">
        <v>45220.84</v>
      </c>
      <c r="I378" s="29"/>
      <c r="J378" s="29">
        <v>15868</v>
      </c>
      <c r="K378" s="29">
        <v>166.35</v>
      </c>
      <c r="L378" s="29">
        <v>23417.200000000001</v>
      </c>
      <c r="M378" s="29">
        <v>415.88</v>
      </c>
      <c r="N378" s="29">
        <v>58543</v>
      </c>
      <c r="O378" s="29">
        <v>665.4</v>
      </c>
      <c r="P378" s="29">
        <v>93668.79</v>
      </c>
    </row>
    <row r="379" spans="1:16">
      <c r="A379" s="45" t="str">
        <f t="shared" si="8"/>
        <v>6064</v>
      </c>
      <c r="B379" s="30">
        <v>60</v>
      </c>
      <c r="C379" s="30">
        <v>64</v>
      </c>
      <c r="D379" s="30"/>
      <c r="E379" s="30">
        <v>18850</v>
      </c>
      <c r="F379" s="30">
        <v>20000</v>
      </c>
      <c r="G379" s="30">
        <v>900</v>
      </c>
      <c r="H379" s="30">
        <v>47477.46</v>
      </c>
      <c r="I379" s="30"/>
      <c r="J379" s="30">
        <v>16182</v>
      </c>
      <c r="K379" s="30">
        <v>169.32</v>
      </c>
      <c r="L379" s="30">
        <v>24289.03</v>
      </c>
      <c r="M379" s="30">
        <v>423.3</v>
      </c>
      <c r="N379" s="30">
        <v>60722.59</v>
      </c>
      <c r="O379" s="30">
        <v>677.28</v>
      </c>
      <c r="P379" s="30">
        <v>97156.14</v>
      </c>
    </row>
    <row r="380" spans="1:16">
      <c r="A380" s="45" t="str">
        <f t="shared" si="8"/>
        <v>6165</v>
      </c>
      <c r="B380" s="29">
        <v>61</v>
      </c>
      <c r="C380" s="29">
        <v>65</v>
      </c>
      <c r="D380" s="29"/>
      <c r="E380" s="29">
        <v>18850</v>
      </c>
      <c r="F380" s="29">
        <v>20000</v>
      </c>
      <c r="G380" s="29"/>
      <c r="H380" s="29">
        <v>48901.79</v>
      </c>
      <c r="I380" s="29"/>
      <c r="J380" s="29">
        <v>16182</v>
      </c>
      <c r="K380" s="29">
        <v>163.35</v>
      </c>
      <c r="L380" s="29">
        <v>25181.06</v>
      </c>
      <c r="M380" s="29">
        <v>408.38</v>
      </c>
      <c r="N380" s="29">
        <v>62952.639999999999</v>
      </c>
      <c r="O380" s="29">
        <v>653.4</v>
      </c>
      <c r="P380" s="29">
        <v>100724.22</v>
      </c>
    </row>
    <row r="381" spans="1:16">
      <c r="A381" s="45" t="str">
        <f t="shared" si="8"/>
        <v>6266</v>
      </c>
      <c r="B381" s="30">
        <v>62</v>
      </c>
      <c r="C381" s="30">
        <v>66</v>
      </c>
      <c r="D381" s="30"/>
      <c r="E381" s="30">
        <v>18850</v>
      </c>
      <c r="F381" s="30">
        <v>20000</v>
      </c>
      <c r="G381" s="30"/>
      <c r="H381" s="30">
        <v>50368.84</v>
      </c>
      <c r="I381" s="30"/>
      <c r="J381" s="30">
        <v>16503</v>
      </c>
      <c r="K381" s="30">
        <v>166.13</v>
      </c>
      <c r="L381" s="30">
        <v>26102.62</v>
      </c>
      <c r="M381" s="30">
        <v>415.33</v>
      </c>
      <c r="N381" s="30">
        <v>65256.54</v>
      </c>
      <c r="O381" s="30">
        <v>664.52</v>
      </c>
      <c r="P381" s="30">
        <v>104410.47</v>
      </c>
    </row>
    <row r="382" spans="1:16">
      <c r="A382" s="45" t="str">
        <f t="shared" si="8"/>
        <v>6367</v>
      </c>
      <c r="B382" s="29">
        <v>63</v>
      </c>
      <c r="C382" s="29">
        <v>67</v>
      </c>
      <c r="D382" s="29"/>
      <c r="E382" s="29">
        <v>18850</v>
      </c>
      <c r="F382" s="29">
        <v>20000</v>
      </c>
      <c r="G382" s="29">
        <v>900</v>
      </c>
      <c r="H382" s="29">
        <v>52779.91</v>
      </c>
      <c r="I382" s="29"/>
      <c r="J382" s="29">
        <v>16503</v>
      </c>
      <c r="K382" s="29">
        <v>168.96</v>
      </c>
      <c r="L382" s="29">
        <v>27054.66</v>
      </c>
      <c r="M382" s="29">
        <v>422.4</v>
      </c>
      <c r="N382" s="29">
        <v>67636.639999999999</v>
      </c>
      <c r="O382" s="29">
        <v>675.84</v>
      </c>
      <c r="P382" s="29">
        <v>108218.62</v>
      </c>
    </row>
    <row r="383" spans="1:16">
      <c r="A383" s="45" t="str">
        <f t="shared" si="8"/>
        <v>6468</v>
      </c>
      <c r="B383" s="30">
        <v>64</v>
      </c>
      <c r="C383" s="30">
        <v>68</v>
      </c>
      <c r="D383" s="30"/>
      <c r="E383" s="30">
        <v>18850</v>
      </c>
      <c r="F383" s="30">
        <v>20000</v>
      </c>
      <c r="G383" s="30"/>
      <c r="H383" s="30">
        <v>54363.3</v>
      </c>
      <c r="I383" s="30"/>
      <c r="J383" s="30">
        <v>15930</v>
      </c>
      <c r="K383" s="30">
        <v>162.84</v>
      </c>
      <c r="L383" s="30">
        <v>28029.13</v>
      </c>
      <c r="M383" s="30">
        <v>407.1</v>
      </c>
      <c r="N383" s="30">
        <v>70072.84</v>
      </c>
      <c r="O383" s="30">
        <v>651.36</v>
      </c>
      <c r="P383" s="30">
        <v>112116.54</v>
      </c>
    </row>
    <row r="384" spans="1:16">
      <c r="A384" s="45" t="str">
        <f t="shared" ref="A384:A395" si="9">B384&amp;C384</f>
        <v>6569</v>
      </c>
      <c r="B384" s="29">
        <v>65</v>
      </c>
      <c r="C384" s="29">
        <v>69</v>
      </c>
      <c r="D384" s="29"/>
      <c r="E384" s="29">
        <v>18850</v>
      </c>
      <c r="F384" s="29">
        <v>20000</v>
      </c>
      <c r="G384" s="29"/>
      <c r="H384" s="29">
        <v>55994.2</v>
      </c>
      <c r="I384" s="29"/>
      <c r="J384" s="29">
        <v>15930</v>
      </c>
      <c r="K384" s="29">
        <v>165.43</v>
      </c>
      <c r="L384" s="29">
        <v>29035.439999999999</v>
      </c>
      <c r="M384" s="29">
        <v>413.58</v>
      </c>
      <c r="N384" s="29">
        <v>72588.600000000006</v>
      </c>
      <c r="O384" s="29">
        <v>661.72</v>
      </c>
      <c r="P384" s="29">
        <v>116141.75999999999</v>
      </c>
    </row>
    <row r="385" spans="1:16">
      <c r="A385" s="45" t="str">
        <f t="shared" si="9"/>
        <v>6670</v>
      </c>
      <c r="B385" s="30">
        <v>66</v>
      </c>
      <c r="C385" s="30">
        <v>70</v>
      </c>
      <c r="D385" s="30"/>
      <c r="E385" s="30">
        <v>18850</v>
      </c>
      <c r="F385" s="30">
        <v>20000</v>
      </c>
      <c r="G385" s="30">
        <v>900</v>
      </c>
      <c r="H385" s="30">
        <v>58574.03</v>
      </c>
      <c r="I385" s="30"/>
      <c r="J385" s="30">
        <v>16245</v>
      </c>
      <c r="K385" s="30">
        <v>168.05</v>
      </c>
      <c r="L385" s="30">
        <v>30074.55</v>
      </c>
      <c r="M385" s="30">
        <v>420.13</v>
      </c>
      <c r="N385" s="30">
        <v>75186.38</v>
      </c>
      <c r="O385" s="30">
        <v>672.2</v>
      </c>
      <c r="P385" s="30">
        <v>120298.21</v>
      </c>
    </row>
    <row r="386" spans="1:16">
      <c r="A386" s="45" t="str">
        <f t="shared" si="9"/>
        <v>6771</v>
      </c>
      <c r="B386" s="29">
        <v>67</v>
      </c>
      <c r="C386" s="29">
        <v>71</v>
      </c>
      <c r="D386" s="29"/>
      <c r="E386" s="29">
        <v>18850</v>
      </c>
      <c r="F386" s="29">
        <v>20000</v>
      </c>
      <c r="G386" s="29"/>
      <c r="H386" s="29">
        <v>60331.25</v>
      </c>
      <c r="I386" s="29"/>
      <c r="J386" s="29">
        <v>16245</v>
      </c>
      <c r="K386" s="29">
        <v>161.72</v>
      </c>
      <c r="L386" s="29">
        <v>31138.51</v>
      </c>
      <c r="M386" s="29">
        <v>404.3</v>
      </c>
      <c r="N386" s="29">
        <v>77846.27</v>
      </c>
      <c r="O386" s="29">
        <v>646.88</v>
      </c>
      <c r="P386" s="29">
        <v>124554.03</v>
      </c>
    </row>
    <row r="387" spans="1:16">
      <c r="A387" s="45" t="str">
        <f t="shared" si="9"/>
        <v>6872</v>
      </c>
      <c r="B387" s="30">
        <v>68</v>
      </c>
      <c r="C387" s="30">
        <v>72</v>
      </c>
      <c r="D387" s="30"/>
      <c r="E387" s="30">
        <v>18850</v>
      </c>
      <c r="F387" s="30">
        <v>20000</v>
      </c>
      <c r="G387" s="30"/>
      <c r="H387" s="30">
        <v>62141.19</v>
      </c>
      <c r="I387" s="30"/>
      <c r="J387" s="30">
        <v>16566</v>
      </c>
      <c r="K387" s="30">
        <v>164.02</v>
      </c>
      <c r="L387" s="30">
        <v>32236.68</v>
      </c>
      <c r="M387" s="30">
        <v>410.05</v>
      </c>
      <c r="N387" s="30">
        <v>80591.710000000006</v>
      </c>
      <c r="O387" s="30">
        <v>656.08</v>
      </c>
      <c r="P387" s="30">
        <v>128946.74</v>
      </c>
    </row>
    <row r="388" spans="1:16">
      <c r="A388" s="45" t="str">
        <f t="shared" si="9"/>
        <v>6973</v>
      </c>
      <c r="B388" s="29">
        <v>69</v>
      </c>
      <c r="C388" s="29">
        <v>73</v>
      </c>
      <c r="D388" s="29"/>
      <c r="E388" s="29">
        <v>18850</v>
      </c>
      <c r="F388" s="29">
        <v>20000</v>
      </c>
      <c r="G388" s="29">
        <v>900</v>
      </c>
      <c r="H388" s="29">
        <v>64905.42</v>
      </c>
      <c r="I388" s="29"/>
      <c r="J388" s="29">
        <v>16566</v>
      </c>
      <c r="K388" s="29">
        <v>166.33</v>
      </c>
      <c r="L388" s="29">
        <v>33370.11</v>
      </c>
      <c r="M388" s="29">
        <v>415.83</v>
      </c>
      <c r="N388" s="29">
        <v>83425.289999999994</v>
      </c>
      <c r="O388" s="29">
        <v>665.32</v>
      </c>
      <c r="P388" s="29">
        <v>133480.46</v>
      </c>
    </row>
    <row r="389" spans="1:16">
      <c r="A389" s="45" t="str">
        <f t="shared" si="9"/>
        <v>7074</v>
      </c>
      <c r="B389" s="30">
        <v>70</v>
      </c>
      <c r="C389" s="30">
        <v>74</v>
      </c>
      <c r="D389" s="30"/>
      <c r="E389" s="30">
        <v>18850</v>
      </c>
      <c r="F389" s="30">
        <v>20000</v>
      </c>
      <c r="G389" s="30"/>
      <c r="H389" s="30">
        <v>66852.59</v>
      </c>
      <c r="I389" s="30"/>
      <c r="J389" s="30">
        <v>15994</v>
      </c>
      <c r="K389" s="30">
        <v>159.65</v>
      </c>
      <c r="L389" s="30">
        <v>34530.870000000003</v>
      </c>
      <c r="M389" s="30">
        <v>399.13</v>
      </c>
      <c r="N389" s="30">
        <v>86327.17</v>
      </c>
      <c r="O389" s="30">
        <v>638.6</v>
      </c>
      <c r="P389" s="30">
        <v>138123.47</v>
      </c>
    </row>
    <row r="390" spans="1:16">
      <c r="A390" s="45" t="str">
        <f t="shared" si="9"/>
        <v>7175</v>
      </c>
      <c r="B390" s="29">
        <v>71</v>
      </c>
      <c r="C390" s="29">
        <v>75</v>
      </c>
      <c r="D390" s="29"/>
      <c r="E390" s="29">
        <v>18850</v>
      </c>
      <c r="F390" s="29">
        <v>20000</v>
      </c>
      <c r="G390" s="29"/>
      <c r="H390" s="29">
        <v>68858.16</v>
      </c>
      <c r="I390" s="29"/>
      <c r="J390" s="29">
        <v>15994</v>
      </c>
      <c r="K390" s="29">
        <v>161.51</v>
      </c>
      <c r="L390" s="29">
        <v>35728.300000000003</v>
      </c>
      <c r="M390" s="29">
        <v>403.78</v>
      </c>
      <c r="N390" s="29">
        <v>89320.76</v>
      </c>
      <c r="O390" s="29">
        <v>646.04</v>
      </c>
      <c r="P390" s="29">
        <v>142913.22</v>
      </c>
    </row>
    <row r="391" spans="1:16">
      <c r="A391" s="45" t="str">
        <f t="shared" si="9"/>
        <v>7276</v>
      </c>
      <c r="B391" s="30">
        <v>72</v>
      </c>
      <c r="C391" s="30">
        <v>76</v>
      </c>
      <c r="D391" s="30"/>
      <c r="E391" s="30">
        <v>18850</v>
      </c>
      <c r="F391" s="30">
        <v>20000</v>
      </c>
      <c r="G391" s="30">
        <v>900</v>
      </c>
      <c r="H391" s="30">
        <v>71823.91</v>
      </c>
      <c r="I391" s="30"/>
      <c r="J391" s="30">
        <v>16309</v>
      </c>
      <c r="K391" s="30">
        <v>163.32</v>
      </c>
      <c r="L391" s="30">
        <v>36963.47</v>
      </c>
      <c r="M391" s="30">
        <v>408.3</v>
      </c>
      <c r="N391" s="30">
        <v>92408.68</v>
      </c>
      <c r="O391" s="30">
        <v>653.28</v>
      </c>
      <c r="P391" s="30">
        <v>147853.89000000001</v>
      </c>
    </row>
    <row r="392" spans="1:16">
      <c r="A392" s="45" t="str">
        <f t="shared" si="9"/>
        <v>7377</v>
      </c>
      <c r="B392" s="29">
        <v>73</v>
      </c>
      <c r="C392" s="29">
        <v>77</v>
      </c>
      <c r="D392" s="29"/>
      <c r="E392" s="29">
        <v>18850</v>
      </c>
      <c r="F392" s="29">
        <v>20000</v>
      </c>
      <c r="G392" s="29"/>
      <c r="H392" s="29">
        <v>73978.63</v>
      </c>
      <c r="I392" s="29"/>
      <c r="J392" s="29">
        <v>16309</v>
      </c>
      <c r="K392" s="29">
        <v>156.1</v>
      </c>
      <c r="L392" s="29">
        <v>38228.480000000003</v>
      </c>
      <c r="M392" s="29">
        <v>390.25</v>
      </c>
      <c r="N392" s="29">
        <v>95571.19</v>
      </c>
      <c r="O392" s="29">
        <v>624.4</v>
      </c>
      <c r="P392" s="29">
        <v>152913.91</v>
      </c>
    </row>
    <row r="393" spans="1:16">
      <c r="A393" s="45" t="str">
        <f t="shared" si="9"/>
        <v>7478</v>
      </c>
      <c r="B393" s="30">
        <v>74</v>
      </c>
      <c r="C393" s="30">
        <v>78</v>
      </c>
      <c r="D393" s="30"/>
      <c r="E393" s="30">
        <v>18850</v>
      </c>
      <c r="F393" s="30">
        <v>20000</v>
      </c>
      <c r="G393" s="30"/>
      <c r="H393" s="30">
        <v>76197.98</v>
      </c>
      <c r="I393" s="30"/>
      <c r="J393" s="30">
        <v>16631</v>
      </c>
      <c r="K393" s="30">
        <v>157.24</v>
      </c>
      <c r="L393" s="30">
        <v>39532.57</v>
      </c>
      <c r="M393" s="30">
        <v>393.1</v>
      </c>
      <c r="N393" s="30">
        <v>98831.43</v>
      </c>
      <c r="O393" s="30">
        <v>628.96</v>
      </c>
      <c r="P393" s="30">
        <v>158130.29</v>
      </c>
    </row>
    <row r="394" spans="1:16">
      <c r="A394" s="45" t="str">
        <f t="shared" si="9"/>
        <v>7579</v>
      </c>
      <c r="B394" s="29">
        <v>75</v>
      </c>
      <c r="C394" s="29">
        <v>79</v>
      </c>
      <c r="D394" s="29"/>
      <c r="E394" s="29">
        <v>18850</v>
      </c>
      <c r="F394" s="29">
        <v>20000</v>
      </c>
      <c r="G394" s="29">
        <v>900</v>
      </c>
      <c r="H394" s="29">
        <v>79383.92</v>
      </c>
      <c r="I394" s="29"/>
      <c r="J394" s="29">
        <v>16631</v>
      </c>
      <c r="K394" s="29">
        <v>158.24</v>
      </c>
      <c r="L394" s="29">
        <v>40876.79</v>
      </c>
      <c r="M394" s="29">
        <v>395.6</v>
      </c>
      <c r="N394" s="29">
        <v>102191.97</v>
      </c>
      <c r="O394" s="29">
        <v>632.96</v>
      </c>
      <c r="P394" s="29">
        <v>163507.15</v>
      </c>
    </row>
    <row r="395" spans="1:16">
      <c r="A395" s="45" t="str">
        <f t="shared" si="9"/>
        <v>7680</v>
      </c>
      <c r="B395" s="30">
        <v>76</v>
      </c>
      <c r="C395" s="30">
        <v>80</v>
      </c>
      <c r="D395" s="30"/>
      <c r="E395" s="30">
        <v>18850</v>
      </c>
      <c r="F395" s="30">
        <v>20000</v>
      </c>
      <c r="G395" s="30"/>
      <c r="H395" s="30">
        <v>81765.440000000002</v>
      </c>
      <c r="I395" s="30">
        <v>15000</v>
      </c>
      <c r="J395" s="30">
        <v>16059</v>
      </c>
      <c r="K395" s="30">
        <v>150.09</v>
      </c>
      <c r="L395" s="30">
        <v>42253.18</v>
      </c>
      <c r="M395" s="30">
        <v>375.23</v>
      </c>
      <c r="N395" s="30">
        <v>105632.96000000001</v>
      </c>
      <c r="O395" s="30">
        <v>600.36</v>
      </c>
      <c r="P395" s="30">
        <v>169012.73</v>
      </c>
    </row>
    <row r="396" spans="1:16" ht="54">
      <c r="B396" s="28" t="s">
        <v>27</v>
      </c>
      <c r="C396" s="28" t="s">
        <v>13</v>
      </c>
      <c r="D396" s="28" t="s">
        <v>14</v>
      </c>
      <c r="E396" s="28" t="s">
        <v>15</v>
      </c>
      <c r="F396" s="28" t="s">
        <v>16</v>
      </c>
      <c r="G396" s="28" t="s">
        <v>17</v>
      </c>
      <c r="H396" s="28" t="s">
        <v>18</v>
      </c>
      <c r="I396" s="28" t="s">
        <v>19</v>
      </c>
      <c r="J396" s="28" t="s">
        <v>20</v>
      </c>
      <c r="K396" s="28" t="s">
        <v>21</v>
      </c>
      <c r="L396" s="28" t="s">
        <v>22</v>
      </c>
      <c r="M396" s="28" t="s">
        <v>23</v>
      </c>
      <c r="N396" s="28" t="s">
        <v>24</v>
      </c>
      <c r="O396" s="28" t="s">
        <v>25</v>
      </c>
      <c r="P396" s="28" t="s">
        <v>26</v>
      </c>
    </row>
    <row r="397" spans="1:16">
      <c r="A397" s="45" t="str">
        <f t="shared" ref="A397:A460" si="10">B397&amp;C397</f>
        <v>16</v>
      </c>
      <c r="B397" s="29">
        <v>1</v>
      </c>
      <c r="C397" s="29">
        <v>6</v>
      </c>
      <c r="D397" s="29">
        <v>3780</v>
      </c>
      <c r="E397" s="29">
        <v>3780</v>
      </c>
      <c r="F397" s="29">
        <v>20000</v>
      </c>
      <c r="G397" s="29"/>
      <c r="H397" s="29"/>
      <c r="I397" s="29"/>
      <c r="J397" s="29">
        <v>2268</v>
      </c>
      <c r="K397" s="29">
        <v>26.46</v>
      </c>
      <c r="L397" s="29">
        <v>26.46</v>
      </c>
      <c r="M397" s="29">
        <v>66.150000000000006</v>
      </c>
      <c r="N397" s="29">
        <v>66.150000000000006</v>
      </c>
      <c r="O397" s="29">
        <v>105.84</v>
      </c>
      <c r="P397" s="29">
        <v>105.84</v>
      </c>
    </row>
    <row r="398" spans="1:16">
      <c r="A398" s="45" t="str">
        <f t="shared" si="10"/>
        <v>27</v>
      </c>
      <c r="B398" s="30">
        <v>2</v>
      </c>
      <c r="C398" s="30">
        <v>7</v>
      </c>
      <c r="D398" s="30">
        <v>3780</v>
      </c>
      <c r="E398" s="30">
        <v>7560</v>
      </c>
      <c r="F398" s="30">
        <v>20000</v>
      </c>
      <c r="G398" s="30"/>
      <c r="H398" s="30"/>
      <c r="I398" s="30"/>
      <c r="J398" s="30">
        <v>5653</v>
      </c>
      <c r="K398" s="30">
        <v>59.02</v>
      </c>
      <c r="L398" s="30">
        <v>86.27</v>
      </c>
      <c r="M398" s="30">
        <v>147.55000000000001</v>
      </c>
      <c r="N398" s="30">
        <v>215.68</v>
      </c>
      <c r="O398" s="30">
        <v>236.08</v>
      </c>
      <c r="P398" s="30">
        <v>345.1</v>
      </c>
    </row>
    <row r="399" spans="1:16">
      <c r="A399" s="45" t="str">
        <f t="shared" si="10"/>
        <v>38</v>
      </c>
      <c r="B399" s="29">
        <v>3</v>
      </c>
      <c r="C399" s="29">
        <v>8</v>
      </c>
      <c r="D399" s="29">
        <v>3780</v>
      </c>
      <c r="E399" s="29">
        <v>11340</v>
      </c>
      <c r="F399" s="29">
        <v>20000</v>
      </c>
      <c r="G399" s="29">
        <v>900</v>
      </c>
      <c r="H399" s="29">
        <v>900</v>
      </c>
      <c r="I399" s="29"/>
      <c r="J399" s="29">
        <v>8167</v>
      </c>
      <c r="K399" s="29">
        <v>92.27</v>
      </c>
      <c r="L399" s="29">
        <v>181.13</v>
      </c>
      <c r="M399" s="29">
        <v>230.68</v>
      </c>
      <c r="N399" s="29">
        <v>452.83</v>
      </c>
      <c r="O399" s="29">
        <v>369.08</v>
      </c>
      <c r="P399" s="29">
        <v>724.53</v>
      </c>
    </row>
    <row r="400" spans="1:16">
      <c r="A400" s="45" t="str">
        <f t="shared" si="10"/>
        <v>49</v>
      </c>
      <c r="B400" s="30">
        <v>4</v>
      </c>
      <c r="C400" s="30">
        <v>9</v>
      </c>
      <c r="D400" s="30">
        <v>3780</v>
      </c>
      <c r="E400" s="30">
        <v>15120</v>
      </c>
      <c r="F400" s="30">
        <v>20000</v>
      </c>
      <c r="G400" s="30"/>
      <c r="H400" s="30">
        <v>927</v>
      </c>
      <c r="I400" s="30"/>
      <c r="J400" s="30">
        <v>12015</v>
      </c>
      <c r="K400" s="30">
        <v>120.22</v>
      </c>
      <c r="L400" s="30">
        <v>306.79000000000002</v>
      </c>
      <c r="M400" s="30">
        <v>300.56</v>
      </c>
      <c r="N400" s="30">
        <v>766.97</v>
      </c>
      <c r="O400" s="30">
        <v>480.9</v>
      </c>
      <c r="P400" s="30">
        <v>1227.1600000000001</v>
      </c>
    </row>
    <row r="401" spans="1:16">
      <c r="A401" s="45" t="str">
        <f t="shared" si="10"/>
        <v>510</v>
      </c>
      <c r="B401" s="29">
        <v>5</v>
      </c>
      <c r="C401" s="29">
        <v>10</v>
      </c>
      <c r="D401" s="29">
        <v>3780</v>
      </c>
      <c r="E401" s="29">
        <v>18900</v>
      </c>
      <c r="F401" s="29">
        <v>20000</v>
      </c>
      <c r="G401" s="29"/>
      <c r="H401" s="29">
        <v>954.81</v>
      </c>
      <c r="I401" s="29"/>
      <c r="J401" s="29">
        <v>16090</v>
      </c>
      <c r="K401" s="29">
        <v>157.75</v>
      </c>
      <c r="L401" s="29">
        <v>473.75</v>
      </c>
      <c r="M401" s="29">
        <v>394.39</v>
      </c>
      <c r="N401" s="29">
        <v>1184.3699999999999</v>
      </c>
      <c r="O401" s="29">
        <v>631.02</v>
      </c>
      <c r="P401" s="29">
        <v>1894.99</v>
      </c>
    </row>
    <row r="402" spans="1:16">
      <c r="A402" s="45" t="str">
        <f t="shared" si="10"/>
        <v>611</v>
      </c>
      <c r="B402" s="30">
        <v>6</v>
      </c>
      <c r="C402" s="30">
        <v>11</v>
      </c>
      <c r="D402" s="30"/>
      <c r="E402" s="30">
        <v>18900</v>
      </c>
      <c r="F402" s="30">
        <v>20000</v>
      </c>
      <c r="G402" s="30">
        <v>900</v>
      </c>
      <c r="H402" s="30">
        <v>1883.45</v>
      </c>
      <c r="I402" s="30"/>
      <c r="J402" s="30">
        <v>15511</v>
      </c>
      <c r="K402" s="30">
        <v>160.9</v>
      </c>
      <c r="L402" s="30">
        <v>648.86</v>
      </c>
      <c r="M402" s="30">
        <v>402.25</v>
      </c>
      <c r="N402" s="30">
        <v>1622.15</v>
      </c>
      <c r="O402" s="30">
        <v>643.6</v>
      </c>
      <c r="P402" s="30">
        <v>2595.44</v>
      </c>
    </row>
    <row r="403" spans="1:16">
      <c r="A403" s="45" t="str">
        <f t="shared" si="10"/>
        <v>712</v>
      </c>
      <c r="B403" s="29">
        <v>7</v>
      </c>
      <c r="C403" s="29">
        <v>12</v>
      </c>
      <c r="D403" s="29"/>
      <c r="E403" s="29">
        <v>18900</v>
      </c>
      <c r="F403" s="29">
        <v>20000</v>
      </c>
      <c r="G403" s="29"/>
      <c r="H403" s="29">
        <v>1939.96</v>
      </c>
      <c r="I403" s="29"/>
      <c r="J403" s="29">
        <v>15820</v>
      </c>
      <c r="K403" s="29">
        <v>155.11000000000001</v>
      </c>
      <c r="L403" s="29">
        <v>823.44</v>
      </c>
      <c r="M403" s="29">
        <v>387.78</v>
      </c>
      <c r="N403" s="29">
        <v>2058.59</v>
      </c>
      <c r="O403" s="29">
        <v>620.44000000000005</v>
      </c>
      <c r="P403" s="29">
        <v>3293.74</v>
      </c>
    </row>
    <row r="404" spans="1:16">
      <c r="A404" s="45" t="str">
        <f t="shared" si="10"/>
        <v>813</v>
      </c>
      <c r="B404" s="30">
        <v>8</v>
      </c>
      <c r="C404" s="30">
        <v>13</v>
      </c>
      <c r="D404" s="30"/>
      <c r="E404" s="30">
        <v>18900</v>
      </c>
      <c r="F404" s="30">
        <v>20000</v>
      </c>
      <c r="G404" s="30"/>
      <c r="H404" s="30">
        <v>1998.16</v>
      </c>
      <c r="I404" s="30"/>
      <c r="J404" s="30">
        <v>16136</v>
      </c>
      <c r="K404" s="30">
        <v>158.19999999999999</v>
      </c>
      <c r="L404" s="30">
        <v>1006.34</v>
      </c>
      <c r="M404" s="30">
        <v>395.5</v>
      </c>
      <c r="N404" s="30">
        <v>2515.85</v>
      </c>
      <c r="O404" s="30">
        <v>632.79999999999995</v>
      </c>
      <c r="P404" s="30">
        <v>4025.36</v>
      </c>
    </row>
    <row r="405" spans="1:16">
      <c r="A405" s="45" t="str">
        <f t="shared" si="10"/>
        <v>914</v>
      </c>
      <c r="B405" s="29">
        <v>9</v>
      </c>
      <c r="C405" s="29">
        <v>14</v>
      </c>
      <c r="D405" s="29"/>
      <c r="E405" s="29">
        <v>18900</v>
      </c>
      <c r="F405" s="29">
        <v>20000</v>
      </c>
      <c r="G405" s="29">
        <v>900</v>
      </c>
      <c r="H405" s="29">
        <v>2958.1</v>
      </c>
      <c r="I405" s="29"/>
      <c r="J405" s="29">
        <v>15557</v>
      </c>
      <c r="K405" s="29">
        <v>161.36000000000001</v>
      </c>
      <c r="L405" s="29">
        <v>1197.8900000000001</v>
      </c>
      <c r="M405" s="29">
        <v>403.4</v>
      </c>
      <c r="N405" s="29">
        <v>2994.72</v>
      </c>
      <c r="O405" s="29">
        <v>645.44000000000005</v>
      </c>
      <c r="P405" s="29">
        <v>4791.5600000000004</v>
      </c>
    </row>
    <row r="406" spans="1:16">
      <c r="A406" s="45" t="str">
        <f t="shared" si="10"/>
        <v>1015</v>
      </c>
      <c r="B406" s="30">
        <v>10</v>
      </c>
      <c r="C406" s="30">
        <v>15</v>
      </c>
      <c r="D406" s="30"/>
      <c r="E406" s="30">
        <v>18900</v>
      </c>
      <c r="F406" s="30">
        <v>20000</v>
      </c>
      <c r="G406" s="30"/>
      <c r="H406" s="30">
        <v>3046.84</v>
      </c>
      <c r="I406" s="30"/>
      <c r="J406" s="30">
        <v>15867</v>
      </c>
      <c r="K406" s="30">
        <v>155.57</v>
      </c>
      <c r="L406" s="30">
        <v>1389.4</v>
      </c>
      <c r="M406" s="30">
        <v>388.93</v>
      </c>
      <c r="N406" s="30">
        <v>3473.49</v>
      </c>
      <c r="O406" s="30">
        <v>622.28</v>
      </c>
      <c r="P406" s="30">
        <v>5557.58</v>
      </c>
    </row>
    <row r="407" spans="1:16">
      <c r="A407" s="45" t="str">
        <f t="shared" si="10"/>
        <v>1116</v>
      </c>
      <c r="B407" s="29">
        <v>11</v>
      </c>
      <c r="C407" s="29">
        <v>16</v>
      </c>
      <c r="D407" s="29"/>
      <c r="E407" s="29">
        <v>18900</v>
      </c>
      <c r="F407" s="29">
        <v>20000</v>
      </c>
      <c r="G407" s="29"/>
      <c r="H407" s="29">
        <v>3138.25</v>
      </c>
      <c r="I407" s="29"/>
      <c r="J407" s="29">
        <v>16183</v>
      </c>
      <c r="K407" s="29">
        <v>158.66999999999999</v>
      </c>
      <c r="L407" s="29">
        <v>1589.75</v>
      </c>
      <c r="M407" s="29">
        <v>396.68</v>
      </c>
      <c r="N407" s="29">
        <v>3974.37</v>
      </c>
      <c r="O407" s="29">
        <v>634.67999999999995</v>
      </c>
      <c r="P407" s="29">
        <v>6358.99</v>
      </c>
    </row>
    <row r="408" spans="1:16">
      <c r="A408" s="45" t="str">
        <f t="shared" si="10"/>
        <v>1217</v>
      </c>
      <c r="B408" s="30">
        <v>12</v>
      </c>
      <c r="C408" s="30">
        <v>17</v>
      </c>
      <c r="D408" s="30"/>
      <c r="E408" s="30">
        <v>18900</v>
      </c>
      <c r="F408" s="30">
        <v>20000</v>
      </c>
      <c r="G408" s="30">
        <v>900</v>
      </c>
      <c r="H408" s="30">
        <v>4132.3999999999996</v>
      </c>
      <c r="I408" s="30"/>
      <c r="J408" s="30">
        <v>15606</v>
      </c>
      <c r="K408" s="30">
        <v>161.83000000000001</v>
      </c>
      <c r="L408" s="30">
        <v>1799.27</v>
      </c>
      <c r="M408" s="30">
        <v>404.58</v>
      </c>
      <c r="N408" s="30">
        <v>4498.18</v>
      </c>
      <c r="O408" s="30">
        <v>647.32000000000005</v>
      </c>
      <c r="P408" s="30">
        <v>7197.08</v>
      </c>
    </row>
    <row r="409" spans="1:16">
      <c r="A409" s="45" t="str">
        <f t="shared" si="10"/>
        <v>1318</v>
      </c>
      <c r="B409" s="29">
        <v>13</v>
      </c>
      <c r="C409" s="29">
        <v>18</v>
      </c>
      <c r="D409" s="29"/>
      <c r="E409" s="29">
        <v>18900</v>
      </c>
      <c r="F409" s="29">
        <v>20000</v>
      </c>
      <c r="G409" s="29"/>
      <c r="H409" s="29">
        <v>4256.37</v>
      </c>
      <c r="I409" s="29"/>
      <c r="J409" s="29">
        <v>15916</v>
      </c>
      <c r="K409" s="29">
        <v>156.06</v>
      </c>
      <c r="L409" s="29">
        <v>2009.31</v>
      </c>
      <c r="M409" s="29">
        <v>390.15</v>
      </c>
      <c r="N409" s="29">
        <v>5023.2700000000004</v>
      </c>
      <c r="O409" s="29">
        <v>624.24</v>
      </c>
      <c r="P409" s="29">
        <v>8037.23</v>
      </c>
    </row>
    <row r="410" spans="1:16">
      <c r="A410" s="45" t="str">
        <f t="shared" si="10"/>
        <v>1419</v>
      </c>
      <c r="B410" s="30">
        <v>14</v>
      </c>
      <c r="C410" s="30">
        <v>19</v>
      </c>
      <c r="D410" s="30"/>
      <c r="E410" s="30">
        <v>18900</v>
      </c>
      <c r="F410" s="30">
        <v>20000</v>
      </c>
      <c r="G410" s="30"/>
      <c r="H410" s="30">
        <v>4384.0600000000004</v>
      </c>
      <c r="I410" s="30"/>
      <c r="J410" s="30">
        <v>16232</v>
      </c>
      <c r="K410" s="30">
        <v>159.16</v>
      </c>
      <c r="L410" s="30">
        <v>2228.75</v>
      </c>
      <c r="M410" s="30">
        <v>397.9</v>
      </c>
      <c r="N410" s="30">
        <v>5571.87</v>
      </c>
      <c r="O410" s="30">
        <v>636.64</v>
      </c>
      <c r="P410" s="30">
        <v>8914.99</v>
      </c>
    </row>
    <row r="411" spans="1:16">
      <c r="A411" s="45" t="str">
        <f t="shared" si="10"/>
        <v>1520</v>
      </c>
      <c r="B411" s="29">
        <v>15</v>
      </c>
      <c r="C411" s="29">
        <v>20</v>
      </c>
      <c r="D411" s="29"/>
      <c r="E411" s="29">
        <v>18900</v>
      </c>
      <c r="F411" s="29">
        <v>20000</v>
      </c>
      <c r="G411" s="29">
        <v>900</v>
      </c>
      <c r="H411" s="29">
        <v>5415.58</v>
      </c>
      <c r="I411" s="29"/>
      <c r="J411" s="29">
        <v>15655</v>
      </c>
      <c r="K411" s="29">
        <v>162.32</v>
      </c>
      <c r="L411" s="29">
        <v>2457.9299999999998</v>
      </c>
      <c r="M411" s="29">
        <v>405.8</v>
      </c>
      <c r="N411" s="29">
        <v>6144.82</v>
      </c>
      <c r="O411" s="29">
        <v>649.28</v>
      </c>
      <c r="P411" s="29">
        <v>9831.7199999999993</v>
      </c>
    </row>
    <row r="412" spans="1:16">
      <c r="A412" s="45" t="str">
        <f t="shared" si="10"/>
        <v>1621</v>
      </c>
      <c r="B412" s="30">
        <v>16</v>
      </c>
      <c r="C412" s="30">
        <v>21</v>
      </c>
      <c r="D412" s="30"/>
      <c r="E412" s="30">
        <v>18900</v>
      </c>
      <c r="F412" s="30">
        <v>20000</v>
      </c>
      <c r="G412" s="30"/>
      <c r="H412" s="30">
        <v>5578.05</v>
      </c>
      <c r="I412" s="30"/>
      <c r="J412" s="30">
        <v>15966</v>
      </c>
      <c r="K412" s="30">
        <v>156.55000000000001</v>
      </c>
      <c r="L412" s="30">
        <v>2688.22</v>
      </c>
      <c r="M412" s="30">
        <v>391.38</v>
      </c>
      <c r="N412" s="30">
        <v>6720.54</v>
      </c>
      <c r="O412" s="30">
        <v>626.20000000000005</v>
      </c>
      <c r="P412" s="30">
        <v>10752.87</v>
      </c>
    </row>
    <row r="413" spans="1:16">
      <c r="A413" s="45" t="str">
        <f t="shared" si="10"/>
        <v>1722</v>
      </c>
      <c r="B413" s="29">
        <v>17</v>
      </c>
      <c r="C413" s="29">
        <v>22</v>
      </c>
      <c r="D413" s="29"/>
      <c r="E413" s="29">
        <v>18900</v>
      </c>
      <c r="F413" s="29">
        <v>20000</v>
      </c>
      <c r="G413" s="29"/>
      <c r="H413" s="29">
        <v>5745.39</v>
      </c>
      <c r="I413" s="29"/>
      <c r="J413" s="29">
        <v>16284</v>
      </c>
      <c r="K413" s="29">
        <v>159.66</v>
      </c>
      <c r="L413" s="29">
        <v>2928.52</v>
      </c>
      <c r="M413" s="29">
        <v>399.15</v>
      </c>
      <c r="N413" s="29">
        <v>7321.31</v>
      </c>
      <c r="O413" s="29">
        <v>638.64</v>
      </c>
      <c r="P413" s="29">
        <v>11714.1</v>
      </c>
    </row>
    <row r="414" spans="1:16">
      <c r="A414" s="45" t="str">
        <f t="shared" si="10"/>
        <v>1823</v>
      </c>
      <c r="B414" s="30">
        <v>18</v>
      </c>
      <c r="C414" s="30">
        <v>23</v>
      </c>
      <c r="D414" s="30"/>
      <c r="E414" s="30">
        <v>18900</v>
      </c>
      <c r="F414" s="30">
        <v>20000</v>
      </c>
      <c r="G414" s="30">
        <v>900</v>
      </c>
      <c r="H414" s="30">
        <v>6817.75</v>
      </c>
      <c r="I414" s="30"/>
      <c r="J414" s="30">
        <v>15707</v>
      </c>
      <c r="K414" s="30">
        <v>162.84</v>
      </c>
      <c r="L414" s="30">
        <v>3179.22</v>
      </c>
      <c r="M414" s="30">
        <v>407.1</v>
      </c>
      <c r="N414" s="30">
        <v>7948.05</v>
      </c>
      <c r="O414" s="30">
        <v>651.36</v>
      </c>
      <c r="P414" s="30">
        <v>12716.88</v>
      </c>
    </row>
    <row r="415" spans="1:16">
      <c r="A415" s="45" t="str">
        <f t="shared" si="10"/>
        <v>1924</v>
      </c>
      <c r="B415" s="29">
        <v>19</v>
      </c>
      <c r="C415" s="29">
        <v>24</v>
      </c>
      <c r="D415" s="29"/>
      <c r="E415" s="29">
        <v>18900</v>
      </c>
      <c r="F415" s="29">
        <v>20000</v>
      </c>
      <c r="G415" s="29"/>
      <c r="H415" s="29">
        <v>7022.29</v>
      </c>
      <c r="I415" s="29"/>
      <c r="J415" s="29">
        <v>16019</v>
      </c>
      <c r="K415" s="29">
        <v>157.07</v>
      </c>
      <c r="L415" s="29">
        <v>3431.67</v>
      </c>
      <c r="M415" s="29">
        <v>392.68</v>
      </c>
      <c r="N415" s="29">
        <v>8579.17</v>
      </c>
      <c r="O415" s="29">
        <v>628.28</v>
      </c>
      <c r="P415" s="29">
        <v>13726.67</v>
      </c>
    </row>
    <row r="416" spans="1:16">
      <c r="A416" s="45" t="str">
        <f t="shared" si="10"/>
        <v>2025</v>
      </c>
      <c r="B416" s="30">
        <v>20</v>
      </c>
      <c r="C416" s="30">
        <v>25</v>
      </c>
      <c r="D416" s="30"/>
      <c r="E416" s="30">
        <v>18900</v>
      </c>
      <c r="F416" s="30">
        <v>20000</v>
      </c>
      <c r="G416" s="30"/>
      <c r="H416" s="30">
        <v>7232.95</v>
      </c>
      <c r="I416" s="30"/>
      <c r="J416" s="30">
        <v>16338</v>
      </c>
      <c r="K416" s="30">
        <v>160.19</v>
      </c>
      <c r="L416" s="30">
        <v>3694.81</v>
      </c>
      <c r="M416" s="30">
        <v>400.48</v>
      </c>
      <c r="N416" s="30">
        <v>9237.02</v>
      </c>
      <c r="O416" s="30">
        <v>640.76</v>
      </c>
      <c r="P416" s="30">
        <v>14779.23</v>
      </c>
    </row>
    <row r="417" spans="1:16">
      <c r="A417" s="45" t="str">
        <f t="shared" si="10"/>
        <v>2126</v>
      </c>
      <c r="B417" s="29">
        <v>21</v>
      </c>
      <c r="C417" s="29">
        <v>26</v>
      </c>
      <c r="D417" s="29"/>
      <c r="E417" s="29">
        <v>18900</v>
      </c>
      <c r="F417" s="29">
        <v>20000</v>
      </c>
      <c r="G417" s="29">
        <v>900</v>
      </c>
      <c r="H417" s="29">
        <v>8349.94</v>
      </c>
      <c r="I417" s="29"/>
      <c r="J417" s="29">
        <v>15763</v>
      </c>
      <c r="K417" s="29">
        <v>163.38</v>
      </c>
      <c r="L417" s="29">
        <v>3969.03</v>
      </c>
      <c r="M417" s="29">
        <v>408.45</v>
      </c>
      <c r="N417" s="29">
        <v>9922.58</v>
      </c>
      <c r="O417" s="29">
        <v>653.52</v>
      </c>
      <c r="P417" s="29">
        <v>15876.12</v>
      </c>
    </row>
    <row r="418" spans="1:16">
      <c r="A418" s="45" t="str">
        <f t="shared" si="10"/>
        <v>2227</v>
      </c>
      <c r="B418" s="30">
        <v>22</v>
      </c>
      <c r="C418" s="30">
        <v>27</v>
      </c>
      <c r="D418" s="30"/>
      <c r="E418" s="30">
        <v>18900</v>
      </c>
      <c r="F418" s="30">
        <v>20000</v>
      </c>
      <c r="G418" s="30"/>
      <c r="H418" s="30">
        <v>8600.44</v>
      </c>
      <c r="I418" s="30"/>
      <c r="J418" s="30">
        <v>16076</v>
      </c>
      <c r="K418" s="30">
        <v>157.63</v>
      </c>
      <c r="L418" s="30">
        <v>4245.7299999999996</v>
      </c>
      <c r="M418" s="30">
        <v>394.08</v>
      </c>
      <c r="N418" s="30">
        <v>10614.33</v>
      </c>
      <c r="O418" s="30">
        <v>630.52</v>
      </c>
      <c r="P418" s="30">
        <v>16982.93</v>
      </c>
    </row>
    <row r="419" spans="1:16">
      <c r="A419" s="45" t="str">
        <f t="shared" si="10"/>
        <v>2328</v>
      </c>
      <c r="B419" s="29">
        <v>23</v>
      </c>
      <c r="C419" s="29">
        <v>28</v>
      </c>
      <c r="D419" s="29"/>
      <c r="E419" s="29">
        <v>18900</v>
      </c>
      <c r="F419" s="29">
        <v>20000</v>
      </c>
      <c r="G419" s="29"/>
      <c r="H419" s="29">
        <v>8858.4500000000007</v>
      </c>
      <c r="I419" s="29"/>
      <c r="J419" s="29">
        <v>16395</v>
      </c>
      <c r="K419" s="29">
        <v>160.76</v>
      </c>
      <c r="L419" s="29">
        <v>4533.8599999999997</v>
      </c>
      <c r="M419" s="29">
        <v>401.9</v>
      </c>
      <c r="N419" s="29">
        <v>11334.66</v>
      </c>
      <c r="O419" s="29">
        <v>643.04</v>
      </c>
      <c r="P419" s="29">
        <v>18135.46</v>
      </c>
    </row>
    <row r="420" spans="1:16">
      <c r="A420" s="45" t="str">
        <f t="shared" si="10"/>
        <v>2429</v>
      </c>
      <c r="B420" s="30">
        <v>24</v>
      </c>
      <c r="C420" s="30">
        <v>29</v>
      </c>
      <c r="D420" s="30"/>
      <c r="E420" s="30">
        <v>18900</v>
      </c>
      <c r="F420" s="30">
        <v>20000</v>
      </c>
      <c r="G420" s="30">
        <v>900</v>
      </c>
      <c r="H420" s="30">
        <v>10024.209999999999</v>
      </c>
      <c r="I420" s="30"/>
      <c r="J420" s="30">
        <v>15821</v>
      </c>
      <c r="K420" s="30">
        <v>163.95</v>
      </c>
      <c r="L420" s="30">
        <v>4833.83</v>
      </c>
      <c r="M420" s="30">
        <v>409.88</v>
      </c>
      <c r="N420" s="30">
        <v>12084.57</v>
      </c>
      <c r="O420" s="30">
        <v>655.8</v>
      </c>
      <c r="P420" s="30">
        <v>19335.32</v>
      </c>
    </row>
    <row r="421" spans="1:16">
      <c r="A421" s="45" t="str">
        <f t="shared" si="10"/>
        <v>2530</v>
      </c>
      <c r="B421" s="29">
        <v>25</v>
      </c>
      <c r="C421" s="29">
        <v>30</v>
      </c>
      <c r="D421" s="29"/>
      <c r="E421" s="29">
        <v>18900</v>
      </c>
      <c r="F421" s="29">
        <v>20000</v>
      </c>
      <c r="G421" s="29"/>
      <c r="H421" s="29">
        <v>10324.93</v>
      </c>
      <c r="I421" s="29"/>
      <c r="J421" s="29">
        <v>16136</v>
      </c>
      <c r="K421" s="29">
        <v>158.21</v>
      </c>
      <c r="L421" s="29">
        <v>5137.05</v>
      </c>
      <c r="M421" s="29">
        <v>395.53</v>
      </c>
      <c r="N421" s="29">
        <v>12842.64</v>
      </c>
      <c r="O421" s="29">
        <v>632.84</v>
      </c>
      <c r="P421" s="29">
        <v>20548.22</v>
      </c>
    </row>
    <row r="422" spans="1:16">
      <c r="A422" s="45" t="str">
        <f t="shared" si="10"/>
        <v>2631</v>
      </c>
      <c r="B422" s="30">
        <v>26</v>
      </c>
      <c r="C422" s="30">
        <v>31</v>
      </c>
      <c r="D422" s="30"/>
      <c r="E422" s="30">
        <v>18900</v>
      </c>
      <c r="F422" s="30">
        <v>20000</v>
      </c>
      <c r="G422" s="30"/>
      <c r="H422" s="30">
        <v>10634.68</v>
      </c>
      <c r="I422" s="30"/>
      <c r="J422" s="30">
        <v>16456</v>
      </c>
      <c r="K422" s="30">
        <v>161.36000000000001</v>
      </c>
      <c r="L422" s="30">
        <v>5452.53</v>
      </c>
      <c r="M422" s="30">
        <v>403.4</v>
      </c>
      <c r="N422" s="30">
        <v>13631.32</v>
      </c>
      <c r="O422" s="30">
        <v>645.44000000000005</v>
      </c>
      <c r="P422" s="30">
        <v>21810.1</v>
      </c>
    </row>
    <row r="423" spans="1:16">
      <c r="A423" s="45" t="str">
        <f t="shared" si="10"/>
        <v>2732</v>
      </c>
      <c r="B423" s="29">
        <v>27</v>
      </c>
      <c r="C423" s="29">
        <v>32</v>
      </c>
      <c r="D423" s="29"/>
      <c r="E423" s="29">
        <v>18900</v>
      </c>
      <c r="F423" s="29">
        <v>20000</v>
      </c>
      <c r="G423" s="29">
        <v>900</v>
      </c>
      <c r="H423" s="29">
        <v>11853.72</v>
      </c>
      <c r="I423" s="29"/>
      <c r="J423" s="29">
        <v>15883</v>
      </c>
      <c r="K423" s="29">
        <v>164.56</v>
      </c>
      <c r="L423" s="29">
        <v>5780.66</v>
      </c>
      <c r="M423" s="29">
        <v>411.4</v>
      </c>
      <c r="N423" s="29">
        <v>14451.65</v>
      </c>
      <c r="O423" s="29">
        <v>658.24</v>
      </c>
      <c r="P423" s="29">
        <v>23122.65</v>
      </c>
    </row>
    <row r="424" spans="1:16">
      <c r="A424" s="45" t="str">
        <f t="shared" si="10"/>
        <v>2833</v>
      </c>
      <c r="B424" s="30">
        <v>28</v>
      </c>
      <c r="C424" s="30">
        <v>33</v>
      </c>
      <c r="D424" s="30"/>
      <c r="E424" s="30">
        <v>18900</v>
      </c>
      <c r="F424" s="30">
        <v>20000</v>
      </c>
      <c r="G424" s="30"/>
      <c r="H424" s="30">
        <v>12209.33</v>
      </c>
      <c r="I424" s="30"/>
      <c r="J424" s="30">
        <v>16198</v>
      </c>
      <c r="K424" s="30">
        <v>158.83000000000001</v>
      </c>
      <c r="L424" s="30">
        <v>6112.91</v>
      </c>
      <c r="M424" s="30">
        <v>397.08</v>
      </c>
      <c r="N424" s="30">
        <v>15282.28</v>
      </c>
      <c r="O424" s="30">
        <v>635.32000000000005</v>
      </c>
      <c r="P424" s="30">
        <v>24451.65</v>
      </c>
    </row>
    <row r="425" spans="1:16">
      <c r="A425" s="45" t="str">
        <f t="shared" si="10"/>
        <v>2934</v>
      </c>
      <c r="B425" s="29">
        <v>29</v>
      </c>
      <c r="C425" s="29">
        <v>34</v>
      </c>
      <c r="D425" s="29"/>
      <c r="E425" s="29">
        <v>18900</v>
      </c>
      <c r="F425" s="29">
        <v>20000</v>
      </c>
      <c r="G425" s="29"/>
      <c r="H425" s="29">
        <v>12575.61</v>
      </c>
      <c r="I425" s="29"/>
      <c r="J425" s="29">
        <v>16520</v>
      </c>
      <c r="K425" s="29">
        <v>161.97999999999999</v>
      </c>
      <c r="L425" s="29">
        <v>6458.28</v>
      </c>
      <c r="M425" s="29">
        <v>404.95</v>
      </c>
      <c r="N425" s="29">
        <v>16145.7</v>
      </c>
      <c r="O425" s="29">
        <v>647.91999999999996</v>
      </c>
      <c r="P425" s="29">
        <v>25833.119999999999</v>
      </c>
    </row>
    <row r="426" spans="1:16">
      <c r="A426" s="45" t="str">
        <f t="shared" si="10"/>
        <v>3035</v>
      </c>
      <c r="B426" s="30">
        <v>30</v>
      </c>
      <c r="C426" s="30">
        <v>35</v>
      </c>
      <c r="D426" s="30"/>
      <c r="E426" s="30">
        <v>18900</v>
      </c>
      <c r="F426" s="30">
        <v>20000</v>
      </c>
      <c r="G426" s="30">
        <v>900</v>
      </c>
      <c r="H426" s="30">
        <v>13852.88</v>
      </c>
      <c r="I426" s="30"/>
      <c r="J426" s="30">
        <v>15948</v>
      </c>
      <c r="K426" s="30">
        <v>165.2</v>
      </c>
      <c r="L426" s="30">
        <v>6817.23</v>
      </c>
      <c r="M426" s="30">
        <v>413</v>
      </c>
      <c r="N426" s="30">
        <v>17043.07</v>
      </c>
      <c r="O426" s="30">
        <v>660.8</v>
      </c>
      <c r="P426" s="30">
        <v>27268.91</v>
      </c>
    </row>
    <row r="427" spans="1:16">
      <c r="A427" s="45" t="str">
        <f t="shared" si="10"/>
        <v>3136</v>
      </c>
      <c r="B427" s="29">
        <v>31</v>
      </c>
      <c r="C427" s="29">
        <v>36</v>
      </c>
      <c r="D427" s="29"/>
      <c r="E427" s="29">
        <v>18900</v>
      </c>
      <c r="F427" s="29">
        <v>20000</v>
      </c>
      <c r="G427" s="29"/>
      <c r="H427" s="29">
        <v>14268.47</v>
      </c>
      <c r="I427" s="29"/>
      <c r="J427" s="29">
        <v>16264</v>
      </c>
      <c r="K427" s="29">
        <v>159.47999999999999</v>
      </c>
      <c r="L427" s="29">
        <v>7181.22</v>
      </c>
      <c r="M427" s="29">
        <v>398.7</v>
      </c>
      <c r="N427" s="29">
        <v>17953.060000000001</v>
      </c>
      <c r="O427" s="29">
        <v>637.91999999999996</v>
      </c>
      <c r="P427" s="29">
        <v>28724.9</v>
      </c>
    </row>
    <row r="428" spans="1:16">
      <c r="A428" s="45" t="str">
        <f t="shared" si="10"/>
        <v>3237</v>
      </c>
      <c r="B428" s="30">
        <v>32</v>
      </c>
      <c r="C428" s="30">
        <v>37</v>
      </c>
      <c r="D428" s="30"/>
      <c r="E428" s="30">
        <v>18900</v>
      </c>
      <c r="F428" s="30">
        <v>20000</v>
      </c>
      <c r="G428" s="30"/>
      <c r="H428" s="30">
        <v>14696.52</v>
      </c>
      <c r="I428" s="30"/>
      <c r="J428" s="30">
        <v>16586</v>
      </c>
      <c r="K428" s="30">
        <v>162.63999999999999</v>
      </c>
      <c r="L428" s="30">
        <v>7559.3</v>
      </c>
      <c r="M428" s="30">
        <v>406.6</v>
      </c>
      <c r="N428" s="30">
        <v>18898.25</v>
      </c>
      <c r="O428" s="30">
        <v>650.55999999999995</v>
      </c>
      <c r="P428" s="30">
        <v>30237.200000000001</v>
      </c>
    </row>
    <row r="429" spans="1:16">
      <c r="A429" s="45" t="str">
        <f t="shared" si="10"/>
        <v>3338</v>
      </c>
      <c r="B429" s="29">
        <v>33</v>
      </c>
      <c r="C429" s="29">
        <v>38</v>
      </c>
      <c r="D429" s="29"/>
      <c r="E429" s="29">
        <v>18900</v>
      </c>
      <c r="F429" s="29">
        <v>20000</v>
      </c>
      <c r="G429" s="29">
        <v>900</v>
      </c>
      <c r="H429" s="29">
        <v>16037.42</v>
      </c>
      <c r="I429" s="29"/>
      <c r="J429" s="29">
        <v>16015</v>
      </c>
      <c r="K429" s="29">
        <v>165.86</v>
      </c>
      <c r="L429" s="29">
        <v>7951.94</v>
      </c>
      <c r="M429" s="29">
        <v>414.65</v>
      </c>
      <c r="N429" s="29">
        <v>19879.849999999999</v>
      </c>
      <c r="O429" s="29">
        <v>663.44</v>
      </c>
      <c r="P429" s="29">
        <v>31807.759999999998</v>
      </c>
    </row>
    <row r="430" spans="1:16">
      <c r="A430" s="45" t="str">
        <f t="shared" si="10"/>
        <v>3439</v>
      </c>
      <c r="B430" s="30">
        <v>34</v>
      </c>
      <c r="C430" s="30">
        <v>39</v>
      </c>
      <c r="D430" s="30"/>
      <c r="E430" s="30">
        <v>18900</v>
      </c>
      <c r="F430" s="30">
        <v>20000</v>
      </c>
      <c r="G430" s="30"/>
      <c r="H430" s="30">
        <v>16518.54</v>
      </c>
      <c r="I430" s="30"/>
      <c r="J430" s="30">
        <v>16331</v>
      </c>
      <c r="K430" s="30">
        <v>160.15</v>
      </c>
      <c r="L430" s="30">
        <v>8350.65</v>
      </c>
      <c r="M430" s="30">
        <v>400.38</v>
      </c>
      <c r="N430" s="30">
        <v>20876.62</v>
      </c>
      <c r="O430" s="30">
        <v>640.6</v>
      </c>
      <c r="P430" s="30">
        <v>33402.589999999997</v>
      </c>
    </row>
    <row r="431" spans="1:16">
      <c r="A431" s="45" t="str">
        <f t="shared" si="10"/>
        <v>3540</v>
      </c>
      <c r="B431" s="29">
        <v>35</v>
      </c>
      <c r="C431" s="29">
        <v>40</v>
      </c>
      <c r="D431" s="29"/>
      <c r="E431" s="29">
        <v>18900</v>
      </c>
      <c r="F431" s="29">
        <v>20000</v>
      </c>
      <c r="G431" s="29"/>
      <c r="H431" s="29">
        <v>17014.099999999999</v>
      </c>
      <c r="I431" s="29"/>
      <c r="J431" s="29">
        <v>16654</v>
      </c>
      <c r="K431" s="29">
        <v>163.31</v>
      </c>
      <c r="L431" s="29">
        <v>8764.48</v>
      </c>
      <c r="M431" s="29">
        <v>408.28</v>
      </c>
      <c r="N431" s="29">
        <v>21911.19</v>
      </c>
      <c r="O431" s="29">
        <v>653.24</v>
      </c>
      <c r="P431" s="29">
        <v>35057.910000000003</v>
      </c>
    </row>
    <row r="432" spans="1:16">
      <c r="A432" s="45" t="str">
        <f t="shared" si="10"/>
        <v>3641</v>
      </c>
      <c r="B432" s="30">
        <v>36</v>
      </c>
      <c r="C432" s="30">
        <v>41</v>
      </c>
      <c r="D432" s="30"/>
      <c r="E432" s="30">
        <v>18900</v>
      </c>
      <c r="F432" s="30">
        <v>20000</v>
      </c>
      <c r="G432" s="30">
        <v>900</v>
      </c>
      <c r="H432" s="30">
        <v>18424.52</v>
      </c>
      <c r="I432" s="30"/>
      <c r="J432" s="30">
        <v>16083</v>
      </c>
      <c r="K432" s="30">
        <v>166.54</v>
      </c>
      <c r="L432" s="30">
        <v>9193.9500000000007</v>
      </c>
      <c r="M432" s="30">
        <v>416.35</v>
      </c>
      <c r="N432" s="30">
        <v>22984.880000000001</v>
      </c>
      <c r="O432" s="30">
        <v>666.16</v>
      </c>
      <c r="P432" s="30">
        <v>36775.81</v>
      </c>
    </row>
    <row r="433" spans="1:16">
      <c r="A433" s="45" t="str">
        <f t="shared" si="10"/>
        <v>3742</v>
      </c>
      <c r="B433" s="29">
        <v>37</v>
      </c>
      <c r="C433" s="29">
        <v>42</v>
      </c>
      <c r="D433" s="29"/>
      <c r="E433" s="29">
        <v>18900</v>
      </c>
      <c r="F433" s="29">
        <v>20000</v>
      </c>
      <c r="G433" s="29"/>
      <c r="H433" s="29">
        <v>18977.259999999998</v>
      </c>
      <c r="I433" s="29"/>
      <c r="J433" s="29">
        <v>16400</v>
      </c>
      <c r="K433" s="29">
        <v>160.83000000000001</v>
      </c>
      <c r="L433" s="29">
        <v>9630.6</v>
      </c>
      <c r="M433" s="29">
        <v>402.08</v>
      </c>
      <c r="N433" s="29">
        <v>24076.5</v>
      </c>
      <c r="O433" s="29">
        <v>643.32000000000005</v>
      </c>
      <c r="P433" s="29">
        <v>38522.400000000001</v>
      </c>
    </row>
    <row r="434" spans="1:16">
      <c r="A434" s="45" t="str">
        <f t="shared" si="10"/>
        <v>3843</v>
      </c>
      <c r="B434" s="30">
        <v>38</v>
      </c>
      <c r="C434" s="30">
        <v>43</v>
      </c>
      <c r="D434" s="30"/>
      <c r="E434" s="30">
        <v>18900</v>
      </c>
      <c r="F434" s="30">
        <v>20000</v>
      </c>
      <c r="G434" s="30"/>
      <c r="H434" s="30">
        <v>19546.57</v>
      </c>
      <c r="I434" s="30"/>
      <c r="J434" s="30">
        <v>16723</v>
      </c>
      <c r="K434" s="30">
        <v>164</v>
      </c>
      <c r="L434" s="30">
        <v>10083.52</v>
      </c>
      <c r="M434" s="30">
        <v>410</v>
      </c>
      <c r="N434" s="30">
        <v>25208.799999999999</v>
      </c>
      <c r="O434" s="30">
        <v>656</v>
      </c>
      <c r="P434" s="30">
        <v>40334.07</v>
      </c>
    </row>
    <row r="435" spans="1:16">
      <c r="A435" s="45" t="str">
        <f t="shared" si="10"/>
        <v>3944</v>
      </c>
      <c r="B435" s="29">
        <v>39</v>
      </c>
      <c r="C435" s="29">
        <v>44</v>
      </c>
      <c r="D435" s="29"/>
      <c r="E435" s="29">
        <v>18900</v>
      </c>
      <c r="F435" s="29">
        <v>20000</v>
      </c>
      <c r="G435" s="29">
        <v>900</v>
      </c>
      <c r="H435" s="29">
        <v>21032.97</v>
      </c>
      <c r="I435" s="29"/>
      <c r="J435" s="29">
        <v>16152</v>
      </c>
      <c r="K435" s="29">
        <v>167.23</v>
      </c>
      <c r="L435" s="29">
        <v>10553.25</v>
      </c>
      <c r="M435" s="29">
        <v>418.08</v>
      </c>
      <c r="N435" s="29">
        <v>26383.14</v>
      </c>
      <c r="O435" s="29">
        <v>668.92</v>
      </c>
      <c r="P435" s="29">
        <v>42213.02</v>
      </c>
    </row>
    <row r="436" spans="1:16">
      <c r="A436" s="45" t="str">
        <f t="shared" si="10"/>
        <v>4045</v>
      </c>
      <c r="B436" s="30">
        <v>40</v>
      </c>
      <c r="C436" s="30">
        <v>45</v>
      </c>
      <c r="D436" s="30"/>
      <c r="E436" s="30">
        <v>18900</v>
      </c>
      <c r="F436" s="30">
        <v>20000</v>
      </c>
      <c r="G436" s="30"/>
      <c r="H436" s="30">
        <v>21663.96</v>
      </c>
      <c r="I436" s="30"/>
      <c r="J436" s="30">
        <v>16468</v>
      </c>
      <c r="K436" s="30">
        <v>161.52000000000001</v>
      </c>
      <c r="L436" s="30">
        <v>11031.37</v>
      </c>
      <c r="M436" s="30">
        <v>403.8</v>
      </c>
      <c r="N436" s="30">
        <v>27578.43</v>
      </c>
      <c r="O436" s="30">
        <v>646.08000000000004</v>
      </c>
      <c r="P436" s="30">
        <v>44125.49</v>
      </c>
    </row>
    <row r="437" spans="1:16">
      <c r="A437" s="45" t="str">
        <f t="shared" si="10"/>
        <v>4146</v>
      </c>
      <c r="B437" s="29">
        <v>41</v>
      </c>
      <c r="C437" s="29">
        <v>46</v>
      </c>
      <c r="D437" s="29"/>
      <c r="E437" s="29">
        <v>18900</v>
      </c>
      <c r="F437" s="29">
        <v>20000</v>
      </c>
      <c r="G437" s="29"/>
      <c r="H437" s="29">
        <v>22313.88</v>
      </c>
      <c r="I437" s="29"/>
      <c r="J437" s="29">
        <v>16791</v>
      </c>
      <c r="K437" s="29">
        <v>164.68</v>
      </c>
      <c r="L437" s="29">
        <v>11526.99</v>
      </c>
      <c r="M437" s="29">
        <v>411.7</v>
      </c>
      <c r="N437" s="29">
        <v>28817.48</v>
      </c>
      <c r="O437" s="29">
        <v>658.72</v>
      </c>
      <c r="P437" s="29">
        <v>46107.97</v>
      </c>
    </row>
    <row r="438" spans="1:16">
      <c r="A438" s="45" t="str">
        <f t="shared" si="10"/>
        <v>4247</v>
      </c>
      <c r="B438" s="30">
        <v>42</v>
      </c>
      <c r="C438" s="30">
        <v>47</v>
      </c>
      <c r="D438" s="30"/>
      <c r="E438" s="30">
        <v>18900</v>
      </c>
      <c r="F438" s="30">
        <v>20000</v>
      </c>
      <c r="G438" s="30">
        <v>900</v>
      </c>
      <c r="H438" s="30">
        <v>23883.3</v>
      </c>
      <c r="I438" s="30"/>
      <c r="J438" s="30">
        <v>16220</v>
      </c>
      <c r="K438" s="30">
        <v>167.91</v>
      </c>
      <c r="L438" s="30">
        <v>12040.71</v>
      </c>
      <c r="M438" s="30">
        <v>419.78</v>
      </c>
      <c r="N438" s="30">
        <v>30101.78</v>
      </c>
      <c r="O438" s="30">
        <v>671.64</v>
      </c>
      <c r="P438" s="30">
        <v>48162.85</v>
      </c>
    </row>
    <row r="439" spans="1:16">
      <c r="A439" s="45" t="str">
        <f t="shared" si="10"/>
        <v>4348</v>
      </c>
      <c r="B439" s="29">
        <v>43</v>
      </c>
      <c r="C439" s="29">
        <v>48</v>
      </c>
      <c r="D439" s="29"/>
      <c r="E439" s="29">
        <v>18900</v>
      </c>
      <c r="F439" s="29">
        <v>20000</v>
      </c>
      <c r="G439" s="29"/>
      <c r="H439" s="29">
        <v>24599.79</v>
      </c>
      <c r="I439" s="29"/>
      <c r="J439" s="29">
        <v>16536</v>
      </c>
      <c r="K439" s="29">
        <v>162.19999999999999</v>
      </c>
      <c r="L439" s="29">
        <v>12564.13</v>
      </c>
      <c r="M439" s="29">
        <v>405.5</v>
      </c>
      <c r="N439" s="29">
        <v>31410.34</v>
      </c>
      <c r="O439" s="29">
        <v>648.79999999999995</v>
      </c>
      <c r="P439" s="29">
        <v>50256.54</v>
      </c>
    </row>
    <row r="440" spans="1:16">
      <c r="A440" s="45" t="str">
        <f t="shared" si="10"/>
        <v>4449</v>
      </c>
      <c r="B440" s="30">
        <v>44</v>
      </c>
      <c r="C440" s="30">
        <v>49</v>
      </c>
      <c r="D440" s="30"/>
      <c r="E440" s="30">
        <v>18900</v>
      </c>
      <c r="F440" s="30">
        <v>20000</v>
      </c>
      <c r="G440" s="30"/>
      <c r="H440" s="30">
        <v>25337.79</v>
      </c>
      <c r="I440" s="30"/>
      <c r="J440" s="30">
        <v>16857</v>
      </c>
      <c r="K440" s="30">
        <v>165.36</v>
      </c>
      <c r="L440" s="30">
        <v>13106.42</v>
      </c>
      <c r="M440" s="30">
        <v>413.4</v>
      </c>
      <c r="N440" s="30">
        <v>32766.05</v>
      </c>
      <c r="O440" s="30">
        <v>661.44</v>
      </c>
      <c r="P440" s="30">
        <v>52425.67</v>
      </c>
    </row>
    <row r="441" spans="1:16">
      <c r="A441" s="45" t="str">
        <f t="shared" si="10"/>
        <v>4550</v>
      </c>
      <c r="B441" s="29">
        <v>45</v>
      </c>
      <c r="C441" s="29">
        <v>50</v>
      </c>
      <c r="D441" s="29"/>
      <c r="E441" s="29">
        <v>18900</v>
      </c>
      <c r="F441" s="29">
        <v>20000</v>
      </c>
      <c r="G441" s="29">
        <v>900</v>
      </c>
      <c r="H441" s="29">
        <v>26997.919999999998</v>
      </c>
      <c r="I441" s="29"/>
      <c r="J441" s="29">
        <v>16286</v>
      </c>
      <c r="K441" s="29">
        <v>168.57</v>
      </c>
      <c r="L441" s="29">
        <v>13668.18</v>
      </c>
      <c r="M441" s="29">
        <v>421.43</v>
      </c>
      <c r="N441" s="29">
        <v>34170.449999999997</v>
      </c>
      <c r="O441" s="29">
        <v>674.28</v>
      </c>
      <c r="P441" s="29">
        <v>54672.72</v>
      </c>
    </row>
    <row r="442" spans="1:16">
      <c r="A442" s="45" t="str">
        <f t="shared" si="10"/>
        <v>4651</v>
      </c>
      <c r="B442" s="30">
        <v>46</v>
      </c>
      <c r="C442" s="30">
        <v>51</v>
      </c>
      <c r="D442" s="30"/>
      <c r="E442" s="30">
        <v>18900</v>
      </c>
      <c r="F442" s="30">
        <v>20000</v>
      </c>
      <c r="G442" s="30"/>
      <c r="H442" s="30">
        <v>27807.86</v>
      </c>
      <c r="I442" s="30"/>
      <c r="J442" s="30">
        <v>16600</v>
      </c>
      <c r="K442" s="30">
        <v>162.86000000000001</v>
      </c>
      <c r="L442" s="30">
        <v>14241.09</v>
      </c>
      <c r="M442" s="30">
        <v>407.15</v>
      </c>
      <c r="N442" s="30">
        <v>35602.720000000001</v>
      </c>
      <c r="O442" s="30">
        <v>651.44000000000005</v>
      </c>
      <c r="P442" s="30">
        <v>56964.35</v>
      </c>
    </row>
    <row r="443" spans="1:16">
      <c r="A443" s="45" t="str">
        <f t="shared" si="10"/>
        <v>4752</v>
      </c>
      <c r="B443" s="29">
        <v>47</v>
      </c>
      <c r="C443" s="29">
        <v>52</v>
      </c>
      <c r="D443" s="29"/>
      <c r="E443" s="29">
        <v>18900</v>
      </c>
      <c r="F443" s="29">
        <v>20000</v>
      </c>
      <c r="G443" s="29"/>
      <c r="H443" s="29">
        <v>28642.09</v>
      </c>
      <c r="I443" s="29"/>
      <c r="J443" s="29">
        <v>16920</v>
      </c>
      <c r="K443" s="29">
        <v>166</v>
      </c>
      <c r="L443" s="29">
        <v>14834.32</v>
      </c>
      <c r="M443" s="29">
        <v>415</v>
      </c>
      <c r="N443" s="29">
        <v>37085.800000000003</v>
      </c>
      <c r="O443" s="29">
        <v>664</v>
      </c>
      <c r="P443" s="29">
        <v>59337.279999999999</v>
      </c>
    </row>
    <row r="444" spans="1:16">
      <c r="A444" s="45" t="str">
        <f t="shared" si="10"/>
        <v>4853</v>
      </c>
      <c r="B444" s="30">
        <v>48</v>
      </c>
      <c r="C444" s="30">
        <v>53</v>
      </c>
      <c r="D444" s="30"/>
      <c r="E444" s="30">
        <v>18900</v>
      </c>
      <c r="F444" s="30">
        <v>20000</v>
      </c>
      <c r="G444" s="30">
        <v>900</v>
      </c>
      <c r="H444" s="30">
        <v>30401.360000000001</v>
      </c>
      <c r="I444" s="30"/>
      <c r="J444" s="30">
        <v>16346</v>
      </c>
      <c r="K444" s="30">
        <v>169.2</v>
      </c>
      <c r="L444" s="30">
        <v>15448.55</v>
      </c>
      <c r="M444" s="30">
        <v>423</v>
      </c>
      <c r="N444" s="30">
        <v>38621.370000000003</v>
      </c>
      <c r="O444" s="30">
        <v>676.8</v>
      </c>
      <c r="P444" s="30">
        <v>61794.19</v>
      </c>
    </row>
    <row r="445" spans="1:16">
      <c r="A445" s="45" t="str">
        <f t="shared" si="10"/>
        <v>4954</v>
      </c>
      <c r="B445" s="29">
        <v>49</v>
      </c>
      <c r="C445" s="29">
        <v>54</v>
      </c>
      <c r="D445" s="29"/>
      <c r="E445" s="29">
        <v>18900</v>
      </c>
      <c r="F445" s="29">
        <v>20000</v>
      </c>
      <c r="G445" s="29"/>
      <c r="H445" s="29">
        <v>31313.4</v>
      </c>
      <c r="I445" s="29"/>
      <c r="J445" s="29">
        <v>16657</v>
      </c>
      <c r="K445" s="29">
        <v>163.46</v>
      </c>
      <c r="L445" s="29">
        <v>16075.46</v>
      </c>
      <c r="M445" s="29">
        <v>408.65</v>
      </c>
      <c r="N445" s="29">
        <v>40188.660000000003</v>
      </c>
      <c r="O445" s="29">
        <v>653.84</v>
      </c>
      <c r="P445" s="29">
        <v>64301.86</v>
      </c>
    </row>
    <row r="446" spans="1:16">
      <c r="A446" s="45" t="str">
        <f t="shared" si="10"/>
        <v>5055</v>
      </c>
      <c r="B446" s="30">
        <v>50</v>
      </c>
      <c r="C446" s="30">
        <v>55</v>
      </c>
      <c r="D446" s="30"/>
      <c r="E446" s="30">
        <v>18900</v>
      </c>
      <c r="F446" s="30">
        <v>20000</v>
      </c>
      <c r="G446" s="30"/>
      <c r="H446" s="30">
        <v>32252.799999999999</v>
      </c>
      <c r="I446" s="30"/>
      <c r="J446" s="30">
        <v>16975</v>
      </c>
      <c r="K446" s="30">
        <v>166.57</v>
      </c>
      <c r="L446" s="30">
        <v>16724.3</v>
      </c>
      <c r="M446" s="30">
        <v>416.43</v>
      </c>
      <c r="N446" s="30">
        <v>41810.75</v>
      </c>
      <c r="O446" s="30">
        <v>666.28</v>
      </c>
      <c r="P446" s="30">
        <v>66897.2</v>
      </c>
    </row>
    <row r="447" spans="1:16">
      <c r="A447" s="45" t="str">
        <f t="shared" si="10"/>
        <v>5156</v>
      </c>
      <c r="B447" s="29">
        <v>51</v>
      </c>
      <c r="C447" s="29">
        <v>56</v>
      </c>
      <c r="D447" s="29"/>
      <c r="E447" s="29">
        <v>18900</v>
      </c>
      <c r="F447" s="29">
        <v>20000</v>
      </c>
      <c r="G447" s="29">
        <v>900</v>
      </c>
      <c r="H447" s="29">
        <v>34120.379999999997</v>
      </c>
      <c r="I447" s="29"/>
      <c r="J447" s="29">
        <v>16398</v>
      </c>
      <c r="K447" s="29">
        <v>169.75</v>
      </c>
      <c r="L447" s="29">
        <v>17395.78</v>
      </c>
      <c r="M447" s="29">
        <v>424.38</v>
      </c>
      <c r="N447" s="29">
        <v>43489.440000000002</v>
      </c>
      <c r="O447" s="29">
        <v>679</v>
      </c>
      <c r="P447" s="29">
        <v>69583.11</v>
      </c>
    </row>
    <row r="448" spans="1:16">
      <c r="A448" s="45" t="str">
        <f t="shared" si="10"/>
        <v>5257</v>
      </c>
      <c r="B448" s="30">
        <v>52</v>
      </c>
      <c r="C448" s="30">
        <v>57</v>
      </c>
      <c r="D448" s="30"/>
      <c r="E448" s="30">
        <v>18900</v>
      </c>
      <c r="F448" s="30">
        <v>20000</v>
      </c>
      <c r="G448" s="30"/>
      <c r="H448" s="30">
        <v>35144</v>
      </c>
      <c r="I448" s="30"/>
      <c r="J448" s="30">
        <v>16705</v>
      </c>
      <c r="K448" s="30">
        <v>163.98</v>
      </c>
      <c r="L448" s="30">
        <v>18081.63</v>
      </c>
      <c r="M448" s="30">
        <v>409.95</v>
      </c>
      <c r="N448" s="30">
        <v>45204.08</v>
      </c>
      <c r="O448" s="30">
        <v>655.92</v>
      </c>
      <c r="P448" s="30">
        <v>72326.52</v>
      </c>
    </row>
    <row r="449" spans="1:16">
      <c r="A449" s="45" t="str">
        <f t="shared" si="10"/>
        <v>5358</v>
      </c>
      <c r="B449" s="29">
        <v>53</v>
      </c>
      <c r="C449" s="29">
        <v>58</v>
      </c>
      <c r="D449" s="29"/>
      <c r="E449" s="29">
        <v>18900</v>
      </c>
      <c r="F449" s="29">
        <v>20000</v>
      </c>
      <c r="G449" s="29"/>
      <c r="H449" s="29">
        <v>36198.32</v>
      </c>
      <c r="I449" s="29"/>
      <c r="J449" s="29">
        <v>17018</v>
      </c>
      <c r="K449" s="29">
        <v>167.05</v>
      </c>
      <c r="L449" s="29">
        <v>18791.13</v>
      </c>
      <c r="M449" s="29">
        <v>417.63</v>
      </c>
      <c r="N449" s="29">
        <v>46977.83</v>
      </c>
      <c r="O449" s="29">
        <v>668.2</v>
      </c>
      <c r="P449" s="29">
        <v>75164.52</v>
      </c>
    </row>
    <row r="450" spans="1:16">
      <c r="A450" s="45" t="str">
        <f t="shared" si="10"/>
        <v>5459</v>
      </c>
      <c r="B450" s="30">
        <v>54</v>
      </c>
      <c r="C450" s="30">
        <v>59</v>
      </c>
      <c r="D450" s="30"/>
      <c r="E450" s="30">
        <v>18900</v>
      </c>
      <c r="F450" s="30">
        <v>20000</v>
      </c>
      <c r="G450" s="30">
        <v>900</v>
      </c>
      <c r="H450" s="30">
        <v>38184.269999999997</v>
      </c>
      <c r="I450" s="30"/>
      <c r="J450" s="30">
        <v>16438</v>
      </c>
      <c r="K450" s="30">
        <v>170.18</v>
      </c>
      <c r="L450" s="30">
        <v>19525.04</v>
      </c>
      <c r="M450" s="30">
        <v>425.45</v>
      </c>
      <c r="N450" s="30">
        <v>48812.61</v>
      </c>
      <c r="O450" s="30">
        <v>680.72</v>
      </c>
      <c r="P450" s="30">
        <v>78100.179999999993</v>
      </c>
    </row>
    <row r="451" spans="1:16">
      <c r="A451" s="45" t="str">
        <f t="shared" si="10"/>
        <v>5560</v>
      </c>
      <c r="B451" s="29">
        <v>55</v>
      </c>
      <c r="C451" s="29">
        <v>60</v>
      </c>
      <c r="D451" s="29"/>
      <c r="E451" s="29">
        <v>18900</v>
      </c>
      <c r="F451" s="29">
        <v>20000</v>
      </c>
      <c r="G451" s="29"/>
      <c r="H451" s="29">
        <v>39329.79</v>
      </c>
      <c r="I451" s="29"/>
      <c r="J451" s="29">
        <v>16738</v>
      </c>
      <c r="K451" s="29">
        <v>164.38</v>
      </c>
      <c r="L451" s="29">
        <v>20275.18</v>
      </c>
      <c r="M451" s="29">
        <v>410.95</v>
      </c>
      <c r="N451" s="29">
        <v>50687.94</v>
      </c>
      <c r="O451" s="29">
        <v>657.52</v>
      </c>
      <c r="P451" s="29">
        <v>81100.7</v>
      </c>
    </row>
    <row r="452" spans="1:16">
      <c r="A452" s="45" t="str">
        <f t="shared" si="10"/>
        <v>5661</v>
      </c>
      <c r="B452" s="30">
        <v>56</v>
      </c>
      <c r="C452" s="30">
        <v>61</v>
      </c>
      <c r="D452" s="30"/>
      <c r="E452" s="30">
        <v>18900</v>
      </c>
      <c r="F452" s="30">
        <v>20000</v>
      </c>
      <c r="G452" s="30"/>
      <c r="H452" s="30">
        <v>40509.69</v>
      </c>
      <c r="I452" s="30"/>
      <c r="J452" s="30">
        <v>17044</v>
      </c>
      <c r="K452" s="30">
        <v>167.38</v>
      </c>
      <c r="L452" s="30">
        <v>21050.81</v>
      </c>
      <c r="M452" s="30">
        <v>418.45</v>
      </c>
      <c r="N452" s="30">
        <v>52627.03</v>
      </c>
      <c r="O452" s="30">
        <v>669.52</v>
      </c>
      <c r="P452" s="30">
        <v>84203.24</v>
      </c>
    </row>
    <row r="453" spans="1:16">
      <c r="A453" s="45" t="str">
        <f t="shared" si="10"/>
        <v>5762</v>
      </c>
      <c r="B453" s="29">
        <v>57</v>
      </c>
      <c r="C453" s="29">
        <v>62</v>
      </c>
      <c r="D453" s="29"/>
      <c r="E453" s="29">
        <v>18900</v>
      </c>
      <c r="F453" s="29">
        <v>20000</v>
      </c>
      <c r="G453" s="29">
        <v>900</v>
      </c>
      <c r="H453" s="29">
        <v>42624.98</v>
      </c>
      <c r="I453" s="29"/>
      <c r="J453" s="29">
        <v>16457</v>
      </c>
      <c r="K453" s="29">
        <v>170.44</v>
      </c>
      <c r="L453" s="29">
        <v>21852.77</v>
      </c>
      <c r="M453" s="29">
        <v>426.1</v>
      </c>
      <c r="N453" s="29">
        <v>54631.94</v>
      </c>
      <c r="O453" s="29">
        <v>681.76</v>
      </c>
      <c r="P453" s="29">
        <v>87411.1</v>
      </c>
    </row>
    <row r="454" spans="1:16">
      <c r="A454" s="45" t="str">
        <f t="shared" si="10"/>
        <v>5863</v>
      </c>
      <c r="B454" s="30">
        <v>58</v>
      </c>
      <c r="C454" s="30">
        <v>63</v>
      </c>
      <c r="D454" s="30"/>
      <c r="E454" s="30">
        <v>18900</v>
      </c>
      <c r="F454" s="30">
        <v>20000</v>
      </c>
      <c r="G454" s="30"/>
      <c r="H454" s="30">
        <v>43903.73</v>
      </c>
      <c r="I454" s="30"/>
      <c r="J454" s="30">
        <v>16748</v>
      </c>
      <c r="K454" s="30">
        <v>164.57</v>
      </c>
      <c r="L454" s="30">
        <v>22672.93</v>
      </c>
      <c r="M454" s="30">
        <v>411.43</v>
      </c>
      <c r="N454" s="30">
        <v>56682.32</v>
      </c>
      <c r="O454" s="30">
        <v>658.28</v>
      </c>
      <c r="P454" s="30">
        <v>90691.71</v>
      </c>
    </row>
    <row r="455" spans="1:16">
      <c r="A455" s="45" t="str">
        <f t="shared" si="10"/>
        <v>5964</v>
      </c>
      <c r="B455" s="29">
        <v>59</v>
      </c>
      <c r="C455" s="29">
        <v>64</v>
      </c>
      <c r="D455" s="29"/>
      <c r="E455" s="29">
        <v>18900</v>
      </c>
      <c r="F455" s="29">
        <v>20000</v>
      </c>
      <c r="G455" s="29"/>
      <c r="H455" s="29">
        <v>45220.84</v>
      </c>
      <c r="I455" s="29"/>
      <c r="J455" s="29">
        <v>17044</v>
      </c>
      <c r="K455" s="29">
        <v>167.48</v>
      </c>
      <c r="L455" s="29">
        <v>23520.6</v>
      </c>
      <c r="M455" s="29">
        <v>418.7</v>
      </c>
      <c r="N455" s="29">
        <v>58801.49</v>
      </c>
      <c r="O455" s="29">
        <v>669.92</v>
      </c>
      <c r="P455" s="29">
        <v>94082.38</v>
      </c>
    </row>
    <row r="456" spans="1:16">
      <c r="A456" s="45" t="str">
        <f t="shared" si="10"/>
        <v>6065</v>
      </c>
      <c r="B456" s="30">
        <v>60</v>
      </c>
      <c r="C456" s="30">
        <v>65</v>
      </c>
      <c r="D456" s="30"/>
      <c r="E456" s="30">
        <v>18900</v>
      </c>
      <c r="F456" s="30">
        <v>20000</v>
      </c>
      <c r="G456" s="30">
        <v>900</v>
      </c>
      <c r="H456" s="30">
        <v>47477.46</v>
      </c>
      <c r="I456" s="30"/>
      <c r="J456" s="30">
        <v>16447</v>
      </c>
      <c r="K456" s="30">
        <v>170.44</v>
      </c>
      <c r="L456" s="30">
        <v>24396.65</v>
      </c>
      <c r="M456" s="30">
        <v>426.1</v>
      </c>
      <c r="N456" s="30">
        <v>60991.63</v>
      </c>
      <c r="O456" s="30">
        <v>681.76</v>
      </c>
      <c r="P456" s="30">
        <v>97586.62</v>
      </c>
    </row>
    <row r="457" spans="1:16">
      <c r="A457" s="45" t="str">
        <f t="shared" si="10"/>
        <v>6166</v>
      </c>
      <c r="B457" s="29">
        <v>61</v>
      </c>
      <c r="C457" s="29">
        <v>66</v>
      </c>
      <c r="D457" s="29"/>
      <c r="E457" s="29">
        <v>18900</v>
      </c>
      <c r="F457" s="29">
        <v>20000</v>
      </c>
      <c r="G457" s="29"/>
      <c r="H457" s="29">
        <v>48901.79</v>
      </c>
      <c r="I457" s="29"/>
      <c r="J457" s="29">
        <v>16724</v>
      </c>
      <c r="K457" s="29">
        <v>164.47</v>
      </c>
      <c r="L457" s="29">
        <v>25293.02</v>
      </c>
      <c r="M457" s="29">
        <v>411.18</v>
      </c>
      <c r="N457" s="29">
        <v>63232.56</v>
      </c>
      <c r="O457" s="29">
        <v>657.88</v>
      </c>
      <c r="P457" s="29">
        <v>101172.09</v>
      </c>
    </row>
    <row r="458" spans="1:16">
      <c r="A458" s="45" t="str">
        <f t="shared" si="10"/>
        <v>6267</v>
      </c>
      <c r="B458" s="30">
        <v>62</v>
      </c>
      <c r="C458" s="30">
        <v>67</v>
      </c>
      <c r="D458" s="30"/>
      <c r="E458" s="30">
        <v>18900</v>
      </c>
      <c r="F458" s="30">
        <v>20000</v>
      </c>
      <c r="G458" s="30"/>
      <c r="H458" s="30">
        <v>50368.84</v>
      </c>
      <c r="I458" s="30"/>
      <c r="J458" s="30">
        <v>17006</v>
      </c>
      <c r="K458" s="30">
        <v>167.24</v>
      </c>
      <c r="L458" s="30">
        <v>26219.05</v>
      </c>
      <c r="M458" s="30">
        <v>418.1</v>
      </c>
      <c r="N458" s="30">
        <v>65547.64</v>
      </c>
      <c r="O458" s="30">
        <v>668.96</v>
      </c>
      <c r="P458" s="30">
        <v>104876.22</v>
      </c>
    </row>
    <row r="459" spans="1:16">
      <c r="A459" s="45" t="str">
        <f t="shared" si="10"/>
        <v>6368</v>
      </c>
      <c r="B459" s="29">
        <v>63</v>
      </c>
      <c r="C459" s="29">
        <v>68</v>
      </c>
      <c r="D459" s="29"/>
      <c r="E459" s="29">
        <v>18900</v>
      </c>
      <c r="F459" s="29">
        <v>20000</v>
      </c>
      <c r="G459" s="29">
        <v>900</v>
      </c>
      <c r="H459" s="29">
        <v>52779.91</v>
      </c>
      <c r="I459" s="29"/>
      <c r="J459" s="29">
        <v>16393</v>
      </c>
      <c r="K459" s="29">
        <v>170.06</v>
      </c>
      <c r="L459" s="29">
        <v>27175.69</v>
      </c>
      <c r="M459" s="29">
        <v>425.15</v>
      </c>
      <c r="N459" s="29">
        <v>67939.210000000006</v>
      </c>
      <c r="O459" s="29">
        <v>680.24</v>
      </c>
      <c r="P459" s="29">
        <v>108702.74</v>
      </c>
    </row>
    <row r="460" spans="1:16">
      <c r="A460" s="45" t="str">
        <f t="shared" si="10"/>
        <v>6469</v>
      </c>
      <c r="B460" s="30">
        <v>64</v>
      </c>
      <c r="C460" s="30">
        <v>69</v>
      </c>
      <c r="D460" s="30"/>
      <c r="E460" s="30">
        <v>18900</v>
      </c>
      <c r="F460" s="30">
        <v>20000</v>
      </c>
      <c r="G460" s="30"/>
      <c r="H460" s="30">
        <v>54363.3</v>
      </c>
      <c r="I460" s="30"/>
      <c r="J460" s="30">
        <v>16649</v>
      </c>
      <c r="K460" s="30">
        <v>163.93</v>
      </c>
      <c r="L460" s="30">
        <v>28154.89</v>
      </c>
      <c r="M460" s="30">
        <v>409.83</v>
      </c>
      <c r="N460" s="30">
        <v>70387.22</v>
      </c>
      <c r="O460" s="30">
        <v>655.72</v>
      </c>
      <c r="P460" s="30">
        <v>112619.55</v>
      </c>
    </row>
    <row r="461" spans="1:16">
      <c r="A461" s="45" t="str">
        <f t="shared" ref="A461:A471" si="11">B461&amp;C461</f>
        <v>6570</v>
      </c>
      <c r="B461" s="29">
        <v>65</v>
      </c>
      <c r="C461" s="29">
        <v>70</v>
      </c>
      <c r="D461" s="29"/>
      <c r="E461" s="29">
        <v>18900</v>
      </c>
      <c r="F461" s="29">
        <v>20000</v>
      </c>
      <c r="G461" s="29"/>
      <c r="H461" s="29">
        <v>55994.2</v>
      </c>
      <c r="I461" s="29"/>
      <c r="J461" s="29">
        <v>16909</v>
      </c>
      <c r="K461" s="29">
        <v>166.49</v>
      </c>
      <c r="L461" s="29">
        <v>29166.02</v>
      </c>
      <c r="M461" s="29">
        <v>416.23</v>
      </c>
      <c r="N461" s="29">
        <v>72915.06</v>
      </c>
      <c r="O461" s="29">
        <v>665.96</v>
      </c>
      <c r="P461" s="29">
        <v>116664.09</v>
      </c>
    </row>
    <row r="462" spans="1:16">
      <c r="A462" s="45" t="str">
        <f t="shared" si="11"/>
        <v>6671</v>
      </c>
      <c r="B462" s="30">
        <v>66</v>
      </c>
      <c r="C462" s="30">
        <v>71</v>
      </c>
      <c r="D462" s="30"/>
      <c r="E462" s="30">
        <v>18900</v>
      </c>
      <c r="F462" s="30">
        <v>20000</v>
      </c>
      <c r="G462" s="30">
        <v>900</v>
      </c>
      <c r="H462" s="30">
        <v>58574.03</v>
      </c>
      <c r="I462" s="30"/>
      <c r="J462" s="30">
        <v>16272</v>
      </c>
      <c r="K462" s="30">
        <v>169.09</v>
      </c>
      <c r="L462" s="30">
        <v>30210.09</v>
      </c>
      <c r="M462" s="30">
        <v>422.73</v>
      </c>
      <c r="N462" s="30">
        <v>75525.23</v>
      </c>
      <c r="O462" s="30">
        <v>676.36</v>
      </c>
      <c r="P462" s="30">
        <v>120840.37</v>
      </c>
    </row>
    <row r="463" spans="1:16">
      <c r="A463" s="45" t="str">
        <f t="shared" si="11"/>
        <v>6772</v>
      </c>
      <c r="B463" s="29">
        <v>67</v>
      </c>
      <c r="C463" s="29">
        <v>72</v>
      </c>
      <c r="D463" s="29"/>
      <c r="E463" s="29">
        <v>18900</v>
      </c>
      <c r="F463" s="29">
        <v>20000</v>
      </c>
      <c r="G463" s="29"/>
      <c r="H463" s="29">
        <v>60331.25</v>
      </c>
      <c r="I463" s="29"/>
      <c r="J463" s="29">
        <v>16497</v>
      </c>
      <c r="K463" s="29">
        <v>162.72</v>
      </c>
      <c r="L463" s="29">
        <v>31279.119999999999</v>
      </c>
      <c r="M463" s="29">
        <v>406.8</v>
      </c>
      <c r="N463" s="29">
        <v>78197.789999999994</v>
      </c>
      <c r="O463" s="29">
        <v>650.88</v>
      </c>
      <c r="P463" s="29">
        <v>125116.47</v>
      </c>
    </row>
    <row r="464" spans="1:16">
      <c r="A464" s="45" t="str">
        <f t="shared" si="11"/>
        <v>6873</v>
      </c>
      <c r="B464" s="30">
        <v>68</v>
      </c>
      <c r="C464" s="30">
        <v>73</v>
      </c>
      <c r="D464" s="30"/>
      <c r="E464" s="30">
        <v>18900</v>
      </c>
      <c r="F464" s="30">
        <v>20000</v>
      </c>
      <c r="G464" s="30"/>
      <c r="H464" s="30">
        <v>62141.19</v>
      </c>
      <c r="I464" s="30"/>
      <c r="J464" s="30">
        <v>16723</v>
      </c>
      <c r="K464" s="30">
        <v>164.97</v>
      </c>
      <c r="L464" s="30">
        <v>32382.46</v>
      </c>
      <c r="M464" s="30">
        <v>412.43</v>
      </c>
      <c r="N464" s="30">
        <v>80956.149999999994</v>
      </c>
      <c r="O464" s="30">
        <v>659.88</v>
      </c>
      <c r="P464" s="30">
        <v>129529.84</v>
      </c>
    </row>
    <row r="465" spans="1:16">
      <c r="A465" s="45" t="str">
        <f t="shared" si="11"/>
        <v>6974</v>
      </c>
      <c r="B465" s="29">
        <v>69</v>
      </c>
      <c r="C465" s="29">
        <v>74</v>
      </c>
      <c r="D465" s="29"/>
      <c r="E465" s="29">
        <v>18900</v>
      </c>
      <c r="F465" s="29">
        <v>20000</v>
      </c>
      <c r="G465" s="29">
        <v>900</v>
      </c>
      <c r="H465" s="29">
        <v>64905.42</v>
      </c>
      <c r="I465" s="29"/>
      <c r="J465" s="29">
        <v>16050</v>
      </c>
      <c r="K465" s="29">
        <v>167.23</v>
      </c>
      <c r="L465" s="29">
        <v>33521.160000000003</v>
      </c>
      <c r="M465" s="29">
        <v>418.08</v>
      </c>
      <c r="N465" s="29">
        <v>83802.91</v>
      </c>
      <c r="O465" s="29">
        <v>668.92</v>
      </c>
      <c r="P465" s="29">
        <v>134084.65</v>
      </c>
    </row>
    <row r="466" spans="1:16">
      <c r="A466" s="45" t="str">
        <f t="shared" si="11"/>
        <v>7075</v>
      </c>
      <c r="B466" s="30">
        <v>70</v>
      </c>
      <c r="C466" s="30">
        <v>75</v>
      </c>
      <c r="D466" s="30"/>
      <c r="E466" s="30">
        <v>18900</v>
      </c>
      <c r="F466" s="30">
        <v>20000</v>
      </c>
      <c r="G466" s="30"/>
      <c r="H466" s="30">
        <v>66852.59</v>
      </c>
      <c r="I466" s="30"/>
      <c r="J466" s="30">
        <v>16225</v>
      </c>
      <c r="K466" s="30">
        <v>160.5</v>
      </c>
      <c r="L466" s="30">
        <v>34687.300000000003</v>
      </c>
      <c r="M466" s="30">
        <v>401.25</v>
      </c>
      <c r="N466" s="30">
        <v>86718.25</v>
      </c>
      <c r="O466" s="30">
        <v>642</v>
      </c>
      <c r="P466" s="30">
        <v>138749.19</v>
      </c>
    </row>
    <row r="467" spans="1:16">
      <c r="A467" s="45" t="str">
        <f t="shared" si="11"/>
        <v>7176</v>
      </c>
      <c r="B467" s="29">
        <v>71</v>
      </c>
      <c r="C467" s="29">
        <v>76</v>
      </c>
      <c r="D467" s="29"/>
      <c r="E467" s="29">
        <v>18900</v>
      </c>
      <c r="F467" s="29">
        <v>20000</v>
      </c>
      <c r="G467" s="29"/>
      <c r="H467" s="29">
        <v>68858.16</v>
      </c>
      <c r="I467" s="29"/>
      <c r="J467" s="29">
        <v>16397</v>
      </c>
      <c r="K467" s="29">
        <v>162.25</v>
      </c>
      <c r="L467" s="29">
        <v>35890.17</v>
      </c>
      <c r="M467" s="29">
        <v>405.63</v>
      </c>
      <c r="N467" s="29">
        <v>89725.42</v>
      </c>
      <c r="O467" s="29">
        <v>649</v>
      </c>
      <c r="P467" s="29">
        <v>143560.67000000001</v>
      </c>
    </row>
    <row r="468" spans="1:16">
      <c r="A468" s="45" t="str">
        <f t="shared" si="11"/>
        <v>7277</v>
      </c>
      <c r="B468" s="30">
        <v>72</v>
      </c>
      <c r="C468" s="30">
        <v>77</v>
      </c>
      <c r="D468" s="30"/>
      <c r="E468" s="30">
        <v>18900</v>
      </c>
      <c r="F468" s="30">
        <v>20000</v>
      </c>
      <c r="G468" s="30">
        <v>900</v>
      </c>
      <c r="H468" s="30">
        <v>71823.91</v>
      </c>
      <c r="I468" s="30"/>
      <c r="J468" s="30">
        <v>15663</v>
      </c>
      <c r="K468" s="30">
        <v>163.97</v>
      </c>
      <c r="L468" s="30">
        <v>37130.839999999997</v>
      </c>
      <c r="M468" s="30">
        <v>409.93</v>
      </c>
      <c r="N468" s="30">
        <v>92827.11</v>
      </c>
      <c r="O468" s="30">
        <v>655.88</v>
      </c>
      <c r="P468" s="30">
        <v>148523.37</v>
      </c>
    </row>
    <row r="469" spans="1:16">
      <c r="A469" s="45" t="str">
        <f t="shared" si="11"/>
        <v>7378</v>
      </c>
      <c r="B469" s="29">
        <v>73</v>
      </c>
      <c r="C469" s="29">
        <v>78</v>
      </c>
      <c r="D469" s="29"/>
      <c r="E469" s="29">
        <v>18900</v>
      </c>
      <c r="F469" s="29">
        <v>20000</v>
      </c>
      <c r="G469" s="29"/>
      <c r="H469" s="29">
        <v>73978.63</v>
      </c>
      <c r="I469" s="29"/>
      <c r="J469" s="29">
        <v>15759</v>
      </c>
      <c r="K469" s="29">
        <v>156.63</v>
      </c>
      <c r="L469" s="29">
        <v>38401.4</v>
      </c>
      <c r="M469" s="29">
        <v>391.58</v>
      </c>
      <c r="N469" s="29">
        <v>96003.49</v>
      </c>
      <c r="O469" s="29">
        <v>626.52</v>
      </c>
      <c r="P469" s="29">
        <v>153605.59</v>
      </c>
    </row>
    <row r="470" spans="1:16">
      <c r="A470" s="45" t="str">
        <f t="shared" si="11"/>
        <v>7479</v>
      </c>
      <c r="B470" s="30">
        <v>74</v>
      </c>
      <c r="C470" s="30">
        <v>79</v>
      </c>
      <c r="D470" s="30"/>
      <c r="E470" s="30">
        <v>18900</v>
      </c>
      <c r="F470" s="30">
        <v>20000</v>
      </c>
      <c r="G470" s="30"/>
      <c r="H470" s="30">
        <v>76197.98</v>
      </c>
      <c r="I470" s="30"/>
      <c r="J470" s="30">
        <v>15839</v>
      </c>
      <c r="K470" s="30">
        <v>157.59</v>
      </c>
      <c r="L470" s="30">
        <v>39711.03</v>
      </c>
      <c r="M470" s="30">
        <v>393.98</v>
      </c>
      <c r="N470" s="30">
        <v>99277.57</v>
      </c>
      <c r="O470" s="30">
        <v>630.36</v>
      </c>
      <c r="P470" s="30">
        <v>158844.12</v>
      </c>
    </row>
    <row r="471" spans="1:16">
      <c r="A471" s="45" t="str">
        <f t="shared" si="11"/>
        <v>7580</v>
      </c>
      <c r="B471" s="29">
        <v>75</v>
      </c>
      <c r="C471" s="29">
        <v>80</v>
      </c>
      <c r="D471" s="29"/>
      <c r="E471" s="29">
        <v>18900</v>
      </c>
      <c r="F471" s="29">
        <v>20000</v>
      </c>
      <c r="G471" s="29">
        <v>900</v>
      </c>
      <c r="H471" s="29">
        <v>79383.92</v>
      </c>
      <c r="I471" s="29">
        <v>15000</v>
      </c>
      <c r="J471" s="29">
        <v>15900</v>
      </c>
      <c r="K471" s="29">
        <v>158.38999999999999</v>
      </c>
      <c r="L471" s="29">
        <v>41060.75</v>
      </c>
      <c r="M471" s="29">
        <v>395.98</v>
      </c>
      <c r="N471" s="29">
        <v>102651.88</v>
      </c>
      <c r="O471" s="29">
        <v>633.55999999999995</v>
      </c>
      <c r="P471" s="29">
        <v>164243</v>
      </c>
    </row>
    <row r="472" spans="1:16" ht="54">
      <c r="B472" s="28" t="s">
        <v>27</v>
      </c>
      <c r="C472" s="28" t="s">
        <v>13</v>
      </c>
      <c r="D472" s="28" t="s">
        <v>14</v>
      </c>
      <c r="E472" s="28" t="s">
        <v>15</v>
      </c>
      <c r="F472" s="28" t="s">
        <v>16</v>
      </c>
      <c r="G472" s="28" t="s">
        <v>17</v>
      </c>
      <c r="H472" s="28" t="s">
        <v>18</v>
      </c>
      <c r="I472" s="28" t="s">
        <v>19</v>
      </c>
      <c r="J472" s="28" t="s">
        <v>20</v>
      </c>
      <c r="K472" s="28" t="s">
        <v>21</v>
      </c>
      <c r="L472" s="28" t="s">
        <v>22</v>
      </c>
      <c r="M472" s="28" t="s">
        <v>23</v>
      </c>
      <c r="N472" s="28" t="s">
        <v>24</v>
      </c>
      <c r="O472" s="28" t="s">
        <v>25</v>
      </c>
      <c r="P472" s="28" t="s">
        <v>26</v>
      </c>
    </row>
    <row r="473" spans="1:16">
      <c r="A473" s="45" t="str">
        <f t="shared" ref="A473:A536" si="12">B473&amp;C473</f>
        <v>17</v>
      </c>
      <c r="B473" s="29">
        <v>1</v>
      </c>
      <c r="C473" s="29">
        <v>7</v>
      </c>
      <c r="D473" s="29">
        <v>3765</v>
      </c>
      <c r="E473" s="29">
        <v>3765</v>
      </c>
      <c r="F473" s="29">
        <v>20000</v>
      </c>
      <c r="G473" s="29"/>
      <c r="H473" s="29"/>
      <c r="I473" s="29"/>
      <c r="J473" s="29">
        <v>2259</v>
      </c>
      <c r="K473" s="29">
        <v>26.36</v>
      </c>
      <c r="L473" s="29">
        <v>26.36</v>
      </c>
      <c r="M473" s="29">
        <v>65.89</v>
      </c>
      <c r="N473" s="29">
        <v>65.89</v>
      </c>
      <c r="O473" s="29">
        <v>105.42</v>
      </c>
      <c r="P473" s="29">
        <v>105.42</v>
      </c>
    </row>
    <row r="474" spans="1:16">
      <c r="A474" s="45" t="str">
        <f t="shared" si="12"/>
        <v>28</v>
      </c>
      <c r="B474" s="30">
        <v>2</v>
      </c>
      <c r="C474" s="30">
        <v>8</v>
      </c>
      <c r="D474" s="30">
        <v>3765</v>
      </c>
      <c r="E474" s="30">
        <v>7530</v>
      </c>
      <c r="F474" s="30">
        <v>20000</v>
      </c>
      <c r="G474" s="30"/>
      <c r="H474" s="30"/>
      <c r="I474" s="30"/>
      <c r="J474" s="30">
        <v>5634</v>
      </c>
      <c r="K474" s="30">
        <v>58.8</v>
      </c>
      <c r="L474" s="30">
        <v>85.95</v>
      </c>
      <c r="M474" s="30">
        <v>147.01</v>
      </c>
      <c r="N474" s="30">
        <v>214.87</v>
      </c>
      <c r="O474" s="30">
        <v>235.21</v>
      </c>
      <c r="P474" s="30">
        <v>343.79</v>
      </c>
    </row>
    <row r="475" spans="1:16">
      <c r="A475" s="45" t="str">
        <f t="shared" si="12"/>
        <v>39</v>
      </c>
      <c r="B475" s="29">
        <v>3</v>
      </c>
      <c r="C475" s="29">
        <v>9</v>
      </c>
      <c r="D475" s="29">
        <v>3765</v>
      </c>
      <c r="E475" s="29">
        <v>11295</v>
      </c>
      <c r="F475" s="29">
        <v>20000</v>
      </c>
      <c r="G475" s="29">
        <v>900</v>
      </c>
      <c r="H475" s="29">
        <v>900</v>
      </c>
      <c r="I475" s="29"/>
      <c r="J475" s="29">
        <v>8135</v>
      </c>
      <c r="K475" s="29">
        <v>91.93</v>
      </c>
      <c r="L475" s="29">
        <v>180.46</v>
      </c>
      <c r="M475" s="29">
        <v>229.83</v>
      </c>
      <c r="N475" s="29">
        <v>451.15</v>
      </c>
      <c r="O475" s="29">
        <v>367.73</v>
      </c>
      <c r="P475" s="29">
        <v>721.84</v>
      </c>
    </row>
    <row r="476" spans="1:16">
      <c r="A476" s="45" t="str">
        <f t="shared" si="12"/>
        <v>410</v>
      </c>
      <c r="B476" s="30">
        <v>4</v>
      </c>
      <c r="C476" s="30">
        <v>10</v>
      </c>
      <c r="D476" s="30">
        <v>3765</v>
      </c>
      <c r="E476" s="30">
        <v>15060</v>
      </c>
      <c r="F476" s="30">
        <v>20000</v>
      </c>
      <c r="G476" s="30"/>
      <c r="H476" s="30">
        <v>927</v>
      </c>
      <c r="I476" s="30"/>
      <c r="J476" s="30">
        <v>11969</v>
      </c>
      <c r="K476" s="30">
        <v>119.75</v>
      </c>
      <c r="L476" s="30">
        <v>305.63</v>
      </c>
      <c r="M476" s="30">
        <v>299.39</v>
      </c>
      <c r="N476" s="30">
        <v>764.07</v>
      </c>
      <c r="O476" s="30">
        <v>479.02</v>
      </c>
      <c r="P476" s="30">
        <v>1222.51</v>
      </c>
    </row>
    <row r="477" spans="1:16">
      <c r="A477" s="45" t="str">
        <f t="shared" si="12"/>
        <v>511</v>
      </c>
      <c r="B477" s="29">
        <v>5</v>
      </c>
      <c r="C477" s="29">
        <v>11</v>
      </c>
      <c r="D477" s="29">
        <v>3765</v>
      </c>
      <c r="E477" s="29">
        <v>18825</v>
      </c>
      <c r="F477" s="29">
        <v>20000</v>
      </c>
      <c r="G477" s="29"/>
      <c r="H477" s="29">
        <v>954.81</v>
      </c>
      <c r="I477" s="29"/>
      <c r="J477" s="29">
        <v>16028</v>
      </c>
      <c r="K477" s="29">
        <v>157.13999999999999</v>
      </c>
      <c r="L477" s="29">
        <v>471.94</v>
      </c>
      <c r="M477" s="29">
        <v>392.86</v>
      </c>
      <c r="N477" s="29">
        <v>1179.8499999999999</v>
      </c>
      <c r="O477" s="29">
        <v>628.58000000000004</v>
      </c>
      <c r="P477" s="29">
        <v>1887.76</v>
      </c>
    </row>
    <row r="478" spans="1:16">
      <c r="A478" s="45" t="str">
        <f t="shared" si="12"/>
        <v>612</v>
      </c>
      <c r="B478" s="30">
        <v>6</v>
      </c>
      <c r="C478" s="30">
        <v>12</v>
      </c>
      <c r="D478" s="30"/>
      <c r="E478" s="30">
        <v>18825</v>
      </c>
      <c r="F478" s="30">
        <v>20000</v>
      </c>
      <c r="G478" s="30">
        <v>900</v>
      </c>
      <c r="H478" s="30">
        <v>1883.45</v>
      </c>
      <c r="I478" s="30"/>
      <c r="J478" s="30">
        <v>15448</v>
      </c>
      <c r="K478" s="30">
        <v>160.28</v>
      </c>
      <c r="L478" s="30">
        <v>646.38</v>
      </c>
      <c r="M478" s="30">
        <v>400.7</v>
      </c>
      <c r="N478" s="30">
        <v>1615.95</v>
      </c>
      <c r="O478" s="30">
        <v>641.12</v>
      </c>
      <c r="P478" s="30">
        <v>2585.52</v>
      </c>
    </row>
    <row r="479" spans="1:16">
      <c r="A479" s="45" t="str">
        <f t="shared" si="12"/>
        <v>713</v>
      </c>
      <c r="B479" s="29">
        <v>7</v>
      </c>
      <c r="C479" s="29">
        <v>13</v>
      </c>
      <c r="D479" s="29"/>
      <c r="E479" s="29">
        <v>18825</v>
      </c>
      <c r="F479" s="29">
        <v>20000</v>
      </c>
      <c r="G479" s="29"/>
      <c r="H479" s="29">
        <v>1939.96</v>
      </c>
      <c r="I479" s="29"/>
      <c r="J479" s="29">
        <v>15756</v>
      </c>
      <c r="K479" s="29">
        <v>154.47999999999999</v>
      </c>
      <c r="L479" s="29">
        <v>820.25</v>
      </c>
      <c r="M479" s="29">
        <v>386.2</v>
      </c>
      <c r="N479" s="29">
        <v>2050.63</v>
      </c>
      <c r="O479" s="29">
        <v>617.91999999999996</v>
      </c>
      <c r="P479" s="29">
        <v>3281</v>
      </c>
    </row>
    <row r="480" spans="1:16">
      <c r="A480" s="45" t="str">
        <f t="shared" si="12"/>
        <v>814</v>
      </c>
      <c r="B480" s="30">
        <v>8</v>
      </c>
      <c r="C480" s="30">
        <v>14</v>
      </c>
      <c r="D480" s="30"/>
      <c r="E480" s="30">
        <v>18825</v>
      </c>
      <c r="F480" s="30">
        <v>20000</v>
      </c>
      <c r="G480" s="30"/>
      <c r="H480" s="30">
        <v>1998.16</v>
      </c>
      <c r="I480" s="30"/>
      <c r="J480" s="30">
        <v>16070</v>
      </c>
      <c r="K480" s="30">
        <v>157.56</v>
      </c>
      <c r="L480" s="30">
        <v>1002.42</v>
      </c>
      <c r="M480" s="30">
        <v>393.9</v>
      </c>
      <c r="N480" s="30">
        <v>2506.04</v>
      </c>
      <c r="O480" s="30">
        <v>630.24</v>
      </c>
      <c r="P480" s="30">
        <v>4009.67</v>
      </c>
    </row>
    <row r="481" spans="1:16">
      <c r="A481" s="45" t="str">
        <f t="shared" si="12"/>
        <v>915</v>
      </c>
      <c r="B481" s="29">
        <v>9</v>
      </c>
      <c r="C481" s="29">
        <v>15</v>
      </c>
      <c r="D481" s="29"/>
      <c r="E481" s="29">
        <v>18825</v>
      </c>
      <c r="F481" s="29">
        <v>20000</v>
      </c>
      <c r="G481" s="29">
        <v>900</v>
      </c>
      <c r="H481" s="29">
        <v>2958.1</v>
      </c>
      <c r="I481" s="29"/>
      <c r="J481" s="29">
        <v>15490</v>
      </c>
      <c r="K481" s="29">
        <v>160.69999999999999</v>
      </c>
      <c r="L481" s="29">
        <v>1193.19</v>
      </c>
      <c r="M481" s="29">
        <v>401.75</v>
      </c>
      <c r="N481" s="29">
        <v>2982.98</v>
      </c>
      <c r="O481" s="29">
        <v>642.79999999999995</v>
      </c>
      <c r="P481" s="29">
        <v>4772.76</v>
      </c>
    </row>
    <row r="482" spans="1:16">
      <c r="A482" s="45" t="str">
        <f t="shared" si="12"/>
        <v>1016</v>
      </c>
      <c r="B482" s="30">
        <v>10</v>
      </c>
      <c r="C482" s="30">
        <v>16</v>
      </c>
      <c r="D482" s="30"/>
      <c r="E482" s="30">
        <v>18825</v>
      </c>
      <c r="F482" s="30">
        <v>20000</v>
      </c>
      <c r="G482" s="30"/>
      <c r="H482" s="30">
        <v>3046.84</v>
      </c>
      <c r="I482" s="30"/>
      <c r="J482" s="30">
        <v>15798</v>
      </c>
      <c r="K482" s="30">
        <v>154.9</v>
      </c>
      <c r="L482" s="30">
        <v>1383.89</v>
      </c>
      <c r="M482" s="30">
        <v>387.25</v>
      </c>
      <c r="N482" s="30">
        <v>3459.72</v>
      </c>
      <c r="O482" s="30">
        <v>619.6</v>
      </c>
      <c r="P482" s="30">
        <v>5535.54</v>
      </c>
    </row>
    <row r="483" spans="1:16">
      <c r="A483" s="45" t="str">
        <f t="shared" si="12"/>
        <v>1117</v>
      </c>
      <c r="B483" s="29">
        <v>11</v>
      </c>
      <c r="C483" s="29">
        <v>17</v>
      </c>
      <c r="D483" s="29"/>
      <c r="E483" s="29">
        <v>18825</v>
      </c>
      <c r="F483" s="29">
        <v>20000</v>
      </c>
      <c r="G483" s="29"/>
      <c r="H483" s="29">
        <v>3138.25</v>
      </c>
      <c r="I483" s="29"/>
      <c r="J483" s="29">
        <v>16113</v>
      </c>
      <c r="K483" s="29">
        <v>157.97999999999999</v>
      </c>
      <c r="L483" s="29">
        <v>1583.38</v>
      </c>
      <c r="M483" s="29">
        <v>394.95</v>
      </c>
      <c r="N483" s="29">
        <v>3958.46</v>
      </c>
      <c r="O483" s="29">
        <v>631.91999999999996</v>
      </c>
      <c r="P483" s="29">
        <v>6333.53</v>
      </c>
    </row>
    <row r="484" spans="1:16">
      <c r="A484" s="45" t="str">
        <f t="shared" si="12"/>
        <v>1218</v>
      </c>
      <c r="B484" s="30">
        <v>12</v>
      </c>
      <c r="C484" s="30">
        <v>18</v>
      </c>
      <c r="D484" s="30"/>
      <c r="E484" s="30">
        <v>18825</v>
      </c>
      <c r="F484" s="30">
        <v>20000</v>
      </c>
      <c r="G484" s="30">
        <v>900</v>
      </c>
      <c r="H484" s="30">
        <v>4132.3999999999996</v>
      </c>
      <c r="I484" s="30"/>
      <c r="J484" s="30">
        <v>15534</v>
      </c>
      <c r="K484" s="30">
        <v>161.13</v>
      </c>
      <c r="L484" s="30">
        <v>1792.01</v>
      </c>
      <c r="M484" s="30">
        <v>402.83</v>
      </c>
      <c r="N484" s="30">
        <v>4480.04</v>
      </c>
      <c r="O484" s="30">
        <v>644.52</v>
      </c>
      <c r="P484" s="30">
        <v>7168.06</v>
      </c>
    </row>
    <row r="485" spans="1:16">
      <c r="A485" s="45" t="str">
        <f t="shared" si="12"/>
        <v>1319</v>
      </c>
      <c r="B485" s="29">
        <v>13</v>
      </c>
      <c r="C485" s="29">
        <v>19</v>
      </c>
      <c r="D485" s="29"/>
      <c r="E485" s="29">
        <v>18825</v>
      </c>
      <c r="F485" s="29">
        <v>20000</v>
      </c>
      <c r="G485" s="29"/>
      <c r="H485" s="29">
        <v>4256.37</v>
      </c>
      <c r="I485" s="29"/>
      <c r="J485" s="29">
        <v>15842</v>
      </c>
      <c r="K485" s="29">
        <v>155.34</v>
      </c>
      <c r="L485" s="29">
        <v>2001.11</v>
      </c>
      <c r="M485" s="29">
        <v>388.35</v>
      </c>
      <c r="N485" s="29">
        <v>5002.79</v>
      </c>
      <c r="O485" s="29">
        <v>621.36</v>
      </c>
      <c r="P485" s="29">
        <v>8004.46</v>
      </c>
    </row>
    <row r="486" spans="1:16">
      <c r="A486" s="45" t="str">
        <f t="shared" si="12"/>
        <v>1420</v>
      </c>
      <c r="B486" s="30">
        <v>14</v>
      </c>
      <c r="C486" s="30">
        <v>20</v>
      </c>
      <c r="D486" s="30"/>
      <c r="E486" s="30">
        <v>18825</v>
      </c>
      <c r="F486" s="30">
        <v>20000</v>
      </c>
      <c r="G486" s="30"/>
      <c r="H486" s="30">
        <v>4384.0600000000004</v>
      </c>
      <c r="I486" s="30"/>
      <c r="J486" s="30">
        <v>16157</v>
      </c>
      <c r="K486" s="30">
        <v>158.41999999999999</v>
      </c>
      <c r="L486" s="30">
        <v>2219.5700000000002</v>
      </c>
      <c r="M486" s="30">
        <v>396.05</v>
      </c>
      <c r="N486" s="30">
        <v>5548.92</v>
      </c>
      <c r="O486" s="30">
        <v>633.67999999999995</v>
      </c>
      <c r="P486" s="30">
        <v>8878.27</v>
      </c>
    </row>
    <row r="487" spans="1:16">
      <c r="A487" s="45" t="str">
        <f t="shared" si="12"/>
        <v>1521</v>
      </c>
      <c r="B487" s="29">
        <v>15</v>
      </c>
      <c r="C487" s="29">
        <v>21</v>
      </c>
      <c r="D487" s="29"/>
      <c r="E487" s="29">
        <v>18825</v>
      </c>
      <c r="F487" s="29">
        <v>20000</v>
      </c>
      <c r="G487" s="29">
        <v>900</v>
      </c>
      <c r="H487" s="29">
        <v>5415.58</v>
      </c>
      <c r="I487" s="29"/>
      <c r="J487" s="29">
        <v>15578</v>
      </c>
      <c r="K487" s="29">
        <v>161.57</v>
      </c>
      <c r="L487" s="29">
        <v>2447.7199999999998</v>
      </c>
      <c r="M487" s="29">
        <v>403.93</v>
      </c>
      <c r="N487" s="29">
        <v>6119.31</v>
      </c>
      <c r="O487" s="29">
        <v>646.28</v>
      </c>
      <c r="P487" s="29">
        <v>9790.9</v>
      </c>
    </row>
    <row r="488" spans="1:16">
      <c r="A488" s="45" t="str">
        <f t="shared" si="12"/>
        <v>1622</v>
      </c>
      <c r="B488" s="30">
        <v>16</v>
      </c>
      <c r="C488" s="30">
        <v>22</v>
      </c>
      <c r="D488" s="30"/>
      <c r="E488" s="30">
        <v>18825</v>
      </c>
      <c r="F488" s="30">
        <v>20000</v>
      </c>
      <c r="G488" s="30"/>
      <c r="H488" s="30">
        <v>5578.05</v>
      </c>
      <c r="I488" s="30"/>
      <c r="J488" s="30">
        <v>15888</v>
      </c>
      <c r="K488" s="30">
        <v>155.78</v>
      </c>
      <c r="L488" s="30">
        <v>2676.94</v>
      </c>
      <c r="M488" s="30">
        <v>389.45</v>
      </c>
      <c r="N488" s="30">
        <v>6692.34</v>
      </c>
      <c r="O488" s="30">
        <v>623.12</v>
      </c>
      <c r="P488" s="30">
        <v>10707.75</v>
      </c>
    </row>
    <row r="489" spans="1:16">
      <c r="A489" s="45" t="str">
        <f t="shared" si="12"/>
        <v>1723</v>
      </c>
      <c r="B489" s="29">
        <v>17</v>
      </c>
      <c r="C489" s="29">
        <v>23</v>
      </c>
      <c r="D489" s="29"/>
      <c r="E489" s="29">
        <v>18825</v>
      </c>
      <c r="F489" s="29">
        <v>20000</v>
      </c>
      <c r="G489" s="29"/>
      <c r="H489" s="29">
        <v>5745.39</v>
      </c>
      <c r="I489" s="29"/>
      <c r="J489" s="29">
        <v>16203</v>
      </c>
      <c r="K489" s="29">
        <v>158.88</v>
      </c>
      <c r="L489" s="29">
        <v>2916.12</v>
      </c>
      <c r="M489" s="29">
        <v>397.2</v>
      </c>
      <c r="N489" s="29">
        <v>7290.31</v>
      </c>
      <c r="O489" s="29">
        <v>635.52</v>
      </c>
      <c r="P489" s="29">
        <v>11664.5</v>
      </c>
    </row>
    <row r="490" spans="1:16">
      <c r="A490" s="45" t="str">
        <f t="shared" si="12"/>
        <v>1824</v>
      </c>
      <c r="B490" s="30">
        <v>18</v>
      </c>
      <c r="C490" s="30">
        <v>24</v>
      </c>
      <c r="D490" s="30"/>
      <c r="E490" s="30">
        <v>18825</v>
      </c>
      <c r="F490" s="30">
        <v>20000</v>
      </c>
      <c r="G490" s="30">
        <v>900</v>
      </c>
      <c r="H490" s="30">
        <v>6817.75</v>
      </c>
      <c r="I490" s="30"/>
      <c r="J490" s="30">
        <v>15626</v>
      </c>
      <c r="K490" s="30">
        <v>162.03</v>
      </c>
      <c r="L490" s="30">
        <v>3165.64</v>
      </c>
      <c r="M490" s="30">
        <v>405.08</v>
      </c>
      <c r="N490" s="30">
        <v>7914.1</v>
      </c>
      <c r="O490" s="30">
        <v>648.12</v>
      </c>
      <c r="P490" s="30">
        <v>12662.55</v>
      </c>
    </row>
    <row r="491" spans="1:16">
      <c r="A491" s="45" t="str">
        <f t="shared" si="12"/>
        <v>1925</v>
      </c>
      <c r="B491" s="29">
        <v>19</v>
      </c>
      <c r="C491" s="29">
        <v>25</v>
      </c>
      <c r="D491" s="29"/>
      <c r="E491" s="29">
        <v>18825</v>
      </c>
      <c r="F491" s="29">
        <v>20000</v>
      </c>
      <c r="G491" s="29"/>
      <c r="H491" s="29">
        <v>7022.29</v>
      </c>
      <c r="I491" s="29"/>
      <c r="J491" s="29">
        <v>15936</v>
      </c>
      <c r="K491" s="29">
        <v>156.26</v>
      </c>
      <c r="L491" s="29">
        <v>3416.87</v>
      </c>
      <c r="M491" s="29">
        <v>390.65</v>
      </c>
      <c r="N491" s="29">
        <v>8542.17</v>
      </c>
      <c r="O491" s="29">
        <v>625.04</v>
      </c>
      <c r="P491" s="29">
        <v>13667.47</v>
      </c>
    </row>
    <row r="492" spans="1:16">
      <c r="A492" s="45" t="str">
        <f t="shared" si="12"/>
        <v>2026</v>
      </c>
      <c r="B492" s="30">
        <v>20</v>
      </c>
      <c r="C492" s="30">
        <v>26</v>
      </c>
      <c r="D492" s="30"/>
      <c r="E492" s="30">
        <v>18825</v>
      </c>
      <c r="F492" s="30">
        <v>20000</v>
      </c>
      <c r="G492" s="30"/>
      <c r="H492" s="30">
        <v>7232.95</v>
      </c>
      <c r="I492" s="30"/>
      <c r="J492" s="30">
        <v>16253</v>
      </c>
      <c r="K492" s="30">
        <v>159.36000000000001</v>
      </c>
      <c r="L492" s="30">
        <v>3678.73</v>
      </c>
      <c r="M492" s="30">
        <v>398.4</v>
      </c>
      <c r="N492" s="30">
        <v>9196.83</v>
      </c>
      <c r="O492" s="30">
        <v>637.44000000000005</v>
      </c>
      <c r="P492" s="30">
        <v>14714.94</v>
      </c>
    </row>
    <row r="493" spans="1:16">
      <c r="A493" s="45" t="str">
        <f t="shared" si="12"/>
        <v>2127</v>
      </c>
      <c r="B493" s="29">
        <v>21</v>
      </c>
      <c r="C493" s="29">
        <v>27</v>
      </c>
      <c r="D493" s="29"/>
      <c r="E493" s="29">
        <v>18825</v>
      </c>
      <c r="F493" s="29">
        <v>20000</v>
      </c>
      <c r="G493" s="29">
        <v>900</v>
      </c>
      <c r="H493" s="29">
        <v>8349.94</v>
      </c>
      <c r="I493" s="29"/>
      <c r="J493" s="29">
        <v>15676</v>
      </c>
      <c r="K493" s="29">
        <v>162.53</v>
      </c>
      <c r="L493" s="29">
        <v>3951.63</v>
      </c>
      <c r="M493" s="29">
        <v>406.33</v>
      </c>
      <c r="N493" s="29">
        <v>9879.06</v>
      </c>
      <c r="O493" s="29">
        <v>650.12</v>
      </c>
      <c r="P493" s="29">
        <v>15806.5</v>
      </c>
    </row>
    <row r="494" spans="1:16">
      <c r="A494" s="45" t="str">
        <f t="shared" si="12"/>
        <v>2228</v>
      </c>
      <c r="B494" s="30">
        <v>22</v>
      </c>
      <c r="C494" s="30">
        <v>28</v>
      </c>
      <c r="D494" s="30"/>
      <c r="E494" s="30">
        <v>18825</v>
      </c>
      <c r="F494" s="30">
        <v>20000</v>
      </c>
      <c r="G494" s="30"/>
      <c r="H494" s="30">
        <v>8600.44</v>
      </c>
      <c r="I494" s="30"/>
      <c r="J494" s="30">
        <v>15987</v>
      </c>
      <c r="K494" s="30">
        <v>156.76</v>
      </c>
      <c r="L494" s="30">
        <v>4226.93</v>
      </c>
      <c r="M494" s="30">
        <v>391.9</v>
      </c>
      <c r="N494" s="30">
        <v>10567.34</v>
      </c>
      <c r="O494" s="30">
        <v>627.04</v>
      </c>
      <c r="P494" s="30">
        <v>16907.740000000002</v>
      </c>
    </row>
    <row r="495" spans="1:16">
      <c r="A495" s="45" t="str">
        <f t="shared" si="12"/>
        <v>2329</v>
      </c>
      <c r="B495" s="29">
        <v>23</v>
      </c>
      <c r="C495" s="29">
        <v>29</v>
      </c>
      <c r="D495" s="29"/>
      <c r="E495" s="29">
        <v>18825</v>
      </c>
      <c r="F495" s="29">
        <v>20000</v>
      </c>
      <c r="G495" s="29"/>
      <c r="H495" s="29">
        <v>8858.4500000000007</v>
      </c>
      <c r="I495" s="29"/>
      <c r="J495" s="29">
        <v>16305</v>
      </c>
      <c r="K495" s="29">
        <v>159.87</v>
      </c>
      <c r="L495" s="29">
        <v>4513.6099999999997</v>
      </c>
      <c r="M495" s="29">
        <v>399.68</v>
      </c>
      <c r="N495" s="29">
        <v>11284.03</v>
      </c>
      <c r="O495" s="29">
        <v>639.48</v>
      </c>
      <c r="P495" s="29">
        <v>18054.45</v>
      </c>
    </row>
    <row r="496" spans="1:16">
      <c r="A496" s="45" t="str">
        <f t="shared" si="12"/>
        <v>2430</v>
      </c>
      <c r="B496" s="30">
        <v>24</v>
      </c>
      <c r="C496" s="30">
        <v>30</v>
      </c>
      <c r="D496" s="30"/>
      <c r="E496" s="30">
        <v>18825</v>
      </c>
      <c r="F496" s="30">
        <v>20000</v>
      </c>
      <c r="G496" s="30">
        <v>900</v>
      </c>
      <c r="H496" s="30">
        <v>10024.209999999999</v>
      </c>
      <c r="I496" s="30"/>
      <c r="J496" s="30">
        <v>15729</v>
      </c>
      <c r="K496" s="30">
        <v>163.05000000000001</v>
      </c>
      <c r="L496" s="30">
        <v>4812.07</v>
      </c>
      <c r="M496" s="30">
        <v>407.63</v>
      </c>
      <c r="N496" s="30">
        <v>12030.18</v>
      </c>
      <c r="O496" s="30">
        <v>652.20000000000005</v>
      </c>
      <c r="P496" s="30">
        <v>19248.28</v>
      </c>
    </row>
    <row r="497" spans="1:16">
      <c r="A497" s="45" t="str">
        <f t="shared" si="12"/>
        <v>2531</v>
      </c>
      <c r="B497" s="29">
        <v>25</v>
      </c>
      <c r="C497" s="29">
        <v>31</v>
      </c>
      <c r="D497" s="29"/>
      <c r="E497" s="29">
        <v>18825</v>
      </c>
      <c r="F497" s="29">
        <v>20000</v>
      </c>
      <c r="G497" s="29"/>
      <c r="H497" s="29">
        <v>10324.93</v>
      </c>
      <c r="I497" s="29"/>
      <c r="J497" s="29">
        <v>16041</v>
      </c>
      <c r="K497" s="29">
        <v>157.29</v>
      </c>
      <c r="L497" s="29">
        <v>5113.72</v>
      </c>
      <c r="M497" s="29">
        <v>393.23</v>
      </c>
      <c r="N497" s="29">
        <v>12784.31</v>
      </c>
      <c r="O497" s="29">
        <v>629.16</v>
      </c>
      <c r="P497" s="29">
        <v>20454.89</v>
      </c>
    </row>
    <row r="498" spans="1:16">
      <c r="A498" s="45" t="str">
        <f t="shared" si="12"/>
        <v>2632</v>
      </c>
      <c r="B498" s="30">
        <v>26</v>
      </c>
      <c r="C498" s="30">
        <v>32</v>
      </c>
      <c r="D498" s="30"/>
      <c r="E498" s="30">
        <v>18825</v>
      </c>
      <c r="F498" s="30">
        <v>20000</v>
      </c>
      <c r="G498" s="30"/>
      <c r="H498" s="30">
        <v>10634.68</v>
      </c>
      <c r="I498" s="30"/>
      <c r="J498" s="30">
        <v>16360</v>
      </c>
      <c r="K498" s="30">
        <v>160.41</v>
      </c>
      <c r="L498" s="30">
        <v>5427.54</v>
      </c>
      <c r="M498" s="30">
        <v>401.03</v>
      </c>
      <c r="N498" s="30">
        <v>13568.86</v>
      </c>
      <c r="O498" s="30">
        <v>641.64</v>
      </c>
      <c r="P498" s="30">
        <v>21710.18</v>
      </c>
    </row>
    <row r="499" spans="1:16">
      <c r="A499" s="45" t="str">
        <f t="shared" si="12"/>
        <v>2733</v>
      </c>
      <c r="B499" s="29">
        <v>27</v>
      </c>
      <c r="C499" s="29">
        <v>33</v>
      </c>
      <c r="D499" s="29"/>
      <c r="E499" s="29">
        <v>18825</v>
      </c>
      <c r="F499" s="29">
        <v>20000</v>
      </c>
      <c r="G499" s="29">
        <v>900</v>
      </c>
      <c r="H499" s="29">
        <v>11853.72</v>
      </c>
      <c r="I499" s="29"/>
      <c r="J499" s="29">
        <v>15785</v>
      </c>
      <c r="K499" s="29">
        <v>163.6</v>
      </c>
      <c r="L499" s="29">
        <v>5753.97</v>
      </c>
      <c r="M499" s="29">
        <v>409</v>
      </c>
      <c r="N499" s="29">
        <v>14384.93</v>
      </c>
      <c r="O499" s="29">
        <v>654.4</v>
      </c>
      <c r="P499" s="29">
        <v>23015.88</v>
      </c>
    </row>
    <row r="500" spans="1:16">
      <c r="A500" s="45" t="str">
        <f t="shared" si="12"/>
        <v>2834</v>
      </c>
      <c r="B500" s="30">
        <v>28</v>
      </c>
      <c r="C500" s="30">
        <v>34</v>
      </c>
      <c r="D500" s="30"/>
      <c r="E500" s="30">
        <v>18825</v>
      </c>
      <c r="F500" s="30">
        <v>20000</v>
      </c>
      <c r="G500" s="30"/>
      <c r="H500" s="30">
        <v>12209.33</v>
      </c>
      <c r="I500" s="30"/>
      <c r="J500" s="30">
        <v>16098</v>
      </c>
      <c r="K500" s="30">
        <v>157.85</v>
      </c>
      <c r="L500" s="30">
        <v>6084.44</v>
      </c>
      <c r="M500" s="30">
        <v>394.63</v>
      </c>
      <c r="N500" s="30">
        <v>15211.1</v>
      </c>
      <c r="O500" s="30">
        <v>631.4</v>
      </c>
      <c r="P500" s="30">
        <v>24337.759999999998</v>
      </c>
    </row>
    <row r="501" spans="1:16">
      <c r="A501" s="45" t="str">
        <f t="shared" si="12"/>
        <v>2935</v>
      </c>
      <c r="B501" s="29">
        <v>29</v>
      </c>
      <c r="C501" s="29">
        <v>35</v>
      </c>
      <c r="D501" s="29"/>
      <c r="E501" s="29">
        <v>18825</v>
      </c>
      <c r="F501" s="29">
        <v>20000</v>
      </c>
      <c r="G501" s="29"/>
      <c r="H501" s="29">
        <v>12575.61</v>
      </c>
      <c r="I501" s="29"/>
      <c r="J501" s="29">
        <v>16417</v>
      </c>
      <c r="K501" s="29">
        <v>160.97999999999999</v>
      </c>
      <c r="L501" s="29">
        <v>6427.95</v>
      </c>
      <c r="M501" s="29">
        <v>402.45</v>
      </c>
      <c r="N501" s="29">
        <v>16069.88</v>
      </c>
      <c r="O501" s="29">
        <v>643.91999999999996</v>
      </c>
      <c r="P501" s="29">
        <v>25711.81</v>
      </c>
    </row>
    <row r="502" spans="1:16">
      <c r="A502" s="45" t="str">
        <f t="shared" si="12"/>
        <v>3036</v>
      </c>
      <c r="B502" s="30">
        <v>30</v>
      </c>
      <c r="C502" s="30">
        <v>36</v>
      </c>
      <c r="D502" s="30"/>
      <c r="E502" s="30">
        <v>18825</v>
      </c>
      <c r="F502" s="30">
        <v>20000</v>
      </c>
      <c r="G502" s="30">
        <v>900</v>
      </c>
      <c r="H502" s="30">
        <v>13852.88</v>
      </c>
      <c r="I502" s="30"/>
      <c r="J502" s="30">
        <v>15843</v>
      </c>
      <c r="K502" s="30">
        <v>164.17</v>
      </c>
      <c r="L502" s="30">
        <v>6784.96</v>
      </c>
      <c r="M502" s="30">
        <v>410.43</v>
      </c>
      <c r="N502" s="30">
        <v>16962.41</v>
      </c>
      <c r="O502" s="30">
        <v>656.68</v>
      </c>
      <c r="P502" s="30">
        <v>27139.85</v>
      </c>
    </row>
    <row r="503" spans="1:16">
      <c r="A503" s="45" t="str">
        <f t="shared" si="12"/>
        <v>3137</v>
      </c>
      <c r="B503" s="29">
        <v>31</v>
      </c>
      <c r="C503" s="29">
        <v>37</v>
      </c>
      <c r="D503" s="29"/>
      <c r="E503" s="29">
        <v>18825</v>
      </c>
      <c r="F503" s="29">
        <v>20000</v>
      </c>
      <c r="G503" s="29"/>
      <c r="H503" s="29">
        <v>14268.47</v>
      </c>
      <c r="I503" s="29"/>
      <c r="J503" s="29">
        <v>16156</v>
      </c>
      <c r="K503" s="29">
        <v>158.41999999999999</v>
      </c>
      <c r="L503" s="29">
        <v>7146.93</v>
      </c>
      <c r="M503" s="29">
        <v>396.05</v>
      </c>
      <c r="N503" s="29">
        <v>17867.330000000002</v>
      </c>
      <c r="O503" s="29">
        <v>633.67999999999995</v>
      </c>
      <c r="P503" s="29">
        <v>28587.72</v>
      </c>
    </row>
    <row r="504" spans="1:16">
      <c r="A504" s="45" t="str">
        <f t="shared" si="12"/>
        <v>3238</v>
      </c>
      <c r="B504" s="30">
        <v>32</v>
      </c>
      <c r="C504" s="30">
        <v>38</v>
      </c>
      <c r="D504" s="30"/>
      <c r="E504" s="30">
        <v>18825</v>
      </c>
      <c r="F504" s="30">
        <v>20000</v>
      </c>
      <c r="G504" s="30"/>
      <c r="H504" s="30">
        <v>14696.52</v>
      </c>
      <c r="I504" s="30"/>
      <c r="J504" s="30">
        <v>16476</v>
      </c>
      <c r="K504" s="30">
        <v>161.56</v>
      </c>
      <c r="L504" s="30">
        <v>7522.9</v>
      </c>
      <c r="M504" s="30">
        <v>403.9</v>
      </c>
      <c r="N504" s="30">
        <v>18807.25</v>
      </c>
      <c r="O504" s="30">
        <v>646.24</v>
      </c>
      <c r="P504" s="30">
        <v>30091.599999999999</v>
      </c>
    </row>
    <row r="505" spans="1:16">
      <c r="A505" s="45" t="str">
        <f t="shared" si="12"/>
        <v>3339</v>
      </c>
      <c r="B505" s="29">
        <v>33</v>
      </c>
      <c r="C505" s="29">
        <v>39</v>
      </c>
      <c r="D505" s="29"/>
      <c r="E505" s="29">
        <v>18825</v>
      </c>
      <c r="F505" s="29">
        <v>20000</v>
      </c>
      <c r="G505" s="29">
        <v>900</v>
      </c>
      <c r="H505" s="29">
        <v>16037.42</v>
      </c>
      <c r="I505" s="29"/>
      <c r="J505" s="29">
        <v>15902</v>
      </c>
      <c r="K505" s="29">
        <v>164.76</v>
      </c>
      <c r="L505" s="29">
        <v>7913.35</v>
      </c>
      <c r="M505" s="29">
        <v>411.9</v>
      </c>
      <c r="N505" s="29">
        <v>19783.36</v>
      </c>
      <c r="O505" s="29">
        <v>659.04</v>
      </c>
      <c r="P505" s="29">
        <v>31653.38</v>
      </c>
    </row>
    <row r="506" spans="1:16">
      <c r="A506" s="45" t="str">
        <f t="shared" si="12"/>
        <v>3440</v>
      </c>
      <c r="B506" s="30">
        <v>34</v>
      </c>
      <c r="C506" s="30">
        <v>40</v>
      </c>
      <c r="D506" s="30"/>
      <c r="E506" s="30">
        <v>18825</v>
      </c>
      <c r="F506" s="30">
        <v>20000</v>
      </c>
      <c r="G506" s="30"/>
      <c r="H506" s="30">
        <v>16518.54</v>
      </c>
      <c r="I506" s="30"/>
      <c r="J506" s="30">
        <v>16215</v>
      </c>
      <c r="K506" s="30">
        <v>159.02000000000001</v>
      </c>
      <c r="L506" s="30">
        <v>8309.77</v>
      </c>
      <c r="M506" s="30">
        <v>397.55</v>
      </c>
      <c r="N506" s="30">
        <v>20774.419999999998</v>
      </c>
      <c r="O506" s="30">
        <v>636.08000000000004</v>
      </c>
      <c r="P506" s="30">
        <v>33239.06</v>
      </c>
    </row>
    <row r="507" spans="1:16">
      <c r="A507" s="45" t="str">
        <f t="shared" si="12"/>
        <v>3541</v>
      </c>
      <c r="B507" s="29">
        <v>35</v>
      </c>
      <c r="C507" s="29">
        <v>41</v>
      </c>
      <c r="D507" s="29"/>
      <c r="E507" s="29">
        <v>18825</v>
      </c>
      <c r="F507" s="29">
        <v>20000</v>
      </c>
      <c r="G507" s="29"/>
      <c r="H507" s="29">
        <v>17014.099999999999</v>
      </c>
      <c r="I507" s="29"/>
      <c r="J507" s="29">
        <v>16535</v>
      </c>
      <c r="K507" s="29">
        <v>162.15</v>
      </c>
      <c r="L507" s="29">
        <v>8721.2099999999991</v>
      </c>
      <c r="M507" s="29">
        <v>405.38</v>
      </c>
      <c r="N507" s="29">
        <v>21803.02</v>
      </c>
      <c r="O507" s="29">
        <v>648.6</v>
      </c>
      <c r="P507" s="29">
        <v>34884.839999999997</v>
      </c>
    </row>
    <row r="508" spans="1:16">
      <c r="A508" s="45" t="str">
        <f t="shared" si="12"/>
        <v>3642</v>
      </c>
      <c r="B508" s="30">
        <v>36</v>
      </c>
      <c r="C508" s="30">
        <v>42</v>
      </c>
      <c r="D508" s="30"/>
      <c r="E508" s="30">
        <v>18825</v>
      </c>
      <c r="F508" s="30">
        <v>20000</v>
      </c>
      <c r="G508" s="30">
        <v>900</v>
      </c>
      <c r="H508" s="30">
        <v>18424.52</v>
      </c>
      <c r="I508" s="30"/>
      <c r="J508" s="30">
        <v>15962</v>
      </c>
      <c r="K508" s="30">
        <v>165.35</v>
      </c>
      <c r="L508" s="30">
        <v>9148.2000000000007</v>
      </c>
      <c r="M508" s="30">
        <v>413.38</v>
      </c>
      <c r="N508" s="30">
        <v>22870.49</v>
      </c>
      <c r="O508" s="30">
        <v>661.4</v>
      </c>
      <c r="P508" s="30">
        <v>36592.78</v>
      </c>
    </row>
    <row r="509" spans="1:16">
      <c r="A509" s="45" t="str">
        <f t="shared" si="12"/>
        <v>3743</v>
      </c>
      <c r="B509" s="29">
        <v>37</v>
      </c>
      <c r="C509" s="29">
        <v>43</v>
      </c>
      <c r="D509" s="29"/>
      <c r="E509" s="29">
        <v>18825</v>
      </c>
      <c r="F509" s="29">
        <v>20000</v>
      </c>
      <c r="G509" s="29"/>
      <c r="H509" s="29">
        <v>18977.259999999998</v>
      </c>
      <c r="I509" s="29"/>
      <c r="J509" s="29">
        <v>16275</v>
      </c>
      <c r="K509" s="29">
        <v>159.62</v>
      </c>
      <c r="L509" s="29">
        <v>9582.26</v>
      </c>
      <c r="M509" s="29">
        <v>399.05</v>
      </c>
      <c r="N509" s="29">
        <v>23955.65</v>
      </c>
      <c r="O509" s="29">
        <v>638.48</v>
      </c>
      <c r="P509" s="29">
        <v>38329.050000000003</v>
      </c>
    </row>
    <row r="510" spans="1:16">
      <c r="A510" s="45" t="str">
        <f t="shared" si="12"/>
        <v>3844</v>
      </c>
      <c r="B510" s="30">
        <v>38</v>
      </c>
      <c r="C510" s="30">
        <v>44</v>
      </c>
      <c r="D510" s="30"/>
      <c r="E510" s="30">
        <v>18825</v>
      </c>
      <c r="F510" s="30">
        <v>20000</v>
      </c>
      <c r="G510" s="30"/>
      <c r="H510" s="30">
        <v>19546.57</v>
      </c>
      <c r="I510" s="30"/>
      <c r="J510" s="30">
        <v>16595</v>
      </c>
      <c r="K510" s="30">
        <v>162.75</v>
      </c>
      <c r="L510" s="30">
        <v>10032.48</v>
      </c>
      <c r="M510" s="30">
        <v>406.88</v>
      </c>
      <c r="N510" s="30">
        <v>25081.200000000001</v>
      </c>
      <c r="O510" s="30">
        <v>651</v>
      </c>
      <c r="P510" s="30">
        <v>40129.919999999998</v>
      </c>
    </row>
    <row r="511" spans="1:16">
      <c r="A511" s="45" t="str">
        <f t="shared" si="12"/>
        <v>3945</v>
      </c>
      <c r="B511" s="29">
        <v>39</v>
      </c>
      <c r="C511" s="29">
        <v>45</v>
      </c>
      <c r="D511" s="29"/>
      <c r="E511" s="29">
        <v>18825</v>
      </c>
      <c r="F511" s="29">
        <v>20000</v>
      </c>
      <c r="G511" s="29">
        <v>900</v>
      </c>
      <c r="H511" s="29">
        <v>21032.97</v>
      </c>
      <c r="I511" s="29"/>
      <c r="J511" s="29">
        <v>16021</v>
      </c>
      <c r="K511" s="29">
        <v>165.95</v>
      </c>
      <c r="L511" s="29">
        <v>10499.4</v>
      </c>
      <c r="M511" s="29">
        <v>414.88</v>
      </c>
      <c r="N511" s="29">
        <v>26248.51</v>
      </c>
      <c r="O511" s="29">
        <v>663.8</v>
      </c>
      <c r="P511" s="29">
        <v>41997.61</v>
      </c>
    </row>
    <row r="512" spans="1:16">
      <c r="A512" s="45" t="str">
        <f t="shared" si="12"/>
        <v>4046</v>
      </c>
      <c r="B512" s="30">
        <v>40</v>
      </c>
      <c r="C512" s="30">
        <v>46</v>
      </c>
      <c r="D512" s="30"/>
      <c r="E512" s="30">
        <v>18825</v>
      </c>
      <c r="F512" s="30">
        <v>20000</v>
      </c>
      <c r="G512" s="30"/>
      <c r="H512" s="30">
        <v>21663.96</v>
      </c>
      <c r="I512" s="30"/>
      <c r="J512" s="30">
        <v>16334</v>
      </c>
      <c r="K512" s="30">
        <v>160.21</v>
      </c>
      <c r="L512" s="30">
        <v>10974.6</v>
      </c>
      <c r="M512" s="30">
        <v>400.53</v>
      </c>
      <c r="N512" s="30">
        <v>27436.49</v>
      </c>
      <c r="O512" s="30">
        <v>640.84</v>
      </c>
      <c r="P512" s="30">
        <v>43898.38</v>
      </c>
    </row>
    <row r="513" spans="1:16">
      <c r="A513" s="45" t="str">
        <f t="shared" si="12"/>
        <v>4147</v>
      </c>
      <c r="B513" s="29">
        <v>41</v>
      </c>
      <c r="C513" s="29">
        <v>47</v>
      </c>
      <c r="D513" s="29"/>
      <c r="E513" s="29">
        <v>18825</v>
      </c>
      <c r="F513" s="29">
        <v>20000</v>
      </c>
      <c r="G513" s="29"/>
      <c r="H513" s="29">
        <v>22313.88</v>
      </c>
      <c r="I513" s="29"/>
      <c r="J513" s="29">
        <v>16652</v>
      </c>
      <c r="K513" s="29">
        <v>163.34</v>
      </c>
      <c r="L513" s="29">
        <v>11467.17</v>
      </c>
      <c r="M513" s="29">
        <v>408.35</v>
      </c>
      <c r="N513" s="29">
        <v>28667.93</v>
      </c>
      <c r="O513" s="29">
        <v>653.36</v>
      </c>
      <c r="P513" s="29">
        <v>45868.69</v>
      </c>
    </row>
    <row r="514" spans="1:16">
      <c r="A514" s="45" t="str">
        <f t="shared" si="12"/>
        <v>4248</v>
      </c>
      <c r="B514" s="30">
        <v>42</v>
      </c>
      <c r="C514" s="30">
        <v>48</v>
      </c>
      <c r="D514" s="30"/>
      <c r="E514" s="30">
        <v>18825</v>
      </c>
      <c r="F514" s="30">
        <v>20000</v>
      </c>
      <c r="G514" s="30">
        <v>900</v>
      </c>
      <c r="H514" s="30">
        <v>23883.3</v>
      </c>
      <c r="I514" s="30"/>
      <c r="J514" s="30">
        <v>16078</v>
      </c>
      <c r="K514" s="30">
        <v>166.52</v>
      </c>
      <c r="L514" s="30">
        <v>11977.71</v>
      </c>
      <c r="M514" s="30">
        <v>416.3</v>
      </c>
      <c r="N514" s="30">
        <v>29944.27</v>
      </c>
      <c r="O514" s="30">
        <v>666.08</v>
      </c>
      <c r="P514" s="30">
        <v>47910.83</v>
      </c>
    </row>
    <row r="515" spans="1:16">
      <c r="A515" s="45" t="str">
        <f t="shared" si="12"/>
        <v>4349</v>
      </c>
      <c r="B515" s="29">
        <v>43</v>
      </c>
      <c r="C515" s="29">
        <v>49</v>
      </c>
      <c r="D515" s="29"/>
      <c r="E515" s="29">
        <v>18825</v>
      </c>
      <c r="F515" s="29">
        <v>20000</v>
      </c>
      <c r="G515" s="29"/>
      <c r="H515" s="29">
        <v>24599.79</v>
      </c>
      <c r="I515" s="29"/>
      <c r="J515" s="29">
        <v>16389</v>
      </c>
      <c r="K515" s="29">
        <v>160.78</v>
      </c>
      <c r="L515" s="29">
        <v>12497.82</v>
      </c>
      <c r="M515" s="29">
        <v>401.95</v>
      </c>
      <c r="N515" s="29">
        <v>31244.55</v>
      </c>
      <c r="O515" s="29">
        <v>643.12</v>
      </c>
      <c r="P515" s="29">
        <v>49991.28</v>
      </c>
    </row>
    <row r="516" spans="1:16">
      <c r="A516" s="45" t="str">
        <f t="shared" si="12"/>
        <v>4450</v>
      </c>
      <c r="B516" s="30">
        <v>44</v>
      </c>
      <c r="C516" s="30">
        <v>50</v>
      </c>
      <c r="D516" s="30"/>
      <c r="E516" s="30">
        <v>18825</v>
      </c>
      <c r="F516" s="30">
        <v>20000</v>
      </c>
      <c r="G516" s="30"/>
      <c r="H516" s="30">
        <v>25337.79</v>
      </c>
      <c r="I516" s="30"/>
      <c r="J516" s="30">
        <v>16706</v>
      </c>
      <c r="K516" s="30">
        <v>163.89</v>
      </c>
      <c r="L516" s="30">
        <v>13036.64</v>
      </c>
      <c r="M516" s="30">
        <v>409.73</v>
      </c>
      <c r="N516" s="30">
        <v>32591.61</v>
      </c>
      <c r="O516" s="30">
        <v>655.56</v>
      </c>
      <c r="P516" s="30">
        <v>52146.58</v>
      </c>
    </row>
    <row r="517" spans="1:16">
      <c r="A517" s="45" t="str">
        <f t="shared" si="12"/>
        <v>4551</v>
      </c>
      <c r="B517" s="29">
        <v>45</v>
      </c>
      <c r="C517" s="29">
        <v>51</v>
      </c>
      <c r="D517" s="29"/>
      <c r="E517" s="29">
        <v>18825</v>
      </c>
      <c r="F517" s="29">
        <v>20000</v>
      </c>
      <c r="G517" s="29">
        <v>900</v>
      </c>
      <c r="H517" s="29">
        <v>26997.919999999998</v>
      </c>
      <c r="I517" s="29"/>
      <c r="J517" s="29">
        <v>16130</v>
      </c>
      <c r="K517" s="29">
        <v>167.06</v>
      </c>
      <c r="L517" s="29">
        <v>13594.8</v>
      </c>
      <c r="M517" s="29">
        <v>417.65</v>
      </c>
      <c r="N517" s="29">
        <v>33987.01</v>
      </c>
      <c r="O517" s="29">
        <v>668.24</v>
      </c>
      <c r="P517" s="29">
        <v>54379.22</v>
      </c>
    </row>
    <row r="518" spans="1:16">
      <c r="A518" s="45" t="str">
        <f t="shared" si="12"/>
        <v>4652</v>
      </c>
      <c r="B518" s="30">
        <v>46</v>
      </c>
      <c r="C518" s="30">
        <v>52</v>
      </c>
      <c r="D518" s="30"/>
      <c r="E518" s="30">
        <v>18825</v>
      </c>
      <c r="F518" s="30">
        <v>20000</v>
      </c>
      <c r="G518" s="30"/>
      <c r="H518" s="30">
        <v>27807.86</v>
      </c>
      <c r="I518" s="30"/>
      <c r="J518" s="30">
        <v>16439</v>
      </c>
      <c r="K518" s="30">
        <v>161.30000000000001</v>
      </c>
      <c r="L518" s="30">
        <v>14163.95</v>
      </c>
      <c r="M518" s="30">
        <v>403.25</v>
      </c>
      <c r="N518" s="30">
        <v>35409.870000000003</v>
      </c>
      <c r="O518" s="30">
        <v>645.20000000000005</v>
      </c>
      <c r="P518" s="30">
        <v>56655.79</v>
      </c>
    </row>
    <row r="519" spans="1:16">
      <c r="A519" s="45" t="str">
        <f t="shared" si="12"/>
        <v>4753</v>
      </c>
      <c r="B519" s="29">
        <v>47</v>
      </c>
      <c r="C519" s="29">
        <v>53</v>
      </c>
      <c r="D519" s="29"/>
      <c r="E519" s="29">
        <v>18825</v>
      </c>
      <c r="F519" s="29">
        <v>20000</v>
      </c>
      <c r="G519" s="29"/>
      <c r="H519" s="29">
        <v>28642.09</v>
      </c>
      <c r="I519" s="29"/>
      <c r="J519" s="29">
        <v>16754</v>
      </c>
      <c r="K519" s="29">
        <v>164.39</v>
      </c>
      <c r="L519" s="29">
        <v>14753.26</v>
      </c>
      <c r="M519" s="29">
        <v>410.98</v>
      </c>
      <c r="N519" s="29">
        <v>36883.14</v>
      </c>
      <c r="O519" s="29">
        <v>657.56</v>
      </c>
      <c r="P519" s="29">
        <v>59013.03</v>
      </c>
    </row>
    <row r="520" spans="1:16">
      <c r="A520" s="45" t="str">
        <f t="shared" si="12"/>
        <v>4854</v>
      </c>
      <c r="B520" s="30">
        <v>48</v>
      </c>
      <c r="C520" s="30">
        <v>54</v>
      </c>
      <c r="D520" s="30"/>
      <c r="E520" s="30">
        <v>18825</v>
      </c>
      <c r="F520" s="30">
        <v>20000</v>
      </c>
      <c r="G520" s="30">
        <v>900</v>
      </c>
      <c r="H520" s="30">
        <v>30401.360000000001</v>
      </c>
      <c r="I520" s="30"/>
      <c r="J520" s="30">
        <v>16175</v>
      </c>
      <c r="K520" s="30">
        <v>167.54</v>
      </c>
      <c r="L520" s="30">
        <v>15363.39</v>
      </c>
      <c r="M520" s="30">
        <v>418.85</v>
      </c>
      <c r="N520" s="30">
        <v>38408.49</v>
      </c>
      <c r="O520" s="30">
        <v>670.16</v>
      </c>
      <c r="P520" s="30">
        <v>61453.58</v>
      </c>
    </row>
    <row r="521" spans="1:16">
      <c r="A521" s="45" t="str">
        <f t="shared" si="12"/>
        <v>4955</v>
      </c>
      <c r="B521" s="29">
        <v>49</v>
      </c>
      <c r="C521" s="29">
        <v>55</v>
      </c>
      <c r="D521" s="29"/>
      <c r="E521" s="29">
        <v>18825</v>
      </c>
      <c r="F521" s="29">
        <v>20000</v>
      </c>
      <c r="G521" s="29"/>
      <c r="H521" s="29">
        <v>31313.4</v>
      </c>
      <c r="I521" s="29"/>
      <c r="J521" s="29">
        <v>16481</v>
      </c>
      <c r="K521" s="29">
        <v>161.75</v>
      </c>
      <c r="L521" s="29">
        <v>15986.05</v>
      </c>
      <c r="M521" s="29">
        <v>404.38</v>
      </c>
      <c r="N521" s="29">
        <v>39965.120000000003</v>
      </c>
      <c r="O521" s="29">
        <v>647</v>
      </c>
      <c r="P521" s="29">
        <v>63944.18</v>
      </c>
    </row>
    <row r="522" spans="1:16">
      <c r="A522" s="45" t="str">
        <f t="shared" si="12"/>
        <v>5056</v>
      </c>
      <c r="B522" s="30">
        <v>50</v>
      </c>
      <c r="C522" s="30">
        <v>56</v>
      </c>
      <c r="D522" s="30"/>
      <c r="E522" s="30">
        <v>18825</v>
      </c>
      <c r="F522" s="30">
        <v>20000</v>
      </c>
      <c r="G522" s="30"/>
      <c r="H522" s="30">
        <v>32252.799999999999</v>
      </c>
      <c r="I522" s="30"/>
      <c r="J522" s="30">
        <v>16792</v>
      </c>
      <c r="K522" s="30">
        <v>164.81</v>
      </c>
      <c r="L522" s="30">
        <v>16630.439999999999</v>
      </c>
      <c r="M522" s="30">
        <v>412.03</v>
      </c>
      <c r="N522" s="30">
        <v>41576.089999999997</v>
      </c>
      <c r="O522" s="30">
        <v>659.24</v>
      </c>
      <c r="P522" s="30">
        <v>66521.75</v>
      </c>
    </row>
    <row r="523" spans="1:16">
      <c r="A523" s="45" t="str">
        <f t="shared" si="12"/>
        <v>5157</v>
      </c>
      <c r="B523" s="29">
        <v>51</v>
      </c>
      <c r="C523" s="29">
        <v>57</v>
      </c>
      <c r="D523" s="29"/>
      <c r="E523" s="29">
        <v>18825</v>
      </c>
      <c r="F523" s="29">
        <v>20000</v>
      </c>
      <c r="G523" s="29">
        <v>900</v>
      </c>
      <c r="H523" s="29">
        <v>34120.379999999997</v>
      </c>
      <c r="I523" s="29"/>
      <c r="J523" s="29">
        <v>16209</v>
      </c>
      <c r="K523" s="29">
        <v>167.92</v>
      </c>
      <c r="L523" s="29">
        <v>17297.27</v>
      </c>
      <c r="M523" s="29">
        <v>419.8</v>
      </c>
      <c r="N523" s="29">
        <v>43243.18</v>
      </c>
      <c r="O523" s="29">
        <v>671.68</v>
      </c>
      <c r="P523" s="29">
        <v>69189.08</v>
      </c>
    </row>
    <row r="524" spans="1:16">
      <c r="A524" s="45" t="str">
        <f t="shared" si="12"/>
        <v>5258</v>
      </c>
      <c r="B524" s="30">
        <v>52</v>
      </c>
      <c r="C524" s="30">
        <v>58</v>
      </c>
      <c r="D524" s="30"/>
      <c r="E524" s="30">
        <v>18825</v>
      </c>
      <c r="F524" s="30">
        <v>20000</v>
      </c>
      <c r="G524" s="30"/>
      <c r="H524" s="30">
        <v>35144</v>
      </c>
      <c r="I524" s="30"/>
      <c r="J524" s="30">
        <v>16508</v>
      </c>
      <c r="K524" s="30">
        <v>162.09</v>
      </c>
      <c r="L524" s="30">
        <v>17978.28</v>
      </c>
      <c r="M524" s="30">
        <v>405.23</v>
      </c>
      <c r="N524" s="30">
        <v>44945.7</v>
      </c>
      <c r="O524" s="30">
        <v>648.36</v>
      </c>
      <c r="P524" s="30">
        <v>71913.11</v>
      </c>
    </row>
    <row r="525" spans="1:16">
      <c r="A525" s="45" t="str">
        <f t="shared" si="12"/>
        <v>5359</v>
      </c>
      <c r="B525" s="29">
        <v>53</v>
      </c>
      <c r="C525" s="29">
        <v>59</v>
      </c>
      <c r="D525" s="29"/>
      <c r="E525" s="29">
        <v>18825</v>
      </c>
      <c r="F525" s="29">
        <v>20000</v>
      </c>
      <c r="G525" s="29"/>
      <c r="H525" s="29">
        <v>36198.32</v>
      </c>
      <c r="I525" s="29"/>
      <c r="J525" s="29">
        <v>16814</v>
      </c>
      <c r="K525" s="29">
        <v>165.08</v>
      </c>
      <c r="L525" s="29">
        <v>18682.71</v>
      </c>
      <c r="M525" s="29">
        <v>412.7</v>
      </c>
      <c r="N525" s="29">
        <v>46706.77</v>
      </c>
      <c r="O525" s="29">
        <v>660.32</v>
      </c>
      <c r="P525" s="29">
        <v>74730.83</v>
      </c>
    </row>
    <row r="526" spans="1:16">
      <c r="A526" s="45" t="str">
        <f t="shared" si="12"/>
        <v>5460</v>
      </c>
      <c r="B526" s="30">
        <v>54</v>
      </c>
      <c r="C526" s="30">
        <v>60</v>
      </c>
      <c r="D526" s="30"/>
      <c r="E526" s="30">
        <v>18825</v>
      </c>
      <c r="F526" s="30">
        <v>20000</v>
      </c>
      <c r="G526" s="30">
        <v>900</v>
      </c>
      <c r="H526" s="30">
        <v>38184.269999999997</v>
      </c>
      <c r="I526" s="30"/>
      <c r="J526" s="30">
        <v>16225</v>
      </c>
      <c r="K526" s="30">
        <v>168.14</v>
      </c>
      <c r="L526" s="30">
        <v>19411.330000000002</v>
      </c>
      <c r="M526" s="30">
        <v>420.35</v>
      </c>
      <c r="N526" s="30">
        <v>48528.32</v>
      </c>
      <c r="O526" s="30">
        <v>672.56</v>
      </c>
      <c r="P526" s="30">
        <v>77645.31</v>
      </c>
    </row>
    <row r="527" spans="1:16">
      <c r="A527" s="45" t="str">
        <f t="shared" si="12"/>
        <v>5561</v>
      </c>
      <c r="B527" s="29">
        <v>55</v>
      </c>
      <c r="C527" s="29">
        <v>61</v>
      </c>
      <c r="D527" s="29"/>
      <c r="E527" s="29">
        <v>18825</v>
      </c>
      <c r="F527" s="29">
        <v>20000</v>
      </c>
      <c r="G527" s="29"/>
      <c r="H527" s="29">
        <v>39329.79</v>
      </c>
      <c r="I527" s="29"/>
      <c r="J527" s="29">
        <v>16516</v>
      </c>
      <c r="K527" s="29">
        <v>162.25</v>
      </c>
      <c r="L527" s="29">
        <v>20155.919999999998</v>
      </c>
      <c r="M527" s="29">
        <v>405.63</v>
      </c>
      <c r="N527" s="29">
        <v>50389.8</v>
      </c>
      <c r="O527" s="29">
        <v>649</v>
      </c>
      <c r="P527" s="29">
        <v>80623.67</v>
      </c>
    </row>
    <row r="528" spans="1:16">
      <c r="A528" s="45" t="str">
        <f t="shared" si="12"/>
        <v>5662</v>
      </c>
      <c r="B528" s="30">
        <v>56</v>
      </c>
      <c r="C528" s="30">
        <v>62</v>
      </c>
      <c r="D528" s="30"/>
      <c r="E528" s="30">
        <v>18825</v>
      </c>
      <c r="F528" s="30">
        <v>20000</v>
      </c>
      <c r="G528" s="30"/>
      <c r="H528" s="30">
        <v>40509.69</v>
      </c>
      <c r="I528" s="30"/>
      <c r="J528" s="30">
        <v>16813</v>
      </c>
      <c r="K528" s="30">
        <v>165.16</v>
      </c>
      <c r="L528" s="30">
        <v>20925.759999999998</v>
      </c>
      <c r="M528" s="30">
        <v>412.9</v>
      </c>
      <c r="N528" s="30">
        <v>52314.39</v>
      </c>
      <c r="O528" s="30">
        <v>660.64</v>
      </c>
      <c r="P528" s="30">
        <v>83703.02</v>
      </c>
    </row>
    <row r="529" spans="1:16">
      <c r="A529" s="45" t="str">
        <f t="shared" si="12"/>
        <v>5763</v>
      </c>
      <c r="B529" s="29">
        <v>57</v>
      </c>
      <c r="C529" s="29">
        <v>63</v>
      </c>
      <c r="D529" s="29"/>
      <c r="E529" s="29">
        <v>18825</v>
      </c>
      <c r="F529" s="29">
        <v>20000</v>
      </c>
      <c r="G529" s="29">
        <v>900</v>
      </c>
      <c r="H529" s="29">
        <v>42624.98</v>
      </c>
      <c r="I529" s="29"/>
      <c r="J529" s="29">
        <v>16215</v>
      </c>
      <c r="K529" s="29">
        <v>168.13</v>
      </c>
      <c r="L529" s="29">
        <v>21721.66</v>
      </c>
      <c r="M529" s="29">
        <v>420.33</v>
      </c>
      <c r="N529" s="29">
        <v>54304.15</v>
      </c>
      <c r="O529" s="29">
        <v>672.52</v>
      </c>
      <c r="P529" s="29">
        <v>86886.63</v>
      </c>
    </row>
    <row r="530" spans="1:16">
      <c r="A530" s="45" t="str">
        <f t="shared" si="12"/>
        <v>5864</v>
      </c>
      <c r="B530" s="30">
        <v>58</v>
      </c>
      <c r="C530" s="30">
        <v>64</v>
      </c>
      <c r="D530" s="30"/>
      <c r="E530" s="30">
        <v>18825</v>
      </c>
      <c r="F530" s="30">
        <v>20000</v>
      </c>
      <c r="G530" s="30"/>
      <c r="H530" s="30">
        <v>43903.73</v>
      </c>
      <c r="I530" s="30"/>
      <c r="J530" s="30">
        <v>16494</v>
      </c>
      <c r="K530" s="30">
        <v>162.15</v>
      </c>
      <c r="L530" s="30">
        <v>22535.46</v>
      </c>
      <c r="M530" s="30">
        <v>405.38</v>
      </c>
      <c r="N530" s="30">
        <v>56338.65</v>
      </c>
      <c r="O530" s="30">
        <v>648.6</v>
      </c>
      <c r="P530" s="30">
        <v>90141.83</v>
      </c>
    </row>
    <row r="531" spans="1:16">
      <c r="A531" s="45" t="str">
        <f t="shared" si="12"/>
        <v>5965</v>
      </c>
      <c r="B531" s="29">
        <v>59</v>
      </c>
      <c r="C531" s="29">
        <v>65</v>
      </c>
      <c r="D531" s="29"/>
      <c r="E531" s="29">
        <v>18825</v>
      </c>
      <c r="F531" s="29">
        <v>20000</v>
      </c>
      <c r="G531" s="29"/>
      <c r="H531" s="29">
        <v>45220.84</v>
      </c>
      <c r="I531" s="29"/>
      <c r="J531" s="29">
        <v>16778</v>
      </c>
      <c r="K531" s="29">
        <v>164.94</v>
      </c>
      <c r="L531" s="29">
        <v>23376.46</v>
      </c>
      <c r="M531" s="29">
        <v>412.35</v>
      </c>
      <c r="N531" s="29">
        <v>58441.15</v>
      </c>
      <c r="O531" s="29">
        <v>659.76</v>
      </c>
      <c r="P531" s="29">
        <v>93505.85</v>
      </c>
    </row>
    <row r="532" spans="1:16">
      <c r="A532" s="45" t="str">
        <f t="shared" si="12"/>
        <v>6066</v>
      </c>
      <c r="B532" s="30">
        <v>60</v>
      </c>
      <c r="C532" s="30">
        <v>66</v>
      </c>
      <c r="D532" s="30"/>
      <c r="E532" s="30">
        <v>18825</v>
      </c>
      <c r="F532" s="30">
        <v>20000</v>
      </c>
      <c r="G532" s="30">
        <v>900</v>
      </c>
      <c r="H532" s="30">
        <v>47477.46</v>
      </c>
      <c r="I532" s="30"/>
      <c r="J532" s="30">
        <v>16166</v>
      </c>
      <c r="K532" s="30">
        <v>167.78</v>
      </c>
      <c r="L532" s="30">
        <v>24245.54</v>
      </c>
      <c r="M532" s="30">
        <v>419.45</v>
      </c>
      <c r="N532" s="30">
        <v>60613.84</v>
      </c>
      <c r="O532" s="30">
        <v>671.12</v>
      </c>
      <c r="P532" s="30">
        <v>96982.14</v>
      </c>
    </row>
    <row r="533" spans="1:16">
      <c r="A533" s="45" t="str">
        <f t="shared" si="12"/>
        <v>6167</v>
      </c>
      <c r="B533" s="29">
        <v>61</v>
      </c>
      <c r="C533" s="29">
        <v>67</v>
      </c>
      <c r="D533" s="29"/>
      <c r="E533" s="29">
        <v>18825</v>
      </c>
      <c r="F533" s="29">
        <v>20000</v>
      </c>
      <c r="G533" s="29"/>
      <c r="H533" s="29">
        <v>48901.79</v>
      </c>
      <c r="I533" s="29"/>
      <c r="J533" s="29">
        <v>16428</v>
      </c>
      <c r="K533" s="29">
        <v>161.66</v>
      </c>
      <c r="L533" s="29">
        <v>25134.560000000001</v>
      </c>
      <c r="M533" s="29">
        <v>404.15</v>
      </c>
      <c r="N533" s="29">
        <v>62836.4</v>
      </c>
      <c r="O533" s="29">
        <v>646.64</v>
      </c>
      <c r="P533" s="29">
        <v>100538.25</v>
      </c>
    </row>
    <row r="534" spans="1:16">
      <c r="A534" s="45" t="str">
        <f t="shared" si="12"/>
        <v>6268</v>
      </c>
      <c r="B534" s="30">
        <v>62</v>
      </c>
      <c r="C534" s="30">
        <v>68</v>
      </c>
      <c r="D534" s="30"/>
      <c r="E534" s="30">
        <v>18825</v>
      </c>
      <c r="F534" s="30">
        <v>20000</v>
      </c>
      <c r="G534" s="30"/>
      <c r="H534" s="30">
        <v>50368.84</v>
      </c>
      <c r="I534" s="30"/>
      <c r="J534" s="30">
        <v>16692</v>
      </c>
      <c r="K534" s="30">
        <v>164.28</v>
      </c>
      <c r="L534" s="30">
        <v>26052.880000000001</v>
      </c>
      <c r="M534" s="30">
        <v>410.7</v>
      </c>
      <c r="N534" s="30">
        <v>65132.2</v>
      </c>
      <c r="O534" s="30">
        <v>657.12</v>
      </c>
      <c r="P534" s="30">
        <v>104211.51</v>
      </c>
    </row>
    <row r="535" spans="1:16">
      <c r="A535" s="45" t="str">
        <f t="shared" si="12"/>
        <v>6369</v>
      </c>
      <c r="B535" s="29">
        <v>63</v>
      </c>
      <c r="C535" s="29">
        <v>69</v>
      </c>
      <c r="D535" s="29"/>
      <c r="E535" s="29">
        <v>18825</v>
      </c>
      <c r="F535" s="29">
        <v>20000</v>
      </c>
      <c r="G535" s="29">
        <v>900</v>
      </c>
      <c r="H535" s="29">
        <v>52779.91</v>
      </c>
      <c r="I535" s="29"/>
      <c r="J535" s="29">
        <v>16061</v>
      </c>
      <c r="K535" s="29">
        <v>166.92</v>
      </c>
      <c r="L535" s="29">
        <v>27001.38</v>
      </c>
      <c r="M535" s="29">
        <v>417.3</v>
      </c>
      <c r="N535" s="29">
        <v>67503.460000000006</v>
      </c>
      <c r="O535" s="29">
        <v>667.68</v>
      </c>
      <c r="P535" s="29">
        <v>108005.54</v>
      </c>
    </row>
    <row r="536" spans="1:16">
      <c r="A536" s="45" t="str">
        <f t="shared" si="12"/>
        <v>6470</v>
      </c>
      <c r="B536" s="30">
        <v>64</v>
      </c>
      <c r="C536" s="30">
        <v>70</v>
      </c>
      <c r="D536" s="30"/>
      <c r="E536" s="30">
        <v>18825</v>
      </c>
      <c r="F536" s="30">
        <v>20000</v>
      </c>
      <c r="G536" s="30"/>
      <c r="H536" s="30">
        <v>54363.3</v>
      </c>
      <c r="I536" s="30"/>
      <c r="J536" s="30">
        <v>16295</v>
      </c>
      <c r="K536" s="30">
        <v>160.61000000000001</v>
      </c>
      <c r="L536" s="30">
        <v>27972.04</v>
      </c>
      <c r="M536" s="30">
        <v>401.53</v>
      </c>
      <c r="N536" s="30">
        <v>69930.09</v>
      </c>
      <c r="O536" s="30">
        <v>642.44000000000005</v>
      </c>
      <c r="P536" s="30">
        <v>111888.15</v>
      </c>
    </row>
    <row r="537" spans="1:16">
      <c r="A537" s="45" t="str">
        <f t="shared" ref="A537:A546" si="13">B537&amp;C537</f>
        <v>6571</v>
      </c>
      <c r="B537" s="29">
        <v>65</v>
      </c>
      <c r="C537" s="29">
        <v>71</v>
      </c>
      <c r="D537" s="29"/>
      <c r="E537" s="29">
        <v>18825</v>
      </c>
      <c r="F537" s="29">
        <v>20000</v>
      </c>
      <c r="G537" s="29"/>
      <c r="H537" s="29">
        <v>55994.2</v>
      </c>
      <c r="I537" s="29"/>
      <c r="J537" s="29">
        <v>16531</v>
      </c>
      <c r="K537" s="29">
        <v>162.94999999999999</v>
      </c>
      <c r="L537" s="29">
        <v>28974.15</v>
      </c>
      <c r="M537" s="29">
        <v>407.38</v>
      </c>
      <c r="N537" s="29">
        <v>72435.37</v>
      </c>
      <c r="O537" s="29">
        <v>651.79999999999995</v>
      </c>
      <c r="P537" s="29">
        <v>115896.59</v>
      </c>
    </row>
    <row r="538" spans="1:16">
      <c r="A538" s="45" t="str">
        <f t="shared" si="13"/>
        <v>6672</v>
      </c>
      <c r="B538" s="30">
        <v>66</v>
      </c>
      <c r="C538" s="30">
        <v>72</v>
      </c>
      <c r="D538" s="30"/>
      <c r="E538" s="30">
        <v>18825</v>
      </c>
      <c r="F538" s="30">
        <v>20000</v>
      </c>
      <c r="G538" s="30">
        <v>900</v>
      </c>
      <c r="H538" s="30">
        <v>58574.03</v>
      </c>
      <c r="I538" s="30"/>
      <c r="J538" s="30">
        <v>15868</v>
      </c>
      <c r="K538" s="30">
        <v>165.31</v>
      </c>
      <c r="L538" s="30">
        <v>30008.68</v>
      </c>
      <c r="M538" s="30">
        <v>413.28</v>
      </c>
      <c r="N538" s="30">
        <v>75021.7</v>
      </c>
      <c r="O538" s="30">
        <v>661.24</v>
      </c>
      <c r="P538" s="30">
        <v>120034.73</v>
      </c>
    </row>
    <row r="539" spans="1:16">
      <c r="A539" s="45" t="str">
        <f t="shared" si="13"/>
        <v>6773</v>
      </c>
      <c r="B539" s="29">
        <v>67</v>
      </c>
      <c r="C539" s="29">
        <v>73</v>
      </c>
      <c r="D539" s="29"/>
      <c r="E539" s="29">
        <v>18825</v>
      </c>
      <c r="F539" s="29">
        <v>20000</v>
      </c>
      <c r="G539" s="29"/>
      <c r="H539" s="29">
        <v>60331.25</v>
      </c>
      <c r="I539" s="29"/>
      <c r="J539" s="29">
        <v>16061</v>
      </c>
      <c r="K539" s="29">
        <v>158.68</v>
      </c>
      <c r="L539" s="29">
        <v>31067.62</v>
      </c>
      <c r="M539" s="29">
        <v>396.7</v>
      </c>
      <c r="N539" s="29">
        <v>77669.06</v>
      </c>
      <c r="O539" s="29">
        <v>634.72</v>
      </c>
      <c r="P539" s="29">
        <v>124270.49</v>
      </c>
    </row>
    <row r="540" spans="1:16">
      <c r="A540" s="45" t="str">
        <f t="shared" si="13"/>
        <v>6874</v>
      </c>
      <c r="B540" s="30">
        <v>68</v>
      </c>
      <c r="C540" s="30">
        <v>74</v>
      </c>
      <c r="D540" s="30"/>
      <c r="E540" s="30">
        <v>18825</v>
      </c>
      <c r="F540" s="30">
        <v>20000</v>
      </c>
      <c r="G540" s="30"/>
      <c r="H540" s="30">
        <v>62141.19</v>
      </c>
      <c r="I540" s="30"/>
      <c r="J540" s="30">
        <v>16252</v>
      </c>
      <c r="K540" s="30">
        <v>160.61000000000001</v>
      </c>
      <c r="L540" s="30">
        <v>32160.26</v>
      </c>
      <c r="M540" s="30">
        <v>401.53</v>
      </c>
      <c r="N540" s="30">
        <v>80400.649999999994</v>
      </c>
      <c r="O540" s="30">
        <v>642.44000000000005</v>
      </c>
      <c r="P540" s="30">
        <v>128641.04</v>
      </c>
    </row>
    <row r="541" spans="1:16">
      <c r="A541" s="45" t="str">
        <f t="shared" si="13"/>
        <v>6975</v>
      </c>
      <c r="B541" s="29">
        <v>69</v>
      </c>
      <c r="C541" s="29">
        <v>75</v>
      </c>
      <c r="D541" s="29"/>
      <c r="E541" s="29">
        <v>18825</v>
      </c>
      <c r="F541" s="29">
        <v>20000</v>
      </c>
      <c r="G541" s="29">
        <v>900</v>
      </c>
      <c r="H541" s="29">
        <v>64905.42</v>
      </c>
      <c r="I541" s="29"/>
      <c r="J541" s="29">
        <v>15539</v>
      </c>
      <c r="K541" s="29">
        <v>162.52000000000001</v>
      </c>
      <c r="L541" s="29">
        <v>33287.589999999997</v>
      </c>
      <c r="M541" s="29">
        <v>406.3</v>
      </c>
      <c r="N541" s="29">
        <v>83218.97</v>
      </c>
      <c r="O541" s="29">
        <v>650.08000000000004</v>
      </c>
      <c r="P541" s="29">
        <v>133150.35999999999</v>
      </c>
    </row>
    <row r="542" spans="1:16">
      <c r="A542" s="45" t="str">
        <f t="shared" si="13"/>
        <v>7076</v>
      </c>
      <c r="B542" s="30">
        <v>70</v>
      </c>
      <c r="C542" s="30">
        <v>76</v>
      </c>
      <c r="D542" s="30"/>
      <c r="E542" s="30">
        <v>18825</v>
      </c>
      <c r="F542" s="30">
        <v>20000</v>
      </c>
      <c r="G542" s="30"/>
      <c r="H542" s="30">
        <v>66852.59</v>
      </c>
      <c r="I542" s="30"/>
      <c r="J542" s="30">
        <v>15667</v>
      </c>
      <c r="K542" s="30">
        <v>155.38999999999999</v>
      </c>
      <c r="L542" s="30">
        <v>34441.61</v>
      </c>
      <c r="M542" s="30">
        <v>388.48</v>
      </c>
      <c r="N542" s="30">
        <v>86104.02</v>
      </c>
      <c r="O542" s="30">
        <v>621.55999999999995</v>
      </c>
      <c r="P542" s="30">
        <v>137766.43</v>
      </c>
    </row>
    <row r="543" spans="1:16">
      <c r="A543" s="45" t="str">
        <f t="shared" si="13"/>
        <v>7177</v>
      </c>
      <c r="B543" s="29">
        <v>71</v>
      </c>
      <c r="C543" s="29">
        <v>77</v>
      </c>
      <c r="D543" s="29"/>
      <c r="E543" s="29">
        <v>18825</v>
      </c>
      <c r="F543" s="29">
        <v>20000</v>
      </c>
      <c r="G543" s="29"/>
      <c r="H543" s="29">
        <v>68858.16</v>
      </c>
      <c r="I543" s="29"/>
      <c r="J543" s="29">
        <v>15784</v>
      </c>
      <c r="K543" s="29">
        <v>156.66999999999999</v>
      </c>
      <c r="L543" s="29">
        <v>35631.519999999997</v>
      </c>
      <c r="M543" s="29">
        <v>391.68</v>
      </c>
      <c r="N543" s="29">
        <v>89078.81</v>
      </c>
      <c r="O543" s="29">
        <v>626.67999999999995</v>
      </c>
      <c r="P543" s="29">
        <v>142526.1</v>
      </c>
    </row>
    <row r="544" spans="1:16">
      <c r="A544" s="45" t="str">
        <f t="shared" si="13"/>
        <v>7278</v>
      </c>
      <c r="B544" s="30">
        <v>72</v>
      </c>
      <c r="C544" s="30">
        <v>78</v>
      </c>
      <c r="D544" s="30"/>
      <c r="E544" s="30">
        <v>18825</v>
      </c>
      <c r="F544" s="30">
        <v>20000</v>
      </c>
      <c r="G544" s="30">
        <v>900</v>
      </c>
      <c r="H544" s="30">
        <v>71823.91</v>
      </c>
      <c r="I544" s="30"/>
      <c r="J544" s="30">
        <v>14989</v>
      </c>
      <c r="K544" s="30">
        <v>157.84</v>
      </c>
      <c r="L544" s="30">
        <v>36858.31</v>
      </c>
      <c r="M544" s="30">
        <v>394.6</v>
      </c>
      <c r="N544" s="30">
        <v>92145.78</v>
      </c>
      <c r="O544" s="30">
        <v>631.36</v>
      </c>
      <c r="P544" s="30">
        <v>147433.24</v>
      </c>
    </row>
    <row r="545" spans="1:16">
      <c r="A545" s="45" t="str">
        <f t="shared" si="13"/>
        <v>7379</v>
      </c>
      <c r="B545" s="29">
        <v>73</v>
      </c>
      <c r="C545" s="29">
        <v>79</v>
      </c>
      <c r="D545" s="29"/>
      <c r="E545" s="29">
        <v>18825</v>
      </c>
      <c r="F545" s="29">
        <v>20000</v>
      </c>
      <c r="G545" s="29"/>
      <c r="H545" s="29">
        <v>73978.63</v>
      </c>
      <c r="I545" s="29"/>
      <c r="J545" s="29">
        <v>15009</v>
      </c>
      <c r="K545" s="29">
        <v>149.88999999999999</v>
      </c>
      <c r="L545" s="29">
        <v>38113.949999999997</v>
      </c>
      <c r="M545" s="29">
        <v>374.73</v>
      </c>
      <c r="N545" s="29">
        <v>95284.87</v>
      </c>
      <c r="O545" s="29">
        <v>599.55999999999995</v>
      </c>
      <c r="P545" s="29">
        <v>152455.79999999999</v>
      </c>
    </row>
    <row r="546" spans="1:16">
      <c r="A546" s="45" t="str">
        <f t="shared" si="13"/>
        <v>7480</v>
      </c>
      <c r="B546" s="30">
        <v>74</v>
      </c>
      <c r="C546" s="30">
        <v>80</v>
      </c>
      <c r="D546" s="30"/>
      <c r="E546" s="30">
        <v>18825</v>
      </c>
      <c r="F546" s="30">
        <v>20000</v>
      </c>
      <c r="G546" s="30"/>
      <c r="H546" s="30">
        <v>76197.98</v>
      </c>
      <c r="I546" s="30">
        <v>15000</v>
      </c>
      <c r="J546" s="30">
        <v>15000</v>
      </c>
      <c r="K546" s="30">
        <v>150.09</v>
      </c>
      <c r="L546" s="30">
        <v>39407.46</v>
      </c>
      <c r="M546" s="30">
        <v>375.23</v>
      </c>
      <c r="N546" s="30">
        <v>98518.65</v>
      </c>
      <c r="O546" s="30">
        <v>600.36</v>
      </c>
      <c r="P546" s="30">
        <v>157629.82999999999</v>
      </c>
    </row>
    <row r="547" spans="1:16" ht="54">
      <c r="B547" s="28" t="s">
        <v>27</v>
      </c>
      <c r="C547" s="28" t="s">
        <v>13</v>
      </c>
      <c r="D547" s="28" t="s">
        <v>14</v>
      </c>
      <c r="E547" s="28" t="s">
        <v>15</v>
      </c>
      <c r="F547" s="28" t="s">
        <v>16</v>
      </c>
      <c r="G547" s="28" t="s">
        <v>17</v>
      </c>
      <c r="H547" s="28" t="s">
        <v>18</v>
      </c>
      <c r="I547" s="28" t="s">
        <v>19</v>
      </c>
      <c r="J547" s="28" t="s">
        <v>20</v>
      </c>
      <c r="K547" s="28" t="s">
        <v>21</v>
      </c>
      <c r="L547" s="28" t="s">
        <v>22</v>
      </c>
      <c r="M547" s="28" t="s">
        <v>23</v>
      </c>
      <c r="N547" s="28" t="s">
        <v>24</v>
      </c>
      <c r="O547" s="28" t="s">
        <v>25</v>
      </c>
      <c r="P547" s="28" t="s">
        <v>26</v>
      </c>
    </row>
    <row r="548" spans="1:16">
      <c r="A548" s="45" t="str">
        <f t="shared" ref="A548:A611" si="14">B548&amp;C548</f>
        <v>18</v>
      </c>
      <c r="B548" s="29">
        <v>1</v>
      </c>
      <c r="C548" s="29">
        <v>8</v>
      </c>
      <c r="D548" s="29">
        <v>3777</v>
      </c>
      <c r="E548" s="29">
        <v>3777</v>
      </c>
      <c r="F548" s="29">
        <v>20000</v>
      </c>
      <c r="G548" s="29"/>
      <c r="H548" s="29"/>
      <c r="I548" s="29"/>
      <c r="J548" s="29">
        <v>2266.1999999999998</v>
      </c>
      <c r="K548" s="29">
        <v>26.44</v>
      </c>
      <c r="L548" s="29">
        <v>26.44</v>
      </c>
      <c r="M548" s="29">
        <v>66.099999999999994</v>
      </c>
      <c r="N548" s="29">
        <v>66.099999999999994</v>
      </c>
      <c r="O548" s="29">
        <v>105.76</v>
      </c>
      <c r="P548" s="29">
        <v>105.76</v>
      </c>
    </row>
    <row r="549" spans="1:16">
      <c r="A549" s="45" t="str">
        <f t="shared" si="14"/>
        <v>29</v>
      </c>
      <c r="B549" s="30">
        <v>2</v>
      </c>
      <c r="C549" s="30">
        <v>9</v>
      </c>
      <c r="D549" s="30">
        <v>3777</v>
      </c>
      <c r="E549" s="30">
        <v>7554</v>
      </c>
      <c r="F549" s="30">
        <v>20000</v>
      </c>
      <c r="G549" s="30"/>
      <c r="H549" s="30"/>
      <c r="I549" s="30"/>
      <c r="J549" s="30">
        <v>5653</v>
      </c>
      <c r="K549" s="30">
        <v>59</v>
      </c>
      <c r="L549" s="30">
        <v>86.24</v>
      </c>
      <c r="M549" s="30">
        <v>147.51</v>
      </c>
      <c r="N549" s="30">
        <v>215.59</v>
      </c>
      <c r="O549" s="30">
        <v>236.02</v>
      </c>
      <c r="P549" s="30">
        <v>344.95</v>
      </c>
    </row>
    <row r="550" spans="1:16">
      <c r="A550" s="45" t="str">
        <f t="shared" si="14"/>
        <v>310</v>
      </c>
      <c r="B550" s="29">
        <v>3</v>
      </c>
      <c r="C550" s="29">
        <v>10</v>
      </c>
      <c r="D550" s="29">
        <v>3777</v>
      </c>
      <c r="E550" s="29">
        <v>11331</v>
      </c>
      <c r="F550" s="29">
        <v>20000</v>
      </c>
      <c r="G550" s="29">
        <v>900</v>
      </c>
      <c r="H550" s="29">
        <v>900</v>
      </c>
      <c r="I550" s="29"/>
      <c r="J550" s="29">
        <v>8165</v>
      </c>
      <c r="K550" s="29">
        <v>92.24</v>
      </c>
      <c r="L550" s="29">
        <v>181.07</v>
      </c>
      <c r="M550" s="29">
        <v>230.61</v>
      </c>
      <c r="N550" s="29">
        <v>452.67</v>
      </c>
      <c r="O550" s="29">
        <v>368.98</v>
      </c>
      <c r="P550" s="29">
        <v>724.27</v>
      </c>
    </row>
    <row r="551" spans="1:16">
      <c r="A551" s="45" t="str">
        <f t="shared" si="14"/>
        <v>411</v>
      </c>
      <c r="B551" s="30">
        <v>4</v>
      </c>
      <c r="C551" s="30">
        <v>11</v>
      </c>
      <c r="D551" s="30">
        <v>3777</v>
      </c>
      <c r="E551" s="30">
        <v>15108</v>
      </c>
      <c r="F551" s="30">
        <v>20000</v>
      </c>
      <c r="G551" s="30"/>
      <c r="H551" s="30">
        <v>927</v>
      </c>
      <c r="I551" s="30"/>
      <c r="J551" s="30">
        <v>12011</v>
      </c>
      <c r="K551" s="30">
        <v>120.18</v>
      </c>
      <c r="L551" s="30">
        <v>306.68</v>
      </c>
      <c r="M551" s="30">
        <v>300.44</v>
      </c>
      <c r="N551" s="30">
        <v>766.69</v>
      </c>
      <c r="O551" s="30">
        <v>480.7</v>
      </c>
      <c r="P551" s="30">
        <v>1226.71</v>
      </c>
    </row>
    <row r="552" spans="1:16">
      <c r="A552" s="45" t="str">
        <f t="shared" si="14"/>
        <v>512</v>
      </c>
      <c r="B552" s="29">
        <v>5</v>
      </c>
      <c r="C552" s="29">
        <v>12</v>
      </c>
      <c r="D552" s="29">
        <v>3777</v>
      </c>
      <c r="E552" s="29">
        <v>18885</v>
      </c>
      <c r="F552" s="29">
        <v>20000</v>
      </c>
      <c r="G552" s="29"/>
      <c r="H552" s="29">
        <v>954.81</v>
      </c>
      <c r="I552" s="29"/>
      <c r="J552" s="29">
        <v>16083</v>
      </c>
      <c r="K552" s="29">
        <v>157.69</v>
      </c>
      <c r="L552" s="29">
        <v>473.56</v>
      </c>
      <c r="M552" s="29">
        <v>394.22</v>
      </c>
      <c r="N552" s="29">
        <v>1183.9100000000001</v>
      </c>
      <c r="O552" s="29">
        <v>630.74</v>
      </c>
      <c r="P552" s="29">
        <v>1894.25</v>
      </c>
    </row>
    <row r="553" spans="1:16">
      <c r="A553" s="45" t="str">
        <f t="shared" si="14"/>
        <v>613</v>
      </c>
      <c r="B553" s="30">
        <v>6</v>
      </c>
      <c r="C553" s="30">
        <v>13</v>
      </c>
      <c r="D553" s="30"/>
      <c r="E553" s="30">
        <v>18885</v>
      </c>
      <c r="F553" s="30">
        <v>20000</v>
      </c>
      <c r="G553" s="30">
        <v>900</v>
      </c>
      <c r="H553" s="30">
        <v>1883.45</v>
      </c>
      <c r="I553" s="30"/>
      <c r="J553" s="30">
        <v>15504</v>
      </c>
      <c r="K553" s="30">
        <v>160.83000000000001</v>
      </c>
      <c r="L553" s="30">
        <v>648.6</v>
      </c>
      <c r="M553" s="30">
        <v>402.08</v>
      </c>
      <c r="N553" s="30">
        <v>1621.5</v>
      </c>
      <c r="O553" s="30">
        <v>643.32000000000005</v>
      </c>
      <c r="P553" s="30">
        <v>2594.4</v>
      </c>
    </row>
    <row r="554" spans="1:16">
      <c r="A554" s="45" t="str">
        <f t="shared" si="14"/>
        <v>714</v>
      </c>
      <c r="B554" s="29">
        <v>7</v>
      </c>
      <c r="C554" s="29">
        <v>14</v>
      </c>
      <c r="D554" s="29"/>
      <c r="E554" s="29">
        <v>18885</v>
      </c>
      <c r="F554" s="29">
        <v>20000</v>
      </c>
      <c r="G554" s="29"/>
      <c r="H554" s="29">
        <v>1939.96</v>
      </c>
      <c r="I554" s="29"/>
      <c r="J554" s="29">
        <v>15813</v>
      </c>
      <c r="K554" s="29">
        <v>155.04</v>
      </c>
      <c r="L554" s="29">
        <v>823.1</v>
      </c>
      <c r="M554" s="29">
        <v>387.6</v>
      </c>
      <c r="N554" s="29">
        <v>2057.7399999999998</v>
      </c>
      <c r="O554" s="29">
        <v>620.16</v>
      </c>
      <c r="P554" s="29">
        <v>3292.39</v>
      </c>
    </row>
    <row r="555" spans="1:16">
      <c r="A555" s="45" t="str">
        <f t="shared" si="14"/>
        <v>815</v>
      </c>
      <c r="B555" s="30">
        <v>8</v>
      </c>
      <c r="C555" s="30">
        <v>15</v>
      </c>
      <c r="D555" s="30"/>
      <c r="E555" s="30">
        <v>18885</v>
      </c>
      <c r="F555" s="30">
        <v>20000</v>
      </c>
      <c r="G555" s="30"/>
      <c r="H555" s="30">
        <v>1998.16</v>
      </c>
      <c r="I555" s="30"/>
      <c r="J555" s="30">
        <v>16128</v>
      </c>
      <c r="K555" s="30">
        <v>158.13</v>
      </c>
      <c r="L555" s="30">
        <v>1005.92</v>
      </c>
      <c r="M555" s="30">
        <v>395.33</v>
      </c>
      <c r="N555" s="30">
        <v>2514.8000000000002</v>
      </c>
      <c r="O555" s="30">
        <v>632.52</v>
      </c>
      <c r="P555" s="30">
        <v>4023.68</v>
      </c>
    </row>
    <row r="556" spans="1:16">
      <c r="A556" s="45" t="str">
        <f t="shared" si="14"/>
        <v>916</v>
      </c>
      <c r="B556" s="29">
        <v>9</v>
      </c>
      <c r="C556" s="29">
        <v>16</v>
      </c>
      <c r="D556" s="29"/>
      <c r="E556" s="29">
        <v>18885</v>
      </c>
      <c r="F556" s="29">
        <v>20000</v>
      </c>
      <c r="G556" s="29">
        <v>900</v>
      </c>
      <c r="H556" s="29">
        <v>2958.1</v>
      </c>
      <c r="I556" s="29"/>
      <c r="J556" s="29">
        <v>15549</v>
      </c>
      <c r="K556" s="29">
        <v>161.28</v>
      </c>
      <c r="L556" s="29">
        <v>1197.3800000000001</v>
      </c>
      <c r="M556" s="29">
        <v>403.2</v>
      </c>
      <c r="N556" s="29">
        <v>2993.45</v>
      </c>
      <c r="O556" s="29">
        <v>645.12</v>
      </c>
      <c r="P556" s="29">
        <v>4789.51</v>
      </c>
    </row>
    <row r="557" spans="1:16">
      <c r="A557" s="45" t="str">
        <f t="shared" si="14"/>
        <v>1017</v>
      </c>
      <c r="B557" s="30">
        <v>10</v>
      </c>
      <c r="C557" s="30">
        <v>17</v>
      </c>
      <c r="D557" s="30"/>
      <c r="E557" s="30">
        <v>18885</v>
      </c>
      <c r="F557" s="30">
        <v>20000</v>
      </c>
      <c r="G557" s="30"/>
      <c r="H557" s="30">
        <v>3046.84</v>
      </c>
      <c r="I557" s="30"/>
      <c r="J557" s="30">
        <v>15858</v>
      </c>
      <c r="K557" s="30">
        <v>155.49</v>
      </c>
      <c r="L557" s="30">
        <v>1388.79</v>
      </c>
      <c r="M557" s="30">
        <v>388.73</v>
      </c>
      <c r="N557" s="30">
        <v>3471.97</v>
      </c>
      <c r="O557" s="30">
        <v>621.96</v>
      </c>
      <c r="P557" s="30">
        <v>5555.16</v>
      </c>
    </row>
    <row r="558" spans="1:16">
      <c r="A558" s="45" t="str">
        <f t="shared" si="14"/>
        <v>1118</v>
      </c>
      <c r="B558" s="29">
        <v>11</v>
      </c>
      <c r="C558" s="29">
        <v>18</v>
      </c>
      <c r="D558" s="29"/>
      <c r="E558" s="29">
        <v>18885</v>
      </c>
      <c r="F558" s="29">
        <v>20000</v>
      </c>
      <c r="G558" s="29"/>
      <c r="H558" s="29">
        <v>3138.25</v>
      </c>
      <c r="I558" s="29"/>
      <c r="J558" s="29">
        <v>16174</v>
      </c>
      <c r="K558" s="29">
        <v>158.58000000000001</v>
      </c>
      <c r="L558" s="29">
        <v>1589.03</v>
      </c>
      <c r="M558" s="29">
        <v>396.45</v>
      </c>
      <c r="N558" s="29">
        <v>3972.58</v>
      </c>
      <c r="O558" s="29">
        <v>634.32000000000005</v>
      </c>
      <c r="P558" s="29">
        <v>6356.13</v>
      </c>
    </row>
    <row r="559" spans="1:16">
      <c r="A559" s="45" t="str">
        <f t="shared" si="14"/>
        <v>1219</v>
      </c>
      <c r="B559" s="30">
        <v>12</v>
      </c>
      <c r="C559" s="30">
        <v>19</v>
      </c>
      <c r="D559" s="30"/>
      <c r="E559" s="30">
        <v>18885</v>
      </c>
      <c r="F559" s="30">
        <v>20000</v>
      </c>
      <c r="G559" s="30">
        <v>900</v>
      </c>
      <c r="H559" s="30">
        <v>4132.3999999999996</v>
      </c>
      <c r="I559" s="30"/>
      <c r="J559" s="30">
        <v>15595</v>
      </c>
      <c r="K559" s="30">
        <v>161.74</v>
      </c>
      <c r="L559" s="30">
        <v>1798.44</v>
      </c>
      <c r="M559" s="30">
        <v>404.35</v>
      </c>
      <c r="N559" s="30">
        <v>4496.1099999999997</v>
      </c>
      <c r="O559" s="30">
        <v>646.96</v>
      </c>
      <c r="P559" s="30">
        <v>7193.78</v>
      </c>
    </row>
    <row r="560" spans="1:16">
      <c r="A560" s="45" t="str">
        <f t="shared" si="14"/>
        <v>1320</v>
      </c>
      <c r="B560" s="29">
        <v>13</v>
      </c>
      <c r="C560" s="29">
        <v>20</v>
      </c>
      <c r="D560" s="29"/>
      <c r="E560" s="29">
        <v>18885</v>
      </c>
      <c r="F560" s="29">
        <v>20000</v>
      </c>
      <c r="G560" s="29"/>
      <c r="H560" s="29">
        <v>4256.37</v>
      </c>
      <c r="I560" s="29"/>
      <c r="J560" s="29">
        <v>15905</v>
      </c>
      <c r="K560" s="29">
        <v>155.94999999999999</v>
      </c>
      <c r="L560" s="29">
        <v>2008.35</v>
      </c>
      <c r="M560" s="29">
        <v>389.88</v>
      </c>
      <c r="N560" s="29">
        <v>5020.87</v>
      </c>
      <c r="O560" s="29">
        <v>623.79999999999995</v>
      </c>
      <c r="P560" s="29">
        <v>8033.39</v>
      </c>
    </row>
    <row r="561" spans="1:16">
      <c r="A561" s="45" t="str">
        <f t="shared" si="14"/>
        <v>1421</v>
      </c>
      <c r="B561" s="30">
        <v>14</v>
      </c>
      <c r="C561" s="30">
        <v>21</v>
      </c>
      <c r="D561" s="30"/>
      <c r="E561" s="30">
        <v>18885</v>
      </c>
      <c r="F561" s="30">
        <v>20000</v>
      </c>
      <c r="G561" s="30"/>
      <c r="H561" s="30">
        <v>4384.0600000000004</v>
      </c>
      <c r="I561" s="30"/>
      <c r="J561" s="30">
        <v>16221</v>
      </c>
      <c r="K561" s="30">
        <v>159.05000000000001</v>
      </c>
      <c r="L561" s="30">
        <v>2227.65</v>
      </c>
      <c r="M561" s="30">
        <v>397.63</v>
      </c>
      <c r="N561" s="30">
        <v>5569.12</v>
      </c>
      <c r="O561" s="30">
        <v>636.20000000000005</v>
      </c>
      <c r="P561" s="30">
        <v>8910.59</v>
      </c>
    </row>
    <row r="562" spans="1:16">
      <c r="A562" s="45" t="str">
        <f t="shared" si="14"/>
        <v>1522</v>
      </c>
      <c r="B562" s="29">
        <v>15</v>
      </c>
      <c r="C562" s="29">
        <v>22</v>
      </c>
      <c r="D562" s="29"/>
      <c r="E562" s="29">
        <v>18885</v>
      </c>
      <c r="F562" s="29">
        <v>20000</v>
      </c>
      <c r="G562" s="29">
        <v>900</v>
      </c>
      <c r="H562" s="29">
        <v>5415.58</v>
      </c>
      <c r="I562" s="29"/>
      <c r="J562" s="29">
        <v>15644</v>
      </c>
      <c r="K562" s="29">
        <v>162.21</v>
      </c>
      <c r="L562" s="29">
        <v>2456.69</v>
      </c>
      <c r="M562" s="29">
        <v>405.53</v>
      </c>
      <c r="N562" s="29">
        <v>6141.72</v>
      </c>
      <c r="O562" s="29">
        <v>648.84</v>
      </c>
      <c r="P562" s="29">
        <v>9826.75</v>
      </c>
    </row>
    <row r="563" spans="1:16">
      <c r="A563" s="45" t="str">
        <f t="shared" si="14"/>
        <v>1623</v>
      </c>
      <c r="B563" s="30">
        <v>16</v>
      </c>
      <c r="C563" s="30">
        <v>23</v>
      </c>
      <c r="D563" s="30"/>
      <c r="E563" s="30">
        <v>18885</v>
      </c>
      <c r="F563" s="30">
        <v>20000</v>
      </c>
      <c r="G563" s="30"/>
      <c r="H563" s="30">
        <v>5578.05</v>
      </c>
      <c r="I563" s="30"/>
      <c r="J563" s="30">
        <v>15955</v>
      </c>
      <c r="K563" s="30">
        <v>156.44</v>
      </c>
      <c r="L563" s="30">
        <v>2686.83</v>
      </c>
      <c r="M563" s="30">
        <v>391.1</v>
      </c>
      <c r="N563" s="30">
        <v>6717.07</v>
      </c>
      <c r="O563" s="30">
        <v>625.76</v>
      </c>
      <c r="P563" s="30">
        <v>10747.31</v>
      </c>
    </row>
    <row r="564" spans="1:16">
      <c r="A564" s="45" t="str">
        <f t="shared" si="14"/>
        <v>1724</v>
      </c>
      <c r="B564" s="29">
        <v>17</v>
      </c>
      <c r="C564" s="29">
        <v>24</v>
      </c>
      <c r="D564" s="29"/>
      <c r="E564" s="29">
        <v>18885</v>
      </c>
      <c r="F564" s="29">
        <v>20000</v>
      </c>
      <c r="G564" s="29"/>
      <c r="H564" s="29">
        <v>5745.39</v>
      </c>
      <c r="I564" s="29"/>
      <c r="J564" s="29">
        <v>16272</v>
      </c>
      <c r="K564" s="29">
        <v>159.55000000000001</v>
      </c>
      <c r="L564" s="29">
        <v>2926.98</v>
      </c>
      <c r="M564" s="29">
        <v>398.88</v>
      </c>
      <c r="N564" s="29">
        <v>7317.46</v>
      </c>
      <c r="O564" s="29">
        <v>638.20000000000005</v>
      </c>
      <c r="P564" s="29">
        <v>11707.93</v>
      </c>
    </row>
    <row r="565" spans="1:16">
      <c r="A565" s="45" t="str">
        <f t="shared" si="14"/>
        <v>1825</v>
      </c>
      <c r="B565" s="30">
        <v>18</v>
      </c>
      <c r="C565" s="30">
        <v>25</v>
      </c>
      <c r="D565" s="30"/>
      <c r="E565" s="30">
        <v>18885</v>
      </c>
      <c r="F565" s="30">
        <v>20000</v>
      </c>
      <c r="G565" s="30">
        <v>900</v>
      </c>
      <c r="H565" s="30">
        <v>6817.75</v>
      </c>
      <c r="I565" s="30"/>
      <c r="J565" s="30">
        <v>15695</v>
      </c>
      <c r="K565" s="30">
        <v>162.72</v>
      </c>
      <c r="L565" s="30">
        <v>3177.51</v>
      </c>
      <c r="M565" s="30">
        <v>406.8</v>
      </c>
      <c r="N565" s="30">
        <v>7943.78</v>
      </c>
      <c r="O565" s="30">
        <v>650.88</v>
      </c>
      <c r="P565" s="30">
        <v>12710.05</v>
      </c>
    </row>
    <row r="566" spans="1:16">
      <c r="A566" s="45" t="str">
        <f t="shared" si="14"/>
        <v>1926</v>
      </c>
      <c r="B566" s="29">
        <v>19</v>
      </c>
      <c r="C566" s="29">
        <v>26</v>
      </c>
      <c r="D566" s="29"/>
      <c r="E566" s="29">
        <v>18885</v>
      </c>
      <c r="F566" s="29">
        <v>20000</v>
      </c>
      <c r="G566" s="29"/>
      <c r="H566" s="29">
        <v>7022.29</v>
      </c>
      <c r="I566" s="29"/>
      <c r="J566" s="29">
        <v>16007</v>
      </c>
      <c r="K566" s="29">
        <v>156.94999999999999</v>
      </c>
      <c r="L566" s="29">
        <v>3429.79</v>
      </c>
      <c r="M566" s="29">
        <v>392.38</v>
      </c>
      <c r="N566" s="29">
        <v>8574.4699999999993</v>
      </c>
      <c r="O566" s="29">
        <v>627.79999999999995</v>
      </c>
      <c r="P566" s="29">
        <v>13719.15</v>
      </c>
    </row>
    <row r="567" spans="1:16">
      <c r="A567" s="45" t="str">
        <f t="shared" si="14"/>
        <v>2027</v>
      </c>
      <c r="B567" s="30">
        <v>20</v>
      </c>
      <c r="C567" s="30">
        <v>27</v>
      </c>
      <c r="D567" s="30"/>
      <c r="E567" s="30">
        <v>18885</v>
      </c>
      <c r="F567" s="30">
        <v>20000</v>
      </c>
      <c r="G567" s="30"/>
      <c r="H567" s="30">
        <v>7232.95</v>
      </c>
      <c r="I567" s="30"/>
      <c r="J567" s="30">
        <v>16325</v>
      </c>
      <c r="K567" s="30">
        <v>160.07</v>
      </c>
      <c r="L567" s="30">
        <v>3692.75</v>
      </c>
      <c r="M567" s="30">
        <v>400.18</v>
      </c>
      <c r="N567" s="30">
        <v>9231.8799999999992</v>
      </c>
      <c r="O567" s="30">
        <v>640.28</v>
      </c>
      <c r="P567" s="30">
        <v>14771.01</v>
      </c>
    </row>
    <row r="568" spans="1:16">
      <c r="A568" s="45" t="str">
        <f t="shared" si="14"/>
        <v>2128</v>
      </c>
      <c r="B568" s="29">
        <v>21</v>
      </c>
      <c r="C568" s="29">
        <v>28</v>
      </c>
      <c r="D568" s="29"/>
      <c r="E568" s="29">
        <v>18885</v>
      </c>
      <c r="F568" s="29">
        <v>20000</v>
      </c>
      <c r="G568" s="29">
        <v>900</v>
      </c>
      <c r="H568" s="29">
        <v>8349.94</v>
      </c>
      <c r="I568" s="29"/>
      <c r="J568" s="29">
        <v>15750</v>
      </c>
      <c r="K568" s="29">
        <v>163.25</v>
      </c>
      <c r="L568" s="29">
        <v>3966.78</v>
      </c>
      <c r="M568" s="29">
        <v>408.13</v>
      </c>
      <c r="N568" s="29">
        <v>9916.9599999999991</v>
      </c>
      <c r="O568" s="29">
        <v>653</v>
      </c>
      <c r="P568" s="29">
        <v>15867.14</v>
      </c>
    </row>
    <row r="569" spans="1:16">
      <c r="A569" s="45" t="str">
        <f t="shared" si="14"/>
        <v>2229</v>
      </c>
      <c r="B569" s="30">
        <v>22</v>
      </c>
      <c r="C569" s="30">
        <v>29</v>
      </c>
      <c r="D569" s="30"/>
      <c r="E569" s="30">
        <v>18885</v>
      </c>
      <c r="F569" s="30">
        <v>20000</v>
      </c>
      <c r="G569" s="30"/>
      <c r="H569" s="30">
        <v>8600.44</v>
      </c>
      <c r="I569" s="30"/>
      <c r="J569" s="30">
        <v>16062</v>
      </c>
      <c r="K569" s="30">
        <v>157.5</v>
      </c>
      <c r="L569" s="30">
        <v>4243.29</v>
      </c>
      <c r="M569" s="30">
        <v>393.75</v>
      </c>
      <c r="N569" s="30">
        <v>10608.22</v>
      </c>
      <c r="O569" s="30">
        <v>630</v>
      </c>
      <c r="P569" s="30">
        <v>16973.150000000001</v>
      </c>
    </row>
    <row r="570" spans="1:16">
      <c r="A570" s="45" t="str">
        <f t="shared" si="14"/>
        <v>2330</v>
      </c>
      <c r="B570" s="29">
        <v>23</v>
      </c>
      <c r="C570" s="29">
        <v>30</v>
      </c>
      <c r="D570" s="29"/>
      <c r="E570" s="29">
        <v>18885</v>
      </c>
      <c r="F570" s="29">
        <v>20000</v>
      </c>
      <c r="G570" s="29"/>
      <c r="H570" s="29">
        <v>8858.4500000000007</v>
      </c>
      <c r="I570" s="29"/>
      <c r="J570" s="29">
        <v>16382</v>
      </c>
      <c r="K570" s="29">
        <v>160.62</v>
      </c>
      <c r="L570" s="29">
        <v>4531.21</v>
      </c>
      <c r="M570" s="29">
        <v>401.55</v>
      </c>
      <c r="N570" s="29">
        <v>11328.02</v>
      </c>
      <c r="O570" s="29">
        <v>642.48</v>
      </c>
      <c r="P570" s="29">
        <v>18124.82</v>
      </c>
    </row>
    <row r="571" spans="1:16">
      <c r="A571" s="45" t="str">
        <f t="shared" si="14"/>
        <v>2431</v>
      </c>
      <c r="B571" s="30">
        <v>24</v>
      </c>
      <c r="C571" s="30">
        <v>31</v>
      </c>
      <c r="D571" s="30"/>
      <c r="E571" s="30">
        <v>18885</v>
      </c>
      <c r="F571" s="30">
        <v>20000</v>
      </c>
      <c r="G571" s="30">
        <v>900</v>
      </c>
      <c r="H571" s="30">
        <v>10024.209999999999</v>
      </c>
      <c r="I571" s="30"/>
      <c r="J571" s="30">
        <v>15807</v>
      </c>
      <c r="K571" s="30">
        <v>163.82</v>
      </c>
      <c r="L571" s="30">
        <v>4830.96</v>
      </c>
      <c r="M571" s="30">
        <v>409.55</v>
      </c>
      <c r="N571" s="30">
        <v>12077.41</v>
      </c>
      <c r="O571" s="30">
        <v>655.28</v>
      </c>
      <c r="P571" s="30">
        <v>19323.849999999999</v>
      </c>
    </row>
    <row r="572" spans="1:16">
      <c r="A572" s="45" t="str">
        <f t="shared" si="14"/>
        <v>2532</v>
      </c>
      <c r="B572" s="29">
        <v>25</v>
      </c>
      <c r="C572" s="29">
        <v>32</v>
      </c>
      <c r="D572" s="29"/>
      <c r="E572" s="29">
        <v>18885</v>
      </c>
      <c r="F572" s="29">
        <v>20000</v>
      </c>
      <c r="G572" s="29"/>
      <c r="H572" s="29">
        <v>10324.93</v>
      </c>
      <c r="I572" s="29"/>
      <c r="J572" s="29">
        <v>16121</v>
      </c>
      <c r="K572" s="29">
        <v>158.07</v>
      </c>
      <c r="L572" s="29">
        <v>5133.96</v>
      </c>
      <c r="M572" s="29">
        <v>395.18</v>
      </c>
      <c r="N572" s="29">
        <v>12834.9</v>
      </c>
      <c r="O572" s="29">
        <v>632.28</v>
      </c>
      <c r="P572" s="29">
        <v>20535.84</v>
      </c>
    </row>
    <row r="573" spans="1:16">
      <c r="A573" s="45" t="str">
        <f t="shared" si="14"/>
        <v>2633</v>
      </c>
      <c r="B573" s="30">
        <v>26</v>
      </c>
      <c r="C573" s="30">
        <v>33</v>
      </c>
      <c r="D573" s="30"/>
      <c r="E573" s="30">
        <v>18885</v>
      </c>
      <c r="F573" s="30">
        <v>20000</v>
      </c>
      <c r="G573" s="30"/>
      <c r="H573" s="30">
        <v>10634.68</v>
      </c>
      <c r="I573" s="30"/>
      <c r="J573" s="30">
        <v>16441</v>
      </c>
      <c r="K573" s="30">
        <v>161.21</v>
      </c>
      <c r="L573" s="30">
        <v>5449.19</v>
      </c>
      <c r="M573" s="30">
        <v>403.03</v>
      </c>
      <c r="N573" s="30">
        <v>13622.97</v>
      </c>
      <c r="O573" s="30">
        <v>644.84</v>
      </c>
      <c r="P573" s="30">
        <v>21796.76</v>
      </c>
    </row>
    <row r="574" spans="1:16">
      <c r="A574" s="45" t="str">
        <f t="shared" si="14"/>
        <v>2734</v>
      </c>
      <c r="B574" s="29">
        <v>27</v>
      </c>
      <c r="C574" s="29">
        <v>34</v>
      </c>
      <c r="D574" s="29"/>
      <c r="E574" s="29">
        <v>18885</v>
      </c>
      <c r="F574" s="29">
        <v>20000</v>
      </c>
      <c r="G574" s="29">
        <v>900</v>
      </c>
      <c r="H574" s="29">
        <v>11853.72</v>
      </c>
      <c r="I574" s="29"/>
      <c r="J574" s="29">
        <v>15868</v>
      </c>
      <c r="K574" s="29">
        <v>164.41</v>
      </c>
      <c r="L574" s="29">
        <v>5777.08</v>
      </c>
      <c r="M574" s="29">
        <v>411.03</v>
      </c>
      <c r="N574" s="29">
        <v>14442.69</v>
      </c>
      <c r="O574" s="29">
        <v>657.64</v>
      </c>
      <c r="P574" s="29">
        <v>23108.3</v>
      </c>
    </row>
    <row r="575" spans="1:16">
      <c r="A575" s="45" t="str">
        <f t="shared" si="14"/>
        <v>2835</v>
      </c>
      <c r="B575" s="30">
        <v>28</v>
      </c>
      <c r="C575" s="30">
        <v>35</v>
      </c>
      <c r="D575" s="30"/>
      <c r="E575" s="30">
        <v>18885</v>
      </c>
      <c r="F575" s="30">
        <v>20000</v>
      </c>
      <c r="G575" s="30"/>
      <c r="H575" s="30">
        <v>12209.33</v>
      </c>
      <c r="I575" s="30"/>
      <c r="J575" s="30">
        <v>16182</v>
      </c>
      <c r="K575" s="30">
        <v>158.68</v>
      </c>
      <c r="L575" s="30">
        <v>6109.07</v>
      </c>
      <c r="M575" s="30">
        <v>396.7</v>
      </c>
      <c r="N575" s="30">
        <v>15272.67</v>
      </c>
      <c r="O575" s="30">
        <v>634.72</v>
      </c>
      <c r="P575" s="30">
        <v>24436.27</v>
      </c>
    </row>
    <row r="576" spans="1:16">
      <c r="A576" s="45" t="str">
        <f t="shared" si="14"/>
        <v>2936</v>
      </c>
      <c r="B576" s="29">
        <v>29</v>
      </c>
      <c r="C576" s="29">
        <v>36</v>
      </c>
      <c r="D576" s="29"/>
      <c r="E576" s="29">
        <v>18885</v>
      </c>
      <c r="F576" s="29">
        <v>20000</v>
      </c>
      <c r="G576" s="29"/>
      <c r="H576" s="29">
        <v>12575.61</v>
      </c>
      <c r="I576" s="29"/>
      <c r="J576" s="29">
        <v>16503</v>
      </c>
      <c r="K576" s="29">
        <v>161.82</v>
      </c>
      <c r="L576" s="29">
        <v>6454.16</v>
      </c>
      <c r="M576" s="29">
        <v>404.55</v>
      </c>
      <c r="N576" s="29">
        <v>16135.4</v>
      </c>
      <c r="O576" s="29">
        <v>647.28</v>
      </c>
      <c r="P576" s="29">
        <v>25816.639999999999</v>
      </c>
    </row>
    <row r="577" spans="1:16">
      <c r="A577" s="45" t="str">
        <f t="shared" si="14"/>
        <v>3037</v>
      </c>
      <c r="B577" s="30">
        <v>30</v>
      </c>
      <c r="C577" s="30">
        <v>37</v>
      </c>
      <c r="D577" s="30"/>
      <c r="E577" s="30">
        <v>18885</v>
      </c>
      <c r="F577" s="30">
        <v>20000</v>
      </c>
      <c r="G577" s="30">
        <v>900</v>
      </c>
      <c r="H577" s="30">
        <v>13852.88</v>
      </c>
      <c r="I577" s="30"/>
      <c r="J577" s="30">
        <v>15930</v>
      </c>
      <c r="K577" s="30">
        <v>165.03</v>
      </c>
      <c r="L577" s="30">
        <v>6812.81</v>
      </c>
      <c r="M577" s="30">
        <v>412.58</v>
      </c>
      <c r="N577" s="30">
        <v>17032.04</v>
      </c>
      <c r="O577" s="30">
        <v>660.12</v>
      </c>
      <c r="P577" s="30">
        <v>27251.26</v>
      </c>
    </row>
    <row r="578" spans="1:16">
      <c r="A578" s="45" t="str">
        <f t="shared" si="14"/>
        <v>3138</v>
      </c>
      <c r="B578" s="29">
        <v>31</v>
      </c>
      <c r="C578" s="29">
        <v>38</v>
      </c>
      <c r="D578" s="29"/>
      <c r="E578" s="29">
        <v>18885</v>
      </c>
      <c r="F578" s="29">
        <v>20000</v>
      </c>
      <c r="G578" s="29"/>
      <c r="H578" s="29">
        <v>14268.47</v>
      </c>
      <c r="I578" s="29"/>
      <c r="J578" s="29">
        <v>16245</v>
      </c>
      <c r="K578" s="29">
        <v>159.30000000000001</v>
      </c>
      <c r="L578" s="29">
        <v>7176.5</v>
      </c>
      <c r="M578" s="29">
        <v>398.25</v>
      </c>
      <c r="N578" s="29">
        <v>17941.25</v>
      </c>
      <c r="O578" s="29">
        <v>637.20000000000005</v>
      </c>
      <c r="P578" s="29">
        <v>28706</v>
      </c>
    </row>
    <row r="579" spans="1:16">
      <c r="A579" s="45" t="str">
        <f t="shared" si="14"/>
        <v>3239</v>
      </c>
      <c r="B579" s="30">
        <v>32</v>
      </c>
      <c r="C579" s="30">
        <v>39</v>
      </c>
      <c r="D579" s="30"/>
      <c r="E579" s="30">
        <v>18885</v>
      </c>
      <c r="F579" s="30">
        <v>20000</v>
      </c>
      <c r="G579" s="30"/>
      <c r="H579" s="30">
        <v>14696.52</v>
      </c>
      <c r="I579" s="30"/>
      <c r="J579" s="30">
        <v>16566</v>
      </c>
      <c r="K579" s="30">
        <v>162.44999999999999</v>
      </c>
      <c r="L579" s="30">
        <v>7554.24</v>
      </c>
      <c r="M579" s="30">
        <v>406.13</v>
      </c>
      <c r="N579" s="30">
        <v>18885.61</v>
      </c>
      <c r="O579" s="30">
        <v>649.79999999999995</v>
      </c>
      <c r="P579" s="30">
        <v>30216.98</v>
      </c>
    </row>
    <row r="580" spans="1:16">
      <c r="A580" s="45" t="str">
        <f t="shared" si="14"/>
        <v>3340</v>
      </c>
      <c r="B580" s="29">
        <v>33</v>
      </c>
      <c r="C580" s="29">
        <v>40</v>
      </c>
      <c r="D580" s="29"/>
      <c r="E580" s="29">
        <v>18885</v>
      </c>
      <c r="F580" s="29">
        <v>20000</v>
      </c>
      <c r="G580" s="29">
        <v>900</v>
      </c>
      <c r="H580" s="29">
        <v>16037.42</v>
      </c>
      <c r="I580" s="29"/>
      <c r="J580" s="29">
        <v>15994</v>
      </c>
      <c r="K580" s="29">
        <v>165.66</v>
      </c>
      <c r="L580" s="29">
        <v>7946.53</v>
      </c>
      <c r="M580" s="29">
        <v>414.15</v>
      </c>
      <c r="N580" s="29">
        <v>19866.330000000002</v>
      </c>
      <c r="O580" s="29">
        <v>662.64</v>
      </c>
      <c r="P580" s="29">
        <v>31786.13</v>
      </c>
    </row>
    <row r="581" spans="1:16">
      <c r="A581" s="45" t="str">
        <f t="shared" si="14"/>
        <v>3441</v>
      </c>
      <c r="B581" s="30">
        <v>34</v>
      </c>
      <c r="C581" s="30">
        <v>41</v>
      </c>
      <c r="D581" s="30"/>
      <c r="E581" s="30">
        <v>18885</v>
      </c>
      <c r="F581" s="30">
        <v>20000</v>
      </c>
      <c r="G581" s="30"/>
      <c r="H581" s="30">
        <v>16518.54</v>
      </c>
      <c r="I581" s="30"/>
      <c r="J581" s="30">
        <v>16309</v>
      </c>
      <c r="K581" s="30">
        <v>159.94</v>
      </c>
      <c r="L581" s="30">
        <v>8344.8700000000008</v>
      </c>
      <c r="M581" s="30">
        <v>399.85</v>
      </c>
      <c r="N581" s="30">
        <v>20862.169999999998</v>
      </c>
      <c r="O581" s="30">
        <v>639.76</v>
      </c>
      <c r="P581" s="30">
        <v>33379.47</v>
      </c>
    </row>
    <row r="582" spans="1:16">
      <c r="A582" s="45" t="str">
        <f t="shared" si="14"/>
        <v>3542</v>
      </c>
      <c r="B582" s="29">
        <v>35</v>
      </c>
      <c r="C582" s="29">
        <v>42</v>
      </c>
      <c r="D582" s="29"/>
      <c r="E582" s="29">
        <v>18885</v>
      </c>
      <c r="F582" s="29">
        <v>20000</v>
      </c>
      <c r="G582" s="29"/>
      <c r="H582" s="29">
        <v>17014.099999999999</v>
      </c>
      <c r="I582" s="29"/>
      <c r="J582" s="29">
        <v>16631</v>
      </c>
      <c r="K582" s="29">
        <v>163.09</v>
      </c>
      <c r="L582" s="29">
        <v>8758.2999999999993</v>
      </c>
      <c r="M582" s="29">
        <v>407.73</v>
      </c>
      <c r="N582" s="29">
        <v>21895.759999999998</v>
      </c>
      <c r="O582" s="29">
        <v>652.36</v>
      </c>
      <c r="P582" s="29">
        <v>35033.21</v>
      </c>
    </row>
    <row r="583" spans="1:16">
      <c r="A583" s="45" t="str">
        <f t="shared" si="14"/>
        <v>3643</v>
      </c>
      <c r="B583" s="30">
        <v>36</v>
      </c>
      <c r="C583" s="30">
        <v>43</v>
      </c>
      <c r="D583" s="30"/>
      <c r="E583" s="30">
        <v>18885</v>
      </c>
      <c r="F583" s="30">
        <v>20000</v>
      </c>
      <c r="G583" s="30">
        <v>900</v>
      </c>
      <c r="H583" s="30">
        <v>18424.52</v>
      </c>
      <c r="I583" s="30"/>
      <c r="J583" s="30">
        <v>16059</v>
      </c>
      <c r="K583" s="30">
        <v>166.31</v>
      </c>
      <c r="L583" s="30">
        <v>9187.36</v>
      </c>
      <c r="M583" s="30">
        <v>415.78</v>
      </c>
      <c r="N583" s="30">
        <v>22968.41</v>
      </c>
      <c r="O583" s="30">
        <v>665.24</v>
      </c>
      <c r="P583" s="30">
        <v>36749.449999999997</v>
      </c>
    </row>
    <row r="584" spans="1:16">
      <c r="A584" s="45" t="str">
        <f t="shared" si="14"/>
        <v>3744</v>
      </c>
      <c r="B584" s="29">
        <v>37</v>
      </c>
      <c r="C584" s="29">
        <v>44</v>
      </c>
      <c r="D584" s="29"/>
      <c r="E584" s="29">
        <v>18885</v>
      </c>
      <c r="F584" s="29">
        <v>20000</v>
      </c>
      <c r="G584" s="29"/>
      <c r="H584" s="29">
        <v>18977.259999999998</v>
      </c>
      <c r="I584" s="29"/>
      <c r="J584" s="29">
        <v>16374</v>
      </c>
      <c r="K584" s="29">
        <v>160.59</v>
      </c>
      <c r="L584" s="29">
        <v>9623.57</v>
      </c>
      <c r="M584" s="29">
        <v>401.48</v>
      </c>
      <c r="N584" s="29">
        <v>24058.93</v>
      </c>
      <c r="O584" s="29">
        <v>642.36</v>
      </c>
      <c r="P584" s="29">
        <v>38494.29</v>
      </c>
    </row>
    <row r="585" spans="1:16">
      <c r="A585" s="45" t="str">
        <f t="shared" si="14"/>
        <v>3845</v>
      </c>
      <c r="B585" s="30">
        <v>38</v>
      </c>
      <c r="C585" s="30">
        <v>45</v>
      </c>
      <c r="D585" s="30"/>
      <c r="E585" s="30">
        <v>18885</v>
      </c>
      <c r="F585" s="30">
        <v>20000</v>
      </c>
      <c r="G585" s="30"/>
      <c r="H585" s="30">
        <v>19546.57</v>
      </c>
      <c r="I585" s="30"/>
      <c r="J585" s="30">
        <v>16695</v>
      </c>
      <c r="K585" s="30">
        <v>163.74</v>
      </c>
      <c r="L585" s="30">
        <v>10076.02</v>
      </c>
      <c r="M585" s="30">
        <v>409.35</v>
      </c>
      <c r="N585" s="30">
        <v>25190.05</v>
      </c>
      <c r="O585" s="30">
        <v>654.96</v>
      </c>
      <c r="P585" s="30">
        <v>40304.080000000002</v>
      </c>
    </row>
    <row r="586" spans="1:16">
      <c r="A586" s="45" t="str">
        <f t="shared" si="14"/>
        <v>3946</v>
      </c>
      <c r="B586" s="29">
        <v>39</v>
      </c>
      <c r="C586" s="29">
        <v>46</v>
      </c>
      <c r="D586" s="29"/>
      <c r="E586" s="29">
        <v>18885</v>
      </c>
      <c r="F586" s="29">
        <v>20000</v>
      </c>
      <c r="G586" s="29">
        <v>900</v>
      </c>
      <c r="H586" s="29">
        <v>21032.97</v>
      </c>
      <c r="I586" s="29"/>
      <c r="J586" s="29">
        <v>16122</v>
      </c>
      <c r="K586" s="29">
        <v>166.95</v>
      </c>
      <c r="L586" s="29">
        <v>10545.25</v>
      </c>
      <c r="M586" s="29">
        <v>417.38</v>
      </c>
      <c r="N586" s="29">
        <v>26363.13</v>
      </c>
      <c r="O586" s="29">
        <v>667.8</v>
      </c>
      <c r="P586" s="29">
        <v>42181.01</v>
      </c>
    </row>
    <row r="587" spans="1:16">
      <c r="A587" s="45" t="str">
        <f t="shared" si="14"/>
        <v>4047</v>
      </c>
      <c r="B587" s="30">
        <v>40</v>
      </c>
      <c r="C587" s="30">
        <v>47</v>
      </c>
      <c r="D587" s="30"/>
      <c r="E587" s="30">
        <v>18885</v>
      </c>
      <c r="F587" s="30">
        <v>20000</v>
      </c>
      <c r="G587" s="30"/>
      <c r="H587" s="30">
        <v>21663.96</v>
      </c>
      <c r="I587" s="30"/>
      <c r="J587" s="30">
        <v>16437</v>
      </c>
      <c r="K587" s="30">
        <v>161.22</v>
      </c>
      <c r="L587" s="30">
        <v>11022.83</v>
      </c>
      <c r="M587" s="30">
        <v>403.05</v>
      </c>
      <c r="N587" s="30">
        <v>27557.07</v>
      </c>
      <c r="O587" s="30">
        <v>644.88</v>
      </c>
      <c r="P587" s="30">
        <v>44091.32</v>
      </c>
    </row>
    <row r="588" spans="1:16">
      <c r="A588" s="45" t="str">
        <f t="shared" si="14"/>
        <v>4148</v>
      </c>
      <c r="B588" s="29">
        <v>41</v>
      </c>
      <c r="C588" s="29">
        <v>48</v>
      </c>
      <c r="D588" s="29"/>
      <c r="E588" s="29">
        <v>18885</v>
      </c>
      <c r="F588" s="29">
        <v>20000</v>
      </c>
      <c r="G588" s="29"/>
      <c r="H588" s="29">
        <v>22313.88</v>
      </c>
      <c r="I588" s="29"/>
      <c r="J588" s="29">
        <v>16757</v>
      </c>
      <c r="K588" s="29">
        <v>164.37</v>
      </c>
      <c r="L588" s="29">
        <v>11517.88</v>
      </c>
      <c r="M588" s="29">
        <v>410.93</v>
      </c>
      <c r="N588" s="29">
        <v>28794.71</v>
      </c>
      <c r="O588" s="29">
        <v>657.48</v>
      </c>
      <c r="P588" s="29">
        <v>46071.53</v>
      </c>
    </row>
    <row r="589" spans="1:16">
      <c r="A589" s="45" t="str">
        <f t="shared" si="14"/>
        <v>4249</v>
      </c>
      <c r="B589" s="30">
        <v>42</v>
      </c>
      <c r="C589" s="30">
        <v>49</v>
      </c>
      <c r="D589" s="30"/>
      <c r="E589" s="30">
        <v>18885</v>
      </c>
      <c r="F589" s="30">
        <v>20000</v>
      </c>
      <c r="G589" s="30">
        <v>900</v>
      </c>
      <c r="H589" s="30">
        <v>23883.3</v>
      </c>
      <c r="I589" s="30"/>
      <c r="J589" s="30">
        <v>16184</v>
      </c>
      <c r="K589" s="30">
        <v>167.57</v>
      </c>
      <c r="L589" s="30">
        <v>12030.99</v>
      </c>
      <c r="M589" s="30">
        <v>418.93</v>
      </c>
      <c r="N589" s="30">
        <v>30077.48</v>
      </c>
      <c r="O589" s="30">
        <v>670.28</v>
      </c>
      <c r="P589" s="30">
        <v>48123.96</v>
      </c>
    </row>
    <row r="590" spans="1:16">
      <c r="A590" s="45" t="str">
        <f t="shared" si="14"/>
        <v>4350</v>
      </c>
      <c r="B590" s="29">
        <v>43</v>
      </c>
      <c r="C590" s="29">
        <v>50</v>
      </c>
      <c r="D590" s="29"/>
      <c r="E590" s="29">
        <v>18885</v>
      </c>
      <c r="F590" s="29">
        <v>20000</v>
      </c>
      <c r="G590" s="29"/>
      <c r="H590" s="29">
        <v>24599.79</v>
      </c>
      <c r="I590" s="29"/>
      <c r="J590" s="29">
        <v>16496</v>
      </c>
      <c r="K590" s="29">
        <v>161.84</v>
      </c>
      <c r="L590" s="29">
        <v>12553.76</v>
      </c>
      <c r="M590" s="29">
        <v>404.6</v>
      </c>
      <c r="N590" s="29">
        <v>31384.400000000001</v>
      </c>
      <c r="O590" s="29">
        <v>647.36</v>
      </c>
      <c r="P590" s="29">
        <v>50215.040000000001</v>
      </c>
    </row>
    <row r="591" spans="1:16">
      <c r="A591" s="45" t="str">
        <f t="shared" si="14"/>
        <v>4451</v>
      </c>
      <c r="B591" s="30">
        <v>44</v>
      </c>
      <c r="C591" s="30">
        <v>51</v>
      </c>
      <c r="D591" s="30"/>
      <c r="E591" s="30">
        <v>18885</v>
      </c>
      <c r="F591" s="30">
        <v>20000</v>
      </c>
      <c r="G591" s="30"/>
      <c r="H591" s="30">
        <v>25337.79</v>
      </c>
      <c r="I591" s="30"/>
      <c r="J591" s="30">
        <v>16815</v>
      </c>
      <c r="K591" s="30">
        <v>164.96</v>
      </c>
      <c r="L591" s="30">
        <v>13095.33</v>
      </c>
      <c r="M591" s="30">
        <v>412.4</v>
      </c>
      <c r="N591" s="30">
        <v>32738.33</v>
      </c>
      <c r="O591" s="30">
        <v>659.84</v>
      </c>
      <c r="P591" s="30">
        <v>52381.33</v>
      </c>
    </row>
    <row r="592" spans="1:16">
      <c r="A592" s="45" t="str">
        <f t="shared" si="14"/>
        <v>4552</v>
      </c>
      <c r="B592" s="29">
        <v>45</v>
      </c>
      <c r="C592" s="29">
        <v>52</v>
      </c>
      <c r="D592" s="29"/>
      <c r="E592" s="29">
        <v>18885</v>
      </c>
      <c r="F592" s="29">
        <v>20000</v>
      </c>
      <c r="G592" s="29">
        <v>900</v>
      </c>
      <c r="H592" s="29">
        <v>26997.919999999998</v>
      </c>
      <c r="I592" s="29"/>
      <c r="J592" s="29">
        <v>16241</v>
      </c>
      <c r="K592" s="29">
        <v>168.15</v>
      </c>
      <c r="L592" s="29">
        <v>13656.34</v>
      </c>
      <c r="M592" s="29">
        <v>420.38</v>
      </c>
      <c r="N592" s="29">
        <v>34140.86</v>
      </c>
      <c r="O592" s="29">
        <v>672.6</v>
      </c>
      <c r="P592" s="29">
        <v>54625.37</v>
      </c>
    </row>
    <row r="593" spans="1:16">
      <c r="A593" s="45" t="str">
        <f t="shared" si="14"/>
        <v>4653</v>
      </c>
      <c r="B593" s="30">
        <v>46</v>
      </c>
      <c r="C593" s="30">
        <v>53</v>
      </c>
      <c r="D593" s="30"/>
      <c r="E593" s="30">
        <v>18885</v>
      </c>
      <c r="F593" s="30">
        <v>20000</v>
      </c>
      <c r="G593" s="30"/>
      <c r="H593" s="30">
        <v>27807.86</v>
      </c>
      <c r="I593" s="30"/>
      <c r="J593" s="30">
        <v>16551</v>
      </c>
      <c r="K593" s="30">
        <v>162.41</v>
      </c>
      <c r="L593" s="30">
        <v>14228.44</v>
      </c>
      <c r="M593" s="30">
        <v>406.03</v>
      </c>
      <c r="N593" s="30">
        <v>35571.11</v>
      </c>
      <c r="O593" s="30">
        <v>649.64</v>
      </c>
      <c r="P593" s="30">
        <v>56913.77</v>
      </c>
    </row>
    <row r="594" spans="1:16">
      <c r="A594" s="45" t="str">
        <f t="shared" si="14"/>
        <v>4754</v>
      </c>
      <c r="B594" s="29">
        <v>47</v>
      </c>
      <c r="C594" s="29">
        <v>54</v>
      </c>
      <c r="D594" s="29"/>
      <c r="E594" s="29">
        <v>18885</v>
      </c>
      <c r="F594" s="29">
        <v>20000</v>
      </c>
      <c r="G594" s="29"/>
      <c r="H594" s="29">
        <v>28642.09</v>
      </c>
      <c r="I594" s="29"/>
      <c r="J594" s="29">
        <v>16867</v>
      </c>
      <c r="K594" s="29">
        <v>165.51</v>
      </c>
      <c r="L594" s="29">
        <v>14820.81</v>
      </c>
      <c r="M594" s="29">
        <v>413.78</v>
      </c>
      <c r="N594" s="29">
        <v>37052.019999999997</v>
      </c>
      <c r="O594" s="29">
        <v>662.04</v>
      </c>
      <c r="P594" s="29">
        <v>59283.23</v>
      </c>
    </row>
    <row r="595" spans="1:16">
      <c r="A595" s="45" t="str">
        <f t="shared" si="14"/>
        <v>4855</v>
      </c>
      <c r="B595" s="30">
        <v>48</v>
      </c>
      <c r="C595" s="30">
        <v>55</v>
      </c>
      <c r="D595" s="30"/>
      <c r="E595" s="30">
        <v>18885</v>
      </c>
      <c r="F595" s="30">
        <v>20000</v>
      </c>
      <c r="G595" s="30">
        <v>900</v>
      </c>
      <c r="H595" s="30">
        <v>30401.360000000001</v>
      </c>
      <c r="I595" s="30"/>
      <c r="J595" s="30">
        <v>16289</v>
      </c>
      <c r="K595" s="30">
        <v>168.67</v>
      </c>
      <c r="L595" s="30">
        <v>15434.1</v>
      </c>
      <c r="M595" s="30">
        <v>421.68</v>
      </c>
      <c r="N595" s="30">
        <v>38585.25</v>
      </c>
      <c r="O595" s="30">
        <v>674.68</v>
      </c>
      <c r="P595" s="30">
        <v>61736.4</v>
      </c>
    </row>
    <row r="596" spans="1:16">
      <c r="A596" s="45" t="str">
        <f t="shared" si="14"/>
        <v>4956</v>
      </c>
      <c r="B596" s="29">
        <v>49</v>
      </c>
      <c r="C596" s="29">
        <v>56</v>
      </c>
      <c r="D596" s="29"/>
      <c r="E596" s="29">
        <v>18885</v>
      </c>
      <c r="F596" s="29">
        <v>20000</v>
      </c>
      <c r="G596" s="29"/>
      <c r="H596" s="29">
        <v>31313.4</v>
      </c>
      <c r="I596" s="29"/>
      <c r="J596" s="29">
        <v>16596</v>
      </c>
      <c r="K596" s="29">
        <v>162.88999999999999</v>
      </c>
      <c r="L596" s="29">
        <v>16060.01</v>
      </c>
      <c r="M596" s="29">
        <v>407.23</v>
      </c>
      <c r="N596" s="29">
        <v>40150.03</v>
      </c>
      <c r="O596" s="29">
        <v>651.55999999999995</v>
      </c>
      <c r="P596" s="29">
        <v>64240.05</v>
      </c>
    </row>
    <row r="597" spans="1:16">
      <c r="A597" s="45" t="str">
        <f t="shared" si="14"/>
        <v>5057</v>
      </c>
      <c r="B597" s="30">
        <v>50</v>
      </c>
      <c r="C597" s="30">
        <v>57</v>
      </c>
      <c r="D597" s="30"/>
      <c r="E597" s="30">
        <v>18885</v>
      </c>
      <c r="F597" s="30">
        <v>20000</v>
      </c>
      <c r="G597" s="30"/>
      <c r="H597" s="30">
        <v>32252.799999999999</v>
      </c>
      <c r="I597" s="30"/>
      <c r="J597" s="30">
        <v>16908</v>
      </c>
      <c r="K597" s="30">
        <v>165.96</v>
      </c>
      <c r="L597" s="30">
        <v>16707.77</v>
      </c>
      <c r="M597" s="30">
        <v>414.9</v>
      </c>
      <c r="N597" s="30">
        <v>41769.43</v>
      </c>
      <c r="O597" s="30">
        <v>663.84</v>
      </c>
      <c r="P597" s="30">
        <v>66831.100000000006</v>
      </c>
    </row>
    <row r="598" spans="1:16">
      <c r="A598" s="45" t="str">
        <f t="shared" si="14"/>
        <v>5158</v>
      </c>
      <c r="B598" s="29">
        <v>51</v>
      </c>
      <c r="C598" s="29">
        <v>58</v>
      </c>
      <c r="D598" s="29"/>
      <c r="E598" s="29">
        <v>18885</v>
      </c>
      <c r="F598" s="29">
        <v>20000</v>
      </c>
      <c r="G598" s="29">
        <v>900</v>
      </c>
      <c r="H598" s="29">
        <v>34120.379999999997</v>
      </c>
      <c r="I598" s="29"/>
      <c r="J598" s="29">
        <v>16326</v>
      </c>
      <c r="K598" s="29">
        <v>169.08</v>
      </c>
      <c r="L598" s="29">
        <v>17378.09</v>
      </c>
      <c r="M598" s="29">
        <v>422.7</v>
      </c>
      <c r="N598" s="29">
        <v>43445.22</v>
      </c>
      <c r="O598" s="29">
        <v>676.32</v>
      </c>
      <c r="P598" s="29">
        <v>69512.350000000006</v>
      </c>
    </row>
    <row r="599" spans="1:16">
      <c r="A599" s="45" t="str">
        <f t="shared" si="14"/>
        <v>5259</v>
      </c>
      <c r="B599" s="30">
        <v>52</v>
      </c>
      <c r="C599" s="30">
        <v>59</v>
      </c>
      <c r="D599" s="30"/>
      <c r="E599" s="30">
        <v>18885</v>
      </c>
      <c r="F599" s="30">
        <v>20000</v>
      </c>
      <c r="G599" s="30"/>
      <c r="H599" s="30">
        <v>35144</v>
      </c>
      <c r="I599" s="30"/>
      <c r="J599" s="30">
        <v>16626</v>
      </c>
      <c r="K599" s="30">
        <v>163.26</v>
      </c>
      <c r="L599" s="30">
        <v>18062.689999999999</v>
      </c>
      <c r="M599" s="30">
        <v>408.15</v>
      </c>
      <c r="N599" s="30">
        <v>45156.72</v>
      </c>
      <c r="O599" s="30">
        <v>653.04</v>
      </c>
      <c r="P599" s="30">
        <v>72250.759999999995</v>
      </c>
    </row>
    <row r="600" spans="1:16">
      <c r="A600" s="45" t="str">
        <f t="shared" si="14"/>
        <v>5360</v>
      </c>
      <c r="B600" s="29">
        <v>53</v>
      </c>
      <c r="C600" s="29">
        <v>60</v>
      </c>
      <c r="D600" s="29"/>
      <c r="E600" s="29">
        <v>18885</v>
      </c>
      <c r="F600" s="29">
        <v>20000</v>
      </c>
      <c r="G600" s="29"/>
      <c r="H600" s="29">
        <v>36198.32</v>
      </c>
      <c r="I600" s="29"/>
      <c r="J600" s="29">
        <v>16932</v>
      </c>
      <c r="K600" s="29">
        <v>166.26</v>
      </c>
      <c r="L600" s="29">
        <v>18770.830000000002</v>
      </c>
      <c r="M600" s="29">
        <v>415.65</v>
      </c>
      <c r="N600" s="29">
        <v>46927.08</v>
      </c>
      <c r="O600" s="29">
        <v>665.04</v>
      </c>
      <c r="P600" s="29">
        <v>75083.320000000007</v>
      </c>
    </row>
    <row r="601" spans="1:16">
      <c r="A601" s="45" t="str">
        <f t="shared" si="14"/>
        <v>5461</v>
      </c>
      <c r="B601" s="30">
        <v>54</v>
      </c>
      <c r="C601" s="30">
        <v>61</v>
      </c>
      <c r="D601" s="30"/>
      <c r="E601" s="30">
        <v>18885</v>
      </c>
      <c r="F601" s="30">
        <v>20000</v>
      </c>
      <c r="G601" s="30">
        <v>900</v>
      </c>
      <c r="H601" s="30">
        <v>38184.269999999997</v>
      </c>
      <c r="I601" s="30"/>
      <c r="J601" s="30">
        <v>16344</v>
      </c>
      <c r="K601" s="30">
        <v>169.32</v>
      </c>
      <c r="L601" s="30">
        <v>19503.28</v>
      </c>
      <c r="M601" s="30">
        <v>423.3</v>
      </c>
      <c r="N601" s="30">
        <v>48758.19</v>
      </c>
      <c r="O601" s="30">
        <v>677.28</v>
      </c>
      <c r="P601" s="30">
        <v>78013.100000000006</v>
      </c>
    </row>
    <row r="602" spans="1:16">
      <c r="A602" s="45" t="str">
        <f t="shared" si="14"/>
        <v>5562</v>
      </c>
      <c r="B602" s="29">
        <v>55</v>
      </c>
      <c r="C602" s="29">
        <v>62</v>
      </c>
      <c r="D602" s="29"/>
      <c r="E602" s="29">
        <v>18885</v>
      </c>
      <c r="F602" s="29">
        <v>20000</v>
      </c>
      <c r="G602" s="29"/>
      <c r="H602" s="29">
        <v>39329.79</v>
      </c>
      <c r="I602" s="29"/>
      <c r="J602" s="29">
        <v>16635</v>
      </c>
      <c r="K602" s="29">
        <v>163.44</v>
      </c>
      <c r="L602" s="29">
        <v>20251.810000000001</v>
      </c>
      <c r="M602" s="29">
        <v>408.6</v>
      </c>
      <c r="N602" s="29">
        <v>50629.53</v>
      </c>
      <c r="O602" s="29">
        <v>653.76</v>
      </c>
      <c r="P602" s="29">
        <v>81007.25</v>
      </c>
    </row>
    <row r="603" spans="1:16">
      <c r="A603" s="45" t="str">
        <f t="shared" si="14"/>
        <v>5663</v>
      </c>
      <c r="B603" s="30">
        <v>56</v>
      </c>
      <c r="C603" s="30">
        <v>63</v>
      </c>
      <c r="D603" s="30"/>
      <c r="E603" s="30">
        <v>18885</v>
      </c>
      <c r="F603" s="30">
        <v>20000</v>
      </c>
      <c r="G603" s="30"/>
      <c r="H603" s="30">
        <v>40509.69</v>
      </c>
      <c r="I603" s="30"/>
      <c r="J603" s="30">
        <v>16932</v>
      </c>
      <c r="K603" s="30">
        <v>166.35</v>
      </c>
      <c r="L603" s="30">
        <v>21025.72</v>
      </c>
      <c r="M603" s="30">
        <v>415.88</v>
      </c>
      <c r="N603" s="30">
        <v>52564.3</v>
      </c>
      <c r="O603" s="30">
        <v>665.4</v>
      </c>
      <c r="P603" s="30">
        <v>84102.87</v>
      </c>
    </row>
    <row r="604" spans="1:16">
      <c r="A604" s="45" t="str">
        <f t="shared" si="14"/>
        <v>5764</v>
      </c>
      <c r="B604" s="29">
        <v>57</v>
      </c>
      <c r="C604" s="29">
        <v>64</v>
      </c>
      <c r="D604" s="29"/>
      <c r="E604" s="29">
        <v>18885</v>
      </c>
      <c r="F604" s="29">
        <v>20000</v>
      </c>
      <c r="G604" s="29">
        <v>900</v>
      </c>
      <c r="H604" s="29">
        <v>42624.98</v>
      </c>
      <c r="I604" s="29"/>
      <c r="J604" s="29">
        <v>16335</v>
      </c>
      <c r="K604" s="29">
        <v>169.32</v>
      </c>
      <c r="L604" s="29">
        <v>21825.81</v>
      </c>
      <c r="M604" s="29">
        <v>423.3</v>
      </c>
      <c r="N604" s="29">
        <v>54564.52</v>
      </c>
      <c r="O604" s="29">
        <v>677.28</v>
      </c>
      <c r="P604" s="29">
        <v>87303.24</v>
      </c>
    </row>
    <row r="605" spans="1:16">
      <c r="A605" s="45" t="str">
        <f t="shared" si="14"/>
        <v>5865</v>
      </c>
      <c r="B605" s="30">
        <v>58</v>
      </c>
      <c r="C605" s="30">
        <v>65</v>
      </c>
      <c r="D605" s="30"/>
      <c r="E605" s="30">
        <v>18885</v>
      </c>
      <c r="F605" s="30">
        <v>20000</v>
      </c>
      <c r="G605" s="30"/>
      <c r="H605" s="30">
        <v>43903.73</v>
      </c>
      <c r="I605" s="30"/>
      <c r="J605" s="30">
        <v>16613</v>
      </c>
      <c r="K605" s="30">
        <v>163.35</v>
      </c>
      <c r="L605" s="30">
        <v>22643.93</v>
      </c>
      <c r="M605" s="30">
        <v>408.38</v>
      </c>
      <c r="N605" s="30">
        <v>56609.83</v>
      </c>
      <c r="O605" s="30">
        <v>653.4</v>
      </c>
      <c r="P605" s="30">
        <v>90575.74</v>
      </c>
    </row>
    <row r="606" spans="1:16">
      <c r="A606" s="45" t="str">
        <f t="shared" si="14"/>
        <v>5966</v>
      </c>
      <c r="B606" s="29">
        <v>59</v>
      </c>
      <c r="C606" s="29">
        <v>66</v>
      </c>
      <c r="D606" s="29"/>
      <c r="E606" s="29">
        <v>18885</v>
      </c>
      <c r="F606" s="29">
        <v>20000</v>
      </c>
      <c r="G606" s="29"/>
      <c r="H606" s="29">
        <v>45220.84</v>
      </c>
      <c r="I606" s="29"/>
      <c r="J606" s="29">
        <v>16896</v>
      </c>
      <c r="K606" s="29">
        <v>166.13</v>
      </c>
      <c r="L606" s="29">
        <v>23489.38</v>
      </c>
      <c r="M606" s="29">
        <v>415.33</v>
      </c>
      <c r="N606" s="29">
        <v>58723.45</v>
      </c>
      <c r="O606" s="29">
        <v>664.52</v>
      </c>
      <c r="P606" s="29">
        <v>93957.53</v>
      </c>
    </row>
    <row r="607" spans="1:16">
      <c r="A607" s="45" t="str">
        <f t="shared" si="14"/>
        <v>6067</v>
      </c>
      <c r="B607" s="30">
        <v>60</v>
      </c>
      <c r="C607" s="30">
        <v>67</v>
      </c>
      <c r="D607" s="30"/>
      <c r="E607" s="30">
        <v>18885</v>
      </c>
      <c r="F607" s="30">
        <v>20000</v>
      </c>
      <c r="G607" s="30">
        <v>900</v>
      </c>
      <c r="H607" s="30">
        <v>47477.46</v>
      </c>
      <c r="I607" s="30"/>
      <c r="J607" s="30">
        <v>16284</v>
      </c>
      <c r="K607" s="30">
        <v>168.96</v>
      </c>
      <c r="L607" s="30">
        <v>24363.02</v>
      </c>
      <c r="M607" s="30">
        <v>422.4</v>
      </c>
      <c r="N607" s="30">
        <v>60907.56</v>
      </c>
      <c r="O607" s="30">
        <v>675.84</v>
      </c>
      <c r="P607" s="30">
        <v>97452.09</v>
      </c>
    </row>
    <row r="608" spans="1:16">
      <c r="A608" s="45" t="str">
        <f t="shared" si="14"/>
        <v>6168</v>
      </c>
      <c r="B608" s="29">
        <v>61</v>
      </c>
      <c r="C608" s="29">
        <v>68</v>
      </c>
      <c r="D608" s="29"/>
      <c r="E608" s="29">
        <v>18885</v>
      </c>
      <c r="F608" s="29">
        <v>20000</v>
      </c>
      <c r="G608" s="29"/>
      <c r="H608" s="29">
        <v>48901.79</v>
      </c>
      <c r="I608" s="29"/>
      <c r="J608" s="29">
        <v>16543</v>
      </c>
      <c r="K608" s="29">
        <v>162.84</v>
      </c>
      <c r="L608" s="29">
        <v>25256.75</v>
      </c>
      <c r="M608" s="29">
        <v>407.1</v>
      </c>
      <c r="N608" s="29">
        <v>63141.89</v>
      </c>
      <c r="O608" s="29">
        <v>651.36</v>
      </c>
      <c r="P608" s="29">
        <v>101027.02</v>
      </c>
    </row>
    <row r="609" spans="1:16">
      <c r="A609" s="45" t="str">
        <f t="shared" si="14"/>
        <v>6269</v>
      </c>
      <c r="B609" s="30">
        <v>62</v>
      </c>
      <c r="C609" s="30">
        <v>69</v>
      </c>
      <c r="D609" s="30"/>
      <c r="E609" s="30">
        <v>18885</v>
      </c>
      <c r="F609" s="30">
        <v>20000</v>
      </c>
      <c r="G609" s="30"/>
      <c r="H609" s="30">
        <v>50368.84</v>
      </c>
      <c r="I609" s="30"/>
      <c r="J609" s="30">
        <v>16805</v>
      </c>
      <c r="K609" s="30">
        <v>165.43</v>
      </c>
      <c r="L609" s="30">
        <v>26179.89</v>
      </c>
      <c r="M609" s="30">
        <v>413.58</v>
      </c>
      <c r="N609" s="30">
        <v>65449.72</v>
      </c>
      <c r="O609" s="30">
        <v>661.72</v>
      </c>
      <c r="P609" s="30">
        <v>104719.55</v>
      </c>
    </row>
    <row r="610" spans="1:16">
      <c r="A610" s="45" t="str">
        <f t="shared" si="14"/>
        <v>6370</v>
      </c>
      <c r="B610" s="29">
        <v>63</v>
      </c>
      <c r="C610" s="29">
        <v>70</v>
      </c>
      <c r="D610" s="29"/>
      <c r="E610" s="29">
        <v>18885</v>
      </c>
      <c r="F610" s="29">
        <v>20000</v>
      </c>
      <c r="G610" s="29">
        <v>900</v>
      </c>
      <c r="H610" s="29">
        <v>52779.91</v>
      </c>
      <c r="I610" s="29"/>
      <c r="J610" s="29">
        <v>16172</v>
      </c>
      <c r="K610" s="29">
        <v>168.05</v>
      </c>
      <c r="L610" s="29">
        <v>27133.33</v>
      </c>
      <c r="M610" s="29">
        <v>420.13</v>
      </c>
      <c r="N610" s="29">
        <v>67833.33</v>
      </c>
      <c r="O610" s="29">
        <v>672.2</v>
      </c>
      <c r="P610" s="29">
        <v>108533.33</v>
      </c>
    </row>
    <row r="611" spans="1:16">
      <c r="A611" s="45" t="str">
        <f t="shared" si="14"/>
        <v>6471</v>
      </c>
      <c r="B611" s="30">
        <v>64</v>
      </c>
      <c r="C611" s="30">
        <v>71</v>
      </c>
      <c r="D611" s="30"/>
      <c r="E611" s="30">
        <v>18885</v>
      </c>
      <c r="F611" s="30">
        <v>20000</v>
      </c>
      <c r="G611" s="30"/>
      <c r="H611" s="30">
        <v>54363.3</v>
      </c>
      <c r="I611" s="30"/>
      <c r="J611" s="30">
        <v>16402</v>
      </c>
      <c r="K611" s="30">
        <v>161.72</v>
      </c>
      <c r="L611" s="30">
        <v>28109.05</v>
      </c>
      <c r="M611" s="30">
        <v>404.3</v>
      </c>
      <c r="N611" s="30">
        <v>70272.63</v>
      </c>
      <c r="O611" s="30">
        <v>646.88</v>
      </c>
      <c r="P611" s="30">
        <v>112436.21</v>
      </c>
    </row>
    <row r="612" spans="1:16">
      <c r="A612" s="45" t="str">
        <f t="shared" ref="A612:A620" si="15">B612&amp;C612</f>
        <v>6572</v>
      </c>
      <c r="B612" s="29">
        <v>65</v>
      </c>
      <c r="C612" s="29">
        <v>72</v>
      </c>
      <c r="D612" s="29"/>
      <c r="E612" s="29">
        <v>18885</v>
      </c>
      <c r="F612" s="29">
        <v>20000</v>
      </c>
      <c r="G612" s="29"/>
      <c r="H612" s="29">
        <v>55994.2</v>
      </c>
      <c r="I612" s="29"/>
      <c r="J612" s="29">
        <v>16633</v>
      </c>
      <c r="K612" s="29">
        <v>164.02</v>
      </c>
      <c r="L612" s="29">
        <v>29116.34</v>
      </c>
      <c r="M612" s="29">
        <v>410.05</v>
      </c>
      <c r="N612" s="29">
        <v>72790.86</v>
      </c>
      <c r="O612" s="29">
        <v>656.08</v>
      </c>
      <c r="P612" s="29">
        <v>116465.38</v>
      </c>
    </row>
    <row r="613" spans="1:16">
      <c r="A613" s="45" t="str">
        <f t="shared" si="15"/>
        <v>6673</v>
      </c>
      <c r="B613" s="30">
        <v>66</v>
      </c>
      <c r="C613" s="30">
        <v>73</v>
      </c>
      <c r="D613" s="30"/>
      <c r="E613" s="30">
        <v>18885</v>
      </c>
      <c r="F613" s="30">
        <v>20000</v>
      </c>
      <c r="G613" s="30">
        <v>900</v>
      </c>
      <c r="H613" s="30">
        <v>58574.03</v>
      </c>
      <c r="I613" s="30"/>
      <c r="J613" s="30">
        <v>15965</v>
      </c>
      <c r="K613" s="30">
        <v>166.33</v>
      </c>
      <c r="L613" s="30">
        <v>30156.17</v>
      </c>
      <c r="M613" s="30">
        <v>415.83</v>
      </c>
      <c r="N613" s="30">
        <v>75390.41</v>
      </c>
      <c r="O613" s="30">
        <v>665.32</v>
      </c>
      <c r="P613" s="30">
        <v>120624.66</v>
      </c>
    </row>
    <row r="614" spans="1:16">
      <c r="A614" s="45" t="str">
        <f t="shared" si="15"/>
        <v>6774</v>
      </c>
      <c r="B614" s="29">
        <v>67</v>
      </c>
      <c r="C614" s="29">
        <v>74</v>
      </c>
      <c r="D614" s="29"/>
      <c r="E614" s="29">
        <v>18885</v>
      </c>
      <c r="F614" s="29">
        <v>20000</v>
      </c>
      <c r="G614" s="29"/>
      <c r="H614" s="29">
        <v>60331.25</v>
      </c>
      <c r="I614" s="29"/>
      <c r="J614" s="29">
        <v>16151</v>
      </c>
      <c r="K614" s="29">
        <v>159.65</v>
      </c>
      <c r="L614" s="29">
        <v>31220.5</v>
      </c>
      <c r="M614" s="29">
        <v>399.13</v>
      </c>
      <c r="N614" s="29">
        <v>78051.25</v>
      </c>
      <c r="O614" s="29">
        <v>638.6</v>
      </c>
      <c r="P614" s="29">
        <v>124882</v>
      </c>
    </row>
    <row r="615" spans="1:16">
      <c r="A615" s="45" t="str">
        <f t="shared" si="15"/>
        <v>6875</v>
      </c>
      <c r="B615" s="30">
        <v>68</v>
      </c>
      <c r="C615" s="30">
        <v>75</v>
      </c>
      <c r="D615" s="30"/>
      <c r="E615" s="30">
        <v>18885</v>
      </c>
      <c r="F615" s="30">
        <v>20000</v>
      </c>
      <c r="G615" s="30"/>
      <c r="H615" s="30">
        <v>62141.19</v>
      </c>
      <c r="I615" s="30"/>
      <c r="J615" s="30">
        <v>16332</v>
      </c>
      <c r="K615" s="30">
        <v>161.51</v>
      </c>
      <c r="L615" s="30">
        <v>32318.63</v>
      </c>
      <c r="M615" s="30">
        <v>403.78</v>
      </c>
      <c r="N615" s="30">
        <v>80796.56</v>
      </c>
      <c r="O615" s="30">
        <v>646.04</v>
      </c>
      <c r="P615" s="30">
        <v>129274.5</v>
      </c>
    </row>
    <row r="616" spans="1:16">
      <c r="A616" s="45" t="str">
        <f t="shared" si="15"/>
        <v>6976</v>
      </c>
      <c r="B616" s="29">
        <v>69</v>
      </c>
      <c r="C616" s="29">
        <v>76</v>
      </c>
      <c r="D616" s="29"/>
      <c r="E616" s="29">
        <v>18885</v>
      </c>
      <c r="F616" s="29">
        <v>20000</v>
      </c>
      <c r="G616" s="29">
        <v>900</v>
      </c>
      <c r="H616" s="29">
        <v>64905.42</v>
      </c>
      <c r="I616" s="29"/>
      <c r="J616" s="29">
        <v>15610</v>
      </c>
      <c r="K616" s="29">
        <v>163.32</v>
      </c>
      <c r="L616" s="29">
        <v>33451.5</v>
      </c>
      <c r="M616" s="29">
        <v>408.3</v>
      </c>
      <c r="N616" s="29">
        <v>83628.759999999995</v>
      </c>
      <c r="O616" s="29">
        <v>653.28</v>
      </c>
      <c r="P616" s="29">
        <v>133806.01999999999</v>
      </c>
    </row>
    <row r="617" spans="1:16">
      <c r="A617" s="45" t="str">
        <f t="shared" si="15"/>
        <v>7077</v>
      </c>
      <c r="B617" s="30">
        <v>70</v>
      </c>
      <c r="C617" s="30">
        <v>77</v>
      </c>
      <c r="D617" s="30"/>
      <c r="E617" s="30">
        <v>18885</v>
      </c>
      <c r="F617" s="30">
        <v>20000</v>
      </c>
      <c r="G617" s="30"/>
      <c r="H617" s="30">
        <v>66852.59</v>
      </c>
      <c r="I617" s="30"/>
      <c r="J617" s="30">
        <v>15724</v>
      </c>
      <c r="K617" s="30">
        <v>156.1</v>
      </c>
      <c r="L617" s="30">
        <v>34611.15</v>
      </c>
      <c r="M617" s="30">
        <v>390.25</v>
      </c>
      <c r="N617" s="30">
        <v>86527.87</v>
      </c>
      <c r="O617" s="30">
        <v>624.4</v>
      </c>
      <c r="P617" s="30">
        <v>138444.6</v>
      </c>
    </row>
    <row r="618" spans="1:16">
      <c r="A618" s="45" t="str">
        <f t="shared" si="15"/>
        <v>7178</v>
      </c>
      <c r="B618" s="29">
        <v>71</v>
      </c>
      <c r="C618" s="29">
        <v>78</v>
      </c>
      <c r="D618" s="29"/>
      <c r="E618" s="29">
        <v>18885</v>
      </c>
      <c r="F618" s="29">
        <v>20000</v>
      </c>
      <c r="G618" s="29"/>
      <c r="H618" s="29">
        <v>68858.16</v>
      </c>
      <c r="I618" s="29"/>
      <c r="J618" s="29">
        <v>15824</v>
      </c>
      <c r="K618" s="29">
        <v>157.24</v>
      </c>
      <c r="L618" s="29">
        <v>35806.720000000001</v>
      </c>
      <c r="M618" s="29">
        <v>393.1</v>
      </c>
      <c r="N618" s="29">
        <v>89516.81</v>
      </c>
      <c r="O618" s="29">
        <v>628.96</v>
      </c>
      <c r="P618" s="29">
        <v>143226.89000000001</v>
      </c>
    </row>
    <row r="619" spans="1:16">
      <c r="A619" s="45" t="str">
        <f t="shared" si="15"/>
        <v>7279</v>
      </c>
      <c r="B619" s="30">
        <v>72</v>
      </c>
      <c r="C619" s="30">
        <v>79</v>
      </c>
      <c r="D619" s="30"/>
      <c r="E619" s="30">
        <v>18885</v>
      </c>
      <c r="F619" s="30">
        <v>20000</v>
      </c>
      <c r="G619" s="30">
        <v>900</v>
      </c>
      <c r="H619" s="30">
        <v>71823.91</v>
      </c>
      <c r="I619" s="30"/>
      <c r="J619" s="30">
        <v>15009</v>
      </c>
      <c r="K619" s="30">
        <v>158.24</v>
      </c>
      <c r="L619" s="30">
        <v>37039.17</v>
      </c>
      <c r="M619" s="30">
        <v>395.6</v>
      </c>
      <c r="N619" s="30">
        <v>92597.91</v>
      </c>
      <c r="O619" s="30">
        <v>632.96</v>
      </c>
      <c r="P619" s="30">
        <v>148156.66</v>
      </c>
    </row>
    <row r="620" spans="1:16">
      <c r="A620" s="45" t="str">
        <f t="shared" si="15"/>
        <v>7380</v>
      </c>
      <c r="B620" s="29">
        <v>73</v>
      </c>
      <c r="C620" s="29">
        <v>80</v>
      </c>
      <c r="D620" s="29"/>
      <c r="E620" s="29">
        <v>18885</v>
      </c>
      <c r="F620" s="29">
        <v>20000</v>
      </c>
      <c r="G620" s="29"/>
      <c r="H620" s="29">
        <v>73978.63</v>
      </c>
      <c r="I620" s="29">
        <v>15000</v>
      </c>
      <c r="J620" s="29">
        <v>15000</v>
      </c>
      <c r="K620" s="29">
        <v>150.09</v>
      </c>
      <c r="L620" s="29">
        <v>38300.43</v>
      </c>
      <c r="M620" s="29">
        <v>375.23</v>
      </c>
      <c r="N620" s="29">
        <v>95751.08</v>
      </c>
      <c r="O620" s="29">
        <v>600.36</v>
      </c>
      <c r="P620" s="29">
        <v>153201.72</v>
      </c>
    </row>
    <row r="621" spans="1:16" ht="54">
      <c r="B621" s="28" t="s">
        <v>27</v>
      </c>
      <c r="C621" s="28" t="s">
        <v>13</v>
      </c>
      <c r="D621" s="28" t="s">
        <v>14</v>
      </c>
      <c r="E621" s="28" t="s">
        <v>15</v>
      </c>
      <c r="F621" s="28" t="s">
        <v>16</v>
      </c>
      <c r="G621" s="28" t="s">
        <v>17</v>
      </c>
      <c r="H621" s="28" t="s">
        <v>18</v>
      </c>
      <c r="I621" s="28" t="s">
        <v>19</v>
      </c>
      <c r="J621" s="28" t="s">
        <v>20</v>
      </c>
      <c r="K621" s="28" t="s">
        <v>21</v>
      </c>
      <c r="L621" s="28" t="s">
        <v>22</v>
      </c>
      <c r="M621" s="28" t="s">
        <v>23</v>
      </c>
      <c r="N621" s="28" t="s">
        <v>24</v>
      </c>
      <c r="O621" s="28" t="s">
        <v>25</v>
      </c>
      <c r="P621" s="28" t="s">
        <v>26</v>
      </c>
    </row>
    <row r="622" spans="1:16">
      <c r="A622" s="45" t="str">
        <f t="shared" ref="A622:A685" si="16">B622&amp;C622</f>
        <v>19</v>
      </c>
      <c r="B622" s="29">
        <v>1</v>
      </c>
      <c r="C622" s="29">
        <v>9</v>
      </c>
      <c r="D622" s="29">
        <v>3788</v>
      </c>
      <c r="E622" s="29">
        <v>3788</v>
      </c>
      <c r="F622" s="29">
        <v>20000</v>
      </c>
      <c r="G622" s="29"/>
      <c r="H622" s="29"/>
      <c r="I622" s="29"/>
      <c r="J622" s="29">
        <v>2272.8000000000002</v>
      </c>
      <c r="K622" s="29">
        <v>26.52</v>
      </c>
      <c r="L622" s="29">
        <v>26.52</v>
      </c>
      <c r="M622" s="29">
        <v>66.290000000000006</v>
      </c>
      <c r="N622" s="29">
        <v>66.290000000000006</v>
      </c>
      <c r="O622" s="29">
        <v>106.06</v>
      </c>
      <c r="P622" s="29">
        <v>106.06</v>
      </c>
    </row>
    <row r="623" spans="1:16">
      <c r="A623" s="45" t="str">
        <f t="shared" si="16"/>
        <v>210</v>
      </c>
      <c r="B623" s="30">
        <v>2</v>
      </c>
      <c r="C623" s="30">
        <v>10</v>
      </c>
      <c r="D623" s="30">
        <v>3788</v>
      </c>
      <c r="E623" s="30">
        <v>7576</v>
      </c>
      <c r="F623" s="30">
        <v>20000</v>
      </c>
      <c r="G623" s="30"/>
      <c r="H623" s="30"/>
      <c r="I623" s="30"/>
      <c r="J623" s="30">
        <v>5671</v>
      </c>
      <c r="K623" s="30">
        <v>59.19</v>
      </c>
      <c r="L623" s="30">
        <v>86.5</v>
      </c>
      <c r="M623" s="30">
        <v>147.97</v>
      </c>
      <c r="N623" s="30">
        <v>216.25</v>
      </c>
      <c r="O623" s="30">
        <v>236.75</v>
      </c>
      <c r="P623" s="30">
        <v>346</v>
      </c>
    </row>
    <row r="624" spans="1:16">
      <c r="A624" s="45" t="str">
        <f t="shared" si="16"/>
        <v>311</v>
      </c>
      <c r="B624" s="29">
        <v>3</v>
      </c>
      <c r="C624" s="29">
        <v>11</v>
      </c>
      <c r="D624" s="29">
        <v>3788</v>
      </c>
      <c r="E624" s="29">
        <v>11364</v>
      </c>
      <c r="F624" s="29">
        <v>20000</v>
      </c>
      <c r="G624" s="29">
        <v>900</v>
      </c>
      <c r="H624" s="29">
        <v>900</v>
      </c>
      <c r="I624" s="29"/>
      <c r="J624" s="29">
        <v>8194</v>
      </c>
      <c r="K624" s="29">
        <v>92.53</v>
      </c>
      <c r="L624" s="29">
        <v>181.62</v>
      </c>
      <c r="M624" s="29">
        <v>231.32</v>
      </c>
      <c r="N624" s="29">
        <v>454.06</v>
      </c>
      <c r="O624" s="29">
        <v>370.11</v>
      </c>
      <c r="P624" s="29">
        <v>726.49</v>
      </c>
    </row>
    <row r="625" spans="1:16">
      <c r="A625" s="45" t="str">
        <f t="shared" si="16"/>
        <v>412</v>
      </c>
      <c r="B625" s="30">
        <v>4</v>
      </c>
      <c r="C625" s="30">
        <v>12</v>
      </c>
      <c r="D625" s="30">
        <v>3788</v>
      </c>
      <c r="E625" s="30">
        <v>15152</v>
      </c>
      <c r="F625" s="30">
        <v>20000</v>
      </c>
      <c r="G625" s="30"/>
      <c r="H625" s="30">
        <v>927</v>
      </c>
      <c r="I625" s="30"/>
      <c r="J625" s="30">
        <v>12052</v>
      </c>
      <c r="K625" s="30">
        <v>120.59</v>
      </c>
      <c r="L625" s="30">
        <v>307.66000000000003</v>
      </c>
      <c r="M625" s="30">
        <v>301.47000000000003</v>
      </c>
      <c r="N625" s="30">
        <v>769.15</v>
      </c>
      <c r="O625" s="30">
        <v>482.35</v>
      </c>
      <c r="P625" s="30">
        <v>1230.6400000000001</v>
      </c>
    </row>
    <row r="626" spans="1:16">
      <c r="A626" s="45" t="str">
        <f t="shared" si="16"/>
        <v>513</v>
      </c>
      <c r="B626" s="29">
        <v>5</v>
      </c>
      <c r="C626" s="29">
        <v>13</v>
      </c>
      <c r="D626" s="29">
        <v>3788</v>
      </c>
      <c r="E626" s="29">
        <v>18940</v>
      </c>
      <c r="F626" s="29">
        <v>20000</v>
      </c>
      <c r="G626" s="29"/>
      <c r="H626" s="29">
        <v>954.81</v>
      </c>
      <c r="I626" s="29"/>
      <c r="J626" s="29">
        <v>16136</v>
      </c>
      <c r="K626" s="29">
        <v>158.21</v>
      </c>
      <c r="L626" s="29">
        <v>475.1</v>
      </c>
      <c r="M626" s="29">
        <v>395.52</v>
      </c>
      <c r="N626" s="29">
        <v>1187.74</v>
      </c>
      <c r="O626" s="29">
        <v>632.83000000000004</v>
      </c>
      <c r="P626" s="29">
        <v>1900.39</v>
      </c>
    </row>
    <row r="627" spans="1:16">
      <c r="A627" s="45" t="str">
        <f t="shared" si="16"/>
        <v>614</v>
      </c>
      <c r="B627" s="30">
        <v>6</v>
      </c>
      <c r="C627" s="30">
        <v>14</v>
      </c>
      <c r="D627" s="30"/>
      <c r="E627" s="30">
        <v>18940</v>
      </c>
      <c r="F627" s="30">
        <v>20000</v>
      </c>
      <c r="G627" s="30">
        <v>900</v>
      </c>
      <c r="H627" s="30">
        <v>1883.45</v>
      </c>
      <c r="I627" s="30"/>
      <c r="J627" s="30">
        <v>15557</v>
      </c>
      <c r="K627" s="30">
        <v>161.36000000000001</v>
      </c>
      <c r="L627" s="30">
        <v>650.71</v>
      </c>
      <c r="M627" s="30">
        <v>403.4</v>
      </c>
      <c r="N627" s="30">
        <v>1626.78</v>
      </c>
      <c r="O627" s="30">
        <v>645.44000000000005</v>
      </c>
      <c r="P627" s="30">
        <v>2602.84</v>
      </c>
    </row>
    <row r="628" spans="1:16">
      <c r="A628" s="45" t="str">
        <f t="shared" si="16"/>
        <v>715</v>
      </c>
      <c r="B628" s="29">
        <v>7</v>
      </c>
      <c r="C628" s="29">
        <v>15</v>
      </c>
      <c r="D628" s="29"/>
      <c r="E628" s="29">
        <v>18940</v>
      </c>
      <c r="F628" s="29">
        <v>20000</v>
      </c>
      <c r="G628" s="29"/>
      <c r="H628" s="29">
        <v>1939.96</v>
      </c>
      <c r="I628" s="29"/>
      <c r="J628" s="29">
        <v>15867</v>
      </c>
      <c r="K628" s="29">
        <v>155.57</v>
      </c>
      <c r="L628" s="29">
        <v>825.8</v>
      </c>
      <c r="M628" s="29">
        <v>388.93</v>
      </c>
      <c r="N628" s="29">
        <v>2064.5</v>
      </c>
      <c r="O628" s="29">
        <v>622.28</v>
      </c>
      <c r="P628" s="29">
        <v>3303.21</v>
      </c>
    </row>
    <row r="629" spans="1:16">
      <c r="A629" s="45" t="str">
        <f t="shared" si="16"/>
        <v>816</v>
      </c>
      <c r="B629" s="30">
        <v>8</v>
      </c>
      <c r="C629" s="30">
        <v>16</v>
      </c>
      <c r="D629" s="30"/>
      <c r="E629" s="30">
        <v>18940</v>
      </c>
      <c r="F629" s="30">
        <v>20000</v>
      </c>
      <c r="G629" s="30"/>
      <c r="H629" s="30">
        <v>1998.16</v>
      </c>
      <c r="I629" s="30"/>
      <c r="J629" s="30">
        <v>16183</v>
      </c>
      <c r="K629" s="30">
        <v>158.66999999999999</v>
      </c>
      <c r="L629" s="30">
        <v>1009.25</v>
      </c>
      <c r="M629" s="30">
        <v>396.68</v>
      </c>
      <c r="N629" s="30">
        <v>2523.12</v>
      </c>
      <c r="O629" s="30">
        <v>634.67999999999995</v>
      </c>
      <c r="P629" s="30">
        <v>4036.98</v>
      </c>
    </row>
    <row r="630" spans="1:16">
      <c r="A630" s="45" t="str">
        <f t="shared" si="16"/>
        <v>917</v>
      </c>
      <c r="B630" s="29">
        <v>9</v>
      </c>
      <c r="C630" s="29">
        <v>17</v>
      </c>
      <c r="D630" s="29"/>
      <c r="E630" s="29">
        <v>18940</v>
      </c>
      <c r="F630" s="29">
        <v>20000</v>
      </c>
      <c r="G630" s="29">
        <v>900</v>
      </c>
      <c r="H630" s="29">
        <v>2958.1</v>
      </c>
      <c r="I630" s="29"/>
      <c r="J630" s="29">
        <v>15606</v>
      </c>
      <c r="K630" s="29">
        <v>161.83000000000001</v>
      </c>
      <c r="L630" s="29">
        <v>1201.3499999999999</v>
      </c>
      <c r="M630" s="29">
        <v>404.58</v>
      </c>
      <c r="N630" s="29">
        <v>3003.38</v>
      </c>
      <c r="O630" s="29">
        <v>647.32000000000005</v>
      </c>
      <c r="P630" s="29">
        <v>4805.41</v>
      </c>
    </row>
    <row r="631" spans="1:16">
      <c r="A631" s="45" t="str">
        <f t="shared" si="16"/>
        <v>1018</v>
      </c>
      <c r="B631" s="30">
        <v>10</v>
      </c>
      <c r="C631" s="30">
        <v>18</v>
      </c>
      <c r="D631" s="30"/>
      <c r="E631" s="30">
        <v>18940</v>
      </c>
      <c r="F631" s="30">
        <v>20000</v>
      </c>
      <c r="G631" s="30"/>
      <c r="H631" s="30">
        <v>3046.84</v>
      </c>
      <c r="I631" s="30"/>
      <c r="J631" s="30">
        <v>15916</v>
      </c>
      <c r="K631" s="30">
        <v>156.06</v>
      </c>
      <c r="L631" s="30">
        <v>1393.45</v>
      </c>
      <c r="M631" s="30">
        <v>390.15</v>
      </c>
      <c r="N631" s="30">
        <v>3483.64</v>
      </c>
      <c r="O631" s="30">
        <v>624.24</v>
      </c>
      <c r="P631" s="30">
        <v>5573.82</v>
      </c>
    </row>
    <row r="632" spans="1:16">
      <c r="A632" s="45" t="str">
        <f t="shared" si="16"/>
        <v>1119</v>
      </c>
      <c r="B632" s="29">
        <v>11</v>
      </c>
      <c r="C632" s="29">
        <v>19</v>
      </c>
      <c r="D632" s="29"/>
      <c r="E632" s="29">
        <v>18940</v>
      </c>
      <c r="F632" s="29">
        <v>20000</v>
      </c>
      <c r="G632" s="29"/>
      <c r="H632" s="29">
        <v>3138.25</v>
      </c>
      <c r="I632" s="29"/>
      <c r="J632" s="29">
        <v>16232</v>
      </c>
      <c r="K632" s="29">
        <v>159.16</v>
      </c>
      <c r="L632" s="29">
        <v>1594.42</v>
      </c>
      <c r="M632" s="29">
        <v>397.9</v>
      </c>
      <c r="N632" s="29">
        <v>3986.04</v>
      </c>
      <c r="O632" s="29">
        <v>636.64</v>
      </c>
      <c r="P632" s="29">
        <v>6377.67</v>
      </c>
    </row>
    <row r="633" spans="1:16">
      <c r="A633" s="45" t="str">
        <f t="shared" si="16"/>
        <v>1220</v>
      </c>
      <c r="B633" s="30">
        <v>12</v>
      </c>
      <c r="C633" s="30">
        <v>20</v>
      </c>
      <c r="D633" s="30"/>
      <c r="E633" s="30">
        <v>18940</v>
      </c>
      <c r="F633" s="30">
        <v>20000</v>
      </c>
      <c r="G633" s="30">
        <v>900</v>
      </c>
      <c r="H633" s="30">
        <v>4132.3999999999996</v>
      </c>
      <c r="I633" s="30"/>
      <c r="J633" s="30">
        <v>15655</v>
      </c>
      <c r="K633" s="30">
        <v>162.32</v>
      </c>
      <c r="L633" s="30">
        <v>1804.57</v>
      </c>
      <c r="M633" s="30">
        <v>405.8</v>
      </c>
      <c r="N633" s="30">
        <v>4511.43</v>
      </c>
      <c r="O633" s="30">
        <v>649.28</v>
      </c>
      <c r="P633" s="30">
        <v>7218.28</v>
      </c>
    </row>
    <row r="634" spans="1:16">
      <c r="A634" s="45" t="str">
        <f t="shared" si="16"/>
        <v>1321</v>
      </c>
      <c r="B634" s="29">
        <v>13</v>
      </c>
      <c r="C634" s="29">
        <v>21</v>
      </c>
      <c r="D634" s="29"/>
      <c r="E634" s="29">
        <v>18940</v>
      </c>
      <c r="F634" s="29">
        <v>20000</v>
      </c>
      <c r="G634" s="29"/>
      <c r="H634" s="29">
        <v>4256.37</v>
      </c>
      <c r="I634" s="29"/>
      <c r="J634" s="29">
        <v>15966</v>
      </c>
      <c r="K634" s="29">
        <v>156.55000000000001</v>
      </c>
      <c r="L634" s="29">
        <v>2015.26</v>
      </c>
      <c r="M634" s="29">
        <v>391.38</v>
      </c>
      <c r="N634" s="29">
        <v>5038.1400000000003</v>
      </c>
      <c r="O634" s="29">
        <v>626.20000000000005</v>
      </c>
      <c r="P634" s="29">
        <v>8061.03</v>
      </c>
    </row>
    <row r="635" spans="1:16">
      <c r="A635" s="45" t="str">
        <f t="shared" si="16"/>
        <v>1422</v>
      </c>
      <c r="B635" s="30">
        <v>14</v>
      </c>
      <c r="C635" s="30">
        <v>22</v>
      </c>
      <c r="D635" s="30"/>
      <c r="E635" s="30">
        <v>18940</v>
      </c>
      <c r="F635" s="30">
        <v>20000</v>
      </c>
      <c r="G635" s="30"/>
      <c r="H635" s="30">
        <v>4384.0600000000004</v>
      </c>
      <c r="I635" s="30"/>
      <c r="J635" s="30">
        <v>16284</v>
      </c>
      <c r="K635" s="30">
        <v>159.66</v>
      </c>
      <c r="L635" s="30">
        <v>2235.37</v>
      </c>
      <c r="M635" s="30">
        <v>399.15</v>
      </c>
      <c r="N635" s="30">
        <v>5588.44</v>
      </c>
      <c r="O635" s="30">
        <v>638.64</v>
      </c>
      <c r="P635" s="30">
        <v>8941.5</v>
      </c>
    </row>
    <row r="636" spans="1:16">
      <c r="A636" s="45" t="str">
        <f t="shared" si="16"/>
        <v>1523</v>
      </c>
      <c r="B636" s="29">
        <v>15</v>
      </c>
      <c r="C636" s="29">
        <v>23</v>
      </c>
      <c r="D636" s="29"/>
      <c r="E636" s="29">
        <v>18940</v>
      </c>
      <c r="F636" s="29">
        <v>20000</v>
      </c>
      <c r="G636" s="29">
        <v>900</v>
      </c>
      <c r="H636" s="29">
        <v>5415.58</v>
      </c>
      <c r="I636" s="29"/>
      <c r="J636" s="29">
        <v>15707</v>
      </c>
      <c r="K636" s="29">
        <v>162.84</v>
      </c>
      <c r="L636" s="29">
        <v>2465.2800000000002</v>
      </c>
      <c r="M636" s="29">
        <v>407.1</v>
      </c>
      <c r="N636" s="29">
        <v>6163.19</v>
      </c>
      <c r="O636" s="29">
        <v>651.36</v>
      </c>
      <c r="P636" s="29">
        <v>9861.1</v>
      </c>
    </row>
    <row r="637" spans="1:16">
      <c r="A637" s="45" t="str">
        <f t="shared" si="16"/>
        <v>1624</v>
      </c>
      <c r="B637" s="30">
        <v>16</v>
      </c>
      <c r="C637" s="30">
        <v>24</v>
      </c>
      <c r="D637" s="30"/>
      <c r="E637" s="30">
        <v>18940</v>
      </c>
      <c r="F637" s="30">
        <v>20000</v>
      </c>
      <c r="G637" s="30"/>
      <c r="H637" s="30">
        <v>5578.05</v>
      </c>
      <c r="I637" s="30"/>
      <c r="J637" s="30">
        <v>16019</v>
      </c>
      <c r="K637" s="30">
        <v>157.07</v>
      </c>
      <c r="L637" s="30">
        <v>2696.3</v>
      </c>
      <c r="M637" s="30">
        <v>392.68</v>
      </c>
      <c r="N637" s="30">
        <v>6740.76</v>
      </c>
      <c r="O637" s="30">
        <v>628.28</v>
      </c>
      <c r="P637" s="30">
        <v>10785.22</v>
      </c>
    </row>
    <row r="638" spans="1:16">
      <c r="A638" s="45" t="str">
        <f t="shared" si="16"/>
        <v>1725</v>
      </c>
      <c r="B638" s="29">
        <v>17</v>
      </c>
      <c r="C638" s="29">
        <v>25</v>
      </c>
      <c r="D638" s="29"/>
      <c r="E638" s="29">
        <v>18940</v>
      </c>
      <c r="F638" s="29">
        <v>20000</v>
      </c>
      <c r="G638" s="29"/>
      <c r="H638" s="29">
        <v>5745.39</v>
      </c>
      <c r="I638" s="29"/>
      <c r="J638" s="29">
        <v>16338</v>
      </c>
      <c r="K638" s="29">
        <v>160.19</v>
      </c>
      <c r="L638" s="29">
        <v>2937.38</v>
      </c>
      <c r="M638" s="29">
        <v>400.48</v>
      </c>
      <c r="N638" s="29">
        <v>7343.46</v>
      </c>
      <c r="O638" s="29">
        <v>640.76</v>
      </c>
      <c r="P638" s="29">
        <v>11749.53</v>
      </c>
    </row>
    <row r="639" spans="1:16">
      <c r="A639" s="45" t="str">
        <f t="shared" si="16"/>
        <v>1826</v>
      </c>
      <c r="B639" s="30">
        <v>18</v>
      </c>
      <c r="C639" s="30">
        <v>26</v>
      </c>
      <c r="D639" s="30"/>
      <c r="E639" s="30">
        <v>18940</v>
      </c>
      <c r="F639" s="30">
        <v>20000</v>
      </c>
      <c r="G639" s="30">
        <v>900</v>
      </c>
      <c r="H639" s="30">
        <v>6817.75</v>
      </c>
      <c r="I639" s="30"/>
      <c r="J639" s="30">
        <v>15763</v>
      </c>
      <c r="K639" s="30">
        <v>163.38</v>
      </c>
      <c r="L639" s="30">
        <v>3188.89</v>
      </c>
      <c r="M639" s="30">
        <v>408.45</v>
      </c>
      <c r="N639" s="30">
        <v>7972.21</v>
      </c>
      <c r="O639" s="30">
        <v>653.52</v>
      </c>
      <c r="P639" s="30">
        <v>12755.54</v>
      </c>
    </row>
    <row r="640" spans="1:16">
      <c r="A640" s="45" t="str">
        <f t="shared" si="16"/>
        <v>1927</v>
      </c>
      <c r="B640" s="29">
        <v>19</v>
      </c>
      <c r="C640" s="29">
        <v>27</v>
      </c>
      <c r="D640" s="29"/>
      <c r="E640" s="29">
        <v>18940</v>
      </c>
      <c r="F640" s="29">
        <v>20000</v>
      </c>
      <c r="G640" s="29"/>
      <c r="H640" s="29">
        <v>7022.29</v>
      </c>
      <c r="I640" s="29"/>
      <c r="J640" s="29">
        <v>16076</v>
      </c>
      <c r="K640" s="29">
        <v>157.63</v>
      </c>
      <c r="L640" s="29">
        <v>3442.18</v>
      </c>
      <c r="M640" s="29">
        <v>394.08</v>
      </c>
      <c r="N640" s="29">
        <v>8605.4500000000007</v>
      </c>
      <c r="O640" s="29">
        <v>630.52</v>
      </c>
      <c r="P640" s="29">
        <v>13768.73</v>
      </c>
    </row>
    <row r="641" spans="1:16">
      <c r="A641" s="45" t="str">
        <f t="shared" si="16"/>
        <v>2028</v>
      </c>
      <c r="B641" s="30">
        <v>20</v>
      </c>
      <c r="C641" s="30">
        <v>28</v>
      </c>
      <c r="D641" s="30"/>
      <c r="E641" s="30">
        <v>18940</v>
      </c>
      <c r="F641" s="30">
        <v>20000</v>
      </c>
      <c r="G641" s="30"/>
      <c r="H641" s="30">
        <v>7232.95</v>
      </c>
      <c r="I641" s="30"/>
      <c r="J641" s="30">
        <v>16395</v>
      </c>
      <c r="K641" s="30">
        <v>160.76</v>
      </c>
      <c r="L641" s="30">
        <v>3706.21</v>
      </c>
      <c r="M641" s="30">
        <v>401.9</v>
      </c>
      <c r="N641" s="30">
        <v>9265.52</v>
      </c>
      <c r="O641" s="30">
        <v>643.04</v>
      </c>
      <c r="P641" s="30">
        <v>14824.83</v>
      </c>
    </row>
    <row r="642" spans="1:16">
      <c r="A642" s="45" t="str">
        <f t="shared" si="16"/>
        <v>2129</v>
      </c>
      <c r="B642" s="29">
        <v>21</v>
      </c>
      <c r="C642" s="29">
        <v>29</v>
      </c>
      <c r="D642" s="29"/>
      <c r="E642" s="29">
        <v>18940</v>
      </c>
      <c r="F642" s="29">
        <v>20000</v>
      </c>
      <c r="G642" s="29">
        <v>900</v>
      </c>
      <c r="H642" s="29">
        <v>8349.94</v>
      </c>
      <c r="I642" s="29"/>
      <c r="J642" s="29">
        <v>15821</v>
      </c>
      <c r="K642" s="29">
        <v>163.95</v>
      </c>
      <c r="L642" s="29">
        <v>3981.34</v>
      </c>
      <c r="M642" s="29">
        <v>409.88</v>
      </c>
      <c r="N642" s="29">
        <v>9953.36</v>
      </c>
      <c r="O642" s="29">
        <v>655.8</v>
      </c>
      <c r="P642" s="29">
        <v>15925.37</v>
      </c>
    </row>
    <row r="643" spans="1:16">
      <c r="A643" s="45" t="str">
        <f t="shared" si="16"/>
        <v>2230</v>
      </c>
      <c r="B643" s="30">
        <v>22</v>
      </c>
      <c r="C643" s="30">
        <v>30</v>
      </c>
      <c r="D643" s="30"/>
      <c r="E643" s="30">
        <v>18940</v>
      </c>
      <c r="F643" s="30">
        <v>20000</v>
      </c>
      <c r="G643" s="30"/>
      <c r="H643" s="30">
        <v>8600.44</v>
      </c>
      <c r="I643" s="30"/>
      <c r="J643" s="30">
        <v>16136</v>
      </c>
      <c r="K643" s="30">
        <v>158.21</v>
      </c>
      <c r="L643" s="30">
        <v>4258.99</v>
      </c>
      <c r="M643" s="30">
        <v>395.53</v>
      </c>
      <c r="N643" s="30">
        <v>10647.48</v>
      </c>
      <c r="O643" s="30">
        <v>632.84</v>
      </c>
      <c r="P643" s="30">
        <v>17035.97</v>
      </c>
    </row>
    <row r="644" spans="1:16">
      <c r="A644" s="45" t="str">
        <f t="shared" si="16"/>
        <v>2331</v>
      </c>
      <c r="B644" s="29">
        <v>23</v>
      </c>
      <c r="C644" s="29">
        <v>31</v>
      </c>
      <c r="D644" s="29"/>
      <c r="E644" s="29">
        <v>18940</v>
      </c>
      <c r="F644" s="29">
        <v>20000</v>
      </c>
      <c r="G644" s="29"/>
      <c r="H644" s="29">
        <v>8858.4500000000007</v>
      </c>
      <c r="I644" s="29"/>
      <c r="J644" s="29">
        <v>16456</v>
      </c>
      <c r="K644" s="29">
        <v>161.36000000000001</v>
      </c>
      <c r="L644" s="29">
        <v>4548.12</v>
      </c>
      <c r="M644" s="29">
        <v>403.4</v>
      </c>
      <c r="N644" s="29">
        <v>11370.31</v>
      </c>
      <c r="O644" s="29">
        <v>645.44000000000005</v>
      </c>
      <c r="P644" s="29">
        <v>18192.490000000002</v>
      </c>
    </row>
    <row r="645" spans="1:16">
      <c r="A645" s="45" t="str">
        <f t="shared" si="16"/>
        <v>2432</v>
      </c>
      <c r="B645" s="30">
        <v>24</v>
      </c>
      <c r="C645" s="30">
        <v>32</v>
      </c>
      <c r="D645" s="30"/>
      <c r="E645" s="30">
        <v>18940</v>
      </c>
      <c r="F645" s="30">
        <v>20000</v>
      </c>
      <c r="G645" s="30">
        <v>900</v>
      </c>
      <c r="H645" s="30">
        <v>10024.209999999999</v>
      </c>
      <c r="I645" s="30"/>
      <c r="J645" s="30">
        <v>15883</v>
      </c>
      <c r="K645" s="30">
        <v>164.56</v>
      </c>
      <c r="L645" s="30">
        <v>4849.13</v>
      </c>
      <c r="M645" s="30">
        <v>411.4</v>
      </c>
      <c r="N645" s="30">
        <v>12122.82</v>
      </c>
      <c r="O645" s="30">
        <v>658.24</v>
      </c>
      <c r="P645" s="30">
        <v>19396.509999999998</v>
      </c>
    </row>
    <row r="646" spans="1:16">
      <c r="A646" s="45" t="str">
        <f t="shared" si="16"/>
        <v>2533</v>
      </c>
      <c r="B646" s="29">
        <v>25</v>
      </c>
      <c r="C646" s="29">
        <v>33</v>
      </c>
      <c r="D646" s="29"/>
      <c r="E646" s="29">
        <v>18940</v>
      </c>
      <c r="F646" s="29">
        <v>20000</v>
      </c>
      <c r="G646" s="29"/>
      <c r="H646" s="29">
        <v>10324.93</v>
      </c>
      <c r="I646" s="29"/>
      <c r="J646" s="29">
        <v>16198</v>
      </c>
      <c r="K646" s="29">
        <v>158.83000000000001</v>
      </c>
      <c r="L646" s="29">
        <v>5153.43</v>
      </c>
      <c r="M646" s="29">
        <v>397.08</v>
      </c>
      <c r="N646" s="29">
        <v>12883.58</v>
      </c>
      <c r="O646" s="29">
        <v>635.32000000000005</v>
      </c>
      <c r="P646" s="29">
        <v>20613.72</v>
      </c>
    </row>
    <row r="647" spans="1:16">
      <c r="A647" s="45" t="str">
        <f t="shared" si="16"/>
        <v>2634</v>
      </c>
      <c r="B647" s="30">
        <v>26</v>
      </c>
      <c r="C647" s="30">
        <v>34</v>
      </c>
      <c r="D647" s="30"/>
      <c r="E647" s="30">
        <v>18940</v>
      </c>
      <c r="F647" s="30">
        <v>20000</v>
      </c>
      <c r="G647" s="30"/>
      <c r="H647" s="30">
        <v>10634.68</v>
      </c>
      <c r="I647" s="30"/>
      <c r="J647" s="30">
        <v>16520</v>
      </c>
      <c r="K647" s="30">
        <v>161.97999999999999</v>
      </c>
      <c r="L647" s="30">
        <v>5470.01</v>
      </c>
      <c r="M647" s="30">
        <v>404.95</v>
      </c>
      <c r="N647" s="30">
        <v>13675.03</v>
      </c>
      <c r="O647" s="30">
        <v>647.91999999999996</v>
      </c>
      <c r="P647" s="30">
        <v>21880.06</v>
      </c>
    </row>
    <row r="648" spans="1:16">
      <c r="A648" s="45" t="str">
        <f t="shared" si="16"/>
        <v>2735</v>
      </c>
      <c r="B648" s="29">
        <v>27</v>
      </c>
      <c r="C648" s="29">
        <v>35</v>
      </c>
      <c r="D648" s="29"/>
      <c r="E648" s="29">
        <v>18940</v>
      </c>
      <c r="F648" s="29">
        <v>20000</v>
      </c>
      <c r="G648" s="29">
        <v>900</v>
      </c>
      <c r="H648" s="29">
        <v>11853.72</v>
      </c>
      <c r="I648" s="29"/>
      <c r="J648" s="29">
        <v>15948</v>
      </c>
      <c r="K648" s="29">
        <v>165.2</v>
      </c>
      <c r="L648" s="29">
        <v>5799.31</v>
      </c>
      <c r="M648" s="29">
        <v>413</v>
      </c>
      <c r="N648" s="29">
        <v>14498.29</v>
      </c>
      <c r="O648" s="29">
        <v>660.8</v>
      </c>
      <c r="P648" s="29">
        <v>23197.26</v>
      </c>
    </row>
    <row r="649" spans="1:16">
      <c r="A649" s="45" t="str">
        <f t="shared" si="16"/>
        <v>2836</v>
      </c>
      <c r="B649" s="30">
        <v>28</v>
      </c>
      <c r="C649" s="30">
        <v>36</v>
      </c>
      <c r="D649" s="30"/>
      <c r="E649" s="30">
        <v>18940</v>
      </c>
      <c r="F649" s="30">
        <v>20000</v>
      </c>
      <c r="G649" s="30"/>
      <c r="H649" s="30">
        <v>12209.33</v>
      </c>
      <c r="I649" s="30"/>
      <c r="J649" s="30">
        <v>16264</v>
      </c>
      <c r="K649" s="30">
        <v>159.47999999999999</v>
      </c>
      <c r="L649" s="30">
        <v>6132.77</v>
      </c>
      <c r="M649" s="30">
        <v>398.7</v>
      </c>
      <c r="N649" s="30">
        <v>15331.93</v>
      </c>
      <c r="O649" s="30">
        <v>637.91999999999996</v>
      </c>
      <c r="P649" s="30">
        <v>24531.1</v>
      </c>
    </row>
    <row r="650" spans="1:16">
      <c r="A650" s="45" t="str">
        <f t="shared" si="16"/>
        <v>2937</v>
      </c>
      <c r="B650" s="29">
        <v>29</v>
      </c>
      <c r="C650" s="29">
        <v>37</v>
      </c>
      <c r="D650" s="29"/>
      <c r="E650" s="29">
        <v>18940</v>
      </c>
      <c r="F650" s="29">
        <v>20000</v>
      </c>
      <c r="G650" s="29"/>
      <c r="H650" s="29">
        <v>12575.61</v>
      </c>
      <c r="I650" s="29"/>
      <c r="J650" s="29">
        <v>16586</v>
      </c>
      <c r="K650" s="29">
        <v>162.63999999999999</v>
      </c>
      <c r="L650" s="29">
        <v>6479.4</v>
      </c>
      <c r="M650" s="29">
        <v>406.6</v>
      </c>
      <c r="N650" s="29">
        <v>16198.49</v>
      </c>
      <c r="O650" s="29">
        <v>650.55999999999995</v>
      </c>
      <c r="P650" s="29">
        <v>25917.59</v>
      </c>
    </row>
    <row r="651" spans="1:16">
      <c r="A651" s="45" t="str">
        <f t="shared" si="16"/>
        <v>3038</v>
      </c>
      <c r="B651" s="30">
        <v>30</v>
      </c>
      <c r="C651" s="30">
        <v>38</v>
      </c>
      <c r="D651" s="30"/>
      <c r="E651" s="30">
        <v>18940</v>
      </c>
      <c r="F651" s="30">
        <v>20000</v>
      </c>
      <c r="G651" s="30">
        <v>900</v>
      </c>
      <c r="H651" s="30">
        <v>13852.88</v>
      </c>
      <c r="I651" s="30"/>
      <c r="J651" s="30">
        <v>16015</v>
      </c>
      <c r="K651" s="30">
        <v>165.86</v>
      </c>
      <c r="L651" s="30">
        <v>6839.64</v>
      </c>
      <c r="M651" s="30">
        <v>414.65</v>
      </c>
      <c r="N651" s="30">
        <v>17099.099999999999</v>
      </c>
      <c r="O651" s="30">
        <v>663.44</v>
      </c>
      <c r="P651" s="30">
        <v>27358.560000000001</v>
      </c>
    </row>
    <row r="652" spans="1:16">
      <c r="A652" s="45" t="str">
        <f t="shared" si="16"/>
        <v>3139</v>
      </c>
      <c r="B652" s="29">
        <v>31</v>
      </c>
      <c r="C652" s="29">
        <v>39</v>
      </c>
      <c r="D652" s="29"/>
      <c r="E652" s="29">
        <v>18940</v>
      </c>
      <c r="F652" s="29">
        <v>20000</v>
      </c>
      <c r="G652" s="29"/>
      <c r="H652" s="29">
        <v>14268.47</v>
      </c>
      <c r="I652" s="29"/>
      <c r="J652" s="29">
        <v>16331</v>
      </c>
      <c r="K652" s="29">
        <v>160.15</v>
      </c>
      <c r="L652" s="29">
        <v>7204.98</v>
      </c>
      <c r="M652" s="29">
        <v>400.38</v>
      </c>
      <c r="N652" s="29">
        <v>18012.45</v>
      </c>
      <c r="O652" s="29">
        <v>640.6</v>
      </c>
      <c r="P652" s="29">
        <v>28819.91</v>
      </c>
    </row>
    <row r="653" spans="1:16">
      <c r="A653" s="45" t="str">
        <f t="shared" si="16"/>
        <v>3240</v>
      </c>
      <c r="B653" s="30">
        <v>32</v>
      </c>
      <c r="C653" s="30">
        <v>40</v>
      </c>
      <c r="D653" s="30"/>
      <c r="E653" s="30">
        <v>18940</v>
      </c>
      <c r="F653" s="30">
        <v>20000</v>
      </c>
      <c r="G653" s="30"/>
      <c r="H653" s="30">
        <v>14696.52</v>
      </c>
      <c r="I653" s="30"/>
      <c r="J653" s="30">
        <v>16654</v>
      </c>
      <c r="K653" s="30">
        <v>163.31</v>
      </c>
      <c r="L653" s="30">
        <v>7584.44</v>
      </c>
      <c r="M653" s="30">
        <v>408.28</v>
      </c>
      <c r="N653" s="30">
        <v>18961.09</v>
      </c>
      <c r="O653" s="30">
        <v>653.24</v>
      </c>
      <c r="P653" s="30">
        <v>30337.75</v>
      </c>
    </row>
    <row r="654" spans="1:16">
      <c r="A654" s="45" t="str">
        <f t="shared" si="16"/>
        <v>3341</v>
      </c>
      <c r="B654" s="29">
        <v>33</v>
      </c>
      <c r="C654" s="29">
        <v>41</v>
      </c>
      <c r="D654" s="29"/>
      <c r="E654" s="29">
        <v>18940</v>
      </c>
      <c r="F654" s="29">
        <v>20000</v>
      </c>
      <c r="G654" s="29">
        <v>900</v>
      </c>
      <c r="H654" s="29">
        <v>16037.42</v>
      </c>
      <c r="I654" s="29"/>
      <c r="J654" s="29">
        <v>16083</v>
      </c>
      <c r="K654" s="29">
        <v>166.54</v>
      </c>
      <c r="L654" s="29">
        <v>7978.51</v>
      </c>
      <c r="M654" s="29">
        <v>416.35</v>
      </c>
      <c r="N654" s="29">
        <v>19946.28</v>
      </c>
      <c r="O654" s="29">
        <v>666.16</v>
      </c>
      <c r="P654" s="29">
        <v>31914.04</v>
      </c>
    </row>
    <row r="655" spans="1:16">
      <c r="A655" s="45" t="str">
        <f t="shared" si="16"/>
        <v>3442</v>
      </c>
      <c r="B655" s="30">
        <v>34</v>
      </c>
      <c r="C655" s="30">
        <v>42</v>
      </c>
      <c r="D655" s="30"/>
      <c r="E655" s="30">
        <v>18940</v>
      </c>
      <c r="F655" s="30">
        <v>20000</v>
      </c>
      <c r="G655" s="30"/>
      <c r="H655" s="30">
        <v>16518.54</v>
      </c>
      <c r="I655" s="30"/>
      <c r="J655" s="30">
        <v>16400</v>
      </c>
      <c r="K655" s="30">
        <v>160.83000000000001</v>
      </c>
      <c r="L655" s="30">
        <v>8378.7000000000007</v>
      </c>
      <c r="M655" s="30">
        <v>402.08</v>
      </c>
      <c r="N655" s="30">
        <v>20946.740000000002</v>
      </c>
      <c r="O655" s="30">
        <v>643.32000000000005</v>
      </c>
      <c r="P655" s="30">
        <v>33514.78</v>
      </c>
    </row>
    <row r="656" spans="1:16">
      <c r="A656" s="45" t="str">
        <f t="shared" si="16"/>
        <v>3543</v>
      </c>
      <c r="B656" s="29">
        <v>35</v>
      </c>
      <c r="C656" s="29">
        <v>43</v>
      </c>
      <c r="D656" s="29"/>
      <c r="E656" s="29">
        <v>18940</v>
      </c>
      <c r="F656" s="29">
        <v>20000</v>
      </c>
      <c r="G656" s="29"/>
      <c r="H656" s="29">
        <v>17014.099999999999</v>
      </c>
      <c r="I656" s="29"/>
      <c r="J656" s="29">
        <v>16723</v>
      </c>
      <c r="K656" s="29">
        <v>164</v>
      </c>
      <c r="L656" s="29">
        <v>8794.06</v>
      </c>
      <c r="M656" s="29">
        <v>410</v>
      </c>
      <c r="N656" s="29">
        <v>21985.14</v>
      </c>
      <c r="O656" s="29">
        <v>656</v>
      </c>
      <c r="P656" s="29">
        <v>35176.230000000003</v>
      </c>
    </row>
    <row r="657" spans="1:16">
      <c r="A657" s="45" t="str">
        <f t="shared" si="16"/>
        <v>3644</v>
      </c>
      <c r="B657" s="30">
        <v>36</v>
      </c>
      <c r="C657" s="30">
        <v>44</v>
      </c>
      <c r="D657" s="30"/>
      <c r="E657" s="30">
        <v>18940</v>
      </c>
      <c r="F657" s="30">
        <v>20000</v>
      </c>
      <c r="G657" s="30">
        <v>900</v>
      </c>
      <c r="H657" s="30">
        <v>18424.52</v>
      </c>
      <c r="I657" s="30"/>
      <c r="J657" s="30">
        <v>16152</v>
      </c>
      <c r="K657" s="30">
        <v>167.23</v>
      </c>
      <c r="L657" s="30">
        <v>9225.11</v>
      </c>
      <c r="M657" s="30">
        <v>418.08</v>
      </c>
      <c r="N657" s="30">
        <v>23062.77</v>
      </c>
      <c r="O657" s="30">
        <v>668.92</v>
      </c>
      <c r="P657" s="30">
        <v>36900.43</v>
      </c>
    </row>
    <row r="658" spans="1:16">
      <c r="A658" s="45" t="str">
        <f t="shared" si="16"/>
        <v>3745</v>
      </c>
      <c r="B658" s="29">
        <v>37</v>
      </c>
      <c r="C658" s="29">
        <v>45</v>
      </c>
      <c r="D658" s="29"/>
      <c r="E658" s="29">
        <v>18940</v>
      </c>
      <c r="F658" s="29">
        <v>20000</v>
      </c>
      <c r="G658" s="29"/>
      <c r="H658" s="29">
        <v>18977.259999999998</v>
      </c>
      <c r="I658" s="29"/>
      <c r="J658" s="29">
        <v>16468</v>
      </c>
      <c r="K658" s="29">
        <v>161.52000000000001</v>
      </c>
      <c r="L658" s="29">
        <v>9663.3799999999992</v>
      </c>
      <c r="M658" s="29">
        <v>403.8</v>
      </c>
      <c r="N658" s="29">
        <v>24158.45</v>
      </c>
      <c r="O658" s="29">
        <v>646.08000000000004</v>
      </c>
      <c r="P658" s="29">
        <v>38653.53</v>
      </c>
    </row>
    <row r="659" spans="1:16">
      <c r="A659" s="45" t="str">
        <f t="shared" si="16"/>
        <v>3846</v>
      </c>
      <c r="B659" s="30">
        <v>38</v>
      </c>
      <c r="C659" s="30">
        <v>46</v>
      </c>
      <c r="D659" s="30"/>
      <c r="E659" s="30">
        <v>18940</v>
      </c>
      <c r="F659" s="30">
        <v>20000</v>
      </c>
      <c r="G659" s="30"/>
      <c r="H659" s="30">
        <v>19546.57</v>
      </c>
      <c r="I659" s="30"/>
      <c r="J659" s="30">
        <v>16791</v>
      </c>
      <c r="K659" s="30">
        <v>164.68</v>
      </c>
      <c r="L659" s="30">
        <v>10117.959999999999</v>
      </c>
      <c r="M659" s="30">
        <v>411.7</v>
      </c>
      <c r="N659" s="30">
        <v>25294.91</v>
      </c>
      <c r="O659" s="30">
        <v>658.72</v>
      </c>
      <c r="P659" s="30">
        <v>40471.85</v>
      </c>
    </row>
    <row r="660" spans="1:16">
      <c r="A660" s="45" t="str">
        <f t="shared" si="16"/>
        <v>3947</v>
      </c>
      <c r="B660" s="29">
        <v>39</v>
      </c>
      <c r="C660" s="29">
        <v>47</v>
      </c>
      <c r="D660" s="29"/>
      <c r="E660" s="29">
        <v>18940</v>
      </c>
      <c r="F660" s="29">
        <v>20000</v>
      </c>
      <c r="G660" s="29">
        <v>900</v>
      </c>
      <c r="H660" s="29">
        <v>21032.97</v>
      </c>
      <c r="I660" s="29"/>
      <c r="J660" s="29">
        <v>16220</v>
      </c>
      <c r="K660" s="29">
        <v>167.91</v>
      </c>
      <c r="L660" s="29">
        <v>10589.41</v>
      </c>
      <c r="M660" s="29">
        <v>419.78</v>
      </c>
      <c r="N660" s="29">
        <v>26473.53</v>
      </c>
      <c r="O660" s="29">
        <v>671.64</v>
      </c>
      <c r="P660" s="29">
        <v>42357.65</v>
      </c>
    </row>
    <row r="661" spans="1:16">
      <c r="A661" s="45" t="str">
        <f t="shared" si="16"/>
        <v>4048</v>
      </c>
      <c r="B661" s="30">
        <v>40</v>
      </c>
      <c r="C661" s="30">
        <v>48</v>
      </c>
      <c r="D661" s="30"/>
      <c r="E661" s="30">
        <v>18940</v>
      </c>
      <c r="F661" s="30">
        <v>20000</v>
      </c>
      <c r="G661" s="30"/>
      <c r="H661" s="30">
        <v>21663.96</v>
      </c>
      <c r="I661" s="30"/>
      <c r="J661" s="30">
        <v>16536</v>
      </c>
      <c r="K661" s="30">
        <v>162.19999999999999</v>
      </c>
      <c r="L661" s="30">
        <v>11069.29</v>
      </c>
      <c r="M661" s="30">
        <v>405.5</v>
      </c>
      <c r="N661" s="30">
        <v>27673.24</v>
      </c>
      <c r="O661" s="30">
        <v>648.79999999999995</v>
      </c>
      <c r="P661" s="30">
        <v>44277.18</v>
      </c>
    </row>
    <row r="662" spans="1:16">
      <c r="A662" s="45" t="str">
        <f t="shared" si="16"/>
        <v>4149</v>
      </c>
      <c r="B662" s="29">
        <v>41</v>
      </c>
      <c r="C662" s="29">
        <v>49</v>
      </c>
      <c r="D662" s="29"/>
      <c r="E662" s="29">
        <v>18940</v>
      </c>
      <c r="F662" s="29">
        <v>20000</v>
      </c>
      <c r="G662" s="29"/>
      <c r="H662" s="29">
        <v>22313.88</v>
      </c>
      <c r="I662" s="29"/>
      <c r="J662" s="29">
        <v>16857</v>
      </c>
      <c r="K662" s="29">
        <v>165.36</v>
      </c>
      <c r="L662" s="29">
        <v>11566.73</v>
      </c>
      <c r="M662" s="29">
        <v>413.4</v>
      </c>
      <c r="N662" s="29">
        <v>28916.83</v>
      </c>
      <c r="O662" s="29">
        <v>661.44</v>
      </c>
      <c r="P662" s="29">
        <v>46266.93</v>
      </c>
    </row>
    <row r="663" spans="1:16">
      <c r="A663" s="45" t="str">
        <f t="shared" si="16"/>
        <v>4250</v>
      </c>
      <c r="B663" s="30">
        <v>42</v>
      </c>
      <c r="C663" s="30">
        <v>50</v>
      </c>
      <c r="D663" s="30"/>
      <c r="E663" s="30">
        <v>18940</v>
      </c>
      <c r="F663" s="30">
        <v>20000</v>
      </c>
      <c r="G663" s="30">
        <v>900</v>
      </c>
      <c r="H663" s="30">
        <v>23883.3</v>
      </c>
      <c r="I663" s="30"/>
      <c r="J663" s="30">
        <v>16286</v>
      </c>
      <c r="K663" s="30">
        <v>168.57</v>
      </c>
      <c r="L663" s="30">
        <v>12082.31</v>
      </c>
      <c r="M663" s="30">
        <v>421.43</v>
      </c>
      <c r="N663" s="30">
        <v>30205.759999999998</v>
      </c>
      <c r="O663" s="30">
        <v>674.28</v>
      </c>
      <c r="P663" s="30">
        <v>48329.22</v>
      </c>
    </row>
    <row r="664" spans="1:16">
      <c r="A664" s="45" t="str">
        <f t="shared" si="16"/>
        <v>4351</v>
      </c>
      <c r="B664" s="29">
        <v>43</v>
      </c>
      <c r="C664" s="29">
        <v>51</v>
      </c>
      <c r="D664" s="29"/>
      <c r="E664" s="29">
        <v>18940</v>
      </c>
      <c r="F664" s="29">
        <v>20000</v>
      </c>
      <c r="G664" s="29"/>
      <c r="H664" s="29">
        <v>24599.79</v>
      </c>
      <c r="I664" s="29"/>
      <c r="J664" s="29">
        <v>16600</v>
      </c>
      <c r="K664" s="29">
        <v>162.86000000000001</v>
      </c>
      <c r="L664" s="29">
        <v>12607.63</v>
      </c>
      <c r="M664" s="29">
        <v>407.15</v>
      </c>
      <c r="N664" s="29">
        <v>31519.09</v>
      </c>
      <c r="O664" s="29">
        <v>651.44000000000005</v>
      </c>
      <c r="P664" s="29">
        <v>50430.54</v>
      </c>
    </row>
    <row r="665" spans="1:16">
      <c r="A665" s="45" t="str">
        <f t="shared" si="16"/>
        <v>4452</v>
      </c>
      <c r="B665" s="30">
        <v>44</v>
      </c>
      <c r="C665" s="30">
        <v>52</v>
      </c>
      <c r="D665" s="30"/>
      <c r="E665" s="30">
        <v>18940</v>
      </c>
      <c r="F665" s="30">
        <v>20000</v>
      </c>
      <c r="G665" s="30"/>
      <c r="H665" s="30">
        <v>25337.79</v>
      </c>
      <c r="I665" s="30"/>
      <c r="J665" s="30">
        <v>16920</v>
      </c>
      <c r="K665" s="30">
        <v>166</v>
      </c>
      <c r="L665" s="30">
        <v>13151.86</v>
      </c>
      <c r="M665" s="30">
        <v>415</v>
      </c>
      <c r="N665" s="30">
        <v>32879.660000000003</v>
      </c>
      <c r="O665" s="30">
        <v>664</v>
      </c>
      <c r="P665" s="30">
        <v>52607.45</v>
      </c>
    </row>
    <row r="666" spans="1:16">
      <c r="A666" s="45" t="str">
        <f t="shared" si="16"/>
        <v>4553</v>
      </c>
      <c r="B666" s="29">
        <v>45</v>
      </c>
      <c r="C666" s="29">
        <v>53</v>
      </c>
      <c r="D666" s="29"/>
      <c r="E666" s="29">
        <v>18940</v>
      </c>
      <c r="F666" s="29">
        <v>20000</v>
      </c>
      <c r="G666" s="29">
        <v>900</v>
      </c>
      <c r="H666" s="29">
        <v>26997.919999999998</v>
      </c>
      <c r="I666" s="29"/>
      <c r="J666" s="29">
        <v>16346</v>
      </c>
      <c r="K666" s="29">
        <v>169.2</v>
      </c>
      <c r="L666" s="29">
        <v>13715.62</v>
      </c>
      <c r="M666" s="29">
        <v>423</v>
      </c>
      <c r="N666" s="29">
        <v>34289.050000000003</v>
      </c>
      <c r="O666" s="29">
        <v>676.8</v>
      </c>
      <c r="P666" s="29">
        <v>54862.48</v>
      </c>
    </row>
    <row r="667" spans="1:16">
      <c r="A667" s="45" t="str">
        <f t="shared" si="16"/>
        <v>4654</v>
      </c>
      <c r="B667" s="30">
        <v>46</v>
      </c>
      <c r="C667" s="30">
        <v>54</v>
      </c>
      <c r="D667" s="30"/>
      <c r="E667" s="30">
        <v>18940</v>
      </c>
      <c r="F667" s="30">
        <v>20000</v>
      </c>
      <c r="G667" s="30"/>
      <c r="H667" s="30">
        <v>27807.86</v>
      </c>
      <c r="I667" s="30"/>
      <c r="J667" s="30">
        <v>16657</v>
      </c>
      <c r="K667" s="30">
        <v>163.46</v>
      </c>
      <c r="L667" s="30">
        <v>14290.55</v>
      </c>
      <c r="M667" s="30">
        <v>408.65</v>
      </c>
      <c r="N667" s="30">
        <v>35726.370000000003</v>
      </c>
      <c r="O667" s="30">
        <v>653.84</v>
      </c>
      <c r="P667" s="30">
        <v>57162.19</v>
      </c>
    </row>
    <row r="668" spans="1:16">
      <c r="A668" s="45" t="str">
        <f t="shared" si="16"/>
        <v>4755</v>
      </c>
      <c r="B668" s="29">
        <v>47</v>
      </c>
      <c r="C668" s="29">
        <v>55</v>
      </c>
      <c r="D668" s="29"/>
      <c r="E668" s="29">
        <v>18940</v>
      </c>
      <c r="F668" s="29">
        <v>20000</v>
      </c>
      <c r="G668" s="29"/>
      <c r="H668" s="29">
        <v>28642.09</v>
      </c>
      <c r="I668" s="29"/>
      <c r="J668" s="29">
        <v>16975</v>
      </c>
      <c r="K668" s="29">
        <v>166.57</v>
      </c>
      <c r="L668" s="29">
        <v>14885.83</v>
      </c>
      <c r="M668" s="29">
        <v>416.43</v>
      </c>
      <c r="N668" s="29">
        <v>37214.589999999997</v>
      </c>
      <c r="O668" s="29">
        <v>666.28</v>
      </c>
      <c r="P668" s="29">
        <v>59543.34</v>
      </c>
    </row>
    <row r="669" spans="1:16">
      <c r="A669" s="45" t="str">
        <f t="shared" si="16"/>
        <v>4856</v>
      </c>
      <c r="B669" s="30">
        <v>48</v>
      </c>
      <c r="C669" s="30">
        <v>56</v>
      </c>
      <c r="D669" s="30"/>
      <c r="E669" s="30">
        <v>18940</v>
      </c>
      <c r="F669" s="30">
        <v>20000</v>
      </c>
      <c r="G669" s="30">
        <v>900</v>
      </c>
      <c r="H669" s="30">
        <v>30401.360000000001</v>
      </c>
      <c r="I669" s="30"/>
      <c r="J669" s="30">
        <v>16398</v>
      </c>
      <c r="K669" s="30">
        <v>169.75</v>
      </c>
      <c r="L669" s="30">
        <v>15502.16</v>
      </c>
      <c r="M669" s="30">
        <v>424.38</v>
      </c>
      <c r="N669" s="30">
        <v>38755.4</v>
      </c>
      <c r="O669" s="30">
        <v>679</v>
      </c>
      <c r="P669" s="30">
        <v>62008.639999999999</v>
      </c>
    </row>
    <row r="670" spans="1:16">
      <c r="A670" s="45" t="str">
        <f t="shared" si="16"/>
        <v>4957</v>
      </c>
      <c r="B670" s="29">
        <v>49</v>
      </c>
      <c r="C670" s="29">
        <v>57</v>
      </c>
      <c r="D670" s="29"/>
      <c r="E670" s="29">
        <v>18940</v>
      </c>
      <c r="F670" s="29">
        <v>20000</v>
      </c>
      <c r="G670" s="29"/>
      <c r="H670" s="29">
        <v>31313.4</v>
      </c>
      <c r="I670" s="29"/>
      <c r="J670" s="29">
        <v>16705</v>
      </c>
      <c r="K670" s="29">
        <v>163.98</v>
      </c>
      <c r="L670" s="29">
        <v>16131.2</v>
      </c>
      <c r="M670" s="29">
        <v>409.95</v>
      </c>
      <c r="N670" s="29">
        <v>40328.01</v>
      </c>
      <c r="O670" s="29">
        <v>655.92</v>
      </c>
      <c r="P670" s="29">
        <v>64524.82</v>
      </c>
    </row>
    <row r="671" spans="1:16">
      <c r="A671" s="45" t="str">
        <f t="shared" si="16"/>
        <v>5058</v>
      </c>
      <c r="B671" s="30">
        <v>50</v>
      </c>
      <c r="C671" s="30">
        <v>58</v>
      </c>
      <c r="D671" s="30"/>
      <c r="E671" s="30">
        <v>18940</v>
      </c>
      <c r="F671" s="30">
        <v>20000</v>
      </c>
      <c r="G671" s="30"/>
      <c r="H671" s="30">
        <v>32252.799999999999</v>
      </c>
      <c r="I671" s="30"/>
      <c r="J671" s="30">
        <v>17018</v>
      </c>
      <c r="K671" s="30">
        <v>167.05</v>
      </c>
      <c r="L671" s="30">
        <v>16782.189999999999</v>
      </c>
      <c r="M671" s="30">
        <v>417.63</v>
      </c>
      <c r="N671" s="30">
        <v>41955.48</v>
      </c>
      <c r="O671" s="30">
        <v>668.2</v>
      </c>
      <c r="P671" s="30">
        <v>67128.759999999995</v>
      </c>
    </row>
    <row r="672" spans="1:16">
      <c r="A672" s="45" t="str">
        <f t="shared" si="16"/>
        <v>5159</v>
      </c>
      <c r="B672" s="29">
        <v>51</v>
      </c>
      <c r="C672" s="29">
        <v>59</v>
      </c>
      <c r="D672" s="29"/>
      <c r="E672" s="29">
        <v>18940</v>
      </c>
      <c r="F672" s="29">
        <v>20000</v>
      </c>
      <c r="G672" s="29">
        <v>900</v>
      </c>
      <c r="H672" s="29">
        <v>34120.379999999997</v>
      </c>
      <c r="I672" s="29"/>
      <c r="J672" s="29">
        <v>16438</v>
      </c>
      <c r="K672" s="29">
        <v>170.18</v>
      </c>
      <c r="L672" s="29">
        <v>17455.84</v>
      </c>
      <c r="M672" s="29">
        <v>425.45</v>
      </c>
      <c r="N672" s="29">
        <v>43639.59</v>
      </c>
      <c r="O672" s="29">
        <v>680.72</v>
      </c>
      <c r="P672" s="29">
        <v>69823.34</v>
      </c>
    </row>
    <row r="673" spans="1:16">
      <c r="A673" s="45" t="str">
        <f t="shared" si="16"/>
        <v>5260</v>
      </c>
      <c r="B673" s="30">
        <v>52</v>
      </c>
      <c r="C673" s="30">
        <v>60</v>
      </c>
      <c r="D673" s="30"/>
      <c r="E673" s="30">
        <v>18940</v>
      </c>
      <c r="F673" s="30">
        <v>20000</v>
      </c>
      <c r="G673" s="30"/>
      <c r="H673" s="30">
        <v>35144</v>
      </c>
      <c r="I673" s="30"/>
      <c r="J673" s="30">
        <v>16738</v>
      </c>
      <c r="K673" s="30">
        <v>164.38</v>
      </c>
      <c r="L673" s="30">
        <v>18143.89</v>
      </c>
      <c r="M673" s="30">
        <v>410.95</v>
      </c>
      <c r="N673" s="30">
        <v>45359.73</v>
      </c>
      <c r="O673" s="30">
        <v>657.52</v>
      </c>
      <c r="P673" s="30">
        <v>72575.56</v>
      </c>
    </row>
    <row r="674" spans="1:16">
      <c r="A674" s="45" t="str">
        <f t="shared" si="16"/>
        <v>5361</v>
      </c>
      <c r="B674" s="29">
        <v>53</v>
      </c>
      <c r="C674" s="29">
        <v>61</v>
      </c>
      <c r="D674" s="29"/>
      <c r="E674" s="29">
        <v>18940</v>
      </c>
      <c r="F674" s="29">
        <v>20000</v>
      </c>
      <c r="G674" s="29"/>
      <c r="H674" s="29">
        <v>36198.32</v>
      </c>
      <c r="I674" s="29"/>
      <c r="J674" s="29">
        <v>17044</v>
      </c>
      <c r="K674" s="29">
        <v>167.38</v>
      </c>
      <c r="L674" s="29">
        <v>18855.59</v>
      </c>
      <c r="M674" s="29">
        <v>418.45</v>
      </c>
      <c r="N674" s="29">
        <v>47138.97</v>
      </c>
      <c r="O674" s="29">
        <v>669.52</v>
      </c>
      <c r="P674" s="29">
        <v>75422.350000000006</v>
      </c>
    </row>
    <row r="675" spans="1:16">
      <c r="A675" s="45" t="str">
        <f t="shared" si="16"/>
        <v>5462</v>
      </c>
      <c r="B675" s="30">
        <v>54</v>
      </c>
      <c r="C675" s="30">
        <v>62</v>
      </c>
      <c r="D675" s="30"/>
      <c r="E675" s="30">
        <v>18940</v>
      </c>
      <c r="F675" s="30">
        <v>20000</v>
      </c>
      <c r="G675" s="30">
        <v>900</v>
      </c>
      <c r="H675" s="30">
        <v>38184.269999999997</v>
      </c>
      <c r="I675" s="30"/>
      <c r="J675" s="30">
        <v>16457</v>
      </c>
      <c r="K675" s="30">
        <v>170.44</v>
      </c>
      <c r="L675" s="30">
        <v>19591.7</v>
      </c>
      <c r="M675" s="30">
        <v>426.1</v>
      </c>
      <c r="N675" s="30">
        <v>48979.24</v>
      </c>
      <c r="O675" s="30">
        <v>681.76</v>
      </c>
      <c r="P675" s="30">
        <v>78366.78</v>
      </c>
    </row>
    <row r="676" spans="1:16">
      <c r="A676" s="45" t="str">
        <f t="shared" si="16"/>
        <v>5563</v>
      </c>
      <c r="B676" s="29">
        <v>55</v>
      </c>
      <c r="C676" s="29">
        <v>63</v>
      </c>
      <c r="D676" s="29"/>
      <c r="E676" s="29">
        <v>18940</v>
      </c>
      <c r="F676" s="29">
        <v>20000</v>
      </c>
      <c r="G676" s="29"/>
      <c r="H676" s="29">
        <v>39329.79</v>
      </c>
      <c r="I676" s="29"/>
      <c r="J676" s="29">
        <v>16748</v>
      </c>
      <c r="K676" s="29">
        <v>164.57</v>
      </c>
      <c r="L676" s="29">
        <v>20344.02</v>
      </c>
      <c r="M676" s="29">
        <v>411.43</v>
      </c>
      <c r="N676" s="29">
        <v>50860.04</v>
      </c>
      <c r="O676" s="29">
        <v>658.28</v>
      </c>
      <c r="P676" s="29">
        <v>81376.070000000007</v>
      </c>
    </row>
    <row r="677" spans="1:16">
      <c r="A677" s="45" t="str">
        <f t="shared" si="16"/>
        <v>5664</v>
      </c>
      <c r="B677" s="30">
        <v>56</v>
      </c>
      <c r="C677" s="30">
        <v>64</v>
      </c>
      <c r="D677" s="30"/>
      <c r="E677" s="30">
        <v>18940</v>
      </c>
      <c r="F677" s="30">
        <v>20000</v>
      </c>
      <c r="G677" s="30"/>
      <c r="H677" s="30">
        <v>40509.69</v>
      </c>
      <c r="I677" s="30"/>
      <c r="J677" s="30">
        <v>17044</v>
      </c>
      <c r="K677" s="30">
        <v>167.48</v>
      </c>
      <c r="L677" s="30">
        <v>21121.82</v>
      </c>
      <c r="M677" s="30">
        <v>418.7</v>
      </c>
      <c r="N677" s="30">
        <v>52804.54</v>
      </c>
      <c r="O677" s="30">
        <v>669.92</v>
      </c>
      <c r="P677" s="30">
        <v>84487.27</v>
      </c>
    </row>
    <row r="678" spans="1:16">
      <c r="A678" s="45" t="str">
        <f t="shared" si="16"/>
        <v>5765</v>
      </c>
      <c r="B678" s="29">
        <v>57</v>
      </c>
      <c r="C678" s="29">
        <v>65</v>
      </c>
      <c r="D678" s="29"/>
      <c r="E678" s="29">
        <v>18940</v>
      </c>
      <c r="F678" s="29">
        <v>20000</v>
      </c>
      <c r="G678" s="29">
        <v>900</v>
      </c>
      <c r="H678" s="29">
        <v>42624.98</v>
      </c>
      <c r="I678" s="29"/>
      <c r="J678" s="29">
        <v>16447</v>
      </c>
      <c r="K678" s="29">
        <v>170.44</v>
      </c>
      <c r="L678" s="29">
        <v>21925.91</v>
      </c>
      <c r="M678" s="29">
        <v>426.1</v>
      </c>
      <c r="N678" s="29">
        <v>54814.78</v>
      </c>
      <c r="O678" s="29">
        <v>681.76</v>
      </c>
      <c r="P678" s="29">
        <v>87703.65</v>
      </c>
    </row>
    <row r="679" spans="1:16">
      <c r="A679" s="45" t="str">
        <f t="shared" si="16"/>
        <v>5866</v>
      </c>
      <c r="B679" s="30">
        <v>58</v>
      </c>
      <c r="C679" s="30">
        <v>66</v>
      </c>
      <c r="D679" s="30"/>
      <c r="E679" s="30">
        <v>18940</v>
      </c>
      <c r="F679" s="30">
        <v>20000</v>
      </c>
      <c r="G679" s="30"/>
      <c r="H679" s="30">
        <v>43903.73</v>
      </c>
      <c r="I679" s="30"/>
      <c r="J679" s="30">
        <v>16724</v>
      </c>
      <c r="K679" s="30">
        <v>164.47</v>
      </c>
      <c r="L679" s="30">
        <v>22748.16</v>
      </c>
      <c r="M679" s="30">
        <v>411.18</v>
      </c>
      <c r="N679" s="30">
        <v>56870.400000000001</v>
      </c>
      <c r="O679" s="30">
        <v>657.88</v>
      </c>
      <c r="P679" s="30">
        <v>90992.63</v>
      </c>
    </row>
    <row r="680" spans="1:16">
      <c r="A680" s="45" t="str">
        <f t="shared" si="16"/>
        <v>5967</v>
      </c>
      <c r="B680" s="29">
        <v>59</v>
      </c>
      <c r="C680" s="29">
        <v>67</v>
      </c>
      <c r="D680" s="29"/>
      <c r="E680" s="29">
        <v>18940</v>
      </c>
      <c r="F680" s="29">
        <v>20000</v>
      </c>
      <c r="G680" s="29"/>
      <c r="H680" s="29">
        <v>45220.84</v>
      </c>
      <c r="I680" s="29"/>
      <c r="J680" s="29">
        <v>17006</v>
      </c>
      <c r="K680" s="29">
        <v>167.24</v>
      </c>
      <c r="L680" s="29">
        <v>23597.84</v>
      </c>
      <c r="M680" s="29">
        <v>418.1</v>
      </c>
      <c r="N680" s="29">
        <v>58994.61</v>
      </c>
      <c r="O680" s="29">
        <v>668.96</v>
      </c>
      <c r="P680" s="29">
        <v>94391.37</v>
      </c>
    </row>
    <row r="681" spans="1:16">
      <c r="A681" s="45" t="str">
        <f t="shared" si="16"/>
        <v>6068</v>
      </c>
      <c r="B681" s="30">
        <v>60</v>
      </c>
      <c r="C681" s="30">
        <v>68</v>
      </c>
      <c r="D681" s="30"/>
      <c r="E681" s="30">
        <v>18940</v>
      </c>
      <c r="F681" s="30">
        <v>20000</v>
      </c>
      <c r="G681" s="30">
        <v>900</v>
      </c>
      <c r="H681" s="30">
        <v>47477.46</v>
      </c>
      <c r="I681" s="30"/>
      <c r="J681" s="30">
        <v>16393</v>
      </c>
      <c r="K681" s="30">
        <v>170.06</v>
      </c>
      <c r="L681" s="30">
        <v>24475.84</v>
      </c>
      <c r="M681" s="30">
        <v>425.15</v>
      </c>
      <c r="N681" s="30">
        <v>61189.599999999999</v>
      </c>
      <c r="O681" s="30">
        <v>680.24</v>
      </c>
      <c r="P681" s="30">
        <v>97903.35</v>
      </c>
    </row>
    <row r="682" spans="1:16">
      <c r="A682" s="45" t="str">
        <f t="shared" si="16"/>
        <v>6169</v>
      </c>
      <c r="B682" s="29">
        <v>61</v>
      </c>
      <c r="C682" s="29">
        <v>69</v>
      </c>
      <c r="D682" s="29"/>
      <c r="E682" s="29">
        <v>18940</v>
      </c>
      <c r="F682" s="29">
        <v>20000</v>
      </c>
      <c r="G682" s="29"/>
      <c r="H682" s="29">
        <v>48901.79</v>
      </c>
      <c r="I682" s="29"/>
      <c r="J682" s="29">
        <v>16649</v>
      </c>
      <c r="K682" s="29">
        <v>163.93</v>
      </c>
      <c r="L682" s="29">
        <v>25374.04</v>
      </c>
      <c r="M682" s="29">
        <v>409.83</v>
      </c>
      <c r="N682" s="29">
        <v>63435.11</v>
      </c>
      <c r="O682" s="29">
        <v>655.72</v>
      </c>
      <c r="P682" s="29">
        <v>101496.18</v>
      </c>
    </row>
    <row r="683" spans="1:16">
      <c r="A683" s="45" t="str">
        <f t="shared" si="16"/>
        <v>6270</v>
      </c>
      <c r="B683" s="30">
        <v>62</v>
      </c>
      <c r="C683" s="30">
        <v>70</v>
      </c>
      <c r="D683" s="30"/>
      <c r="E683" s="30">
        <v>18940</v>
      </c>
      <c r="F683" s="30">
        <v>20000</v>
      </c>
      <c r="G683" s="30"/>
      <c r="H683" s="30">
        <v>50368.84</v>
      </c>
      <c r="I683" s="30"/>
      <c r="J683" s="30">
        <v>16909</v>
      </c>
      <c r="K683" s="30">
        <v>166.49</v>
      </c>
      <c r="L683" s="30">
        <v>26301.759999999998</v>
      </c>
      <c r="M683" s="30">
        <v>416.23</v>
      </c>
      <c r="N683" s="30">
        <v>65754.39</v>
      </c>
      <c r="O683" s="30">
        <v>665.96</v>
      </c>
      <c r="P683" s="30">
        <v>105207.02</v>
      </c>
    </row>
    <row r="684" spans="1:16">
      <c r="A684" s="45" t="str">
        <f t="shared" si="16"/>
        <v>6371</v>
      </c>
      <c r="B684" s="29">
        <v>63</v>
      </c>
      <c r="C684" s="29">
        <v>71</v>
      </c>
      <c r="D684" s="29"/>
      <c r="E684" s="29">
        <v>18940</v>
      </c>
      <c r="F684" s="29">
        <v>20000</v>
      </c>
      <c r="G684" s="29">
        <v>900</v>
      </c>
      <c r="H684" s="29">
        <v>52779.91</v>
      </c>
      <c r="I684" s="29"/>
      <c r="J684" s="29">
        <v>16272</v>
      </c>
      <c r="K684" s="29">
        <v>169.09</v>
      </c>
      <c r="L684" s="29">
        <v>27259.9</v>
      </c>
      <c r="M684" s="29">
        <v>422.73</v>
      </c>
      <c r="N684" s="29">
        <v>68149.740000000005</v>
      </c>
      <c r="O684" s="29">
        <v>676.36</v>
      </c>
      <c r="P684" s="29">
        <v>109039.59</v>
      </c>
    </row>
    <row r="685" spans="1:16">
      <c r="A685" s="45" t="str">
        <f t="shared" si="16"/>
        <v>6472</v>
      </c>
      <c r="B685" s="30">
        <v>64</v>
      </c>
      <c r="C685" s="30">
        <v>72</v>
      </c>
      <c r="D685" s="30"/>
      <c r="E685" s="30">
        <v>18940</v>
      </c>
      <c r="F685" s="30">
        <v>20000</v>
      </c>
      <c r="G685" s="30"/>
      <c r="H685" s="30">
        <v>54363.3</v>
      </c>
      <c r="I685" s="30"/>
      <c r="J685" s="30">
        <v>16497</v>
      </c>
      <c r="K685" s="30">
        <v>162.72</v>
      </c>
      <c r="L685" s="30">
        <v>28240.41</v>
      </c>
      <c r="M685" s="30">
        <v>406.8</v>
      </c>
      <c r="N685" s="30">
        <v>70601.039999999994</v>
      </c>
      <c r="O685" s="30">
        <v>650.88</v>
      </c>
      <c r="P685" s="30">
        <v>112961.66</v>
      </c>
    </row>
    <row r="686" spans="1:16">
      <c r="A686" s="45" t="str">
        <f t="shared" ref="A686:A693" si="17">B686&amp;C686</f>
        <v>6573</v>
      </c>
      <c r="B686" s="29">
        <v>65</v>
      </c>
      <c r="C686" s="29">
        <v>73</v>
      </c>
      <c r="D686" s="29"/>
      <c r="E686" s="29">
        <v>18940</v>
      </c>
      <c r="F686" s="29">
        <v>20000</v>
      </c>
      <c r="G686" s="29"/>
      <c r="H686" s="29">
        <v>55994.2</v>
      </c>
      <c r="I686" s="29"/>
      <c r="J686" s="29">
        <v>16723</v>
      </c>
      <c r="K686" s="29">
        <v>164.97</v>
      </c>
      <c r="L686" s="29">
        <v>29252.6</v>
      </c>
      <c r="M686" s="29">
        <v>412.43</v>
      </c>
      <c r="N686" s="29">
        <v>73131.490000000005</v>
      </c>
      <c r="O686" s="29">
        <v>659.88</v>
      </c>
      <c r="P686" s="29">
        <v>117010.39</v>
      </c>
    </row>
    <row r="687" spans="1:16">
      <c r="A687" s="45" t="str">
        <f t="shared" si="17"/>
        <v>6674</v>
      </c>
      <c r="B687" s="30">
        <v>66</v>
      </c>
      <c r="C687" s="30">
        <v>74</v>
      </c>
      <c r="D687" s="30"/>
      <c r="E687" s="30">
        <v>18940</v>
      </c>
      <c r="F687" s="30">
        <v>20000</v>
      </c>
      <c r="G687" s="30">
        <v>900</v>
      </c>
      <c r="H687" s="30">
        <v>58574.03</v>
      </c>
      <c r="I687" s="30"/>
      <c r="J687" s="30">
        <v>16050</v>
      </c>
      <c r="K687" s="30">
        <v>167.23</v>
      </c>
      <c r="L687" s="30">
        <v>30297.41</v>
      </c>
      <c r="M687" s="30">
        <v>418.08</v>
      </c>
      <c r="N687" s="30">
        <v>75743.509999999995</v>
      </c>
      <c r="O687" s="30">
        <v>668.92</v>
      </c>
      <c r="P687" s="30">
        <v>121189.62</v>
      </c>
    </row>
    <row r="688" spans="1:16">
      <c r="A688" s="45" t="str">
        <f t="shared" si="17"/>
        <v>6775</v>
      </c>
      <c r="B688" s="29">
        <v>67</v>
      </c>
      <c r="C688" s="29">
        <v>75</v>
      </c>
      <c r="D688" s="29"/>
      <c r="E688" s="29">
        <v>18940</v>
      </c>
      <c r="F688" s="29">
        <v>20000</v>
      </c>
      <c r="G688" s="29"/>
      <c r="H688" s="29">
        <v>60331.25</v>
      </c>
      <c r="I688" s="29"/>
      <c r="J688" s="29">
        <v>16225</v>
      </c>
      <c r="K688" s="29">
        <v>160.5</v>
      </c>
      <c r="L688" s="29">
        <v>31366.83</v>
      </c>
      <c r="M688" s="29">
        <v>401.25</v>
      </c>
      <c r="N688" s="29">
        <v>78417.070000000007</v>
      </c>
      <c r="O688" s="29">
        <v>642</v>
      </c>
      <c r="P688" s="29">
        <v>125467.31</v>
      </c>
    </row>
    <row r="689" spans="1:16">
      <c r="A689" s="45" t="str">
        <f t="shared" si="17"/>
        <v>6876</v>
      </c>
      <c r="B689" s="30">
        <v>68</v>
      </c>
      <c r="C689" s="30">
        <v>76</v>
      </c>
      <c r="D689" s="30"/>
      <c r="E689" s="30">
        <v>18940</v>
      </c>
      <c r="F689" s="30">
        <v>20000</v>
      </c>
      <c r="G689" s="30"/>
      <c r="H689" s="30">
        <v>62141.19</v>
      </c>
      <c r="I689" s="30"/>
      <c r="J689" s="30">
        <v>16397</v>
      </c>
      <c r="K689" s="30">
        <v>162.25</v>
      </c>
      <c r="L689" s="30">
        <v>32470.080000000002</v>
      </c>
      <c r="M689" s="30">
        <v>405.63</v>
      </c>
      <c r="N689" s="30">
        <v>81175.210000000006</v>
      </c>
      <c r="O689" s="30">
        <v>649</v>
      </c>
      <c r="P689" s="30">
        <v>129880.33</v>
      </c>
    </row>
    <row r="690" spans="1:16">
      <c r="A690" s="45" t="str">
        <f t="shared" si="17"/>
        <v>6977</v>
      </c>
      <c r="B690" s="29">
        <v>69</v>
      </c>
      <c r="C690" s="29">
        <v>77</v>
      </c>
      <c r="D690" s="29"/>
      <c r="E690" s="29">
        <v>18940</v>
      </c>
      <c r="F690" s="29">
        <v>20000</v>
      </c>
      <c r="G690" s="29">
        <v>900</v>
      </c>
      <c r="H690" s="29">
        <v>64905.42</v>
      </c>
      <c r="I690" s="29"/>
      <c r="J690" s="29">
        <v>15663</v>
      </c>
      <c r="K690" s="29">
        <v>163.97</v>
      </c>
      <c r="L690" s="29">
        <v>33608.15</v>
      </c>
      <c r="M690" s="29">
        <v>409.93</v>
      </c>
      <c r="N690" s="29">
        <v>84020.39</v>
      </c>
      <c r="O690" s="29">
        <v>655.88</v>
      </c>
      <c r="P690" s="29">
        <v>134432.62</v>
      </c>
    </row>
    <row r="691" spans="1:16">
      <c r="A691" s="45" t="str">
        <f t="shared" si="17"/>
        <v>7078</v>
      </c>
      <c r="B691" s="30">
        <v>70</v>
      </c>
      <c r="C691" s="30">
        <v>78</v>
      </c>
      <c r="D691" s="30"/>
      <c r="E691" s="30">
        <v>18940</v>
      </c>
      <c r="F691" s="30">
        <v>20000</v>
      </c>
      <c r="G691" s="30"/>
      <c r="H691" s="30">
        <v>66852.59</v>
      </c>
      <c r="I691" s="30"/>
      <c r="J691" s="30">
        <v>15759</v>
      </c>
      <c r="K691" s="30">
        <v>156.63</v>
      </c>
      <c r="L691" s="30">
        <v>34773.03</v>
      </c>
      <c r="M691" s="30">
        <v>391.58</v>
      </c>
      <c r="N691" s="30">
        <v>86932.57</v>
      </c>
      <c r="O691" s="30">
        <v>626.52</v>
      </c>
      <c r="P691" s="30">
        <v>139092.12</v>
      </c>
    </row>
    <row r="692" spans="1:16">
      <c r="A692" s="45" t="str">
        <f t="shared" si="17"/>
        <v>7179</v>
      </c>
      <c r="B692" s="29">
        <v>71</v>
      </c>
      <c r="C692" s="29">
        <v>79</v>
      </c>
      <c r="D692" s="29"/>
      <c r="E692" s="29">
        <v>18940</v>
      </c>
      <c r="F692" s="29">
        <v>20000</v>
      </c>
      <c r="G692" s="29"/>
      <c r="H692" s="29">
        <v>68858.16</v>
      </c>
      <c r="I692" s="29"/>
      <c r="J692" s="29">
        <v>15839</v>
      </c>
      <c r="K692" s="29">
        <v>157.59</v>
      </c>
      <c r="L692" s="29">
        <v>35973.81</v>
      </c>
      <c r="M692" s="29">
        <v>393.98</v>
      </c>
      <c r="N692" s="29">
        <v>89934.53</v>
      </c>
      <c r="O692" s="29">
        <v>630.36</v>
      </c>
      <c r="P692" s="29">
        <v>143895.24</v>
      </c>
    </row>
    <row r="693" spans="1:16">
      <c r="A693" s="45" t="str">
        <f t="shared" si="17"/>
        <v>7280</v>
      </c>
      <c r="B693" s="30">
        <v>72</v>
      </c>
      <c r="C693" s="30">
        <v>80</v>
      </c>
      <c r="D693" s="30"/>
      <c r="E693" s="30">
        <v>18940</v>
      </c>
      <c r="F693" s="30">
        <v>20000</v>
      </c>
      <c r="G693" s="30">
        <v>900</v>
      </c>
      <c r="H693" s="30">
        <v>71823.91</v>
      </c>
      <c r="I693" s="30">
        <v>15000</v>
      </c>
      <c r="J693" s="30">
        <v>15900</v>
      </c>
      <c r="K693" s="30">
        <v>158.38999999999999</v>
      </c>
      <c r="L693" s="30">
        <v>37211.410000000003</v>
      </c>
      <c r="M693" s="30">
        <v>395.98</v>
      </c>
      <c r="N693" s="30">
        <v>93028.54</v>
      </c>
      <c r="O693" s="30">
        <v>633.55999999999995</v>
      </c>
      <c r="P693" s="30">
        <v>148845.66</v>
      </c>
    </row>
    <row r="694" spans="1:16" ht="54">
      <c r="B694" s="28" t="s">
        <v>27</v>
      </c>
      <c r="C694" s="28" t="s">
        <v>13</v>
      </c>
      <c r="D694" s="28" t="s">
        <v>14</v>
      </c>
      <c r="E694" s="28" t="s">
        <v>15</v>
      </c>
      <c r="F694" s="28" t="s">
        <v>16</v>
      </c>
      <c r="G694" s="28" t="s">
        <v>17</v>
      </c>
      <c r="H694" s="28" t="s">
        <v>18</v>
      </c>
      <c r="I694" s="28" t="s">
        <v>19</v>
      </c>
      <c r="J694" s="28" t="s">
        <v>20</v>
      </c>
      <c r="K694" s="28" t="s">
        <v>21</v>
      </c>
      <c r="L694" s="28" t="s">
        <v>22</v>
      </c>
      <c r="M694" s="28" t="s">
        <v>23</v>
      </c>
      <c r="N694" s="28" t="s">
        <v>24</v>
      </c>
      <c r="O694" s="28" t="s">
        <v>25</v>
      </c>
      <c r="P694" s="28" t="s">
        <v>26</v>
      </c>
    </row>
    <row r="695" spans="1:16">
      <c r="A695" s="45" t="str">
        <f t="shared" ref="A695:A758" si="18">B695&amp;C695</f>
        <v>110</v>
      </c>
      <c r="B695" s="29">
        <v>1</v>
      </c>
      <c r="C695" s="29">
        <v>10</v>
      </c>
      <c r="D695" s="29">
        <v>3773</v>
      </c>
      <c r="E695" s="29">
        <v>3773</v>
      </c>
      <c r="F695" s="29">
        <v>20000</v>
      </c>
      <c r="G695" s="29"/>
      <c r="H695" s="29"/>
      <c r="I695" s="29"/>
      <c r="J695" s="29">
        <v>2263.8000000000002</v>
      </c>
      <c r="K695" s="29">
        <v>26.41</v>
      </c>
      <c r="L695" s="29">
        <v>26.41</v>
      </c>
      <c r="M695" s="29">
        <v>66.03</v>
      </c>
      <c r="N695" s="29">
        <v>66.03</v>
      </c>
      <c r="O695" s="29">
        <v>105.64</v>
      </c>
      <c r="P695" s="29">
        <v>105.64</v>
      </c>
    </row>
    <row r="696" spans="1:16">
      <c r="A696" s="45" t="str">
        <f t="shared" si="18"/>
        <v>211</v>
      </c>
      <c r="B696" s="30">
        <v>2</v>
      </c>
      <c r="C696" s="30">
        <v>11</v>
      </c>
      <c r="D696" s="30">
        <v>3773</v>
      </c>
      <c r="E696" s="30">
        <v>7546</v>
      </c>
      <c r="F696" s="30">
        <v>20000</v>
      </c>
      <c r="G696" s="30"/>
      <c r="H696" s="30"/>
      <c r="I696" s="30"/>
      <c r="J696" s="30">
        <v>5650</v>
      </c>
      <c r="K696" s="30">
        <v>58.96</v>
      </c>
      <c r="L696" s="30">
        <v>86.16</v>
      </c>
      <c r="M696" s="30">
        <v>147.4</v>
      </c>
      <c r="N696" s="30">
        <v>215.41</v>
      </c>
      <c r="O696" s="30">
        <v>235.84</v>
      </c>
      <c r="P696" s="30">
        <v>344.66</v>
      </c>
    </row>
    <row r="697" spans="1:16">
      <c r="A697" s="45" t="str">
        <f t="shared" si="18"/>
        <v>312</v>
      </c>
      <c r="B697" s="29">
        <v>3</v>
      </c>
      <c r="C697" s="29">
        <v>12</v>
      </c>
      <c r="D697" s="29">
        <v>3773</v>
      </c>
      <c r="E697" s="29">
        <v>11319</v>
      </c>
      <c r="F697" s="29">
        <v>20000</v>
      </c>
      <c r="G697" s="29">
        <v>900</v>
      </c>
      <c r="H697" s="29">
        <v>900</v>
      </c>
      <c r="I697" s="29"/>
      <c r="J697" s="29">
        <v>8160</v>
      </c>
      <c r="K697" s="29">
        <v>92.18</v>
      </c>
      <c r="L697" s="29">
        <v>180.93</v>
      </c>
      <c r="M697" s="29">
        <v>230.45</v>
      </c>
      <c r="N697" s="29">
        <v>452.32</v>
      </c>
      <c r="O697" s="29">
        <v>368.72</v>
      </c>
      <c r="P697" s="29">
        <v>723.72</v>
      </c>
    </row>
    <row r="698" spans="1:16">
      <c r="A698" s="45" t="str">
        <f t="shared" si="18"/>
        <v>413</v>
      </c>
      <c r="B698" s="30">
        <v>4</v>
      </c>
      <c r="C698" s="30">
        <v>13</v>
      </c>
      <c r="D698" s="30">
        <v>3773</v>
      </c>
      <c r="E698" s="30">
        <v>15092</v>
      </c>
      <c r="F698" s="30">
        <v>20000</v>
      </c>
      <c r="G698" s="30"/>
      <c r="H698" s="30">
        <v>927</v>
      </c>
      <c r="I698" s="30"/>
      <c r="J698" s="30">
        <v>12002</v>
      </c>
      <c r="K698" s="30">
        <v>120.09</v>
      </c>
      <c r="L698" s="30">
        <v>306.45</v>
      </c>
      <c r="M698" s="30">
        <v>300.22000000000003</v>
      </c>
      <c r="N698" s="30">
        <v>766.12</v>
      </c>
      <c r="O698" s="30">
        <v>480.36</v>
      </c>
      <c r="P698" s="30">
        <v>1225.78</v>
      </c>
    </row>
    <row r="699" spans="1:16">
      <c r="A699" s="45" t="str">
        <f t="shared" si="18"/>
        <v>514</v>
      </c>
      <c r="B699" s="29">
        <v>5</v>
      </c>
      <c r="C699" s="29">
        <v>14</v>
      </c>
      <c r="D699" s="29">
        <v>3773</v>
      </c>
      <c r="E699" s="29">
        <v>18865</v>
      </c>
      <c r="F699" s="29">
        <v>20000</v>
      </c>
      <c r="G699" s="29"/>
      <c r="H699" s="29">
        <v>954.81</v>
      </c>
      <c r="I699" s="29"/>
      <c r="J699" s="29">
        <v>16070</v>
      </c>
      <c r="K699" s="29">
        <v>157.56</v>
      </c>
      <c r="L699" s="29">
        <v>473.2</v>
      </c>
      <c r="M699" s="29">
        <v>393.9</v>
      </c>
      <c r="N699" s="29">
        <v>1183</v>
      </c>
      <c r="O699" s="29">
        <v>630.24</v>
      </c>
      <c r="P699" s="29">
        <v>1892.79</v>
      </c>
    </row>
    <row r="700" spans="1:16">
      <c r="A700" s="45" t="str">
        <f t="shared" si="18"/>
        <v>615</v>
      </c>
      <c r="B700" s="30">
        <v>6</v>
      </c>
      <c r="C700" s="30">
        <v>15</v>
      </c>
      <c r="D700" s="30"/>
      <c r="E700" s="30">
        <v>18865</v>
      </c>
      <c r="F700" s="30">
        <v>20000</v>
      </c>
      <c r="G700" s="30">
        <v>900</v>
      </c>
      <c r="H700" s="30">
        <v>1883.45</v>
      </c>
      <c r="I700" s="30"/>
      <c r="J700" s="30">
        <v>15490</v>
      </c>
      <c r="K700" s="30">
        <v>160.69999999999999</v>
      </c>
      <c r="L700" s="30">
        <v>648.09</v>
      </c>
      <c r="M700" s="30">
        <v>401.75</v>
      </c>
      <c r="N700" s="30">
        <v>1620.24</v>
      </c>
      <c r="O700" s="30">
        <v>642.79999999999995</v>
      </c>
      <c r="P700" s="30">
        <v>2592.38</v>
      </c>
    </row>
    <row r="701" spans="1:16">
      <c r="A701" s="45" t="str">
        <f t="shared" si="18"/>
        <v>716</v>
      </c>
      <c r="B701" s="29">
        <v>7</v>
      </c>
      <c r="C701" s="29">
        <v>16</v>
      </c>
      <c r="D701" s="29"/>
      <c r="E701" s="29">
        <v>18865</v>
      </c>
      <c r="F701" s="29">
        <v>20000</v>
      </c>
      <c r="G701" s="29"/>
      <c r="H701" s="29">
        <v>1939.96</v>
      </c>
      <c r="I701" s="29"/>
      <c r="J701" s="29">
        <v>15798</v>
      </c>
      <c r="K701" s="29">
        <v>154.9</v>
      </c>
      <c r="L701" s="29">
        <v>822.44</v>
      </c>
      <c r="M701" s="29">
        <v>387.25</v>
      </c>
      <c r="N701" s="29">
        <v>2056.09</v>
      </c>
      <c r="O701" s="29">
        <v>619.6</v>
      </c>
      <c r="P701" s="29">
        <v>3289.75</v>
      </c>
    </row>
    <row r="702" spans="1:16">
      <c r="A702" s="45" t="str">
        <f t="shared" si="18"/>
        <v>817</v>
      </c>
      <c r="B702" s="30">
        <v>8</v>
      </c>
      <c r="C702" s="30">
        <v>17</v>
      </c>
      <c r="D702" s="30"/>
      <c r="E702" s="30">
        <v>18865</v>
      </c>
      <c r="F702" s="30">
        <v>20000</v>
      </c>
      <c r="G702" s="30"/>
      <c r="H702" s="30">
        <v>1998.16</v>
      </c>
      <c r="I702" s="30"/>
      <c r="J702" s="30">
        <v>16113</v>
      </c>
      <c r="K702" s="30">
        <v>157.97999999999999</v>
      </c>
      <c r="L702" s="30">
        <v>1005.09</v>
      </c>
      <c r="M702" s="30">
        <v>394.95</v>
      </c>
      <c r="N702" s="30">
        <v>2512.73</v>
      </c>
      <c r="O702" s="30">
        <v>631.91999999999996</v>
      </c>
      <c r="P702" s="30">
        <v>4020.36</v>
      </c>
    </row>
    <row r="703" spans="1:16">
      <c r="A703" s="45" t="str">
        <f t="shared" si="18"/>
        <v>918</v>
      </c>
      <c r="B703" s="29">
        <v>9</v>
      </c>
      <c r="C703" s="29">
        <v>18</v>
      </c>
      <c r="D703" s="29"/>
      <c r="E703" s="29">
        <v>18865</v>
      </c>
      <c r="F703" s="29">
        <v>20000</v>
      </c>
      <c r="G703" s="29">
        <v>900</v>
      </c>
      <c r="H703" s="29">
        <v>2958.1</v>
      </c>
      <c r="I703" s="29"/>
      <c r="J703" s="29">
        <v>15534</v>
      </c>
      <c r="K703" s="29">
        <v>161.13</v>
      </c>
      <c r="L703" s="29">
        <v>1196.3699999999999</v>
      </c>
      <c r="M703" s="29">
        <v>402.83</v>
      </c>
      <c r="N703" s="29">
        <v>2990.93</v>
      </c>
      <c r="O703" s="29">
        <v>644.52</v>
      </c>
      <c r="P703" s="29">
        <v>4785.49</v>
      </c>
    </row>
    <row r="704" spans="1:16">
      <c r="A704" s="45" t="str">
        <f t="shared" si="18"/>
        <v>1019</v>
      </c>
      <c r="B704" s="30">
        <v>10</v>
      </c>
      <c r="C704" s="30">
        <v>19</v>
      </c>
      <c r="D704" s="30"/>
      <c r="E704" s="30">
        <v>18865</v>
      </c>
      <c r="F704" s="30">
        <v>20000</v>
      </c>
      <c r="G704" s="30"/>
      <c r="H704" s="30">
        <v>3046.84</v>
      </c>
      <c r="I704" s="30"/>
      <c r="J704" s="30">
        <v>15842</v>
      </c>
      <c r="K704" s="30">
        <v>155.34</v>
      </c>
      <c r="L704" s="30">
        <v>1387.6</v>
      </c>
      <c r="M704" s="30">
        <v>388.35</v>
      </c>
      <c r="N704" s="30">
        <v>3469.01</v>
      </c>
      <c r="O704" s="30">
        <v>621.36</v>
      </c>
      <c r="P704" s="30">
        <v>5550.42</v>
      </c>
    </row>
    <row r="705" spans="1:16">
      <c r="A705" s="45" t="str">
        <f t="shared" si="18"/>
        <v>1120</v>
      </c>
      <c r="B705" s="29">
        <v>11</v>
      </c>
      <c r="C705" s="29">
        <v>20</v>
      </c>
      <c r="D705" s="29"/>
      <c r="E705" s="29">
        <v>18865</v>
      </c>
      <c r="F705" s="29">
        <v>20000</v>
      </c>
      <c r="G705" s="29"/>
      <c r="H705" s="29">
        <v>3138.25</v>
      </c>
      <c r="I705" s="29"/>
      <c r="J705" s="29">
        <v>16157</v>
      </c>
      <c r="K705" s="29">
        <v>158.41999999999999</v>
      </c>
      <c r="L705" s="29">
        <v>1587.65</v>
      </c>
      <c r="M705" s="29">
        <v>396.05</v>
      </c>
      <c r="N705" s="29">
        <v>3969.13</v>
      </c>
      <c r="O705" s="29">
        <v>633.67999999999995</v>
      </c>
      <c r="P705" s="29">
        <v>6350.61</v>
      </c>
    </row>
    <row r="706" spans="1:16">
      <c r="A706" s="45" t="str">
        <f t="shared" si="18"/>
        <v>1221</v>
      </c>
      <c r="B706" s="30">
        <v>12</v>
      </c>
      <c r="C706" s="30">
        <v>21</v>
      </c>
      <c r="D706" s="30"/>
      <c r="E706" s="30">
        <v>18865</v>
      </c>
      <c r="F706" s="30">
        <v>20000</v>
      </c>
      <c r="G706" s="30">
        <v>900</v>
      </c>
      <c r="H706" s="30">
        <v>4132.3999999999996</v>
      </c>
      <c r="I706" s="30"/>
      <c r="J706" s="30">
        <v>15578</v>
      </c>
      <c r="K706" s="30">
        <v>161.57</v>
      </c>
      <c r="L706" s="30">
        <v>1796.85</v>
      </c>
      <c r="M706" s="30">
        <v>403.93</v>
      </c>
      <c r="N706" s="30">
        <v>4492.13</v>
      </c>
      <c r="O706" s="30">
        <v>646.28</v>
      </c>
      <c r="P706" s="30">
        <v>7187.41</v>
      </c>
    </row>
    <row r="707" spans="1:16">
      <c r="A707" s="45" t="str">
        <f t="shared" si="18"/>
        <v>1322</v>
      </c>
      <c r="B707" s="29">
        <v>13</v>
      </c>
      <c r="C707" s="29">
        <v>22</v>
      </c>
      <c r="D707" s="29"/>
      <c r="E707" s="29">
        <v>18865</v>
      </c>
      <c r="F707" s="29">
        <v>20000</v>
      </c>
      <c r="G707" s="29"/>
      <c r="H707" s="29">
        <v>4256.37</v>
      </c>
      <c r="I707" s="29"/>
      <c r="J707" s="29">
        <v>15888</v>
      </c>
      <c r="K707" s="29">
        <v>155.78</v>
      </c>
      <c r="L707" s="29">
        <v>2006.54</v>
      </c>
      <c r="M707" s="29">
        <v>389.45</v>
      </c>
      <c r="N707" s="29">
        <v>5016.34</v>
      </c>
      <c r="O707" s="29">
        <v>623.12</v>
      </c>
      <c r="P707" s="29">
        <v>8026.15</v>
      </c>
    </row>
    <row r="708" spans="1:16">
      <c r="A708" s="45" t="str">
        <f t="shared" si="18"/>
        <v>1423</v>
      </c>
      <c r="B708" s="30">
        <v>14</v>
      </c>
      <c r="C708" s="30">
        <v>23</v>
      </c>
      <c r="D708" s="30"/>
      <c r="E708" s="30">
        <v>18865</v>
      </c>
      <c r="F708" s="30">
        <v>20000</v>
      </c>
      <c r="G708" s="30"/>
      <c r="H708" s="30">
        <v>4384.0600000000004</v>
      </c>
      <c r="I708" s="30"/>
      <c r="J708" s="30">
        <v>16203</v>
      </c>
      <c r="K708" s="30">
        <v>158.88</v>
      </c>
      <c r="L708" s="30">
        <v>2225.61</v>
      </c>
      <c r="M708" s="30">
        <v>397.2</v>
      </c>
      <c r="N708" s="30">
        <v>5564.03</v>
      </c>
      <c r="O708" s="30">
        <v>635.52</v>
      </c>
      <c r="P708" s="30">
        <v>8902.4500000000007</v>
      </c>
    </row>
    <row r="709" spans="1:16">
      <c r="A709" s="45" t="str">
        <f t="shared" si="18"/>
        <v>1524</v>
      </c>
      <c r="B709" s="29">
        <v>15</v>
      </c>
      <c r="C709" s="29">
        <v>24</v>
      </c>
      <c r="D709" s="29"/>
      <c r="E709" s="29">
        <v>18865</v>
      </c>
      <c r="F709" s="29">
        <v>20000</v>
      </c>
      <c r="G709" s="29">
        <v>900</v>
      </c>
      <c r="H709" s="29">
        <v>5415.58</v>
      </c>
      <c r="I709" s="29"/>
      <c r="J709" s="29">
        <v>15626</v>
      </c>
      <c r="K709" s="29">
        <v>162.03</v>
      </c>
      <c r="L709" s="29">
        <v>2454.41</v>
      </c>
      <c r="M709" s="29">
        <v>405.08</v>
      </c>
      <c r="N709" s="29">
        <v>6136.03</v>
      </c>
      <c r="O709" s="29">
        <v>648.12</v>
      </c>
      <c r="P709" s="29">
        <v>9817.65</v>
      </c>
    </row>
    <row r="710" spans="1:16">
      <c r="A710" s="45" t="str">
        <f t="shared" si="18"/>
        <v>1625</v>
      </c>
      <c r="B710" s="30">
        <v>16</v>
      </c>
      <c r="C710" s="30">
        <v>25</v>
      </c>
      <c r="D710" s="30"/>
      <c r="E710" s="30">
        <v>18865</v>
      </c>
      <c r="F710" s="30">
        <v>20000</v>
      </c>
      <c r="G710" s="30"/>
      <c r="H710" s="30">
        <v>5578.05</v>
      </c>
      <c r="I710" s="30"/>
      <c r="J710" s="30">
        <v>15936</v>
      </c>
      <c r="K710" s="30">
        <v>156.26</v>
      </c>
      <c r="L710" s="30">
        <v>2684.3</v>
      </c>
      <c r="M710" s="30">
        <v>390.65</v>
      </c>
      <c r="N710" s="30">
        <v>6710.76</v>
      </c>
      <c r="O710" s="30">
        <v>625.04</v>
      </c>
      <c r="P710" s="30">
        <v>10737.22</v>
      </c>
    </row>
    <row r="711" spans="1:16">
      <c r="A711" s="45" t="str">
        <f t="shared" si="18"/>
        <v>1726</v>
      </c>
      <c r="B711" s="29">
        <v>17</v>
      </c>
      <c r="C711" s="29">
        <v>26</v>
      </c>
      <c r="D711" s="29"/>
      <c r="E711" s="29">
        <v>18865</v>
      </c>
      <c r="F711" s="29">
        <v>20000</v>
      </c>
      <c r="G711" s="29"/>
      <c r="H711" s="29">
        <v>5745.39</v>
      </c>
      <c r="I711" s="29"/>
      <c r="J711" s="29">
        <v>16253</v>
      </c>
      <c r="K711" s="29">
        <v>159.36000000000001</v>
      </c>
      <c r="L711" s="29">
        <v>2924.19</v>
      </c>
      <c r="M711" s="29">
        <v>398.4</v>
      </c>
      <c r="N711" s="29">
        <v>7310.48</v>
      </c>
      <c r="O711" s="29">
        <v>637.44000000000005</v>
      </c>
      <c r="P711" s="29">
        <v>11696.77</v>
      </c>
    </row>
    <row r="712" spans="1:16">
      <c r="A712" s="45" t="str">
        <f t="shared" si="18"/>
        <v>1827</v>
      </c>
      <c r="B712" s="30">
        <v>18</v>
      </c>
      <c r="C712" s="30">
        <v>27</v>
      </c>
      <c r="D712" s="30"/>
      <c r="E712" s="30">
        <v>18865</v>
      </c>
      <c r="F712" s="30">
        <v>20000</v>
      </c>
      <c r="G712" s="30">
        <v>900</v>
      </c>
      <c r="H712" s="30">
        <v>6817.75</v>
      </c>
      <c r="I712" s="30"/>
      <c r="J712" s="30">
        <v>15676</v>
      </c>
      <c r="K712" s="30">
        <v>162.53</v>
      </c>
      <c r="L712" s="30">
        <v>3174.45</v>
      </c>
      <c r="M712" s="30">
        <v>406.33</v>
      </c>
      <c r="N712" s="30">
        <v>7936.12</v>
      </c>
      <c r="O712" s="30">
        <v>650.12</v>
      </c>
      <c r="P712" s="30">
        <v>12697.8</v>
      </c>
    </row>
    <row r="713" spans="1:16">
      <c r="A713" s="45" t="str">
        <f t="shared" si="18"/>
        <v>1928</v>
      </c>
      <c r="B713" s="29">
        <v>19</v>
      </c>
      <c r="C713" s="29">
        <v>28</v>
      </c>
      <c r="D713" s="29"/>
      <c r="E713" s="29">
        <v>18865</v>
      </c>
      <c r="F713" s="29">
        <v>20000</v>
      </c>
      <c r="G713" s="29"/>
      <c r="H713" s="29">
        <v>7022.29</v>
      </c>
      <c r="I713" s="29"/>
      <c r="J713" s="29">
        <v>15987</v>
      </c>
      <c r="K713" s="29">
        <v>156.76</v>
      </c>
      <c r="L713" s="29">
        <v>3426.44</v>
      </c>
      <c r="M713" s="29">
        <v>391.9</v>
      </c>
      <c r="N713" s="29">
        <v>8566.11</v>
      </c>
      <c r="O713" s="29">
        <v>627.04</v>
      </c>
      <c r="P713" s="29">
        <v>13705.77</v>
      </c>
    </row>
    <row r="714" spans="1:16">
      <c r="A714" s="45" t="str">
        <f t="shared" si="18"/>
        <v>2029</v>
      </c>
      <c r="B714" s="30">
        <v>20</v>
      </c>
      <c r="C714" s="30">
        <v>29</v>
      </c>
      <c r="D714" s="30"/>
      <c r="E714" s="30">
        <v>18865</v>
      </c>
      <c r="F714" s="30">
        <v>20000</v>
      </c>
      <c r="G714" s="30"/>
      <c r="H714" s="30">
        <v>7232.95</v>
      </c>
      <c r="I714" s="30"/>
      <c r="J714" s="30">
        <v>16305</v>
      </c>
      <c r="K714" s="30">
        <v>159.87</v>
      </c>
      <c r="L714" s="30">
        <v>3689.11</v>
      </c>
      <c r="M714" s="30">
        <v>399.68</v>
      </c>
      <c r="N714" s="30">
        <v>9222.76</v>
      </c>
      <c r="O714" s="30">
        <v>639.48</v>
      </c>
      <c r="P714" s="30">
        <v>14756.42</v>
      </c>
    </row>
    <row r="715" spans="1:16">
      <c r="A715" s="45" t="str">
        <f t="shared" si="18"/>
        <v>2130</v>
      </c>
      <c r="B715" s="29">
        <v>21</v>
      </c>
      <c r="C715" s="29">
        <v>30</v>
      </c>
      <c r="D715" s="29"/>
      <c r="E715" s="29">
        <v>18865</v>
      </c>
      <c r="F715" s="29">
        <v>20000</v>
      </c>
      <c r="G715" s="29">
        <v>900</v>
      </c>
      <c r="H715" s="29">
        <v>8349.94</v>
      </c>
      <c r="I715" s="29"/>
      <c r="J715" s="29">
        <v>15729</v>
      </c>
      <c r="K715" s="29">
        <v>163.05000000000001</v>
      </c>
      <c r="L715" s="29">
        <v>3962.83</v>
      </c>
      <c r="M715" s="29">
        <v>407.63</v>
      </c>
      <c r="N715" s="29">
        <v>9907.07</v>
      </c>
      <c r="O715" s="29">
        <v>652.20000000000005</v>
      </c>
      <c r="P715" s="29">
        <v>15851.32</v>
      </c>
    </row>
    <row r="716" spans="1:16">
      <c r="A716" s="45" t="str">
        <f t="shared" si="18"/>
        <v>2231</v>
      </c>
      <c r="B716" s="30">
        <v>22</v>
      </c>
      <c r="C716" s="30">
        <v>31</v>
      </c>
      <c r="D716" s="30"/>
      <c r="E716" s="30">
        <v>18865</v>
      </c>
      <c r="F716" s="30">
        <v>20000</v>
      </c>
      <c r="G716" s="30"/>
      <c r="H716" s="30">
        <v>8600.44</v>
      </c>
      <c r="I716" s="30"/>
      <c r="J716" s="30">
        <v>16041</v>
      </c>
      <c r="K716" s="30">
        <v>157.29</v>
      </c>
      <c r="L716" s="30">
        <v>4239</v>
      </c>
      <c r="M716" s="30">
        <v>393.23</v>
      </c>
      <c r="N716" s="30">
        <v>10597.51</v>
      </c>
      <c r="O716" s="30">
        <v>629.16</v>
      </c>
      <c r="P716" s="30">
        <v>16956.02</v>
      </c>
    </row>
    <row r="717" spans="1:16">
      <c r="A717" s="45" t="str">
        <f t="shared" si="18"/>
        <v>2332</v>
      </c>
      <c r="B717" s="29">
        <v>23</v>
      </c>
      <c r="C717" s="29">
        <v>32</v>
      </c>
      <c r="D717" s="29"/>
      <c r="E717" s="29">
        <v>18865</v>
      </c>
      <c r="F717" s="29">
        <v>20000</v>
      </c>
      <c r="G717" s="29"/>
      <c r="H717" s="29">
        <v>8858.4500000000007</v>
      </c>
      <c r="I717" s="29"/>
      <c r="J717" s="29">
        <v>16360</v>
      </c>
      <c r="K717" s="29">
        <v>160.41</v>
      </c>
      <c r="L717" s="29">
        <v>4526.58</v>
      </c>
      <c r="M717" s="29">
        <v>401.03</v>
      </c>
      <c r="N717" s="29">
        <v>11316.46</v>
      </c>
      <c r="O717" s="29">
        <v>641.64</v>
      </c>
      <c r="P717" s="29">
        <v>18106.34</v>
      </c>
    </row>
    <row r="718" spans="1:16">
      <c r="A718" s="45" t="str">
        <f t="shared" si="18"/>
        <v>2433</v>
      </c>
      <c r="B718" s="30">
        <v>24</v>
      </c>
      <c r="C718" s="30">
        <v>33</v>
      </c>
      <c r="D718" s="30"/>
      <c r="E718" s="30">
        <v>18865</v>
      </c>
      <c r="F718" s="30">
        <v>20000</v>
      </c>
      <c r="G718" s="30">
        <v>900</v>
      </c>
      <c r="H718" s="30">
        <v>10024.209999999999</v>
      </c>
      <c r="I718" s="30"/>
      <c r="J718" s="30">
        <v>15785</v>
      </c>
      <c r="K718" s="30">
        <v>163.6</v>
      </c>
      <c r="L718" s="30">
        <v>4825.9799999999996</v>
      </c>
      <c r="M718" s="30">
        <v>409</v>
      </c>
      <c r="N718" s="30">
        <v>12064.95</v>
      </c>
      <c r="O718" s="30">
        <v>654.4</v>
      </c>
      <c r="P718" s="30">
        <v>19303.93</v>
      </c>
    </row>
    <row r="719" spans="1:16">
      <c r="A719" s="45" t="str">
        <f t="shared" si="18"/>
        <v>2534</v>
      </c>
      <c r="B719" s="29">
        <v>25</v>
      </c>
      <c r="C719" s="29">
        <v>34</v>
      </c>
      <c r="D719" s="29"/>
      <c r="E719" s="29">
        <v>18865</v>
      </c>
      <c r="F719" s="29">
        <v>20000</v>
      </c>
      <c r="G719" s="29"/>
      <c r="H719" s="29">
        <v>10324.93</v>
      </c>
      <c r="I719" s="29"/>
      <c r="J719" s="29">
        <v>16098</v>
      </c>
      <c r="K719" s="29">
        <v>157.85</v>
      </c>
      <c r="L719" s="29">
        <v>5128.6099999999997</v>
      </c>
      <c r="M719" s="29">
        <v>394.63</v>
      </c>
      <c r="N719" s="29">
        <v>12821.53</v>
      </c>
      <c r="O719" s="29">
        <v>631.4</v>
      </c>
      <c r="P719" s="29">
        <v>20514.439999999999</v>
      </c>
    </row>
    <row r="720" spans="1:16">
      <c r="A720" s="45" t="str">
        <f t="shared" si="18"/>
        <v>2635</v>
      </c>
      <c r="B720" s="30">
        <v>26</v>
      </c>
      <c r="C720" s="30">
        <v>35</v>
      </c>
      <c r="D720" s="30"/>
      <c r="E720" s="30">
        <v>18865</v>
      </c>
      <c r="F720" s="30">
        <v>20000</v>
      </c>
      <c r="G720" s="30"/>
      <c r="H720" s="30">
        <v>10634.68</v>
      </c>
      <c r="I720" s="30"/>
      <c r="J720" s="30">
        <v>16417</v>
      </c>
      <c r="K720" s="30">
        <v>160.97999999999999</v>
      </c>
      <c r="L720" s="30">
        <v>5443.45</v>
      </c>
      <c r="M720" s="30">
        <v>402.45</v>
      </c>
      <c r="N720" s="30">
        <v>13608.62</v>
      </c>
      <c r="O720" s="30">
        <v>643.91999999999996</v>
      </c>
      <c r="P720" s="30">
        <v>21773.8</v>
      </c>
    </row>
    <row r="721" spans="1:16">
      <c r="A721" s="45" t="str">
        <f t="shared" si="18"/>
        <v>2736</v>
      </c>
      <c r="B721" s="29">
        <v>27</v>
      </c>
      <c r="C721" s="29">
        <v>36</v>
      </c>
      <c r="D721" s="29"/>
      <c r="E721" s="29">
        <v>18865</v>
      </c>
      <c r="F721" s="29">
        <v>20000</v>
      </c>
      <c r="G721" s="29">
        <v>900</v>
      </c>
      <c r="H721" s="29">
        <v>11853.72</v>
      </c>
      <c r="I721" s="29"/>
      <c r="J721" s="29">
        <v>15843</v>
      </c>
      <c r="K721" s="29">
        <v>164.17</v>
      </c>
      <c r="L721" s="29">
        <v>5770.92</v>
      </c>
      <c r="M721" s="29">
        <v>410.43</v>
      </c>
      <c r="N721" s="29">
        <v>14427.31</v>
      </c>
      <c r="O721" s="29">
        <v>656.68</v>
      </c>
      <c r="P721" s="29">
        <v>23083.69</v>
      </c>
    </row>
    <row r="722" spans="1:16">
      <c r="A722" s="45" t="str">
        <f t="shared" si="18"/>
        <v>2837</v>
      </c>
      <c r="B722" s="30">
        <v>28</v>
      </c>
      <c r="C722" s="30">
        <v>37</v>
      </c>
      <c r="D722" s="30"/>
      <c r="E722" s="30">
        <v>18865</v>
      </c>
      <c r="F722" s="30">
        <v>20000</v>
      </c>
      <c r="G722" s="30"/>
      <c r="H722" s="30">
        <v>12209.33</v>
      </c>
      <c r="I722" s="30"/>
      <c r="J722" s="30">
        <v>16156</v>
      </c>
      <c r="K722" s="30">
        <v>158.41999999999999</v>
      </c>
      <c r="L722" s="30">
        <v>6102.47</v>
      </c>
      <c r="M722" s="30">
        <v>396.05</v>
      </c>
      <c r="N722" s="30">
        <v>15256.18</v>
      </c>
      <c r="O722" s="30">
        <v>633.67999999999995</v>
      </c>
      <c r="P722" s="30">
        <v>24409.88</v>
      </c>
    </row>
    <row r="723" spans="1:16">
      <c r="A723" s="45" t="str">
        <f t="shared" si="18"/>
        <v>2938</v>
      </c>
      <c r="B723" s="29">
        <v>29</v>
      </c>
      <c r="C723" s="29">
        <v>38</v>
      </c>
      <c r="D723" s="29"/>
      <c r="E723" s="29">
        <v>18865</v>
      </c>
      <c r="F723" s="29">
        <v>20000</v>
      </c>
      <c r="G723" s="29"/>
      <c r="H723" s="29">
        <v>12575.61</v>
      </c>
      <c r="I723" s="29"/>
      <c r="J723" s="29">
        <v>16476</v>
      </c>
      <c r="K723" s="29">
        <v>161.56</v>
      </c>
      <c r="L723" s="29">
        <v>6447.1</v>
      </c>
      <c r="M723" s="29">
        <v>403.9</v>
      </c>
      <c r="N723" s="29">
        <v>16117.76</v>
      </c>
      <c r="O723" s="29">
        <v>646.24</v>
      </c>
      <c r="P723" s="29">
        <v>25788.42</v>
      </c>
    </row>
    <row r="724" spans="1:16">
      <c r="A724" s="45" t="str">
        <f t="shared" si="18"/>
        <v>3039</v>
      </c>
      <c r="B724" s="30">
        <v>30</v>
      </c>
      <c r="C724" s="30">
        <v>39</v>
      </c>
      <c r="D724" s="30"/>
      <c r="E724" s="30">
        <v>18865</v>
      </c>
      <c r="F724" s="30">
        <v>20000</v>
      </c>
      <c r="G724" s="30">
        <v>900</v>
      </c>
      <c r="H724" s="30">
        <v>13852.88</v>
      </c>
      <c r="I724" s="30"/>
      <c r="J724" s="30">
        <v>15902</v>
      </c>
      <c r="K724" s="30">
        <v>164.76</v>
      </c>
      <c r="L724" s="30">
        <v>6805.28</v>
      </c>
      <c r="M724" s="30">
        <v>411.9</v>
      </c>
      <c r="N724" s="30">
        <v>17013.189999999999</v>
      </c>
      <c r="O724" s="30">
        <v>659.04</v>
      </c>
      <c r="P724" s="30">
        <v>27221.11</v>
      </c>
    </row>
    <row r="725" spans="1:16">
      <c r="A725" s="45" t="str">
        <f t="shared" si="18"/>
        <v>3140</v>
      </c>
      <c r="B725" s="29">
        <v>31</v>
      </c>
      <c r="C725" s="29">
        <v>40</v>
      </c>
      <c r="D725" s="29"/>
      <c r="E725" s="29">
        <v>18865</v>
      </c>
      <c r="F725" s="29">
        <v>20000</v>
      </c>
      <c r="G725" s="29"/>
      <c r="H725" s="29">
        <v>14268.47</v>
      </c>
      <c r="I725" s="29"/>
      <c r="J725" s="29">
        <v>16215</v>
      </c>
      <c r="K725" s="29">
        <v>159.02000000000001</v>
      </c>
      <c r="L725" s="29">
        <v>7168.46</v>
      </c>
      <c r="M725" s="29">
        <v>397.55</v>
      </c>
      <c r="N725" s="29">
        <v>17921.14</v>
      </c>
      <c r="O725" s="29">
        <v>636.08000000000004</v>
      </c>
      <c r="P725" s="29">
        <v>28673.82</v>
      </c>
    </row>
    <row r="726" spans="1:16">
      <c r="A726" s="45" t="str">
        <f t="shared" si="18"/>
        <v>3241</v>
      </c>
      <c r="B726" s="30">
        <v>32</v>
      </c>
      <c r="C726" s="30">
        <v>41</v>
      </c>
      <c r="D726" s="30"/>
      <c r="E726" s="30">
        <v>18865</v>
      </c>
      <c r="F726" s="30">
        <v>20000</v>
      </c>
      <c r="G726" s="30"/>
      <c r="H726" s="30">
        <v>14696.52</v>
      </c>
      <c r="I726" s="30"/>
      <c r="J726" s="30">
        <v>16535</v>
      </c>
      <c r="K726" s="30">
        <v>162.15</v>
      </c>
      <c r="L726" s="30">
        <v>7545.66</v>
      </c>
      <c r="M726" s="30">
        <v>405.38</v>
      </c>
      <c r="N726" s="30">
        <v>18864.150000000001</v>
      </c>
      <c r="O726" s="30">
        <v>648.6</v>
      </c>
      <c r="P726" s="30">
        <v>30182.639999999999</v>
      </c>
    </row>
    <row r="727" spans="1:16">
      <c r="A727" s="45" t="str">
        <f t="shared" si="18"/>
        <v>3342</v>
      </c>
      <c r="B727" s="29">
        <v>33</v>
      </c>
      <c r="C727" s="29">
        <v>42</v>
      </c>
      <c r="D727" s="29"/>
      <c r="E727" s="29">
        <v>18865</v>
      </c>
      <c r="F727" s="29">
        <v>20000</v>
      </c>
      <c r="G727" s="29">
        <v>900</v>
      </c>
      <c r="H727" s="29">
        <v>16037.42</v>
      </c>
      <c r="I727" s="29"/>
      <c r="J727" s="29">
        <v>15962</v>
      </c>
      <c r="K727" s="29">
        <v>165.35</v>
      </c>
      <c r="L727" s="29">
        <v>7937.38</v>
      </c>
      <c r="M727" s="29">
        <v>413.38</v>
      </c>
      <c r="N727" s="29">
        <v>19843.45</v>
      </c>
      <c r="O727" s="29">
        <v>661.4</v>
      </c>
      <c r="P727" s="29">
        <v>31749.52</v>
      </c>
    </row>
    <row r="728" spans="1:16">
      <c r="A728" s="45" t="str">
        <f t="shared" si="18"/>
        <v>3443</v>
      </c>
      <c r="B728" s="30">
        <v>34</v>
      </c>
      <c r="C728" s="30">
        <v>43</v>
      </c>
      <c r="D728" s="30"/>
      <c r="E728" s="30">
        <v>18865</v>
      </c>
      <c r="F728" s="30">
        <v>20000</v>
      </c>
      <c r="G728" s="30"/>
      <c r="H728" s="30">
        <v>16518.54</v>
      </c>
      <c r="I728" s="30"/>
      <c r="J728" s="30">
        <v>16275</v>
      </c>
      <c r="K728" s="30">
        <v>159.62</v>
      </c>
      <c r="L728" s="30">
        <v>8335.1200000000008</v>
      </c>
      <c r="M728" s="30">
        <v>399.05</v>
      </c>
      <c r="N728" s="30">
        <v>20837.8</v>
      </c>
      <c r="O728" s="30">
        <v>638.48</v>
      </c>
      <c r="P728" s="30">
        <v>33340.480000000003</v>
      </c>
    </row>
    <row r="729" spans="1:16">
      <c r="A729" s="45" t="str">
        <f t="shared" si="18"/>
        <v>3544</v>
      </c>
      <c r="B729" s="29">
        <v>35</v>
      </c>
      <c r="C729" s="29">
        <v>44</v>
      </c>
      <c r="D729" s="29"/>
      <c r="E729" s="29">
        <v>18865</v>
      </c>
      <c r="F729" s="29">
        <v>20000</v>
      </c>
      <c r="G729" s="29"/>
      <c r="H729" s="29">
        <v>17014.099999999999</v>
      </c>
      <c r="I729" s="29"/>
      <c r="J729" s="29">
        <v>16595</v>
      </c>
      <c r="K729" s="29">
        <v>162.75</v>
      </c>
      <c r="L729" s="29">
        <v>8747.92</v>
      </c>
      <c r="M729" s="29">
        <v>406.88</v>
      </c>
      <c r="N729" s="29">
        <v>21869.81</v>
      </c>
      <c r="O729" s="29">
        <v>651</v>
      </c>
      <c r="P729" s="29">
        <v>34991.699999999997</v>
      </c>
    </row>
    <row r="730" spans="1:16">
      <c r="A730" s="45" t="str">
        <f t="shared" si="18"/>
        <v>3645</v>
      </c>
      <c r="B730" s="30">
        <v>36</v>
      </c>
      <c r="C730" s="30">
        <v>45</v>
      </c>
      <c r="D730" s="30"/>
      <c r="E730" s="30">
        <v>18865</v>
      </c>
      <c r="F730" s="30">
        <v>20000</v>
      </c>
      <c r="G730" s="30">
        <v>900</v>
      </c>
      <c r="H730" s="30">
        <v>18424.52</v>
      </c>
      <c r="I730" s="30"/>
      <c r="J730" s="30">
        <v>16021</v>
      </c>
      <c r="K730" s="30">
        <v>165.95</v>
      </c>
      <c r="L730" s="30">
        <v>9176.31</v>
      </c>
      <c r="M730" s="30">
        <v>414.88</v>
      </c>
      <c r="N730" s="30">
        <v>22940.78</v>
      </c>
      <c r="O730" s="30">
        <v>663.8</v>
      </c>
      <c r="P730" s="30">
        <v>36705.25</v>
      </c>
    </row>
    <row r="731" spans="1:16">
      <c r="A731" s="45" t="str">
        <f t="shared" si="18"/>
        <v>3746</v>
      </c>
      <c r="B731" s="29">
        <v>37</v>
      </c>
      <c r="C731" s="29">
        <v>46</v>
      </c>
      <c r="D731" s="29"/>
      <c r="E731" s="29">
        <v>18865</v>
      </c>
      <c r="F731" s="29">
        <v>20000</v>
      </c>
      <c r="G731" s="29"/>
      <c r="H731" s="29">
        <v>18977.259999999998</v>
      </c>
      <c r="I731" s="29"/>
      <c r="J731" s="29">
        <v>16334</v>
      </c>
      <c r="K731" s="29">
        <v>160.21</v>
      </c>
      <c r="L731" s="29">
        <v>9611.81</v>
      </c>
      <c r="M731" s="29">
        <v>400.53</v>
      </c>
      <c r="N731" s="29">
        <v>24029.53</v>
      </c>
      <c r="O731" s="29">
        <v>640.84</v>
      </c>
      <c r="P731" s="29">
        <v>38447.25</v>
      </c>
    </row>
    <row r="732" spans="1:16">
      <c r="A732" s="45" t="str">
        <f t="shared" si="18"/>
        <v>3847</v>
      </c>
      <c r="B732" s="30">
        <v>38</v>
      </c>
      <c r="C732" s="30">
        <v>47</v>
      </c>
      <c r="D732" s="30"/>
      <c r="E732" s="30">
        <v>18865</v>
      </c>
      <c r="F732" s="30">
        <v>20000</v>
      </c>
      <c r="G732" s="30"/>
      <c r="H732" s="30">
        <v>19546.57</v>
      </c>
      <c r="I732" s="30"/>
      <c r="J732" s="30">
        <v>16652</v>
      </c>
      <c r="K732" s="30">
        <v>163.34</v>
      </c>
      <c r="L732" s="30">
        <v>10063.51</v>
      </c>
      <c r="M732" s="30">
        <v>408.35</v>
      </c>
      <c r="N732" s="30">
        <v>25158.77</v>
      </c>
      <c r="O732" s="30">
        <v>653.36</v>
      </c>
      <c r="P732" s="30">
        <v>40254.019999999997</v>
      </c>
    </row>
    <row r="733" spans="1:16">
      <c r="A733" s="45" t="str">
        <f t="shared" si="18"/>
        <v>3948</v>
      </c>
      <c r="B733" s="29">
        <v>39</v>
      </c>
      <c r="C733" s="29">
        <v>48</v>
      </c>
      <c r="D733" s="29"/>
      <c r="E733" s="29">
        <v>18865</v>
      </c>
      <c r="F733" s="29">
        <v>20000</v>
      </c>
      <c r="G733" s="29">
        <v>900</v>
      </c>
      <c r="H733" s="29">
        <v>21032.97</v>
      </c>
      <c r="I733" s="29"/>
      <c r="J733" s="29">
        <v>16078</v>
      </c>
      <c r="K733" s="29">
        <v>166.52</v>
      </c>
      <c r="L733" s="29">
        <v>10531.93</v>
      </c>
      <c r="M733" s="29">
        <v>416.3</v>
      </c>
      <c r="N733" s="29">
        <v>26329.83</v>
      </c>
      <c r="O733" s="29">
        <v>666.08</v>
      </c>
      <c r="P733" s="29">
        <v>42127.72</v>
      </c>
    </row>
    <row r="734" spans="1:16">
      <c r="A734" s="45" t="str">
        <f t="shared" si="18"/>
        <v>4049</v>
      </c>
      <c r="B734" s="30">
        <v>40</v>
      </c>
      <c r="C734" s="30">
        <v>49</v>
      </c>
      <c r="D734" s="30"/>
      <c r="E734" s="30">
        <v>18865</v>
      </c>
      <c r="F734" s="30">
        <v>20000</v>
      </c>
      <c r="G734" s="30"/>
      <c r="H734" s="30">
        <v>21663.96</v>
      </c>
      <c r="I734" s="30"/>
      <c r="J734" s="30">
        <v>16389</v>
      </c>
      <c r="K734" s="30">
        <v>160.78</v>
      </c>
      <c r="L734" s="30">
        <v>11008.67</v>
      </c>
      <c r="M734" s="30">
        <v>401.95</v>
      </c>
      <c r="N734" s="30">
        <v>27521.67</v>
      </c>
      <c r="O734" s="30">
        <v>643.12</v>
      </c>
      <c r="P734" s="30">
        <v>44034.68</v>
      </c>
    </row>
    <row r="735" spans="1:16">
      <c r="A735" s="45" t="str">
        <f t="shared" si="18"/>
        <v>4150</v>
      </c>
      <c r="B735" s="29">
        <v>41</v>
      </c>
      <c r="C735" s="29">
        <v>50</v>
      </c>
      <c r="D735" s="29"/>
      <c r="E735" s="29">
        <v>18865</v>
      </c>
      <c r="F735" s="29">
        <v>20000</v>
      </c>
      <c r="G735" s="29"/>
      <c r="H735" s="29">
        <v>22313.88</v>
      </c>
      <c r="I735" s="29"/>
      <c r="J735" s="29">
        <v>16706</v>
      </c>
      <c r="K735" s="29">
        <v>163.89</v>
      </c>
      <c r="L735" s="29">
        <v>11502.82</v>
      </c>
      <c r="M735" s="29">
        <v>409.73</v>
      </c>
      <c r="N735" s="29">
        <v>28757.05</v>
      </c>
      <c r="O735" s="29">
        <v>655.56</v>
      </c>
      <c r="P735" s="29">
        <v>46011.28</v>
      </c>
    </row>
    <row r="736" spans="1:16">
      <c r="A736" s="45" t="str">
        <f t="shared" si="18"/>
        <v>4251</v>
      </c>
      <c r="B736" s="30">
        <v>42</v>
      </c>
      <c r="C736" s="30">
        <v>51</v>
      </c>
      <c r="D736" s="30"/>
      <c r="E736" s="30">
        <v>18865</v>
      </c>
      <c r="F736" s="30">
        <v>20000</v>
      </c>
      <c r="G736" s="30">
        <v>900</v>
      </c>
      <c r="H736" s="30">
        <v>23883.3</v>
      </c>
      <c r="I736" s="30"/>
      <c r="J736" s="30">
        <v>16130</v>
      </c>
      <c r="K736" s="30">
        <v>167.06</v>
      </c>
      <c r="L736" s="30">
        <v>12014.96</v>
      </c>
      <c r="M736" s="30">
        <v>417.65</v>
      </c>
      <c r="N736" s="30">
        <v>30037.41</v>
      </c>
      <c r="O736" s="30">
        <v>668.24</v>
      </c>
      <c r="P736" s="30">
        <v>48059.86</v>
      </c>
    </row>
    <row r="737" spans="1:16">
      <c r="A737" s="45" t="str">
        <f t="shared" si="18"/>
        <v>4352</v>
      </c>
      <c r="B737" s="29">
        <v>43</v>
      </c>
      <c r="C737" s="29">
        <v>52</v>
      </c>
      <c r="D737" s="29"/>
      <c r="E737" s="29">
        <v>18865</v>
      </c>
      <c r="F737" s="29">
        <v>20000</v>
      </c>
      <c r="G737" s="29"/>
      <c r="H737" s="29">
        <v>24599.79</v>
      </c>
      <c r="I737" s="29"/>
      <c r="J737" s="29">
        <v>16439</v>
      </c>
      <c r="K737" s="29">
        <v>161.30000000000001</v>
      </c>
      <c r="L737" s="29">
        <v>12536.71</v>
      </c>
      <c r="M737" s="29">
        <v>403.25</v>
      </c>
      <c r="N737" s="29">
        <v>31341.78</v>
      </c>
      <c r="O737" s="29">
        <v>645.20000000000005</v>
      </c>
      <c r="P737" s="29">
        <v>50146.85</v>
      </c>
    </row>
    <row r="738" spans="1:16">
      <c r="A738" s="45" t="str">
        <f t="shared" si="18"/>
        <v>4453</v>
      </c>
      <c r="B738" s="30">
        <v>44</v>
      </c>
      <c r="C738" s="30">
        <v>53</v>
      </c>
      <c r="D738" s="30"/>
      <c r="E738" s="30">
        <v>18865</v>
      </c>
      <c r="F738" s="30">
        <v>20000</v>
      </c>
      <c r="G738" s="30"/>
      <c r="H738" s="30">
        <v>25337.79</v>
      </c>
      <c r="I738" s="30"/>
      <c r="J738" s="30">
        <v>16754</v>
      </c>
      <c r="K738" s="30">
        <v>164.39</v>
      </c>
      <c r="L738" s="30">
        <v>13077.2</v>
      </c>
      <c r="M738" s="30">
        <v>410.98</v>
      </c>
      <c r="N738" s="30">
        <v>32693.01</v>
      </c>
      <c r="O738" s="30">
        <v>657.56</v>
      </c>
      <c r="P738" s="30">
        <v>52308.82</v>
      </c>
    </row>
    <row r="739" spans="1:16">
      <c r="A739" s="45" t="str">
        <f t="shared" si="18"/>
        <v>4554</v>
      </c>
      <c r="B739" s="29">
        <v>45</v>
      </c>
      <c r="C739" s="29">
        <v>54</v>
      </c>
      <c r="D739" s="29"/>
      <c r="E739" s="29">
        <v>18865</v>
      </c>
      <c r="F739" s="29">
        <v>20000</v>
      </c>
      <c r="G739" s="29">
        <v>900</v>
      </c>
      <c r="H739" s="29">
        <v>26997.919999999998</v>
      </c>
      <c r="I739" s="29"/>
      <c r="J739" s="29">
        <v>16175</v>
      </c>
      <c r="K739" s="29">
        <v>167.54</v>
      </c>
      <c r="L739" s="29">
        <v>13637.06</v>
      </c>
      <c r="M739" s="29">
        <v>418.85</v>
      </c>
      <c r="N739" s="29">
        <v>34092.65</v>
      </c>
      <c r="O739" s="29">
        <v>670.16</v>
      </c>
      <c r="P739" s="29">
        <v>54548.24</v>
      </c>
    </row>
    <row r="740" spans="1:16">
      <c r="A740" s="45" t="str">
        <f t="shared" si="18"/>
        <v>4655</v>
      </c>
      <c r="B740" s="30">
        <v>46</v>
      </c>
      <c r="C740" s="30">
        <v>55</v>
      </c>
      <c r="D740" s="30"/>
      <c r="E740" s="30">
        <v>18865</v>
      </c>
      <c r="F740" s="30">
        <v>20000</v>
      </c>
      <c r="G740" s="30"/>
      <c r="H740" s="30">
        <v>27807.86</v>
      </c>
      <c r="I740" s="30"/>
      <c r="J740" s="30">
        <v>16481</v>
      </c>
      <c r="K740" s="30">
        <v>161.75</v>
      </c>
      <c r="L740" s="30">
        <v>14207.92</v>
      </c>
      <c r="M740" s="30">
        <v>404.38</v>
      </c>
      <c r="N740" s="30">
        <v>35519.81</v>
      </c>
      <c r="O740" s="30">
        <v>647</v>
      </c>
      <c r="P740" s="30">
        <v>56831.69</v>
      </c>
    </row>
    <row r="741" spans="1:16">
      <c r="A741" s="45" t="str">
        <f t="shared" si="18"/>
        <v>4756</v>
      </c>
      <c r="B741" s="29">
        <v>47</v>
      </c>
      <c r="C741" s="29">
        <v>56</v>
      </c>
      <c r="D741" s="29"/>
      <c r="E741" s="29">
        <v>18865</v>
      </c>
      <c r="F741" s="29">
        <v>20000</v>
      </c>
      <c r="G741" s="29"/>
      <c r="H741" s="29">
        <v>28642.09</v>
      </c>
      <c r="I741" s="29"/>
      <c r="J741" s="29">
        <v>16792</v>
      </c>
      <c r="K741" s="29">
        <v>164.81</v>
      </c>
      <c r="L741" s="29">
        <v>14798.97</v>
      </c>
      <c r="M741" s="29">
        <v>412.03</v>
      </c>
      <c r="N741" s="29">
        <v>36997.42</v>
      </c>
      <c r="O741" s="29">
        <v>659.24</v>
      </c>
      <c r="P741" s="29">
        <v>59195.88</v>
      </c>
    </row>
    <row r="742" spans="1:16">
      <c r="A742" s="45" t="str">
        <f t="shared" si="18"/>
        <v>4857</v>
      </c>
      <c r="B742" s="30">
        <v>48</v>
      </c>
      <c r="C742" s="30">
        <v>57</v>
      </c>
      <c r="D742" s="30"/>
      <c r="E742" s="30">
        <v>18865</v>
      </c>
      <c r="F742" s="30">
        <v>20000</v>
      </c>
      <c r="G742" s="30">
        <v>900</v>
      </c>
      <c r="H742" s="30">
        <v>30401.360000000001</v>
      </c>
      <c r="I742" s="30"/>
      <c r="J742" s="30">
        <v>16209</v>
      </c>
      <c r="K742" s="30">
        <v>167.92</v>
      </c>
      <c r="L742" s="30">
        <v>15410.86</v>
      </c>
      <c r="M742" s="30">
        <v>419.8</v>
      </c>
      <c r="N742" s="30">
        <v>38527.15</v>
      </c>
      <c r="O742" s="30">
        <v>671.68</v>
      </c>
      <c r="P742" s="30">
        <v>61643.44</v>
      </c>
    </row>
    <row r="743" spans="1:16">
      <c r="A743" s="45" t="str">
        <f t="shared" si="18"/>
        <v>4958</v>
      </c>
      <c r="B743" s="29">
        <v>49</v>
      </c>
      <c r="C743" s="29">
        <v>58</v>
      </c>
      <c r="D743" s="29"/>
      <c r="E743" s="29">
        <v>18865</v>
      </c>
      <c r="F743" s="29">
        <v>20000</v>
      </c>
      <c r="G743" s="29"/>
      <c r="H743" s="29">
        <v>31313.4</v>
      </c>
      <c r="I743" s="29"/>
      <c r="J743" s="29">
        <v>16508</v>
      </c>
      <c r="K743" s="29">
        <v>162.09</v>
      </c>
      <c r="L743" s="29">
        <v>16035.27</v>
      </c>
      <c r="M743" s="29">
        <v>405.23</v>
      </c>
      <c r="N743" s="29">
        <v>40088.19</v>
      </c>
      <c r="O743" s="29">
        <v>648.36</v>
      </c>
      <c r="P743" s="29">
        <v>64141.1</v>
      </c>
    </row>
    <row r="744" spans="1:16">
      <c r="A744" s="45" t="str">
        <f t="shared" si="18"/>
        <v>5059</v>
      </c>
      <c r="B744" s="30">
        <v>50</v>
      </c>
      <c r="C744" s="30">
        <v>59</v>
      </c>
      <c r="D744" s="30"/>
      <c r="E744" s="30">
        <v>18865</v>
      </c>
      <c r="F744" s="30">
        <v>20000</v>
      </c>
      <c r="G744" s="30"/>
      <c r="H744" s="30">
        <v>32252.799999999999</v>
      </c>
      <c r="I744" s="30"/>
      <c r="J744" s="30">
        <v>16814</v>
      </c>
      <c r="K744" s="30">
        <v>165.08</v>
      </c>
      <c r="L744" s="30">
        <v>16681.41</v>
      </c>
      <c r="M744" s="30">
        <v>412.7</v>
      </c>
      <c r="N744" s="30">
        <v>41703.53</v>
      </c>
      <c r="O744" s="30">
        <v>660.32</v>
      </c>
      <c r="P744" s="30">
        <v>66725.649999999994</v>
      </c>
    </row>
    <row r="745" spans="1:16">
      <c r="A745" s="45" t="str">
        <f t="shared" si="18"/>
        <v>5160</v>
      </c>
      <c r="B745" s="29">
        <v>51</v>
      </c>
      <c r="C745" s="29">
        <v>60</v>
      </c>
      <c r="D745" s="29"/>
      <c r="E745" s="29">
        <v>18865</v>
      </c>
      <c r="F745" s="29">
        <v>20000</v>
      </c>
      <c r="G745" s="29">
        <v>900</v>
      </c>
      <c r="H745" s="29">
        <v>34120.379999999997</v>
      </c>
      <c r="I745" s="29"/>
      <c r="J745" s="29">
        <v>16225</v>
      </c>
      <c r="K745" s="29">
        <v>168.14</v>
      </c>
      <c r="L745" s="29">
        <v>17350</v>
      </c>
      <c r="M745" s="29">
        <v>420.35</v>
      </c>
      <c r="N745" s="29">
        <v>43374.99</v>
      </c>
      <c r="O745" s="29">
        <v>672.56</v>
      </c>
      <c r="P745" s="29">
        <v>69399.98</v>
      </c>
    </row>
    <row r="746" spans="1:16">
      <c r="A746" s="45" t="str">
        <f t="shared" si="18"/>
        <v>5261</v>
      </c>
      <c r="B746" s="30">
        <v>52</v>
      </c>
      <c r="C746" s="30">
        <v>61</v>
      </c>
      <c r="D746" s="30"/>
      <c r="E746" s="30">
        <v>18865</v>
      </c>
      <c r="F746" s="30">
        <v>20000</v>
      </c>
      <c r="G746" s="30"/>
      <c r="H746" s="30">
        <v>35144</v>
      </c>
      <c r="I746" s="30"/>
      <c r="J746" s="30">
        <v>16516</v>
      </c>
      <c r="K746" s="30">
        <v>162.25</v>
      </c>
      <c r="L746" s="30">
        <v>18032.75</v>
      </c>
      <c r="M746" s="30">
        <v>405.63</v>
      </c>
      <c r="N746" s="30">
        <v>45081.86</v>
      </c>
      <c r="O746" s="30">
        <v>649</v>
      </c>
      <c r="P746" s="30">
        <v>72130.98</v>
      </c>
    </row>
    <row r="747" spans="1:16">
      <c r="A747" s="45" t="str">
        <f t="shared" si="18"/>
        <v>5362</v>
      </c>
      <c r="B747" s="29">
        <v>53</v>
      </c>
      <c r="C747" s="29">
        <v>62</v>
      </c>
      <c r="D747" s="29"/>
      <c r="E747" s="29">
        <v>18865</v>
      </c>
      <c r="F747" s="29">
        <v>20000</v>
      </c>
      <c r="G747" s="29"/>
      <c r="H747" s="29">
        <v>36198.32</v>
      </c>
      <c r="I747" s="29"/>
      <c r="J747" s="29">
        <v>16813</v>
      </c>
      <c r="K747" s="29">
        <v>165.16</v>
      </c>
      <c r="L747" s="29">
        <v>18738.89</v>
      </c>
      <c r="M747" s="29">
        <v>412.9</v>
      </c>
      <c r="N747" s="29">
        <v>46847.22</v>
      </c>
      <c r="O747" s="29">
        <v>660.64</v>
      </c>
      <c r="P747" s="29">
        <v>74955.55</v>
      </c>
    </row>
    <row r="748" spans="1:16">
      <c r="A748" s="45" t="str">
        <f t="shared" si="18"/>
        <v>5463</v>
      </c>
      <c r="B748" s="30">
        <v>54</v>
      </c>
      <c r="C748" s="30">
        <v>63</v>
      </c>
      <c r="D748" s="30"/>
      <c r="E748" s="30">
        <v>18865</v>
      </c>
      <c r="F748" s="30">
        <v>20000</v>
      </c>
      <c r="G748" s="30">
        <v>900</v>
      </c>
      <c r="H748" s="30">
        <v>38184.269999999997</v>
      </c>
      <c r="I748" s="30"/>
      <c r="J748" s="30">
        <v>16215</v>
      </c>
      <c r="K748" s="30">
        <v>168.13</v>
      </c>
      <c r="L748" s="30">
        <v>19469.18</v>
      </c>
      <c r="M748" s="30">
        <v>420.33</v>
      </c>
      <c r="N748" s="30">
        <v>48672.959999999999</v>
      </c>
      <c r="O748" s="30">
        <v>672.52</v>
      </c>
      <c r="P748" s="30">
        <v>77876.740000000005</v>
      </c>
    </row>
    <row r="749" spans="1:16">
      <c r="A749" s="45" t="str">
        <f t="shared" si="18"/>
        <v>5564</v>
      </c>
      <c r="B749" s="29">
        <v>55</v>
      </c>
      <c r="C749" s="29">
        <v>64</v>
      </c>
      <c r="D749" s="29"/>
      <c r="E749" s="29">
        <v>18865</v>
      </c>
      <c r="F749" s="29">
        <v>20000</v>
      </c>
      <c r="G749" s="29"/>
      <c r="H749" s="29">
        <v>39329.79</v>
      </c>
      <c r="I749" s="29"/>
      <c r="J749" s="29">
        <v>16494</v>
      </c>
      <c r="K749" s="29">
        <v>162.15</v>
      </c>
      <c r="L749" s="29">
        <v>20215.41</v>
      </c>
      <c r="M749" s="29">
        <v>405.38</v>
      </c>
      <c r="N749" s="29">
        <v>50538.52</v>
      </c>
      <c r="O749" s="29">
        <v>648.6</v>
      </c>
      <c r="P749" s="29">
        <v>80861.64</v>
      </c>
    </row>
    <row r="750" spans="1:16">
      <c r="A750" s="45" t="str">
        <f t="shared" si="18"/>
        <v>5665</v>
      </c>
      <c r="B750" s="30">
        <v>56</v>
      </c>
      <c r="C750" s="30">
        <v>65</v>
      </c>
      <c r="D750" s="30"/>
      <c r="E750" s="30">
        <v>18865</v>
      </c>
      <c r="F750" s="30">
        <v>20000</v>
      </c>
      <c r="G750" s="30"/>
      <c r="H750" s="30">
        <v>40509.69</v>
      </c>
      <c r="I750" s="30"/>
      <c r="J750" s="30">
        <v>16778</v>
      </c>
      <c r="K750" s="30">
        <v>164.94</v>
      </c>
      <c r="L750" s="30">
        <v>20986.81</v>
      </c>
      <c r="M750" s="30">
        <v>412.35</v>
      </c>
      <c r="N750" s="30">
        <v>52467.03</v>
      </c>
      <c r="O750" s="30">
        <v>659.76</v>
      </c>
      <c r="P750" s="30">
        <v>83947.25</v>
      </c>
    </row>
    <row r="751" spans="1:16">
      <c r="A751" s="45" t="str">
        <f t="shared" si="18"/>
        <v>5766</v>
      </c>
      <c r="B751" s="29">
        <v>57</v>
      </c>
      <c r="C751" s="29">
        <v>66</v>
      </c>
      <c r="D751" s="29"/>
      <c r="E751" s="29">
        <v>18865</v>
      </c>
      <c r="F751" s="29">
        <v>20000</v>
      </c>
      <c r="G751" s="29">
        <v>900</v>
      </c>
      <c r="H751" s="29">
        <v>42624.98</v>
      </c>
      <c r="I751" s="29"/>
      <c r="J751" s="29">
        <v>16166</v>
      </c>
      <c r="K751" s="29">
        <v>167.78</v>
      </c>
      <c r="L751" s="29">
        <v>21784.2</v>
      </c>
      <c r="M751" s="29">
        <v>419.45</v>
      </c>
      <c r="N751" s="29">
        <v>54460.49</v>
      </c>
      <c r="O751" s="29">
        <v>671.12</v>
      </c>
      <c r="P751" s="29">
        <v>87136.78</v>
      </c>
    </row>
    <row r="752" spans="1:16">
      <c r="A752" s="45" t="str">
        <f t="shared" si="18"/>
        <v>5867</v>
      </c>
      <c r="B752" s="30">
        <v>58</v>
      </c>
      <c r="C752" s="30">
        <v>67</v>
      </c>
      <c r="D752" s="30"/>
      <c r="E752" s="30">
        <v>18865</v>
      </c>
      <c r="F752" s="30">
        <v>20000</v>
      </c>
      <c r="G752" s="30"/>
      <c r="H752" s="30">
        <v>43903.73</v>
      </c>
      <c r="I752" s="30"/>
      <c r="J752" s="30">
        <v>16428</v>
      </c>
      <c r="K752" s="30">
        <v>161.66</v>
      </c>
      <c r="L752" s="30">
        <v>22599.38</v>
      </c>
      <c r="M752" s="30">
        <v>404.15</v>
      </c>
      <c r="N752" s="30">
        <v>56498.46</v>
      </c>
      <c r="O752" s="30">
        <v>646.64</v>
      </c>
      <c r="P752" s="30">
        <v>90397.53</v>
      </c>
    </row>
    <row r="753" spans="1:16">
      <c r="A753" s="45" t="str">
        <f t="shared" si="18"/>
        <v>5968</v>
      </c>
      <c r="B753" s="29">
        <v>59</v>
      </c>
      <c r="C753" s="29">
        <v>68</v>
      </c>
      <c r="D753" s="29"/>
      <c r="E753" s="29">
        <v>18865</v>
      </c>
      <c r="F753" s="29">
        <v>20000</v>
      </c>
      <c r="G753" s="29"/>
      <c r="H753" s="29">
        <v>45220.84</v>
      </c>
      <c r="I753" s="29"/>
      <c r="J753" s="29">
        <v>16692</v>
      </c>
      <c r="K753" s="29">
        <v>164.28</v>
      </c>
      <c r="L753" s="29">
        <v>23441.64</v>
      </c>
      <c r="M753" s="29">
        <v>410.7</v>
      </c>
      <c r="N753" s="29">
        <v>58604.11</v>
      </c>
      <c r="O753" s="29">
        <v>657.12</v>
      </c>
      <c r="P753" s="29">
        <v>93766.57</v>
      </c>
    </row>
    <row r="754" spans="1:16">
      <c r="A754" s="45" t="str">
        <f t="shared" si="18"/>
        <v>6069</v>
      </c>
      <c r="B754" s="30">
        <v>60</v>
      </c>
      <c r="C754" s="30">
        <v>69</v>
      </c>
      <c r="D754" s="30"/>
      <c r="E754" s="30">
        <v>18865</v>
      </c>
      <c r="F754" s="30">
        <v>20000</v>
      </c>
      <c r="G754" s="30">
        <v>900</v>
      </c>
      <c r="H754" s="30">
        <v>47477.46</v>
      </c>
      <c r="I754" s="30"/>
      <c r="J754" s="30">
        <v>16061</v>
      </c>
      <c r="K754" s="30">
        <v>166.92</v>
      </c>
      <c r="L754" s="30">
        <v>24311.81</v>
      </c>
      <c r="M754" s="30">
        <v>417.3</v>
      </c>
      <c r="N754" s="30">
        <v>60779.53</v>
      </c>
      <c r="O754" s="30">
        <v>667.68</v>
      </c>
      <c r="P754" s="30">
        <v>97247.25</v>
      </c>
    </row>
    <row r="755" spans="1:16">
      <c r="A755" s="45" t="str">
        <f t="shared" si="18"/>
        <v>6170</v>
      </c>
      <c r="B755" s="29">
        <v>61</v>
      </c>
      <c r="C755" s="29">
        <v>70</v>
      </c>
      <c r="D755" s="29"/>
      <c r="E755" s="29">
        <v>18865</v>
      </c>
      <c r="F755" s="29">
        <v>20000</v>
      </c>
      <c r="G755" s="29"/>
      <c r="H755" s="29">
        <v>48901.79</v>
      </c>
      <c r="I755" s="29"/>
      <c r="J755" s="29">
        <v>16295</v>
      </c>
      <c r="K755" s="29">
        <v>160.61000000000001</v>
      </c>
      <c r="L755" s="29">
        <v>25201.78</v>
      </c>
      <c r="M755" s="29">
        <v>401.53</v>
      </c>
      <c r="N755" s="29">
        <v>63004.44</v>
      </c>
      <c r="O755" s="29">
        <v>642.44000000000005</v>
      </c>
      <c r="P755" s="29">
        <v>100807.11</v>
      </c>
    </row>
    <row r="756" spans="1:16">
      <c r="A756" s="45" t="str">
        <f t="shared" si="18"/>
        <v>6271</v>
      </c>
      <c r="B756" s="30">
        <v>62</v>
      </c>
      <c r="C756" s="30">
        <v>71</v>
      </c>
      <c r="D756" s="30"/>
      <c r="E756" s="30">
        <v>18865</v>
      </c>
      <c r="F756" s="30">
        <v>20000</v>
      </c>
      <c r="G756" s="30"/>
      <c r="H756" s="30">
        <v>50368.84</v>
      </c>
      <c r="I756" s="30"/>
      <c r="J756" s="30">
        <v>16531</v>
      </c>
      <c r="K756" s="30">
        <v>162.94999999999999</v>
      </c>
      <c r="L756" s="30">
        <v>26120.78</v>
      </c>
      <c r="M756" s="30">
        <v>407.38</v>
      </c>
      <c r="N756" s="30">
        <v>65301.95</v>
      </c>
      <c r="O756" s="30">
        <v>651.79999999999995</v>
      </c>
      <c r="P756" s="30">
        <v>104483.12</v>
      </c>
    </row>
    <row r="757" spans="1:16">
      <c r="A757" s="45" t="str">
        <f t="shared" si="18"/>
        <v>6372</v>
      </c>
      <c r="B757" s="29">
        <v>63</v>
      </c>
      <c r="C757" s="29">
        <v>72</v>
      </c>
      <c r="D757" s="29"/>
      <c r="E757" s="29">
        <v>18865</v>
      </c>
      <c r="F757" s="29">
        <v>20000</v>
      </c>
      <c r="G757" s="29">
        <v>900</v>
      </c>
      <c r="H757" s="29">
        <v>52779.91</v>
      </c>
      <c r="I757" s="29"/>
      <c r="J757" s="29">
        <v>15868</v>
      </c>
      <c r="K757" s="29">
        <v>165.31</v>
      </c>
      <c r="L757" s="29">
        <v>27069.71</v>
      </c>
      <c r="M757" s="29">
        <v>413.28</v>
      </c>
      <c r="N757" s="29">
        <v>67674.28</v>
      </c>
      <c r="O757" s="29">
        <v>661.24</v>
      </c>
      <c r="P757" s="29">
        <v>108278.86</v>
      </c>
    </row>
    <row r="758" spans="1:16">
      <c r="A758" s="45" t="str">
        <f t="shared" si="18"/>
        <v>6473</v>
      </c>
      <c r="B758" s="30">
        <v>64</v>
      </c>
      <c r="C758" s="30">
        <v>73</v>
      </c>
      <c r="D758" s="30"/>
      <c r="E758" s="30">
        <v>18865</v>
      </c>
      <c r="F758" s="30">
        <v>20000</v>
      </c>
      <c r="G758" s="30"/>
      <c r="H758" s="30">
        <v>54363.3</v>
      </c>
      <c r="I758" s="30"/>
      <c r="J758" s="30">
        <v>16061</v>
      </c>
      <c r="K758" s="30">
        <v>158.68</v>
      </c>
      <c r="L758" s="30">
        <v>28040.49</v>
      </c>
      <c r="M758" s="30">
        <v>396.7</v>
      </c>
      <c r="N758" s="30">
        <v>70101.210000000006</v>
      </c>
      <c r="O758" s="30">
        <v>634.72</v>
      </c>
      <c r="P758" s="30">
        <v>112161.94</v>
      </c>
    </row>
    <row r="759" spans="1:16">
      <c r="A759" s="45" t="str">
        <f t="shared" ref="A759:A765" si="19">B759&amp;C759</f>
        <v>6574</v>
      </c>
      <c r="B759" s="29">
        <v>65</v>
      </c>
      <c r="C759" s="29">
        <v>74</v>
      </c>
      <c r="D759" s="29"/>
      <c r="E759" s="29">
        <v>18865</v>
      </c>
      <c r="F759" s="29">
        <v>20000</v>
      </c>
      <c r="G759" s="29"/>
      <c r="H759" s="29">
        <v>55994.2</v>
      </c>
      <c r="I759" s="29"/>
      <c r="J759" s="29">
        <v>16252</v>
      </c>
      <c r="K759" s="29">
        <v>160.61000000000001</v>
      </c>
      <c r="L759" s="29">
        <v>29042.31</v>
      </c>
      <c r="M759" s="29">
        <v>401.53</v>
      </c>
      <c r="N759" s="29">
        <v>72605.77</v>
      </c>
      <c r="O759" s="29">
        <v>642.44000000000005</v>
      </c>
      <c r="P759" s="29">
        <v>116169.24</v>
      </c>
    </row>
    <row r="760" spans="1:16">
      <c r="A760" s="45" t="str">
        <f t="shared" si="19"/>
        <v>6675</v>
      </c>
      <c r="B760" s="30">
        <v>66</v>
      </c>
      <c r="C760" s="30">
        <v>75</v>
      </c>
      <c r="D760" s="30"/>
      <c r="E760" s="30">
        <v>18865</v>
      </c>
      <c r="F760" s="30">
        <v>20000</v>
      </c>
      <c r="G760" s="30">
        <v>900</v>
      </c>
      <c r="H760" s="30">
        <v>58574.03</v>
      </c>
      <c r="I760" s="30"/>
      <c r="J760" s="30">
        <v>15539</v>
      </c>
      <c r="K760" s="30">
        <v>162.52000000000001</v>
      </c>
      <c r="L760" s="30">
        <v>30076.1</v>
      </c>
      <c r="M760" s="30">
        <v>406.3</v>
      </c>
      <c r="N760" s="30">
        <v>75190.25</v>
      </c>
      <c r="O760" s="30">
        <v>650.08000000000004</v>
      </c>
      <c r="P760" s="30">
        <v>120304.4</v>
      </c>
    </row>
    <row r="761" spans="1:16">
      <c r="A761" s="45" t="str">
        <f t="shared" si="19"/>
        <v>6776</v>
      </c>
      <c r="B761" s="29">
        <v>67</v>
      </c>
      <c r="C761" s="29">
        <v>76</v>
      </c>
      <c r="D761" s="29"/>
      <c r="E761" s="29">
        <v>18865</v>
      </c>
      <c r="F761" s="29">
        <v>20000</v>
      </c>
      <c r="G761" s="29"/>
      <c r="H761" s="29">
        <v>60331.25</v>
      </c>
      <c r="I761" s="29"/>
      <c r="J761" s="29">
        <v>15667</v>
      </c>
      <c r="K761" s="29">
        <v>155.38999999999999</v>
      </c>
      <c r="L761" s="29">
        <v>31133.77</v>
      </c>
      <c r="M761" s="29">
        <v>388.48</v>
      </c>
      <c r="N761" s="29">
        <v>77834.429999999993</v>
      </c>
      <c r="O761" s="29">
        <v>621.55999999999995</v>
      </c>
      <c r="P761" s="29">
        <v>124535.09</v>
      </c>
    </row>
    <row r="762" spans="1:16">
      <c r="A762" s="45" t="str">
        <f t="shared" si="19"/>
        <v>6877</v>
      </c>
      <c r="B762" s="30">
        <v>68</v>
      </c>
      <c r="C762" s="30">
        <v>77</v>
      </c>
      <c r="D762" s="30"/>
      <c r="E762" s="30">
        <v>18865</v>
      </c>
      <c r="F762" s="30">
        <v>20000</v>
      </c>
      <c r="G762" s="30"/>
      <c r="H762" s="30">
        <v>62141.19</v>
      </c>
      <c r="I762" s="30"/>
      <c r="J762" s="30">
        <v>15784</v>
      </c>
      <c r="K762" s="30">
        <v>156.66999999999999</v>
      </c>
      <c r="L762" s="30">
        <v>32224.46</v>
      </c>
      <c r="M762" s="30">
        <v>391.68</v>
      </c>
      <c r="N762" s="30">
        <v>80561.14</v>
      </c>
      <c r="O762" s="30">
        <v>626.67999999999995</v>
      </c>
      <c r="P762" s="30">
        <v>128897.82</v>
      </c>
    </row>
    <row r="763" spans="1:16">
      <c r="A763" s="45" t="str">
        <f t="shared" si="19"/>
        <v>6978</v>
      </c>
      <c r="B763" s="29">
        <v>69</v>
      </c>
      <c r="C763" s="29">
        <v>78</v>
      </c>
      <c r="D763" s="29"/>
      <c r="E763" s="29">
        <v>18865</v>
      </c>
      <c r="F763" s="29">
        <v>20000</v>
      </c>
      <c r="G763" s="29">
        <v>900</v>
      </c>
      <c r="H763" s="29">
        <v>64905.42</v>
      </c>
      <c r="I763" s="29"/>
      <c r="J763" s="29">
        <v>14989</v>
      </c>
      <c r="K763" s="29">
        <v>157.84</v>
      </c>
      <c r="L763" s="29">
        <v>33349.03</v>
      </c>
      <c r="M763" s="29">
        <v>394.6</v>
      </c>
      <c r="N763" s="29">
        <v>83372.570000000007</v>
      </c>
      <c r="O763" s="29">
        <v>631.36</v>
      </c>
      <c r="P763" s="29">
        <v>133396.12</v>
      </c>
    </row>
    <row r="764" spans="1:16">
      <c r="A764" s="45" t="str">
        <f t="shared" si="19"/>
        <v>7079</v>
      </c>
      <c r="B764" s="30">
        <v>70</v>
      </c>
      <c r="C764" s="30">
        <v>79</v>
      </c>
      <c r="D764" s="30"/>
      <c r="E764" s="30">
        <v>18865</v>
      </c>
      <c r="F764" s="30">
        <v>20000</v>
      </c>
      <c r="G764" s="30"/>
      <c r="H764" s="30">
        <v>66852.59</v>
      </c>
      <c r="I764" s="30"/>
      <c r="J764" s="30">
        <v>15009</v>
      </c>
      <c r="K764" s="30">
        <v>149.88999999999999</v>
      </c>
      <c r="L764" s="30">
        <v>34499.39</v>
      </c>
      <c r="M764" s="30">
        <v>374.73</v>
      </c>
      <c r="N764" s="30">
        <v>86248.47</v>
      </c>
      <c r="O764" s="30">
        <v>599.55999999999995</v>
      </c>
      <c r="P764" s="30">
        <v>137997.56</v>
      </c>
    </row>
    <row r="765" spans="1:16">
      <c r="A765" s="45" t="str">
        <f t="shared" si="19"/>
        <v>7180</v>
      </c>
      <c r="B765" s="29">
        <v>71</v>
      </c>
      <c r="C765" s="29">
        <v>80</v>
      </c>
      <c r="D765" s="29"/>
      <c r="E765" s="29">
        <v>18865</v>
      </c>
      <c r="F765" s="29">
        <v>20000</v>
      </c>
      <c r="G765" s="29"/>
      <c r="H765" s="29">
        <v>68858.16</v>
      </c>
      <c r="I765" s="29">
        <v>15000</v>
      </c>
      <c r="J765" s="29">
        <v>15000</v>
      </c>
      <c r="K765" s="29">
        <v>150.09</v>
      </c>
      <c r="L765" s="29">
        <v>35684.46</v>
      </c>
      <c r="M765" s="29">
        <v>375.23</v>
      </c>
      <c r="N765" s="29">
        <v>89211.15</v>
      </c>
      <c r="O765" s="29">
        <v>600.36</v>
      </c>
      <c r="P765" s="29">
        <v>142737.85</v>
      </c>
    </row>
    <row r="766" spans="1:16" ht="54">
      <c r="B766" s="28" t="s">
        <v>27</v>
      </c>
      <c r="C766" s="28" t="s">
        <v>13</v>
      </c>
      <c r="D766" s="28" t="s">
        <v>14</v>
      </c>
      <c r="E766" s="28" t="s">
        <v>15</v>
      </c>
      <c r="F766" s="28" t="s">
        <v>16</v>
      </c>
      <c r="G766" s="28" t="s">
        <v>17</v>
      </c>
      <c r="H766" s="28" t="s">
        <v>18</v>
      </c>
      <c r="I766" s="28" t="s">
        <v>19</v>
      </c>
      <c r="J766" s="28" t="s">
        <v>20</v>
      </c>
      <c r="K766" s="28" t="s">
        <v>21</v>
      </c>
      <c r="L766" s="28" t="s">
        <v>22</v>
      </c>
      <c r="M766" s="28" t="s">
        <v>23</v>
      </c>
      <c r="N766" s="28" t="s">
        <v>24</v>
      </c>
      <c r="O766" s="28" t="s">
        <v>25</v>
      </c>
      <c r="P766" s="28" t="s">
        <v>26</v>
      </c>
    </row>
    <row r="767" spans="1:16">
      <c r="A767" s="45" t="str">
        <f t="shared" ref="A767:A830" si="20">B767&amp;C767</f>
        <v>111</v>
      </c>
      <c r="B767" s="29">
        <v>1</v>
      </c>
      <c r="C767" s="29">
        <v>11</v>
      </c>
      <c r="D767" s="29">
        <v>3786</v>
      </c>
      <c r="E767" s="29">
        <v>3786</v>
      </c>
      <c r="F767" s="29">
        <v>20000</v>
      </c>
      <c r="G767" s="29"/>
      <c r="H767" s="29"/>
      <c r="I767" s="29"/>
      <c r="J767" s="29">
        <v>2271.6</v>
      </c>
      <c r="K767" s="29">
        <v>26.5</v>
      </c>
      <c r="L767" s="29">
        <v>26.5</v>
      </c>
      <c r="M767" s="29">
        <v>66.260000000000005</v>
      </c>
      <c r="N767" s="29">
        <v>66.260000000000005</v>
      </c>
      <c r="O767" s="29">
        <v>106.01</v>
      </c>
      <c r="P767" s="29">
        <v>106.01</v>
      </c>
    </row>
    <row r="768" spans="1:16">
      <c r="A768" s="45" t="str">
        <f t="shared" si="20"/>
        <v>212</v>
      </c>
      <c r="B768" s="30">
        <v>2</v>
      </c>
      <c r="C768" s="30">
        <v>12</v>
      </c>
      <c r="D768" s="30">
        <v>3786</v>
      </c>
      <c r="E768" s="30">
        <v>7572</v>
      </c>
      <c r="F768" s="30">
        <v>20000</v>
      </c>
      <c r="G768" s="30"/>
      <c r="H768" s="30"/>
      <c r="I768" s="30"/>
      <c r="J768" s="30">
        <v>5670</v>
      </c>
      <c r="K768" s="30">
        <v>59.17</v>
      </c>
      <c r="L768" s="30">
        <v>86.47</v>
      </c>
      <c r="M768" s="30">
        <v>147.93</v>
      </c>
      <c r="N768" s="30">
        <v>216.17</v>
      </c>
      <c r="O768" s="30">
        <v>236.68</v>
      </c>
      <c r="P768" s="30">
        <v>345.87</v>
      </c>
    </row>
    <row r="769" spans="1:16">
      <c r="A769" s="45" t="str">
        <f t="shared" si="20"/>
        <v>313</v>
      </c>
      <c r="B769" s="29">
        <v>3</v>
      </c>
      <c r="C769" s="29">
        <v>13</v>
      </c>
      <c r="D769" s="29">
        <v>3786</v>
      </c>
      <c r="E769" s="29">
        <v>11358</v>
      </c>
      <c r="F769" s="29">
        <v>20000</v>
      </c>
      <c r="G769" s="29">
        <v>900</v>
      </c>
      <c r="H769" s="29">
        <v>900</v>
      </c>
      <c r="I769" s="29"/>
      <c r="J769" s="29">
        <v>8191</v>
      </c>
      <c r="K769" s="29">
        <v>92.5</v>
      </c>
      <c r="L769" s="29">
        <v>181.56</v>
      </c>
      <c r="M769" s="29">
        <v>231.25</v>
      </c>
      <c r="N769" s="29">
        <v>453.91</v>
      </c>
      <c r="O769" s="29">
        <v>370</v>
      </c>
      <c r="P769" s="29">
        <v>726.25</v>
      </c>
    </row>
    <row r="770" spans="1:16">
      <c r="A770" s="45" t="str">
        <f t="shared" si="20"/>
        <v>414</v>
      </c>
      <c r="B770" s="30">
        <v>4</v>
      </c>
      <c r="C770" s="30">
        <v>14</v>
      </c>
      <c r="D770" s="30">
        <v>3786</v>
      </c>
      <c r="E770" s="30">
        <v>15144</v>
      </c>
      <c r="F770" s="30">
        <v>20000</v>
      </c>
      <c r="G770" s="30"/>
      <c r="H770" s="30">
        <v>927</v>
      </c>
      <c r="I770" s="30"/>
      <c r="J770" s="30">
        <v>12046</v>
      </c>
      <c r="K770" s="30">
        <v>120.53</v>
      </c>
      <c r="L770" s="30">
        <v>307.54000000000002</v>
      </c>
      <c r="M770" s="30">
        <v>301.32</v>
      </c>
      <c r="N770" s="30">
        <v>768.85</v>
      </c>
      <c r="O770" s="30">
        <v>482.12</v>
      </c>
      <c r="P770" s="30">
        <v>1230.1600000000001</v>
      </c>
    </row>
    <row r="771" spans="1:16">
      <c r="A771" s="45" t="str">
        <f t="shared" si="20"/>
        <v>515</v>
      </c>
      <c r="B771" s="29">
        <v>5</v>
      </c>
      <c r="C771" s="29">
        <v>15</v>
      </c>
      <c r="D771" s="29">
        <v>3786</v>
      </c>
      <c r="E771" s="29">
        <v>18930</v>
      </c>
      <c r="F771" s="29">
        <v>20000</v>
      </c>
      <c r="G771" s="29"/>
      <c r="H771" s="29">
        <v>954.81</v>
      </c>
      <c r="I771" s="29"/>
      <c r="J771" s="29">
        <v>16128</v>
      </c>
      <c r="K771" s="29">
        <v>158.13</v>
      </c>
      <c r="L771" s="29">
        <v>474.9</v>
      </c>
      <c r="M771" s="29">
        <v>395.32</v>
      </c>
      <c r="N771" s="29">
        <v>1187.24</v>
      </c>
      <c r="O771" s="29">
        <v>632.52</v>
      </c>
      <c r="P771" s="29">
        <v>1899.58</v>
      </c>
    </row>
    <row r="772" spans="1:16">
      <c r="A772" s="45" t="str">
        <f t="shared" si="20"/>
        <v>616</v>
      </c>
      <c r="B772" s="30">
        <v>6</v>
      </c>
      <c r="C772" s="30">
        <v>16</v>
      </c>
      <c r="D772" s="30"/>
      <c r="E772" s="30">
        <v>18930</v>
      </c>
      <c r="F772" s="30">
        <v>20000</v>
      </c>
      <c r="G772" s="30">
        <v>900</v>
      </c>
      <c r="H772" s="30">
        <v>1883.45</v>
      </c>
      <c r="I772" s="30"/>
      <c r="J772" s="30">
        <v>15549</v>
      </c>
      <c r="K772" s="30">
        <v>161.28</v>
      </c>
      <c r="L772" s="30">
        <v>650.41999999999996</v>
      </c>
      <c r="M772" s="30">
        <v>403.2</v>
      </c>
      <c r="N772" s="30">
        <v>1626.06</v>
      </c>
      <c r="O772" s="30">
        <v>645.12</v>
      </c>
      <c r="P772" s="30">
        <v>2601.69</v>
      </c>
    </row>
    <row r="773" spans="1:16">
      <c r="A773" s="45" t="str">
        <f t="shared" si="20"/>
        <v>717</v>
      </c>
      <c r="B773" s="29">
        <v>7</v>
      </c>
      <c r="C773" s="29">
        <v>17</v>
      </c>
      <c r="D773" s="29"/>
      <c r="E773" s="29">
        <v>18930</v>
      </c>
      <c r="F773" s="29">
        <v>20000</v>
      </c>
      <c r="G773" s="29"/>
      <c r="H773" s="29">
        <v>1939.96</v>
      </c>
      <c r="I773" s="29"/>
      <c r="J773" s="29">
        <v>15858</v>
      </c>
      <c r="K773" s="29">
        <v>155.49</v>
      </c>
      <c r="L773" s="29">
        <v>825.43</v>
      </c>
      <c r="M773" s="29">
        <v>388.73</v>
      </c>
      <c r="N773" s="29">
        <v>2063.56</v>
      </c>
      <c r="O773" s="29">
        <v>621.96</v>
      </c>
      <c r="P773" s="29">
        <v>3301.7</v>
      </c>
    </row>
    <row r="774" spans="1:16">
      <c r="A774" s="45" t="str">
        <f t="shared" si="20"/>
        <v>818</v>
      </c>
      <c r="B774" s="30">
        <v>8</v>
      </c>
      <c r="C774" s="30">
        <v>18</v>
      </c>
      <c r="D774" s="30"/>
      <c r="E774" s="30">
        <v>18930</v>
      </c>
      <c r="F774" s="30">
        <v>20000</v>
      </c>
      <c r="G774" s="30"/>
      <c r="H774" s="30">
        <v>1998.16</v>
      </c>
      <c r="I774" s="30"/>
      <c r="J774" s="30">
        <v>16174</v>
      </c>
      <c r="K774" s="30">
        <v>158.58000000000001</v>
      </c>
      <c r="L774" s="30">
        <v>1008.77</v>
      </c>
      <c r="M774" s="30">
        <v>396.45</v>
      </c>
      <c r="N774" s="30">
        <v>2521.92</v>
      </c>
      <c r="O774" s="30">
        <v>634.32000000000005</v>
      </c>
      <c r="P774" s="30">
        <v>4035.07</v>
      </c>
    </row>
    <row r="775" spans="1:16">
      <c r="A775" s="45" t="str">
        <f t="shared" si="20"/>
        <v>919</v>
      </c>
      <c r="B775" s="29">
        <v>9</v>
      </c>
      <c r="C775" s="29">
        <v>19</v>
      </c>
      <c r="D775" s="29"/>
      <c r="E775" s="29">
        <v>18930</v>
      </c>
      <c r="F775" s="29">
        <v>20000</v>
      </c>
      <c r="G775" s="29">
        <v>900</v>
      </c>
      <c r="H775" s="29">
        <v>2958.1</v>
      </c>
      <c r="I775" s="29"/>
      <c r="J775" s="29">
        <v>15595</v>
      </c>
      <c r="K775" s="29">
        <v>161.74</v>
      </c>
      <c r="L775" s="29">
        <v>1200.77</v>
      </c>
      <c r="M775" s="29">
        <v>404.35</v>
      </c>
      <c r="N775" s="29">
        <v>3001.93</v>
      </c>
      <c r="O775" s="29">
        <v>646.96</v>
      </c>
      <c r="P775" s="29">
        <v>4803.08</v>
      </c>
    </row>
    <row r="776" spans="1:16">
      <c r="A776" s="45" t="str">
        <f t="shared" si="20"/>
        <v>1020</v>
      </c>
      <c r="B776" s="30">
        <v>10</v>
      </c>
      <c r="C776" s="30">
        <v>20</v>
      </c>
      <c r="D776" s="30"/>
      <c r="E776" s="30">
        <v>18930</v>
      </c>
      <c r="F776" s="30">
        <v>20000</v>
      </c>
      <c r="G776" s="30"/>
      <c r="H776" s="30">
        <v>3046.84</v>
      </c>
      <c r="I776" s="30"/>
      <c r="J776" s="30">
        <v>15905</v>
      </c>
      <c r="K776" s="30">
        <v>155.94999999999999</v>
      </c>
      <c r="L776" s="30">
        <v>1392.74</v>
      </c>
      <c r="M776" s="30">
        <v>389.88</v>
      </c>
      <c r="N776" s="30">
        <v>3481.86</v>
      </c>
      <c r="O776" s="30">
        <v>623.79999999999995</v>
      </c>
      <c r="P776" s="30">
        <v>5570.98</v>
      </c>
    </row>
    <row r="777" spans="1:16">
      <c r="A777" s="45" t="str">
        <f t="shared" si="20"/>
        <v>1121</v>
      </c>
      <c r="B777" s="29">
        <v>11</v>
      </c>
      <c r="C777" s="29">
        <v>21</v>
      </c>
      <c r="D777" s="29"/>
      <c r="E777" s="29">
        <v>18930</v>
      </c>
      <c r="F777" s="29">
        <v>20000</v>
      </c>
      <c r="G777" s="29"/>
      <c r="H777" s="29">
        <v>3138.25</v>
      </c>
      <c r="I777" s="29"/>
      <c r="J777" s="29">
        <v>16221</v>
      </c>
      <c r="K777" s="29">
        <v>159.05000000000001</v>
      </c>
      <c r="L777" s="29">
        <v>1593.58</v>
      </c>
      <c r="M777" s="29">
        <v>397.63</v>
      </c>
      <c r="N777" s="29">
        <v>3983.94</v>
      </c>
      <c r="O777" s="29">
        <v>636.20000000000005</v>
      </c>
      <c r="P777" s="29">
        <v>6374.31</v>
      </c>
    </row>
    <row r="778" spans="1:16">
      <c r="A778" s="45" t="str">
        <f t="shared" si="20"/>
        <v>1222</v>
      </c>
      <c r="B778" s="30">
        <v>12</v>
      </c>
      <c r="C778" s="30">
        <v>22</v>
      </c>
      <c r="D778" s="30"/>
      <c r="E778" s="30">
        <v>18930</v>
      </c>
      <c r="F778" s="30">
        <v>20000</v>
      </c>
      <c r="G778" s="30">
        <v>900</v>
      </c>
      <c r="H778" s="30">
        <v>4132.3999999999996</v>
      </c>
      <c r="I778" s="30"/>
      <c r="J778" s="30">
        <v>15644</v>
      </c>
      <c r="K778" s="30">
        <v>162.21</v>
      </c>
      <c r="L778" s="30">
        <v>1803.59</v>
      </c>
      <c r="M778" s="30">
        <v>405.53</v>
      </c>
      <c r="N778" s="30">
        <v>4508.9799999999996</v>
      </c>
      <c r="O778" s="30">
        <v>648.84</v>
      </c>
      <c r="P778" s="30">
        <v>7214.38</v>
      </c>
    </row>
    <row r="779" spans="1:16">
      <c r="A779" s="45" t="str">
        <f t="shared" si="20"/>
        <v>1323</v>
      </c>
      <c r="B779" s="29">
        <v>13</v>
      </c>
      <c r="C779" s="29">
        <v>23</v>
      </c>
      <c r="D779" s="29"/>
      <c r="E779" s="29">
        <v>18930</v>
      </c>
      <c r="F779" s="29">
        <v>20000</v>
      </c>
      <c r="G779" s="29"/>
      <c r="H779" s="29">
        <v>4256.37</v>
      </c>
      <c r="I779" s="29"/>
      <c r="J779" s="29">
        <v>15955</v>
      </c>
      <c r="K779" s="29">
        <v>156.44</v>
      </c>
      <c r="L779" s="29">
        <v>2014.14</v>
      </c>
      <c r="M779" s="29">
        <v>391.1</v>
      </c>
      <c r="N779" s="29">
        <v>5035.3500000000004</v>
      </c>
      <c r="O779" s="29">
        <v>625.76</v>
      </c>
      <c r="P779" s="29">
        <v>8056.57</v>
      </c>
    </row>
    <row r="780" spans="1:16">
      <c r="A780" s="45" t="str">
        <f t="shared" si="20"/>
        <v>1424</v>
      </c>
      <c r="B780" s="30">
        <v>14</v>
      </c>
      <c r="C780" s="30">
        <v>24</v>
      </c>
      <c r="D780" s="30"/>
      <c r="E780" s="30">
        <v>18930</v>
      </c>
      <c r="F780" s="30">
        <v>20000</v>
      </c>
      <c r="G780" s="30"/>
      <c r="H780" s="30">
        <v>4384.0600000000004</v>
      </c>
      <c r="I780" s="30"/>
      <c r="J780" s="30">
        <v>16272</v>
      </c>
      <c r="K780" s="30">
        <v>159.55000000000001</v>
      </c>
      <c r="L780" s="30">
        <v>2234.12</v>
      </c>
      <c r="M780" s="30">
        <v>398.88</v>
      </c>
      <c r="N780" s="30">
        <v>5585.29</v>
      </c>
      <c r="O780" s="30">
        <v>638.20000000000005</v>
      </c>
      <c r="P780" s="30">
        <v>8936.4599999999991</v>
      </c>
    </row>
    <row r="781" spans="1:16">
      <c r="A781" s="45" t="str">
        <f t="shared" si="20"/>
        <v>1525</v>
      </c>
      <c r="B781" s="29">
        <v>15</v>
      </c>
      <c r="C781" s="29">
        <v>25</v>
      </c>
      <c r="D781" s="29"/>
      <c r="E781" s="29">
        <v>18930</v>
      </c>
      <c r="F781" s="29">
        <v>20000</v>
      </c>
      <c r="G781" s="29">
        <v>900</v>
      </c>
      <c r="H781" s="29">
        <v>5415.58</v>
      </c>
      <c r="I781" s="29"/>
      <c r="J781" s="29">
        <v>15695</v>
      </c>
      <c r="K781" s="29">
        <v>162.72</v>
      </c>
      <c r="L781" s="29">
        <v>2463.86</v>
      </c>
      <c r="M781" s="29">
        <v>406.8</v>
      </c>
      <c r="N781" s="29">
        <v>6159.65</v>
      </c>
      <c r="O781" s="29">
        <v>650.88</v>
      </c>
      <c r="P781" s="29">
        <v>9855.44</v>
      </c>
    </row>
    <row r="782" spans="1:16">
      <c r="A782" s="45" t="str">
        <f t="shared" si="20"/>
        <v>1626</v>
      </c>
      <c r="B782" s="30">
        <v>16</v>
      </c>
      <c r="C782" s="30">
        <v>26</v>
      </c>
      <c r="D782" s="30"/>
      <c r="E782" s="30">
        <v>18930</v>
      </c>
      <c r="F782" s="30">
        <v>20000</v>
      </c>
      <c r="G782" s="30"/>
      <c r="H782" s="30">
        <v>5578.05</v>
      </c>
      <c r="I782" s="30"/>
      <c r="J782" s="30">
        <v>16007</v>
      </c>
      <c r="K782" s="30">
        <v>156.94999999999999</v>
      </c>
      <c r="L782" s="30">
        <v>2694.73</v>
      </c>
      <c r="M782" s="30">
        <v>392.38</v>
      </c>
      <c r="N782" s="30">
        <v>6736.81</v>
      </c>
      <c r="O782" s="30">
        <v>627.79999999999995</v>
      </c>
      <c r="P782" s="30">
        <v>10778.9</v>
      </c>
    </row>
    <row r="783" spans="1:16">
      <c r="A783" s="45" t="str">
        <f t="shared" si="20"/>
        <v>1727</v>
      </c>
      <c r="B783" s="29">
        <v>17</v>
      </c>
      <c r="C783" s="29">
        <v>27</v>
      </c>
      <c r="D783" s="29"/>
      <c r="E783" s="29">
        <v>18930</v>
      </c>
      <c r="F783" s="29">
        <v>20000</v>
      </c>
      <c r="G783" s="29"/>
      <c r="H783" s="29">
        <v>5745.39</v>
      </c>
      <c r="I783" s="29"/>
      <c r="J783" s="29">
        <v>16325</v>
      </c>
      <c r="K783" s="29">
        <v>160.07</v>
      </c>
      <c r="L783" s="29">
        <v>2935.64</v>
      </c>
      <c r="M783" s="29">
        <v>400.18</v>
      </c>
      <c r="N783" s="29">
        <v>7339.09</v>
      </c>
      <c r="O783" s="29">
        <v>640.28</v>
      </c>
      <c r="P783" s="29">
        <v>11742.55</v>
      </c>
    </row>
    <row r="784" spans="1:16">
      <c r="A784" s="45" t="str">
        <f t="shared" si="20"/>
        <v>1828</v>
      </c>
      <c r="B784" s="30">
        <v>18</v>
      </c>
      <c r="C784" s="30">
        <v>28</v>
      </c>
      <c r="D784" s="30"/>
      <c r="E784" s="30">
        <v>18930</v>
      </c>
      <c r="F784" s="30">
        <v>20000</v>
      </c>
      <c r="G784" s="30">
        <v>900</v>
      </c>
      <c r="H784" s="30">
        <v>6817.75</v>
      </c>
      <c r="I784" s="30"/>
      <c r="J784" s="30">
        <v>15750</v>
      </c>
      <c r="K784" s="30">
        <v>163.25</v>
      </c>
      <c r="L784" s="30">
        <v>3186.96</v>
      </c>
      <c r="M784" s="30">
        <v>408.13</v>
      </c>
      <c r="N784" s="30">
        <v>7967.39</v>
      </c>
      <c r="O784" s="30">
        <v>653</v>
      </c>
      <c r="P784" s="30">
        <v>12747.82</v>
      </c>
    </row>
    <row r="785" spans="1:16">
      <c r="A785" s="45" t="str">
        <f t="shared" si="20"/>
        <v>1929</v>
      </c>
      <c r="B785" s="29">
        <v>19</v>
      </c>
      <c r="C785" s="29">
        <v>29</v>
      </c>
      <c r="D785" s="29"/>
      <c r="E785" s="29">
        <v>18930</v>
      </c>
      <c r="F785" s="29">
        <v>20000</v>
      </c>
      <c r="G785" s="29"/>
      <c r="H785" s="29">
        <v>7022.29</v>
      </c>
      <c r="I785" s="29"/>
      <c r="J785" s="29">
        <v>16062</v>
      </c>
      <c r="K785" s="29">
        <v>157.5</v>
      </c>
      <c r="L785" s="29">
        <v>3440.06</v>
      </c>
      <c r="M785" s="29">
        <v>393.75</v>
      </c>
      <c r="N785" s="29">
        <v>8600.16</v>
      </c>
      <c r="O785" s="29">
        <v>630</v>
      </c>
      <c r="P785" s="29">
        <v>13760.26</v>
      </c>
    </row>
    <row r="786" spans="1:16">
      <c r="A786" s="45" t="str">
        <f t="shared" si="20"/>
        <v>2030</v>
      </c>
      <c r="B786" s="30">
        <v>20</v>
      </c>
      <c r="C786" s="30">
        <v>30</v>
      </c>
      <c r="D786" s="30"/>
      <c r="E786" s="30">
        <v>18930</v>
      </c>
      <c r="F786" s="30">
        <v>20000</v>
      </c>
      <c r="G786" s="30"/>
      <c r="H786" s="30">
        <v>7232.95</v>
      </c>
      <c r="I786" s="30"/>
      <c r="J786" s="30">
        <v>16382</v>
      </c>
      <c r="K786" s="30">
        <v>160.62</v>
      </c>
      <c r="L786" s="30">
        <v>3703.89</v>
      </c>
      <c r="M786" s="30">
        <v>401.55</v>
      </c>
      <c r="N786" s="30">
        <v>9259.7199999999993</v>
      </c>
      <c r="O786" s="30">
        <v>642.48</v>
      </c>
      <c r="P786" s="30">
        <v>14815.55</v>
      </c>
    </row>
    <row r="787" spans="1:16">
      <c r="A787" s="45" t="str">
        <f t="shared" si="20"/>
        <v>2131</v>
      </c>
      <c r="B787" s="29">
        <v>21</v>
      </c>
      <c r="C787" s="29">
        <v>31</v>
      </c>
      <c r="D787" s="29"/>
      <c r="E787" s="29">
        <v>18930</v>
      </c>
      <c r="F787" s="29">
        <v>20000</v>
      </c>
      <c r="G787" s="29">
        <v>900</v>
      </c>
      <c r="H787" s="29">
        <v>8349.94</v>
      </c>
      <c r="I787" s="29"/>
      <c r="J787" s="29">
        <v>15807</v>
      </c>
      <c r="K787" s="29">
        <v>163.82</v>
      </c>
      <c r="L787" s="29">
        <v>3978.82</v>
      </c>
      <c r="M787" s="29">
        <v>409.55</v>
      </c>
      <c r="N787" s="29">
        <v>9947.06</v>
      </c>
      <c r="O787" s="29">
        <v>655.28</v>
      </c>
      <c r="P787" s="29">
        <v>15915.29</v>
      </c>
    </row>
    <row r="788" spans="1:16">
      <c r="A788" s="45" t="str">
        <f t="shared" si="20"/>
        <v>2232</v>
      </c>
      <c r="B788" s="30">
        <v>22</v>
      </c>
      <c r="C788" s="30">
        <v>32</v>
      </c>
      <c r="D788" s="30"/>
      <c r="E788" s="30">
        <v>18930</v>
      </c>
      <c r="F788" s="30">
        <v>20000</v>
      </c>
      <c r="G788" s="30"/>
      <c r="H788" s="30">
        <v>8600.44</v>
      </c>
      <c r="I788" s="30"/>
      <c r="J788" s="30">
        <v>16121</v>
      </c>
      <c r="K788" s="30">
        <v>158.07</v>
      </c>
      <c r="L788" s="30">
        <v>4256.26</v>
      </c>
      <c r="M788" s="30">
        <v>395.18</v>
      </c>
      <c r="N788" s="30">
        <v>10640.65</v>
      </c>
      <c r="O788" s="30">
        <v>632.28</v>
      </c>
      <c r="P788" s="30">
        <v>17025.03</v>
      </c>
    </row>
    <row r="789" spans="1:16">
      <c r="A789" s="45" t="str">
        <f t="shared" si="20"/>
        <v>2333</v>
      </c>
      <c r="B789" s="29">
        <v>23</v>
      </c>
      <c r="C789" s="29">
        <v>33</v>
      </c>
      <c r="D789" s="29"/>
      <c r="E789" s="29">
        <v>18930</v>
      </c>
      <c r="F789" s="29">
        <v>20000</v>
      </c>
      <c r="G789" s="29"/>
      <c r="H789" s="29">
        <v>8858.4500000000007</v>
      </c>
      <c r="I789" s="29"/>
      <c r="J789" s="29">
        <v>16441</v>
      </c>
      <c r="K789" s="29">
        <v>161.21</v>
      </c>
      <c r="L789" s="29">
        <v>4545.16</v>
      </c>
      <c r="M789" s="29">
        <v>403.03</v>
      </c>
      <c r="N789" s="29">
        <v>11362.89</v>
      </c>
      <c r="O789" s="29">
        <v>644.84</v>
      </c>
      <c r="P789" s="29">
        <v>18180.62</v>
      </c>
    </row>
    <row r="790" spans="1:16">
      <c r="A790" s="45" t="str">
        <f t="shared" si="20"/>
        <v>2434</v>
      </c>
      <c r="B790" s="30">
        <v>24</v>
      </c>
      <c r="C790" s="30">
        <v>34</v>
      </c>
      <c r="D790" s="30"/>
      <c r="E790" s="30">
        <v>18930</v>
      </c>
      <c r="F790" s="30">
        <v>20000</v>
      </c>
      <c r="G790" s="30">
        <v>900</v>
      </c>
      <c r="H790" s="30">
        <v>10024.209999999999</v>
      </c>
      <c r="I790" s="30"/>
      <c r="J790" s="30">
        <v>15868</v>
      </c>
      <c r="K790" s="30">
        <v>164.41</v>
      </c>
      <c r="L790" s="30">
        <v>4845.92</v>
      </c>
      <c r="M790" s="30">
        <v>411.03</v>
      </c>
      <c r="N790" s="30">
        <v>12114.8</v>
      </c>
      <c r="O790" s="30">
        <v>657.64</v>
      </c>
      <c r="P790" s="30">
        <v>19383.68</v>
      </c>
    </row>
    <row r="791" spans="1:16">
      <c r="A791" s="45" t="str">
        <f t="shared" si="20"/>
        <v>2535</v>
      </c>
      <c r="B791" s="29">
        <v>25</v>
      </c>
      <c r="C791" s="29">
        <v>35</v>
      </c>
      <c r="D791" s="29"/>
      <c r="E791" s="29">
        <v>18930</v>
      </c>
      <c r="F791" s="29">
        <v>20000</v>
      </c>
      <c r="G791" s="29"/>
      <c r="H791" s="29">
        <v>10324.93</v>
      </c>
      <c r="I791" s="29"/>
      <c r="J791" s="29">
        <v>16182</v>
      </c>
      <c r="K791" s="29">
        <v>158.68</v>
      </c>
      <c r="L791" s="29">
        <v>5149.9799999999996</v>
      </c>
      <c r="M791" s="29">
        <v>396.7</v>
      </c>
      <c r="N791" s="29">
        <v>12874.95</v>
      </c>
      <c r="O791" s="29">
        <v>634.72</v>
      </c>
      <c r="P791" s="29">
        <v>20599.91</v>
      </c>
    </row>
    <row r="792" spans="1:16">
      <c r="A792" s="45" t="str">
        <f t="shared" si="20"/>
        <v>2636</v>
      </c>
      <c r="B792" s="30">
        <v>26</v>
      </c>
      <c r="C792" s="30">
        <v>36</v>
      </c>
      <c r="D792" s="30"/>
      <c r="E792" s="30">
        <v>18930</v>
      </c>
      <c r="F792" s="30">
        <v>20000</v>
      </c>
      <c r="G792" s="30"/>
      <c r="H792" s="30">
        <v>10634.68</v>
      </c>
      <c r="I792" s="30"/>
      <c r="J792" s="30">
        <v>16503</v>
      </c>
      <c r="K792" s="30">
        <v>161.82</v>
      </c>
      <c r="L792" s="30">
        <v>5466.3</v>
      </c>
      <c r="M792" s="30">
        <v>404.55</v>
      </c>
      <c r="N792" s="30">
        <v>13665.74</v>
      </c>
      <c r="O792" s="30">
        <v>647.28</v>
      </c>
      <c r="P792" s="30">
        <v>21865.19</v>
      </c>
    </row>
    <row r="793" spans="1:16">
      <c r="A793" s="45" t="str">
        <f t="shared" si="20"/>
        <v>2737</v>
      </c>
      <c r="B793" s="29">
        <v>27</v>
      </c>
      <c r="C793" s="29">
        <v>37</v>
      </c>
      <c r="D793" s="29"/>
      <c r="E793" s="29">
        <v>18930</v>
      </c>
      <c r="F793" s="29">
        <v>20000</v>
      </c>
      <c r="G793" s="29">
        <v>900</v>
      </c>
      <c r="H793" s="29">
        <v>11853.72</v>
      </c>
      <c r="I793" s="29"/>
      <c r="J793" s="29">
        <v>15930</v>
      </c>
      <c r="K793" s="29">
        <v>165.03</v>
      </c>
      <c r="L793" s="29">
        <v>5795.32</v>
      </c>
      <c r="M793" s="29">
        <v>412.58</v>
      </c>
      <c r="N793" s="29">
        <v>14488.29</v>
      </c>
      <c r="O793" s="29">
        <v>660.12</v>
      </c>
      <c r="P793" s="29">
        <v>23181.27</v>
      </c>
    </row>
    <row r="794" spans="1:16">
      <c r="A794" s="45" t="str">
        <f t="shared" si="20"/>
        <v>2838</v>
      </c>
      <c r="B794" s="30">
        <v>28</v>
      </c>
      <c r="C794" s="30">
        <v>38</v>
      </c>
      <c r="D794" s="30"/>
      <c r="E794" s="30">
        <v>18930</v>
      </c>
      <c r="F794" s="30">
        <v>20000</v>
      </c>
      <c r="G794" s="30"/>
      <c r="H794" s="30">
        <v>12209.33</v>
      </c>
      <c r="I794" s="30"/>
      <c r="J794" s="30">
        <v>16245</v>
      </c>
      <c r="K794" s="30">
        <v>159.30000000000001</v>
      </c>
      <c r="L794" s="30">
        <v>6128.48</v>
      </c>
      <c r="M794" s="30">
        <v>398.25</v>
      </c>
      <c r="N794" s="30">
        <v>15321.19</v>
      </c>
      <c r="O794" s="30">
        <v>637.20000000000005</v>
      </c>
      <c r="P794" s="30">
        <v>24513.9</v>
      </c>
    </row>
    <row r="795" spans="1:16">
      <c r="A795" s="45" t="str">
        <f t="shared" si="20"/>
        <v>2939</v>
      </c>
      <c r="B795" s="29">
        <v>29</v>
      </c>
      <c r="C795" s="29">
        <v>39</v>
      </c>
      <c r="D795" s="29"/>
      <c r="E795" s="29">
        <v>18930</v>
      </c>
      <c r="F795" s="29">
        <v>20000</v>
      </c>
      <c r="G795" s="29"/>
      <c r="H795" s="29">
        <v>12575.61</v>
      </c>
      <c r="I795" s="29"/>
      <c r="J795" s="29">
        <v>16566</v>
      </c>
      <c r="K795" s="29">
        <v>162.44999999999999</v>
      </c>
      <c r="L795" s="29">
        <v>6474.78</v>
      </c>
      <c r="M795" s="29">
        <v>406.13</v>
      </c>
      <c r="N795" s="29">
        <v>16186.95</v>
      </c>
      <c r="O795" s="29">
        <v>649.79999999999995</v>
      </c>
      <c r="P795" s="29">
        <v>25899.119999999999</v>
      </c>
    </row>
    <row r="796" spans="1:16">
      <c r="A796" s="45" t="str">
        <f t="shared" si="20"/>
        <v>3040</v>
      </c>
      <c r="B796" s="30">
        <v>30</v>
      </c>
      <c r="C796" s="30">
        <v>40</v>
      </c>
      <c r="D796" s="30"/>
      <c r="E796" s="30">
        <v>18930</v>
      </c>
      <c r="F796" s="30">
        <v>20000</v>
      </c>
      <c r="G796" s="30">
        <v>900</v>
      </c>
      <c r="H796" s="30">
        <v>13852.88</v>
      </c>
      <c r="I796" s="30"/>
      <c r="J796" s="30">
        <v>15994</v>
      </c>
      <c r="K796" s="30">
        <v>165.66</v>
      </c>
      <c r="L796" s="30">
        <v>6834.68</v>
      </c>
      <c r="M796" s="30">
        <v>414.15</v>
      </c>
      <c r="N796" s="30">
        <v>17086.71</v>
      </c>
      <c r="O796" s="30">
        <v>662.64</v>
      </c>
      <c r="P796" s="30">
        <v>27338.73</v>
      </c>
    </row>
    <row r="797" spans="1:16">
      <c r="A797" s="45" t="str">
        <f t="shared" si="20"/>
        <v>3141</v>
      </c>
      <c r="B797" s="29">
        <v>31</v>
      </c>
      <c r="C797" s="29">
        <v>41</v>
      </c>
      <c r="D797" s="29"/>
      <c r="E797" s="29">
        <v>18930</v>
      </c>
      <c r="F797" s="29">
        <v>20000</v>
      </c>
      <c r="G797" s="29"/>
      <c r="H797" s="29">
        <v>14268.47</v>
      </c>
      <c r="I797" s="29"/>
      <c r="J797" s="29">
        <v>16309</v>
      </c>
      <c r="K797" s="29">
        <v>159.94</v>
      </c>
      <c r="L797" s="29">
        <v>7199.66</v>
      </c>
      <c r="M797" s="29">
        <v>399.85</v>
      </c>
      <c r="N797" s="29">
        <v>17999.16</v>
      </c>
      <c r="O797" s="29">
        <v>639.76</v>
      </c>
      <c r="P797" s="29">
        <v>28798.66</v>
      </c>
    </row>
    <row r="798" spans="1:16">
      <c r="A798" s="45" t="str">
        <f t="shared" si="20"/>
        <v>3242</v>
      </c>
      <c r="B798" s="30">
        <v>32</v>
      </c>
      <c r="C798" s="30">
        <v>42</v>
      </c>
      <c r="D798" s="30"/>
      <c r="E798" s="30">
        <v>18930</v>
      </c>
      <c r="F798" s="30">
        <v>20000</v>
      </c>
      <c r="G798" s="30"/>
      <c r="H798" s="30">
        <v>14696.52</v>
      </c>
      <c r="I798" s="30"/>
      <c r="J798" s="30">
        <v>16631</v>
      </c>
      <c r="K798" s="30">
        <v>163.09</v>
      </c>
      <c r="L798" s="30">
        <v>7578.74</v>
      </c>
      <c r="M798" s="30">
        <v>407.73</v>
      </c>
      <c r="N798" s="30">
        <v>18946.86</v>
      </c>
      <c r="O798" s="30">
        <v>652.36</v>
      </c>
      <c r="P798" s="30">
        <v>30314.98</v>
      </c>
    </row>
    <row r="799" spans="1:16">
      <c r="A799" s="45" t="str">
        <f t="shared" si="20"/>
        <v>3343</v>
      </c>
      <c r="B799" s="29">
        <v>33</v>
      </c>
      <c r="C799" s="29">
        <v>43</v>
      </c>
      <c r="D799" s="29"/>
      <c r="E799" s="29">
        <v>18930</v>
      </c>
      <c r="F799" s="29">
        <v>20000</v>
      </c>
      <c r="G799" s="29">
        <v>900</v>
      </c>
      <c r="H799" s="29">
        <v>16037.42</v>
      </c>
      <c r="I799" s="29"/>
      <c r="J799" s="29">
        <v>16059</v>
      </c>
      <c r="K799" s="29">
        <v>166.31</v>
      </c>
      <c r="L799" s="29">
        <v>7972.42</v>
      </c>
      <c r="M799" s="29">
        <v>415.78</v>
      </c>
      <c r="N799" s="29">
        <v>19931.04</v>
      </c>
      <c r="O799" s="29">
        <v>665.24</v>
      </c>
      <c r="P799" s="29">
        <v>31889.66</v>
      </c>
    </row>
    <row r="800" spans="1:16">
      <c r="A800" s="45" t="str">
        <f t="shared" si="20"/>
        <v>3444</v>
      </c>
      <c r="B800" s="30">
        <v>34</v>
      </c>
      <c r="C800" s="30">
        <v>44</v>
      </c>
      <c r="D800" s="30"/>
      <c r="E800" s="30">
        <v>18930</v>
      </c>
      <c r="F800" s="30">
        <v>20000</v>
      </c>
      <c r="G800" s="30"/>
      <c r="H800" s="30">
        <v>16518.54</v>
      </c>
      <c r="I800" s="30"/>
      <c r="J800" s="30">
        <v>16374</v>
      </c>
      <c r="K800" s="30">
        <v>160.59</v>
      </c>
      <c r="L800" s="30">
        <v>8372.18</v>
      </c>
      <c r="M800" s="30">
        <v>401.48</v>
      </c>
      <c r="N800" s="30">
        <v>20930.45</v>
      </c>
      <c r="O800" s="30">
        <v>642.36</v>
      </c>
      <c r="P800" s="30">
        <v>33488.71</v>
      </c>
    </row>
    <row r="801" spans="1:16">
      <c r="A801" s="45" t="str">
        <f t="shared" si="20"/>
        <v>3545</v>
      </c>
      <c r="B801" s="29">
        <v>35</v>
      </c>
      <c r="C801" s="29">
        <v>45</v>
      </c>
      <c r="D801" s="29"/>
      <c r="E801" s="29">
        <v>18930</v>
      </c>
      <c r="F801" s="29">
        <v>20000</v>
      </c>
      <c r="G801" s="29"/>
      <c r="H801" s="29">
        <v>17014.099999999999</v>
      </c>
      <c r="I801" s="29"/>
      <c r="J801" s="29">
        <v>16695</v>
      </c>
      <c r="K801" s="29">
        <v>163.74</v>
      </c>
      <c r="L801" s="29">
        <v>8787.08</v>
      </c>
      <c r="M801" s="29">
        <v>409.35</v>
      </c>
      <c r="N801" s="29">
        <v>21967.71</v>
      </c>
      <c r="O801" s="29">
        <v>654.96</v>
      </c>
      <c r="P801" s="29">
        <v>35148.339999999997</v>
      </c>
    </row>
    <row r="802" spans="1:16">
      <c r="A802" s="45" t="str">
        <f t="shared" si="20"/>
        <v>3646</v>
      </c>
      <c r="B802" s="30">
        <v>36</v>
      </c>
      <c r="C802" s="30">
        <v>46</v>
      </c>
      <c r="D802" s="30"/>
      <c r="E802" s="30">
        <v>18930</v>
      </c>
      <c r="F802" s="30">
        <v>20000</v>
      </c>
      <c r="G802" s="30">
        <v>900</v>
      </c>
      <c r="H802" s="30">
        <v>18424.52</v>
      </c>
      <c r="I802" s="30"/>
      <c r="J802" s="30">
        <v>16122</v>
      </c>
      <c r="K802" s="30">
        <v>166.95</v>
      </c>
      <c r="L802" s="30">
        <v>9217.65</v>
      </c>
      <c r="M802" s="30">
        <v>417.38</v>
      </c>
      <c r="N802" s="30">
        <v>23044.12</v>
      </c>
      <c r="O802" s="30">
        <v>667.8</v>
      </c>
      <c r="P802" s="30">
        <v>36870.589999999997</v>
      </c>
    </row>
    <row r="803" spans="1:16">
      <c r="A803" s="45" t="str">
        <f t="shared" si="20"/>
        <v>3747</v>
      </c>
      <c r="B803" s="29">
        <v>37</v>
      </c>
      <c r="C803" s="29">
        <v>47</v>
      </c>
      <c r="D803" s="29"/>
      <c r="E803" s="29">
        <v>18930</v>
      </c>
      <c r="F803" s="29">
        <v>20000</v>
      </c>
      <c r="G803" s="29"/>
      <c r="H803" s="29">
        <v>18977.259999999998</v>
      </c>
      <c r="I803" s="29"/>
      <c r="J803" s="29">
        <v>16437</v>
      </c>
      <c r="K803" s="29">
        <v>161.22</v>
      </c>
      <c r="L803" s="29">
        <v>9655.4</v>
      </c>
      <c r="M803" s="29">
        <v>403.05</v>
      </c>
      <c r="N803" s="29">
        <v>24138.49</v>
      </c>
      <c r="O803" s="29">
        <v>644.88</v>
      </c>
      <c r="P803" s="29">
        <v>38621.58</v>
      </c>
    </row>
    <row r="804" spans="1:16">
      <c r="A804" s="45" t="str">
        <f t="shared" si="20"/>
        <v>3848</v>
      </c>
      <c r="B804" s="30">
        <v>38</v>
      </c>
      <c r="C804" s="30">
        <v>48</v>
      </c>
      <c r="D804" s="30"/>
      <c r="E804" s="30">
        <v>18930</v>
      </c>
      <c r="F804" s="30">
        <v>20000</v>
      </c>
      <c r="G804" s="30"/>
      <c r="H804" s="30">
        <v>19546.57</v>
      </c>
      <c r="I804" s="30"/>
      <c r="J804" s="30">
        <v>16757</v>
      </c>
      <c r="K804" s="30">
        <v>164.37</v>
      </c>
      <c r="L804" s="30">
        <v>10109.43</v>
      </c>
      <c r="M804" s="30">
        <v>410.93</v>
      </c>
      <c r="N804" s="30">
        <v>25273.57</v>
      </c>
      <c r="O804" s="30">
        <v>657.48</v>
      </c>
      <c r="P804" s="30">
        <v>40437.71</v>
      </c>
    </row>
    <row r="805" spans="1:16">
      <c r="A805" s="45" t="str">
        <f t="shared" si="20"/>
        <v>3949</v>
      </c>
      <c r="B805" s="29">
        <v>39</v>
      </c>
      <c r="C805" s="29">
        <v>49</v>
      </c>
      <c r="D805" s="29"/>
      <c r="E805" s="29">
        <v>18930</v>
      </c>
      <c r="F805" s="29">
        <v>20000</v>
      </c>
      <c r="G805" s="29">
        <v>900</v>
      </c>
      <c r="H805" s="29">
        <v>21032.97</v>
      </c>
      <c r="I805" s="29"/>
      <c r="J805" s="29">
        <v>16184</v>
      </c>
      <c r="K805" s="29">
        <v>167.57</v>
      </c>
      <c r="L805" s="29">
        <v>10580.28</v>
      </c>
      <c r="M805" s="29">
        <v>418.93</v>
      </c>
      <c r="N805" s="29">
        <v>26450.7</v>
      </c>
      <c r="O805" s="29">
        <v>670.28</v>
      </c>
      <c r="P805" s="29">
        <v>42321.120000000003</v>
      </c>
    </row>
    <row r="806" spans="1:16">
      <c r="A806" s="45" t="str">
        <f t="shared" si="20"/>
        <v>4050</v>
      </c>
      <c r="B806" s="30">
        <v>40</v>
      </c>
      <c r="C806" s="30">
        <v>50</v>
      </c>
      <c r="D806" s="30"/>
      <c r="E806" s="30">
        <v>18930</v>
      </c>
      <c r="F806" s="30">
        <v>20000</v>
      </c>
      <c r="G806" s="30"/>
      <c r="H806" s="30">
        <v>21663.96</v>
      </c>
      <c r="I806" s="30"/>
      <c r="J806" s="30">
        <v>16496</v>
      </c>
      <c r="K806" s="30">
        <v>161.84</v>
      </c>
      <c r="L806" s="30">
        <v>11059.53</v>
      </c>
      <c r="M806" s="30">
        <v>404.6</v>
      </c>
      <c r="N806" s="30">
        <v>27648.82</v>
      </c>
      <c r="O806" s="30">
        <v>647.36</v>
      </c>
      <c r="P806" s="30">
        <v>44238.12</v>
      </c>
    </row>
    <row r="807" spans="1:16">
      <c r="A807" s="45" t="str">
        <f t="shared" si="20"/>
        <v>4151</v>
      </c>
      <c r="B807" s="29">
        <v>41</v>
      </c>
      <c r="C807" s="29">
        <v>51</v>
      </c>
      <c r="D807" s="29"/>
      <c r="E807" s="29">
        <v>18930</v>
      </c>
      <c r="F807" s="29">
        <v>20000</v>
      </c>
      <c r="G807" s="29"/>
      <c r="H807" s="29">
        <v>22313.88</v>
      </c>
      <c r="I807" s="29"/>
      <c r="J807" s="29">
        <v>16815</v>
      </c>
      <c r="K807" s="29">
        <v>164.96</v>
      </c>
      <c r="L807" s="29">
        <v>11556.28</v>
      </c>
      <c r="M807" s="29">
        <v>412.4</v>
      </c>
      <c r="N807" s="29">
        <v>28890.69</v>
      </c>
      <c r="O807" s="29">
        <v>659.84</v>
      </c>
      <c r="P807" s="29">
        <v>46225.1</v>
      </c>
    </row>
    <row r="808" spans="1:16">
      <c r="A808" s="45" t="str">
        <f t="shared" si="20"/>
        <v>4252</v>
      </c>
      <c r="B808" s="30">
        <v>42</v>
      </c>
      <c r="C808" s="30">
        <v>52</v>
      </c>
      <c r="D808" s="30"/>
      <c r="E808" s="30">
        <v>18930</v>
      </c>
      <c r="F808" s="30">
        <v>20000</v>
      </c>
      <c r="G808" s="30">
        <v>900</v>
      </c>
      <c r="H808" s="30">
        <v>23883.3</v>
      </c>
      <c r="I808" s="30"/>
      <c r="J808" s="30">
        <v>16241</v>
      </c>
      <c r="K808" s="30">
        <v>168.15</v>
      </c>
      <c r="L808" s="30">
        <v>12071.11</v>
      </c>
      <c r="M808" s="30">
        <v>420.38</v>
      </c>
      <c r="N808" s="30">
        <v>30177.78</v>
      </c>
      <c r="O808" s="30">
        <v>672.6</v>
      </c>
      <c r="P808" s="30">
        <v>48284.45</v>
      </c>
    </row>
    <row r="809" spans="1:16">
      <c r="A809" s="45" t="str">
        <f t="shared" si="20"/>
        <v>4353</v>
      </c>
      <c r="B809" s="29">
        <v>43</v>
      </c>
      <c r="C809" s="29">
        <v>53</v>
      </c>
      <c r="D809" s="29"/>
      <c r="E809" s="29">
        <v>18930</v>
      </c>
      <c r="F809" s="29">
        <v>20000</v>
      </c>
      <c r="G809" s="29"/>
      <c r="H809" s="29">
        <v>24599.79</v>
      </c>
      <c r="I809" s="29"/>
      <c r="J809" s="29">
        <v>16551</v>
      </c>
      <c r="K809" s="29">
        <v>162.41</v>
      </c>
      <c r="L809" s="29">
        <v>12595.66</v>
      </c>
      <c r="M809" s="29">
        <v>406.03</v>
      </c>
      <c r="N809" s="29">
        <v>31489.14</v>
      </c>
      <c r="O809" s="29">
        <v>649.64</v>
      </c>
      <c r="P809" s="29">
        <v>50382.63</v>
      </c>
    </row>
    <row r="810" spans="1:16">
      <c r="A810" s="45" t="str">
        <f t="shared" si="20"/>
        <v>4454</v>
      </c>
      <c r="B810" s="30">
        <v>44</v>
      </c>
      <c r="C810" s="30">
        <v>54</v>
      </c>
      <c r="D810" s="30"/>
      <c r="E810" s="30">
        <v>18930</v>
      </c>
      <c r="F810" s="30">
        <v>20000</v>
      </c>
      <c r="G810" s="30"/>
      <c r="H810" s="30">
        <v>25337.79</v>
      </c>
      <c r="I810" s="30"/>
      <c r="J810" s="30">
        <v>16867</v>
      </c>
      <c r="K810" s="30">
        <v>165.51</v>
      </c>
      <c r="L810" s="30">
        <v>13139.04</v>
      </c>
      <c r="M810" s="30">
        <v>413.78</v>
      </c>
      <c r="N810" s="30">
        <v>32847.589999999997</v>
      </c>
      <c r="O810" s="30">
        <v>662.04</v>
      </c>
      <c r="P810" s="30">
        <v>52556.15</v>
      </c>
    </row>
    <row r="811" spans="1:16">
      <c r="A811" s="45" t="str">
        <f t="shared" si="20"/>
        <v>4555</v>
      </c>
      <c r="B811" s="29">
        <v>45</v>
      </c>
      <c r="C811" s="29">
        <v>55</v>
      </c>
      <c r="D811" s="29"/>
      <c r="E811" s="29">
        <v>18930</v>
      </c>
      <c r="F811" s="29">
        <v>20000</v>
      </c>
      <c r="G811" s="29">
        <v>900</v>
      </c>
      <c r="H811" s="29">
        <v>26997.919999999998</v>
      </c>
      <c r="I811" s="29"/>
      <c r="J811" s="29">
        <v>16289</v>
      </c>
      <c r="K811" s="29">
        <v>168.67</v>
      </c>
      <c r="L811" s="29">
        <v>13701.88</v>
      </c>
      <c r="M811" s="29">
        <v>421.68</v>
      </c>
      <c r="N811" s="29">
        <v>34254.69</v>
      </c>
      <c r="O811" s="29">
        <v>674.68</v>
      </c>
      <c r="P811" s="29">
        <v>54807.51</v>
      </c>
    </row>
    <row r="812" spans="1:16">
      <c r="A812" s="45" t="str">
        <f t="shared" si="20"/>
        <v>4656</v>
      </c>
      <c r="B812" s="30">
        <v>46</v>
      </c>
      <c r="C812" s="30">
        <v>56</v>
      </c>
      <c r="D812" s="30"/>
      <c r="E812" s="30">
        <v>18930</v>
      </c>
      <c r="F812" s="30">
        <v>20000</v>
      </c>
      <c r="G812" s="30"/>
      <c r="H812" s="30">
        <v>27807.86</v>
      </c>
      <c r="I812" s="30"/>
      <c r="J812" s="30">
        <v>16596</v>
      </c>
      <c r="K812" s="30">
        <v>162.88999999999999</v>
      </c>
      <c r="L812" s="30">
        <v>14275.82</v>
      </c>
      <c r="M812" s="30">
        <v>407.23</v>
      </c>
      <c r="N812" s="30">
        <v>35689.56</v>
      </c>
      <c r="O812" s="30">
        <v>651.55999999999995</v>
      </c>
      <c r="P812" s="30">
        <v>57103.3</v>
      </c>
    </row>
    <row r="813" spans="1:16">
      <c r="A813" s="45" t="str">
        <f t="shared" si="20"/>
        <v>4757</v>
      </c>
      <c r="B813" s="29">
        <v>47</v>
      </c>
      <c r="C813" s="29">
        <v>57</v>
      </c>
      <c r="D813" s="29"/>
      <c r="E813" s="29">
        <v>18930</v>
      </c>
      <c r="F813" s="29">
        <v>20000</v>
      </c>
      <c r="G813" s="29"/>
      <c r="H813" s="29">
        <v>28642.09</v>
      </c>
      <c r="I813" s="29"/>
      <c r="J813" s="29">
        <v>16908</v>
      </c>
      <c r="K813" s="29">
        <v>165.96</v>
      </c>
      <c r="L813" s="29">
        <v>14870.06</v>
      </c>
      <c r="M813" s="29">
        <v>414.9</v>
      </c>
      <c r="N813" s="29">
        <v>37175.15</v>
      </c>
      <c r="O813" s="29">
        <v>663.84</v>
      </c>
      <c r="P813" s="29">
        <v>59480.23</v>
      </c>
    </row>
    <row r="814" spans="1:16">
      <c r="A814" s="45" t="str">
        <f t="shared" si="20"/>
        <v>4858</v>
      </c>
      <c r="B814" s="30">
        <v>48</v>
      </c>
      <c r="C814" s="30">
        <v>58</v>
      </c>
      <c r="D814" s="30"/>
      <c r="E814" s="30">
        <v>18930</v>
      </c>
      <c r="F814" s="30">
        <v>20000</v>
      </c>
      <c r="G814" s="30">
        <v>900</v>
      </c>
      <c r="H814" s="30">
        <v>30401.360000000001</v>
      </c>
      <c r="I814" s="30"/>
      <c r="J814" s="30">
        <v>16326</v>
      </c>
      <c r="K814" s="30">
        <v>169.08</v>
      </c>
      <c r="L814" s="30">
        <v>15485.24</v>
      </c>
      <c r="M814" s="30">
        <v>422.7</v>
      </c>
      <c r="N814" s="30">
        <v>38713.1</v>
      </c>
      <c r="O814" s="30">
        <v>676.32</v>
      </c>
      <c r="P814" s="30">
        <v>61940.959999999999</v>
      </c>
    </row>
    <row r="815" spans="1:16">
      <c r="A815" s="45" t="str">
        <f t="shared" si="20"/>
        <v>4959</v>
      </c>
      <c r="B815" s="29">
        <v>49</v>
      </c>
      <c r="C815" s="29">
        <v>59</v>
      </c>
      <c r="D815" s="29"/>
      <c r="E815" s="29">
        <v>18930</v>
      </c>
      <c r="F815" s="29">
        <v>20000</v>
      </c>
      <c r="G815" s="29"/>
      <c r="H815" s="29">
        <v>31313.4</v>
      </c>
      <c r="I815" s="29"/>
      <c r="J815" s="29">
        <v>16626</v>
      </c>
      <c r="K815" s="29">
        <v>163.26</v>
      </c>
      <c r="L815" s="29">
        <v>16113.06</v>
      </c>
      <c r="M815" s="29">
        <v>408.15</v>
      </c>
      <c r="N815" s="29">
        <v>40282.639999999999</v>
      </c>
      <c r="O815" s="29">
        <v>653.04</v>
      </c>
      <c r="P815" s="29">
        <v>64452.23</v>
      </c>
    </row>
    <row r="816" spans="1:16">
      <c r="A816" s="45" t="str">
        <f t="shared" si="20"/>
        <v>5060</v>
      </c>
      <c r="B816" s="30">
        <v>50</v>
      </c>
      <c r="C816" s="30">
        <v>60</v>
      </c>
      <c r="D816" s="30"/>
      <c r="E816" s="30">
        <v>18930</v>
      </c>
      <c r="F816" s="30">
        <v>20000</v>
      </c>
      <c r="G816" s="30"/>
      <c r="H816" s="30">
        <v>32252.799999999999</v>
      </c>
      <c r="I816" s="30"/>
      <c r="J816" s="30">
        <v>16932</v>
      </c>
      <c r="K816" s="30">
        <v>166.26</v>
      </c>
      <c r="L816" s="30">
        <v>16762.71</v>
      </c>
      <c r="M816" s="30">
        <v>415.65</v>
      </c>
      <c r="N816" s="30">
        <v>41906.769999999997</v>
      </c>
      <c r="O816" s="30">
        <v>665.04</v>
      </c>
      <c r="P816" s="30">
        <v>67050.84</v>
      </c>
    </row>
    <row r="817" spans="1:16">
      <c r="A817" s="45" t="str">
        <f t="shared" si="20"/>
        <v>5161</v>
      </c>
      <c r="B817" s="29">
        <v>51</v>
      </c>
      <c r="C817" s="29">
        <v>61</v>
      </c>
      <c r="D817" s="29"/>
      <c r="E817" s="29">
        <v>18930</v>
      </c>
      <c r="F817" s="29">
        <v>20000</v>
      </c>
      <c r="G817" s="29">
        <v>900</v>
      </c>
      <c r="H817" s="29">
        <v>34120.379999999997</v>
      </c>
      <c r="I817" s="29"/>
      <c r="J817" s="29">
        <v>16344</v>
      </c>
      <c r="K817" s="29">
        <v>169.32</v>
      </c>
      <c r="L817" s="29">
        <v>17434.91</v>
      </c>
      <c r="M817" s="29">
        <v>423.3</v>
      </c>
      <c r="N817" s="29">
        <v>43587.28</v>
      </c>
      <c r="O817" s="29">
        <v>677.28</v>
      </c>
      <c r="P817" s="29">
        <v>69739.64</v>
      </c>
    </row>
    <row r="818" spans="1:16">
      <c r="A818" s="45" t="str">
        <f t="shared" si="20"/>
        <v>5262</v>
      </c>
      <c r="B818" s="30">
        <v>52</v>
      </c>
      <c r="C818" s="30">
        <v>62</v>
      </c>
      <c r="D818" s="30"/>
      <c r="E818" s="30">
        <v>18930</v>
      </c>
      <c r="F818" s="30">
        <v>20000</v>
      </c>
      <c r="G818" s="30"/>
      <c r="H818" s="30">
        <v>35144</v>
      </c>
      <c r="I818" s="30"/>
      <c r="J818" s="30">
        <v>16635</v>
      </c>
      <c r="K818" s="30">
        <v>163.44</v>
      </c>
      <c r="L818" s="30">
        <v>18121.400000000001</v>
      </c>
      <c r="M818" s="30">
        <v>408.6</v>
      </c>
      <c r="N818" s="30">
        <v>45303.49</v>
      </c>
      <c r="O818" s="30">
        <v>653.76</v>
      </c>
      <c r="P818" s="30">
        <v>72485.59</v>
      </c>
    </row>
    <row r="819" spans="1:16">
      <c r="A819" s="45" t="str">
        <f t="shared" si="20"/>
        <v>5363</v>
      </c>
      <c r="B819" s="29">
        <v>53</v>
      </c>
      <c r="C819" s="29">
        <v>63</v>
      </c>
      <c r="D819" s="29"/>
      <c r="E819" s="29">
        <v>18930</v>
      </c>
      <c r="F819" s="29">
        <v>20000</v>
      </c>
      <c r="G819" s="29"/>
      <c r="H819" s="29">
        <v>36198.32</v>
      </c>
      <c r="I819" s="29"/>
      <c r="J819" s="29">
        <v>16932</v>
      </c>
      <c r="K819" s="29">
        <v>166.35</v>
      </c>
      <c r="L819" s="29">
        <v>18831.39</v>
      </c>
      <c r="M819" s="29">
        <v>415.88</v>
      </c>
      <c r="N819" s="29">
        <v>47078.47</v>
      </c>
      <c r="O819" s="29">
        <v>665.4</v>
      </c>
      <c r="P819" s="29">
        <v>75325.56</v>
      </c>
    </row>
    <row r="820" spans="1:16">
      <c r="A820" s="45" t="str">
        <f t="shared" si="20"/>
        <v>5464</v>
      </c>
      <c r="B820" s="30">
        <v>54</v>
      </c>
      <c r="C820" s="30">
        <v>64</v>
      </c>
      <c r="D820" s="30"/>
      <c r="E820" s="30">
        <v>18930</v>
      </c>
      <c r="F820" s="30">
        <v>20000</v>
      </c>
      <c r="G820" s="30">
        <v>900</v>
      </c>
      <c r="H820" s="30">
        <v>38184.269999999997</v>
      </c>
      <c r="I820" s="30"/>
      <c r="J820" s="30">
        <v>16335</v>
      </c>
      <c r="K820" s="30">
        <v>169.32</v>
      </c>
      <c r="L820" s="30">
        <v>19565.650000000001</v>
      </c>
      <c r="M820" s="30">
        <v>423.3</v>
      </c>
      <c r="N820" s="30">
        <v>48914.13</v>
      </c>
      <c r="O820" s="30">
        <v>677.28</v>
      </c>
      <c r="P820" s="30">
        <v>78262.61</v>
      </c>
    </row>
    <row r="821" spans="1:16">
      <c r="A821" s="45" t="str">
        <f t="shared" si="20"/>
        <v>5565</v>
      </c>
      <c r="B821" s="29">
        <v>55</v>
      </c>
      <c r="C821" s="29">
        <v>65</v>
      </c>
      <c r="D821" s="29"/>
      <c r="E821" s="29">
        <v>18930</v>
      </c>
      <c r="F821" s="29">
        <v>20000</v>
      </c>
      <c r="G821" s="29"/>
      <c r="H821" s="29">
        <v>39329.79</v>
      </c>
      <c r="I821" s="29"/>
      <c r="J821" s="29">
        <v>16613</v>
      </c>
      <c r="K821" s="29">
        <v>163.35</v>
      </c>
      <c r="L821" s="29">
        <v>20315.97</v>
      </c>
      <c r="M821" s="29">
        <v>408.38</v>
      </c>
      <c r="N821" s="29">
        <v>50789.93</v>
      </c>
      <c r="O821" s="29">
        <v>653.4</v>
      </c>
      <c r="P821" s="29">
        <v>81263.88</v>
      </c>
    </row>
    <row r="822" spans="1:16">
      <c r="A822" s="45" t="str">
        <f t="shared" si="20"/>
        <v>5666</v>
      </c>
      <c r="B822" s="30">
        <v>56</v>
      </c>
      <c r="C822" s="30">
        <v>66</v>
      </c>
      <c r="D822" s="30"/>
      <c r="E822" s="30">
        <v>18930</v>
      </c>
      <c r="F822" s="30">
        <v>20000</v>
      </c>
      <c r="G822" s="30"/>
      <c r="H822" s="30">
        <v>40509.69</v>
      </c>
      <c r="I822" s="30"/>
      <c r="J822" s="30">
        <v>16896</v>
      </c>
      <c r="K822" s="30">
        <v>166.13</v>
      </c>
      <c r="L822" s="30">
        <v>21091.58</v>
      </c>
      <c r="M822" s="30">
        <v>415.33</v>
      </c>
      <c r="N822" s="30">
        <v>52728.95</v>
      </c>
      <c r="O822" s="30">
        <v>664.52</v>
      </c>
      <c r="P822" s="30">
        <v>84366.32</v>
      </c>
    </row>
    <row r="823" spans="1:16">
      <c r="A823" s="45" t="str">
        <f t="shared" si="20"/>
        <v>5767</v>
      </c>
      <c r="B823" s="29">
        <v>57</v>
      </c>
      <c r="C823" s="29">
        <v>67</v>
      </c>
      <c r="D823" s="29"/>
      <c r="E823" s="29">
        <v>18930</v>
      </c>
      <c r="F823" s="29">
        <v>20000</v>
      </c>
      <c r="G823" s="29">
        <v>900</v>
      </c>
      <c r="H823" s="29">
        <v>42624.98</v>
      </c>
      <c r="I823" s="29"/>
      <c r="J823" s="29">
        <v>16284</v>
      </c>
      <c r="K823" s="29">
        <v>168.96</v>
      </c>
      <c r="L823" s="29">
        <v>21893.29</v>
      </c>
      <c r="M823" s="29">
        <v>422.4</v>
      </c>
      <c r="N823" s="29">
        <v>54733.22</v>
      </c>
      <c r="O823" s="29">
        <v>675.84</v>
      </c>
      <c r="P823" s="29">
        <v>87573.15</v>
      </c>
    </row>
    <row r="824" spans="1:16">
      <c r="A824" s="45" t="str">
        <f t="shared" si="20"/>
        <v>5868</v>
      </c>
      <c r="B824" s="30">
        <v>58</v>
      </c>
      <c r="C824" s="30">
        <v>68</v>
      </c>
      <c r="D824" s="30"/>
      <c r="E824" s="30">
        <v>18930</v>
      </c>
      <c r="F824" s="30">
        <v>20000</v>
      </c>
      <c r="G824" s="30"/>
      <c r="H824" s="30">
        <v>43903.73</v>
      </c>
      <c r="I824" s="30"/>
      <c r="J824" s="30">
        <v>16543</v>
      </c>
      <c r="K824" s="30">
        <v>162.84</v>
      </c>
      <c r="L824" s="30">
        <v>22712.93</v>
      </c>
      <c r="M824" s="30">
        <v>407.1</v>
      </c>
      <c r="N824" s="30">
        <v>56782.32</v>
      </c>
      <c r="O824" s="30">
        <v>651.36</v>
      </c>
      <c r="P824" s="30">
        <v>90851.7</v>
      </c>
    </row>
    <row r="825" spans="1:16">
      <c r="A825" s="45" t="str">
        <f t="shared" si="20"/>
        <v>5969</v>
      </c>
      <c r="B825" s="29">
        <v>59</v>
      </c>
      <c r="C825" s="29">
        <v>69</v>
      </c>
      <c r="D825" s="29"/>
      <c r="E825" s="29">
        <v>18930</v>
      </c>
      <c r="F825" s="29">
        <v>20000</v>
      </c>
      <c r="G825" s="29"/>
      <c r="H825" s="29">
        <v>45220.84</v>
      </c>
      <c r="I825" s="29"/>
      <c r="J825" s="29">
        <v>16805</v>
      </c>
      <c r="K825" s="29">
        <v>165.43</v>
      </c>
      <c r="L825" s="29">
        <v>23559.74</v>
      </c>
      <c r="M825" s="29">
        <v>413.58</v>
      </c>
      <c r="N825" s="29">
        <v>58899.360000000001</v>
      </c>
      <c r="O825" s="29">
        <v>661.72</v>
      </c>
      <c r="P825" s="29">
        <v>94238.98</v>
      </c>
    </row>
    <row r="826" spans="1:16">
      <c r="A826" s="45" t="str">
        <f t="shared" si="20"/>
        <v>6070</v>
      </c>
      <c r="B826" s="30">
        <v>60</v>
      </c>
      <c r="C826" s="30">
        <v>70</v>
      </c>
      <c r="D826" s="30"/>
      <c r="E826" s="30">
        <v>18930</v>
      </c>
      <c r="F826" s="30">
        <v>20000</v>
      </c>
      <c r="G826" s="30">
        <v>900</v>
      </c>
      <c r="H826" s="30">
        <v>47477.46</v>
      </c>
      <c r="I826" s="30"/>
      <c r="J826" s="30">
        <v>16172</v>
      </c>
      <c r="K826" s="30">
        <v>168.05</v>
      </c>
      <c r="L826" s="30">
        <v>24434.59</v>
      </c>
      <c r="M826" s="30">
        <v>420.13</v>
      </c>
      <c r="N826" s="30">
        <v>61086.47</v>
      </c>
      <c r="O826" s="30">
        <v>672.2</v>
      </c>
      <c r="P826" s="30">
        <v>97738.34</v>
      </c>
    </row>
    <row r="827" spans="1:16">
      <c r="A827" s="45" t="str">
        <f t="shared" si="20"/>
        <v>6171</v>
      </c>
      <c r="B827" s="29">
        <v>61</v>
      </c>
      <c r="C827" s="29">
        <v>71</v>
      </c>
      <c r="D827" s="29"/>
      <c r="E827" s="29">
        <v>18930</v>
      </c>
      <c r="F827" s="29">
        <v>20000</v>
      </c>
      <c r="G827" s="29"/>
      <c r="H827" s="29">
        <v>48901.79</v>
      </c>
      <c r="I827" s="29"/>
      <c r="J827" s="29">
        <v>16402</v>
      </c>
      <c r="K827" s="29">
        <v>161.72</v>
      </c>
      <c r="L827" s="29">
        <v>25329.34</v>
      </c>
      <c r="M827" s="29">
        <v>404.3</v>
      </c>
      <c r="N827" s="29">
        <v>63323.360000000001</v>
      </c>
      <c r="O827" s="29">
        <v>646.88</v>
      </c>
      <c r="P827" s="29">
        <v>101317.38</v>
      </c>
    </row>
    <row r="828" spans="1:16">
      <c r="A828" s="45" t="str">
        <f t="shared" si="20"/>
        <v>6272</v>
      </c>
      <c r="B828" s="30">
        <v>62</v>
      </c>
      <c r="C828" s="30">
        <v>72</v>
      </c>
      <c r="D828" s="30"/>
      <c r="E828" s="30">
        <v>18930</v>
      </c>
      <c r="F828" s="30">
        <v>20000</v>
      </c>
      <c r="G828" s="30"/>
      <c r="H828" s="30">
        <v>50368.84</v>
      </c>
      <c r="I828" s="30"/>
      <c r="J828" s="30">
        <v>16633</v>
      </c>
      <c r="K828" s="30">
        <v>164.02</v>
      </c>
      <c r="L828" s="30">
        <v>26253.24</v>
      </c>
      <c r="M828" s="30">
        <v>410.05</v>
      </c>
      <c r="N828" s="30">
        <v>65633.11</v>
      </c>
      <c r="O828" s="30">
        <v>656.08</v>
      </c>
      <c r="P828" s="30">
        <v>105012.98</v>
      </c>
    </row>
    <row r="829" spans="1:16">
      <c r="A829" s="45" t="str">
        <f t="shared" si="20"/>
        <v>6373</v>
      </c>
      <c r="B829" s="29">
        <v>63</v>
      </c>
      <c r="C829" s="29">
        <v>73</v>
      </c>
      <c r="D829" s="29"/>
      <c r="E829" s="29">
        <v>18930</v>
      </c>
      <c r="F829" s="29">
        <v>20000</v>
      </c>
      <c r="G829" s="29">
        <v>900</v>
      </c>
      <c r="H829" s="29">
        <v>52779.91</v>
      </c>
      <c r="I829" s="29"/>
      <c r="J829" s="29">
        <v>15965</v>
      </c>
      <c r="K829" s="29">
        <v>166.33</v>
      </c>
      <c r="L829" s="29">
        <v>27207.17</v>
      </c>
      <c r="M829" s="29">
        <v>415.83</v>
      </c>
      <c r="N829" s="29">
        <v>68017.929999999993</v>
      </c>
      <c r="O829" s="29">
        <v>665.32</v>
      </c>
      <c r="P829" s="29">
        <v>108828.69</v>
      </c>
    </row>
    <row r="830" spans="1:16">
      <c r="A830" s="45" t="str">
        <f t="shared" si="20"/>
        <v>6474</v>
      </c>
      <c r="B830" s="30">
        <v>64</v>
      </c>
      <c r="C830" s="30">
        <v>74</v>
      </c>
      <c r="D830" s="30"/>
      <c r="E830" s="30">
        <v>18930</v>
      </c>
      <c r="F830" s="30">
        <v>20000</v>
      </c>
      <c r="G830" s="30"/>
      <c r="H830" s="30">
        <v>54363.3</v>
      </c>
      <c r="I830" s="30"/>
      <c r="J830" s="30">
        <v>16151</v>
      </c>
      <c r="K830" s="30">
        <v>159.65</v>
      </c>
      <c r="L830" s="30">
        <v>28183.040000000001</v>
      </c>
      <c r="M830" s="30">
        <v>399.13</v>
      </c>
      <c r="N830" s="30">
        <v>70457.59</v>
      </c>
      <c r="O830" s="30">
        <v>638.6</v>
      </c>
      <c r="P830" s="30">
        <v>112732.15</v>
      </c>
    </row>
    <row r="831" spans="1:16">
      <c r="A831" s="45" t="str">
        <f t="shared" ref="A831:A836" si="21">B831&amp;C831</f>
        <v>6575</v>
      </c>
      <c r="B831" s="29">
        <v>65</v>
      </c>
      <c r="C831" s="29">
        <v>75</v>
      </c>
      <c r="D831" s="29"/>
      <c r="E831" s="29">
        <v>18930</v>
      </c>
      <c r="F831" s="29">
        <v>20000</v>
      </c>
      <c r="G831" s="29"/>
      <c r="H831" s="29">
        <v>55994.2</v>
      </c>
      <c r="I831" s="29"/>
      <c r="J831" s="29">
        <v>16332</v>
      </c>
      <c r="K831" s="29">
        <v>161.51</v>
      </c>
      <c r="L831" s="29">
        <v>29190.04</v>
      </c>
      <c r="M831" s="29">
        <v>403.78</v>
      </c>
      <c r="N831" s="29">
        <v>72975.09</v>
      </c>
      <c r="O831" s="29">
        <v>646.04</v>
      </c>
      <c r="P831" s="29">
        <v>116760.15</v>
      </c>
    </row>
    <row r="832" spans="1:16">
      <c r="A832" s="45" t="str">
        <f t="shared" si="21"/>
        <v>6676</v>
      </c>
      <c r="B832" s="30">
        <v>66</v>
      </c>
      <c r="C832" s="30">
        <v>76</v>
      </c>
      <c r="D832" s="30"/>
      <c r="E832" s="30">
        <v>18930</v>
      </c>
      <c r="F832" s="30">
        <v>20000</v>
      </c>
      <c r="G832" s="30">
        <v>900</v>
      </c>
      <c r="H832" s="30">
        <v>58574.03</v>
      </c>
      <c r="I832" s="30"/>
      <c r="J832" s="30">
        <v>15610</v>
      </c>
      <c r="K832" s="30">
        <v>163.32</v>
      </c>
      <c r="L832" s="30">
        <v>30229.06</v>
      </c>
      <c r="M832" s="30">
        <v>408.3</v>
      </c>
      <c r="N832" s="30">
        <v>75572.649999999994</v>
      </c>
      <c r="O832" s="30">
        <v>653.28</v>
      </c>
      <c r="P832" s="30">
        <v>120916.24</v>
      </c>
    </row>
    <row r="833" spans="1:16">
      <c r="A833" s="45" t="str">
        <f t="shared" si="21"/>
        <v>6777</v>
      </c>
      <c r="B833" s="29">
        <v>67</v>
      </c>
      <c r="C833" s="29">
        <v>77</v>
      </c>
      <c r="D833" s="29"/>
      <c r="E833" s="29">
        <v>18930</v>
      </c>
      <c r="F833" s="29">
        <v>20000</v>
      </c>
      <c r="G833" s="29"/>
      <c r="H833" s="29">
        <v>60331.25</v>
      </c>
      <c r="I833" s="29"/>
      <c r="J833" s="29">
        <v>15724</v>
      </c>
      <c r="K833" s="29">
        <v>156.1</v>
      </c>
      <c r="L833" s="29">
        <v>31292.03</v>
      </c>
      <c r="M833" s="29">
        <v>390.25</v>
      </c>
      <c r="N833" s="29">
        <v>78230.080000000002</v>
      </c>
      <c r="O833" s="29">
        <v>624.4</v>
      </c>
      <c r="P833" s="29">
        <v>125168.12</v>
      </c>
    </row>
    <row r="834" spans="1:16">
      <c r="A834" s="45" t="str">
        <f t="shared" si="21"/>
        <v>6878</v>
      </c>
      <c r="B834" s="30">
        <v>68</v>
      </c>
      <c r="C834" s="30">
        <v>78</v>
      </c>
      <c r="D834" s="30"/>
      <c r="E834" s="30">
        <v>18930</v>
      </c>
      <c r="F834" s="30">
        <v>20000</v>
      </c>
      <c r="G834" s="30"/>
      <c r="H834" s="30">
        <v>62141.19</v>
      </c>
      <c r="I834" s="30"/>
      <c r="J834" s="30">
        <v>15824</v>
      </c>
      <c r="K834" s="30">
        <v>157.24</v>
      </c>
      <c r="L834" s="30">
        <v>32388.03</v>
      </c>
      <c r="M834" s="30">
        <v>393.1</v>
      </c>
      <c r="N834" s="30">
        <v>80970.080000000002</v>
      </c>
      <c r="O834" s="30">
        <v>628.96</v>
      </c>
      <c r="P834" s="30">
        <v>129552.13</v>
      </c>
    </row>
    <row r="835" spans="1:16">
      <c r="A835" s="45" t="str">
        <f t="shared" si="21"/>
        <v>6979</v>
      </c>
      <c r="B835" s="29">
        <v>69</v>
      </c>
      <c r="C835" s="29">
        <v>79</v>
      </c>
      <c r="D835" s="29"/>
      <c r="E835" s="29">
        <v>18930</v>
      </c>
      <c r="F835" s="29">
        <v>20000</v>
      </c>
      <c r="G835" s="29">
        <v>900</v>
      </c>
      <c r="H835" s="29">
        <v>64905.42</v>
      </c>
      <c r="I835" s="29"/>
      <c r="J835" s="29">
        <v>15009</v>
      </c>
      <c r="K835" s="29">
        <v>158.24</v>
      </c>
      <c r="L835" s="29">
        <v>33517.910000000003</v>
      </c>
      <c r="M835" s="29">
        <v>395.6</v>
      </c>
      <c r="N835" s="29">
        <v>83794.78</v>
      </c>
      <c r="O835" s="29">
        <v>632.96</v>
      </c>
      <c r="P835" s="29">
        <v>134071.65</v>
      </c>
    </row>
    <row r="836" spans="1:16">
      <c r="A836" s="45" t="str">
        <f t="shared" si="21"/>
        <v>7080</v>
      </c>
      <c r="B836" s="30">
        <v>70</v>
      </c>
      <c r="C836" s="30">
        <v>80</v>
      </c>
      <c r="D836" s="30"/>
      <c r="E836" s="30">
        <v>18930</v>
      </c>
      <c r="F836" s="30">
        <v>20000</v>
      </c>
      <c r="G836" s="30"/>
      <c r="H836" s="30">
        <v>66852.59</v>
      </c>
      <c r="I836" s="30">
        <v>15000</v>
      </c>
      <c r="J836" s="30">
        <v>15000</v>
      </c>
      <c r="K836" s="30">
        <v>150.09</v>
      </c>
      <c r="L836" s="30">
        <v>34673.54</v>
      </c>
      <c r="M836" s="30">
        <v>375.23</v>
      </c>
      <c r="N836" s="30">
        <v>86683.85</v>
      </c>
      <c r="O836" s="30">
        <v>600.36</v>
      </c>
      <c r="P836" s="30">
        <v>138694.16</v>
      </c>
    </row>
    <row r="837" spans="1:16" ht="54">
      <c r="B837" s="28" t="s">
        <v>27</v>
      </c>
      <c r="C837" s="28" t="s">
        <v>13</v>
      </c>
      <c r="D837" s="28" t="s">
        <v>14</v>
      </c>
      <c r="E837" s="28" t="s">
        <v>15</v>
      </c>
      <c r="F837" s="28" t="s">
        <v>16</v>
      </c>
      <c r="G837" s="28" t="s">
        <v>17</v>
      </c>
      <c r="H837" s="28" t="s">
        <v>18</v>
      </c>
      <c r="I837" s="28" t="s">
        <v>19</v>
      </c>
      <c r="J837" s="28" t="s">
        <v>20</v>
      </c>
      <c r="K837" s="28" t="s">
        <v>21</v>
      </c>
      <c r="L837" s="28" t="s">
        <v>22</v>
      </c>
      <c r="M837" s="28" t="s">
        <v>23</v>
      </c>
      <c r="N837" s="28" t="s">
        <v>24</v>
      </c>
      <c r="O837" s="28" t="s">
        <v>25</v>
      </c>
      <c r="P837" s="28" t="s">
        <v>26</v>
      </c>
    </row>
    <row r="838" spans="1:16">
      <c r="A838" s="45" t="str">
        <f t="shared" ref="A838:A901" si="22">B838&amp;C838</f>
        <v>112</v>
      </c>
      <c r="B838" s="29">
        <v>1</v>
      </c>
      <c r="C838" s="29">
        <v>12</v>
      </c>
      <c r="D838" s="29">
        <v>3798</v>
      </c>
      <c r="E838" s="29">
        <v>3798</v>
      </c>
      <c r="F838" s="29">
        <v>20000</v>
      </c>
      <c r="G838" s="29"/>
      <c r="H838" s="29"/>
      <c r="I838" s="29"/>
      <c r="J838" s="29">
        <v>2278.8000000000002</v>
      </c>
      <c r="K838" s="29">
        <v>26.59</v>
      </c>
      <c r="L838" s="29">
        <v>26.59</v>
      </c>
      <c r="M838" s="29">
        <v>66.47</v>
      </c>
      <c r="N838" s="29">
        <v>66.47</v>
      </c>
      <c r="O838" s="29">
        <v>106.34</v>
      </c>
      <c r="P838" s="29">
        <v>106.34</v>
      </c>
    </row>
    <row r="839" spans="1:16">
      <c r="A839" s="45" t="str">
        <f t="shared" si="22"/>
        <v>213</v>
      </c>
      <c r="B839" s="30">
        <v>2</v>
      </c>
      <c r="C839" s="30">
        <v>13</v>
      </c>
      <c r="D839" s="30">
        <v>3798</v>
      </c>
      <c r="E839" s="30">
        <v>7596</v>
      </c>
      <c r="F839" s="30">
        <v>20000</v>
      </c>
      <c r="G839" s="30"/>
      <c r="H839" s="30"/>
      <c r="I839" s="30"/>
      <c r="J839" s="30">
        <v>5689</v>
      </c>
      <c r="K839" s="30">
        <v>59.36</v>
      </c>
      <c r="L839" s="30">
        <v>86.75</v>
      </c>
      <c r="M839" s="30">
        <v>148.41</v>
      </c>
      <c r="N839" s="30">
        <v>216.87</v>
      </c>
      <c r="O839" s="30">
        <v>237.45</v>
      </c>
      <c r="P839" s="30">
        <v>346.99</v>
      </c>
    </row>
    <row r="840" spans="1:16">
      <c r="A840" s="45" t="str">
        <f t="shared" si="22"/>
        <v>314</v>
      </c>
      <c r="B840" s="29">
        <v>3</v>
      </c>
      <c r="C840" s="29">
        <v>14</v>
      </c>
      <c r="D840" s="29">
        <v>3798</v>
      </c>
      <c r="E840" s="29">
        <v>11394</v>
      </c>
      <c r="F840" s="29">
        <v>20000</v>
      </c>
      <c r="G840" s="29">
        <v>900</v>
      </c>
      <c r="H840" s="29">
        <v>900</v>
      </c>
      <c r="I840" s="29"/>
      <c r="J840" s="29">
        <v>8220</v>
      </c>
      <c r="K840" s="29">
        <v>92.8</v>
      </c>
      <c r="L840" s="29">
        <v>182.15</v>
      </c>
      <c r="M840" s="29">
        <v>232.01</v>
      </c>
      <c r="N840" s="29">
        <v>455.38</v>
      </c>
      <c r="O840" s="29">
        <v>371.21</v>
      </c>
      <c r="P840" s="29">
        <v>728.61</v>
      </c>
    </row>
    <row r="841" spans="1:16">
      <c r="A841" s="45" t="str">
        <f t="shared" si="22"/>
        <v>415</v>
      </c>
      <c r="B841" s="30">
        <v>4</v>
      </c>
      <c r="C841" s="30">
        <v>15</v>
      </c>
      <c r="D841" s="30">
        <v>3798</v>
      </c>
      <c r="E841" s="30">
        <v>15192</v>
      </c>
      <c r="F841" s="30">
        <v>20000</v>
      </c>
      <c r="G841" s="30"/>
      <c r="H841" s="30">
        <v>927</v>
      </c>
      <c r="I841" s="30"/>
      <c r="J841" s="30">
        <v>12088</v>
      </c>
      <c r="K841" s="30">
        <v>120.95</v>
      </c>
      <c r="L841" s="30">
        <v>308.57</v>
      </c>
      <c r="M841" s="30">
        <v>302.38</v>
      </c>
      <c r="N841" s="30">
        <v>771.42</v>
      </c>
      <c r="O841" s="30">
        <v>483.81</v>
      </c>
      <c r="P841" s="30">
        <v>1234.27</v>
      </c>
    </row>
    <row r="842" spans="1:16">
      <c r="A842" s="45" t="str">
        <f t="shared" si="22"/>
        <v>516</v>
      </c>
      <c r="B842" s="29">
        <v>5</v>
      </c>
      <c r="C842" s="29">
        <v>16</v>
      </c>
      <c r="D842" s="29">
        <v>3798</v>
      </c>
      <c r="E842" s="29">
        <v>18990</v>
      </c>
      <c r="F842" s="29">
        <v>20000</v>
      </c>
      <c r="G842" s="29"/>
      <c r="H842" s="29">
        <v>954.81</v>
      </c>
      <c r="I842" s="29"/>
      <c r="J842" s="29">
        <v>16183</v>
      </c>
      <c r="K842" s="29">
        <v>158.66999999999999</v>
      </c>
      <c r="L842" s="29">
        <v>476.5</v>
      </c>
      <c r="M842" s="29">
        <v>396.68</v>
      </c>
      <c r="N842" s="29">
        <v>1191.24</v>
      </c>
      <c r="O842" s="29">
        <v>634.69000000000005</v>
      </c>
      <c r="P842" s="29">
        <v>1905.99</v>
      </c>
    </row>
    <row r="843" spans="1:16">
      <c r="A843" s="45" t="str">
        <f t="shared" si="22"/>
        <v>617</v>
      </c>
      <c r="B843" s="30">
        <v>6</v>
      </c>
      <c r="C843" s="30">
        <v>17</v>
      </c>
      <c r="D843" s="30"/>
      <c r="E843" s="30">
        <v>18990</v>
      </c>
      <c r="F843" s="30">
        <v>20000</v>
      </c>
      <c r="G843" s="30">
        <v>900</v>
      </c>
      <c r="H843" s="30">
        <v>1883.45</v>
      </c>
      <c r="I843" s="30"/>
      <c r="J843" s="30">
        <v>15606</v>
      </c>
      <c r="K843" s="30">
        <v>161.83000000000001</v>
      </c>
      <c r="L843" s="30">
        <v>652.62</v>
      </c>
      <c r="M843" s="30">
        <v>404.58</v>
      </c>
      <c r="N843" s="30">
        <v>1631.55</v>
      </c>
      <c r="O843" s="30">
        <v>647.32000000000005</v>
      </c>
      <c r="P843" s="30">
        <v>2610.4899999999998</v>
      </c>
    </row>
    <row r="844" spans="1:16">
      <c r="A844" s="45" t="str">
        <f t="shared" si="22"/>
        <v>718</v>
      </c>
      <c r="B844" s="29">
        <v>7</v>
      </c>
      <c r="C844" s="29">
        <v>18</v>
      </c>
      <c r="D844" s="29"/>
      <c r="E844" s="29">
        <v>18990</v>
      </c>
      <c r="F844" s="29">
        <v>20000</v>
      </c>
      <c r="G844" s="29"/>
      <c r="H844" s="29">
        <v>1939.96</v>
      </c>
      <c r="I844" s="29"/>
      <c r="J844" s="29">
        <v>15916</v>
      </c>
      <c r="K844" s="29">
        <v>156.06</v>
      </c>
      <c r="L844" s="29">
        <v>828.26</v>
      </c>
      <c r="M844" s="29">
        <v>390.15</v>
      </c>
      <c r="N844" s="29">
        <v>2070.65</v>
      </c>
      <c r="O844" s="29">
        <v>624.24</v>
      </c>
      <c r="P844" s="29">
        <v>3313.04</v>
      </c>
    </row>
    <row r="845" spans="1:16">
      <c r="A845" s="45" t="str">
        <f t="shared" si="22"/>
        <v>819</v>
      </c>
      <c r="B845" s="30">
        <v>8</v>
      </c>
      <c r="C845" s="30">
        <v>19</v>
      </c>
      <c r="D845" s="30"/>
      <c r="E845" s="30">
        <v>18990</v>
      </c>
      <c r="F845" s="30">
        <v>20000</v>
      </c>
      <c r="G845" s="30"/>
      <c r="H845" s="30">
        <v>1998.16</v>
      </c>
      <c r="I845" s="30"/>
      <c r="J845" s="30">
        <v>16232</v>
      </c>
      <c r="K845" s="30">
        <v>159.16</v>
      </c>
      <c r="L845" s="30">
        <v>1012.27</v>
      </c>
      <c r="M845" s="30">
        <v>397.9</v>
      </c>
      <c r="N845" s="30">
        <v>2530.67</v>
      </c>
      <c r="O845" s="30">
        <v>636.64</v>
      </c>
      <c r="P845" s="30">
        <v>4049.07</v>
      </c>
    </row>
    <row r="846" spans="1:16">
      <c r="A846" s="45" t="str">
        <f t="shared" si="22"/>
        <v>920</v>
      </c>
      <c r="B846" s="29">
        <v>9</v>
      </c>
      <c r="C846" s="29">
        <v>20</v>
      </c>
      <c r="D846" s="29"/>
      <c r="E846" s="29">
        <v>18990</v>
      </c>
      <c r="F846" s="29">
        <v>20000</v>
      </c>
      <c r="G846" s="29">
        <v>900</v>
      </c>
      <c r="H846" s="29">
        <v>2958.1</v>
      </c>
      <c r="I846" s="29"/>
      <c r="J846" s="29">
        <v>15655</v>
      </c>
      <c r="K846" s="29">
        <v>162.32</v>
      </c>
      <c r="L846" s="29">
        <v>1204.96</v>
      </c>
      <c r="M846" s="29">
        <v>405.8</v>
      </c>
      <c r="N846" s="29">
        <v>3012.39</v>
      </c>
      <c r="O846" s="29">
        <v>649.28</v>
      </c>
      <c r="P846" s="29">
        <v>4819.82</v>
      </c>
    </row>
    <row r="847" spans="1:16">
      <c r="A847" s="45" t="str">
        <f t="shared" si="22"/>
        <v>1021</v>
      </c>
      <c r="B847" s="30">
        <v>10</v>
      </c>
      <c r="C847" s="30">
        <v>21</v>
      </c>
      <c r="D847" s="30"/>
      <c r="E847" s="30">
        <v>18990</v>
      </c>
      <c r="F847" s="30">
        <v>20000</v>
      </c>
      <c r="G847" s="30"/>
      <c r="H847" s="30">
        <v>3046.84</v>
      </c>
      <c r="I847" s="30"/>
      <c r="J847" s="30">
        <v>15966</v>
      </c>
      <c r="K847" s="30">
        <v>156.55000000000001</v>
      </c>
      <c r="L847" s="30">
        <v>1397.65</v>
      </c>
      <c r="M847" s="30">
        <v>391.38</v>
      </c>
      <c r="N847" s="30">
        <v>3494.14</v>
      </c>
      <c r="O847" s="30">
        <v>626.20000000000005</v>
      </c>
      <c r="P847" s="30">
        <v>5590.62</v>
      </c>
    </row>
    <row r="848" spans="1:16">
      <c r="A848" s="45" t="str">
        <f t="shared" si="22"/>
        <v>1122</v>
      </c>
      <c r="B848" s="29">
        <v>11</v>
      </c>
      <c r="C848" s="29">
        <v>22</v>
      </c>
      <c r="D848" s="29"/>
      <c r="E848" s="29">
        <v>18990</v>
      </c>
      <c r="F848" s="29">
        <v>20000</v>
      </c>
      <c r="G848" s="29"/>
      <c r="H848" s="29">
        <v>3138.25</v>
      </c>
      <c r="I848" s="29"/>
      <c r="J848" s="29">
        <v>16284</v>
      </c>
      <c r="K848" s="29">
        <v>159.66</v>
      </c>
      <c r="L848" s="29">
        <v>1599.24</v>
      </c>
      <c r="M848" s="29">
        <v>399.15</v>
      </c>
      <c r="N848" s="29">
        <v>3998.11</v>
      </c>
      <c r="O848" s="29">
        <v>638.64</v>
      </c>
      <c r="P848" s="29">
        <v>6396.98</v>
      </c>
    </row>
    <row r="849" spans="1:16">
      <c r="A849" s="45" t="str">
        <f t="shared" si="22"/>
        <v>1223</v>
      </c>
      <c r="B849" s="30">
        <v>12</v>
      </c>
      <c r="C849" s="30">
        <v>23</v>
      </c>
      <c r="D849" s="30"/>
      <c r="E849" s="30">
        <v>18990</v>
      </c>
      <c r="F849" s="30">
        <v>20000</v>
      </c>
      <c r="G849" s="30">
        <v>900</v>
      </c>
      <c r="H849" s="30">
        <v>4132.3999999999996</v>
      </c>
      <c r="I849" s="30"/>
      <c r="J849" s="30">
        <v>15707</v>
      </c>
      <c r="K849" s="30">
        <v>162.84</v>
      </c>
      <c r="L849" s="30">
        <v>1810.06</v>
      </c>
      <c r="M849" s="30">
        <v>407.1</v>
      </c>
      <c r="N849" s="30">
        <v>4525.1499999999996</v>
      </c>
      <c r="O849" s="30">
        <v>651.36</v>
      </c>
      <c r="P849" s="30">
        <v>7240.25</v>
      </c>
    </row>
    <row r="850" spans="1:16">
      <c r="A850" s="45" t="str">
        <f t="shared" si="22"/>
        <v>1324</v>
      </c>
      <c r="B850" s="29">
        <v>13</v>
      </c>
      <c r="C850" s="29">
        <v>24</v>
      </c>
      <c r="D850" s="29"/>
      <c r="E850" s="29">
        <v>18990</v>
      </c>
      <c r="F850" s="29">
        <v>20000</v>
      </c>
      <c r="G850" s="29"/>
      <c r="H850" s="29">
        <v>4256.37</v>
      </c>
      <c r="I850" s="29"/>
      <c r="J850" s="29">
        <v>16019</v>
      </c>
      <c r="K850" s="29">
        <v>157.07</v>
      </c>
      <c r="L850" s="29">
        <v>2021.43</v>
      </c>
      <c r="M850" s="29">
        <v>392.68</v>
      </c>
      <c r="N850" s="29">
        <v>5053.58</v>
      </c>
      <c r="O850" s="29">
        <v>628.28</v>
      </c>
      <c r="P850" s="29">
        <v>8085.73</v>
      </c>
    </row>
    <row r="851" spans="1:16">
      <c r="A851" s="45" t="str">
        <f t="shared" si="22"/>
        <v>1425</v>
      </c>
      <c r="B851" s="30">
        <v>14</v>
      </c>
      <c r="C851" s="30">
        <v>25</v>
      </c>
      <c r="D851" s="30"/>
      <c r="E851" s="30">
        <v>18990</v>
      </c>
      <c r="F851" s="30">
        <v>20000</v>
      </c>
      <c r="G851" s="30"/>
      <c r="H851" s="30">
        <v>4384.0600000000004</v>
      </c>
      <c r="I851" s="30"/>
      <c r="J851" s="30">
        <v>16338</v>
      </c>
      <c r="K851" s="30">
        <v>160.19</v>
      </c>
      <c r="L851" s="30">
        <v>2242.27</v>
      </c>
      <c r="M851" s="30">
        <v>400.48</v>
      </c>
      <c r="N851" s="30">
        <v>5605.67</v>
      </c>
      <c r="O851" s="30">
        <v>640.76</v>
      </c>
      <c r="P851" s="30">
        <v>8969.06</v>
      </c>
    </row>
    <row r="852" spans="1:16">
      <c r="A852" s="45" t="str">
        <f t="shared" si="22"/>
        <v>1526</v>
      </c>
      <c r="B852" s="29">
        <v>15</v>
      </c>
      <c r="C852" s="29">
        <v>26</v>
      </c>
      <c r="D852" s="29"/>
      <c r="E852" s="29">
        <v>18990</v>
      </c>
      <c r="F852" s="29">
        <v>20000</v>
      </c>
      <c r="G852" s="29">
        <v>900</v>
      </c>
      <c r="H852" s="29">
        <v>5415.58</v>
      </c>
      <c r="I852" s="29"/>
      <c r="J852" s="29">
        <v>15763</v>
      </c>
      <c r="K852" s="29">
        <v>163.38</v>
      </c>
      <c r="L852" s="29">
        <v>2472.91</v>
      </c>
      <c r="M852" s="29">
        <v>408.45</v>
      </c>
      <c r="N852" s="29">
        <v>6182.29</v>
      </c>
      <c r="O852" s="29">
        <v>653.52</v>
      </c>
      <c r="P852" s="29">
        <v>9891.66</v>
      </c>
    </row>
    <row r="853" spans="1:16">
      <c r="A853" s="45" t="str">
        <f t="shared" si="22"/>
        <v>1627</v>
      </c>
      <c r="B853" s="30">
        <v>16</v>
      </c>
      <c r="C853" s="30">
        <v>27</v>
      </c>
      <c r="D853" s="30"/>
      <c r="E853" s="30">
        <v>18990</v>
      </c>
      <c r="F853" s="30">
        <v>20000</v>
      </c>
      <c r="G853" s="30"/>
      <c r="H853" s="30">
        <v>5578.05</v>
      </c>
      <c r="I853" s="30"/>
      <c r="J853" s="30">
        <v>16076</v>
      </c>
      <c r="K853" s="30">
        <v>157.63</v>
      </c>
      <c r="L853" s="30">
        <v>2704.73</v>
      </c>
      <c r="M853" s="30">
        <v>394.08</v>
      </c>
      <c r="N853" s="30">
        <v>6761.83</v>
      </c>
      <c r="O853" s="30">
        <v>630.52</v>
      </c>
      <c r="P853" s="30">
        <v>10818.93</v>
      </c>
    </row>
    <row r="854" spans="1:16">
      <c r="A854" s="45" t="str">
        <f t="shared" si="22"/>
        <v>1728</v>
      </c>
      <c r="B854" s="29">
        <v>17</v>
      </c>
      <c r="C854" s="29">
        <v>28</v>
      </c>
      <c r="D854" s="29"/>
      <c r="E854" s="29">
        <v>18990</v>
      </c>
      <c r="F854" s="29">
        <v>20000</v>
      </c>
      <c r="G854" s="29"/>
      <c r="H854" s="29">
        <v>5745.39</v>
      </c>
      <c r="I854" s="29"/>
      <c r="J854" s="29">
        <v>16395</v>
      </c>
      <c r="K854" s="29">
        <v>160.76</v>
      </c>
      <c r="L854" s="29">
        <v>2946.63</v>
      </c>
      <c r="M854" s="29">
        <v>401.9</v>
      </c>
      <c r="N854" s="29">
        <v>7366.58</v>
      </c>
      <c r="O854" s="29">
        <v>643.04</v>
      </c>
      <c r="P854" s="29">
        <v>11786.53</v>
      </c>
    </row>
    <row r="855" spans="1:16">
      <c r="A855" s="45" t="str">
        <f t="shared" si="22"/>
        <v>1829</v>
      </c>
      <c r="B855" s="30">
        <v>18</v>
      </c>
      <c r="C855" s="30">
        <v>29</v>
      </c>
      <c r="D855" s="30"/>
      <c r="E855" s="30">
        <v>18990</v>
      </c>
      <c r="F855" s="30">
        <v>20000</v>
      </c>
      <c r="G855" s="30">
        <v>900</v>
      </c>
      <c r="H855" s="30">
        <v>6817.75</v>
      </c>
      <c r="I855" s="30"/>
      <c r="J855" s="30">
        <v>15821</v>
      </c>
      <c r="K855" s="30">
        <v>163.95</v>
      </c>
      <c r="L855" s="30">
        <v>3198.98</v>
      </c>
      <c r="M855" s="30">
        <v>409.88</v>
      </c>
      <c r="N855" s="30">
        <v>7997.46</v>
      </c>
      <c r="O855" s="30">
        <v>655.8</v>
      </c>
      <c r="P855" s="30">
        <v>12795.93</v>
      </c>
    </row>
    <row r="856" spans="1:16">
      <c r="A856" s="45" t="str">
        <f t="shared" si="22"/>
        <v>1930</v>
      </c>
      <c r="B856" s="29">
        <v>19</v>
      </c>
      <c r="C856" s="29">
        <v>30</v>
      </c>
      <c r="D856" s="29"/>
      <c r="E856" s="29">
        <v>18990</v>
      </c>
      <c r="F856" s="29">
        <v>20000</v>
      </c>
      <c r="G856" s="29"/>
      <c r="H856" s="29">
        <v>7022.29</v>
      </c>
      <c r="I856" s="29"/>
      <c r="J856" s="29">
        <v>16136</v>
      </c>
      <c r="K856" s="29">
        <v>158.21</v>
      </c>
      <c r="L856" s="29">
        <v>3453.16</v>
      </c>
      <c r="M856" s="29">
        <v>395.53</v>
      </c>
      <c r="N856" s="29">
        <v>8632.91</v>
      </c>
      <c r="O856" s="29">
        <v>632.84</v>
      </c>
      <c r="P856" s="29">
        <v>13812.65</v>
      </c>
    </row>
    <row r="857" spans="1:16">
      <c r="A857" s="45" t="str">
        <f t="shared" si="22"/>
        <v>2031</v>
      </c>
      <c r="B857" s="30">
        <v>20</v>
      </c>
      <c r="C857" s="30">
        <v>31</v>
      </c>
      <c r="D857" s="30"/>
      <c r="E857" s="30">
        <v>18990</v>
      </c>
      <c r="F857" s="30">
        <v>20000</v>
      </c>
      <c r="G857" s="30"/>
      <c r="H857" s="30">
        <v>7232.95</v>
      </c>
      <c r="I857" s="30"/>
      <c r="J857" s="30">
        <v>16456</v>
      </c>
      <c r="K857" s="30">
        <v>161.36000000000001</v>
      </c>
      <c r="L857" s="30">
        <v>3718.12</v>
      </c>
      <c r="M857" s="30">
        <v>403.4</v>
      </c>
      <c r="N857" s="30">
        <v>9295.2900000000009</v>
      </c>
      <c r="O857" s="30">
        <v>645.44000000000005</v>
      </c>
      <c r="P857" s="30">
        <v>14872.47</v>
      </c>
    </row>
    <row r="858" spans="1:16">
      <c r="A858" s="45" t="str">
        <f t="shared" si="22"/>
        <v>2132</v>
      </c>
      <c r="B858" s="29">
        <v>21</v>
      </c>
      <c r="C858" s="29">
        <v>32</v>
      </c>
      <c r="D858" s="29"/>
      <c r="E858" s="29">
        <v>18990</v>
      </c>
      <c r="F858" s="29">
        <v>20000</v>
      </c>
      <c r="G858" s="29">
        <v>900</v>
      </c>
      <c r="H858" s="29">
        <v>8349.94</v>
      </c>
      <c r="I858" s="29"/>
      <c r="J858" s="29">
        <v>15883</v>
      </c>
      <c r="K858" s="29">
        <v>164.56</v>
      </c>
      <c r="L858" s="29">
        <v>3994.22</v>
      </c>
      <c r="M858" s="29">
        <v>411.4</v>
      </c>
      <c r="N858" s="29">
        <v>9985.5499999999993</v>
      </c>
      <c r="O858" s="29">
        <v>658.24</v>
      </c>
      <c r="P858" s="29">
        <v>15976.88</v>
      </c>
    </row>
    <row r="859" spans="1:16">
      <c r="A859" s="45" t="str">
        <f t="shared" si="22"/>
        <v>2233</v>
      </c>
      <c r="B859" s="30">
        <v>22</v>
      </c>
      <c r="C859" s="30">
        <v>33</v>
      </c>
      <c r="D859" s="30"/>
      <c r="E859" s="30">
        <v>18990</v>
      </c>
      <c r="F859" s="30">
        <v>20000</v>
      </c>
      <c r="G859" s="30"/>
      <c r="H859" s="30">
        <v>8600.44</v>
      </c>
      <c r="I859" s="30"/>
      <c r="J859" s="30">
        <v>16198</v>
      </c>
      <c r="K859" s="30">
        <v>158.83000000000001</v>
      </c>
      <c r="L859" s="30">
        <v>4272.88</v>
      </c>
      <c r="M859" s="30">
        <v>397.08</v>
      </c>
      <c r="N859" s="30">
        <v>10682.19</v>
      </c>
      <c r="O859" s="30">
        <v>635.32000000000005</v>
      </c>
      <c r="P859" s="30">
        <v>17091.509999999998</v>
      </c>
    </row>
    <row r="860" spans="1:16">
      <c r="A860" s="45" t="str">
        <f t="shared" si="22"/>
        <v>2334</v>
      </c>
      <c r="B860" s="29">
        <v>23</v>
      </c>
      <c r="C860" s="29">
        <v>34</v>
      </c>
      <c r="D860" s="29"/>
      <c r="E860" s="29">
        <v>18990</v>
      </c>
      <c r="F860" s="29">
        <v>20000</v>
      </c>
      <c r="G860" s="29"/>
      <c r="H860" s="29">
        <v>8858.4500000000007</v>
      </c>
      <c r="I860" s="29"/>
      <c r="J860" s="29">
        <v>16520</v>
      </c>
      <c r="K860" s="29">
        <v>161.97999999999999</v>
      </c>
      <c r="L860" s="29">
        <v>4563.04</v>
      </c>
      <c r="M860" s="29">
        <v>404.95</v>
      </c>
      <c r="N860" s="29">
        <v>11407.61</v>
      </c>
      <c r="O860" s="29">
        <v>647.91999999999996</v>
      </c>
      <c r="P860" s="29">
        <v>18252.169999999998</v>
      </c>
    </row>
    <row r="861" spans="1:16">
      <c r="A861" s="45" t="str">
        <f t="shared" si="22"/>
        <v>2435</v>
      </c>
      <c r="B861" s="30">
        <v>24</v>
      </c>
      <c r="C861" s="30">
        <v>35</v>
      </c>
      <c r="D861" s="30"/>
      <c r="E861" s="30">
        <v>18990</v>
      </c>
      <c r="F861" s="30">
        <v>20000</v>
      </c>
      <c r="G861" s="30">
        <v>900</v>
      </c>
      <c r="H861" s="30">
        <v>10024.209999999999</v>
      </c>
      <c r="I861" s="30"/>
      <c r="J861" s="30">
        <v>15948</v>
      </c>
      <c r="K861" s="30">
        <v>165.2</v>
      </c>
      <c r="L861" s="30">
        <v>4865.13</v>
      </c>
      <c r="M861" s="30">
        <v>413</v>
      </c>
      <c r="N861" s="30">
        <v>12162.84</v>
      </c>
      <c r="O861" s="30">
        <v>660.8</v>
      </c>
      <c r="P861" s="30">
        <v>19460.54</v>
      </c>
    </row>
    <row r="862" spans="1:16">
      <c r="A862" s="45" t="str">
        <f t="shared" si="22"/>
        <v>2536</v>
      </c>
      <c r="B862" s="29">
        <v>25</v>
      </c>
      <c r="C862" s="29">
        <v>36</v>
      </c>
      <c r="D862" s="29"/>
      <c r="E862" s="29">
        <v>18990</v>
      </c>
      <c r="F862" s="29">
        <v>20000</v>
      </c>
      <c r="G862" s="29"/>
      <c r="H862" s="29">
        <v>10324.93</v>
      </c>
      <c r="I862" s="29"/>
      <c r="J862" s="29">
        <v>16264</v>
      </c>
      <c r="K862" s="29">
        <v>159.47999999999999</v>
      </c>
      <c r="L862" s="29">
        <v>5170.57</v>
      </c>
      <c r="M862" s="29">
        <v>398.7</v>
      </c>
      <c r="N862" s="29">
        <v>12926.42</v>
      </c>
      <c r="O862" s="29">
        <v>637.91999999999996</v>
      </c>
      <c r="P862" s="29">
        <v>20682.27</v>
      </c>
    </row>
    <row r="863" spans="1:16">
      <c r="A863" s="45" t="str">
        <f t="shared" si="22"/>
        <v>2637</v>
      </c>
      <c r="B863" s="30">
        <v>26</v>
      </c>
      <c r="C863" s="30">
        <v>37</v>
      </c>
      <c r="D863" s="30"/>
      <c r="E863" s="30">
        <v>18990</v>
      </c>
      <c r="F863" s="30">
        <v>20000</v>
      </c>
      <c r="G863" s="30"/>
      <c r="H863" s="30">
        <v>10634.68</v>
      </c>
      <c r="I863" s="30"/>
      <c r="J863" s="30">
        <v>16586</v>
      </c>
      <c r="K863" s="30">
        <v>162.63999999999999</v>
      </c>
      <c r="L863" s="30">
        <v>5488.33</v>
      </c>
      <c r="M863" s="30">
        <v>406.6</v>
      </c>
      <c r="N863" s="30">
        <v>13720.81</v>
      </c>
      <c r="O863" s="30">
        <v>650.55999999999995</v>
      </c>
      <c r="P863" s="30">
        <v>21953.3</v>
      </c>
    </row>
    <row r="864" spans="1:16">
      <c r="A864" s="45" t="str">
        <f t="shared" si="22"/>
        <v>2738</v>
      </c>
      <c r="B864" s="29">
        <v>27</v>
      </c>
      <c r="C864" s="29">
        <v>38</v>
      </c>
      <c r="D864" s="29"/>
      <c r="E864" s="29">
        <v>18990</v>
      </c>
      <c r="F864" s="29">
        <v>20000</v>
      </c>
      <c r="G864" s="29">
        <v>900</v>
      </c>
      <c r="H864" s="29">
        <v>11853.72</v>
      </c>
      <c r="I864" s="29"/>
      <c r="J864" s="29">
        <v>16015</v>
      </c>
      <c r="K864" s="29">
        <v>165.86</v>
      </c>
      <c r="L864" s="29">
        <v>5818.84</v>
      </c>
      <c r="M864" s="29">
        <v>414.65</v>
      </c>
      <c r="N864" s="29">
        <v>14547.09</v>
      </c>
      <c r="O864" s="29">
        <v>663.44</v>
      </c>
      <c r="P864" s="29">
        <v>23275.34</v>
      </c>
    </row>
    <row r="865" spans="1:16">
      <c r="A865" s="45" t="str">
        <f t="shared" si="22"/>
        <v>2839</v>
      </c>
      <c r="B865" s="30">
        <v>28</v>
      </c>
      <c r="C865" s="30">
        <v>39</v>
      </c>
      <c r="D865" s="30"/>
      <c r="E865" s="30">
        <v>18990</v>
      </c>
      <c r="F865" s="30">
        <v>20000</v>
      </c>
      <c r="G865" s="30"/>
      <c r="H865" s="30">
        <v>12209.33</v>
      </c>
      <c r="I865" s="30"/>
      <c r="J865" s="30">
        <v>16331</v>
      </c>
      <c r="K865" s="30">
        <v>160.15</v>
      </c>
      <c r="L865" s="30">
        <v>6153.55</v>
      </c>
      <c r="M865" s="30">
        <v>400.38</v>
      </c>
      <c r="N865" s="30">
        <v>15383.88</v>
      </c>
      <c r="O865" s="30">
        <v>640.6</v>
      </c>
      <c r="P865" s="30">
        <v>24614.2</v>
      </c>
    </row>
    <row r="866" spans="1:16">
      <c r="A866" s="45" t="str">
        <f t="shared" si="22"/>
        <v>2940</v>
      </c>
      <c r="B866" s="29">
        <v>29</v>
      </c>
      <c r="C866" s="29">
        <v>40</v>
      </c>
      <c r="D866" s="29"/>
      <c r="E866" s="29">
        <v>18990</v>
      </c>
      <c r="F866" s="29">
        <v>20000</v>
      </c>
      <c r="G866" s="29"/>
      <c r="H866" s="29">
        <v>12575.61</v>
      </c>
      <c r="I866" s="29"/>
      <c r="J866" s="29">
        <v>16654</v>
      </c>
      <c r="K866" s="29">
        <v>163.31</v>
      </c>
      <c r="L866" s="29">
        <v>6501.47</v>
      </c>
      <c r="M866" s="29">
        <v>408.28</v>
      </c>
      <c r="N866" s="29">
        <v>16253.67</v>
      </c>
      <c r="O866" s="29">
        <v>653.24</v>
      </c>
      <c r="P866" s="29">
        <v>26005.87</v>
      </c>
    </row>
    <row r="867" spans="1:16">
      <c r="A867" s="45" t="str">
        <f t="shared" si="22"/>
        <v>3041</v>
      </c>
      <c r="B867" s="30">
        <v>30</v>
      </c>
      <c r="C867" s="30">
        <v>41</v>
      </c>
      <c r="D867" s="30"/>
      <c r="E867" s="30">
        <v>18990</v>
      </c>
      <c r="F867" s="30">
        <v>20000</v>
      </c>
      <c r="G867" s="30">
        <v>900</v>
      </c>
      <c r="H867" s="30">
        <v>13852.88</v>
      </c>
      <c r="I867" s="30"/>
      <c r="J867" s="30">
        <v>16083</v>
      </c>
      <c r="K867" s="30">
        <v>166.54</v>
      </c>
      <c r="L867" s="30">
        <v>6863.05</v>
      </c>
      <c r="M867" s="30">
        <v>416.35</v>
      </c>
      <c r="N867" s="30">
        <v>17157.63</v>
      </c>
      <c r="O867" s="30">
        <v>666.16</v>
      </c>
      <c r="P867" s="30">
        <v>27452.2</v>
      </c>
    </row>
    <row r="868" spans="1:16">
      <c r="A868" s="45" t="str">
        <f t="shared" si="22"/>
        <v>3142</v>
      </c>
      <c r="B868" s="29">
        <v>31</v>
      </c>
      <c r="C868" s="29">
        <v>42</v>
      </c>
      <c r="D868" s="29"/>
      <c r="E868" s="29">
        <v>18990</v>
      </c>
      <c r="F868" s="29">
        <v>20000</v>
      </c>
      <c r="G868" s="29"/>
      <c r="H868" s="29">
        <v>14268.47</v>
      </c>
      <c r="I868" s="29"/>
      <c r="J868" s="29">
        <v>16400</v>
      </c>
      <c r="K868" s="29">
        <v>160.83000000000001</v>
      </c>
      <c r="L868" s="29">
        <v>7229.77</v>
      </c>
      <c r="M868" s="29">
        <v>402.08</v>
      </c>
      <c r="N868" s="29">
        <v>18074.43</v>
      </c>
      <c r="O868" s="29">
        <v>643.32000000000005</v>
      </c>
      <c r="P868" s="29">
        <v>28919.09</v>
      </c>
    </row>
    <row r="869" spans="1:16">
      <c r="A869" s="45" t="str">
        <f t="shared" si="22"/>
        <v>3243</v>
      </c>
      <c r="B869" s="30">
        <v>32</v>
      </c>
      <c r="C869" s="30">
        <v>43</v>
      </c>
      <c r="D869" s="30"/>
      <c r="E869" s="30">
        <v>18990</v>
      </c>
      <c r="F869" s="30">
        <v>20000</v>
      </c>
      <c r="G869" s="30"/>
      <c r="H869" s="30">
        <v>14696.52</v>
      </c>
      <c r="I869" s="30"/>
      <c r="J869" s="30">
        <v>16723</v>
      </c>
      <c r="K869" s="30">
        <v>164</v>
      </c>
      <c r="L869" s="30">
        <v>7610.67</v>
      </c>
      <c r="M869" s="30">
        <v>410</v>
      </c>
      <c r="N869" s="30">
        <v>19026.66</v>
      </c>
      <c r="O869" s="30">
        <v>656</v>
      </c>
      <c r="P869" s="30">
        <v>30442.66</v>
      </c>
    </row>
    <row r="870" spans="1:16">
      <c r="A870" s="45" t="str">
        <f t="shared" si="22"/>
        <v>3344</v>
      </c>
      <c r="B870" s="29">
        <v>33</v>
      </c>
      <c r="C870" s="29">
        <v>44</v>
      </c>
      <c r="D870" s="29"/>
      <c r="E870" s="29">
        <v>18990</v>
      </c>
      <c r="F870" s="29">
        <v>20000</v>
      </c>
      <c r="G870" s="29">
        <v>900</v>
      </c>
      <c r="H870" s="29">
        <v>16037.42</v>
      </c>
      <c r="I870" s="29"/>
      <c r="J870" s="29">
        <v>16152</v>
      </c>
      <c r="K870" s="29">
        <v>167.23</v>
      </c>
      <c r="L870" s="29">
        <v>8006.22</v>
      </c>
      <c r="M870" s="29">
        <v>418.08</v>
      </c>
      <c r="N870" s="29">
        <v>20015.54</v>
      </c>
      <c r="O870" s="29">
        <v>668.92</v>
      </c>
      <c r="P870" s="29">
        <v>32024.86</v>
      </c>
    </row>
    <row r="871" spans="1:16">
      <c r="A871" s="45" t="str">
        <f t="shared" si="22"/>
        <v>3445</v>
      </c>
      <c r="B871" s="30">
        <v>34</v>
      </c>
      <c r="C871" s="30">
        <v>45</v>
      </c>
      <c r="D871" s="30"/>
      <c r="E871" s="30">
        <v>18990</v>
      </c>
      <c r="F871" s="30">
        <v>20000</v>
      </c>
      <c r="G871" s="30"/>
      <c r="H871" s="30">
        <v>16518.54</v>
      </c>
      <c r="I871" s="30"/>
      <c r="J871" s="30">
        <v>16468</v>
      </c>
      <c r="K871" s="30">
        <v>161.52000000000001</v>
      </c>
      <c r="L871" s="30">
        <v>8407.92</v>
      </c>
      <c r="M871" s="30">
        <v>403.8</v>
      </c>
      <c r="N871" s="30">
        <v>21019.81</v>
      </c>
      <c r="O871" s="30">
        <v>646.08000000000004</v>
      </c>
      <c r="P871" s="30">
        <v>33631.69</v>
      </c>
    </row>
    <row r="872" spans="1:16">
      <c r="A872" s="45" t="str">
        <f t="shared" si="22"/>
        <v>3546</v>
      </c>
      <c r="B872" s="29">
        <v>35</v>
      </c>
      <c r="C872" s="29">
        <v>46</v>
      </c>
      <c r="D872" s="29"/>
      <c r="E872" s="29">
        <v>18990</v>
      </c>
      <c r="F872" s="29">
        <v>20000</v>
      </c>
      <c r="G872" s="29"/>
      <c r="H872" s="29">
        <v>17014.099999999999</v>
      </c>
      <c r="I872" s="29"/>
      <c r="J872" s="29">
        <v>16791</v>
      </c>
      <c r="K872" s="29">
        <v>164.68</v>
      </c>
      <c r="L872" s="29">
        <v>8824.84</v>
      </c>
      <c r="M872" s="29">
        <v>411.7</v>
      </c>
      <c r="N872" s="29">
        <v>22062.1</v>
      </c>
      <c r="O872" s="29">
        <v>658.72</v>
      </c>
      <c r="P872" s="29">
        <v>35299.360000000001</v>
      </c>
    </row>
    <row r="873" spans="1:16">
      <c r="A873" s="45" t="str">
        <f t="shared" si="22"/>
        <v>3647</v>
      </c>
      <c r="B873" s="30">
        <v>36</v>
      </c>
      <c r="C873" s="30">
        <v>47</v>
      </c>
      <c r="D873" s="30"/>
      <c r="E873" s="30">
        <v>18990</v>
      </c>
      <c r="F873" s="30">
        <v>20000</v>
      </c>
      <c r="G873" s="30">
        <v>900</v>
      </c>
      <c r="H873" s="30">
        <v>18424.52</v>
      </c>
      <c r="I873" s="30"/>
      <c r="J873" s="30">
        <v>16220</v>
      </c>
      <c r="K873" s="30">
        <v>167.91</v>
      </c>
      <c r="L873" s="30">
        <v>9257.5</v>
      </c>
      <c r="M873" s="30">
        <v>419.78</v>
      </c>
      <c r="N873" s="30">
        <v>23143.74</v>
      </c>
      <c r="O873" s="30">
        <v>671.64</v>
      </c>
      <c r="P873" s="30">
        <v>37029.980000000003</v>
      </c>
    </row>
    <row r="874" spans="1:16">
      <c r="A874" s="45" t="str">
        <f t="shared" si="22"/>
        <v>3748</v>
      </c>
      <c r="B874" s="29">
        <v>37</v>
      </c>
      <c r="C874" s="29">
        <v>48</v>
      </c>
      <c r="D874" s="29"/>
      <c r="E874" s="29">
        <v>18990</v>
      </c>
      <c r="F874" s="29">
        <v>20000</v>
      </c>
      <c r="G874" s="29"/>
      <c r="H874" s="29">
        <v>18977.259999999998</v>
      </c>
      <c r="I874" s="29"/>
      <c r="J874" s="29">
        <v>16536</v>
      </c>
      <c r="K874" s="29">
        <v>162.19999999999999</v>
      </c>
      <c r="L874" s="29">
        <v>9697.42</v>
      </c>
      <c r="M874" s="29">
        <v>405.5</v>
      </c>
      <c r="N874" s="29">
        <v>24243.55</v>
      </c>
      <c r="O874" s="29">
        <v>648.79999999999995</v>
      </c>
      <c r="P874" s="29">
        <v>38789.68</v>
      </c>
    </row>
    <row r="875" spans="1:16">
      <c r="A875" s="45" t="str">
        <f t="shared" si="22"/>
        <v>3849</v>
      </c>
      <c r="B875" s="30">
        <v>38</v>
      </c>
      <c r="C875" s="30">
        <v>49</v>
      </c>
      <c r="D875" s="30"/>
      <c r="E875" s="30">
        <v>18990</v>
      </c>
      <c r="F875" s="30">
        <v>20000</v>
      </c>
      <c r="G875" s="30"/>
      <c r="H875" s="30">
        <v>19546.57</v>
      </c>
      <c r="I875" s="30"/>
      <c r="J875" s="30">
        <v>16857</v>
      </c>
      <c r="K875" s="30">
        <v>165.36</v>
      </c>
      <c r="L875" s="30">
        <v>10153.700000000001</v>
      </c>
      <c r="M875" s="30">
        <v>413.4</v>
      </c>
      <c r="N875" s="30">
        <v>25384.26</v>
      </c>
      <c r="O875" s="30">
        <v>661.44</v>
      </c>
      <c r="P875" s="30">
        <v>40614.81</v>
      </c>
    </row>
    <row r="876" spans="1:16">
      <c r="A876" s="45" t="str">
        <f t="shared" si="22"/>
        <v>3950</v>
      </c>
      <c r="B876" s="29">
        <v>39</v>
      </c>
      <c r="C876" s="29">
        <v>50</v>
      </c>
      <c r="D876" s="29"/>
      <c r="E876" s="29">
        <v>18990</v>
      </c>
      <c r="F876" s="29">
        <v>20000</v>
      </c>
      <c r="G876" s="29">
        <v>900</v>
      </c>
      <c r="H876" s="29">
        <v>21032.97</v>
      </c>
      <c r="I876" s="29"/>
      <c r="J876" s="29">
        <v>16286</v>
      </c>
      <c r="K876" s="29">
        <v>168.57</v>
      </c>
      <c r="L876" s="29">
        <v>10626.88</v>
      </c>
      <c r="M876" s="29">
        <v>421.43</v>
      </c>
      <c r="N876" s="29">
        <v>26567.21</v>
      </c>
      <c r="O876" s="29">
        <v>674.28</v>
      </c>
      <c r="P876" s="29">
        <v>42507.53</v>
      </c>
    </row>
    <row r="877" spans="1:16">
      <c r="A877" s="45" t="str">
        <f t="shared" si="22"/>
        <v>4051</v>
      </c>
      <c r="B877" s="30">
        <v>40</v>
      </c>
      <c r="C877" s="30">
        <v>51</v>
      </c>
      <c r="D877" s="30"/>
      <c r="E877" s="30">
        <v>18990</v>
      </c>
      <c r="F877" s="30">
        <v>20000</v>
      </c>
      <c r="G877" s="30"/>
      <c r="H877" s="30">
        <v>21663.96</v>
      </c>
      <c r="I877" s="30"/>
      <c r="J877" s="30">
        <v>16600</v>
      </c>
      <c r="K877" s="30">
        <v>162.86000000000001</v>
      </c>
      <c r="L877" s="30">
        <v>11108.55</v>
      </c>
      <c r="M877" s="30">
        <v>407.15</v>
      </c>
      <c r="N877" s="30">
        <v>27771.38</v>
      </c>
      <c r="O877" s="30">
        <v>651.44000000000005</v>
      </c>
      <c r="P877" s="30">
        <v>44434.2</v>
      </c>
    </row>
    <row r="878" spans="1:16">
      <c r="A878" s="45" t="str">
        <f t="shared" si="22"/>
        <v>4152</v>
      </c>
      <c r="B878" s="29">
        <v>41</v>
      </c>
      <c r="C878" s="29">
        <v>52</v>
      </c>
      <c r="D878" s="29"/>
      <c r="E878" s="29">
        <v>18990</v>
      </c>
      <c r="F878" s="29">
        <v>20000</v>
      </c>
      <c r="G878" s="29"/>
      <c r="H878" s="29">
        <v>22313.88</v>
      </c>
      <c r="I878" s="29"/>
      <c r="J878" s="29">
        <v>16920</v>
      </c>
      <c r="K878" s="29">
        <v>166</v>
      </c>
      <c r="L878" s="29">
        <v>11607.81</v>
      </c>
      <c r="M878" s="29">
        <v>415</v>
      </c>
      <c r="N878" s="29">
        <v>29019.52</v>
      </c>
      <c r="O878" s="29">
        <v>664</v>
      </c>
      <c r="P878" s="29">
        <v>46431.23</v>
      </c>
    </row>
    <row r="879" spans="1:16">
      <c r="A879" s="45" t="str">
        <f t="shared" si="22"/>
        <v>4253</v>
      </c>
      <c r="B879" s="30">
        <v>42</v>
      </c>
      <c r="C879" s="30">
        <v>53</v>
      </c>
      <c r="D879" s="30"/>
      <c r="E879" s="30">
        <v>18990</v>
      </c>
      <c r="F879" s="30">
        <v>20000</v>
      </c>
      <c r="G879" s="30">
        <v>900</v>
      </c>
      <c r="H879" s="30">
        <v>23883.3</v>
      </c>
      <c r="I879" s="30"/>
      <c r="J879" s="30">
        <v>16346</v>
      </c>
      <c r="K879" s="30">
        <v>169.2</v>
      </c>
      <c r="L879" s="30">
        <v>12125.24</v>
      </c>
      <c r="M879" s="30">
        <v>423</v>
      </c>
      <c r="N879" s="30">
        <v>30313.1</v>
      </c>
      <c r="O879" s="30">
        <v>676.8</v>
      </c>
      <c r="P879" s="30">
        <v>48500.959999999999</v>
      </c>
    </row>
    <row r="880" spans="1:16">
      <c r="A880" s="45" t="str">
        <f t="shared" si="22"/>
        <v>4354</v>
      </c>
      <c r="B880" s="29">
        <v>43</v>
      </c>
      <c r="C880" s="29">
        <v>54</v>
      </c>
      <c r="D880" s="29"/>
      <c r="E880" s="29">
        <v>18990</v>
      </c>
      <c r="F880" s="29">
        <v>20000</v>
      </c>
      <c r="G880" s="29"/>
      <c r="H880" s="29">
        <v>24599.79</v>
      </c>
      <c r="I880" s="29"/>
      <c r="J880" s="29">
        <v>16657</v>
      </c>
      <c r="K880" s="29">
        <v>163.46</v>
      </c>
      <c r="L880" s="29">
        <v>12652.46</v>
      </c>
      <c r="M880" s="29">
        <v>408.65</v>
      </c>
      <c r="N880" s="29">
        <v>31631.15</v>
      </c>
      <c r="O880" s="29">
        <v>653.84</v>
      </c>
      <c r="P880" s="29">
        <v>50609.83</v>
      </c>
    </row>
    <row r="881" spans="1:16">
      <c r="A881" s="45" t="str">
        <f t="shared" si="22"/>
        <v>4455</v>
      </c>
      <c r="B881" s="30">
        <v>44</v>
      </c>
      <c r="C881" s="30">
        <v>55</v>
      </c>
      <c r="D881" s="30"/>
      <c r="E881" s="30">
        <v>18990</v>
      </c>
      <c r="F881" s="30">
        <v>20000</v>
      </c>
      <c r="G881" s="30"/>
      <c r="H881" s="30">
        <v>25337.79</v>
      </c>
      <c r="I881" s="30"/>
      <c r="J881" s="30">
        <v>16975</v>
      </c>
      <c r="K881" s="30">
        <v>166.57</v>
      </c>
      <c r="L881" s="30">
        <v>13198.6</v>
      </c>
      <c r="M881" s="30">
        <v>416.43</v>
      </c>
      <c r="N881" s="30">
        <v>32996.5</v>
      </c>
      <c r="O881" s="30">
        <v>666.28</v>
      </c>
      <c r="P881" s="30">
        <v>52794.41</v>
      </c>
    </row>
    <row r="882" spans="1:16">
      <c r="A882" s="45" t="str">
        <f t="shared" si="22"/>
        <v>4556</v>
      </c>
      <c r="B882" s="29">
        <v>45</v>
      </c>
      <c r="C882" s="29">
        <v>56</v>
      </c>
      <c r="D882" s="29"/>
      <c r="E882" s="29">
        <v>18990</v>
      </c>
      <c r="F882" s="29">
        <v>20000</v>
      </c>
      <c r="G882" s="29">
        <v>900</v>
      </c>
      <c r="H882" s="29">
        <v>26997.919999999998</v>
      </c>
      <c r="I882" s="29"/>
      <c r="J882" s="29">
        <v>16398</v>
      </c>
      <c r="K882" s="29">
        <v>169.75</v>
      </c>
      <c r="L882" s="29">
        <v>13764.31</v>
      </c>
      <c r="M882" s="29">
        <v>424.38</v>
      </c>
      <c r="N882" s="29">
        <v>34410.769999999997</v>
      </c>
      <c r="O882" s="29">
        <v>679</v>
      </c>
      <c r="P882" s="29">
        <v>55057.24</v>
      </c>
    </row>
    <row r="883" spans="1:16">
      <c r="A883" s="45" t="str">
        <f t="shared" si="22"/>
        <v>4657</v>
      </c>
      <c r="B883" s="30">
        <v>46</v>
      </c>
      <c r="C883" s="30">
        <v>57</v>
      </c>
      <c r="D883" s="30"/>
      <c r="E883" s="30">
        <v>18990</v>
      </c>
      <c r="F883" s="30">
        <v>20000</v>
      </c>
      <c r="G883" s="30"/>
      <c r="H883" s="30">
        <v>27807.86</v>
      </c>
      <c r="I883" s="30"/>
      <c r="J883" s="30">
        <v>16705</v>
      </c>
      <c r="K883" s="30">
        <v>163.98</v>
      </c>
      <c r="L883" s="30">
        <v>14341.22</v>
      </c>
      <c r="M883" s="30">
        <v>409.95</v>
      </c>
      <c r="N883" s="30">
        <v>35853.050000000003</v>
      </c>
      <c r="O883" s="30">
        <v>655.92</v>
      </c>
      <c r="P883" s="30">
        <v>57364.88</v>
      </c>
    </row>
    <row r="884" spans="1:16">
      <c r="A884" s="45" t="str">
        <f t="shared" si="22"/>
        <v>4758</v>
      </c>
      <c r="B884" s="29">
        <v>47</v>
      </c>
      <c r="C884" s="29">
        <v>58</v>
      </c>
      <c r="D884" s="29"/>
      <c r="E884" s="29">
        <v>18990</v>
      </c>
      <c r="F884" s="29">
        <v>20000</v>
      </c>
      <c r="G884" s="29"/>
      <c r="H884" s="29">
        <v>28642.09</v>
      </c>
      <c r="I884" s="29"/>
      <c r="J884" s="29">
        <v>17018</v>
      </c>
      <c r="K884" s="29">
        <v>167.05</v>
      </c>
      <c r="L884" s="29">
        <v>14938.51</v>
      </c>
      <c r="M884" s="29">
        <v>417.63</v>
      </c>
      <c r="N884" s="29">
        <v>37346.26</v>
      </c>
      <c r="O884" s="29">
        <v>668.2</v>
      </c>
      <c r="P884" s="29">
        <v>59754.02</v>
      </c>
    </row>
    <row r="885" spans="1:16">
      <c r="A885" s="45" t="str">
        <f t="shared" si="22"/>
        <v>4859</v>
      </c>
      <c r="B885" s="30">
        <v>48</v>
      </c>
      <c r="C885" s="30">
        <v>59</v>
      </c>
      <c r="D885" s="30"/>
      <c r="E885" s="30">
        <v>18990</v>
      </c>
      <c r="F885" s="30">
        <v>20000</v>
      </c>
      <c r="G885" s="30">
        <v>900</v>
      </c>
      <c r="H885" s="30">
        <v>30401.360000000001</v>
      </c>
      <c r="I885" s="30"/>
      <c r="J885" s="30">
        <v>16438</v>
      </c>
      <c r="K885" s="30">
        <v>170.18</v>
      </c>
      <c r="L885" s="30">
        <v>15556.84</v>
      </c>
      <c r="M885" s="30">
        <v>425.45</v>
      </c>
      <c r="N885" s="30">
        <v>38892.1</v>
      </c>
      <c r="O885" s="30">
        <v>680.72</v>
      </c>
      <c r="P885" s="30">
        <v>62227.360000000001</v>
      </c>
    </row>
    <row r="886" spans="1:16">
      <c r="A886" s="45" t="str">
        <f t="shared" si="22"/>
        <v>4960</v>
      </c>
      <c r="B886" s="29">
        <v>49</v>
      </c>
      <c r="C886" s="29">
        <v>60</v>
      </c>
      <c r="D886" s="29"/>
      <c r="E886" s="29">
        <v>18990</v>
      </c>
      <c r="F886" s="29">
        <v>20000</v>
      </c>
      <c r="G886" s="29"/>
      <c r="H886" s="29">
        <v>31313.4</v>
      </c>
      <c r="I886" s="29"/>
      <c r="J886" s="29">
        <v>16738</v>
      </c>
      <c r="K886" s="29">
        <v>164.38</v>
      </c>
      <c r="L886" s="29">
        <v>16187.93</v>
      </c>
      <c r="M886" s="29">
        <v>410.95</v>
      </c>
      <c r="N886" s="29">
        <v>40469.82</v>
      </c>
      <c r="O886" s="29">
        <v>657.52</v>
      </c>
      <c r="P886" s="29">
        <v>64751.7</v>
      </c>
    </row>
    <row r="887" spans="1:16">
      <c r="A887" s="45" t="str">
        <f t="shared" si="22"/>
        <v>5061</v>
      </c>
      <c r="B887" s="30">
        <v>50</v>
      </c>
      <c r="C887" s="30">
        <v>61</v>
      </c>
      <c r="D887" s="30"/>
      <c r="E887" s="30">
        <v>18990</v>
      </c>
      <c r="F887" s="30">
        <v>20000</v>
      </c>
      <c r="G887" s="30"/>
      <c r="H887" s="30">
        <v>32252.799999999999</v>
      </c>
      <c r="I887" s="30"/>
      <c r="J887" s="30">
        <v>17044</v>
      </c>
      <c r="K887" s="30">
        <v>167.38</v>
      </c>
      <c r="L887" s="30">
        <v>16840.939999999999</v>
      </c>
      <c r="M887" s="30">
        <v>418.45</v>
      </c>
      <c r="N887" s="30">
        <v>42102.36</v>
      </c>
      <c r="O887" s="30">
        <v>669.52</v>
      </c>
      <c r="P887" s="30">
        <v>67363.78</v>
      </c>
    </row>
    <row r="888" spans="1:16">
      <c r="A888" s="45" t="str">
        <f t="shared" si="22"/>
        <v>5162</v>
      </c>
      <c r="B888" s="29">
        <v>51</v>
      </c>
      <c r="C888" s="29">
        <v>62</v>
      </c>
      <c r="D888" s="29"/>
      <c r="E888" s="29">
        <v>18990</v>
      </c>
      <c r="F888" s="29">
        <v>20000</v>
      </c>
      <c r="G888" s="29">
        <v>900</v>
      </c>
      <c r="H888" s="29">
        <v>34120.379999999997</v>
      </c>
      <c r="I888" s="29"/>
      <c r="J888" s="29">
        <v>16457</v>
      </c>
      <c r="K888" s="29">
        <v>170.44</v>
      </c>
      <c r="L888" s="29">
        <v>17516.61</v>
      </c>
      <c r="M888" s="29">
        <v>426.1</v>
      </c>
      <c r="N888" s="29">
        <v>43791.53</v>
      </c>
      <c r="O888" s="29">
        <v>681.76</v>
      </c>
      <c r="P888" s="29">
        <v>70066.45</v>
      </c>
    </row>
    <row r="889" spans="1:16">
      <c r="A889" s="45" t="str">
        <f t="shared" si="22"/>
        <v>5263</v>
      </c>
      <c r="B889" s="30">
        <v>52</v>
      </c>
      <c r="C889" s="30">
        <v>63</v>
      </c>
      <c r="D889" s="30"/>
      <c r="E889" s="30">
        <v>18990</v>
      </c>
      <c r="F889" s="30">
        <v>20000</v>
      </c>
      <c r="G889" s="30"/>
      <c r="H889" s="30">
        <v>35144</v>
      </c>
      <c r="I889" s="30"/>
      <c r="J889" s="30">
        <v>16748</v>
      </c>
      <c r="K889" s="30">
        <v>164.57</v>
      </c>
      <c r="L889" s="30">
        <v>18206.68</v>
      </c>
      <c r="M889" s="30">
        <v>411.43</v>
      </c>
      <c r="N889" s="30">
        <v>45516.7</v>
      </c>
      <c r="O889" s="30">
        <v>658.28</v>
      </c>
      <c r="P889" s="30">
        <v>72826.720000000001</v>
      </c>
    </row>
    <row r="890" spans="1:16">
      <c r="A890" s="45" t="str">
        <f t="shared" si="22"/>
        <v>5364</v>
      </c>
      <c r="B890" s="29">
        <v>53</v>
      </c>
      <c r="C890" s="29">
        <v>64</v>
      </c>
      <c r="D890" s="29"/>
      <c r="E890" s="29">
        <v>18990</v>
      </c>
      <c r="F890" s="29">
        <v>20000</v>
      </c>
      <c r="G890" s="29"/>
      <c r="H890" s="29">
        <v>36198.32</v>
      </c>
      <c r="I890" s="29"/>
      <c r="J890" s="29">
        <v>17044</v>
      </c>
      <c r="K890" s="29">
        <v>167.48</v>
      </c>
      <c r="L890" s="29">
        <v>18920.36</v>
      </c>
      <c r="M890" s="29">
        <v>418.7</v>
      </c>
      <c r="N890" s="29">
        <v>47300.9</v>
      </c>
      <c r="O890" s="29">
        <v>669.92</v>
      </c>
      <c r="P890" s="29">
        <v>75681.440000000002</v>
      </c>
    </row>
    <row r="891" spans="1:16">
      <c r="A891" s="45" t="str">
        <f t="shared" si="22"/>
        <v>5465</v>
      </c>
      <c r="B891" s="30">
        <v>54</v>
      </c>
      <c r="C891" s="30">
        <v>65</v>
      </c>
      <c r="D891" s="30"/>
      <c r="E891" s="30">
        <v>18990</v>
      </c>
      <c r="F891" s="30">
        <v>20000</v>
      </c>
      <c r="G891" s="30">
        <v>900</v>
      </c>
      <c r="H891" s="30">
        <v>38184.269999999997</v>
      </c>
      <c r="I891" s="30"/>
      <c r="J891" s="30">
        <v>16447</v>
      </c>
      <c r="K891" s="30">
        <v>170.44</v>
      </c>
      <c r="L891" s="30">
        <v>19658.41</v>
      </c>
      <c r="M891" s="30">
        <v>426.1</v>
      </c>
      <c r="N891" s="30">
        <v>49146.03</v>
      </c>
      <c r="O891" s="30">
        <v>681.76</v>
      </c>
      <c r="P891" s="30">
        <v>78633.649999999994</v>
      </c>
    </row>
    <row r="892" spans="1:16">
      <c r="A892" s="45" t="str">
        <f t="shared" si="22"/>
        <v>5566</v>
      </c>
      <c r="B892" s="29">
        <v>55</v>
      </c>
      <c r="C892" s="29">
        <v>66</v>
      </c>
      <c r="D892" s="29"/>
      <c r="E892" s="29">
        <v>18990</v>
      </c>
      <c r="F892" s="29">
        <v>20000</v>
      </c>
      <c r="G892" s="29"/>
      <c r="H892" s="29">
        <v>39329.79</v>
      </c>
      <c r="I892" s="29"/>
      <c r="J892" s="29">
        <v>16724</v>
      </c>
      <c r="K892" s="29">
        <v>164.47</v>
      </c>
      <c r="L892" s="29">
        <v>20412.63</v>
      </c>
      <c r="M892" s="29">
        <v>411.18</v>
      </c>
      <c r="N892" s="29">
        <v>51031.59</v>
      </c>
      <c r="O892" s="29">
        <v>657.88</v>
      </c>
      <c r="P892" s="29">
        <v>81650.539999999994</v>
      </c>
    </row>
    <row r="893" spans="1:16">
      <c r="A893" s="45" t="str">
        <f t="shared" si="22"/>
        <v>5667</v>
      </c>
      <c r="B893" s="30">
        <v>56</v>
      </c>
      <c r="C893" s="30">
        <v>67</v>
      </c>
      <c r="D893" s="30"/>
      <c r="E893" s="30">
        <v>18990</v>
      </c>
      <c r="F893" s="30">
        <v>20000</v>
      </c>
      <c r="G893" s="30"/>
      <c r="H893" s="30">
        <v>40509.69</v>
      </c>
      <c r="I893" s="30"/>
      <c r="J893" s="30">
        <v>17006</v>
      </c>
      <c r="K893" s="30">
        <v>167.24</v>
      </c>
      <c r="L893" s="30">
        <v>21192.25</v>
      </c>
      <c r="M893" s="30">
        <v>418.1</v>
      </c>
      <c r="N893" s="30">
        <v>52980.63</v>
      </c>
      <c r="O893" s="30">
        <v>668.96</v>
      </c>
      <c r="P893" s="30">
        <v>84769.01</v>
      </c>
    </row>
    <row r="894" spans="1:16">
      <c r="A894" s="45" t="str">
        <f t="shared" si="22"/>
        <v>5768</v>
      </c>
      <c r="B894" s="29">
        <v>57</v>
      </c>
      <c r="C894" s="29">
        <v>68</v>
      </c>
      <c r="D894" s="29"/>
      <c r="E894" s="29">
        <v>18990</v>
      </c>
      <c r="F894" s="29">
        <v>20000</v>
      </c>
      <c r="G894" s="29">
        <v>900</v>
      </c>
      <c r="H894" s="29">
        <v>42624.98</v>
      </c>
      <c r="I894" s="29"/>
      <c r="J894" s="29">
        <v>16393</v>
      </c>
      <c r="K894" s="29">
        <v>170.06</v>
      </c>
      <c r="L894" s="29">
        <v>21998.080000000002</v>
      </c>
      <c r="M894" s="29">
        <v>425.15</v>
      </c>
      <c r="N894" s="29">
        <v>54995.199999999997</v>
      </c>
      <c r="O894" s="29">
        <v>680.24</v>
      </c>
      <c r="P894" s="29">
        <v>87992.320000000007</v>
      </c>
    </row>
    <row r="895" spans="1:16">
      <c r="A895" s="45" t="str">
        <f t="shared" si="22"/>
        <v>5869</v>
      </c>
      <c r="B895" s="30">
        <v>58</v>
      </c>
      <c r="C895" s="30">
        <v>69</v>
      </c>
      <c r="D895" s="30"/>
      <c r="E895" s="30">
        <v>18990</v>
      </c>
      <c r="F895" s="30">
        <v>20000</v>
      </c>
      <c r="G895" s="30"/>
      <c r="H895" s="30">
        <v>43903.73</v>
      </c>
      <c r="I895" s="30"/>
      <c r="J895" s="30">
        <v>16649</v>
      </c>
      <c r="K895" s="30">
        <v>163.93</v>
      </c>
      <c r="L895" s="30">
        <v>22821.95</v>
      </c>
      <c r="M895" s="30">
        <v>409.83</v>
      </c>
      <c r="N895" s="30">
        <v>57054.879999999997</v>
      </c>
      <c r="O895" s="30">
        <v>655.72</v>
      </c>
      <c r="P895" s="30">
        <v>91287.81</v>
      </c>
    </row>
    <row r="896" spans="1:16">
      <c r="A896" s="45" t="str">
        <f t="shared" si="22"/>
        <v>5970</v>
      </c>
      <c r="B896" s="29">
        <v>59</v>
      </c>
      <c r="C896" s="29">
        <v>70</v>
      </c>
      <c r="D896" s="29"/>
      <c r="E896" s="29">
        <v>18990</v>
      </c>
      <c r="F896" s="29">
        <v>20000</v>
      </c>
      <c r="G896" s="29"/>
      <c r="H896" s="29">
        <v>45220.84</v>
      </c>
      <c r="I896" s="29"/>
      <c r="J896" s="29">
        <v>16909</v>
      </c>
      <c r="K896" s="29">
        <v>166.49</v>
      </c>
      <c r="L896" s="29">
        <v>23673.1</v>
      </c>
      <c r="M896" s="29">
        <v>416.23</v>
      </c>
      <c r="N896" s="29">
        <v>59182.75</v>
      </c>
      <c r="O896" s="29">
        <v>665.96</v>
      </c>
      <c r="P896" s="29">
        <v>94692.41</v>
      </c>
    </row>
    <row r="897" spans="1:16">
      <c r="A897" s="45" t="str">
        <f t="shared" si="22"/>
        <v>6071</v>
      </c>
      <c r="B897" s="30">
        <v>60</v>
      </c>
      <c r="C897" s="30">
        <v>71</v>
      </c>
      <c r="D897" s="30"/>
      <c r="E897" s="30">
        <v>18990</v>
      </c>
      <c r="F897" s="30">
        <v>20000</v>
      </c>
      <c r="G897" s="30">
        <v>900</v>
      </c>
      <c r="H897" s="30">
        <v>47477.46</v>
      </c>
      <c r="I897" s="30"/>
      <c r="J897" s="30">
        <v>16272</v>
      </c>
      <c r="K897" s="30">
        <v>169.09</v>
      </c>
      <c r="L897" s="30">
        <v>24552.38</v>
      </c>
      <c r="M897" s="30">
        <v>422.73</v>
      </c>
      <c r="N897" s="30">
        <v>61380.959999999999</v>
      </c>
      <c r="O897" s="30">
        <v>676.36</v>
      </c>
      <c r="P897" s="30">
        <v>98209.54</v>
      </c>
    </row>
    <row r="898" spans="1:16">
      <c r="A898" s="45" t="str">
        <f t="shared" si="22"/>
        <v>6172</v>
      </c>
      <c r="B898" s="29">
        <v>61</v>
      </c>
      <c r="C898" s="29">
        <v>72</v>
      </c>
      <c r="D898" s="29"/>
      <c r="E898" s="29">
        <v>18990</v>
      </c>
      <c r="F898" s="29">
        <v>20000</v>
      </c>
      <c r="G898" s="29"/>
      <c r="H898" s="29">
        <v>48901.79</v>
      </c>
      <c r="I898" s="29"/>
      <c r="J898" s="29">
        <v>16497</v>
      </c>
      <c r="K898" s="29">
        <v>162.72</v>
      </c>
      <c r="L898" s="29">
        <v>25451.68</v>
      </c>
      <c r="M898" s="29">
        <v>406.8</v>
      </c>
      <c r="N898" s="29">
        <v>63629.19</v>
      </c>
      <c r="O898" s="29">
        <v>650.88</v>
      </c>
      <c r="P898" s="29">
        <v>101806.71</v>
      </c>
    </row>
    <row r="899" spans="1:16">
      <c r="A899" s="45" t="str">
        <f t="shared" si="22"/>
        <v>6273</v>
      </c>
      <c r="B899" s="30">
        <v>62</v>
      </c>
      <c r="C899" s="30">
        <v>73</v>
      </c>
      <c r="D899" s="30"/>
      <c r="E899" s="30">
        <v>18990</v>
      </c>
      <c r="F899" s="30">
        <v>20000</v>
      </c>
      <c r="G899" s="30"/>
      <c r="H899" s="30">
        <v>50368.84</v>
      </c>
      <c r="I899" s="30"/>
      <c r="J899" s="30">
        <v>16723</v>
      </c>
      <c r="K899" s="30">
        <v>164.97</v>
      </c>
      <c r="L899" s="30">
        <v>26380.2</v>
      </c>
      <c r="M899" s="30">
        <v>412.43</v>
      </c>
      <c r="N899" s="30">
        <v>65950.490000000005</v>
      </c>
      <c r="O899" s="30">
        <v>659.88</v>
      </c>
      <c r="P899" s="30">
        <v>105520.79</v>
      </c>
    </row>
    <row r="900" spans="1:16">
      <c r="A900" s="45" t="str">
        <f t="shared" si="22"/>
        <v>6374</v>
      </c>
      <c r="B900" s="29">
        <v>63</v>
      </c>
      <c r="C900" s="29">
        <v>74</v>
      </c>
      <c r="D900" s="29"/>
      <c r="E900" s="29">
        <v>18990</v>
      </c>
      <c r="F900" s="29">
        <v>20000</v>
      </c>
      <c r="G900" s="29">
        <v>900</v>
      </c>
      <c r="H900" s="29">
        <v>52779.91</v>
      </c>
      <c r="I900" s="29"/>
      <c r="J900" s="29">
        <v>16050</v>
      </c>
      <c r="K900" s="29">
        <v>167.23</v>
      </c>
      <c r="L900" s="29">
        <v>27338.83</v>
      </c>
      <c r="M900" s="29">
        <v>418.08</v>
      </c>
      <c r="N900" s="29">
        <v>68347.08</v>
      </c>
      <c r="O900" s="29">
        <v>668.92</v>
      </c>
      <c r="P900" s="29">
        <v>109355.33</v>
      </c>
    </row>
    <row r="901" spans="1:16">
      <c r="A901" s="45" t="str">
        <f t="shared" si="22"/>
        <v>6475</v>
      </c>
      <c r="B901" s="30">
        <v>64</v>
      </c>
      <c r="C901" s="30">
        <v>75</v>
      </c>
      <c r="D901" s="30"/>
      <c r="E901" s="30">
        <v>18990</v>
      </c>
      <c r="F901" s="30">
        <v>20000</v>
      </c>
      <c r="G901" s="30"/>
      <c r="H901" s="30">
        <v>54363.3</v>
      </c>
      <c r="I901" s="30"/>
      <c r="J901" s="30">
        <v>16225</v>
      </c>
      <c r="K901" s="30">
        <v>160.5</v>
      </c>
      <c r="L901" s="30">
        <v>28319.5</v>
      </c>
      <c r="M901" s="30">
        <v>401.25</v>
      </c>
      <c r="N901" s="30">
        <v>70798.740000000005</v>
      </c>
      <c r="O901" s="30">
        <v>642</v>
      </c>
      <c r="P901" s="30">
        <v>113277.99</v>
      </c>
    </row>
    <row r="902" spans="1:16">
      <c r="A902" s="45" t="str">
        <f t="shared" ref="A902:A906" si="23">B902&amp;C902</f>
        <v>6576</v>
      </c>
      <c r="B902" s="29">
        <v>65</v>
      </c>
      <c r="C902" s="29">
        <v>76</v>
      </c>
      <c r="D902" s="29"/>
      <c r="E902" s="29">
        <v>18990</v>
      </c>
      <c r="F902" s="29">
        <v>20000</v>
      </c>
      <c r="G902" s="29"/>
      <c r="H902" s="29">
        <v>55994.2</v>
      </c>
      <c r="I902" s="29"/>
      <c r="J902" s="29">
        <v>16397</v>
      </c>
      <c r="K902" s="29">
        <v>162.25</v>
      </c>
      <c r="L902" s="29">
        <v>29331.33</v>
      </c>
      <c r="M902" s="29">
        <v>405.63</v>
      </c>
      <c r="N902" s="29">
        <v>73328.33</v>
      </c>
      <c r="O902" s="29">
        <v>649</v>
      </c>
      <c r="P902" s="29">
        <v>117325.33</v>
      </c>
    </row>
    <row r="903" spans="1:16">
      <c r="A903" s="45" t="str">
        <f t="shared" si="23"/>
        <v>6677</v>
      </c>
      <c r="B903" s="30">
        <v>66</v>
      </c>
      <c r="C903" s="30">
        <v>77</v>
      </c>
      <c r="D903" s="30"/>
      <c r="E903" s="30">
        <v>18990</v>
      </c>
      <c r="F903" s="30">
        <v>20000</v>
      </c>
      <c r="G903" s="30">
        <v>900</v>
      </c>
      <c r="H903" s="30">
        <v>58574.03</v>
      </c>
      <c r="I903" s="30"/>
      <c r="J903" s="30">
        <v>15663</v>
      </c>
      <c r="K903" s="30">
        <v>163.97</v>
      </c>
      <c r="L903" s="30">
        <v>30375.24</v>
      </c>
      <c r="M903" s="30">
        <v>409.93</v>
      </c>
      <c r="N903" s="30">
        <v>75938.11</v>
      </c>
      <c r="O903" s="30">
        <v>655.88</v>
      </c>
      <c r="P903" s="30">
        <v>121500.97</v>
      </c>
    </row>
    <row r="904" spans="1:16">
      <c r="A904" s="45" t="str">
        <f t="shared" si="23"/>
        <v>6778</v>
      </c>
      <c r="B904" s="29">
        <v>67</v>
      </c>
      <c r="C904" s="29">
        <v>78</v>
      </c>
      <c r="D904" s="29"/>
      <c r="E904" s="29">
        <v>18990</v>
      </c>
      <c r="F904" s="29">
        <v>20000</v>
      </c>
      <c r="G904" s="29"/>
      <c r="H904" s="29">
        <v>60331.25</v>
      </c>
      <c r="I904" s="29"/>
      <c r="J904" s="29">
        <v>15759</v>
      </c>
      <c r="K904" s="29">
        <v>156.63</v>
      </c>
      <c r="L904" s="29">
        <v>31443.13</v>
      </c>
      <c r="M904" s="29">
        <v>391.58</v>
      </c>
      <c r="N904" s="29">
        <v>78607.820000000007</v>
      </c>
      <c r="O904" s="29">
        <v>626.52</v>
      </c>
      <c r="P904" s="29">
        <v>125772.52</v>
      </c>
    </row>
    <row r="905" spans="1:16">
      <c r="A905" s="45" t="str">
        <f t="shared" si="23"/>
        <v>6879</v>
      </c>
      <c r="B905" s="30">
        <v>68</v>
      </c>
      <c r="C905" s="30">
        <v>79</v>
      </c>
      <c r="D905" s="30"/>
      <c r="E905" s="30">
        <v>18990</v>
      </c>
      <c r="F905" s="30">
        <v>20000</v>
      </c>
      <c r="G905" s="30"/>
      <c r="H905" s="30">
        <v>62141.19</v>
      </c>
      <c r="I905" s="30"/>
      <c r="J905" s="30">
        <v>15839</v>
      </c>
      <c r="K905" s="30">
        <v>157.59</v>
      </c>
      <c r="L905" s="30">
        <v>32544.01</v>
      </c>
      <c r="M905" s="30">
        <v>393.98</v>
      </c>
      <c r="N905" s="30">
        <v>81360.03</v>
      </c>
      <c r="O905" s="30">
        <v>630.36</v>
      </c>
      <c r="P905" s="30">
        <v>130176.05</v>
      </c>
    </row>
    <row r="906" spans="1:16">
      <c r="A906" s="45" t="str">
        <f t="shared" si="23"/>
        <v>6980</v>
      </c>
      <c r="B906" s="29">
        <v>69</v>
      </c>
      <c r="C906" s="29">
        <v>80</v>
      </c>
      <c r="D906" s="29"/>
      <c r="E906" s="29">
        <v>18990</v>
      </c>
      <c r="F906" s="29">
        <v>20000</v>
      </c>
      <c r="G906" s="29">
        <v>900</v>
      </c>
      <c r="H906" s="29">
        <v>64905.42</v>
      </c>
      <c r="I906" s="29">
        <v>15000</v>
      </c>
      <c r="J906" s="29">
        <v>15900</v>
      </c>
      <c r="K906" s="29">
        <v>158.38999999999999</v>
      </c>
      <c r="L906" s="29">
        <v>33678.720000000001</v>
      </c>
      <c r="M906" s="29">
        <v>395.98</v>
      </c>
      <c r="N906" s="29">
        <v>84196.81</v>
      </c>
      <c r="O906" s="29">
        <v>633.55999999999995</v>
      </c>
      <c r="P906" s="31">
        <v>134714.9</v>
      </c>
    </row>
    <row r="907" spans="1:16" ht="54">
      <c r="B907" s="28" t="s">
        <v>27</v>
      </c>
      <c r="C907" s="28" t="s">
        <v>13</v>
      </c>
      <c r="D907" s="28" t="s">
        <v>14</v>
      </c>
      <c r="E907" s="28" t="s">
        <v>15</v>
      </c>
      <c r="F907" s="28" t="s">
        <v>16</v>
      </c>
      <c r="G907" s="28" t="s">
        <v>17</v>
      </c>
      <c r="H907" s="28" t="s">
        <v>18</v>
      </c>
      <c r="I907" s="28" t="s">
        <v>19</v>
      </c>
      <c r="J907" s="28" t="s">
        <v>20</v>
      </c>
      <c r="K907" s="28" t="s">
        <v>21</v>
      </c>
      <c r="L907" s="28" t="s">
        <v>22</v>
      </c>
      <c r="M907" s="28" t="s">
        <v>23</v>
      </c>
      <c r="N907" s="28" t="s">
        <v>24</v>
      </c>
      <c r="O907" s="28" t="s">
        <v>25</v>
      </c>
      <c r="P907" s="28" t="s">
        <v>26</v>
      </c>
    </row>
    <row r="908" spans="1:16">
      <c r="A908" s="45" t="str">
        <f t="shared" ref="A908:A971" si="24">B908&amp;C908</f>
        <v>113</v>
      </c>
      <c r="B908" s="29">
        <v>1</v>
      </c>
      <c r="C908" s="29">
        <v>13</v>
      </c>
      <c r="D908" s="29">
        <v>3783</v>
      </c>
      <c r="E908" s="29">
        <v>3783</v>
      </c>
      <c r="F908" s="29">
        <v>20000</v>
      </c>
      <c r="G908" s="29"/>
      <c r="H908" s="29"/>
      <c r="I908" s="29"/>
      <c r="J908" s="29">
        <v>2269.8000000000002</v>
      </c>
      <c r="K908" s="29">
        <v>26.48</v>
      </c>
      <c r="L908" s="29">
        <v>26.48</v>
      </c>
      <c r="M908" s="29">
        <v>66.2</v>
      </c>
      <c r="N908" s="29">
        <v>66.2</v>
      </c>
      <c r="O908" s="29">
        <v>105.92</v>
      </c>
      <c r="P908" s="29">
        <v>105.92</v>
      </c>
    </row>
    <row r="909" spans="1:16">
      <c r="A909" s="45" t="str">
        <f t="shared" si="24"/>
        <v>214</v>
      </c>
      <c r="B909" s="30">
        <v>2</v>
      </c>
      <c r="C909" s="30">
        <v>14</v>
      </c>
      <c r="D909" s="30">
        <v>3783</v>
      </c>
      <c r="E909" s="30">
        <v>7566</v>
      </c>
      <c r="F909" s="30">
        <v>20000</v>
      </c>
      <c r="G909" s="30"/>
      <c r="H909" s="30"/>
      <c r="I909" s="30"/>
      <c r="J909" s="30">
        <v>5665</v>
      </c>
      <c r="K909" s="30">
        <v>59.13</v>
      </c>
      <c r="L909" s="30">
        <v>86.4</v>
      </c>
      <c r="M909" s="30">
        <v>147.81</v>
      </c>
      <c r="N909" s="30">
        <v>216</v>
      </c>
      <c r="O909" s="30">
        <v>236.5</v>
      </c>
      <c r="P909" s="30">
        <v>345.6</v>
      </c>
    </row>
    <row r="910" spans="1:16">
      <c r="A910" s="45" t="str">
        <f t="shared" si="24"/>
        <v>315</v>
      </c>
      <c r="B910" s="29">
        <v>3</v>
      </c>
      <c r="C910" s="29">
        <v>15</v>
      </c>
      <c r="D910" s="29">
        <v>3783</v>
      </c>
      <c r="E910" s="29">
        <v>11349</v>
      </c>
      <c r="F910" s="29">
        <v>20000</v>
      </c>
      <c r="G910" s="29">
        <v>900</v>
      </c>
      <c r="H910" s="29">
        <v>900</v>
      </c>
      <c r="I910" s="29"/>
      <c r="J910" s="29">
        <v>8183</v>
      </c>
      <c r="K910" s="29">
        <v>92.43</v>
      </c>
      <c r="L910" s="29">
        <v>181.42</v>
      </c>
      <c r="M910" s="29">
        <v>231.06</v>
      </c>
      <c r="N910" s="29">
        <v>453.55</v>
      </c>
      <c r="O910" s="29">
        <v>369.7</v>
      </c>
      <c r="P910" s="29">
        <v>725.67</v>
      </c>
    </row>
    <row r="911" spans="1:16">
      <c r="A911" s="45" t="str">
        <f t="shared" si="24"/>
        <v>416</v>
      </c>
      <c r="B911" s="30">
        <v>4</v>
      </c>
      <c r="C911" s="30">
        <v>16</v>
      </c>
      <c r="D911" s="30">
        <v>3783</v>
      </c>
      <c r="E911" s="30">
        <v>15132</v>
      </c>
      <c r="F911" s="30">
        <v>20000</v>
      </c>
      <c r="G911" s="30"/>
      <c r="H911" s="30">
        <v>927</v>
      </c>
      <c r="I911" s="30"/>
      <c r="J911" s="30">
        <v>12035</v>
      </c>
      <c r="K911" s="30">
        <v>120.42</v>
      </c>
      <c r="L911" s="30">
        <v>307.27999999999997</v>
      </c>
      <c r="M911" s="30">
        <v>301.05</v>
      </c>
      <c r="N911" s="30">
        <v>768.21</v>
      </c>
      <c r="O911" s="30">
        <v>481.69</v>
      </c>
      <c r="P911" s="30">
        <v>1229.1300000000001</v>
      </c>
    </row>
    <row r="912" spans="1:16">
      <c r="A912" s="45" t="str">
        <f t="shared" si="24"/>
        <v>517</v>
      </c>
      <c r="B912" s="29">
        <v>5</v>
      </c>
      <c r="C912" s="29">
        <v>17</v>
      </c>
      <c r="D912" s="29">
        <v>3783</v>
      </c>
      <c r="E912" s="29">
        <v>18915</v>
      </c>
      <c r="F912" s="29">
        <v>20000</v>
      </c>
      <c r="G912" s="29"/>
      <c r="H912" s="29">
        <v>954.81</v>
      </c>
      <c r="I912" s="29"/>
      <c r="J912" s="29">
        <v>16113</v>
      </c>
      <c r="K912" s="29">
        <v>157.97999999999999</v>
      </c>
      <c r="L912" s="29">
        <v>474.48</v>
      </c>
      <c r="M912" s="29">
        <v>394.95</v>
      </c>
      <c r="N912" s="29">
        <v>1186.21</v>
      </c>
      <c r="O912" s="29">
        <v>631.92999999999995</v>
      </c>
      <c r="P912" s="29">
        <v>1897.93</v>
      </c>
    </row>
    <row r="913" spans="1:16">
      <c r="A913" s="45" t="str">
        <f t="shared" si="24"/>
        <v>618</v>
      </c>
      <c r="B913" s="30">
        <v>6</v>
      </c>
      <c r="C913" s="30">
        <v>18</v>
      </c>
      <c r="D913" s="30"/>
      <c r="E913" s="30">
        <v>18915</v>
      </c>
      <c r="F913" s="30">
        <v>20000</v>
      </c>
      <c r="G913" s="30">
        <v>900</v>
      </c>
      <c r="H913" s="30">
        <v>1883.45</v>
      </c>
      <c r="I913" s="30"/>
      <c r="J913" s="30">
        <v>15534</v>
      </c>
      <c r="K913" s="30">
        <v>161.13</v>
      </c>
      <c r="L913" s="30">
        <v>649.85</v>
      </c>
      <c r="M913" s="30">
        <v>402.83</v>
      </c>
      <c r="N913" s="30">
        <v>1624.62</v>
      </c>
      <c r="O913" s="30">
        <v>644.52</v>
      </c>
      <c r="P913" s="30">
        <v>2599.39</v>
      </c>
    </row>
    <row r="914" spans="1:16">
      <c r="A914" s="45" t="str">
        <f t="shared" si="24"/>
        <v>719</v>
      </c>
      <c r="B914" s="29">
        <v>7</v>
      </c>
      <c r="C914" s="29">
        <v>19</v>
      </c>
      <c r="D914" s="29"/>
      <c r="E914" s="29">
        <v>18915</v>
      </c>
      <c r="F914" s="29">
        <v>20000</v>
      </c>
      <c r="G914" s="29"/>
      <c r="H914" s="29">
        <v>1939.96</v>
      </c>
      <c r="I914" s="29"/>
      <c r="J914" s="29">
        <v>15842</v>
      </c>
      <c r="K914" s="29">
        <v>155.34</v>
      </c>
      <c r="L914" s="29">
        <v>824.68</v>
      </c>
      <c r="M914" s="29">
        <v>388.35</v>
      </c>
      <c r="N914" s="29">
        <v>2061.71</v>
      </c>
      <c r="O914" s="29">
        <v>621.36</v>
      </c>
      <c r="P914" s="29">
        <v>3298.73</v>
      </c>
    </row>
    <row r="915" spans="1:16">
      <c r="A915" s="45" t="str">
        <f t="shared" si="24"/>
        <v>820</v>
      </c>
      <c r="B915" s="30">
        <v>8</v>
      </c>
      <c r="C915" s="30">
        <v>20</v>
      </c>
      <c r="D915" s="30"/>
      <c r="E915" s="30">
        <v>18915</v>
      </c>
      <c r="F915" s="30">
        <v>20000</v>
      </c>
      <c r="G915" s="30"/>
      <c r="H915" s="30">
        <v>1998.16</v>
      </c>
      <c r="I915" s="30"/>
      <c r="J915" s="30">
        <v>16157</v>
      </c>
      <c r="K915" s="30">
        <v>158.41999999999999</v>
      </c>
      <c r="L915" s="30">
        <v>1007.84</v>
      </c>
      <c r="M915" s="30">
        <v>396.05</v>
      </c>
      <c r="N915" s="30">
        <v>2519.61</v>
      </c>
      <c r="O915" s="30">
        <v>633.67999999999995</v>
      </c>
      <c r="P915" s="30">
        <v>4031.37</v>
      </c>
    </row>
    <row r="916" spans="1:16">
      <c r="A916" s="45" t="str">
        <f t="shared" si="24"/>
        <v>921</v>
      </c>
      <c r="B916" s="29">
        <v>9</v>
      </c>
      <c r="C916" s="29">
        <v>21</v>
      </c>
      <c r="D916" s="29"/>
      <c r="E916" s="29">
        <v>18915</v>
      </c>
      <c r="F916" s="29">
        <v>20000</v>
      </c>
      <c r="G916" s="29">
        <v>900</v>
      </c>
      <c r="H916" s="29">
        <v>2958.1</v>
      </c>
      <c r="I916" s="29"/>
      <c r="J916" s="29">
        <v>15578</v>
      </c>
      <c r="K916" s="29">
        <v>161.57</v>
      </c>
      <c r="L916" s="29">
        <v>1199.6500000000001</v>
      </c>
      <c r="M916" s="29">
        <v>403.93</v>
      </c>
      <c r="N916" s="29">
        <v>2999.12</v>
      </c>
      <c r="O916" s="29">
        <v>646.28</v>
      </c>
      <c r="P916" s="29">
        <v>4798.6000000000004</v>
      </c>
    </row>
    <row r="917" spans="1:16">
      <c r="A917" s="45" t="str">
        <f t="shared" si="24"/>
        <v>1022</v>
      </c>
      <c r="B917" s="30">
        <v>10</v>
      </c>
      <c r="C917" s="30">
        <v>22</v>
      </c>
      <c r="D917" s="30"/>
      <c r="E917" s="30">
        <v>18915</v>
      </c>
      <c r="F917" s="30">
        <v>20000</v>
      </c>
      <c r="G917" s="30"/>
      <c r="H917" s="30">
        <v>3046.84</v>
      </c>
      <c r="I917" s="30"/>
      <c r="J917" s="30">
        <v>15888</v>
      </c>
      <c r="K917" s="30">
        <v>155.78</v>
      </c>
      <c r="L917" s="30">
        <v>1391.42</v>
      </c>
      <c r="M917" s="30">
        <v>389.45</v>
      </c>
      <c r="N917" s="30">
        <v>3478.55</v>
      </c>
      <c r="O917" s="30">
        <v>623.12</v>
      </c>
      <c r="P917" s="30">
        <v>5565.67</v>
      </c>
    </row>
    <row r="918" spans="1:16">
      <c r="A918" s="45" t="str">
        <f t="shared" si="24"/>
        <v>1123</v>
      </c>
      <c r="B918" s="29">
        <v>11</v>
      </c>
      <c r="C918" s="29">
        <v>23</v>
      </c>
      <c r="D918" s="29"/>
      <c r="E918" s="29">
        <v>18915</v>
      </c>
      <c r="F918" s="29">
        <v>20000</v>
      </c>
      <c r="G918" s="29"/>
      <c r="H918" s="29">
        <v>3138.25</v>
      </c>
      <c r="I918" s="29"/>
      <c r="J918" s="29">
        <v>16203</v>
      </c>
      <c r="K918" s="29">
        <v>158.88</v>
      </c>
      <c r="L918" s="29">
        <v>1592.04</v>
      </c>
      <c r="M918" s="29">
        <v>397.2</v>
      </c>
      <c r="N918" s="29">
        <v>3980.1</v>
      </c>
      <c r="O918" s="29">
        <v>635.52</v>
      </c>
      <c r="P918" s="29">
        <v>6368.16</v>
      </c>
    </row>
    <row r="919" spans="1:16">
      <c r="A919" s="45" t="str">
        <f t="shared" si="24"/>
        <v>1224</v>
      </c>
      <c r="B919" s="30">
        <v>12</v>
      </c>
      <c r="C919" s="30">
        <v>24</v>
      </c>
      <c r="D919" s="30"/>
      <c r="E919" s="30">
        <v>18915</v>
      </c>
      <c r="F919" s="30">
        <v>20000</v>
      </c>
      <c r="G919" s="30">
        <v>900</v>
      </c>
      <c r="H919" s="30">
        <v>4132.3999999999996</v>
      </c>
      <c r="I919" s="30"/>
      <c r="J919" s="30">
        <v>15626</v>
      </c>
      <c r="K919" s="30">
        <v>162.03</v>
      </c>
      <c r="L919" s="30">
        <v>1801.83</v>
      </c>
      <c r="M919" s="30">
        <v>405.08</v>
      </c>
      <c r="N919" s="30">
        <v>4504.58</v>
      </c>
      <c r="O919" s="30">
        <v>648.12</v>
      </c>
      <c r="P919" s="30">
        <v>7207.33</v>
      </c>
    </row>
    <row r="920" spans="1:16">
      <c r="A920" s="45" t="str">
        <f t="shared" si="24"/>
        <v>1325</v>
      </c>
      <c r="B920" s="29">
        <v>13</v>
      </c>
      <c r="C920" s="29">
        <v>25</v>
      </c>
      <c r="D920" s="29"/>
      <c r="E920" s="29">
        <v>18915</v>
      </c>
      <c r="F920" s="29">
        <v>20000</v>
      </c>
      <c r="G920" s="29"/>
      <c r="H920" s="29">
        <v>4256.37</v>
      </c>
      <c r="I920" s="29"/>
      <c r="J920" s="29">
        <v>15936</v>
      </c>
      <c r="K920" s="29">
        <v>156.26</v>
      </c>
      <c r="L920" s="29">
        <v>2012.15</v>
      </c>
      <c r="M920" s="29">
        <v>390.65</v>
      </c>
      <c r="N920" s="29">
        <v>5030.37</v>
      </c>
      <c r="O920" s="29">
        <v>625.04</v>
      </c>
      <c r="P920" s="29">
        <v>8048.59</v>
      </c>
    </row>
    <row r="921" spans="1:16">
      <c r="A921" s="45" t="str">
        <f t="shared" si="24"/>
        <v>1426</v>
      </c>
      <c r="B921" s="30">
        <v>14</v>
      </c>
      <c r="C921" s="30">
        <v>26</v>
      </c>
      <c r="D921" s="30"/>
      <c r="E921" s="30">
        <v>18915</v>
      </c>
      <c r="F921" s="30">
        <v>20000</v>
      </c>
      <c r="G921" s="30"/>
      <c r="H921" s="30">
        <v>4384.0600000000004</v>
      </c>
      <c r="I921" s="30"/>
      <c r="J921" s="30">
        <v>16253</v>
      </c>
      <c r="K921" s="30">
        <v>159.36000000000001</v>
      </c>
      <c r="L921" s="30">
        <v>2231.87</v>
      </c>
      <c r="M921" s="30">
        <v>398.4</v>
      </c>
      <c r="N921" s="30">
        <v>5579.68</v>
      </c>
      <c r="O921" s="30">
        <v>637.44000000000005</v>
      </c>
      <c r="P921" s="30">
        <v>8927.49</v>
      </c>
    </row>
    <row r="922" spans="1:16">
      <c r="A922" s="45" t="str">
        <f t="shared" si="24"/>
        <v>1527</v>
      </c>
      <c r="B922" s="29">
        <v>15</v>
      </c>
      <c r="C922" s="29">
        <v>27</v>
      </c>
      <c r="D922" s="29"/>
      <c r="E922" s="29">
        <v>18915</v>
      </c>
      <c r="F922" s="29">
        <v>20000</v>
      </c>
      <c r="G922" s="29">
        <v>900</v>
      </c>
      <c r="H922" s="29">
        <v>5415.58</v>
      </c>
      <c r="I922" s="29"/>
      <c r="J922" s="29">
        <v>15676</v>
      </c>
      <c r="K922" s="29">
        <v>162.53</v>
      </c>
      <c r="L922" s="29">
        <v>2461.36</v>
      </c>
      <c r="M922" s="29">
        <v>406.33</v>
      </c>
      <c r="N922" s="29">
        <v>6153.39</v>
      </c>
      <c r="O922" s="29">
        <v>650.12</v>
      </c>
      <c r="P922" s="29">
        <v>9845.43</v>
      </c>
    </row>
    <row r="923" spans="1:16">
      <c r="A923" s="45" t="str">
        <f t="shared" si="24"/>
        <v>1628</v>
      </c>
      <c r="B923" s="30">
        <v>16</v>
      </c>
      <c r="C923" s="30">
        <v>28</v>
      </c>
      <c r="D923" s="30"/>
      <c r="E923" s="30">
        <v>18915</v>
      </c>
      <c r="F923" s="30">
        <v>20000</v>
      </c>
      <c r="G923" s="30"/>
      <c r="H923" s="30">
        <v>5578.05</v>
      </c>
      <c r="I923" s="30"/>
      <c r="J923" s="30">
        <v>15987</v>
      </c>
      <c r="K923" s="30">
        <v>156.76</v>
      </c>
      <c r="L923" s="30">
        <v>2691.96</v>
      </c>
      <c r="M923" s="30">
        <v>391.9</v>
      </c>
      <c r="N923" s="30">
        <v>6729.9</v>
      </c>
      <c r="O923" s="30">
        <v>627.04</v>
      </c>
      <c r="P923" s="30">
        <v>10767.83</v>
      </c>
    </row>
    <row r="924" spans="1:16">
      <c r="A924" s="45" t="str">
        <f t="shared" si="24"/>
        <v>1729</v>
      </c>
      <c r="B924" s="29">
        <v>17</v>
      </c>
      <c r="C924" s="29">
        <v>29</v>
      </c>
      <c r="D924" s="29"/>
      <c r="E924" s="29">
        <v>18915</v>
      </c>
      <c r="F924" s="29">
        <v>20000</v>
      </c>
      <c r="G924" s="29"/>
      <c r="H924" s="29">
        <v>5745.39</v>
      </c>
      <c r="I924" s="29"/>
      <c r="J924" s="29">
        <v>16305</v>
      </c>
      <c r="K924" s="29">
        <v>159.87</v>
      </c>
      <c r="L924" s="29">
        <v>2932.59</v>
      </c>
      <c r="M924" s="29">
        <v>399.68</v>
      </c>
      <c r="N924" s="29">
        <v>7331.47</v>
      </c>
      <c r="O924" s="29">
        <v>639.48</v>
      </c>
      <c r="P924" s="29">
        <v>11730.35</v>
      </c>
    </row>
    <row r="925" spans="1:16">
      <c r="A925" s="45" t="str">
        <f t="shared" si="24"/>
        <v>1830</v>
      </c>
      <c r="B925" s="30">
        <v>18</v>
      </c>
      <c r="C925" s="30">
        <v>30</v>
      </c>
      <c r="D925" s="30"/>
      <c r="E925" s="30">
        <v>18915</v>
      </c>
      <c r="F925" s="30">
        <v>20000</v>
      </c>
      <c r="G925" s="30">
        <v>900</v>
      </c>
      <c r="H925" s="30">
        <v>6817.75</v>
      </c>
      <c r="I925" s="30"/>
      <c r="J925" s="30">
        <v>15729</v>
      </c>
      <c r="K925" s="30">
        <v>163.05000000000001</v>
      </c>
      <c r="L925" s="30">
        <v>3183.61</v>
      </c>
      <c r="M925" s="30">
        <v>407.63</v>
      </c>
      <c r="N925" s="30">
        <v>7959.04</v>
      </c>
      <c r="O925" s="30">
        <v>652.20000000000005</v>
      </c>
      <c r="P925" s="30">
        <v>12734.46</v>
      </c>
    </row>
    <row r="926" spans="1:16">
      <c r="A926" s="45" t="str">
        <f t="shared" si="24"/>
        <v>1931</v>
      </c>
      <c r="B926" s="29">
        <v>19</v>
      </c>
      <c r="C926" s="29">
        <v>31</v>
      </c>
      <c r="D926" s="29"/>
      <c r="E926" s="29">
        <v>18915</v>
      </c>
      <c r="F926" s="29">
        <v>20000</v>
      </c>
      <c r="G926" s="29"/>
      <c r="H926" s="29">
        <v>7022.29</v>
      </c>
      <c r="I926" s="29"/>
      <c r="J926" s="29">
        <v>16041</v>
      </c>
      <c r="K926" s="29">
        <v>157.29</v>
      </c>
      <c r="L926" s="29">
        <v>3436.41</v>
      </c>
      <c r="M926" s="29">
        <v>393.23</v>
      </c>
      <c r="N926" s="29">
        <v>8591.0300000000007</v>
      </c>
      <c r="O926" s="29">
        <v>629.16</v>
      </c>
      <c r="P926" s="29">
        <v>13745.65</v>
      </c>
    </row>
    <row r="927" spans="1:16">
      <c r="A927" s="45" t="str">
        <f t="shared" si="24"/>
        <v>2032</v>
      </c>
      <c r="B927" s="30">
        <v>20</v>
      </c>
      <c r="C927" s="30">
        <v>32</v>
      </c>
      <c r="D927" s="30"/>
      <c r="E927" s="30">
        <v>18915</v>
      </c>
      <c r="F927" s="30">
        <v>20000</v>
      </c>
      <c r="G927" s="30"/>
      <c r="H927" s="30">
        <v>7232.95</v>
      </c>
      <c r="I927" s="30"/>
      <c r="J927" s="30">
        <v>16360</v>
      </c>
      <c r="K927" s="30">
        <v>160.41</v>
      </c>
      <c r="L927" s="30">
        <v>3699.92</v>
      </c>
      <c r="M927" s="30">
        <v>401.03</v>
      </c>
      <c r="N927" s="30">
        <v>9249.7900000000009</v>
      </c>
      <c r="O927" s="30">
        <v>641.64</v>
      </c>
      <c r="P927" s="30">
        <v>14799.66</v>
      </c>
    </row>
    <row r="928" spans="1:16">
      <c r="A928" s="45" t="str">
        <f t="shared" si="24"/>
        <v>2133</v>
      </c>
      <c r="B928" s="29">
        <v>21</v>
      </c>
      <c r="C928" s="29">
        <v>33</v>
      </c>
      <c r="D928" s="29"/>
      <c r="E928" s="29">
        <v>18915</v>
      </c>
      <c r="F928" s="29">
        <v>20000</v>
      </c>
      <c r="G928" s="29">
        <v>900</v>
      </c>
      <c r="H928" s="29">
        <v>8349.94</v>
      </c>
      <c r="I928" s="29"/>
      <c r="J928" s="29">
        <v>15785</v>
      </c>
      <c r="K928" s="29">
        <v>163.6</v>
      </c>
      <c r="L928" s="29">
        <v>3974.51</v>
      </c>
      <c r="M928" s="29">
        <v>409</v>
      </c>
      <c r="N928" s="29">
        <v>9936.2800000000007</v>
      </c>
      <c r="O928" s="29">
        <v>654.4</v>
      </c>
      <c r="P928" s="29">
        <v>15898.05</v>
      </c>
    </row>
    <row r="929" spans="1:16">
      <c r="A929" s="45" t="str">
        <f t="shared" si="24"/>
        <v>2234</v>
      </c>
      <c r="B929" s="30">
        <v>22</v>
      </c>
      <c r="C929" s="30">
        <v>34</v>
      </c>
      <c r="D929" s="30"/>
      <c r="E929" s="30">
        <v>18915</v>
      </c>
      <c r="F929" s="30">
        <v>20000</v>
      </c>
      <c r="G929" s="30"/>
      <c r="H929" s="30">
        <v>8600.44</v>
      </c>
      <c r="I929" s="30"/>
      <c r="J929" s="30">
        <v>16098</v>
      </c>
      <c r="K929" s="30">
        <v>157.85</v>
      </c>
      <c r="L929" s="30">
        <v>4251.6000000000004</v>
      </c>
      <c r="M929" s="30">
        <v>394.63</v>
      </c>
      <c r="N929" s="30">
        <v>10629</v>
      </c>
      <c r="O929" s="30">
        <v>631.4</v>
      </c>
      <c r="P929" s="30">
        <v>17006.39</v>
      </c>
    </row>
    <row r="930" spans="1:16">
      <c r="A930" s="45" t="str">
        <f t="shared" si="24"/>
        <v>2335</v>
      </c>
      <c r="B930" s="29">
        <v>23</v>
      </c>
      <c r="C930" s="29">
        <v>35</v>
      </c>
      <c r="D930" s="29"/>
      <c r="E930" s="29">
        <v>18915</v>
      </c>
      <c r="F930" s="29">
        <v>20000</v>
      </c>
      <c r="G930" s="29"/>
      <c r="H930" s="29">
        <v>8858.4500000000007</v>
      </c>
      <c r="I930" s="29"/>
      <c r="J930" s="29">
        <v>16417</v>
      </c>
      <c r="K930" s="29">
        <v>160.97999999999999</v>
      </c>
      <c r="L930" s="29">
        <v>4540.13</v>
      </c>
      <c r="M930" s="29">
        <v>402.45</v>
      </c>
      <c r="N930" s="29">
        <v>11350.32</v>
      </c>
      <c r="O930" s="29">
        <v>643.91999999999996</v>
      </c>
      <c r="P930" s="29">
        <v>18160.509999999998</v>
      </c>
    </row>
    <row r="931" spans="1:16">
      <c r="A931" s="45" t="str">
        <f t="shared" si="24"/>
        <v>2436</v>
      </c>
      <c r="B931" s="30">
        <v>24</v>
      </c>
      <c r="C931" s="30">
        <v>36</v>
      </c>
      <c r="D931" s="30"/>
      <c r="E931" s="30">
        <v>18915</v>
      </c>
      <c r="F931" s="30">
        <v>20000</v>
      </c>
      <c r="G931" s="30">
        <v>900</v>
      </c>
      <c r="H931" s="30">
        <v>10024.209999999999</v>
      </c>
      <c r="I931" s="30"/>
      <c r="J931" s="30">
        <v>15843</v>
      </c>
      <c r="K931" s="30">
        <v>164.17</v>
      </c>
      <c r="L931" s="30">
        <v>4840.5</v>
      </c>
      <c r="M931" s="30">
        <v>410.43</v>
      </c>
      <c r="N931" s="30">
        <v>12101.25</v>
      </c>
      <c r="O931" s="30">
        <v>656.68</v>
      </c>
      <c r="P931" s="30">
        <v>19362</v>
      </c>
    </row>
    <row r="932" spans="1:16">
      <c r="A932" s="45" t="str">
        <f t="shared" si="24"/>
        <v>2537</v>
      </c>
      <c r="B932" s="29">
        <v>25</v>
      </c>
      <c r="C932" s="29">
        <v>37</v>
      </c>
      <c r="D932" s="29"/>
      <c r="E932" s="29">
        <v>18915</v>
      </c>
      <c r="F932" s="29">
        <v>20000</v>
      </c>
      <c r="G932" s="29"/>
      <c r="H932" s="29">
        <v>10324.93</v>
      </c>
      <c r="I932" s="29"/>
      <c r="J932" s="29">
        <v>16156</v>
      </c>
      <c r="K932" s="29">
        <v>158.41999999999999</v>
      </c>
      <c r="L932" s="29">
        <v>5144.1400000000003</v>
      </c>
      <c r="M932" s="29">
        <v>396.05</v>
      </c>
      <c r="N932" s="29">
        <v>12860.34</v>
      </c>
      <c r="O932" s="29">
        <v>633.67999999999995</v>
      </c>
      <c r="P932" s="29">
        <v>20576.54</v>
      </c>
    </row>
    <row r="933" spans="1:16">
      <c r="A933" s="45" t="str">
        <f t="shared" si="24"/>
        <v>2638</v>
      </c>
      <c r="B933" s="30">
        <v>26</v>
      </c>
      <c r="C933" s="30">
        <v>38</v>
      </c>
      <c r="D933" s="30"/>
      <c r="E933" s="30">
        <v>18915</v>
      </c>
      <c r="F933" s="30">
        <v>20000</v>
      </c>
      <c r="G933" s="30"/>
      <c r="H933" s="30">
        <v>10634.68</v>
      </c>
      <c r="I933" s="30"/>
      <c r="J933" s="30">
        <v>16476</v>
      </c>
      <c r="K933" s="30">
        <v>161.56</v>
      </c>
      <c r="L933" s="30">
        <v>5460.02</v>
      </c>
      <c r="M933" s="30">
        <v>403.9</v>
      </c>
      <c r="N933" s="30">
        <v>13650.05</v>
      </c>
      <c r="O933" s="30">
        <v>646.24</v>
      </c>
      <c r="P933" s="30">
        <v>21840.080000000002</v>
      </c>
    </row>
    <row r="934" spans="1:16">
      <c r="A934" s="45" t="str">
        <f t="shared" si="24"/>
        <v>2739</v>
      </c>
      <c r="B934" s="29">
        <v>27</v>
      </c>
      <c r="C934" s="29">
        <v>39</v>
      </c>
      <c r="D934" s="29"/>
      <c r="E934" s="29">
        <v>18915</v>
      </c>
      <c r="F934" s="29">
        <v>20000</v>
      </c>
      <c r="G934" s="29">
        <v>900</v>
      </c>
      <c r="H934" s="29">
        <v>11853.72</v>
      </c>
      <c r="I934" s="29"/>
      <c r="J934" s="29">
        <v>15902</v>
      </c>
      <c r="K934" s="29">
        <v>164.76</v>
      </c>
      <c r="L934" s="29">
        <v>5788.58</v>
      </c>
      <c r="M934" s="29">
        <v>411.9</v>
      </c>
      <c r="N934" s="29">
        <v>14471.45</v>
      </c>
      <c r="O934" s="29">
        <v>659.04</v>
      </c>
      <c r="P934" s="29">
        <v>23154.32</v>
      </c>
    </row>
    <row r="935" spans="1:16">
      <c r="A935" s="45" t="str">
        <f t="shared" si="24"/>
        <v>2840</v>
      </c>
      <c r="B935" s="30">
        <v>28</v>
      </c>
      <c r="C935" s="30">
        <v>40</v>
      </c>
      <c r="D935" s="30"/>
      <c r="E935" s="30">
        <v>18915</v>
      </c>
      <c r="F935" s="30">
        <v>20000</v>
      </c>
      <c r="G935" s="30"/>
      <c r="H935" s="30">
        <v>12209.33</v>
      </c>
      <c r="I935" s="30"/>
      <c r="J935" s="30">
        <v>16215</v>
      </c>
      <c r="K935" s="30">
        <v>159.02000000000001</v>
      </c>
      <c r="L935" s="30">
        <v>6121.26</v>
      </c>
      <c r="M935" s="30">
        <v>397.55</v>
      </c>
      <c r="N935" s="30">
        <v>15303.14</v>
      </c>
      <c r="O935" s="30">
        <v>636.08000000000004</v>
      </c>
      <c r="P935" s="30">
        <v>24485.03</v>
      </c>
    </row>
    <row r="936" spans="1:16">
      <c r="A936" s="45" t="str">
        <f t="shared" si="24"/>
        <v>2941</v>
      </c>
      <c r="B936" s="29">
        <v>29</v>
      </c>
      <c r="C936" s="29">
        <v>41</v>
      </c>
      <c r="D936" s="29"/>
      <c r="E936" s="29">
        <v>18915</v>
      </c>
      <c r="F936" s="29">
        <v>20000</v>
      </c>
      <c r="G936" s="29"/>
      <c r="H936" s="29">
        <v>12575.61</v>
      </c>
      <c r="I936" s="29"/>
      <c r="J936" s="29">
        <v>16535</v>
      </c>
      <c r="K936" s="29">
        <v>162.15</v>
      </c>
      <c r="L936" s="29">
        <v>6467.05</v>
      </c>
      <c r="M936" s="29">
        <v>405.38</v>
      </c>
      <c r="N936" s="29">
        <v>16167.61</v>
      </c>
      <c r="O936" s="29">
        <v>648.6</v>
      </c>
      <c r="P936" s="29">
        <v>25868.18</v>
      </c>
    </row>
    <row r="937" spans="1:16">
      <c r="A937" s="45" t="str">
        <f t="shared" si="24"/>
        <v>3042</v>
      </c>
      <c r="B937" s="30">
        <v>30</v>
      </c>
      <c r="C937" s="30">
        <v>42</v>
      </c>
      <c r="D937" s="30"/>
      <c r="E937" s="30">
        <v>18915</v>
      </c>
      <c r="F937" s="30">
        <v>20000</v>
      </c>
      <c r="G937" s="30">
        <v>900</v>
      </c>
      <c r="H937" s="30">
        <v>13852.88</v>
      </c>
      <c r="I937" s="30"/>
      <c r="J937" s="30">
        <v>15962</v>
      </c>
      <c r="K937" s="30">
        <v>165.35</v>
      </c>
      <c r="L937" s="30">
        <v>6826.41</v>
      </c>
      <c r="M937" s="30">
        <v>413.38</v>
      </c>
      <c r="N937" s="30">
        <v>17066.02</v>
      </c>
      <c r="O937" s="30">
        <v>661.4</v>
      </c>
      <c r="P937" s="30">
        <v>27305.63</v>
      </c>
    </row>
    <row r="938" spans="1:16">
      <c r="A938" s="45" t="str">
        <f t="shared" si="24"/>
        <v>3143</v>
      </c>
      <c r="B938" s="29">
        <v>31</v>
      </c>
      <c r="C938" s="29">
        <v>43</v>
      </c>
      <c r="D938" s="29"/>
      <c r="E938" s="29">
        <v>18915</v>
      </c>
      <c r="F938" s="29">
        <v>20000</v>
      </c>
      <c r="G938" s="29"/>
      <c r="H938" s="29">
        <v>14268.47</v>
      </c>
      <c r="I938" s="29"/>
      <c r="J938" s="29">
        <v>16275</v>
      </c>
      <c r="K938" s="29">
        <v>159.62</v>
      </c>
      <c r="L938" s="29">
        <v>7190.82</v>
      </c>
      <c r="M938" s="29">
        <v>399.05</v>
      </c>
      <c r="N938" s="29">
        <v>17977.05</v>
      </c>
      <c r="O938" s="29">
        <v>638.48</v>
      </c>
      <c r="P938" s="29">
        <v>28763.279999999999</v>
      </c>
    </row>
    <row r="939" spans="1:16">
      <c r="A939" s="45" t="str">
        <f t="shared" si="24"/>
        <v>3244</v>
      </c>
      <c r="B939" s="30">
        <v>32</v>
      </c>
      <c r="C939" s="30">
        <v>44</v>
      </c>
      <c r="D939" s="30"/>
      <c r="E939" s="30">
        <v>18915</v>
      </c>
      <c r="F939" s="30">
        <v>20000</v>
      </c>
      <c r="G939" s="30"/>
      <c r="H939" s="30">
        <v>14696.52</v>
      </c>
      <c r="I939" s="30"/>
      <c r="J939" s="30">
        <v>16595</v>
      </c>
      <c r="K939" s="30">
        <v>162.75</v>
      </c>
      <c r="L939" s="30">
        <v>7569.29</v>
      </c>
      <c r="M939" s="30">
        <v>406.88</v>
      </c>
      <c r="N939" s="30">
        <v>18923.23</v>
      </c>
      <c r="O939" s="30">
        <v>651</v>
      </c>
      <c r="P939" s="30">
        <v>30277.17</v>
      </c>
    </row>
    <row r="940" spans="1:16">
      <c r="A940" s="45" t="str">
        <f t="shared" si="24"/>
        <v>3345</v>
      </c>
      <c r="B940" s="29">
        <v>33</v>
      </c>
      <c r="C940" s="29">
        <v>45</v>
      </c>
      <c r="D940" s="29"/>
      <c r="E940" s="29">
        <v>18915</v>
      </c>
      <c r="F940" s="29">
        <v>20000</v>
      </c>
      <c r="G940" s="29">
        <v>900</v>
      </c>
      <c r="H940" s="29">
        <v>16037.42</v>
      </c>
      <c r="I940" s="29"/>
      <c r="J940" s="29">
        <v>16021</v>
      </c>
      <c r="K940" s="29">
        <v>165.95</v>
      </c>
      <c r="L940" s="29">
        <v>7962.32</v>
      </c>
      <c r="M940" s="29">
        <v>414.88</v>
      </c>
      <c r="N940" s="29">
        <v>19905.810000000001</v>
      </c>
      <c r="O940" s="29">
        <v>663.8</v>
      </c>
      <c r="P940" s="29">
        <v>31849.29</v>
      </c>
    </row>
    <row r="941" spans="1:16">
      <c r="A941" s="45" t="str">
        <f t="shared" si="24"/>
        <v>3446</v>
      </c>
      <c r="B941" s="30">
        <v>34</v>
      </c>
      <c r="C941" s="30">
        <v>46</v>
      </c>
      <c r="D941" s="30"/>
      <c r="E941" s="30">
        <v>18915</v>
      </c>
      <c r="F941" s="30">
        <v>20000</v>
      </c>
      <c r="G941" s="30"/>
      <c r="H941" s="30">
        <v>16518.54</v>
      </c>
      <c r="I941" s="30"/>
      <c r="J941" s="30">
        <v>16334</v>
      </c>
      <c r="K941" s="30">
        <v>160.21</v>
      </c>
      <c r="L941" s="30">
        <v>8361.4</v>
      </c>
      <c r="M941" s="30">
        <v>400.53</v>
      </c>
      <c r="N941" s="30">
        <v>20903.5</v>
      </c>
      <c r="O941" s="30">
        <v>640.84</v>
      </c>
      <c r="P941" s="30">
        <v>33445.61</v>
      </c>
    </row>
    <row r="942" spans="1:16">
      <c r="A942" s="45" t="str">
        <f t="shared" si="24"/>
        <v>3547</v>
      </c>
      <c r="B942" s="29">
        <v>35</v>
      </c>
      <c r="C942" s="29">
        <v>47</v>
      </c>
      <c r="D942" s="29"/>
      <c r="E942" s="29">
        <v>18915</v>
      </c>
      <c r="F942" s="29">
        <v>20000</v>
      </c>
      <c r="G942" s="29"/>
      <c r="H942" s="29">
        <v>17014.099999999999</v>
      </c>
      <c r="I942" s="29"/>
      <c r="J942" s="29">
        <v>16652</v>
      </c>
      <c r="K942" s="29">
        <v>163.34</v>
      </c>
      <c r="L942" s="29">
        <v>8775.58</v>
      </c>
      <c r="M942" s="29">
        <v>408.35</v>
      </c>
      <c r="N942" s="29">
        <v>21938.959999999999</v>
      </c>
      <c r="O942" s="29">
        <v>653.36</v>
      </c>
      <c r="P942" s="29">
        <v>35102.339999999997</v>
      </c>
    </row>
    <row r="943" spans="1:16">
      <c r="A943" s="45" t="str">
        <f t="shared" si="24"/>
        <v>3648</v>
      </c>
      <c r="B943" s="30">
        <v>36</v>
      </c>
      <c r="C943" s="30">
        <v>48</v>
      </c>
      <c r="D943" s="30"/>
      <c r="E943" s="30">
        <v>18915</v>
      </c>
      <c r="F943" s="30">
        <v>20000</v>
      </c>
      <c r="G943" s="30">
        <v>900</v>
      </c>
      <c r="H943" s="30">
        <v>18424.52</v>
      </c>
      <c r="I943" s="30"/>
      <c r="J943" s="30">
        <v>16078</v>
      </c>
      <c r="K943" s="30">
        <v>166.52</v>
      </c>
      <c r="L943" s="30">
        <v>9205.3700000000008</v>
      </c>
      <c r="M943" s="30">
        <v>416.3</v>
      </c>
      <c r="N943" s="30">
        <v>23013.43</v>
      </c>
      <c r="O943" s="30">
        <v>666.08</v>
      </c>
      <c r="P943" s="30">
        <v>36821.49</v>
      </c>
    </row>
    <row r="944" spans="1:16">
      <c r="A944" s="45" t="str">
        <f t="shared" si="24"/>
        <v>3749</v>
      </c>
      <c r="B944" s="29">
        <v>37</v>
      </c>
      <c r="C944" s="29">
        <v>49</v>
      </c>
      <c r="D944" s="29"/>
      <c r="E944" s="29">
        <v>18915</v>
      </c>
      <c r="F944" s="29">
        <v>20000</v>
      </c>
      <c r="G944" s="29"/>
      <c r="H944" s="29">
        <v>18977.259999999998</v>
      </c>
      <c r="I944" s="29"/>
      <c r="J944" s="29">
        <v>16389</v>
      </c>
      <c r="K944" s="29">
        <v>160.78</v>
      </c>
      <c r="L944" s="29">
        <v>9642.31</v>
      </c>
      <c r="M944" s="29">
        <v>401.95</v>
      </c>
      <c r="N944" s="29">
        <v>24105.78</v>
      </c>
      <c r="O944" s="29">
        <v>643.12</v>
      </c>
      <c r="P944" s="29">
        <v>38569.25</v>
      </c>
    </row>
    <row r="945" spans="1:16">
      <c r="A945" s="45" t="str">
        <f t="shared" si="24"/>
        <v>3850</v>
      </c>
      <c r="B945" s="30">
        <v>38</v>
      </c>
      <c r="C945" s="30">
        <v>50</v>
      </c>
      <c r="D945" s="30"/>
      <c r="E945" s="30">
        <v>18915</v>
      </c>
      <c r="F945" s="30">
        <v>20000</v>
      </c>
      <c r="G945" s="30"/>
      <c r="H945" s="30">
        <v>19546.57</v>
      </c>
      <c r="I945" s="30"/>
      <c r="J945" s="30">
        <v>16706</v>
      </c>
      <c r="K945" s="30">
        <v>163.89</v>
      </c>
      <c r="L945" s="30">
        <v>10095.469999999999</v>
      </c>
      <c r="M945" s="30">
        <v>409.73</v>
      </c>
      <c r="N945" s="30">
        <v>25238.68</v>
      </c>
      <c r="O945" s="30">
        <v>655.56</v>
      </c>
      <c r="P945" s="30">
        <v>40381.89</v>
      </c>
    </row>
    <row r="946" spans="1:16">
      <c r="A946" s="45" t="str">
        <f t="shared" si="24"/>
        <v>3951</v>
      </c>
      <c r="B946" s="29">
        <v>39</v>
      </c>
      <c r="C946" s="29">
        <v>51</v>
      </c>
      <c r="D946" s="29"/>
      <c r="E946" s="29">
        <v>18915</v>
      </c>
      <c r="F946" s="29">
        <v>20000</v>
      </c>
      <c r="G946" s="29">
        <v>900</v>
      </c>
      <c r="H946" s="29">
        <v>21032.97</v>
      </c>
      <c r="I946" s="29"/>
      <c r="J946" s="29">
        <v>16130</v>
      </c>
      <c r="K946" s="29">
        <v>167.06</v>
      </c>
      <c r="L946" s="29">
        <v>10565.4</v>
      </c>
      <c r="M946" s="29">
        <v>417.65</v>
      </c>
      <c r="N946" s="29">
        <v>26413.49</v>
      </c>
      <c r="O946" s="29">
        <v>668.24</v>
      </c>
      <c r="P946" s="29">
        <v>42261.58</v>
      </c>
    </row>
    <row r="947" spans="1:16">
      <c r="A947" s="45" t="str">
        <f t="shared" si="24"/>
        <v>4052</v>
      </c>
      <c r="B947" s="30">
        <v>40</v>
      </c>
      <c r="C947" s="30">
        <v>52</v>
      </c>
      <c r="D947" s="30"/>
      <c r="E947" s="30">
        <v>18915</v>
      </c>
      <c r="F947" s="30">
        <v>20000</v>
      </c>
      <c r="G947" s="30"/>
      <c r="H947" s="30">
        <v>21663.96</v>
      </c>
      <c r="I947" s="30"/>
      <c r="J947" s="30">
        <v>16439</v>
      </c>
      <c r="K947" s="30">
        <v>161.30000000000001</v>
      </c>
      <c r="L947" s="30">
        <v>11043.66</v>
      </c>
      <c r="M947" s="30">
        <v>403.25</v>
      </c>
      <c r="N947" s="30">
        <v>27609.14</v>
      </c>
      <c r="O947" s="30">
        <v>645.20000000000005</v>
      </c>
      <c r="P947" s="30">
        <v>44174.63</v>
      </c>
    </row>
    <row r="948" spans="1:16">
      <c r="A948" s="45" t="str">
        <f t="shared" si="24"/>
        <v>4153</v>
      </c>
      <c r="B948" s="29">
        <v>41</v>
      </c>
      <c r="C948" s="29">
        <v>53</v>
      </c>
      <c r="D948" s="29"/>
      <c r="E948" s="29">
        <v>18915</v>
      </c>
      <c r="F948" s="29">
        <v>20000</v>
      </c>
      <c r="G948" s="29"/>
      <c r="H948" s="29">
        <v>22313.88</v>
      </c>
      <c r="I948" s="29"/>
      <c r="J948" s="29">
        <v>16754</v>
      </c>
      <c r="K948" s="29">
        <v>164.39</v>
      </c>
      <c r="L948" s="29">
        <v>11539.36</v>
      </c>
      <c r="M948" s="29">
        <v>410.98</v>
      </c>
      <c r="N948" s="29">
        <v>28848.39</v>
      </c>
      <c r="O948" s="29">
        <v>657.56</v>
      </c>
      <c r="P948" s="29">
        <v>46157.43</v>
      </c>
    </row>
    <row r="949" spans="1:16">
      <c r="A949" s="45" t="str">
        <f t="shared" si="24"/>
        <v>4254</v>
      </c>
      <c r="B949" s="30">
        <v>42</v>
      </c>
      <c r="C949" s="30">
        <v>54</v>
      </c>
      <c r="D949" s="30"/>
      <c r="E949" s="30">
        <v>18915</v>
      </c>
      <c r="F949" s="30">
        <v>20000</v>
      </c>
      <c r="G949" s="30">
        <v>900</v>
      </c>
      <c r="H949" s="30">
        <v>23883.3</v>
      </c>
      <c r="I949" s="30"/>
      <c r="J949" s="30">
        <v>16175</v>
      </c>
      <c r="K949" s="30">
        <v>167.54</v>
      </c>
      <c r="L949" s="30">
        <v>12053.08</v>
      </c>
      <c r="M949" s="30">
        <v>418.85</v>
      </c>
      <c r="N949" s="30">
        <v>30132.7</v>
      </c>
      <c r="O949" s="30">
        <v>670.16</v>
      </c>
      <c r="P949" s="30">
        <v>48212.31</v>
      </c>
    </row>
    <row r="950" spans="1:16">
      <c r="A950" s="45" t="str">
        <f t="shared" si="24"/>
        <v>4355</v>
      </c>
      <c r="B950" s="29">
        <v>43</v>
      </c>
      <c r="C950" s="29">
        <v>55</v>
      </c>
      <c r="D950" s="29"/>
      <c r="E950" s="29">
        <v>18915</v>
      </c>
      <c r="F950" s="29">
        <v>20000</v>
      </c>
      <c r="G950" s="29"/>
      <c r="H950" s="29">
        <v>24599.79</v>
      </c>
      <c r="I950" s="29"/>
      <c r="J950" s="29">
        <v>16481</v>
      </c>
      <c r="K950" s="29">
        <v>161.75</v>
      </c>
      <c r="L950" s="29">
        <v>12576.42</v>
      </c>
      <c r="M950" s="29">
        <v>404.38</v>
      </c>
      <c r="N950" s="29">
        <v>31441.05</v>
      </c>
      <c r="O950" s="29">
        <v>647</v>
      </c>
      <c r="P950" s="29">
        <v>50305.68</v>
      </c>
    </row>
    <row r="951" spans="1:16">
      <c r="A951" s="45" t="str">
        <f t="shared" si="24"/>
        <v>4456</v>
      </c>
      <c r="B951" s="30">
        <v>44</v>
      </c>
      <c r="C951" s="30">
        <v>56</v>
      </c>
      <c r="D951" s="30"/>
      <c r="E951" s="30">
        <v>18915</v>
      </c>
      <c r="F951" s="30">
        <v>20000</v>
      </c>
      <c r="G951" s="30"/>
      <c r="H951" s="30">
        <v>25337.79</v>
      </c>
      <c r="I951" s="30"/>
      <c r="J951" s="30">
        <v>16792</v>
      </c>
      <c r="K951" s="30">
        <v>164.81</v>
      </c>
      <c r="L951" s="30">
        <v>13118.52</v>
      </c>
      <c r="M951" s="30">
        <v>412.03</v>
      </c>
      <c r="N951" s="30">
        <v>32796.31</v>
      </c>
      <c r="O951" s="30">
        <v>659.24</v>
      </c>
      <c r="P951" s="30">
        <v>52474.09</v>
      </c>
    </row>
    <row r="952" spans="1:16">
      <c r="A952" s="45" t="str">
        <f t="shared" si="24"/>
        <v>4557</v>
      </c>
      <c r="B952" s="29">
        <v>45</v>
      </c>
      <c r="C952" s="29">
        <v>57</v>
      </c>
      <c r="D952" s="29"/>
      <c r="E952" s="29">
        <v>18915</v>
      </c>
      <c r="F952" s="29">
        <v>20000</v>
      </c>
      <c r="G952" s="29">
        <v>900</v>
      </c>
      <c r="H952" s="29">
        <v>26997.919999999998</v>
      </c>
      <c r="I952" s="29"/>
      <c r="J952" s="29">
        <v>16209</v>
      </c>
      <c r="K952" s="29">
        <v>167.92</v>
      </c>
      <c r="L952" s="29">
        <v>13680</v>
      </c>
      <c r="M952" s="29">
        <v>419.8</v>
      </c>
      <c r="N952" s="29">
        <v>34200</v>
      </c>
      <c r="O952" s="29">
        <v>671.68</v>
      </c>
      <c r="P952" s="29">
        <v>54720</v>
      </c>
    </row>
    <row r="953" spans="1:16">
      <c r="A953" s="45" t="str">
        <f t="shared" si="24"/>
        <v>4658</v>
      </c>
      <c r="B953" s="30">
        <v>46</v>
      </c>
      <c r="C953" s="30">
        <v>58</v>
      </c>
      <c r="D953" s="30"/>
      <c r="E953" s="30">
        <v>18915</v>
      </c>
      <c r="F953" s="30">
        <v>20000</v>
      </c>
      <c r="G953" s="30"/>
      <c r="H953" s="30">
        <v>27807.86</v>
      </c>
      <c r="I953" s="30"/>
      <c r="J953" s="30">
        <v>16508</v>
      </c>
      <c r="K953" s="30">
        <v>162.09</v>
      </c>
      <c r="L953" s="30">
        <v>14252.49</v>
      </c>
      <c r="M953" s="30">
        <v>405.23</v>
      </c>
      <c r="N953" s="30">
        <v>35631.22</v>
      </c>
      <c r="O953" s="30">
        <v>648.36</v>
      </c>
      <c r="P953" s="30">
        <v>57009.96</v>
      </c>
    </row>
    <row r="954" spans="1:16">
      <c r="A954" s="45" t="str">
        <f t="shared" si="24"/>
        <v>4759</v>
      </c>
      <c r="B954" s="29">
        <v>47</v>
      </c>
      <c r="C954" s="29">
        <v>59</v>
      </c>
      <c r="D954" s="29"/>
      <c r="E954" s="29">
        <v>18915</v>
      </c>
      <c r="F954" s="29">
        <v>20000</v>
      </c>
      <c r="G954" s="29"/>
      <c r="H954" s="29">
        <v>28642.09</v>
      </c>
      <c r="I954" s="29"/>
      <c r="J954" s="29">
        <v>16814</v>
      </c>
      <c r="K954" s="29">
        <v>165.08</v>
      </c>
      <c r="L954" s="29">
        <v>14845.14</v>
      </c>
      <c r="M954" s="29">
        <v>412.7</v>
      </c>
      <c r="N954" s="29">
        <v>37112.86</v>
      </c>
      <c r="O954" s="29">
        <v>660.32</v>
      </c>
      <c r="P954" s="29">
        <v>59380.57</v>
      </c>
    </row>
    <row r="955" spans="1:16">
      <c r="A955" s="45" t="str">
        <f t="shared" si="24"/>
        <v>4860</v>
      </c>
      <c r="B955" s="30">
        <v>48</v>
      </c>
      <c r="C955" s="30">
        <v>60</v>
      </c>
      <c r="D955" s="30"/>
      <c r="E955" s="30">
        <v>18915</v>
      </c>
      <c r="F955" s="30">
        <v>20000</v>
      </c>
      <c r="G955" s="30">
        <v>900</v>
      </c>
      <c r="H955" s="30">
        <v>30401.360000000001</v>
      </c>
      <c r="I955" s="30"/>
      <c r="J955" s="30">
        <v>16225</v>
      </c>
      <c r="K955" s="30">
        <v>168.14</v>
      </c>
      <c r="L955" s="30">
        <v>15458.64</v>
      </c>
      <c r="M955" s="30">
        <v>420.35</v>
      </c>
      <c r="N955" s="30">
        <v>38646.6</v>
      </c>
      <c r="O955" s="30">
        <v>672.56</v>
      </c>
      <c r="P955" s="30">
        <v>61834.55</v>
      </c>
    </row>
    <row r="956" spans="1:16">
      <c r="A956" s="45" t="str">
        <f t="shared" si="24"/>
        <v>4961</v>
      </c>
      <c r="B956" s="29">
        <v>49</v>
      </c>
      <c r="C956" s="29">
        <v>61</v>
      </c>
      <c r="D956" s="29"/>
      <c r="E956" s="29">
        <v>18915</v>
      </c>
      <c r="F956" s="29">
        <v>20000</v>
      </c>
      <c r="G956" s="29"/>
      <c r="H956" s="29">
        <v>31313.4</v>
      </c>
      <c r="I956" s="29"/>
      <c r="J956" s="29">
        <v>16516</v>
      </c>
      <c r="K956" s="29">
        <v>162.25</v>
      </c>
      <c r="L956" s="29">
        <v>16084.65</v>
      </c>
      <c r="M956" s="29">
        <v>405.63</v>
      </c>
      <c r="N956" s="29">
        <v>40211.620000000003</v>
      </c>
      <c r="O956" s="29">
        <v>649</v>
      </c>
      <c r="P956" s="29">
        <v>64338.59</v>
      </c>
    </row>
    <row r="957" spans="1:16">
      <c r="A957" s="45" t="str">
        <f t="shared" si="24"/>
        <v>5062</v>
      </c>
      <c r="B957" s="30">
        <v>50</v>
      </c>
      <c r="C957" s="30">
        <v>62</v>
      </c>
      <c r="D957" s="30"/>
      <c r="E957" s="30">
        <v>18915</v>
      </c>
      <c r="F957" s="30">
        <v>20000</v>
      </c>
      <c r="G957" s="30"/>
      <c r="H957" s="30">
        <v>32252.799999999999</v>
      </c>
      <c r="I957" s="30"/>
      <c r="J957" s="30">
        <v>16813</v>
      </c>
      <c r="K957" s="30">
        <v>165.16</v>
      </c>
      <c r="L957" s="30">
        <v>16732.349999999999</v>
      </c>
      <c r="M957" s="30">
        <v>412.9</v>
      </c>
      <c r="N957" s="30">
        <v>41830.870000000003</v>
      </c>
      <c r="O957" s="30">
        <v>660.64</v>
      </c>
      <c r="P957" s="30">
        <v>66929.39</v>
      </c>
    </row>
    <row r="958" spans="1:16">
      <c r="A958" s="45" t="str">
        <f t="shared" si="24"/>
        <v>5163</v>
      </c>
      <c r="B958" s="29">
        <v>51</v>
      </c>
      <c r="C958" s="29">
        <v>63</v>
      </c>
      <c r="D958" s="29"/>
      <c r="E958" s="29">
        <v>18915</v>
      </c>
      <c r="F958" s="29">
        <v>20000</v>
      </c>
      <c r="G958" s="29">
        <v>900</v>
      </c>
      <c r="H958" s="29">
        <v>34120.379999999997</v>
      </c>
      <c r="I958" s="29"/>
      <c r="J958" s="29">
        <v>16215</v>
      </c>
      <c r="K958" s="29">
        <v>168.13</v>
      </c>
      <c r="L958" s="29">
        <v>17402.45</v>
      </c>
      <c r="M958" s="29">
        <v>420.33</v>
      </c>
      <c r="N958" s="29">
        <v>43506.12</v>
      </c>
      <c r="O958" s="29">
        <v>672.52</v>
      </c>
      <c r="P958" s="29">
        <v>69609.789999999994</v>
      </c>
    </row>
    <row r="959" spans="1:16">
      <c r="A959" s="45" t="str">
        <f t="shared" si="24"/>
        <v>5264</v>
      </c>
      <c r="B959" s="30">
        <v>52</v>
      </c>
      <c r="C959" s="30">
        <v>64</v>
      </c>
      <c r="D959" s="30"/>
      <c r="E959" s="30">
        <v>18915</v>
      </c>
      <c r="F959" s="30">
        <v>20000</v>
      </c>
      <c r="G959" s="30"/>
      <c r="H959" s="30">
        <v>35144</v>
      </c>
      <c r="I959" s="30"/>
      <c r="J959" s="30">
        <v>16494</v>
      </c>
      <c r="K959" s="30">
        <v>162.15</v>
      </c>
      <c r="L959" s="30">
        <v>18086.669999999998</v>
      </c>
      <c r="M959" s="30">
        <v>405.38</v>
      </c>
      <c r="N959" s="30">
        <v>45216.68</v>
      </c>
      <c r="O959" s="30">
        <v>648.6</v>
      </c>
      <c r="P959" s="30">
        <v>72346.679999999993</v>
      </c>
    </row>
    <row r="960" spans="1:16">
      <c r="A960" s="45" t="str">
        <f t="shared" si="24"/>
        <v>5365</v>
      </c>
      <c r="B960" s="29">
        <v>53</v>
      </c>
      <c r="C960" s="29">
        <v>65</v>
      </c>
      <c r="D960" s="29"/>
      <c r="E960" s="29">
        <v>18915</v>
      </c>
      <c r="F960" s="29">
        <v>20000</v>
      </c>
      <c r="G960" s="29"/>
      <c r="H960" s="29">
        <v>36198.32</v>
      </c>
      <c r="I960" s="29"/>
      <c r="J960" s="29">
        <v>16778</v>
      </c>
      <c r="K960" s="29">
        <v>164.94</v>
      </c>
      <c r="L960" s="29">
        <v>18794.21</v>
      </c>
      <c r="M960" s="29">
        <v>412.35</v>
      </c>
      <c r="N960" s="29">
        <v>46985.53</v>
      </c>
      <c r="O960" s="29">
        <v>659.76</v>
      </c>
      <c r="P960" s="29">
        <v>75176.84</v>
      </c>
    </row>
    <row r="961" spans="1:16">
      <c r="A961" s="45" t="str">
        <f t="shared" si="24"/>
        <v>5466</v>
      </c>
      <c r="B961" s="30">
        <v>54</v>
      </c>
      <c r="C961" s="30">
        <v>66</v>
      </c>
      <c r="D961" s="30"/>
      <c r="E961" s="30">
        <v>18915</v>
      </c>
      <c r="F961" s="30">
        <v>20000</v>
      </c>
      <c r="G961" s="30">
        <v>900</v>
      </c>
      <c r="H961" s="30">
        <v>38184.269999999997</v>
      </c>
      <c r="I961" s="30"/>
      <c r="J961" s="30">
        <v>16166</v>
      </c>
      <c r="K961" s="30">
        <v>167.78</v>
      </c>
      <c r="L961" s="30">
        <v>19525.82</v>
      </c>
      <c r="M961" s="30">
        <v>419.45</v>
      </c>
      <c r="N961" s="30">
        <v>48814.54</v>
      </c>
      <c r="O961" s="30">
        <v>671.12</v>
      </c>
      <c r="P961" s="30">
        <v>78103.27</v>
      </c>
    </row>
    <row r="962" spans="1:16">
      <c r="A962" s="45" t="str">
        <f t="shared" si="24"/>
        <v>5567</v>
      </c>
      <c r="B962" s="29">
        <v>55</v>
      </c>
      <c r="C962" s="29">
        <v>67</v>
      </c>
      <c r="D962" s="29"/>
      <c r="E962" s="29">
        <v>18915</v>
      </c>
      <c r="F962" s="29">
        <v>20000</v>
      </c>
      <c r="G962" s="29"/>
      <c r="H962" s="29">
        <v>39329.79</v>
      </c>
      <c r="I962" s="29"/>
      <c r="J962" s="29">
        <v>16428</v>
      </c>
      <c r="K962" s="29">
        <v>161.66</v>
      </c>
      <c r="L962" s="29">
        <v>20273.25</v>
      </c>
      <c r="M962" s="29">
        <v>404.15</v>
      </c>
      <c r="N962" s="29">
        <v>50683.13</v>
      </c>
      <c r="O962" s="29">
        <v>646.64</v>
      </c>
      <c r="P962" s="29">
        <v>81093.009999999995</v>
      </c>
    </row>
    <row r="963" spans="1:16">
      <c r="A963" s="45" t="str">
        <f t="shared" si="24"/>
        <v>5668</v>
      </c>
      <c r="B963" s="30">
        <v>56</v>
      </c>
      <c r="C963" s="30">
        <v>68</v>
      </c>
      <c r="D963" s="30"/>
      <c r="E963" s="30">
        <v>18915</v>
      </c>
      <c r="F963" s="30">
        <v>20000</v>
      </c>
      <c r="G963" s="30"/>
      <c r="H963" s="30">
        <v>40509.69</v>
      </c>
      <c r="I963" s="30"/>
      <c r="J963" s="30">
        <v>16692</v>
      </c>
      <c r="K963" s="30">
        <v>164.28</v>
      </c>
      <c r="L963" s="30">
        <v>21045.73</v>
      </c>
      <c r="M963" s="30">
        <v>410.7</v>
      </c>
      <c r="N963" s="30">
        <v>52614.32</v>
      </c>
      <c r="O963" s="30">
        <v>657.12</v>
      </c>
      <c r="P963" s="30">
        <v>84182.92</v>
      </c>
    </row>
    <row r="964" spans="1:16">
      <c r="A964" s="45" t="str">
        <f t="shared" si="24"/>
        <v>5769</v>
      </c>
      <c r="B964" s="29">
        <v>57</v>
      </c>
      <c r="C964" s="29">
        <v>69</v>
      </c>
      <c r="D964" s="29"/>
      <c r="E964" s="29">
        <v>18915</v>
      </c>
      <c r="F964" s="29">
        <v>20000</v>
      </c>
      <c r="G964" s="29">
        <v>900</v>
      </c>
      <c r="H964" s="29">
        <v>42624.98</v>
      </c>
      <c r="I964" s="29"/>
      <c r="J964" s="29">
        <v>16061</v>
      </c>
      <c r="K964" s="29">
        <v>166.92</v>
      </c>
      <c r="L964" s="29">
        <v>21844.02</v>
      </c>
      <c r="M964" s="29">
        <v>417.3</v>
      </c>
      <c r="N964" s="29">
        <v>54610.05</v>
      </c>
      <c r="O964" s="29">
        <v>667.68</v>
      </c>
      <c r="P964" s="29">
        <v>87376.08</v>
      </c>
    </row>
    <row r="965" spans="1:16">
      <c r="A965" s="45" t="str">
        <f t="shared" si="24"/>
        <v>5870</v>
      </c>
      <c r="B965" s="30">
        <v>58</v>
      </c>
      <c r="C965" s="30">
        <v>70</v>
      </c>
      <c r="D965" s="30"/>
      <c r="E965" s="30">
        <v>18915</v>
      </c>
      <c r="F965" s="30">
        <v>20000</v>
      </c>
      <c r="G965" s="30"/>
      <c r="H965" s="30">
        <v>43903.73</v>
      </c>
      <c r="I965" s="30"/>
      <c r="J965" s="30">
        <v>16295</v>
      </c>
      <c r="K965" s="30">
        <v>160.61000000000001</v>
      </c>
      <c r="L965" s="30">
        <v>22659.95</v>
      </c>
      <c r="M965" s="30">
        <v>401.53</v>
      </c>
      <c r="N965" s="30">
        <v>56649.88</v>
      </c>
      <c r="O965" s="30">
        <v>642.44000000000005</v>
      </c>
      <c r="P965" s="30">
        <v>90639.81</v>
      </c>
    </row>
    <row r="966" spans="1:16">
      <c r="A966" s="45" t="str">
        <f t="shared" si="24"/>
        <v>5971</v>
      </c>
      <c r="B966" s="29">
        <v>59</v>
      </c>
      <c r="C966" s="29">
        <v>71</v>
      </c>
      <c r="D966" s="29"/>
      <c r="E966" s="29">
        <v>18915</v>
      </c>
      <c r="F966" s="29">
        <v>20000</v>
      </c>
      <c r="G966" s="29"/>
      <c r="H966" s="29">
        <v>45220.84</v>
      </c>
      <c r="I966" s="29"/>
      <c r="J966" s="29">
        <v>16531</v>
      </c>
      <c r="K966" s="29">
        <v>162.94999999999999</v>
      </c>
      <c r="L966" s="29">
        <v>23502.7</v>
      </c>
      <c r="M966" s="29">
        <v>407.38</v>
      </c>
      <c r="N966" s="29">
        <v>58756.75</v>
      </c>
      <c r="O966" s="29">
        <v>651.79999999999995</v>
      </c>
      <c r="P966" s="29">
        <v>94010.8</v>
      </c>
    </row>
    <row r="967" spans="1:16">
      <c r="A967" s="45" t="str">
        <f t="shared" si="24"/>
        <v>6072</v>
      </c>
      <c r="B967" s="30">
        <v>60</v>
      </c>
      <c r="C967" s="30">
        <v>72</v>
      </c>
      <c r="D967" s="30"/>
      <c r="E967" s="30">
        <v>18915</v>
      </c>
      <c r="F967" s="30">
        <v>20000</v>
      </c>
      <c r="G967" s="30">
        <v>900</v>
      </c>
      <c r="H967" s="30">
        <v>47477.46</v>
      </c>
      <c r="I967" s="30"/>
      <c r="J967" s="30">
        <v>15868</v>
      </c>
      <c r="K967" s="30">
        <v>165.31</v>
      </c>
      <c r="L967" s="30">
        <v>24373.09</v>
      </c>
      <c r="M967" s="30">
        <v>413.28</v>
      </c>
      <c r="N967" s="30">
        <v>60932.73</v>
      </c>
      <c r="O967" s="30">
        <v>661.24</v>
      </c>
      <c r="P967" s="30">
        <v>97492.36</v>
      </c>
    </row>
    <row r="968" spans="1:16">
      <c r="A968" s="45" t="str">
        <f t="shared" si="24"/>
        <v>6173</v>
      </c>
      <c r="B968" s="29">
        <v>61</v>
      </c>
      <c r="C968" s="29">
        <v>73</v>
      </c>
      <c r="D968" s="29"/>
      <c r="E968" s="29">
        <v>18915</v>
      </c>
      <c r="F968" s="29">
        <v>20000</v>
      </c>
      <c r="G968" s="29"/>
      <c r="H968" s="29">
        <v>48901.79</v>
      </c>
      <c r="I968" s="29"/>
      <c r="J968" s="29">
        <v>16061</v>
      </c>
      <c r="K968" s="29">
        <v>158.68</v>
      </c>
      <c r="L968" s="29">
        <v>25262.959999999999</v>
      </c>
      <c r="M968" s="29">
        <v>396.7</v>
      </c>
      <c r="N968" s="29">
        <v>63157.41</v>
      </c>
      <c r="O968" s="29">
        <v>634.72</v>
      </c>
      <c r="P968" s="29">
        <v>101051.85</v>
      </c>
    </row>
    <row r="969" spans="1:16">
      <c r="A969" s="45" t="str">
        <f t="shared" si="24"/>
        <v>6274</v>
      </c>
      <c r="B969" s="30">
        <v>62</v>
      </c>
      <c r="C969" s="30">
        <v>74</v>
      </c>
      <c r="D969" s="30"/>
      <c r="E969" s="30">
        <v>18915</v>
      </c>
      <c r="F969" s="30">
        <v>20000</v>
      </c>
      <c r="G969" s="30"/>
      <c r="H969" s="30">
        <v>50368.84</v>
      </c>
      <c r="I969" s="30"/>
      <c r="J969" s="30">
        <v>16252</v>
      </c>
      <c r="K969" s="30">
        <v>160.61000000000001</v>
      </c>
      <c r="L969" s="30">
        <v>26181.46</v>
      </c>
      <c r="M969" s="30">
        <v>401.53</v>
      </c>
      <c r="N969" s="30">
        <v>65453.66</v>
      </c>
      <c r="O969" s="30">
        <v>642.44000000000005</v>
      </c>
      <c r="P969" s="30">
        <v>104725.85</v>
      </c>
    </row>
    <row r="970" spans="1:16">
      <c r="A970" s="45" t="str">
        <f t="shared" si="24"/>
        <v>6375</v>
      </c>
      <c r="B970" s="29">
        <v>63</v>
      </c>
      <c r="C970" s="29">
        <v>75</v>
      </c>
      <c r="D970" s="29"/>
      <c r="E970" s="29">
        <v>18915</v>
      </c>
      <c r="F970" s="29">
        <v>20000</v>
      </c>
      <c r="G970" s="29">
        <v>900</v>
      </c>
      <c r="H970" s="29">
        <v>52779.91</v>
      </c>
      <c r="I970" s="29"/>
      <c r="J970" s="29">
        <v>15539</v>
      </c>
      <c r="K970" s="29">
        <v>162.52000000000001</v>
      </c>
      <c r="L970" s="29">
        <v>27129.43</v>
      </c>
      <c r="M970" s="29">
        <v>406.3</v>
      </c>
      <c r="N970" s="29">
        <v>67823.570000000007</v>
      </c>
      <c r="O970" s="29">
        <v>650.08000000000004</v>
      </c>
      <c r="P970" s="29">
        <v>108517.71</v>
      </c>
    </row>
    <row r="971" spans="1:16">
      <c r="A971" s="45" t="str">
        <f t="shared" si="24"/>
        <v>6476</v>
      </c>
      <c r="B971" s="30">
        <v>64</v>
      </c>
      <c r="C971" s="30">
        <v>76</v>
      </c>
      <c r="D971" s="30"/>
      <c r="E971" s="30">
        <v>18915</v>
      </c>
      <c r="F971" s="30">
        <v>20000</v>
      </c>
      <c r="G971" s="30"/>
      <c r="H971" s="30">
        <v>54363.3</v>
      </c>
      <c r="I971" s="30"/>
      <c r="J971" s="30">
        <v>15667</v>
      </c>
      <c r="K971" s="30">
        <v>155.38999999999999</v>
      </c>
      <c r="L971" s="30">
        <v>28098.7</v>
      </c>
      <c r="M971" s="30">
        <v>388.48</v>
      </c>
      <c r="N971" s="30">
        <v>70246.75</v>
      </c>
      <c r="O971" s="30">
        <v>621.55999999999995</v>
      </c>
      <c r="P971" s="30">
        <v>112394.8</v>
      </c>
    </row>
    <row r="972" spans="1:16">
      <c r="A972" s="45" t="str">
        <f t="shared" ref="A972:A975" si="25">B972&amp;C972</f>
        <v>6577</v>
      </c>
      <c r="B972" s="29">
        <v>65</v>
      </c>
      <c r="C972" s="29">
        <v>77</v>
      </c>
      <c r="D972" s="29"/>
      <c r="E972" s="29">
        <v>18915</v>
      </c>
      <c r="F972" s="29">
        <v>20000</v>
      </c>
      <c r="G972" s="29"/>
      <c r="H972" s="29">
        <v>55994.2</v>
      </c>
      <c r="I972" s="29"/>
      <c r="J972" s="29">
        <v>15784</v>
      </c>
      <c r="K972" s="29">
        <v>156.66999999999999</v>
      </c>
      <c r="L972" s="29">
        <v>29098.33</v>
      </c>
      <c r="M972" s="29">
        <v>391.68</v>
      </c>
      <c r="N972" s="29">
        <v>72745.83</v>
      </c>
      <c r="O972" s="29">
        <v>626.67999999999995</v>
      </c>
      <c r="P972" s="29">
        <v>116393.32</v>
      </c>
    </row>
    <row r="973" spans="1:16">
      <c r="A973" s="45" t="str">
        <f t="shared" si="25"/>
        <v>6678</v>
      </c>
      <c r="B973" s="30">
        <v>66</v>
      </c>
      <c r="C973" s="30">
        <v>78</v>
      </c>
      <c r="D973" s="30"/>
      <c r="E973" s="30">
        <v>18915</v>
      </c>
      <c r="F973" s="30">
        <v>20000</v>
      </c>
      <c r="G973" s="30">
        <v>900</v>
      </c>
      <c r="H973" s="30">
        <v>58574.03</v>
      </c>
      <c r="I973" s="30"/>
      <c r="J973" s="30">
        <v>14989</v>
      </c>
      <c r="K973" s="30">
        <v>157.84</v>
      </c>
      <c r="L973" s="30">
        <v>30129.119999999999</v>
      </c>
      <c r="M973" s="30">
        <v>394.6</v>
      </c>
      <c r="N973" s="30">
        <v>75322.8</v>
      </c>
      <c r="O973" s="30">
        <v>631.36</v>
      </c>
      <c r="P973" s="30">
        <v>120516.48</v>
      </c>
    </row>
    <row r="974" spans="1:16">
      <c r="A974" s="45" t="str">
        <f t="shared" si="25"/>
        <v>6779</v>
      </c>
      <c r="B974" s="29">
        <v>67</v>
      </c>
      <c r="C974" s="29">
        <v>79</v>
      </c>
      <c r="D974" s="29"/>
      <c r="E974" s="29">
        <v>18915</v>
      </c>
      <c r="F974" s="29">
        <v>20000</v>
      </c>
      <c r="G974" s="29"/>
      <c r="H974" s="29">
        <v>60331.25</v>
      </c>
      <c r="I974" s="29"/>
      <c r="J974" s="29">
        <v>15009</v>
      </c>
      <c r="K974" s="29">
        <v>149.88999999999999</v>
      </c>
      <c r="L974" s="29">
        <v>31182.880000000001</v>
      </c>
      <c r="M974" s="29">
        <v>374.73</v>
      </c>
      <c r="N974" s="29">
        <v>77957.210000000006</v>
      </c>
      <c r="O974" s="29">
        <v>599.55999999999995</v>
      </c>
      <c r="P974" s="29">
        <v>124731.53</v>
      </c>
    </row>
    <row r="975" spans="1:16">
      <c r="A975" s="45" t="str">
        <f t="shared" si="25"/>
        <v>6880</v>
      </c>
      <c r="B975" s="30">
        <v>68</v>
      </c>
      <c r="C975" s="30">
        <v>80</v>
      </c>
      <c r="D975" s="30"/>
      <c r="E975" s="30">
        <v>18915</v>
      </c>
      <c r="F975" s="30">
        <v>20000</v>
      </c>
      <c r="G975" s="30"/>
      <c r="H975" s="30">
        <v>62141.19</v>
      </c>
      <c r="I975" s="30">
        <v>15000</v>
      </c>
      <c r="J975" s="30">
        <v>15000</v>
      </c>
      <c r="K975" s="30">
        <v>150.09</v>
      </c>
      <c r="L975" s="30">
        <v>32268.46</v>
      </c>
      <c r="M975" s="30">
        <v>375.23</v>
      </c>
      <c r="N975" s="30">
        <v>80671.149999999994</v>
      </c>
      <c r="O975" s="30">
        <v>600.36</v>
      </c>
      <c r="P975" s="30">
        <v>129073.84</v>
      </c>
    </row>
    <row r="976" spans="1:16" ht="54">
      <c r="B976" s="28" t="s">
        <v>27</v>
      </c>
      <c r="C976" s="28" t="s">
        <v>13</v>
      </c>
      <c r="D976" s="28" t="s">
        <v>14</v>
      </c>
      <c r="E976" s="28" t="s">
        <v>15</v>
      </c>
      <c r="F976" s="28" t="s">
        <v>16</v>
      </c>
      <c r="G976" s="28" t="s">
        <v>17</v>
      </c>
      <c r="H976" s="28" t="s">
        <v>18</v>
      </c>
      <c r="I976" s="28" t="s">
        <v>19</v>
      </c>
      <c r="J976" s="28" t="s">
        <v>20</v>
      </c>
      <c r="K976" s="28" t="s">
        <v>21</v>
      </c>
      <c r="L976" s="28" t="s">
        <v>22</v>
      </c>
      <c r="M976" s="28" t="s">
        <v>23</v>
      </c>
      <c r="N976" s="28" t="s">
        <v>24</v>
      </c>
      <c r="O976" s="28" t="s">
        <v>25</v>
      </c>
      <c r="P976" s="28" t="s">
        <v>26</v>
      </c>
    </row>
    <row r="977" spans="1:16">
      <c r="A977" s="45" t="str">
        <f t="shared" ref="A977:A1040" si="26">B977&amp;C977</f>
        <v>114</v>
      </c>
      <c r="B977" s="29">
        <v>1</v>
      </c>
      <c r="C977" s="29">
        <v>14</v>
      </c>
      <c r="D977" s="29">
        <v>3797</v>
      </c>
      <c r="E977" s="29">
        <v>3797</v>
      </c>
      <c r="F977" s="29">
        <v>20000</v>
      </c>
      <c r="G977" s="29"/>
      <c r="H977" s="29"/>
      <c r="I977" s="29"/>
      <c r="J977" s="29">
        <v>2278.1999999999998</v>
      </c>
      <c r="K977" s="29">
        <v>26.58</v>
      </c>
      <c r="L977" s="29">
        <v>26.58</v>
      </c>
      <c r="M977" s="29">
        <v>66.45</v>
      </c>
      <c r="N977" s="29">
        <v>66.45</v>
      </c>
      <c r="O977" s="29">
        <v>106.32</v>
      </c>
      <c r="P977" s="29">
        <v>106.32</v>
      </c>
    </row>
    <row r="978" spans="1:16">
      <c r="A978" s="45" t="str">
        <f t="shared" si="26"/>
        <v>215</v>
      </c>
      <c r="B978" s="30">
        <v>2</v>
      </c>
      <c r="C978" s="30">
        <v>15</v>
      </c>
      <c r="D978" s="30">
        <v>3797</v>
      </c>
      <c r="E978" s="30">
        <v>7594</v>
      </c>
      <c r="F978" s="30">
        <v>20000</v>
      </c>
      <c r="G978" s="30"/>
      <c r="H978" s="30"/>
      <c r="I978" s="30"/>
      <c r="J978" s="30">
        <v>5685</v>
      </c>
      <c r="K978" s="30">
        <v>59.33</v>
      </c>
      <c r="L978" s="30">
        <v>86.71</v>
      </c>
      <c r="M978" s="30">
        <v>148.34</v>
      </c>
      <c r="N978" s="30">
        <v>216.78</v>
      </c>
      <c r="O978" s="30">
        <v>237.34</v>
      </c>
      <c r="P978" s="30">
        <v>346.84</v>
      </c>
    </row>
    <row r="979" spans="1:16">
      <c r="A979" s="45" t="str">
        <f t="shared" si="26"/>
        <v>316</v>
      </c>
      <c r="B979" s="29">
        <v>3</v>
      </c>
      <c r="C979" s="29">
        <v>16</v>
      </c>
      <c r="D979" s="29">
        <v>3797</v>
      </c>
      <c r="E979" s="29">
        <v>11391</v>
      </c>
      <c r="F979" s="29">
        <v>20000</v>
      </c>
      <c r="G979" s="29">
        <v>900</v>
      </c>
      <c r="H979" s="29">
        <v>900</v>
      </c>
      <c r="I979" s="29"/>
      <c r="J979" s="29">
        <v>8215</v>
      </c>
      <c r="K979" s="29">
        <v>92.75</v>
      </c>
      <c r="L979" s="29">
        <v>182.07</v>
      </c>
      <c r="M979" s="29">
        <v>231.89</v>
      </c>
      <c r="N979" s="29">
        <v>455.17</v>
      </c>
      <c r="O979" s="29">
        <v>371.02</v>
      </c>
      <c r="P979" s="29">
        <v>728.27</v>
      </c>
    </row>
    <row r="980" spans="1:16">
      <c r="A980" s="45" t="str">
        <f t="shared" si="26"/>
        <v>417</v>
      </c>
      <c r="B980" s="30">
        <v>4</v>
      </c>
      <c r="C980" s="30">
        <v>17</v>
      </c>
      <c r="D980" s="30">
        <v>3797</v>
      </c>
      <c r="E980" s="30">
        <v>15188</v>
      </c>
      <c r="F980" s="30">
        <v>20000</v>
      </c>
      <c r="G980" s="30"/>
      <c r="H980" s="30">
        <v>927</v>
      </c>
      <c r="I980" s="30"/>
      <c r="J980" s="30">
        <v>12080</v>
      </c>
      <c r="K980" s="30">
        <v>120.88</v>
      </c>
      <c r="L980" s="30">
        <v>308.41000000000003</v>
      </c>
      <c r="M980" s="30">
        <v>302.20999999999998</v>
      </c>
      <c r="N980" s="30">
        <v>771.03</v>
      </c>
      <c r="O980" s="30">
        <v>483.53</v>
      </c>
      <c r="P980" s="30">
        <v>1233.6400000000001</v>
      </c>
    </row>
    <row r="981" spans="1:16">
      <c r="A981" s="45" t="str">
        <f t="shared" si="26"/>
        <v>518</v>
      </c>
      <c r="B981" s="29">
        <v>5</v>
      </c>
      <c r="C981" s="29">
        <v>18</v>
      </c>
      <c r="D981" s="29">
        <v>3797</v>
      </c>
      <c r="E981" s="29">
        <v>18985</v>
      </c>
      <c r="F981" s="29">
        <v>20000</v>
      </c>
      <c r="G981" s="29"/>
      <c r="H981" s="29">
        <v>954.81</v>
      </c>
      <c r="I981" s="29"/>
      <c r="J981" s="29">
        <v>16174</v>
      </c>
      <c r="K981" s="29">
        <v>158.58000000000001</v>
      </c>
      <c r="L981" s="29">
        <v>476.25</v>
      </c>
      <c r="M981" s="29">
        <v>396.46</v>
      </c>
      <c r="N981" s="29">
        <v>1190.6099999999999</v>
      </c>
      <c r="O981" s="29">
        <v>634.33000000000004</v>
      </c>
      <c r="P981" s="29">
        <v>1904.98</v>
      </c>
    </row>
    <row r="982" spans="1:16">
      <c r="A982" s="45" t="str">
        <f t="shared" si="26"/>
        <v>619</v>
      </c>
      <c r="B982" s="30">
        <v>6</v>
      </c>
      <c r="C982" s="30">
        <v>19</v>
      </c>
      <c r="D982" s="30"/>
      <c r="E982" s="30">
        <v>18985</v>
      </c>
      <c r="F982" s="30">
        <v>20000</v>
      </c>
      <c r="G982" s="30">
        <v>900</v>
      </c>
      <c r="H982" s="30">
        <v>1883.45</v>
      </c>
      <c r="I982" s="30"/>
      <c r="J982" s="30">
        <v>15595</v>
      </c>
      <c r="K982" s="30">
        <v>161.74</v>
      </c>
      <c r="L982" s="30">
        <v>652.27</v>
      </c>
      <c r="M982" s="30">
        <v>404.35</v>
      </c>
      <c r="N982" s="30">
        <v>1630.68</v>
      </c>
      <c r="O982" s="30">
        <v>646.96</v>
      </c>
      <c r="P982" s="30">
        <v>2609.09</v>
      </c>
    </row>
    <row r="983" spans="1:16">
      <c r="A983" s="45" t="str">
        <f t="shared" si="26"/>
        <v>720</v>
      </c>
      <c r="B983" s="29">
        <v>7</v>
      </c>
      <c r="C983" s="29">
        <v>20</v>
      </c>
      <c r="D983" s="29"/>
      <c r="E983" s="29">
        <v>18985</v>
      </c>
      <c r="F983" s="29">
        <v>20000</v>
      </c>
      <c r="G983" s="29"/>
      <c r="H983" s="29">
        <v>1939.96</v>
      </c>
      <c r="I983" s="29"/>
      <c r="J983" s="29">
        <v>15905</v>
      </c>
      <c r="K983" s="29">
        <v>155.94999999999999</v>
      </c>
      <c r="L983" s="29">
        <v>827.79</v>
      </c>
      <c r="M983" s="29">
        <v>389.88</v>
      </c>
      <c r="N983" s="29">
        <v>2069.48</v>
      </c>
      <c r="O983" s="29">
        <v>623.79999999999995</v>
      </c>
      <c r="P983" s="29">
        <v>3311.16</v>
      </c>
    </row>
    <row r="984" spans="1:16">
      <c r="A984" s="45" t="str">
        <f t="shared" si="26"/>
        <v>821</v>
      </c>
      <c r="B984" s="30">
        <v>8</v>
      </c>
      <c r="C984" s="30">
        <v>21</v>
      </c>
      <c r="D984" s="30"/>
      <c r="E984" s="30">
        <v>18985</v>
      </c>
      <c r="F984" s="30">
        <v>20000</v>
      </c>
      <c r="G984" s="30"/>
      <c r="H984" s="30">
        <v>1998.16</v>
      </c>
      <c r="I984" s="30"/>
      <c r="J984" s="30">
        <v>16221</v>
      </c>
      <c r="K984" s="30">
        <v>159.05000000000001</v>
      </c>
      <c r="L984" s="30">
        <v>1011.67</v>
      </c>
      <c r="M984" s="30">
        <v>397.63</v>
      </c>
      <c r="N984" s="30">
        <v>2529.19</v>
      </c>
      <c r="O984" s="30">
        <v>636.20000000000005</v>
      </c>
      <c r="P984" s="30">
        <v>4046.7</v>
      </c>
    </row>
    <row r="985" spans="1:16">
      <c r="A985" s="45" t="str">
        <f t="shared" si="26"/>
        <v>922</v>
      </c>
      <c r="B985" s="29">
        <v>9</v>
      </c>
      <c r="C985" s="29">
        <v>22</v>
      </c>
      <c r="D985" s="29"/>
      <c r="E985" s="29">
        <v>18985</v>
      </c>
      <c r="F985" s="29">
        <v>20000</v>
      </c>
      <c r="G985" s="29">
        <v>900</v>
      </c>
      <c r="H985" s="29">
        <v>2958.1</v>
      </c>
      <c r="I985" s="29"/>
      <c r="J985" s="29">
        <v>15644</v>
      </c>
      <c r="K985" s="29">
        <v>162.21</v>
      </c>
      <c r="L985" s="29">
        <v>1204.23</v>
      </c>
      <c r="M985" s="29">
        <v>405.53</v>
      </c>
      <c r="N985" s="29">
        <v>3010.59</v>
      </c>
      <c r="O985" s="29">
        <v>648.84</v>
      </c>
      <c r="P985" s="29">
        <v>4816.9399999999996</v>
      </c>
    </row>
    <row r="986" spans="1:16">
      <c r="A986" s="45" t="str">
        <f t="shared" si="26"/>
        <v>1023</v>
      </c>
      <c r="B986" s="30">
        <v>10</v>
      </c>
      <c r="C986" s="30">
        <v>23</v>
      </c>
      <c r="D986" s="30"/>
      <c r="E986" s="30">
        <v>18985</v>
      </c>
      <c r="F986" s="30">
        <v>20000</v>
      </c>
      <c r="G986" s="30"/>
      <c r="H986" s="30">
        <v>3046.84</v>
      </c>
      <c r="I986" s="30"/>
      <c r="J986" s="30">
        <v>15955</v>
      </c>
      <c r="K986" s="30">
        <v>156.44</v>
      </c>
      <c r="L986" s="30">
        <v>1396.8</v>
      </c>
      <c r="M986" s="30">
        <v>391.1</v>
      </c>
      <c r="N986" s="30">
        <v>3492</v>
      </c>
      <c r="O986" s="30">
        <v>625.76</v>
      </c>
      <c r="P986" s="30">
        <v>5587.21</v>
      </c>
    </row>
    <row r="987" spans="1:16">
      <c r="A987" s="45" t="str">
        <f t="shared" si="26"/>
        <v>1124</v>
      </c>
      <c r="B987" s="29">
        <v>11</v>
      </c>
      <c r="C987" s="29">
        <v>24</v>
      </c>
      <c r="D987" s="29"/>
      <c r="E987" s="29">
        <v>18985</v>
      </c>
      <c r="F987" s="29">
        <v>20000</v>
      </c>
      <c r="G987" s="29"/>
      <c r="H987" s="29">
        <v>3138.25</v>
      </c>
      <c r="I987" s="29"/>
      <c r="J987" s="29">
        <v>16272</v>
      </c>
      <c r="K987" s="29">
        <v>159.55000000000001</v>
      </c>
      <c r="L987" s="29">
        <v>1598.26</v>
      </c>
      <c r="M987" s="29">
        <v>398.88</v>
      </c>
      <c r="N987" s="29">
        <v>3995.64</v>
      </c>
      <c r="O987" s="29">
        <v>638.20000000000005</v>
      </c>
      <c r="P987" s="29">
        <v>6393.02</v>
      </c>
    </row>
    <row r="988" spans="1:16">
      <c r="A988" s="45" t="str">
        <f t="shared" si="26"/>
        <v>1225</v>
      </c>
      <c r="B988" s="30">
        <v>12</v>
      </c>
      <c r="C988" s="30">
        <v>25</v>
      </c>
      <c r="D988" s="30"/>
      <c r="E988" s="30">
        <v>18985</v>
      </c>
      <c r="F988" s="30">
        <v>20000</v>
      </c>
      <c r="G988" s="30">
        <v>900</v>
      </c>
      <c r="H988" s="30">
        <v>4132.3999999999996</v>
      </c>
      <c r="I988" s="30"/>
      <c r="J988" s="30">
        <v>15695</v>
      </c>
      <c r="K988" s="30">
        <v>162.72</v>
      </c>
      <c r="L988" s="30">
        <v>1808.92</v>
      </c>
      <c r="M988" s="30">
        <v>406.8</v>
      </c>
      <c r="N988" s="30">
        <v>4522.3100000000004</v>
      </c>
      <c r="O988" s="30">
        <v>650.88</v>
      </c>
      <c r="P988" s="30">
        <v>7235.69</v>
      </c>
    </row>
    <row r="989" spans="1:16">
      <c r="A989" s="45" t="str">
        <f t="shared" si="26"/>
        <v>1326</v>
      </c>
      <c r="B989" s="29">
        <v>13</v>
      </c>
      <c r="C989" s="29">
        <v>26</v>
      </c>
      <c r="D989" s="29"/>
      <c r="E989" s="29">
        <v>18985</v>
      </c>
      <c r="F989" s="29">
        <v>20000</v>
      </c>
      <c r="G989" s="29"/>
      <c r="H989" s="29">
        <v>4256.37</v>
      </c>
      <c r="I989" s="29"/>
      <c r="J989" s="29">
        <v>16007</v>
      </c>
      <c r="K989" s="29">
        <v>156.94999999999999</v>
      </c>
      <c r="L989" s="29">
        <v>2020.14</v>
      </c>
      <c r="M989" s="29">
        <v>392.38</v>
      </c>
      <c r="N989" s="29">
        <v>5050.3500000000004</v>
      </c>
      <c r="O989" s="29">
        <v>627.79999999999995</v>
      </c>
      <c r="P989" s="29">
        <v>8080.56</v>
      </c>
    </row>
    <row r="990" spans="1:16">
      <c r="A990" s="45" t="str">
        <f t="shared" si="26"/>
        <v>1427</v>
      </c>
      <c r="B990" s="30">
        <v>14</v>
      </c>
      <c r="C990" s="30">
        <v>27</v>
      </c>
      <c r="D990" s="30"/>
      <c r="E990" s="30">
        <v>18985</v>
      </c>
      <c r="F990" s="30">
        <v>20000</v>
      </c>
      <c r="G990" s="30"/>
      <c r="H990" s="30">
        <v>4384.0600000000004</v>
      </c>
      <c r="I990" s="30"/>
      <c r="J990" s="30">
        <v>16325</v>
      </c>
      <c r="K990" s="30">
        <v>160.07</v>
      </c>
      <c r="L990" s="30">
        <v>2240.8200000000002</v>
      </c>
      <c r="M990" s="30">
        <v>400.18</v>
      </c>
      <c r="N990" s="30">
        <v>5602.04</v>
      </c>
      <c r="O990" s="30">
        <v>640.28</v>
      </c>
      <c r="P990" s="30">
        <v>8963.26</v>
      </c>
    </row>
    <row r="991" spans="1:16">
      <c r="A991" s="45" t="str">
        <f t="shared" si="26"/>
        <v>1528</v>
      </c>
      <c r="B991" s="29">
        <v>15</v>
      </c>
      <c r="C991" s="29">
        <v>28</v>
      </c>
      <c r="D991" s="29"/>
      <c r="E991" s="29">
        <v>18985</v>
      </c>
      <c r="F991" s="29">
        <v>20000</v>
      </c>
      <c r="G991" s="29">
        <v>900</v>
      </c>
      <c r="H991" s="29">
        <v>5415.58</v>
      </c>
      <c r="I991" s="29"/>
      <c r="J991" s="29">
        <v>15750</v>
      </c>
      <c r="K991" s="29">
        <v>163.25</v>
      </c>
      <c r="L991" s="29">
        <v>2471.29</v>
      </c>
      <c r="M991" s="29">
        <v>408.13</v>
      </c>
      <c r="N991" s="29">
        <v>6178.22</v>
      </c>
      <c r="O991" s="29">
        <v>653</v>
      </c>
      <c r="P991" s="29">
        <v>9885.16</v>
      </c>
    </row>
    <row r="992" spans="1:16">
      <c r="A992" s="45" t="str">
        <f t="shared" si="26"/>
        <v>1629</v>
      </c>
      <c r="B992" s="30">
        <v>16</v>
      </c>
      <c r="C992" s="30">
        <v>29</v>
      </c>
      <c r="D992" s="30"/>
      <c r="E992" s="30">
        <v>18985</v>
      </c>
      <c r="F992" s="30">
        <v>20000</v>
      </c>
      <c r="G992" s="30"/>
      <c r="H992" s="30">
        <v>5578.05</v>
      </c>
      <c r="I992" s="30"/>
      <c r="J992" s="30">
        <v>16062</v>
      </c>
      <c r="K992" s="30">
        <v>157.5</v>
      </c>
      <c r="L992" s="30">
        <v>2702.93</v>
      </c>
      <c r="M992" s="30">
        <v>393.75</v>
      </c>
      <c r="N992" s="30">
        <v>6757.32</v>
      </c>
      <c r="O992" s="30">
        <v>630</v>
      </c>
      <c r="P992" s="30">
        <v>10811.71</v>
      </c>
    </row>
    <row r="993" spans="1:16">
      <c r="A993" s="45" t="str">
        <f t="shared" si="26"/>
        <v>1730</v>
      </c>
      <c r="B993" s="29">
        <v>17</v>
      </c>
      <c r="C993" s="29">
        <v>30</v>
      </c>
      <c r="D993" s="29"/>
      <c r="E993" s="29">
        <v>18985</v>
      </c>
      <c r="F993" s="29">
        <v>20000</v>
      </c>
      <c r="G993" s="29"/>
      <c r="H993" s="29">
        <v>5745.39</v>
      </c>
      <c r="I993" s="29"/>
      <c r="J993" s="29">
        <v>16382</v>
      </c>
      <c r="K993" s="29">
        <v>160.62</v>
      </c>
      <c r="L993" s="29">
        <v>2944.64</v>
      </c>
      <c r="M993" s="29">
        <v>401.55</v>
      </c>
      <c r="N993" s="29">
        <v>7361.59</v>
      </c>
      <c r="O993" s="29">
        <v>642.48</v>
      </c>
      <c r="P993" s="29">
        <v>11778.55</v>
      </c>
    </row>
    <row r="994" spans="1:16">
      <c r="A994" s="45" t="str">
        <f t="shared" si="26"/>
        <v>1831</v>
      </c>
      <c r="B994" s="30">
        <v>18</v>
      </c>
      <c r="C994" s="30">
        <v>31</v>
      </c>
      <c r="D994" s="30"/>
      <c r="E994" s="30">
        <v>18985</v>
      </c>
      <c r="F994" s="30">
        <v>20000</v>
      </c>
      <c r="G994" s="30">
        <v>900</v>
      </c>
      <c r="H994" s="30">
        <v>6817.75</v>
      </c>
      <c r="I994" s="30"/>
      <c r="J994" s="30">
        <v>15807</v>
      </c>
      <c r="K994" s="30">
        <v>163.82</v>
      </c>
      <c r="L994" s="30">
        <v>3196.8</v>
      </c>
      <c r="M994" s="30">
        <v>409.55</v>
      </c>
      <c r="N994" s="30">
        <v>7991.99</v>
      </c>
      <c r="O994" s="30">
        <v>655.28</v>
      </c>
      <c r="P994" s="30">
        <v>12787.18</v>
      </c>
    </row>
    <row r="995" spans="1:16">
      <c r="A995" s="45" t="str">
        <f t="shared" si="26"/>
        <v>1932</v>
      </c>
      <c r="B995" s="29">
        <v>19</v>
      </c>
      <c r="C995" s="29">
        <v>32</v>
      </c>
      <c r="D995" s="29"/>
      <c r="E995" s="29">
        <v>18985</v>
      </c>
      <c r="F995" s="29">
        <v>20000</v>
      </c>
      <c r="G995" s="29"/>
      <c r="H995" s="29">
        <v>7022.29</v>
      </c>
      <c r="I995" s="29"/>
      <c r="J995" s="29">
        <v>16121</v>
      </c>
      <c r="K995" s="29">
        <v>158.07</v>
      </c>
      <c r="L995" s="29">
        <v>3450.77</v>
      </c>
      <c r="M995" s="29">
        <v>395.18</v>
      </c>
      <c r="N995" s="29">
        <v>8626.92</v>
      </c>
      <c r="O995" s="29">
        <v>632.28</v>
      </c>
      <c r="P995" s="29">
        <v>13803.08</v>
      </c>
    </row>
    <row r="996" spans="1:16">
      <c r="A996" s="45" t="str">
        <f t="shared" si="26"/>
        <v>2033</v>
      </c>
      <c r="B996" s="30">
        <v>20</v>
      </c>
      <c r="C996" s="30">
        <v>33</v>
      </c>
      <c r="D996" s="30"/>
      <c r="E996" s="30">
        <v>18985</v>
      </c>
      <c r="F996" s="30">
        <v>20000</v>
      </c>
      <c r="G996" s="30"/>
      <c r="H996" s="30">
        <v>7232.95</v>
      </c>
      <c r="I996" s="30"/>
      <c r="J996" s="30">
        <v>16441</v>
      </c>
      <c r="K996" s="30">
        <v>161.21</v>
      </c>
      <c r="L996" s="30">
        <v>3715.5</v>
      </c>
      <c r="M996" s="30">
        <v>403.03</v>
      </c>
      <c r="N996" s="30">
        <v>9288.76</v>
      </c>
      <c r="O996" s="30">
        <v>644.84</v>
      </c>
      <c r="P996" s="30">
        <v>14862.01</v>
      </c>
    </row>
    <row r="997" spans="1:16">
      <c r="A997" s="45" t="str">
        <f t="shared" si="26"/>
        <v>2134</v>
      </c>
      <c r="B997" s="29">
        <v>21</v>
      </c>
      <c r="C997" s="29">
        <v>34</v>
      </c>
      <c r="D997" s="29"/>
      <c r="E997" s="29">
        <v>18985</v>
      </c>
      <c r="F997" s="29">
        <v>20000</v>
      </c>
      <c r="G997" s="29">
        <v>900</v>
      </c>
      <c r="H997" s="29">
        <v>8349.94</v>
      </c>
      <c r="I997" s="29"/>
      <c r="J997" s="29">
        <v>15868</v>
      </c>
      <c r="K997" s="29">
        <v>164.41</v>
      </c>
      <c r="L997" s="29">
        <v>3991.38</v>
      </c>
      <c r="M997" s="29">
        <v>411.03</v>
      </c>
      <c r="N997" s="29">
        <v>9978.44</v>
      </c>
      <c r="O997" s="29">
        <v>657.64</v>
      </c>
      <c r="P997" s="29">
        <v>15965.51</v>
      </c>
    </row>
    <row r="998" spans="1:16">
      <c r="A998" s="45" t="str">
        <f t="shared" si="26"/>
        <v>2235</v>
      </c>
      <c r="B998" s="30">
        <v>22</v>
      </c>
      <c r="C998" s="30">
        <v>35</v>
      </c>
      <c r="D998" s="30"/>
      <c r="E998" s="30">
        <v>18985</v>
      </c>
      <c r="F998" s="30">
        <v>20000</v>
      </c>
      <c r="G998" s="30"/>
      <c r="H998" s="30">
        <v>8600.44</v>
      </c>
      <c r="I998" s="30"/>
      <c r="J998" s="30">
        <v>16182</v>
      </c>
      <c r="K998" s="30">
        <v>158.68</v>
      </c>
      <c r="L998" s="30">
        <v>4269.8</v>
      </c>
      <c r="M998" s="30">
        <v>396.7</v>
      </c>
      <c r="N998" s="30">
        <v>10674.5</v>
      </c>
      <c r="O998" s="30">
        <v>634.72</v>
      </c>
      <c r="P998" s="30">
        <v>17079.2</v>
      </c>
    </row>
    <row r="999" spans="1:16">
      <c r="A999" s="45" t="str">
        <f t="shared" si="26"/>
        <v>2336</v>
      </c>
      <c r="B999" s="29">
        <v>23</v>
      </c>
      <c r="C999" s="29">
        <v>36</v>
      </c>
      <c r="D999" s="29"/>
      <c r="E999" s="29">
        <v>18985</v>
      </c>
      <c r="F999" s="29">
        <v>20000</v>
      </c>
      <c r="G999" s="29"/>
      <c r="H999" s="29">
        <v>8858.4500000000007</v>
      </c>
      <c r="I999" s="29"/>
      <c r="J999" s="29">
        <v>16503</v>
      </c>
      <c r="K999" s="29">
        <v>161.82</v>
      </c>
      <c r="L999" s="29">
        <v>4559.71</v>
      </c>
      <c r="M999" s="29">
        <v>404.55</v>
      </c>
      <c r="N999" s="29">
        <v>11399.28</v>
      </c>
      <c r="O999" s="29">
        <v>647.28</v>
      </c>
      <c r="P999" s="29">
        <v>18238.849999999999</v>
      </c>
    </row>
    <row r="1000" spans="1:16">
      <c r="A1000" s="45" t="str">
        <f t="shared" si="26"/>
        <v>2437</v>
      </c>
      <c r="B1000" s="30">
        <v>24</v>
      </c>
      <c r="C1000" s="30">
        <v>37</v>
      </c>
      <c r="D1000" s="30"/>
      <c r="E1000" s="30">
        <v>18985</v>
      </c>
      <c r="F1000" s="30">
        <v>20000</v>
      </c>
      <c r="G1000" s="30">
        <v>900</v>
      </c>
      <c r="H1000" s="30">
        <v>10024.209999999999</v>
      </c>
      <c r="I1000" s="30"/>
      <c r="J1000" s="30">
        <v>15930</v>
      </c>
      <c r="K1000" s="30">
        <v>165.03</v>
      </c>
      <c r="L1000" s="30">
        <v>4861.53</v>
      </c>
      <c r="M1000" s="30">
        <v>412.58</v>
      </c>
      <c r="N1000" s="30">
        <v>12153.84</v>
      </c>
      <c r="O1000" s="30">
        <v>660.12</v>
      </c>
      <c r="P1000" s="30">
        <v>19446.14</v>
      </c>
    </row>
    <row r="1001" spans="1:16">
      <c r="A1001" s="45" t="str">
        <f t="shared" si="26"/>
        <v>2538</v>
      </c>
      <c r="B1001" s="29">
        <v>25</v>
      </c>
      <c r="C1001" s="29">
        <v>38</v>
      </c>
      <c r="D1001" s="29"/>
      <c r="E1001" s="29">
        <v>18985</v>
      </c>
      <c r="F1001" s="29">
        <v>20000</v>
      </c>
      <c r="G1001" s="29"/>
      <c r="H1001" s="29">
        <v>10324.93</v>
      </c>
      <c r="I1001" s="29"/>
      <c r="J1001" s="29">
        <v>16245</v>
      </c>
      <c r="K1001" s="29">
        <v>159.30000000000001</v>
      </c>
      <c r="L1001" s="29">
        <v>5166.68</v>
      </c>
      <c r="M1001" s="29">
        <v>398.25</v>
      </c>
      <c r="N1001" s="29">
        <v>12916.7</v>
      </c>
      <c r="O1001" s="29">
        <v>637.20000000000005</v>
      </c>
      <c r="P1001" s="29">
        <v>20666.72</v>
      </c>
    </row>
    <row r="1002" spans="1:16">
      <c r="A1002" s="45" t="str">
        <f t="shared" si="26"/>
        <v>2639</v>
      </c>
      <c r="B1002" s="30">
        <v>26</v>
      </c>
      <c r="C1002" s="30">
        <v>39</v>
      </c>
      <c r="D1002" s="30"/>
      <c r="E1002" s="30">
        <v>18985</v>
      </c>
      <c r="F1002" s="30">
        <v>20000</v>
      </c>
      <c r="G1002" s="30"/>
      <c r="H1002" s="30">
        <v>10634.68</v>
      </c>
      <c r="I1002" s="30"/>
      <c r="J1002" s="30">
        <v>16566</v>
      </c>
      <c r="K1002" s="30">
        <v>162.44999999999999</v>
      </c>
      <c r="L1002" s="30">
        <v>5484.13</v>
      </c>
      <c r="M1002" s="30">
        <v>406.13</v>
      </c>
      <c r="N1002" s="30">
        <v>13710.33</v>
      </c>
      <c r="O1002" s="30">
        <v>649.79999999999995</v>
      </c>
      <c r="P1002" s="30">
        <v>21936.52</v>
      </c>
    </row>
    <row r="1003" spans="1:16">
      <c r="A1003" s="45" t="str">
        <f t="shared" si="26"/>
        <v>2740</v>
      </c>
      <c r="B1003" s="29">
        <v>27</v>
      </c>
      <c r="C1003" s="29">
        <v>40</v>
      </c>
      <c r="D1003" s="29"/>
      <c r="E1003" s="29">
        <v>18985</v>
      </c>
      <c r="F1003" s="29">
        <v>20000</v>
      </c>
      <c r="G1003" s="29">
        <v>900</v>
      </c>
      <c r="H1003" s="29">
        <v>11853.72</v>
      </c>
      <c r="I1003" s="29"/>
      <c r="J1003" s="29">
        <v>15994</v>
      </c>
      <c r="K1003" s="29">
        <v>165.66</v>
      </c>
      <c r="L1003" s="29">
        <v>5814.31</v>
      </c>
      <c r="M1003" s="29">
        <v>414.15</v>
      </c>
      <c r="N1003" s="29">
        <v>14535.79</v>
      </c>
      <c r="O1003" s="29">
        <v>662.64</v>
      </c>
      <c r="P1003" s="29">
        <v>23257.26</v>
      </c>
    </row>
    <row r="1004" spans="1:16">
      <c r="A1004" s="45" t="str">
        <f t="shared" si="26"/>
        <v>2841</v>
      </c>
      <c r="B1004" s="30">
        <v>28</v>
      </c>
      <c r="C1004" s="30">
        <v>41</v>
      </c>
      <c r="D1004" s="30"/>
      <c r="E1004" s="30">
        <v>18985</v>
      </c>
      <c r="F1004" s="30">
        <v>20000</v>
      </c>
      <c r="G1004" s="30"/>
      <c r="H1004" s="30">
        <v>12209.33</v>
      </c>
      <c r="I1004" s="30"/>
      <c r="J1004" s="30">
        <v>16309</v>
      </c>
      <c r="K1004" s="30">
        <v>159.94</v>
      </c>
      <c r="L1004" s="30">
        <v>6148.68</v>
      </c>
      <c r="M1004" s="30">
        <v>399.85</v>
      </c>
      <c r="N1004" s="30">
        <v>15371.71</v>
      </c>
      <c r="O1004" s="30">
        <v>639.76</v>
      </c>
      <c r="P1004" s="30">
        <v>24594.74</v>
      </c>
    </row>
    <row r="1005" spans="1:16">
      <c r="A1005" s="45" t="str">
        <f t="shared" si="26"/>
        <v>2942</v>
      </c>
      <c r="B1005" s="29">
        <v>29</v>
      </c>
      <c r="C1005" s="29">
        <v>42</v>
      </c>
      <c r="D1005" s="29"/>
      <c r="E1005" s="29">
        <v>18985</v>
      </c>
      <c r="F1005" s="29">
        <v>20000</v>
      </c>
      <c r="G1005" s="29"/>
      <c r="H1005" s="29">
        <v>12575.61</v>
      </c>
      <c r="I1005" s="29"/>
      <c r="J1005" s="29">
        <v>16631</v>
      </c>
      <c r="K1005" s="29">
        <v>163.09</v>
      </c>
      <c r="L1005" s="29">
        <v>6496.23</v>
      </c>
      <c r="M1005" s="29">
        <v>407.73</v>
      </c>
      <c r="N1005" s="29">
        <v>16240.59</v>
      </c>
      <c r="O1005" s="29">
        <v>652.36</v>
      </c>
      <c r="P1005" s="29">
        <v>25984.94</v>
      </c>
    </row>
    <row r="1006" spans="1:16">
      <c r="A1006" s="45" t="str">
        <f t="shared" si="26"/>
        <v>3043</v>
      </c>
      <c r="B1006" s="30">
        <v>30</v>
      </c>
      <c r="C1006" s="30">
        <v>43</v>
      </c>
      <c r="D1006" s="30"/>
      <c r="E1006" s="30">
        <v>18985</v>
      </c>
      <c r="F1006" s="30">
        <v>20000</v>
      </c>
      <c r="G1006" s="30">
        <v>900</v>
      </c>
      <c r="H1006" s="30">
        <v>13852.88</v>
      </c>
      <c r="I1006" s="30"/>
      <c r="J1006" s="30">
        <v>16059</v>
      </c>
      <c r="K1006" s="30">
        <v>166.31</v>
      </c>
      <c r="L1006" s="30">
        <v>6857.43</v>
      </c>
      <c r="M1006" s="30">
        <v>415.78</v>
      </c>
      <c r="N1006" s="30">
        <v>17143.580000000002</v>
      </c>
      <c r="O1006" s="30">
        <v>665.24</v>
      </c>
      <c r="P1006" s="30">
        <v>27429.73</v>
      </c>
    </row>
    <row r="1007" spans="1:16">
      <c r="A1007" s="45" t="str">
        <f t="shared" si="26"/>
        <v>3144</v>
      </c>
      <c r="B1007" s="29">
        <v>31</v>
      </c>
      <c r="C1007" s="29">
        <v>44</v>
      </c>
      <c r="D1007" s="29"/>
      <c r="E1007" s="29">
        <v>18985</v>
      </c>
      <c r="F1007" s="29">
        <v>20000</v>
      </c>
      <c r="G1007" s="29"/>
      <c r="H1007" s="29">
        <v>14268.47</v>
      </c>
      <c r="I1007" s="29"/>
      <c r="J1007" s="29">
        <v>16374</v>
      </c>
      <c r="K1007" s="29">
        <v>160.59</v>
      </c>
      <c r="L1007" s="29">
        <v>7223.74</v>
      </c>
      <c r="M1007" s="29">
        <v>401.48</v>
      </c>
      <c r="N1007" s="29">
        <v>18059.36</v>
      </c>
      <c r="O1007" s="29">
        <v>642.36</v>
      </c>
      <c r="P1007" s="29">
        <v>28894.98</v>
      </c>
    </row>
    <row r="1008" spans="1:16">
      <c r="A1008" s="45" t="str">
        <f t="shared" si="26"/>
        <v>3245</v>
      </c>
      <c r="B1008" s="30">
        <v>32</v>
      </c>
      <c r="C1008" s="30">
        <v>45</v>
      </c>
      <c r="D1008" s="30"/>
      <c r="E1008" s="30">
        <v>18985</v>
      </c>
      <c r="F1008" s="30">
        <v>20000</v>
      </c>
      <c r="G1008" s="30"/>
      <c r="H1008" s="30">
        <v>14696.52</v>
      </c>
      <c r="I1008" s="30"/>
      <c r="J1008" s="30">
        <v>16695</v>
      </c>
      <c r="K1008" s="30">
        <v>163.74</v>
      </c>
      <c r="L1008" s="30">
        <v>7604.2</v>
      </c>
      <c r="M1008" s="30">
        <v>409.35</v>
      </c>
      <c r="N1008" s="30">
        <v>19010.490000000002</v>
      </c>
      <c r="O1008" s="30">
        <v>654.96</v>
      </c>
      <c r="P1008" s="30">
        <v>30416.79</v>
      </c>
    </row>
    <row r="1009" spans="1:16">
      <c r="A1009" s="45" t="str">
        <f t="shared" si="26"/>
        <v>3346</v>
      </c>
      <c r="B1009" s="29">
        <v>33</v>
      </c>
      <c r="C1009" s="29">
        <v>46</v>
      </c>
      <c r="D1009" s="29"/>
      <c r="E1009" s="29">
        <v>18985</v>
      </c>
      <c r="F1009" s="29">
        <v>20000</v>
      </c>
      <c r="G1009" s="29">
        <v>900</v>
      </c>
      <c r="H1009" s="29">
        <v>16037.42</v>
      </c>
      <c r="I1009" s="29"/>
      <c r="J1009" s="29">
        <v>16122</v>
      </c>
      <c r="K1009" s="29">
        <v>166.95</v>
      </c>
      <c r="L1009" s="29">
        <v>7999.27</v>
      </c>
      <c r="M1009" s="29">
        <v>417.38</v>
      </c>
      <c r="N1009" s="29">
        <v>19998.18</v>
      </c>
      <c r="O1009" s="29">
        <v>667.8</v>
      </c>
      <c r="P1009" s="29">
        <v>31997.09</v>
      </c>
    </row>
    <row r="1010" spans="1:16">
      <c r="A1010" s="45" t="str">
        <f t="shared" si="26"/>
        <v>3447</v>
      </c>
      <c r="B1010" s="30">
        <v>34</v>
      </c>
      <c r="C1010" s="30">
        <v>47</v>
      </c>
      <c r="D1010" s="30"/>
      <c r="E1010" s="30">
        <v>18985</v>
      </c>
      <c r="F1010" s="30">
        <v>20000</v>
      </c>
      <c r="G1010" s="30"/>
      <c r="H1010" s="30">
        <v>16518.54</v>
      </c>
      <c r="I1010" s="30"/>
      <c r="J1010" s="30">
        <v>16437</v>
      </c>
      <c r="K1010" s="30">
        <v>161.22</v>
      </c>
      <c r="L1010" s="30">
        <v>8400.4699999999993</v>
      </c>
      <c r="M1010" s="30">
        <v>403.05</v>
      </c>
      <c r="N1010" s="30">
        <v>21001.18</v>
      </c>
      <c r="O1010" s="30">
        <v>644.88</v>
      </c>
      <c r="P1010" s="30">
        <v>33601.879999999997</v>
      </c>
    </row>
    <row r="1011" spans="1:16">
      <c r="A1011" s="45" t="str">
        <f t="shared" si="26"/>
        <v>3548</v>
      </c>
      <c r="B1011" s="29">
        <v>35</v>
      </c>
      <c r="C1011" s="29">
        <v>48</v>
      </c>
      <c r="D1011" s="29"/>
      <c r="E1011" s="29">
        <v>18985</v>
      </c>
      <c r="F1011" s="29">
        <v>20000</v>
      </c>
      <c r="G1011" s="29"/>
      <c r="H1011" s="29">
        <v>17014.099999999999</v>
      </c>
      <c r="I1011" s="29"/>
      <c r="J1011" s="29">
        <v>16757</v>
      </c>
      <c r="K1011" s="29">
        <v>164.37</v>
      </c>
      <c r="L1011" s="29">
        <v>8816.86</v>
      </c>
      <c r="M1011" s="29">
        <v>410.93</v>
      </c>
      <c r="N1011" s="29">
        <v>22042.14</v>
      </c>
      <c r="O1011" s="29">
        <v>657.48</v>
      </c>
      <c r="P1011" s="29">
        <v>35267.42</v>
      </c>
    </row>
    <row r="1012" spans="1:16">
      <c r="A1012" s="45" t="str">
        <f t="shared" si="26"/>
        <v>3649</v>
      </c>
      <c r="B1012" s="30">
        <v>36</v>
      </c>
      <c r="C1012" s="30">
        <v>49</v>
      </c>
      <c r="D1012" s="30"/>
      <c r="E1012" s="30">
        <v>18985</v>
      </c>
      <c r="F1012" s="30">
        <v>20000</v>
      </c>
      <c r="G1012" s="30">
        <v>900</v>
      </c>
      <c r="H1012" s="30">
        <v>18424.52</v>
      </c>
      <c r="I1012" s="30"/>
      <c r="J1012" s="30">
        <v>16184</v>
      </c>
      <c r="K1012" s="30">
        <v>167.57</v>
      </c>
      <c r="L1012" s="30">
        <v>9248.93</v>
      </c>
      <c r="M1012" s="30">
        <v>418.93</v>
      </c>
      <c r="N1012" s="30">
        <v>23122.33</v>
      </c>
      <c r="O1012" s="30">
        <v>670.28</v>
      </c>
      <c r="P1012" s="30">
        <v>36995.72</v>
      </c>
    </row>
    <row r="1013" spans="1:16">
      <c r="A1013" s="45" t="str">
        <f t="shared" si="26"/>
        <v>3750</v>
      </c>
      <c r="B1013" s="29">
        <v>37</v>
      </c>
      <c r="C1013" s="29">
        <v>50</v>
      </c>
      <c r="D1013" s="29"/>
      <c r="E1013" s="29">
        <v>18985</v>
      </c>
      <c r="F1013" s="29">
        <v>20000</v>
      </c>
      <c r="G1013" s="29"/>
      <c r="H1013" s="29">
        <v>18977.259999999998</v>
      </c>
      <c r="I1013" s="29"/>
      <c r="J1013" s="29">
        <v>16496</v>
      </c>
      <c r="K1013" s="29">
        <v>161.84</v>
      </c>
      <c r="L1013" s="29">
        <v>9688.24</v>
      </c>
      <c r="M1013" s="29">
        <v>404.6</v>
      </c>
      <c r="N1013" s="29">
        <v>24220.6</v>
      </c>
      <c r="O1013" s="29">
        <v>647.36</v>
      </c>
      <c r="P1013" s="29">
        <v>38752.949999999997</v>
      </c>
    </row>
    <row r="1014" spans="1:16">
      <c r="A1014" s="45" t="str">
        <f t="shared" si="26"/>
        <v>3851</v>
      </c>
      <c r="B1014" s="30">
        <v>38</v>
      </c>
      <c r="C1014" s="30">
        <v>51</v>
      </c>
      <c r="D1014" s="30"/>
      <c r="E1014" s="30">
        <v>18985</v>
      </c>
      <c r="F1014" s="30">
        <v>20000</v>
      </c>
      <c r="G1014" s="30"/>
      <c r="H1014" s="30">
        <v>19546.57</v>
      </c>
      <c r="I1014" s="30"/>
      <c r="J1014" s="30">
        <v>16815</v>
      </c>
      <c r="K1014" s="30">
        <v>164.96</v>
      </c>
      <c r="L1014" s="30">
        <v>10143.85</v>
      </c>
      <c r="M1014" s="30">
        <v>412.4</v>
      </c>
      <c r="N1014" s="30">
        <v>25359.61</v>
      </c>
      <c r="O1014" s="30">
        <v>659.84</v>
      </c>
      <c r="P1014" s="30">
        <v>40575.379999999997</v>
      </c>
    </row>
    <row r="1015" spans="1:16">
      <c r="A1015" s="45" t="str">
        <f t="shared" si="26"/>
        <v>3952</v>
      </c>
      <c r="B1015" s="29">
        <v>39</v>
      </c>
      <c r="C1015" s="29">
        <v>52</v>
      </c>
      <c r="D1015" s="29"/>
      <c r="E1015" s="29">
        <v>18985</v>
      </c>
      <c r="F1015" s="29">
        <v>20000</v>
      </c>
      <c r="G1015" s="29">
        <v>900</v>
      </c>
      <c r="H1015" s="29">
        <v>21032.97</v>
      </c>
      <c r="I1015" s="29"/>
      <c r="J1015" s="29">
        <v>16241</v>
      </c>
      <c r="K1015" s="29">
        <v>168.15</v>
      </c>
      <c r="L1015" s="29">
        <v>10616.31</v>
      </c>
      <c r="M1015" s="29">
        <v>420.38</v>
      </c>
      <c r="N1015" s="29">
        <v>26540.78</v>
      </c>
      <c r="O1015" s="29">
        <v>672.6</v>
      </c>
      <c r="P1015" s="29">
        <v>42465.24</v>
      </c>
    </row>
    <row r="1016" spans="1:16">
      <c r="A1016" s="45" t="str">
        <f t="shared" si="26"/>
        <v>4053</v>
      </c>
      <c r="B1016" s="30">
        <v>40</v>
      </c>
      <c r="C1016" s="30">
        <v>53</v>
      </c>
      <c r="D1016" s="30"/>
      <c r="E1016" s="30">
        <v>18985</v>
      </c>
      <c r="F1016" s="30">
        <v>20000</v>
      </c>
      <c r="G1016" s="30"/>
      <c r="H1016" s="30">
        <v>21663.96</v>
      </c>
      <c r="I1016" s="30"/>
      <c r="J1016" s="30">
        <v>16551</v>
      </c>
      <c r="K1016" s="30">
        <v>162.41</v>
      </c>
      <c r="L1016" s="30">
        <v>11097.21</v>
      </c>
      <c r="M1016" s="30">
        <v>406.03</v>
      </c>
      <c r="N1016" s="30">
        <v>27743.03</v>
      </c>
      <c r="O1016" s="30">
        <v>649.64</v>
      </c>
      <c r="P1016" s="30">
        <v>44388.84</v>
      </c>
    </row>
    <row r="1017" spans="1:16">
      <c r="A1017" s="45" t="str">
        <f t="shared" si="26"/>
        <v>4154</v>
      </c>
      <c r="B1017" s="29">
        <v>41</v>
      </c>
      <c r="C1017" s="29">
        <v>54</v>
      </c>
      <c r="D1017" s="29"/>
      <c r="E1017" s="29">
        <v>18985</v>
      </c>
      <c r="F1017" s="29">
        <v>20000</v>
      </c>
      <c r="G1017" s="29"/>
      <c r="H1017" s="29">
        <v>22313.88</v>
      </c>
      <c r="I1017" s="29"/>
      <c r="J1017" s="29">
        <v>16867</v>
      </c>
      <c r="K1017" s="29">
        <v>165.51</v>
      </c>
      <c r="L1017" s="29">
        <v>11595.64</v>
      </c>
      <c r="M1017" s="29">
        <v>413.78</v>
      </c>
      <c r="N1017" s="29">
        <v>28989.09</v>
      </c>
      <c r="O1017" s="29">
        <v>662.04</v>
      </c>
      <c r="P1017" s="29">
        <v>46382.55</v>
      </c>
    </row>
    <row r="1018" spans="1:16">
      <c r="A1018" s="45" t="str">
        <f t="shared" si="26"/>
        <v>4255</v>
      </c>
      <c r="B1018" s="30">
        <v>42</v>
      </c>
      <c r="C1018" s="30">
        <v>55</v>
      </c>
      <c r="D1018" s="30"/>
      <c r="E1018" s="30">
        <v>18985</v>
      </c>
      <c r="F1018" s="30">
        <v>20000</v>
      </c>
      <c r="G1018" s="30">
        <v>900</v>
      </c>
      <c r="H1018" s="30">
        <v>23883.3</v>
      </c>
      <c r="I1018" s="30"/>
      <c r="J1018" s="30">
        <v>16289</v>
      </c>
      <c r="K1018" s="30">
        <v>168.67</v>
      </c>
      <c r="L1018" s="30">
        <v>12112.18</v>
      </c>
      <c r="M1018" s="30">
        <v>421.68</v>
      </c>
      <c r="N1018" s="30">
        <v>30280.44</v>
      </c>
      <c r="O1018" s="30">
        <v>674.68</v>
      </c>
      <c r="P1018" s="30">
        <v>48448.7</v>
      </c>
    </row>
    <row r="1019" spans="1:16">
      <c r="A1019" s="45" t="str">
        <f t="shared" si="26"/>
        <v>4356</v>
      </c>
      <c r="B1019" s="29">
        <v>43</v>
      </c>
      <c r="C1019" s="29">
        <v>56</v>
      </c>
      <c r="D1019" s="29"/>
      <c r="E1019" s="29">
        <v>18985</v>
      </c>
      <c r="F1019" s="29">
        <v>20000</v>
      </c>
      <c r="G1019" s="29"/>
      <c r="H1019" s="29">
        <v>24599.79</v>
      </c>
      <c r="I1019" s="29"/>
      <c r="J1019" s="29">
        <v>16596</v>
      </c>
      <c r="K1019" s="29">
        <v>162.88999999999999</v>
      </c>
      <c r="L1019" s="29">
        <v>12638.43</v>
      </c>
      <c r="M1019" s="29">
        <v>407.23</v>
      </c>
      <c r="N1019" s="29">
        <v>31596.080000000002</v>
      </c>
      <c r="O1019" s="29">
        <v>651.55999999999995</v>
      </c>
      <c r="P1019" s="29">
        <v>50553.72</v>
      </c>
    </row>
    <row r="1020" spans="1:16">
      <c r="A1020" s="45" t="str">
        <f t="shared" si="26"/>
        <v>4457</v>
      </c>
      <c r="B1020" s="30">
        <v>44</v>
      </c>
      <c r="C1020" s="30">
        <v>57</v>
      </c>
      <c r="D1020" s="30"/>
      <c r="E1020" s="30">
        <v>18985</v>
      </c>
      <c r="F1020" s="30">
        <v>20000</v>
      </c>
      <c r="G1020" s="30"/>
      <c r="H1020" s="30">
        <v>25337.79</v>
      </c>
      <c r="I1020" s="30"/>
      <c r="J1020" s="30">
        <v>16908</v>
      </c>
      <c r="K1020" s="30">
        <v>165.96</v>
      </c>
      <c r="L1020" s="30">
        <v>13183.54</v>
      </c>
      <c r="M1020" s="30">
        <v>414.9</v>
      </c>
      <c r="N1020" s="30">
        <v>32958.86</v>
      </c>
      <c r="O1020" s="30">
        <v>663.84</v>
      </c>
      <c r="P1020" s="30">
        <v>52734.18</v>
      </c>
    </row>
    <row r="1021" spans="1:16">
      <c r="A1021" s="45" t="str">
        <f t="shared" si="26"/>
        <v>4558</v>
      </c>
      <c r="B1021" s="29">
        <v>45</v>
      </c>
      <c r="C1021" s="29">
        <v>58</v>
      </c>
      <c r="D1021" s="29"/>
      <c r="E1021" s="29">
        <v>18985</v>
      </c>
      <c r="F1021" s="29">
        <v>20000</v>
      </c>
      <c r="G1021" s="29">
        <v>900</v>
      </c>
      <c r="H1021" s="29">
        <v>26997.919999999998</v>
      </c>
      <c r="I1021" s="29"/>
      <c r="J1021" s="29">
        <v>16326</v>
      </c>
      <c r="K1021" s="29">
        <v>169.08</v>
      </c>
      <c r="L1021" s="29">
        <v>13748.13</v>
      </c>
      <c r="M1021" s="29">
        <v>422.7</v>
      </c>
      <c r="N1021" s="29">
        <v>34370.33</v>
      </c>
      <c r="O1021" s="29">
        <v>676.32</v>
      </c>
      <c r="P1021" s="29">
        <v>54992.52</v>
      </c>
    </row>
    <row r="1022" spans="1:16">
      <c r="A1022" s="45" t="str">
        <f t="shared" si="26"/>
        <v>4659</v>
      </c>
      <c r="B1022" s="30">
        <v>46</v>
      </c>
      <c r="C1022" s="30">
        <v>59</v>
      </c>
      <c r="D1022" s="30"/>
      <c r="E1022" s="30">
        <v>18985</v>
      </c>
      <c r="F1022" s="30">
        <v>20000</v>
      </c>
      <c r="G1022" s="30"/>
      <c r="H1022" s="30">
        <v>27807.86</v>
      </c>
      <c r="I1022" s="30"/>
      <c r="J1022" s="30">
        <v>16626</v>
      </c>
      <c r="K1022" s="30">
        <v>163.26</v>
      </c>
      <c r="L1022" s="30">
        <v>14323.83</v>
      </c>
      <c r="M1022" s="30">
        <v>408.15</v>
      </c>
      <c r="N1022" s="30">
        <v>35809.589999999997</v>
      </c>
      <c r="O1022" s="30">
        <v>653.04</v>
      </c>
      <c r="P1022" s="30">
        <v>57295.34</v>
      </c>
    </row>
    <row r="1023" spans="1:16">
      <c r="A1023" s="45" t="str">
        <f t="shared" si="26"/>
        <v>4760</v>
      </c>
      <c r="B1023" s="29">
        <v>47</v>
      </c>
      <c r="C1023" s="29">
        <v>60</v>
      </c>
      <c r="D1023" s="29"/>
      <c r="E1023" s="29">
        <v>18985</v>
      </c>
      <c r="F1023" s="29">
        <v>20000</v>
      </c>
      <c r="G1023" s="29"/>
      <c r="H1023" s="29">
        <v>28642.09</v>
      </c>
      <c r="I1023" s="29"/>
      <c r="J1023" s="29">
        <v>16932</v>
      </c>
      <c r="K1023" s="29">
        <v>166.26</v>
      </c>
      <c r="L1023" s="29">
        <v>14919.81</v>
      </c>
      <c r="M1023" s="29">
        <v>415.65</v>
      </c>
      <c r="N1023" s="29">
        <v>37299.519999999997</v>
      </c>
      <c r="O1023" s="29">
        <v>665.04</v>
      </c>
      <c r="P1023" s="29">
        <v>59679.24</v>
      </c>
    </row>
    <row r="1024" spans="1:16">
      <c r="A1024" s="45" t="str">
        <f t="shared" si="26"/>
        <v>4861</v>
      </c>
      <c r="B1024" s="30">
        <v>48</v>
      </c>
      <c r="C1024" s="30">
        <v>61</v>
      </c>
      <c r="D1024" s="30"/>
      <c r="E1024" s="30">
        <v>18985</v>
      </c>
      <c r="F1024" s="30">
        <v>20000</v>
      </c>
      <c r="G1024" s="30">
        <v>900</v>
      </c>
      <c r="H1024" s="30">
        <v>30401.360000000001</v>
      </c>
      <c r="I1024" s="30"/>
      <c r="J1024" s="30">
        <v>16344</v>
      </c>
      <c r="K1024" s="30">
        <v>169.32</v>
      </c>
      <c r="L1024" s="30">
        <v>15536.72</v>
      </c>
      <c r="M1024" s="30">
        <v>423.3</v>
      </c>
      <c r="N1024" s="30">
        <v>38841.81</v>
      </c>
      <c r="O1024" s="30">
        <v>677.28</v>
      </c>
      <c r="P1024" s="30">
        <v>62146.89</v>
      </c>
    </row>
    <row r="1025" spans="1:16">
      <c r="A1025" s="45" t="str">
        <f t="shared" si="26"/>
        <v>4962</v>
      </c>
      <c r="B1025" s="29">
        <v>49</v>
      </c>
      <c r="C1025" s="29">
        <v>62</v>
      </c>
      <c r="D1025" s="29"/>
      <c r="E1025" s="29">
        <v>18985</v>
      </c>
      <c r="F1025" s="29">
        <v>20000</v>
      </c>
      <c r="G1025" s="29"/>
      <c r="H1025" s="29">
        <v>31313.4</v>
      </c>
      <c r="I1025" s="29"/>
      <c r="J1025" s="29">
        <v>16635</v>
      </c>
      <c r="K1025" s="29">
        <v>163.44</v>
      </c>
      <c r="L1025" s="29">
        <v>16166.27</v>
      </c>
      <c r="M1025" s="29">
        <v>408.6</v>
      </c>
      <c r="N1025" s="29">
        <v>40415.660000000003</v>
      </c>
      <c r="O1025" s="29">
        <v>653.76</v>
      </c>
      <c r="P1025" s="29">
        <v>64665.06</v>
      </c>
    </row>
    <row r="1026" spans="1:16">
      <c r="A1026" s="45" t="str">
        <f t="shared" si="26"/>
        <v>5063</v>
      </c>
      <c r="B1026" s="30">
        <v>50</v>
      </c>
      <c r="C1026" s="30">
        <v>63</v>
      </c>
      <c r="D1026" s="30"/>
      <c r="E1026" s="30">
        <v>18985</v>
      </c>
      <c r="F1026" s="30">
        <v>20000</v>
      </c>
      <c r="G1026" s="30"/>
      <c r="H1026" s="30">
        <v>32252.799999999999</v>
      </c>
      <c r="I1026" s="30"/>
      <c r="J1026" s="30">
        <v>16932</v>
      </c>
      <c r="K1026" s="30">
        <v>166.35</v>
      </c>
      <c r="L1026" s="30">
        <v>16817.599999999999</v>
      </c>
      <c r="M1026" s="30">
        <v>415.88</v>
      </c>
      <c r="N1026" s="30">
        <v>42044.01</v>
      </c>
      <c r="O1026" s="30">
        <v>665.4</v>
      </c>
      <c r="P1026" s="30">
        <v>67270.41</v>
      </c>
    </row>
    <row r="1027" spans="1:16">
      <c r="A1027" s="45" t="str">
        <f t="shared" si="26"/>
        <v>5164</v>
      </c>
      <c r="B1027" s="29">
        <v>51</v>
      </c>
      <c r="C1027" s="29">
        <v>64</v>
      </c>
      <c r="D1027" s="29"/>
      <c r="E1027" s="29">
        <v>18985</v>
      </c>
      <c r="F1027" s="29">
        <v>20000</v>
      </c>
      <c r="G1027" s="29">
        <v>900</v>
      </c>
      <c r="H1027" s="29">
        <v>34120.379999999997</v>
      </c>
      <c r="I1027" s="29"/>
      <c r="J1027" s="29">
        <v>16335</v>
      </c>
      <c r="K1027" s="29">
        <v>169.32</v>
      </c>
      <c r="L1027" s="29">
        <v>17491.45</v>
      </c>
      <c r="M1027" s="29">
        <v>423.3</v>
      </c>
      <c r="N1027" s="29">
        <v>43728.63</v>
      </c>
      <c r="O1027" s="29">
        <v>677.28</v>
      </c>
      <c r="P1027" s="29">
        <v>69965.81</v>
      </c>
    </row>
    <row r="1028" spans="1:16">
      <c r="A1028" s="45" t="str">
        <f t="shared" si="26"/>
        <v>5265</v>
      </c>
      <c r="B1028" s="30">
        <v>52</v>
      </c>
      <c r="C1028" s="30">
        <v>65</v>
      </c>
      <c r="D1028" s="30"/>
      <c r="E1028" s="30">
        <v>18985</v>
      </c>
      <c r="F1028" s="30">
        <v>20000</v>
      </c>
      <c r="G1028" s="30"/>
      <c r="H1028" s="30">
        <v>35144</v>
      </c>
      <c r="I1028" s="30"/>
      <c r="J1028" s="30">
        <v>16613</v>
      </c>
      <c r="K1028" s="30">
        <v>163.35</v>
      </c>
      <c r="L1028" s="30">
        <v>18179.55</v>
      </c>
      <c r="M1028" s="30">
        <v>408.38</v>
      </c>
      <c r="N1028" s="30">
        <v>45448.86</v>
      </c>
      <c r="O1028" s="30">
        <v>653.4</v>
      </c>
      <c r="P1028" s="30">
        <v>72718.179999999993</v>
      </c>
    </row>
    <row r="1029" spans="1:16">
      <c r="A1029" s="45" t="str">
        <f t="shared" si="26"/>
        <v>5366</v>
      </c>
      <c r="B1029" s="29">
        <v>53</v>
      </c>
      <c r="C1029" s="29">
        <v>66</v>
      </c>
      <c r="D1029" s="29"/>
      <c r="E1029" s="29">
        <v>18985</v>
      </c>
      <c r="F1029" s="29">
        <v>20000</v>
      </c>
      <c r="G1029" s="29"/>
      <c r="H1029" s="29">
        <v>36198.32</v>
      </c>
      <c r="I1029" s="29"/>
      <c r="J1029" s="29">
        <v>16896</v>
      </c>
      <c r="K1029" s="29">
        <v>166.13</v>
      </c>
      <c r="L1029" s="29">
        <v>18891.060000000001</v>
      </c>
      <c r="M1029" s="29">
        <v>415.33</v>
      </c>
      <c r="N1029" s="29">
        <v>47227.65</v>
      </c>
      <c r="O1029" s="29">
        <v>664.52</v>
      </c>
      <c r="P1029" s="29">
        <v>75564.25</v>
      </c>
    </row>
    <row r="1030" spans="1:16">
      <c r="A1030" s="45" t="str">
        <f t="shared" si="26"/>
        <v>5467</v>
      </c>
      <c r="B1030" s="30">
        <v>54</v>
      </c>
      <c r="C1030" s="30">
        <v>67</v>
      </c>
      <c r="D1030" s="30"/>
      <c r="E1030" s="30">
        <v>18985</v>
      </c>
      <c r="F1030" s="30">
        <v>20000</v>
      </c>
      <c r="G1030" s="30">
        <v>900</v>
      </c>
      <c r="H1030" s="30">
        <v>38184.269999999997</v>
      </c>
      <c r="I1030" s="30"/>
      <c r="J1030" s="30">
        <v>16284</v>
      </c>
      <c r="K1030" s="30">
        <v>168.96</v>
      </c>
      <c r="L1030" s="30">
        <v>19626.75</v>
      </c>
      <c r="M1030" s="30">
        <v>422.4</v>
      </c>
      <c r="N1030" s="30">
        <v>49066.879999999997</v>
      </c>
      <c r="O1030" s="30">
        <v>675.84</v>
      </c>
      <c r="P1030" s="30">
        <v>78507.009999999995</v>
      </c>
    </row>
    <row r="1031" spans="1:16">
      <c r="A1031" s="45" t="str">
        <f t="shared" si="26"/>
        <v>5568</v>
      </c>
      <c r="B1031" s="29">
        <v>55</v>
      </c>
      <c r="C1031" s="29">
        <v>68</v>
      </c>
      <c r="D1031" s="29"/>
      <c r="E1031" s="29">
        <v>18985</v>
      </c>
      <c r="F1031" s="29">
        <v>20000</v>
      </c>
      <c r="G1031" s="29"/>
      <c r="H1031" s="29">
        <v>39329.79</v>
      </c>
      <c r="I1031" s="29"/>
      <c r="J1031" s="29">
        <v>16543</v>
      </c>
      <c r="K1031" s="29">
        <v>162.84</v>
      </c>
      <c r="L1031" s="29">
        <v>20378.400000000001</v>
      </c>
      <c r="M1031" s="29">
        <v>407.1</v>
      </c>
      <c r="N1031" s="29">
        <v>50945.99</v>
      </c>
      <c r="O1031" s="29">
        <v>651.36</v>
      </c>
      <c r="P1031" s="29">
        <v>81513.58</v>
      </c>
    </row>
    <row r="1032" spans="1:16">
      <c r="A1032" s="45" t="str">
        <f t="shared" si="26"/>
        <v>5669</v>
      </c>
      <c r="B1032" s="30">
        <v>56</v>
      </c>
      <c r="C1032" s="30">
        <v>69</v>
      </c>
      <c r="D1032" s="30"/>
      <c r="E1032" s="30">
        <v>18985</v>
      </c>
      <c r="F1032" s="30">
        <v>20000</v>
      </c>
      <c r="G1032" s="30"/>
      <c r="H1032" s="30">
        <v>40509.69</v>
      </c>
      <c r="I1032" s="30"/>
      <c r="J1032" s="30">
        <v>16805</v>
      </c>
      <c r="K1032" s="30">
        <v>165.43</v>
      </c>
      <c r="L1032" s="30">
        <v>21155.18</v>
      </c>
      <c r="M1032" s="30">
        <v>413.58</v>
      </c>
      <c r="N1032" s="30">
        <v>52887.94</v>
      </c>
      <c r="O1032" s="30">
        <v>661.72</v>
      </c>
      <c r="P1032" s="30">
        <v>84620.71</v>
      </c>
    </row>
    <row r="1033" spans="1:16">
      <c r="A1033" s="45" t="str">
        <f t="shared" si="26"/>
        <v>5770</v>
      </c>
      <c r="B1033" s="29">
        <v>57</v>
      </c>
      <c r="C1033" s="29">
        <v>70</v>
      </c>
      <c r="D1033" s="29"/>
      <c r="E1033" s="29">
        <v>18985</v>
      </c>
      <c r="F1033" s="29">
        <v>20000</v>
      </c>
      <c r="G1033" s="29">
        <v>900</v>
      </c>
      <c r="H1033" s="29">
        <v>42624.98</v>
      </c>
      <c r="I1033" s="29"/>
      <c r="J1033" s="29">
        <v>16172</v>
      </c>
      <c r="K1033" s="29">
        <v>168.05</v>
      </c>
      <c r="L1033" s="29">
        <v>21957.88</v>
      </c>
      <c r="M1033" s="29">
        <v>420.13</v>
      </c>
      <c r="N1033" s="29">
        <v>54894.71</v>
      </c>
      <c r="O1033" s="29">
        <v>672.2</v>
      </c>
      <c r="P1033" s="29">
        <v>87831.53</v>
      </c>
    </row>
    <row r="1034" spans="1:16">
      <c r="A1034" s="45" t="str">
        <f t="shared" si="26"/>
        <v>5871</v>
      </c>
      <c r="B1034" s="30">
        <v>58</v>
      </c>
      <c r="C1034" s="30">
        <v>71</v>
      </c>
      <c r="D1034" s="30"/>
      <c r="E1034" s="30">
        <v>18985</v>
      </c>
      <c r="F1034" s="30">
        <v>20000</v>
      </c>
      <c r="G1034" s="30"/>
      <c r="H1034" s="30">
        <v>43903.73</v>
      </c>
      <c r="I1034" s="30"/>
      <c r="J1034" s="30">
        <v>16402</v>
      </c>
      <c r="K1034" s="30">
        <v>161.72</v>
      </c>
      <c r="L1034" s="30">
        <v>22778.34</v>
      </c>
      <c r="M1034" s="30">
        <v>404.3</v>
      </c>
      <c r="N1034" s="30">
        <v>56945.85</v>
      </c>
      <c r="O1034" s="30">
        <v>646.88</v>
      </c>
      <c r="P1034" s="30">
        <v>91113.36</v>
      </c>
    </row>
    <row r="1035" spans="1:16">
      <c r="A1035" s="45" t="str">
        <f t="shared" si="26"/>
        <v>5972</v>
      </c>
      <c r="B1035" s="29">
        <v>59</v>
      </c>
      <c r="C1035" s="29">
        <v>72</v>
      </c>
      <c r="D1035" s="29"/>
      <c r="E1035" s="29">
        <v>18985</v>
      </c>
      <c r="F1035" s="29">
        <v>20000</v>
      </c>
      <c r="G1035" s="29"/>
      <c r="H1035" s="29">
        <v>45220.84</v>
      </c>
      <c r="I1035" s="29"/>
      <c r="J1035" s="29">
        <v>16633</v>
      </c>
      <c r="K1035" s="29">
        <v>164.02</v>
      </c>
      <c r="L1035" s="29">
        <v>23625.71</v>
      </c>
      <c r="M1035" s="29">
        <v>410.05</v>
      </c>
      <c r="N1035" s="29">
        <v>59064.27</v>
      </c>
      <c r="O1035" s="29">
        <v>656.08</v>
      </c>
      <c r="P1035" s="29">
        <v>94502.84</v>
      </c>
    </row>
    <row r="1036" spans="1:16">
      <c r="A1036" s="45" t="str">
        <f t="shared" si="26"/>
        <v>6073</v>
      </c>
      <c r="B1036" s="30">
        <v>60</v>
      </c>
      <c r="C1036" s="30">
        <v>73</v>
      </c>
      <c r="D1036" s="30"/>
      <c r="E1036" s="30">
        <v>18985</v>
      </c>
      <c r="F1036" s="30">
        <v>20000</v>
      </c>
      <c r="G1036" s="30">
        <v>900</v>
      </c>
      <c r="H1036" s="30">
        <v>47477.46</v>
      </c>
      <c r="I1036" s="30"/>
      <c r="J1036" s="30">
        <v>15965</v>
      </c>
      <c r="K1036" s="30">
        <v>166.33</v>
      </c>
      <c r="L1036" s="30">
        <v>24500.81</v>
      </c>
      <c r="M1036" s="30">
        <v>415.83</v>
      </c>
      <c r="N1036" s="30">
        <v>61252.03</v>
      </c>
      <c r="O1036" s="30">
        <v>665.32</v>
      </c>
      <c r="P1036" s="30">
        <v>98003.24</v>
      </c>
    </row>
    <row r="1037" spans="1:16">
      <c r="A1037" s="45" t="str">
        <f t="shared" si="26"/>
        <v>6174</v>
      </c>
      <c r="B1037" s="29">
        <v>61</v>
      </c>
      <c r="C1037" s="29">
        <v>74</v>
      </c>
      <c r="D1037" s="29"/>
      <c r="E1037" s="29">
        <v>18985</v>
      </c>
      <c r="F1037" s="29">
        <v>20000</v>
      </c>
      <c r="G1037" s="29"/>
      <c r="H1037" s="29">
        <v>48901.79</v>
      </c>
      <c r="I1037" s="29"/>
      <c r="J1037" s="29">
        <v>16151</v>
      </c>
      <c r="K1037" s="29">
        <v>159.65</v>
      </c>
      <c r="L1037" s="29">
        <v>25395.49</v>
      </c>
      <c r="M1037" s="29">
        <v>399.13</v>
      </c>
      <c r="N1037" s="29">
        <v>63488.71</v>
      </c>
      <c r="O1037" s="29">
        <v>638.6</v>
      </c>
      <c r="P1037" s="29">
        <v>101581.94</v>
      </c>
    </row>
    <row r="1038" spans="1:16">
      <c r="A1038" s="45" t="str">
        <f t="shared" si="26"/>
        <v>6275</v>
      </c>
      <c r="B1038" s="30">
        <v>62</v>
      </c>
      <c r="C1038" s="30">
        <v>75</v>
      </c>
      <c r="D1038" s="30"/>
      <c r="E1038" s="30">
        <v>18985</v>
      </c>
      <c r="F1038" s="30">
        <v>20000</v>
      </c>
      <c r="G1038" s="30"/>
      <c r="H1038" s="30">
        <v>50368.84</v>
      </c>
      <c r="I1038" s="30"/>
      <c r="J1038" s="30">
        <v>16332</v>
      </c>
      <c r="K1038" s="30">
        <v>161.51</v>
      </c>
      <c r="L1038" s="30">
        <v>26318.86</v>
      </c>
      <c r="M1038" s="30">
        <v>403.78</v>
      </c>
      <c r="N1038" s="30">
        <v>65797.149999999994</v>
      </c>
      <c r="O1038" s="30">
        <v>646.04</v>
      </c>
      <c r="P1038" s="30">
        <v>105275.44</v>
      </c>
    </row>
    <row r="1039" spans="1:16">
      <c r="A1039" s="45" t="str">
        <f t="shared" si="26"/>
        <v>6376</v>
      </c>
      <c r="B1039" s="29">
        <v>63</v>
      </c>
      <c r="C1039" s="29">
        <v>76</v>
      </c>
      <c r="D1039" s="29"/>
      <c r="E1039" s="29">
        <v>18985</v>
      </c>
      <c r="F1039" s="29">
        <v>20000</v>
      </c>
      <c r="G1039" s="29">
        <v>900</v>
      </c>
      <c r="H1039" s="29">
        <v>52779.91</v>
      </c>
      <c r="I1039" s="29"/>
      <c r="J1039" s="29">
        <v>15610</v>
      </c>
      <c r="K1039" s="29">
        <v>163.32</v>
      </c>
      <c r="L1039" s="29">
        <v>27271.75</v>
      </c>
      <c r="M1039" s="29">
        <v>408.3</v>
      </c>
      <c r="N1039" s="29">
        <v>68179.360000000001</v>
      </c>
      <c r="O1039" s="29">
        <v>653.28</v>
      </c>
      <c r="P1039" s="29">
        <v>109086.98</v>
      </c>
    </row>
    <row r="1040" spans="1:16">
      <c r="A1040" s="45" t="str">
        <f t="shared" si="26"/>
        <v>6477</v>
      </c>
      <c r="B1040" s="30">
        <v>64</v>
      </c>
      <c r="C1040" s="30">
        <v>77</v>
      </c>
      <c r="D1040" s="30"/>
      <c r="E1040" s="30">
        <v>18985</v>
      </c>
      <c r="F1040" s="30">
        <v>20000</v>
      </c>
      <c r="G1040" s="30"/>
      <c r="H1040" s="30">
        <v>54363.3</v>
      </c>
      <c r="I1040" s="30"/>
      <c r="J1040" s="30">
        <v>15724</v>
      </c>
      <c r="K1040" s="30">
        <v>156.1</v>
      </c>
      <c r="L1040" s="30">
        <v>28246</v>
      </c>
      <c r="M1040" s="30">
        <v>390.25</v>
      </c>
      <c r="N1040" s="30">
        <v>70615</v>
      </c>
      <c r="O1040" s="30">
        <v>624.4</v>
      </c>
      <c r="P1040" s="30">
        <v>112983.99</v>
      </c>
    </row>
    <row r="1041" spans="1:16">
      <c r="A1041" s="45" t="str">
        <f t="shared" ref="A1041:A1043" si="27">B1041&amp;C1041</f>
        <v>6578</v>
      </c>
      <c r="B1041" s="29">
        <v>65</v>
      </c>
      <c r="C1041" s="29">
        <v>78</v>
      </c>
      <c r="D1041" s="29"/>
      <c r="E1041" s="29">
        <v>18985</v>
      </c>
      <c r="F1041" s="29">
        <v>20000</v>
      </c>
      <c r="G1041" s="29"/>
      <c r="H1041" s="29">
        <v>55994.2</v>
      </c>
      <c r="I1041" s="29"/>
      <c r="J1041" s="29">
        <v>15824</v>
      </c>
      <c r="K1041" s="29">
        <v>157.24</v>
      </c>
      <c r="L1041" s="29">
        <v>29250.62</v>
      </c>
      <c r="M1041" s="29">
        <v>393.1</v>
      </c>
      <c r="N1041" s="29">
        <v>73126.539999999994</v>
      </c>
      <c r="O1041" s="29">
        <v>628.96</v>
      </c>
      <c r="P1041" s="29">
        <v>117002.47</v>
      </c>
    </row>
    <row r="1042" spans="1:16">
      <c r="A1042" s="45" t="str">
        <f t="shared" si="27"/>
        <v>6679</v>
      </c>
      <c r="B1042" s="30">
        <v>66</v>
      </c>
      <c r="C1042" s="30">
        <v>79</v>
      </c>
      <c r="D1042" s="30"/>
      <c r="E1042" s="30">
        <v>18985</v>
      </c>
      <c r="F1042" s="30">
        <v>20000</v>
      </c>
      <c r="G1042" s="30">
        <v>900</v>
      </c>
      <c r="H1042" s="30">
        <v>58574.03</v>
      </c>
      <c r="I1042" s="30"/>
      <c r="J1042" s="30">
        <v>15009</v>
      </c>
      <c r="K1042" s="30">
        <v>158.24</v>
      </c>
      <c r="L1042" s="30">
        <v>30286.38</v>
      </c>
      <c r="M1042" s="30">
        <v>395.6</v>
      </c>
      <c r="N1042" s="30">
        <v>75715.94</v>
      </c>
      <c r="O1042" s="30">
        <v>632.96</v>
      </c>
      <c r="P1042" s="30">
        <v>121145.51</v>
      </c>
    </row>
    <row r="1043" spans="1:16">
      <c r="A1043" s="45" t="str">
        <f t="shared" si="27"/>
        <v>6780</v>
      </c>
      <c r="B1043" s="29">
        <v>67</v>
      </c>
      <c r="C1043" s="29">
        <v>80</v>
      </c>
      <c r="D1043" s="29"/>
      <c r="E1043" s="29">
        <v>18985</v>
      </c>
      <c r="F1043" s="29">
        <v>20000</v>
      </c>
      <c r="G1043" s="29"/>
      <c r="H1043" s="29">
        <v>60331.25</v>
      </c>
      <c r="I1043" s="29">
        <v>15000</v>
      </c>
      <c r="J1043" s="29">
        <v>15000</v>
      </c>
      <c r="K1043" s="29">
        <v>150.09</v>
      </c>
      <c r="L1043" s="29">
        <v>31345.06</v>
      </c>
      <c r="M1043" s="29">
        <v>375.23</v>
      </c>
      <c r="N1043" s="29">
        <v>78362.64</v>
      </c>
      <c r="O1043" s="29">
        <v>600.36</v>
      </c>
      <c r="P1043" s="29">
        <v>125380.23</v>
      </c>
    </row>
    <row r="1044" spans="1:16" ht="54">
      <c r="B1044" s="28" t="s">
        <v>27</v>
      </c>
      <c r="C1044" s="28" t="s">
        <v>13</v>
      </c>
      <c r="D1044" s="28" t="s">
        <v>14</v>
      </c>
      <c r="E1044" s="28" t="s">
        <v>15</v>
      </c>
      <c r="F1044" s="28" t="s">
        <v>16</v>
      </c>
      <c r="G1044" s="28" t="s">
        <v>17</v>
      </c>
      <c r="H1044" s="28" t="s">
        <v>18</v>
      </c>
      <c r="I1044" s="28" t="s">
        <v>19</v>
      </c>
      <c r="J1044" s="28" t="s">
        <v>20</v>
      </c>
      <c r="K1044" s="28" t="s">
        <v>21</v>
      </c>
      <c r="L1044" s="28" t="s">
        <v>22</v>
      </c>
      <c r="M1044" s="28" t="s">
        <v>23</v>
      </c>
      <c r="N1044" s="28" t="s">
        <v>24</v>
      </c>
      <c r="O1044" s="28" t="s">
        <v>25</v>
      </c>
      <c r="P1044" s="28" t="s">
        <v>26</v>
      </c>
    </row>
    <row r="1045" spans="1:16">
      <c r="A1045" s="45" t="str">
        <f t="shared" ref="A1045:A1108" si="28">B1045&amp;C1045</f>
        <v>115</v>
      </c>
      <c r="B1045" s="29">
        <v>1</v>
      </c>
      <c r="C1045" s="29">
        <v>15</v>
      </c>
      <c r="D1045" s="29">
        <v>3810</v>
      </c>
      <c r="E1045" s="29">
        <v>3810</v>
      </c>
      <c r="F1045" s="29">
        <v>20000</v>
      </c>
      <c r="G1045" s="29"/>
      <c r="H1045" s="29"/>
      <c r="I1045" s="29"/>
      <c r="J1045" s="29">
        <v>2286</v>
      </c>
      <c r="K1045" s="29">
        <v>26.67</v>
      </c>
      <c r="L1045" s="29">
        <v>26.67</v>
      </c>
      <c r="M1045" s="29">
        <v>66.680000000000007</v>
      </c>
      <c r="N1045" s="29">
        <v>66.680000000000007</v>
      </c>
      <c r="O1045" s="29">
        <v>106.68</v>
      </c>
      <c r="P1045" s="29">
        <v>106.68</v>
      </c>
    </row>
    <row r="1046" spans="1:16">
      <c r="A1046" s="45" t="str">
        <f t="shared" si="28"/>
        <v>216</v>
      </c>
      <c r="B1046" s="30">
        <v>2</v>
      </c>
      <c r="C1046" s="30">
        <v>16</v>
      </c>
      <c r="D1046" s="30">
        <v>3810</v>
      </c>
      <c r="E1046" s="30">
        <v>7620</v>
      </c>
      <c r="F1046" s="30">
        <v>20000</v>
      </c>
      <c r="G1046" s="30"/>
      <c r="H1046" s="30"/>
      <c r="I1046" s="30"/>
      <c r="J1046" s="30">
        <v>5704</v>
      </c>
      <c r="K1046" s="30">
        <v>59.54</v>
      </c>
      <c r="L1046" s="30">
        <v>87.01</v>
      </c>
      <c r="M1046" s="30">
        <v>148.84</v>
      </c>
      <c r="N1046" s="30">
        <v>217.51</v>
      </c>
      <c r="O1046" s="30">
        <v>238.14</v>
      </c>
      <c r="P1046" s="30">
        <v>348.02</v>
      </c>
    </row>
    <row r="1047" spans="1:16">
      <c r="A1047" s="45" t="str">
        <f t="shared" si="28"/>
        <v>317</v>
      </c>
      <c r="B1047" s="29">
        <v>3</v>
      </c>
      <c r="C1047" s="29">
        <v>17</v>
      </c>
      <c r="D1047" s="29">
        <v>3810</v>
      </c>
      <c r="E1047" s="29">
        <v>11430</v>
      </c>
      <c r="F1047" s="29">
        <v>20000</v>
      </c>
      <c r="G1047" s="29">
        <v>900</v>
      </c>
      <c r="H1047" s="29">
        <v>900</v>
      </c>
      <c r="I1047" s="29"/>
      <c r="J1047" s="29">
        <v>8246</v>
      </c>
      <c r="K1047" s="29">
        <v>93.07</v>
      </c>
      <c r="L1047" s="29">
        <v>182.68</v>
      </c>
      <c r="M1047" s="29">
        <v>232.66</v>
      </c>
      <c r="N1047" s="29">
        <v>456.7</v>
      </c>
      <c r="O1047" s="29">
        <v>372.26</v>
      </c>
      <c r="P1047" s="29">
        <v>730.72</v>
      </c>
    </row>
    <row r="1048" spans="1:16">
      <c r="A1048" s="45" t="str">
        <f t="shared" si="28"/>
        <v>418</v>
      </c>
      <c r="B1048" s="30">
        <v>4</v>
      </c>
      <c r="C1048" s="30">
        <v>18</v>
      </c>
      <c r="D1048" s="30">
        <v>3810</v>
      </c>
      <c r="E1048" s="30">
        <v>15240</v>
      </c>
      <c r="F1048" s="30">
        <v>20000</v>
      </c>
      <c r="G1048" s="30"/>
      <c r="H1048" s="30">
        <v>927</v>
      </c>
      <c r="I1048" s="30"/>
      <c r="J1048" s="30">
        <v>12125</v>
      </c>
      <c r="K1048" s="30">
        <v>121.32</v>
      </c>
      <c r="L1048" s="30">
        <v>309.48</v>
      </c>
      <c r="M1048" s="30">
        <v>303.31</v>
      </c>
      <c r="N1048" s="30">
        <v>773.71</v>
      </c>
      <c r="O1048" s="30">
        <v>485.29</v>
      </c>
      <c r="P1048" s="30">
        <v>1237.93</v>
      </c>
    </row>
    <row r="1049" spans="1:16">
      <c r="A1049" s="45" t="str">
        <f t="shared" si="28"/>
        <v>519</v>
      </c>
      <c r="B1049" s="29">
        <v>5</v>
      </c>
      <c r="C1049" s="29">
        <v>19</v>
      </c>
      <c r="D1049" s="29">
        <v>3810</v>
      </c>
      <c r="E1049" s="29">
        <v>19050</v>
      </c>
      <c r="F1049" s="29">
        <v>20000</v>
      </c>
      <c r="G1049" s="29"/>
      <c r="H1049" s="29">
        <v>954.81</v>
      </c>
      <c r="I1049" s="29"/>
      <c r="J1049" s="29">
        <v>16232</v>
      </c>
      <c r="K1049" s="29">
        <v>159.15</v>
      </c>
      <c r="L1049" s="29">
        <v>477.92</v>
      </c>
      <c r="M1049" s="29">
        <v>397.88</v>
      </c>
      <c r="N1049" s="29">
        <v>1194.8</v>
      </c>
      <c r="O1049" s="29">
        <v>636.61</v>
      </c>
      <c r="P1049" s="29">
        <v>1911.68</v>
      </c>
    </row>
    <row r="1050" spans="1:16">
      <c r="A1050" s="45" t="str">
        <f t="shared" si="28"/>
        <v>620</v>
      </c>
      <c r="B1050" s="30">
        <v>6</v>
      </c>
      <c r="C1050" s="30">
        <v>20</v>
      </c>
      <c r="D1050" s="30"/>
      <c r="E1050" s="30">
        <v>19050</v>
      </c>
      <c r="F1050" s="30">
        <v>20000</v>
      </c>
      <c r="G1050" s="30">
        <v>900</v>
      </c>
      <c r="H1050" s="30">
        <v>1883.45</v>
      </c>
      <c r="I1050" s="30"/>
      <c r="J1050" s="30">
        <v>15655</v>
      </c>
      <c r="K1050" s="30">
        <v>162.32</v>
      </c>
      <c r="L1050" s="30">
        <v>654.58000000000004</v>
      </c>
      <c r="M1050" s="30">
        <v>405.8</v>
      </c>
      <c r="N1050" s="30">
        <v>1636.45</v>
      </c>
      <c r="O1050" s="30">
        <v>649.28</v>
      </c>
      <c r="P1050" s="30">
        <v>2618.3200000000002</v>
      </c>
    </row>
    <row r="1051" spans="1:16">
      <c r="A1051" s="45" t="str">
        <f t="shared" si="28"/>
        <v>721</v>
      </c>
      <c r="B1051" s="29">
        <v>7</v>
      </c>
      <c r="C1051" s="29">
        <v>21</v>
      </c>
      <c r="D1051" s="29"/>
      <c r="E1051" s="29">
        <v>19050</v>
      </c>
      <c r="F1051" s="29">
        <v>20000</v>
      </c>
      <c r="G1051" s="29"/>
      <c r="H1051" s="29">
        <v>1939.96</v>
      </c>
      <c r="I1051" s="29"/>
      <c r="J1051" s="29">
        <v>15966</v>
      </c>
      <c r="K1051" s="29">
        <v>156.55000000000001</v>
      </c>
      <c r="L1051" s="29">
        <v>830.77</v>
      </c>
      <c r="M1051" s="29">
        <v>391.38</v>
      </c>
      <c r="N1051" s="29">
        <v>2076.92</v>
      </c>
      <c r="O1051" s="29">
        <v>626.20000000000005</v>
      </c>
      <c r="P1051" s="29">
        <v>3323.06</v>
      </c>
    </row>
    <row r="1052" spans="1:16">
      <c r="A1052" s="45" t="str">
        <f t="shared" si="28"/>
        <v>822</v>
      </c>
      <c r="B1052" s="30">
        <v>8</v>
      </c>
      <c r="C1052" s="30">
        <v>22</v>
      </c>
      <c r="D1052" s="30"/>
      <c r="E1052" s="30">
        <v>19050</v>
      </c>
      <c r="F1052" s="30">
        <v>20000</v>
      </c>
      <c r="G1052" s="30"/>
      <c r="H1052" s="30">
        <v>1998.16</v>
      </c>
      <c r="I1052" s="30"/>
      <c r="J1052" s="30">
        <v>16284</v>
      </c>
      <c r="K1052" s="30">
        <v>159.66</v>
      </c>
      <c r="L1052" s="30">
        <v>1015.35</v>
      </c>
      <c r="M1052" s="30">
        <v>399.15</v>
      </c>
      <c r="N1052" s="30">
        <v>2538.37</v>
      </c>
      <c r="O1052" s="30">
        <v>638.64</v>
      </c>
      <c r="P1052" s="30">
        <v>4061.4</v>
      </c>
    </row>
    <row r="1053" spans="1:16">
      <c r="A1053" s="45" t="str">
        <f t="shared" si="28"/>
        <v>923</v>
      </c>
      <c r="B1053" s="29">
        <v>9</v>
      </c>
      <c r="C1053" s="29">
        <v>23</v>
      </c>
      <c r="D1053" s="29"/>
      <c r="E1053" s="29">
        <v>19050</v>
      </c>
      <c r="F1053" s="29">
        <v>20000</v>
      </c>
      <c r="G1053" s="29">
        <v>900</v>
      </c>
      <c r="H1053" s="29">
        <v>2958.1</v>
      </c>
      <c r="I1053" s="29"/>
      <c r="J1053" s="29">
        <v>15707</v>
      </c>
      <c r="K1053" s="29">
        <v>162.84</v>
      </c>
      <c r="L1053" s="29">
        <v>1208.6500000000001</v>
      </c>
      <c r="M1053" s="29">
        <v>407.1</v>
      </c>
      <c r="N1053" s="29">
        <v>3021.62</v>
      </c>
      <c r="O1053" s="29">
        <v>651.36</v>
      </c>
      <c r="P1053" s="29">
        <v>4834.6000000000004</v>
      </c>
    </row>
    <row r="1054" spans="1:16">
      <c r="A1054" s="45" t="str">
        <f t="shared" si="28"/>
        <v>1024</v>
      </c>
      <c r="B1054" s="30">
        <v>10</v>
      </c>
      <c r="C1054" s="30">
        <v>24</v>
      </c>
      <c r="D1054" s="30"/>
      <c r="E1054" s="30">
        <v>19050</v>
      </c>
      <c r="F1054" s="30">
        <v>20000</v>
      </c>
      <c r="G1054" s="30"/>
      <c r="H1054" s="30">
        <v>3046.84</v>
      </c>
      <c r="I1054" s="30"/>
      <c r="J1054" s="30">
        <v>16019</v>
      </c>
      <c r="K1054" s="30">
        <v>157.07</v>
      </c>
      <c r="L1054" s="30">
        <v>1401.98</v>
      </c>
      <c r="M1054" s="30">
        <v>392.68</v>
      </c>
      <c r="N1054" s="30">
        <v>3504.95</v>
      </c>
      <c r="O1054" s="30">
        <v>628.28</v>
      </c>
      <c r="P1054" s="30">
        <v>5607.92</v>
      </c>
    </row>
    <row r="1055" spans="1:16">
      <c r="A1055" s="45" t="str">
        <f t="shared" si="28"/>
        <v>1125</v>
      </c>
      <c r="B1055" s="29">
        <v>11</v>
      </c>
      <c r="C1055" s="29">
        <v>25</v>
      </c>
      <c r="D1055" s="29"/>
      <c r="E1055" s="29">
        <v>19050</v>
      </c>
      <c r="F1055" s="29">
        <v>20000</v>
      </c>
      <c r="G1055" s="29"/>
      <c r="H1055" s="29">
        <v>3138.25</v>
      </c>
      <c r="I1055" s="29"/>
      <c r="J1055" s="29">
        <v>16338</v>
      </c>
      <c r="K1055" s="29">
        <v>160.19</v>
      </c>
      <c r="L1055" s="29">
        <v>1604.23</v>
      </c>
      <c r="M1055" s="29">
        <v>400.48</v>
      </c>
      <c r="N1055" s="29">
        <v>4010.57</v>
      </c>
      <c r="O1055" s="29">
        <v>640.76</v>
      </c>
      <c r="P1055" s="29">
        <v>6416.91</v>
      </c>
    </row>
    <row r="1056" spans="1:16">
      <c r="A1056" s="45" t="str">
        <f t="shared" si="28"/>
        <v>1226</v>
      </c>
      <c r="B1056" s="30">
        <v>12</v>
      </c>
      <c r="C1056" s="30">
        <v>26</v>
      </c>
      <c r="D1056" s="30"/>
      <c r="E1056" s="30">
        <v>19050</v>
      </c>
      <c r="F1056" s="30">
        <v>20000</v>
      </c>
      <c r="G1056" s="30">
        <v>900</v>
      </c>
      <c r="H1056" s="30">
        <v>4132.3999999999996</v>
      </c>
      <c r="I1056" s="30"/>
      <c r="J1056" s="30">
        <v>15763</v>
      </c>
      <c r="K1056" s="30">
        <v>163.38</v>
      </c>
      <c r="L1056" s="30">
        <v>1815.74</v>
      </c>
      <c r="M1056" s="30">
        <v>408.45</v>
      </c>
      <c r="N1056" s="30">
        <v>4539.34</v>
      </c>
      <c r="O1056" s="30">
        <v>653.52</v>
      </c>
      <c r="P1056" s="30">
        <v>7262.94</v>
      </c>
    </row>
    <row r="1057" spans="1:16">
      <c r="A1057" s="45" t="str">
        <f t="shared" si="28"/>
        <v>1327</v>
      </c>
      <c r="B1057" s="29">
        <v>13</v>
      </c>
      <c r="C1057" s="29">
        <v>27</v>
      </c>
      <c r="D1057" s="29"/>
      <c r="E1057" s="29">
        <v>19050</v>
      </c>
      <c r="F1057" s="29">
        <v>20000</v>
      </c>
      <c r="G1057" s="29"/>
      <c r="H1057" s="29">
        <v>4256.37</v>
      </c>
      <c r="I1057" s="29"/>
      <c r="J1057" s="29">
        <v>16076</v>
      </c>
      <c r="K1057" s="29">
        <v>157.63</v>
      </c>
      <c r="L1057" s="29">
        <v>2027.84</v>
      </c>
      <c r="M1057" s="29">
        <v>394.08</v>
      </c>
      <c r="N1057" s="29">
        <v>5069.59</v>
      </c>
      <c r="O1057" s="29">
        <v>630.52</v>
      </c>
      <c r="P1057" s="29">
        <v>8111.35</v>
      </c>
    </row>
    <row r="1058" spans="1:16">
      <c r="A1058" s="45" t="str">
        <f t="shared" si="28"/>
        <v>1428</v>
      </c>
      <c r="B1058" s="30">
        <v>14</v>
      </c>
      <c r="C1058" s="30">
        <v>28</v>
      </c>
      <c r="D1058" s="30"/>
      <c r="E1058" s="30">
        <v>19050</v>
      </c>
      <c r="F1058" s="30">
        <v>20000</v>
      </c>
      <c r="G1058" s="30"/>
      <c r="H1058" s="30">
        <v>4384.0600000000004</v>
      </c>
      <c r="I1058" s="30"/>
      <c r="J1058" s="30">
        <v>16395</v>
      </c>
      <c r="K1058" s="30">
        <v>160.76</v>
      </c>
      <c r="L1058" s="30">
        <v>2249.4299999999998</v>
      </c>
      <c r="M1058" s="30">
        <v>401.9</v>
      </c>
      <c r="N1058" s="30">
        <v>5623.58</v>
      </c>
      <c r="O1058" s="30">
        <v>643.04</v>
      </c>
      <c r="P1058" s="30">
        <v>8997.73</v>
      </c>
    </row>
    <row r="1059" spans="1:16">
      <c r="A1059" s="45" t="str">
        <f t="shared" si="28"/>
        <v>1529</v>
      </c>
      <c r="B1059" s="29">
        <v>15</v>
      </c>
      <c r="C1059" s="29">
        <v>29</v>
      </c>
      <c r="D1059" s="29"/>
      <c r="E1059" s="29">
        <v>19050</v>
      </c>
      <c r="F1059" s="29">
        <v>20000</v>
      </c>
      <c r="G1059" s="29">
        <v>900</v>
      </c>
      <c r="H1059" s="29">
        <v>5415.58</v>
      </c>
      <c r="I1059" s="29"/>
      <c r="J1059" s="29">
        <v>15821</v>
      </c>
      <c r="K1059" s="29">
        <v>163.95</v>
      </c>
      <c r="L1059" s="29">
        <v>2480.87</v>
      </c>
      <c r="M1059" s="29">
        <v>409.88</v>
      </c>
      <c r="N1059" s="29">
        <v>6202.16</v>
      </c>
      <c r="O1059" s="29">
        <v>655.8</v>
      </c>
      <c r="P1059" s="29">
        <v>9923.4599999999991</v>
      </c>
    </row>
    <row r="1060" spans="1:16">
      <c r="A1060" s="45" t="str">
        <f t="shared" si="28"/>
        <v>1630</v>
      </c>
      <c r="B1060" s="30">
        <v>16</v>
      </c>
      <c r="C1060" s="30">
        <v>30</v>
      </c>
      <c r="D1060" s="30"/>
      <c r="E1060" s="30">
        <v>19050</v>
      </c>
      <c r="F1060" s="30">
        <v>20000</v>
      </c>
      <c r="G1060" s="30"/>
      <c r="H1060" s="30">
        <v>5578.05</v>
      </c>
      <c r="I1060" s="30"/>
      <c r="J1060" s="30">
        <v>16136</v>
      </c>
      <c r="K1060" s="30">
        <v>158.21</v>
      </c>
      <c r="L1060" s="30">
        <v>2713.5</v>
      </c>
      <c r="M1060" s="30">
        <v>395.53</v>
      </c>
      <c r="N1060" s="30">
        <v>6783.75</v>
      </c>
      <c r="O1060" s="30">
        <v>632.84</v>
      </c>
      <c r="P1060" s="30">
        <v>10854.01</v>
      </c>
    </row>
    <row r="1061" spans="1:16">
      <c r="A1061" s="45" t="str">
        <f t="shared" si="28"/>
        <v>1731</v>
      </c>
      <c r="B1061" s="29">
        <v>17</v>
      </c>
      <c r="C1061" s="29">
        <v>31</v>
      </c>
      <c r="D1061" s="29"/>
      <c r="E1061" s="29">
        <v>19050</v>
      </c>
      <c r="F1061" s="29">
        <v>20000</v>
      </c>
      <c r="G1061" s="29"/>
      <c r="H1061" s="29">
        <v>5745.39</v>
      </c>
      <c r="I1061" s="29"/>
      <c r="J1061" s="29">
        <v>16456</v>
      </c>
      <c r="K1061" s="29">
        <v>161.36000000000001</v>
      </c>
      <c r="L1061" s="29">
        <v>2956.27</v>
      </c>
      <c r="M1061" s="29">
        <v>403.4</v>
      </c>
      <c r="N1061" s="29">
        <v>7390.67</v>
      </c>
      <c r="O1061" s="29">
        <v>645.44000000000005</v>
      </c>
      <c r="P1061" s="29">
        <v>11825.07</v>
      </c>
    </row>
    <row r="1062" spans="1:16">
      <c r="A1062" s="45" t="str">
        <f t="shared" si="28"/>
        <v>1832</v>
      </c>
      <c r="B1062" s="30">
        <v>18</v>
      </c>
      <c r="C1062" s="30">
        <v>32</v>
      </c>
      <c r="D1062" s="30"/>
      <c r="E1062" s="30">
        <v>19050</v>
      </c>
      <c r="F1062" s="30">
        <v>20000</v>
      </c>
      <c r="G1062" s="30">
        <v>900</v>
      </c>
      <c r="H1062" s="30">
        <v>6817.75</v>
      </c>
      <c r="I1062" s="30"/>
      <c r="J1062" s="30">
        <v>15883</v>
      </c>
      <c r="K1062" s="30">
        <v>164.56</v>
      </c>
      <c r="L1062" s="30">
        <v>3209.51</v>
      </c>
      <c r="M1062" s="30">
        <v>411.4</v>
      </c>
      <c r="N1062" s="30">
        <v>8023.79</v>
      </c>
      <c r="O1062" s="30">
        <v>658.24</v>
      </c>
      <c r="P1062" s="30">
        <v>12838.06</v>
      </c>
    </row>
    <row r="1063" spans="1:16">
      <c r="A1063" s="45" t="str">
        <f t="shared" si="28"/>
        <v>1933</v>
      </c>
      <c r="B1063" s="29">
        <v>19</v>
      </c>
      <c r="C1063" s="29">
        <v>33</v>
      </c>
      <c r="D1063" s="29"/>
      <c r="E1063" s="29">
        <v>19050</v>
      </c>
      <c r="F1063" s="29">
        <v>20000</v>
      </c>
      <c r="G1063" s="29"/>
      <c r="H1063" s="29">
        <v>7022.29</v>
      </c>
      <c r="I1063" s="29"/>
      <c r="J1063" s="29">
        <v>16198</v>
      </c>
      <c r="K1063" s="29">
        <v>158.83000000000001</v>
      </c>
      <c r="L1063" s="29">
        <v>3464.63</v>
      </c>
      <c r="M1063" s="29">
        <v>397.08</v>
      </c>
      <c r="N1063" s="29">
        <v>8661.57</v>
      </c>
      <c r="O1063" s="29">
        <v>635.32000000000005</v>
      </c>
      <c r="P1063" s="29">
        <v>13858.52</v>
      </c>
    </row>
    <row r="1064" spans="1:16">
      <c r="A1064" s="45" t="str">
        <f t="shared" si="28"/>
        <v>2034</v>
      </c>
      <c r="B1064" s="30">
        <v>20</v>
      </c>
      <c r="C1064" s="30">
        <v>34</v>
      </c>
      <c r="D1064" s="30"/>
      <c r="E1064" s="30">
        <v>19050</v>
      </c>
      <c r="F1064" s="30">
        <v>20000</v>
      </c>
      <c r="G1064" s="30"/>
      <c r="H1064" s="30">
        <v>7232.95</v>
      </c>
      <c r="I1064" s="30"/>
      <c r="J1064" s="30">
        <v>16520</v>
      </c>
      <c r="K1064" s="30">
        <v>161.97999999999999</v>
      </c>
      <c r="L1064" s="30">
        <v>3730.55</v>
      </c>
      <c r="M1064" s="30">
        <v>404.95</v>
      </c>
      <c r="N1064" s="30">
        <v>9326.3700000000008</v>
      </c>
      <c r="O1064" s="30">
        <v>647.91999999999996</v>
      </c>
      <c r="P1064" s="30">
        <v>14922.2</v>
      </c>
    </row>
    <row r="1065" spans="1:16">
      <c r="A1065" s="45" t="str">
        <f t="shared" si="28"/>
        <v>2135</v>
      </c>
      <c r="B1065" s="29">
        <v>21</v>
      </c>
      <c r="C1065" s="29">
        <v>35</v>
      </c>
      <c r="D1065" s="29"/>
      <c r="E1065" s="29">
        <v>19050</v>
      </c>
      <c r="F1065" s="29">
        <v>20000</v>
      </c>
      <c r="G1065" s="29">
        <v>900</v>
      </c>
      <c r="H1065" s="29">
        <v>8349.94</v>
      </c>
      <c r="I1065" s="29"/>
      <c r="J1065" s="29">
        <v>15948</v>
      </c>
      <c r="K1065" s="29">
        <v>165.2</v>
      </c>
      <c r="L1065" s="29">
        <v>4007.67</v>
      </c>
      <c r="M1065" s="29">
        <v>413</v>
      </c>
      <c r="N1065" s="29">
        <v>10019.16</v>
      </c>
      <c r="O1065" s="29">
        <v>660.8</v>
      </c>
      <c r="P1065" s="29">
        <v>16030.66</v>
      </c>
    </row>
    <row r="1066" spans="1:16">
      <c r="A1066" s="45" t="str">
        <f t="shared" si="28"/>
        <v>2236</v>
      </c>
      <c r="B1066" s="30">
        <v>22</v>
      </c>
      <c r="C1066" s="30">
        <v>36</v>
      </c>
      <c r="D1066" s="30"/>
      <c r="E1066" s="30">
        <v>19050</v>
      </c>
      <c r="F1066" s="30">
        <v>20000</v>
      </c>
      <c r="G1066" s="30"/>
      <c r="H1066" s="30">
        <v>8600.44</v>
      </c>
      <c r="I1066" s="30"/>
      <c r="J1066" s="30">
        <v>16264</v>
      </c>
      <c r="K1066" s="30">
        <v>159.47999999999999</v>
      </c>
      <c r="L1066" s="30">
        <v>4287.38</v>
      </c>
      <c r="M1066" s="30">
        <v>398.7</v>
      </c>
      <c r="N1066" s="30">
        <v>10718.44</v>
      </c>
      <c r="O1066" s="30">
        <v>637.91999999999996</v>
      </c>
      <c r="P1066" s="30">
        <v>17149.5</v>
      </c>
    </row>
    <row r="1067" spans="1:16">
      <c r="A1067" s="45" t="str">
        <f t="shared" si="28"/>
        <v>2337</v>
      </c>
      <c r="B1067" s="29">
        <v>23</v>
      </c>
      <c r="C1067" s="29">
        <v>37</v>
      </c>
      <c r="D1067" s="29"/>
      <c r="E1067" s="29">
        <v>19050</v>
      </c>
      <c r="F1067" s="29">
        <v>20000</v>
      </c>
      <c r="G1067" s="29"/>
      <c r="H1067" s="29">
        <v>8858.4500000000007</v>
      </c>
      <c r="I1067" s="29"/>
      <c r="J1067" s="29">
        <v>16586</v>
      </c>
      <c r="K1067" s="29">
        <v>162.63999999999999</v>
      </c>
      <c r="L1067" s="29">
        <v>4578.6400000000003</v>
      </c>
      <c r="M1067" s="29">
        <v>406.6</v>
      </c>
      <c r="N1067" s="29">
        <v>11446.59</v>
      </c>
      <c r="O1067" s="29">
        <v>650.55999999999995</v>
      </c>
      <c r="P1067" s="29">
        <v>18314.55</v>
      </c>
    </row>
    <row r="1068" spans="1:16">
      <c r="A1068" s="45" t="str">
        <f t="shared" si="28"/>
        <v>2438</v>
      </c>
      <c r="B1068" s="30">
        <v>24</v>
      </c>
      <c r="C1068" s="30">
        <v>38</v>
      </c>
      <c r="D1068" s="30"/>
      <c r="E1068" s="30">
        <v>19050</v>
      </c>
      <c r="F1068" s="30">
        <v>20000</v>
      </c>
      <c r="G1068" s="30">
        <v>900</v>
      </c>
      <c r="H1068" s="30">
        <v>10024.209999999999</v>
      </c>
      <c r="I1068" s="30"/>
      <c r="J1068" s="30">
        <v>16015</v>
      </c>
      <c r="K1068" s="30">
        <v>165.86</v>
      </c>
      <c r="L1068" s="30">
        <v>4881.8599999999997</v>
      </c>
      <c r="M1068" s="30">
        <v>414.65</v>
      </c>
      <c r="N1068" s="30">
        <v>12204.64</v>
      </c>
      <c r="O1068" s="30">
        <v>663.44</v>
      </c>
      <c r="P1068" s="30">
        <v>19527.419999999998</v>
      </c>
    </row>
    <row r="1069" spans="1:16">
      <c r="A1069" s="45" t="str">
        <f t="shared" si="28"/>
        <v>2539</v>
      </c>
      <c r="B1069" s="29">
        <v>25</v>
      </c>
      <c r="C1069" s="29">
        <v>39</v>
      </c>
      <c r="D1069" s="29"/>
      <c r="E1069" s="29">
        <v>19050</v>
      </c>
      <c r="F1069" s="29">
        <v>20000</v>
      </c>
      <c r="G1069" s="29"/>
      <c r="H1069" s="29">
        <v>10324.93</v>
      </c>
      <c r="I1069" s="29"/>
      <c r="J1069" s="29">
        <v>16331</v>
      </c>
      <c r="K1069" s="29">
        <v>160.15</v>
      </c>
      <c r="L1069" s="29">
        <v>5188.46</v>
      </c>
      <c r="M1069" s="29">
        <v>400.38</v>
      </c>
      <c r="N1069" s="29">
        <v>12971.15</v>
      </c>
      <c r="O1069" s="29">
        <v>640.6</v>
      </c>
      <c r="P1069" s="29">
        <v>20753.849999999999</v>
      </c>
    </row>
    <row r="1070" spans="1:16">
      <c r="A1070" s="45" t="str">
        <f t="shared" si="28"/>
        <v>2640</v>
      </c>
      <c r="B1070" s="30">
        <v>26</v>
      </c>
      <c r="C1070" s="30">
        <v>40</v>
      </c>
      <c r="D1070" s="30"/>
      <c r="E1070" s="30">
        <v>19050</v>
      </c>
      <c r="F1070" s="30">
        <v>20000</v>
      </c>
      <c r="G1070" s="30"/>
      <c r="H1070" s="30">
        <v>10634.68</v>
      </c>
      <c r="I1070" s="30"/>
      <c r="J1070" s="30">
        <v>16654</v>
      </c>
      <c r="K1070" s="30">
        <v>163.31</v>
      </c>
      <c r="L1070" s="30">
        <v>5507.43</v>
      </c>
      <c r="M1070" s="30">
        <v>408.28</v>
      </c>
      <c r="N1070" s="30">
        <v>13768.56</v>
      </c>
      <c r="O1070" s="30">
        <v>653.24</v>
      </c>
      <c r="P1070" s="30">
        <v>22029.7</v>
      </c>
    </row>
    <row r="1071" spans="1:16">
      <c r="A1071" s="45" t="str">
        <f t="shared" si="28"/>
        <v>2741</v>
      </c>
      <c r="B1071" s="29">
        <v>27</v>
      </c>
      <c r="C1071" s="29">
        <v>41</v>
      </c>
      <c r="D1071" s="29"/>
      <c r="E1071" s="29">
        <v>19050</v>
      </c>
      <c r="F1071" s="29">
        <v>20000</v>
      </c>
      <c r="G1071" s="29">
        <v>900</v>
      </c>
      <c r="H1071" s="29">
        <v>11853.72</v>
      </c>
      <c r="I1071" s="29"/>
      <c r="J1071" s="29">
        <v>16083</v>
      </c>
      <c r="K1071" s="29">
        <v>166.54</v>
      </c>
      <c r="L1071" s="29">
        <v>5839.19</v>
      </c>
      <c r="M1071" s="29">
        <v>416.35</v>
      </c>
      <c r="N1071" s="29">
        <v>14597.97</v>
      </c>
      <c r="O1071" s="29">
        <v>666.16</v>
      </c>
      <c r="P1071" s="29">
        <v>23356.75</v>
      </c>
    </row>
    <row r="1072" spans="1:16">
      <c r="A1072" s="45" t="str">
        <f t="shared" si="28"/>
        <v>2842</v>
      </c>
      <c r="B1072" s="30">
        <v>28</v>
      </c>
      <c r="C1072" s="30">
        <v>42</v>
      </c>
      <c r="D1072" s="30"/>
      <c r="E1072" s="30">
        <v>19050</v>
      </c>
      <c r="F1072" s="30">
        <v>20000</v>
      </c>
      <c r="G1072" s="30"/>
      <c r="H1072" s="30">
        <v>12209.33</v>
      </c>
      <c r="I1072" s="30"/>
      <c r="J1072" s="30">
        <v>16400</v>
      </c>
      <c r="K1072" s="30">
        <v>160.83000000000001</v>
      </c>
      <c r="L1072" s="30">
        <v>6175.19</v>
      </c>
      <c r="M1072" s="30">
        <v>402.08</v>
      </c>
      <c r="N1072" s="30">
        <v>15437.98</v>
      </c>
      <c r="O1072" s="30">
        <v>643.32000000000005</v>
      </c>
      <c r="P1072" s="30">
        <v>24700.77</v>
      </c>
    </row>
    <row r="1073" spans="1:16">
      <c r="A1073" s="45" t="str">
        <f t="shared" si="28"/>
        <v>2943</v>
      </c>
      <c r="B1073" s="29">
        <v>29</v>
      </c>
      <c r="C1073" s="29">
        <v>43</v>
      </c>
      <c r="D1073" s="29"/>
      <c r="E1073" s="29">
        <v>19050</v>
      </c>
      <c r="F1073" s="29">
        <v>20000</v>
      </c>
      <c r="G1073" s="29"/>
      <c r="H1073" s="29">
        <v>12575.61</v>
      </c>
      <c r="I1073" s="29"/>
      <c r="J1073" s="29">
        <v>16723</v>
      </c>
      <c r="K1073" s="29">
        <v>164</v>
      </c>
      <c r="L1073" s="29">
        <v>6524.45</v>
      </c>
      <c r="M1073" s="29">
        <v>410</v>
      </c>
      <c r="N1073" s="29">
        <v>16311.12</v>
      </c>
      <c r="O1073" s="29">
        <v>656</v>
      </c>
      <c r="P1073" s="29">
        <v>26097.8</v>
      </c>
    </row>
    <row r="1074" spans="1:16">
      <c r="A1074" s="45" t="str">
        <f t="shared" si="28"/>
        <v>3044</v>
      </c>
      <c r="B1074" s="30">
        <v>30</v>
      </c>
      <c r="C1074" s="30">
        <v>44</v>
      </c>
      <c r="D1074" s="30"/>
      <c r="E1074" s="30">
        <v>19050</v>
      </c>
      <c r="F1074" s="30">
        <v>20000</v>
      </c>
      <c r="G1074" s="30">
        <v>900</v>
      </c>
      <c r="H1074" s="30">
        <v>13852.88</v>
      </c>
      <c r="I1074" s="30"/>
      <c r="J1074" s="30">
        <v>16152</v>
      </c>
      <c r="K1074" s="30">
        <v>167.23</v>
      </c>
      <c r="L1074" s="30">
        <v>6887.41</v>
      </c>
      <c r="M1074" s="30">
        <v>418.08</v>
      </c>
      <c r="N1074" s="30">
        <v>17218.53</v>
      </c>
      <c r="O1074" s="30">
        <v>668.92</v>
      </c>
      <c r="P1074" s="30">
        <v>27549.65</v>
      </c>
    </row>
    <row r="1075" spans="1:16">
      <c r="A1075" s="45" t="str">
        <f t="shared" si="28"/>
        <v>3145</v>
      </c>
      <c r="B1075" s="29">
        <v>31</v>
      </c>
      <c r="C1075" s="29">
        <v>45</v>
      </c>
      <c r="D1075" s="29"/>
      <c r="E1075" s="29">
        <v>19050</v>
      </c>
      <c r="F1075" s="29">
        <v>20000</v>
      </c>
      <c r="G1075" s="29"/>
      <c r="H1075" s="29">
        <v>14268.47</v>
      </c>
      <c r="I1075" s="29"/>
      <c r="J1075" s="29">
        <v>16468</v>
      </c>
      <c r="K1075" s="29">
        <v>161.52000000000001</v>
      </c>
      <c r="L1075" s="29">
        <v>7255.56</v>
      </c>
      <c r="M1075" s="29">
        <v>403.8</v>
      </c>
      <c r="N1075" s="29">
        <v>18138.89</v>
      </c>
      <c r="O1075" s="29">
        <v>646.08000000000004</v>
      </c>
      <c r="P1075" s="29">
        <v>29022.22</v>
      </c>
    </row>
    <row r="1076" spans="1:16">
      <c r="A1076" s="45" t="str">
        <f t="shared" si="28"/>
        <v>3246</v>
      </c>
      <c r="B1076" s="30">
        <v>32</v>
      </c>
      <c r="C1076" s="30">
        <v>46</v>
      </c>
      <c r="D1076" s="30"/>
      <c r="E1076" s="30">
        <v>19050</v>
      </c>
      <c r="F1076" s="30">
        <v>20000</v>
      </c>
      <c r="G1076" s="30"/>
      <c r="H1076" s="30">
        <v>14696.52</v>
      </c>
      <c r="I1076" s="30"/>
      <c r="J1076" s="30">
        <v>16791</v>
      </c>
      <c r="K1076" s="30">
        <v>164.68</v>
      </c>
      <c r="L1076" s="30">
        <v>7637.9</v>
      </c>
      <c r="M1076" s="30">
        <v>411.7</v>
      </c>
      <c r="N1076" s="30">
        <v>19094.75</v>
      </c>
      <c r="O1076" s="30">
        <v>658.72</v>
      </c>
      <c r="P1076" s="30">
        <v>30551.61</v>
      </c>
    </row>
    <row r="1077" spans="1:16">
      <c r="A1077" s="45" t="str">
        <f t="shared" si="28"/>
        <v>3347</v>
      </c>
      <c r="B1077" s="29">
        <v>33</v>
      </c>
      <c r="C1077" s="29">
        <v>47</v>
      </c>
      <c r="D1077" s="29"/>
      <c r="E1077" s="29">
        <v>19050</v>
      </c>
      <c r="F1077" s="29">
        <v>20000</v>
      </c>
      <c r="G1077" s="29">
        <v>900</v>
      </c>
      <c r="H1077" s="29">
        <v>16037.42</v>
      </c>
      <c r="I1077" s="29"/>
      <c r="J1077" s="29">
        <v>16220</v>
      </c>
      <c r="K1077" s="29">
        <v>167.91</v>
      </c>
      <c r="L1077" s="29">
        <v>8034.95</v>
      </c>
      <c r="M1077" s="29">
        <v>419.78</v>
      </c>
      <c r="N1077" s="29">
        <v>20087.37</v>
      </c>
      <c r="O1077" s="29">
        <v>671.64</v>
      </c>
      <c r="P1077" s="29">
        <v>32139.8</v>
      </c>
    </row>
    <row r="1078" spans="1:16">
      <c r="A1078" s="45" t="str">
        <f t="shared" si="28"/>
        <v>3448</v>
      </c>
      <c r="B1078" s="30">
        <v>34</v>
      </c>
      <c r="C1078" s="30">
        <v>48</v>
      </c>
      <c r="D1078" s="30"/>
      <c r="E1078" s="30">
        <v>19050</v>
      </c>
      <c r="F1078" s="30">
        <v>20000</v>
      </c>
      <c r="G1078" s="30"/>
      <c r="H1078" s="30">
        <v>16518.54</v>
      </c>
      <c r="I1078" s="30"/>
      <c r="J1078" s="30">
        <v>16536</v>
      </c>
      <c r="K1078" s="30">
        <v>162.19999999999999</v>
      </c>
      <c r="L1078" s="30">
        <v>8438.2000000000007</v>
      </c>
      <c r="M1078" s="30">
        <v>405.5</v>
      </c>
      <c r="N1078" s="30">
        <v>21095.49</v>
      </c>
      <c r="O1078" s="30">
        <v>648.79999999999995</v>
      </c>
      <c r="P1078" s="30">
        <v>33752.79</v>
      </c>
    </row>
    <row r="1079" spans="1:16">
      <c r="A1079" s="45" t="str">
        <f t="shared" si="28"/>
        <v>3549</v>
      </c>
      <c r="B1079" s="29">
        <v>35</v>
      </c>
      <c r="C1079" s="29">
        <v>49</v>
      </c>
      <c r="D1079" s="29"/>
      <c r="E1079" s="29">
        <v>19050</v>
      </c>
      <c r="F1079" s="29">
        <v>20000</v>
      </c>
      <c r="G1079" s="29"/>
      <c r="H1079" s="29">
        <v>17014.099999999999</v>
      </c>
      <c r="I1079" s="29"/>
      <c r="J1079" s="29">
        <v>16857</v>
      </c>
      <c r="K1079" s="29">
        <v>165.36</v>
      </c>
      <c r="L1079" s="29">
        <v>8856.7000000000007</v>
      </c>
      <c r="M1079" s="29">
        <v>413.4</v>
      </c>
      <c r="N1079" s="29">
        <v>22141.759999999998</v>
      </c>
      <c r="O1079" s="29">
        <v>661.44</v>
      </c>
      <c r="P1079" s="29">
        <v>35426.81</v>
      </c>
    </row>
    <row r="1080" spans="1:16">
      <c r="A1080" s="45" t="str">
        <f t="shared" si="28"/>
        <v>3650</v>
      </c>
      <c r="B1080" s="30">
        <v>36</v>
      </c>
      <c r="C1080" s="30">
        <v>50</v>
      </c>
      <c r="D1080" s="30"/>
      <c r="E1080" s="30">
        <v>19050</v>
      </c>
      <c r="F1080" s="30">
        <v>20000</v>
      </c>
      <c r="G1080" s="30">
        <v>900</v>
      </c>
      <c r="H1080" s="30">
        <v>18424.52</v>
      </c>
      <c r="I1080" s="30"/>
      <c r="J1080" s="30">
        <v>16286</v>
      </c>
      <c r="K1080" s="30">
        <v>168.57</v>
      </c>
      <c r="L1080" s="30">
        <v>9290.9699999999993</v>
      </c>
      <c r="M1080" s="30">
        <v>421.43</v>
      </c>
      <c r="N1080" s="30">
        <v>23227.439999999999</v>
      </c>
      <c r="O1080" s="30">
        <v>674.28</v>
      </c>
      <c r="P1080" s="30">
        <v>37163.9</v>
      </c>
    </row>
    <row r="1081" spans="1:16">
      <c r="A1081" s="45" t="str">
        <f t="shared" si="28"/>
        <v>3751</v>
      </c>
      <c r="B1081" s="29">
        <v>37</v>
      </c>
      <c r="C1081" s="29">
        <v>51</v>
      </c>
      <c r="D1081" s="29"/>
      <c r="E1081" s="29">
        <v>19050</v>
      </c>
      <c r="F1081" s="29">
        <v>20000</v>
      </c>
      <c r="G1081" s="29"/>
      <c r="H1081" s="29">
        <v>18977.259999999998</v>
      </c>
      <c r="I1081" s="29"/>
      <c r="J1081" s="29">
        <v>16600</v>
      </c>
      <c r="K1081" s="29">
        <v>162.86000000000001</v>
      </c>
      <c r="L1081" s="29">
        <v>9732.56</v>
      </c>
      <c r="M1081" s="29">
        <v>407.15</v>
      </c>
      <c r="N1081" s="29">
        <v>24331.41</v>
      </c>
      <c r="O1081" s="29">
        <v>651.44000000000005</v>
      </c>
      <c r="P1081" s="29">
        <v>38930.25</v>
      </c>
    </row>
    <row r="1082" spans="1:16">
      <c r="A1082" s="45" t="str">
        <f t="shared" si="28"/>
        <v>3852</v>
      </c>
      <c r="B1082" s="30">
        <v>38</v>
      </c>
      <c r="C1082" s="30">
        <v>52</v>
      </c>
      <c r="D1082" s="30"/>
      <c r="E1082" s="30">
        <v>19050</v>
      </c>
      <c r="F1082" s="30">
        <v>20000</v>
      </c>
      <c r="G1082" s="30"/>
      <c r="H1082" s="30">
        <v>19546.57</v>
      </c>
      <c r="I1082" s="30"/>
      <c r="J1082" s="30">
        <v>16920</v>
      </c>
      <c r="K1082" s="30">
        <v>166</v>
      </c>
      <c r="L1082" s="30">
        <v>10190.540000000001</v>
      </c>
      <c r="M1082" s="30">
        <v>415</v>
      </c>
      <c r="N1082" s="30">
        <v>25476.35</v>
      </c>
      <c r="O1082" s="30">
        <v>664</v>
      </c>
      <c r="P1082" s="30">
        <v>40762.160000000003</v>
      </c>
    </row>
    <row r="1083" spans="1:16">
      <c r="A1083" s="45" t="str">
        <f t="shared" si="28"/>
        <v>3953</v>
      </c>
      <c r="B1083" s="29">
        <v>39</v>
      </c>
      <c r="C1083" s="29">
        <v>53</v>
      </c>
      <c r="D1083" s="29"/>
      <c r="E1083" s="29">
        <v>19050</v>
      </c>
      <c r="F1083" s="29">
        <v>20000</v>
      </c>
      <c r="G1083" s="29">
        <v>900</v>
      </c>
      <c r="H1083" s="29">
        <v>21032.97</v>
      </c>
      <c r="I1083" s="29"/>
      <c r="J1083" s="29">
        <v>16346</v>
      </c>
      <c r="K1083" s="29">
        <v>169.2</v>
      </c>
      <c r="L1083" s="29">
        <v>10665.46</v>
      </c>
      <c r="M1083" s="29">
        <v>423</v>
      </c>
      <c r="N1083" s="29">
        <v>26663.64</v>
      </c>
      <c r="O1083" s="29">
        <v>676.8</v>
      </c>
      <c r="P1083" s="29">
        <v>42661.83</v>
      </c>
    </row>
    <row r="1084" spans="1:16">
      <c r="A1084" s="45" t="str">
        <f t="shared" si="28"/>
        <v>4054</v>
      </c>
      <c r="B1084" s="30">
        <v>40</v>
      </c>
      <c r="C1084" s="30">
        <v>54</v>
      </c>
      <c r="D1084" s="30"/>
      <c r="E1084" s="30">
        <v>19050</v>
      </c>
      <c r="F1084" s="30">
        <v>20000</v>
      </c>
      <c r="G1084" s="30"/>
      <c r="H1084" s="30">
        <v>21663.96</v>
      </c>
      <c r="I1084" s="30"/>
      <c r="J1084" s="30">
        <v>16657</v>
      </c>
      <c r="K1084" s="30">
        <v>163.46</v>
      </c>
      <c r="L1084" s="30">
        <v>11148.88</v>
      </c>
      <c r="M1084" s="30">
        <v>408.65</v>
      </c>
      <c r="N1084" s="30">
        <v>27872.2</v>
      </c>
      <c r="O1084" s="30">
        <v>653.84</v>
      </c>
      <c r="P1084" s="30">
        <v>44595.519999999997</v>
      </c>
    </row>
    <row r="1085" spans="1:16">
      <c r="A1085" s="45" t="str">
        <f t="shared" si="28"/>
        <v>4155</v>
      </c>
      <c r="B1085" s="29">
        <v>41</v>
      </c>
      <c r="C1085" s="29">
        <v>55</v>
      </c>
      <c r="D1085" s="29"/>
      <c r="E1085" s="29">
        <v>19050</v>
      </c>
      <c r="F1085" s="29">
        <v>20000</v>
      </c>
      <c r="G1085" s="29"/>
      <c r="H1085" s="29">
        <v>22313.88</v>
      </c>
      <c r="I1085" s="29"/>
      <c r="J1085" s="29">
        <v>16975</v>
      </c>
      <c r="K1085" s="29">
        <v>166.57</v>
      </c>
      <c r="L1085" s="29">
        <v>11649.92</v>
      </c>
      <c r="M1085" s="29">
        <v>416.43</v>
      </c>
      <c r="N1085" s="29">
        <v>29124.79</v>
      </c>
      <c r="O1085" s="29">
        <v>666.28</v>
      </c>
      <c r="P1085" s="29">
        <v>46599.67</v>
      </c>
    </row>
    <row r="1086" spans="1:16">
      <c r="A1086" s="45" t="str">
        <f t="shared" si="28"/>
        <v>4256</v>
      </c>
      <c r="B1086" s="30">
        <v>42</v>
      </c>
      <c r="C1086" s="30">
        <v>56</v>
      </c>
      <c r="D1086" s="30"/>
      <c r="E1086" s="30">
        <v>19050</v>
      </c>
      <c r="F1086" s="30">
        <v>20000</v>
      </c>
      <c r="G1086" s="30">
        <v>900</v>
      </c>
      <c r="H1086" s="30">
        <v>23883.3</v>
      </c>
      <c r="I1086" s="30"/>
      <c r="J1086" s="30">
        <v>16398</v>
      </c>
      <c r="K1086" s="30">
        <v>169.75</v>
      </c>
      <c r="L1086" s="30">
        <v>12169.16</v>
      </c>
      <c r="M1086" s="30">
        <v>424.38</v>
      </c>
      <c r="N1086" s="30">
        <v>30422.91</v>
      </c>
      <c r="O1086" s="30">
        <v>679</v>
      </c>
      <c r="P1086" s="30">
        <v>48676.66</v>
      </c>
    </row>
    <row r="1087" spans="1:16">
      <c r="A1087" s="45" t="str">
        <f t="shared" si="28"/>
        <v>4357</v>
      </c>
      <c r="B1087" s="29">
        <v>43</v>
      </c>
      <c r="C1087" s="29">
        <v>57</v>
      </c>
      <c r="D1087" s="29"/>
      <c r="E1087" s="29">
        <v>19050</v>
      </c>
      <c r="F1087" s="29">
        <v>20000</v>
      </c>
      <c r="G1087" s="29"/>
      <c r="H1087" s="29">
        <v>24599.79</v>
      </c>
      <c r="I1087" s="29"/>
      <c r="J1087" s="29">
        <v>16705</v>
      </c>
      <c r="K1087" s="29">
        <v>163.98</v>
      </c>
      <c r="L1087" s="29">
        <v>12698.22</v>
      </c>
      <c r="M1087" s="29">
        <v>409.95</v>
      </c>
      <c r="N1087" s="29">
        <v>31745.55</v>
      </c>
      <c r="O1087" s="29">
        <v>655.92</v>
      </c>
      <c r="P1087" s="29">
        <v>50792.88</v>
      </c>
    </row>
    <row r="1088" spans="1:16">
      <c r="A1088" s="45" t="str">
        <f t="shared" si="28"/>
        <v>4458</v>
      </c>
      <c r="B1088" s="30">
        <v>44</v>
      </c>
      <c r="C1088" s="30">
        <v>58</v>
      </c>
      <c r="D1088" s="30"/>
      <c r="E1088" s="30">
        <v>19050</v>
      </c>
      <c r="F1088" s="30">
        <v>20000</v>
      </c>
      <c r="G1088" s="30"/>
      <c r="H1088" s="30">
        <v>25337.79</v>
      </c>
      <c r="I1088" s="30"/>
      <c r="J1088" s="30">
        <v>17018</v>
      </c>
      <c r="K1088" s="30">
        <v>167.05</v>
      </c>
      <c r="L1088" s="30">
        <v>13246.22</v>
      </c>
      <c r="M1088" s="30">
        <v>417.63</v>
      </c>
      <c r="N1088" s="30">
        <v>33115.54</v>
      </c>
      <c r="O1088" s="30">
        <v>668.2</v>
      </c>
      <c r="P1088" s="30">
        <v>52984.86</v>
      </c>
    </row>
    <row r="1089" spans="1:16">
      <c r="A1089" s="45" t="str">
        <f t="shared" si="28"/>
        <v>4559</v>
      </c>
      <c r="B1089" s="29">
        <v>45</v>
      </c>
      <c r="C1089" s="29">
        <v>59</v>
      </c>
      <c r="D1089" s="29"/>
      <c r="E1089" s="29">
        <v>19050</v>
      </c>
      <c r="F1089" s="29">
        <v>20000</v>
      </c>
      <c r="G1089" s="29">
        <v>900</v>
      </c>
      <c r="H1089" s="29">
        <v>26997.919999999998</v>
      </c>
      <c r="I1089" s="29"/>
      <c r="J1089" s="29">
        <v>16438</v>
      </c>
      <c r="K1089" s="29">
        <v>170.18</v>
      </c>
      <c r="L1089" s="29">
        <v>13813.78</v>
      </c>
      <c r="M1089" s="29">
        <v>425.45</v>
      </c>
      <c r="N1089" s="29">
        <v>34534.46</v>
      </c>
      <c r="O1089" s="29">
        <v>680.72</v>
      </c>
      <c r="P1089" s="29">
        <v>55255.13</v>
      </c>
    </row>
    <row r="1090" spans="1:16">
      <c r="A1090" s="45" t="str">
        <f t="shared" si="28"/>
        <v>4660</v>
      </c>
      <c r="B1090" s="30">
        <v>46</v>
      </c>
      <c r="C1090" s="30">
        <v>60</v>
      </c>
      <c r="D1090" s="30"/>
      <c r="E1090" s="30">
        <v>19050</v>
      </c>
      <c r="F1090" s="30">
        <v>20000</v>
      </c>
      <c r="G1090" s="30"/>
      <c r="H1090" s="30">
        <v>27807.86</v>
      </c>
      <c r="I1090" s="30"/>
      <c r="J1090" s="30">
        <v>16738</v>
      </c>
      <c r="K1090" s="30">
        <v>164.38</v>
      </c>
      <c r="L1090" s="30">
        <v>14392.58</v>
      </c>
      <c r="M1090" s="30">
        <v>410.95</v>
      </c>
      <c r="N1090" s="30">
        <v>35981.440000000002</v>
      </c>
      <c r="O1090" s="30">
        <v>657.52</v>
      </c>
      <c r="P1090" s="30">
        <v>57570.3</v>
      </c>
    </row>
    <row r="1091" spans="1:16">
      <c r="A1091" s="45" t="str">
        <f t="shared" si="28"/>
        <v>4761</v>
      </c>
      <c r="B1091" s="29">
        <v>47</v>
      </c>
      <c r="C1091" s="29">
        <v>61</v>
      </c>
      <c r="D1091" s="29"/>
      <c r="E1091" s="29">
        <v>19050</v>
      </c>
      <c r="F1091" s="29">
        <v>20000</v>
      </c>
      <c r="G1091" s="29"/>
      <c r="H1091" s="29">
        <v>28642.09</v>
      </c>
      <c r="I1091" s="29"/>
      <c r="J1091" s="29">
        <v>17044</v>
      </c>
      <c r="K1091" s="29">
        <v>167.38</v>
      </c>
      <c r="L1091" s="29">
        <v>14991.73</v>
      </c>
      <c r="M1091" s="29">
        <v>418.45</v>
      </c>
      <c r="N1091" s="29">
        <v>37479.33</v>
      </c>
      <c r="O1091" s="29">
        <v>669.52</v>
      </c>
      <c r="P1091" s="29">
        <v>59966.93</v>
      </c>
    </row>
    <row r="1092" spans="1:16">
      <c r="A1092" s="45" t="str">
        <f t="shared" si="28"/>
        <v>4862</v>
      </c>
      <c r="B1092" s="30">
        <v>48</v>
      </c>
      <c r="C1092" s="30">
        <v>62</v>
      </c>
      <c r="D1092" s="30"/>
      <c r="E1092" s="30">
        <v>19050</v>
      </c>
      <c r="F1092" s="30">
        <v>20000</v>
      </c>
      <c r="G1092" s="30">
        <v>900</v>
      </c>
      <c r="H1092" s="30">
        <v>30401.360000000001</v>
      </c>
      <c r="I1092" s="30"/>
      <c r="J1092" s="30">
        <v>16457</v>
      </c>
      <c r="K1092" s="30">
        <v>170.44</v>
      </c>
      <c r="L1092" s="30">
        <v>15611.93</v>
      </c>
      <c r="M1092" s="30">
        <v>426.1</v>
      </c>
      <c r="N1092" s="30">
        <v>39029.81</v>
      </c>
      <c r="O1092" s="30">
        <v>681.76</v>
      </c>
      <c r="P1092" s="30">
        <v>62447.7</v>
      </c>
    </row>
    <row r="1093" spans="1:16">
      <c r="A1093" s="45" t="str">
        <f t="shared" si="28"/>
        <v>4963</v>
      </c>
      <c r="B1093" s="29">
        <v>49</v>
      </c>
      <c r="C1093" s="29">
        <v>63</v>
      </c>
      <c r="D1093" s="29"/>
      <c r="E1093" s="29">
        <v>19050</v>
      </c>
      <c r="F1093" s="29">
        <v>20000</v>
      </c>
      <c r="G1093" s="29"/>
      <c r="H1093" s="29">
        <v>31313.4</v>
      </c>
      <c r="I1093" s="29"/>
      <c r="J1093" s="29">
        <v>16748</v>
      </c>
      <c r="K1093" s="29">
        <v>164.57</v>
      </c>
      <c r="L1093" s="29">
        <v>16244.85</v>
      </c>
      <c r="M1093" s="29">
        <v>411.43</v>
      </c>
      <c r="N1093" s="29">
        <v>40612.129999999997</v>
      </c>
      <c r="O1093" s="29">
        <v>658.28</v>
      </c>
      <c r="P1093" s="29">
        <v>64979.41</v>
      </c>
    </row>
    <row r="1094" spans="1:16">
      <c r="A1094" s="45" t="str">
        <f t="shared" si="28"/>
        <v>5064</v>
      </c>
      <c r="B1094" s="30">
        <v>50</v>
      </c>
      <c r="C1094" s="30">
        <v>64</v>
      </c>
      <c r="D1094" s="30"/>
      <c r="E1094" s="30">
        <v>19050</v>
      </c>
      <c r="F1094" s="30">
        <v>20000</v>
      </c>
      <c r="G1094" s="30"/>
      <c r="H1094" s="30">
        <v>32252.799999999999</v>
      </c>
      <c r="I1094" s="30"/>
      <c r="J1094" s="30">
        <v>17044</v>
      </c>
      <c r="K1094" s="30">
        <v>167.48</v>
      </c>
      <c r="L1094" s="30">
        <v>16899.68</v>
      </c>
      <c r="M1094" s="30">
        <v>418.7</v>
      </c>
      <c r="N1094" s="30">
        <v>42249.2</v>
      </c>
      <c r="O1094" s="30">
        <v>669.92</v>
      </c>
      <c r="P1094" s="30">
        <v>67598.710000000006</v>
      </c>
    </row>
    <row r="1095" spans="1:16">
      <c r="A1095" s="45" t="str">
        <f t="shared" si="28"/>
        <v>5165</v>
      </c>
      <c r="B1095" s="29">
        <v>51</v>
      </c>
      <c r="C1095" s="29">
        <v>65</v>
      </c>
      <c r="D1095" s="29"/>
      <c r="E1095" s="29">
        <v>19050</v>
      </c>
      <c r="F1095" s="29">
        <v>20000</v>
      </c>
      <c r="G1095" s="29">
        <v>900</v>
      </c>
      <c r="H1095" s="29">
        <v>34120.379999999997</v>
      </c>
      <c r="I1095" s="29"/>
      <c r="J1095" s="29">
        <v>16447</v>
      </c>
      <c r="K1095" s="29">
        <v>170.44</v>
      </c>
      <c r="L1095" s="29">
        <v>17577.11</v>
      </c>
      <c r="M1095" s="29">
        <v>426.1</v>
      </c>
      <c r="N1095" s="29">
        <v>43942.77</v>
      </c>
      <c r="O1095" s="29">
        <v>681.76</v>
      </c>
      <c r="P1095" s="29">
        <v>70308.44</v>
      </c>
    </row>
    <row r="1096" spans="1:16">
      <c r="A1096" s="45" t="str">
        <f t="shared" si="28"/>
        <v>5266</v>
      </c>
      <c r="B1096" s="30">
        <v>52</v>
      </c>
      <c r="C1096" s="30">
        <v>66</v>
      </c>
      <c r="D1096" s="30"/>
      <c r="E1096" s="30">
        <v>19050</v>
      </c>
      <c r="F1096" s="30">
        <v>20000</v>
      </c>
      <c r="G1096" s="30"/>
      <c r="H1096" s="30">
        <v>35144</v>
      </c>
      <c r="I1096" s="30"/>
      <c r="J1096" s="30">
        <v>16724</v>
      </c>
      <c r="K1096" s="30">
        <v>164.47</v>
      </c>
      <c r="L1096" s="30">
        <v>18268.89</v>
      </c>
      <c r="M1096" s="30">
        <v>411.18</v>
      </c>
      <c r="N1096" s="30">
        <v>45672.23</v>
      </c>
      <c r="O1096" s="30">
        <v>657.88</v>
      </c>
      <c r="P1096" s="30">
        <v>73075.570000000007</v>
      </c>
    </row>
    <row r="1097" spans="1:16">
      <c r="A1097" s="45" t="str">
        <f t="shared" si="28"/>
        <v>5367</v>
      </c>
      <c r="B1097" s="29">
        <v>53</v>
      </c>
      <c r="C1097" s="29">
        <v>67</v>
      </c>
      <c r="D1097" s="29"/>
      <c r="E1097" s="29">
        <v>19050</v>
      </c>
      <c r="F1097" s="29">
        <v>20000</v>
      </c>
      <c r="G1097" s="29"/>
      <c r="H1097" s="29">
        <v>36198.32</v>
      </c>
      <c r="I1097" s="29"/>
      <c r="J1097" s="29">
        <v>17006</v>
      </c>
      <c r="K1097" s="29">
        <v>167.24</v>
      </c>
      <c r="L1097" s="29">
        <v>18984.2</v>
      </c>
      <c r="M1097" s="29">
        <v>418.1</v>
      </c>
      <c r="N1097" s="29">
        <v>47460.5</v>
      </c>
      <c r="O1097" s="29">
        <v>668.96</v>
      </c>
      <c r="P1097" s="29">
        <v>75936.800000000003</v>
      </c>
    </row>
    <row r="1098" spans="1:16">
      <c r="A1098" s="45" t="str">
        <f t="shared" si="28"/>
        <v>5468</v>
      </c>
      <c r="B1098" s="30">
        <v>54</v>
      </c>
      <c r="C1098" s="30">
        <v>68</v>
      </c>
      <c r="D1098" s="30"/>
      <c r="E1098" s="30">
        <v>19050</v>
      </c>
      <c r="F1098" s="30">
        <v>20000</v>
      </c>
      <c r="G1098" s="30">
        <v>900</v>
      </c>
      <c r="H1098" s="30">
        <v>38184.269999999997</v>
      </c>
      <c r="I1098" s="30"/>
      <c r="J1098" s="30">
        <v>16393</v>
      </c>
      <c r="K1098" s="30">
        <v>170.06</v>
      </c>
      <c r="L1098" s="30">
        <v>19723.78</v>
      </c>
      <c r="M1098" s="30">
        <v>425.15</v>
      </c>
      <c r="N1098" s="30">
        <v>49309.46</v>
      </c>
      <c r="O1098" s="30">
        <v>680.24</v>
      </c>
      <c r="P1098" s="30">
        <v>78895.14</v>
      </c>
    </row>
    <row r="1099" spans="1:16">
      <c r="A1099" s="45" t="str">
        <f t="shared" si="28"/>
        <v>5569</v>
      </c>
      <c r="B1099" s="29">
        <v>55</v>
      </c>
      <c r="C1099" s="29">
        <v>69</v>
      </c>
      <c r="D1099" s="29"/>
      <c r="E1099" s="29">
        <v>19050</v>
      </c>
      <c r="F1099" s="29">
        <v>20000</v>
      </c>
      <c r="G1099" s="29"/>
      <c r="H1099" s="29">
        <v>39329.79</v>
      </c>
      <c r="I1099" s="29"/>
      <c r="J1099" s="29">
        <v>16649</v>
      </c>
      <c r="K1099" s="29">
        <v>163.93</v>
      </c>
      <c r="L1099" s="29">
        <v>20479.43</v>
      </c>
      <c r="M1099" s="29">
        <v>409.83</v>
      </c>
      <c r="N1099" s="29">
        <v>51198.57</v>
      </c>
      <c r="O1099" s="29">
        <v>655.72</v>
      </c>
      <c r="P1099" s="29">
        <v>81917.710000000006</v>
      </c>
    </row>
    <row r="1100" spans="1:16">
      <c r="A1100" s="45" t="str">
        <f t="shared" si="28"/>
        <v>5670</v>
      </c>
      <c r="B1100" s="30">
        <v>56</v>
      </c>
      <c r="C1100" s="30">
        <v>70</v>
      </c>
      <c r="D1100" s="30"/>
      <c r="E1100" s="30">
        <v>19050</v>
      </c>
      <c r="F1100" s="30">
        <v>20000</v>
      </c>
      <c r="G1100" s="30"/>
      <c r="H1100" s="30">
        <v>40509.69</v>
      </c>
      <c r="I1100" s="30"/>
      <c r="J1100" s="30">
        <v>16909</v>
      </c>
      <c r="K1100" s="30">
        <v>166.49</v>
      </c>
      <c r="L1100" s="30">
        <v>21260.3</v>
      </c>
      <c r="M1100" s="30">
        <v>416.23</v>
      </c>
      <c r="N1100" s="30">
        <v>53150.75</v>
      </c>
      <c r="O1100" s="30">
        <v>665.96</v>
      </c>
      <c r="P1100" s="30">
        <v>85041.2</v>
      </c>
    </row>
    <row r="1101" spans="1:16">
      <c r="A1101" s="45" t="str">
        <f t="shared" si="28"/>
        <v>5771</v>
      </c>
      <c r="B1101" s="29">
        <v>57</v>
      </c>
      <c r="C1101" s="29">
        <v>71</v>
      </c>
      <c r="D1101" s="29"/>
      <c r="E1101" s="29">
        <v>19050</v>
      </c>
      <c r="F1101" s="29">
        <v>20000</v>
      </c>
      <c r="G1101" s="29">
        <v>900</v>
      </c>
      <c r="H1101" s="29">
        <v>42624.98</v>
      </c>
      <c r="I1101" s="29"/>
      <c r="J1101" s="29">
        <v>16272</v>
      </c>
      <c r="K1101" s="29">
        <v>169.09</v>
      </c>
      <c r="L1101" s="29">
        <v>22067.200000000001</v>
      </c>
      <c r="M1101" s="29">
        <v>422.73</v>
      </c>
      <c r="N1101" s="29">
        <v>55168</v>
      </c>
      <c r="O1101" s="29">
        <v>676.36</v>
      </c>
      <c r="P1101" s="29">
        <v>88268.800000000003</v>
      </c>
    </row>
    <row r="1102" spans="1:16">
      <c r="A1102" s="45" t="str">
        <f t="shared" si="28"/>
        <v>5872</v>
      </c>
      <c r="B1102" s="30">
        <v>58</v>
      </c>
      <c r="C1102" s="30">
        <v>72</v>
      </c>
      <c r="D1102" s="30"/>
      <c r="E1102" s="30">
        <v>19050</v>
      </c>
      <c r="F1102" s="30">
        <v>20000</v>
      </c>
      <c r="G1102" s="30"/>
      <c r="H1102" s="30">
        <v>43903.73</v>
      </c>
      <c r="I1102" s="30"/>
      <c r="J1102" s="30">
        <v>16497</v>
      </c>
      <c r="K1102" s="30">
        <v>162.72</v>
      </c>
      <c r="L1102" s="30">
        <v>22891.94</v>
      </c>
      <c r="M1102" s="30">
        <v>406.8</v>
      </c>
      <c r="N1102" s="30">
        <v>57229.84</v>
      </c>
      <c r="O1102" s="30">
        <v>650.88</v>
      </c>
      <c r="P1102" s="30">
        <v>91567.74</v>
      </c>
    </row>
    <row r="1103" spans="1:16">
      <c r="A1103" s="45" t="str">
        <f t="shared" si="28"/>
        <v>5973</v>
      </c>
      <c r="B1103" s="29">
        <v>59</v>
      </c>
      <c r="C1103" s="29">
        <v>73</v>
      </c>
      <c r="D1103" s="29"/>
      <c r="E1103" s="29">
        <v>19050</v>
      </c>
      <c r="F1103" s="29">
        <v>20000</v>
      </c>
      <c r="G1103" s="29"/>
      <c r="H1103" s="29">
        <v>45220.84</v>
      </c>
      <c r="I1103" s="29"/>
      <c r="J1103" s="29">
        <v>16723</v>
      </c>
      <c r="K1103" s="29">
        <v>164.97</v>
      </c>
      <c r="L1103" s="29">
        <v>23743.66</v>
      </c>
      <c r="M1103" s="29">
        <v>412.43</v>
      </c>
      <c r="N1103" s="29">
        <v>59359.16</v>
      </c>
      <c r="O1103" s="29">
        <v>659.88</v>
      </c>
      <c r="P1103" s="29">
        <v>94974.66</v>
      </c>
    </row>
    <row r="1104" spans="1:16">
      <c r="A1104" s="45" t="str">
        <f t="shared" si="28"/>
        <v>6074</v>
      </c>
      <c r="B1104" s="30">
        <v>60</v>
      </c>
      <c r="C1104" s="30">
        <v>74</v>
      </c>
      <c r="D1104" s="30"/>
      <c r="E1104" s="30">
        <v>19050</v>
      </c>
      <c r="F1104" s="30">
        <v>20000</v>
      </c>
      <c r="G1104" s="30">
        <v>900</v>
      </c>
      <c r="H1104" s="30">
        <v>47477.46</v>
      </c>
      <c r="I1104" s="30"/>
      <c r="J1104" s="30">
        <v>16050</v>
      </c>
      <c r="K1104" s="30">
        <v>167.23</v>
      </c>
      <c r="L1104" s="30">
        <v>24623.200000000001</v>
      </c>
      <c r="M1104" s="30">
        <v>418.08</v>
      </c>
      <c r="N1104" s="30">
        <v>61558.01</v>
      </c>
      <c r="O1104" s="30">
        <v>668.92</v>
      </c>
      <c r="P1104" s="30">
        <v>98492.82</v>
      </c>
    </row>
    <row r="1105" spans="1:16">
      <c r="A1105" s="45" t="str">
        <f t="shared" si="28"/>
        <v>6175</v>
      </c>
      <c r="B1105" s="29">
        <v>61</v>
      </c>
      <c r="C1105" s="29">
        <v>75</v>
      </c>
      <c r="D1105" s="29"/>
      <c r="E1105" s="29">
        <v>19050</v>
      </c>
      <c r="F1105" s="29">
        <v>20000</v>
      </c>
      <c r="G1105" s="29"/>
      <c r="H1105" s="29">
        <v>48901.79</v>
      </c>
      <c r="I1105" s="29"/>
      <c r="J1105" s="29">
        <v>16225</v>
      </c>
      <c r="K1105" s="29">
        <v>160.5</v>
      </c>
      <c r="L1105" s="29">
        <v>25522.400000000001</v>
      </c>
      <c r="M1105" s="29">
        <v>401.25</v>
      </c>
      <c r="N1105" s="29">
        <v>63806</v>
      </c>
      <c r="O1105" s="29">
        <v>642</v>
      </c>
      <c r="P1105" s="29">
        <v>102089.60000000001</v>
      </c>
    </row>
    <row r="1106" spans="1:16">
      <c r="A1106" s="45" t="str">
        <f t="shared" si="28"/>
        <v>6276</v>
      </c>
      <c r="B1106" s="30">
        <v>62</v>
      </c>
      <c r="C1106" s="30">
        <v>76</v>
      </c>
      <c r="D1106" s="30"/>
      <c r="E1106" s="30">
        <v>19050</v>
      </c>
      <c r="F1106" s="30">
        <v>20000</v>
      </c>
      <c r="G1106" s="30"/>
      <c r="H1106" s="30">
        <v>50368.84</v>
      </c>
      <c r="I1106" s="30"/>
      <c r="J1106" s="30">
        <v>16397</v>
      </c>
      <c r="K1106" s="30">
        <v>162.25</v>
      </c>
      <c r="L1106" s="30">
        <v>26450.32</v>
      </c>
      <c r="M1106" s="30">
        <v>405.63</v>
      </c>
      <c r="N1106" s="30">
        <v>66125.81</v>
      </c>
      <c r="O1106" s="30">
        <v>649</v>
      </c>
      <c r="P1106" s="30">
        <v>105801.29</v>
      </c>
    </row>
    <row r="1107" spans="1:16">
      <c r="A1107" s="45" t="str">
        <f t="shared" si="28"/>
        <v>6377</v>
      </c>
      <c r="B1107" s="29">
        <v>63</v>
      </c>
      <c r="C1107" s="29">
        <v>77</v>
      </c>
      <c r="D1107" s="29"/>
      <c r="E1107" s="29">
        <v>19050</v>
      </c>
      <c r="F1107" s="29">
        <v>20000</v>
      </c>
      <c r="G1107" s="29">
        <v>900</v>
      </c>
      <c r="H1107" s="29">
        <v>52779.91</v>
      </c>
      <c r="I1107" s="29"/>
      <c r="J1107" s="29">
        <v>15663</v>
      </c>
      <c r="K1107" s="29">
        <v>163.97</v>
      </c>
      <c r="L1107" s="29">
        <v>27407.8</v>
      </c>
      <c r="M1107" s="29">
        <v>409.93</v>
      </c>
      <c r="N1107" s="29">
        <v>68519.509999999995</v>
      </c>
      <c r="O1107" s="29">
        <v>655.88</v>
      </c>
      <c r="P1107" s="29">
        <v>109631.21</v>
      </c>
    </row>
    <row r="1108" spans="1:16">
      <c r="A1108" s="45" t="str">
        <f t="shared" si="28"/>
        <v>6478</v>
      </c>
      <c r="B1108" s="30">
        <v>64</v>
      </c>
      <c r="C1108" s="30">
        <v>78</v>
      </c>
      <c r="D1108" s="30"/>
      <c r="E1108" s="30">
        <v>19050</v>
      </c>
      <c r="F1108" s="30">
        <v>20000</v>
      </c>
      <c r="G1108" s="30"/>
      <c r="H1108" s="30">
        <v>54363.3</v>
      </c>
      <c r="I1108" s="30"/>
      <c r="J1108" s="30">
        <v>15759</v>
      </c>
      <c r="K1108" s="30">
        <v>156.63</v>
      </c>
      <c r="L1108" s="30">
        <v>28386.67</v>
      </c>
      <c r="M1108" s="30">
        <v>391.58</v>
      </c>
      <c r="N1108" s="30">
        <v>70966.67</v>
      </c>
      <c r="O1108" s="30">
        <v>626.52</v>
      </c>
      <c r="P1108" s="30">
        <v>113546.66</v>
      </c>
    </row>
    <row r="1109" spans="1:16">
      <c r="A1109" s="45" t="str">
        <f t="shared" ref="A1109:A1110" si="29">B1109&amp;C1109</f>
        <v>6579</v>
      </c>
      <c r="B1109" s="29">
        <v>65</v>
      </c>
      <c r="C1109" s="29">
        <v>79</v>
      </c>
      <c r="D1109" s="29"/>
      <c r="E1109" s="29">
        <v>19050</v>
      </c>
      <c r="F1109" s="29">
        <v>20000</v>
      </c>
      <c r="G1109" s="29"/>
      <c r="H1109" s="29">
        <v>55994.2</v>
      </c>
      <c r="I1109" s="29"/>
      <c r="J1109" s="29">
        <v>15839</v>
      </c>
      <c r="K1109" s="29">
        <v>157.59</v>
      </c>
      <c r="L1109" s="29">
        <v>29395.86</v>
      </c>
      <c r="M1109" s="29">
        <v>393.98</v>
      </c>
      <c r="N1109" s="29">
        <v>73489.64</v>
      </c>
      <c r="O1109" s="29">
        <v>630.36</v>
      </c>
      <c r="P1109" s="29">
        <v>117583.42</v>
      </c>
    </row>
    <row r="1110" spans="1:16">
      <c r="A1110" s="45" t="str">
        <f t="shared" si="29"/>
        <v>6680</v>
      </c>
      <c r="B1110" s="30">
        <v>66</v>
      </c>
      <c r="C1110" s="30">
        <v>80</v>
      </c>
      <c r="D1110" s="30"/>
      <c r="E1110" s="30">
        <v>19050</v>
      </c>
      <c r="F1110" s="30">
        <v>20000</v>
      </c>
      <c r="G1110" s="30">
        <v>900</v>
      </c>
      <c r="H1110" s="30">
        <v>58574.03</v>
      </c>
      <c r="I1110" s="30">
        <v>15000</v>
      </c>
      <c r="J1110" s="30">
        <v>15900</v>
      </c>
      <c r="K1110" s="30">
        <v>158.38999999999999</v>
      </c>
      <c r="L1110" s="30">
        <v>30436.12</v>
      </c>
      <c r="M1110" s="30">
        <v>395.98</v>
      </c>
      <c r="N1110" s="30">
        <v>76090.3</v>
      </c>
      <c r="O1110" s="30">
        <v>633.55999999999995</v>
      </c>
      <c r="P1110" s="30">
        <v>121744.49</v>
      </c>
    </row>
    <row r="1111" spans="1:16" ht="54">
      <c r="B1111" s="28" t="s">
        <v>27</v>
      </c>
      <c r="C1111" s="28" t="s">
        <v>13</v>
      </c>
      <c r="D1111" s="28" t="s">
        <v>14</v>
      </c>
      <c r="E1111" s="28" t="s">
        <v>15</v>
      </c>
      <c r="F1111" s="28" t="s">
        <v>16</v>
      </c>
      <c r="G1111" s="28" t="s">
        <v>17</v>
      </c>
      <c r="H1111" s="28" t="s">
        <v>18</v>
      </c>
      <c r="I1111" s="28" t="s">
        <v>19</v>
      </c>
      <c r="J1111" s="28" t="s">
        <v>20</v>
      </c>
      <c r="K1111" s="28" t="s">
        <v>21</v>
      </c>
      <c r="L1111" s="28" t="s">
        <v>22</v>
      </c>
      <c r="M1111" s="28" t="s">
        <v>23</v>
      </c>
      <c r="N1111" s="28" t="s">
        <v>24</v>
      </c>
      <c r="O1111" s="28" t="s">
        <v>25</v>
      </c>
      <c r="P1111" s="28" t="s">
        <v>26</v>
      </c>
    </row>
    <row r="1112" spans="1:16">
      <c r="A1112" s="45" t="str">
        <f t="shared" ref="A1112:A1175" si="30">B1112&amp;C1112</f>
        <v>116</v>
      </c>
      <c r="B1112" s="29">
        <v>1</v>
      </c>
      <c r="C1112" s="29">
        <v>16</v>
      </c>
      <c r="D1112" s="29">
        <v>3794</v>
      </c>
      <c r="E1112" s="29">
        <v>3794</v>
      </c>
      <c r="F1112" s="29">
        <v>20000</v>
      </c>
      <c r="G1112" s="29"/>
      <c r="H1112" s="29"/>
      <c r="I1112" s="29"/>
      <c r="J1112" s="29">
        <v>2276.4</v>
      </c>
      <c r="K1112" s="29">
        <v>26.56</v>
      </c>
      <c r="L1112" s="29">
        <v>26.56</v>
      </c>
      <c r="M1112" s="29">
        <v>66.400000000000006</v>
      </c>
      <c r="N1112" s="29">
        <v>66.400000000000006</v>
      </c>
      <c r="O1112" s="29">
        <v>106.23</v>
      </c>
      <c r="P1112" s="29">
        <v>106.23</v>
      </c>
    </row>
    <row r="1113" spans="1:16">
      <c r="A1113" s="45" t="str">
        <f t="shared" si="30"/>
        <v>217</v>
      </c>
      <c r="B1113" s="30">
        <v>2</v>
      </c>
      <c r="C1113" s="30">
        <v>17</v>
      </c>
      <c r="D1113" s="30">
        <v>3794</v>
      </c>
      <c r="E1113" s="30">
        <v>7588</v>
      </c>
      <c r="F1113" s="30">
        <v>20000</v>
      </c>
      <c r="G1113" s="30"/>
      <c r="H1113" s="30"/>
      <c r="I1113" s="30"/>
      <c r="J1113" s="30">
        <v>5679</v>
      </c>
      <c r="K1113" s="30">
        <v>59.28</v>
      </c>
      <c r="L1113" s="30">
        <v>86.63</v>
      </c>
      <c r="M1113" s="30">
        <v>148.19999999999999</v>
      </c>
      <c r="N1113" s="30">
        <v>216.58</v>
      </c>
      <c r="O1113" s="30">
        <v>237.12</v>
      </c>
      <c r="P1113" s="30">
        <v>346.53</v>
      </c>
    </row>
    <row r="1114" spans="1:16">
      <c r="A1114" s="45" t="str">
        <f t="shared" si="30"/>
        <v>318</v>
      </c>
      <c r="B1114" s="29">
        <v>3</v>
      </c>
      <c r="C1114" s="29">
        <v>18</v>
      </c>
      <c r="D1114" s="29">
        <v>3794</v>
      </c>
      <c r="E1114" s="29">
        <v>11382</v>
      </c>
      <c r="F1114" s="29">
        <v>20000</v>
      </c>
      <c r="G1114" s="29">
        <v>900</v>
      </c>
      <c r="H1114" s="29">
        <v>900</v>
      </c>
      <c r="I1114" s="29"/>
      <c r="J1114" s="29">
        <v>8205</v>
      </c>
      <c r="K1114" s="29">
        <v>92.66</v>
      </c>
      <c r="L1114" s="29">
        <v>181.89</v>
      </c>
      <c r="M1114" s="29">
        <v>231.65</v>
      </c>
      <c r="N1114" s="29">
        <v>454.73</v>
      </c>
      <c r="O1114" s="29">
        <v>370.64</v>
      </c>
      <c r="P1114" s="29">
        <v>727.57</v>
      </c>
    </row>
    <row r="1115" spans="1:16">
      <c r="A1115" s="45" t="str">
        <f t="shared" si="30"/>
        <v>419</v>
      </c>
      <c r="B1115" s="30">
        <v>4</v>
      </c>
      <c r="C1115" s="30">
        <v>19</v>
      </c>
      <c r="D1115" s="30">
        <v>3794</v>
      </c>
      <c r="E1115" s="30">
        <v>15176</v>
      </c>
      <c r="F1115" s="30">
        <v>20000</v>
      </c>
      <c r="G1115" s="30"/>
      <c r="H1115" s="30">
        <v>927</v>
      </c>
      <c r="I1115" s="30"/>
      <c r="J1115" s="30">
        <v>12067</v>
      </c>
      <c r="K1115" s="30">
        <v>120.75</v>
      </c>
      <c r="L1115" s="30">
        <v>308.10000000000002</v>
      </c>
      <c r="M1115" s="30">
        <v>301.89</v>
      </c>
      <c r="N1115" s="30">
        <v>770.26</v>
      </c>
      <c r="O1115" s="30">
        <v>483.02</v>
      </c>
      <c r="P1115" s="30">
        <v>1232.4100000000001</v>
      </c>
    </row>
    <row r="1116" spans="1:16">
      <c r="A1116" s="45" t="str">
        <f t="shared" si="30"/>
        <v>520</v>
      </c>
      <c r="B1116" s="29">
        <v>5</v>
      </c>
      <c r="C1116" s="29">
        <v>20</v>
      </c>
      <c r="D1116" s="29">
        <v>3794</v>
      </c>
      <c r="E1116" s="29">
        <v>18970</v>
      </c>
      <c r="F1116" s="29">
        <v>20000</v>
      </c>
      <c r="G1116" s="29"/>
      <c r="H1116" s="29">
        <v>954.81</v>
      </c>
      <c r="I1116" s="29"/>
      <c r="J1116" s="29">
        <v>16157</v>
      </c>
      <c r="K1116" s="29">
        <v>158.41999999999999</v>
      </c>
      <c r="L1116" s="29">
        <v>475.77</v>
      </c>
      <c r="M1116" s="29">
        <v>396.06</v>
      </c>
      <c r="N1116" s="29">
        <v>1189.42</v>
      </c>
      <c r="O1116" s="29">
        <v>633.70000000000005</v>
      </c>
      <c r="P1116" s="29">
        <v>1903.08</v>
      </c>
    </row>
    <row r="1117" spans="1:16">
      <c r="A1117" s="45" t="str">
        <f t="shared" si="30"/>
        <v>621</v>
      </c>
      <c r="B1117" s="30">
        <v>6</v>
      </c>
      <c r="C1117" s="30">
        <v>21</v>
      </c>
      <c r="D1117" s="30"/>
      <c r="E1117" s="30">
        <v>18970</v>
      </c>
      <c r="F1117" s="30">
        <v>20000</v>
      </c>
      <c r="G1117" s="30">
        <v>900</v>
      </c>
      <c r="H1117" s="30">
        <v>1883.45</v>
      </c>
      <c r="I1117" s="30"/>
      <c r="J1117" s="30">
        <v>15578</v>
      </c>
      <c r="K1117" s="30">
        <v>161.57</v>
      </c>
      <c r="L1117" s="30">
        <v>651.61</v>
      </c>
      <c r="M1117" s="30">
        <v>403.93</v>
      </c>
      <c r="N1117" s="30">
        <v>1629.03</v>
      </c>
      <c r="O1117" s="30">
        <v>646.28</v>
      </c>
      <c r="P1117" s="30">
        <v>2606.4499999999998</v>
      </c>
    </row>
    <row r="1118" spans="1:16">
      <c r="A1118" s="45" t="str">
        <f t="shared" si="30"/>
        <v>722</v>
      </c>
      <c r="B1118" s="29">
        <v>7</v>
      </c>
      <c r="C1118" s="29">
        <v>22</v>
      </c>
      <c r="D1118" s="29"/>
      <c r="E1118" s="29">
        <v>18970</v>
      </c>
      <c r="F1118" s="29">
        <v>20000</v>
      </c>
      <c r="G1118" s="29"/>
      <c r="H1118" s="29">
        <v>1939.96</v>
      </c>
      <c r="I1118" s="29"/>
      <c r="J1118" s="29">
        <v>15888</v>
      </c>
      <c r="K1118" s="29">
        <v>155.78</v>
      </c>
      <c r="L1118" s="29">
        <v>826.94</v>
      </c>
      <c r="M1118" s="29">
        <v>389.45</v>
      </c>
      <c r="N1118" s="29">
        <v>2067.35</v>
      </c>
      <c r="O1118" s="29">
        <v>623.12</v>
      </c>
      <c r="P1118" s="29">
        <v>3307.77</v>
      </c>
    </row>
    <row r="1119" spans="1:16">
      <c r="A1119" s="45" t="str">
        <f t="shared" si="30"/>
        <v>823</v>
      </c>
      <c r="B1119" s="30">
        <v>8</v>
      </c>
      <c r="C1119" s="30">
        <v>23</v>
      </c>
      <c r="D1119" s="30"/>
      <c r="E1119" s="30">
        <v>18970</v>
      </c>
      <c r="F1119" s="30">
        <v>20000</v>
      </c>
      <c r="G1119" s="30"/>
      <c r="H1119" s="30">
        <v>1998.16</v>
      </c>
      <c r="I1119" s="30"/>
      <c r="J1119" s="30">
        <v>16203</v>
      </c>
      <c r="K1119" s="30">
        <v>158.88</v>
      </c>
      <c r="L1119" s="30">
        <v>1010.63</v>
      </c>
      <c r="M1119" s="30">
        <v>397.2</v>
      </c>
      <c r="N1119" s="30">
        <v>2526.5700000000002</v>
      </c>
      <c r="O1119" s="30">
        <v>635.52</v>
      </c>
      <c r="P1119" s="30">
        <v>4042.52</v>
      </c>
    </row>
    <row r="1120" spans="1:16">
      <c r="A1120" s="45" t="str">
        <f t="shared" si="30"/>
        <v>924</v>
      </c>
      <c r="B1120" s="29">
        <v>9</v>
      </c>
      <c r="C1120" s="29">
        <v>24</v>
      </c>
      <c r="D1120" s="29"/>
      <c r="E1120" s="29">
        <v>18970</v>
      </c>
      <c r="F1120" s="29">
        <v>20000</v>
      </c>
      <c r="G1120" s="29">
        <v>900</v>
      </c>
      <c r="H1120" s="29">
        <v>2958.1</v>
      </c>
      <c r="I1120" s="29"/>
      <c r="J1120" s="29">
        <v>15626</v>
      </c>
      <c r="K1120" s="29">
        <v>162.03</v>
      </c>
      <c r="L1120" s="29">
        <v>1202.98</v>
      </c>
      <c r="M1120" s="29">
        <v>405.08</v>
      </c>
      <c r="N1120" s="29">
        <v>3007.45</v>
      </c>
      <c r="O1120" s="29">
        <v>648.12</v>
      </c>
      <c r="P1120" s="29">
        <v>4811.91</v>
      </c>
    </row>
    <row r="1121" spans="1:16">
      <c r="A1121" s="45" t="str">
        <f t="shared" si="30"/>
        <v>1025</v>
      </c>
      <c r="B1121" s="30">
        <v>10</v>
      </c>
      <c r="C1121" s="30">
        <v>25</v>
      </c>
      <c r="D1121" s="30"/>
      <c r="E1121" s="30">
        <v>18970</v>
      </c>
      <c r="F1121" s="30">
        <v>20000</v>
      </c>
      <c r="G1121" s="30"/>
      <c r="H1121" s="30">
        <v>3046.84</v>
      </c>
      <c r="I1121" s="30"/>
      <c r="J1121" s="30">
        <v>15936</v>
      </c>
      <c r="K1121" s="30">
        <v>156.26</v>
      </c>
      <c r="L1121" s="30">
        <v>1395.33</v>
      </c>
      <c r="M1121" s="30">
        <v>390.65</v>
      </c>
      <c r="N1121" s="30">
        <v>3488.32</v>
      </c>
      <c r="O1121" s="30">
        <v>625.04</v>
      </c>
      <c r="P1121" s="30">
        <v>5581.31</v>
      </c>
    </row>
    <row r="1122" spans="1:16">
      <c r="A1122" s="45" t="str">
        <f t="shared" si="30"/>
        <v>1126</v>
      </c>
      <c r="B1122" s="29">
        <v>11</v>
      </c>
      <c r="C1122" s="29">
        <v>26</v>
      </c>
      <c r="D1122" s="29"/>
      <c r="E1122" s="29">
        <v>18970</v>
      </c>
      <c r="F1122" s="29">
        <v>20000</v>
      </c>
      <c r="G1122" s="29"/>
      <c r="H1122" s="29">
        <v>3138.25</v>
      </c>
      <c r="I1122" s="29"/>
      <c r="J1122" s="29">
        <v>16253</v>
      </c>
      <c r="K1122" s="29">
        <v>159.36000000000001</v>
      </c>
      <c r="L1122" s="29">
        <v>1596.55</v>
      </c>
      <c r="M1122" s="29">
        <v>398.4</v>
      </c>
      <c r="N1122" s="29">
        <v>3991.37</v>
      </c>
      <c r="O1122" s="29">
        <v>637.44000000000005</v>
      </c>
      <c r="P1122" s="29">
        <v>6386.19</v>
      </c>
    </row>
    <row r="1123" spans="1:16">
      <c r="A1123" s="45" t="str">
        <f t="shared" si="30"/>
        <v>1227</v>
      </c>
      <c r="B1123" s="30">
        <v>12</v>
      </c>
      <c r="C1123" s="30">
        <v>27</v>
      </c>
      <c r="D1123" s="30"/>
      <c r="E1123" s="30">
        <v>18970</v>
      </c>
      <c r="F1123" s="30">
        <v>20000</v>
      </c>
      <c r="G1123" s="30">
        <v>900</v>
      </c>
      <c r="H1123" s="30">
        <v>4132.3999999999996</v>
      </c>
      <c r="I1123" s="30"/>
      <c r="J1123" s="30">
        <v>15676</v>
      </c>
      <c r="K1123" s="30">
        <v>162.53</v>
      </c>
      <c r="L1123" s="30">
        <v>1806.97</v>
      </c>
      <c r="M1123" s="30">
        <v>406.33</v>
      </c>
      <c r="N1123" s="30">
        <v>4517.4399999999996</v>
      </c>
      <c r="O1123" s="30">
        <v>650.12</v>
      </c>
      <c r="P1123" s="30">
        <v>7227.9</v>
      </c>
    </row>
    <row r="1124" spans="1:16">
      <c r="A1124" s="45" t="str">
        <f t="shared" si="30"/>
        <v>1328</v>
      </c>
      <c r="B1124" s="29">
        <v>13</v>
      </c>
      <c r="C1124" s="29">
        <v>28</v>
      </c>
      <c r="D1124" s="29"/>
      <c r="E1124" s="29">
        <v>18970</v>
      </c>
      <c r="F1124" s="29">
        <v>20000</v>
      </c>
      <c r="G1124" s="29"/>
      <c r="H1124" s="29">
        <v>4256.37</v>
      </c>
      <c r="I1124" s="29"/>
      <c r="J1124" s="29">
        <v>15987</v>
      </c>
      <c r="K1124" s="29">
        <v>156.76</v>
      </c>
      <c r="L1124" s="29">
        <v>2017.94</v>
      </c>
      <c r="M1124" s="29">
        <v>391.9</v>
      </c>
      <c r="N1124" s="29">
        <v>5044.8599999999997</v>
      </c>
      <c r="O1124" s="29">
        <v>627.04</v>
      </c>
      <c r="P1124" s="29">
        <v>8071.77</v>
      </c>
    </row>
    <row r="1125" spans="1:16">
      <c r="A1125" s="45" t="str">
        <f t="shared" si="30"/>
        <v>1429</v>
      </c>
      <c r="B1125" s="30">
        <v>14</v>
      </c>
      <c r="C1125" s="30">
        <v>29</v>
      </c>
      <c r="D1125" s="30"/>
      <c r="E1125" s="30">
        <v>18970</v>
      </c>
      <c r="F1125" s="30">
        <v>20000</v>
      </c>
      <c r="G1125" s="30"/>
      <c r="H1125" s="30">
        <v>4384.0600000000004</v>
      </c>
      <c r="I1125" s="30"/>
      <c r="J1125" s="30">
        <v>16305</v>
      </c>
      <c r="K1125" s="30">
        <v>159.87</v>
      </c>
      <c r="L1125" s="30">
        <v>2238.35</v>
      </c>
      <c r="M1125" s="30">
        <v>399.68</v>
      </c>
      <c r="N1125" s="30">
        <v>5595.88</v>
      </c>
      <c r="O1125" s="30">
        <v>639.48</v>
      </c>
      <c r="P1125" s="30">
        <v>8953.41</v>
      </c>
    </row>
    <row r="1126" spans="1:16">
      <c r="A1126" s="45" t="str">
        <f t="shared" si="30"/>
        <v>1530</v>
      </c>
      <c r="B1126" s="29">
        <v>15</v>
      </c>
      <c r="C1126" s="29">
        <v>30</v>
      </c>
      <c r="D1126" s="29"/>
      <c r="E1126" s="29">
        <v>18970</v>
      </c>
      <c r="F1126" s="29">
        <v>20000</v>
      </c>
      <c r="G1126" s="29">
        <v>900</v>
      </c>
      <c r="H1126" s="29">
        <v>5415.58</v>
      </c>
      <c r="I1126" s="29"/>
      <c r="J1126" s="29">
        <v>15729</v>
      </c>
      <c r="K1126" s="29">
        <v>163.05000000000001</v>
      </c>
      <c r="L1126" s="29">
        <v>2468.5500000000002</v>
      </c>
      <c r="M1126" s="29">
        <v>407.63</v>
      </c>
      <c r="N1126" s="29">
        <v>6171.38</v>
      </c>
      <c r="O1126" s="29">
        <v>652.20000000000005</v>
      </c>
      <c r="P1126" s="29">
        <v>9874.2099999999991</v>
      </c>
    </row>
    <row r="1127" spans="1:16">
      <c r="A1127" s="45" t="str">
        <f t="shared" si="30"/>
        <v>1631</v>
      </c>
      <c r="B1127" s="30">
        <v>16</v>
      </c>
      <c r="C1127" s="30">
        <v>31</v>
      </c>
      <c r="D1127" s="30"/>
      <c r="E1127" s="30">
        <v>18970</v>
      </c>
      <c r="F1127" s="30">
        <v>20000</v>
      </c>
      <c r="G1127" s="30"/>
      <c r="H1127" s="30">
        <v>5578.05</v>
      </c>
      <c r="I1127" s="30"/>
      <c r="J1127" s="30">
        <v>16041</v>
      </c>
      <c r="K1127" s="30">
        <v>157.29</v>
      </c>
      <c r="L1127" s="30">
        <v>2699.9</v>
      </c>
      <c r="M1127" s="30">
        <v>393.23</v>
      </c>
      <c r="N1127" s="30">
        <v>6749.75</v>
      </c>
      <c r="O1127" s="30">
        <v>629.16</v>
      </c>
      <c r="P1127" s="30">
        <v>10799.6</v>
      </c>
    </row>
    <row r="1128" spans="1:16">
      <c r="A1128" s="45" t="str">
        <f t="shared" si="30"/>
        <v>1732</v>
      </c>
      <c r="B1128" s="29">
        <v>17</v>
      </c>
      <c r="C1128" s="29">
        <v>32</v>
      </c>
      <c r="D1128" s="29"/>
      <c r="E1128" s="29">
        <v>18970</v>
      </c>
      <c r="F1128" s="29">
        <v>20000</v>
      </c>
      <c r="G1128" s="29"/>
      <c r="H1128" s="29">
        <v>5745.39</v>
      </c>
      <c r="I1128" s="29"/>
      <c r="J1128" s="29">
        <v>16360</v>
      </c>
      <c r="K1128" s="29">
        <v>160.41</v>
      </c>
      <c r="L1128" s="29">
        <v>2941.31</v>
      </c>
      <c r="M1128" s="29">
        <v>401.03</v>
      </c>
      <c r="N1128" s="29">
        <v>7353.26</v>
      </c>
      <c r="O1128" s="29">
        <v>641.64</v>
      </c>
      <c r="P1128" s="29">
        <v>11765.22</v>
      </c>
    </row>
    <row r="1129" spans="1:16">
      <c r="A1129" s="45" t="str">
        <f t="shared" si="30"/>
        <v>1833</v>
      </c>
      <c r="B1129" s="30">
        <v>18</v>
      </c>
      <c r="C1129" s="30">
        <v>33</v>
      </c>
      <c r="D1129" s="30"/>
      <c r="E1129" s="30">
        <v>18970</v>
      </c>
      <c r="F1129" s="30">
        <v>20000</v>
      </c>
      <c r="G1129" s="30">
        <v>900</v>
      </c>
      <c r="H1129" s="30">
        <v>6817.75</v>
      </c>
      <c r="I1129" s="30"/>
      <c r="J1129" s="30">
        <v>15785</v>
      </c>
      <c r="K1129" s="30">
        <v>163.6</v>
      </c>
      <c r="L1129" s="30">
        <v>3193.15</v>
      </c>
      <c r="M1129" s="30">
        <v>409</v>
      </c>
      <c r="N1129" s="30">
        <v>7982.86</v>
      </c>
      <c r="O1129" s="30">
        <v>654.4</v>
      </c>
      <c r="P1129" s="30">
        <v>12772.58</v>
      </c>
    </row>
    <row r="1130" spans="1:16">
      <c r="A1130" s="45" t="str">
        <f t="shared" si="30"/>
        <v>1934</v>
      </c>
      <c r="B1130" s="29">
        <v>19</v>
      </c>
      <c r="C1130" s="29">
        <v>34</v>
      </c>
      <c r="D1130" s="29"/>
      <c r="E1130" s="29">
        <v>18970</v>
      </c>
      <c r="F1130" s="29">
        <v>20000</v>
      </c>
      <c r="G1130" s="29"/>
      <c r="H1130" s="29">
        <v>7022.29</v>
      </c>
      <c r="I1130" s="29"/>
      <c r="J1130" s="29">
        <v>16098</v>
      </c>
      <c r="K1130" s="29">
        <v>157.85</v>
      </c>
      <c r="L1130" s="29">
        <v>3446.79</v>
      </c>
      <c r="M1130" s="29">
        <v>394.63</v>
      </c>
      <c r="N1130" s="29">
        <v>8616.9699999999993</v>
      </c>
      <c r="O1130" s="29">
        <v>631.4</v>
      </c>
      <c r="P1130" s="29">
        <v>13787.16</v>
      </c>
    </row>
    <row r="1131" spans="1:16">
      <c r="A1131" s="45" t="str">
        <f t="shared" si="30"/>
        <v>2035</v>
      </c>
      <c r="B1131" s="30">
        <v>20</v>
      </c>
      <c r="C1131" s="30">
        <v>35</v>
      </c>
      <c r="D1131" s="30"/>
      <c r="E1131" s="30">
        <v>18970</v>
      </c>
      <c r="F1131" s="30">
        <v>20000</v>
      </c>
      <c r="G1131" s="30"/>
      <c r="H1131" s="30">
        <v>7232.95</v>
      </c>
      <c r="I1131" s="30"/>
      <c r="J1131" s="30">
        <v>16417</v>
      </c>
      <c r="K1131" s="30">
        <v>160.97999999999999</v>
      </c>
      <c r="L1131" s="30">
        <v>3711.17</v>
      </c>
      <c r="M1131" s="30">
        <v>402.45</v>
      </c>
      <c r="N1131" s="30">
        <v>9277.93</v>
      </c>
      <c r="O1131" s="30">
        <v>643.91999999999996</v>
      </c>
      <c r="P1131" s="30">
        <v>14844.69</v>
      </c>
    </row>
    <row r="1132" spans="1:16">
      <c r="A1132" s="45" t="str">
        <f t="shared" si="30"/>
        <v>2136</v>
      </c>
      <c r="B1132" s="29">
        <v>21</v>
      </c>
      <c r="C1132" s="29">
        <v>36</v>
      </c>
      <c r="D1132" s="29"/>
      <c r="E1132" s="29">
        <v>18970</v>
      </c>
      <c r="F1132" s="29">
        <v>20000</v>
      </c>
      <c r="G1132" s="29">
        <v>900</v>
      </c>
      <c r="H1132" s="29">
        <v>8349.94</v>
      </c>
      <c r="I1132" s="29"/>
      <c r="J1132" s="29">
        <v>15843</v>
      </c>
      <c r="K1132" s="29">
        <v>164.17</v>
      </c>
      <c r="L1132" s="29">
        <v>3986.68</v>
      </c>
      <c r="M1132" s="29">
        <v>410.43</v>
      </c>
      <c r="N1132" s="29">
        <v>9966.7000000000007</v>
      </c>
      <c r="O1132" s="29">
        <v>656.68</v>
      </c>
      <c r="P1132" s="29">
        <v>15946.71</v>
      </c>
    </row>
    <row r="1133" spans="1:16">
      <c r="A1133" s="45" t="str">
        <f t="shared" si="30"/>
        <v>2237</v>
      </c>
      <c r="B1133" s="30">
        <v>22</v>
      </c>
      <c r="C1133" s="30">
        <v>37</v>
      </c>
      <c r="D1133" s="30"/>
      <c r="E1133" s="30">
        <v>18970</v>
      </c>
      <c r="F1133" s="30">
        <v>20000</v>
      </c>
      <c r="G1133" s="30"/>
      <c r="H1133" s="30">
        <v>8600.44</v>
      </c>
      <c r="I1133" s="30"/>
      <c r="J1133" s="30">
        <v>16156</v>
      </c>
      <c r="K1133" s="30">
        <v>158.41999999999999</v>
      </c>
      <c r="L1133" s="30">
        <v>4264.7</v>
      </c>
      <c r="M1133" s="30">
        <v>396.05</v>
      </c>
      <c r="N1133" s="30">
        <v>10661.75</v>
      </c>
      <c r="O1133" s="30">
        <v>633.67999999999995</v>
      </c>
      <c r="P1133" s="30">
        <v>17058.79</v>
      </c>
    </row>
    <row r="1134" spans="1:16">
      <c r="A1134" s="45" t="str">
        <f t="shared" si="30"/>
        <v>2338</v>
      </c>
      <c r="B1134" s="29">
        <v>23</v>
      </c>
      <c r="C1134" s="29">
        <v>38</v>
      </c>
      <c r="D1134" s="29"/>
      <c r="E1134" s="29">
        <v>18970</v>
      </c>
      <c r="F1134" s="29">
        <v>20000</v>
      </c>
      <c r="G1134" s="29"/>
      <c r="H1134" s="29">
        <v>8858.4500000000007</v>
      </c>
      <c r="I1134" s="29"/>
      <c r="J1134" s="29">
        <v>16476</v>
      </c>
      <c r="K1134" s="29">
        <v>161.56</v>
      </c>
      <c r="L1134" s="29">
        <v>4554.2</v>
      </c>
      <c r="M1134" s="29">
        <v>403.9</v>
      </c>
      <c r="N1134" s="29">
        <v>11385.5</v>
      </c>
      <c r="O1134" s="29">
        <v>646.24</v>
      </c>
      <c r="P1134" s="29">
        <v>18216.8</v>
      </c>
    </row>
    <row r="1135" spans="1:16">
      <c r="A1135" s="45" t="str">
        <f t="shared" si="30"/>
        <v>2439</v>
      </c>
      <c r="B1135" s="30">
        <v>24</v>
      </c>
      <c r="C1135" s="30">
        <v>39</v>
      </c>
      <c r="D1135" s="30"/>
      <c r="E1135" s="30">
        <v>18970</v>
      </c>
      <c r="F1135" s="30">
        <v>20000</v>
      </c>
      <c r="G1135" s="30">
        <v>900</v>
      </c>
      <c r="H1135" s="30">
        <v>10024.209999999999</v>
      </c>
      <c r="I1135" s="30"/>
      <c r="J1135" s="30">
        <v>15902</v>
      </c>
      <c r="K1135" s="30">
        <v>164.76</v>
      </c>
      <c r="L1135" s="30">
        <v>4855.59</v>
      </c>
      <c r="M1135" s="30">
        <v>411.9</v>
      </c>
      <c r="N1135" s="30">
        <v>12138.96</v>
      </c>
      <c r="O1135" s="30">
        <v>659.04</v>
      </c>
      <c r="P1135" s="30">
        <v>19422.34</v>
      </c>
    </row>
    <row r="1136" spans="1:16">
      <c r="A1136" s="45" t="str">
        <f t="shared" si="30"/>
        <v>2540</v>
      </c>
      <c r="B1136" s="29">
        <v>25</v>
      </c>
      <c r="C1136" s="29">
        <v>40</v>
      </c>
      <c r="D1136" s="29"/>
      <c r="E1136" s="29">
        <v>18970</v>
      </c>
      <c r="F1136" s="29">
        <v>20000</v>
      </c>
      <c r="G1136" s="29"/>
      <c r="H1136" s="29">
        <v>10324.93</v>
      </c>
      <c r="I1136" s="29"/>
      <c r="J1136" s="29">
        <v>16215</v>
      </c>
      <c r="K1136" s="29">
        <v>159.02000000000001</v>
      </c>
      <c r="L1136" s="29">
        <v>5160.2700000000004</v>
      </c>
      <c r="M1136" s="29">
        <v>397.55</v>
      </c>
      <c r="N1136" s="29">
        <v>12900.68</v>
      </c>
      <c r="O1136" s="29">
        <v>636.08000000000004</v>
      </c>
      <c r="P1136" s="29">
        <v>20641.09</v>
      </c>
    </row>
    <row r="1137" spans="1:16">
      <c r="A1137" s="45" t="str">
        <f t="shared" si="30"/>
        <v>2641</v>
      </c>
      <c r="B1137" s="30">
        <v>26</v>
      </c>
      <c r="C1137" s="30">
        <v>41</v>
      </c>
      <c r="D1137" s="30"/>
      <c r="E1137" s="30">
        <v>18970</v>
      </c>
      <c r="F1137" s="30">
        <v>20000</v>
      </c>
      <c r="G1137" s="30"/>
      <c r="H1137" s="30">
        <v>10634.68</v>
      </c>
      <c r="I1137" s="30"/>
      <c r="J1137" s="30">
        <v>16535</v>
      </c>
      <c r="K1137" s="30">
        <v>162.15</v>
      </c>
      <c r="L1137" s="30">
        <v>5477.23</v>
      </c>
      <c r="M1137" s="30">
        <v>405.38</v>
      </c>
      <c r="N1137" s="30">
        <v>13693.08</v>
      </c>
      <c r="O1137" s="30">
        <v>648.6</v>
      </c>
      <c r="P1137" s="30">
        <v>21908.93</v>
      </c>
    </row>
    <row r="1138" spans="1:16">
      <c r="A1138" s="45" t="str">
        <f t="shared" si="30"/>
        <v>2742</v>
      </c>
      <c r="B1138" s="29">
        <v>27</v>
      </c>
      <c r="C1138" s="29">
        <v>42</v>
      </c>
      <c r="D1138" s="29"/>
      <c r="E1138" s="29">
        <v>18970</v>
      </c>
      <c r="F1138" s="29">
        <v>20000</v>
      </c>
      <c r="G1138" s="29">
        <v>900</v>
      </c>
      <c r="H1138" s="29">
        <v>11853.72</v>
      </c>
      <c r="I1138" s="29"/>
      <c r="J1138" s="29">
        <v>15962</v>
      </c>
      <c r="K1138" s="29">
        <v>165.35</v>
      </c>
      <c r="L1138" s="29">
        <v>5806.9</v>
      </c>
      <c r="M1138" s="29">
        <v>413.38</v>
      </c>
      <c r="N1138" s="29">
        <v>14517.25</v>
      </c>
      <c r="O1138" s="29">
        <v>661.4</v>
      </c>
      <c r="P1138" s="29">
        <v>23227.59</v>
      </c>
    </row>
    <row r="1139" spans="1:16">
      <c r="A1139" s="45" t="str">
        <f t="shared" si="30"/>
        <v>2843</v>
      </c>
      <c r="B1139" s="30">
        <v>28</v>
      </c>
      <c r="C1139" s="30">
        <v>43</v>
      </c>
      <c r="D1139" s="30"/>
      <c r="E1139" s="30">
        <v>18970</v>
      </c>
      <c r="F1139" s="30">
        <v>20000</v>
      </c>
      <c r="G1139" s="30"/>
      <c r="H1139" s="30">
        <v>12209.33</v>
      </c>
      <c r="I1139" s="30"/>
      <c r="J1139" s="30">
        <v>16275</v>
      </c>
      <c r="K1139" s="30">
        <v>159.62</v>
      </c>
      <c r="L1139" s="30">
        <v>6140.73</v>
      </c>
      <c r="M1139" s="30">
        <v>399.05</v>
      </c>
      <c r="N1139" s="30">
        <v>15351.81</v>
      </c>
      <c r="O1139" s="30">
        <v>638.48</v>
      </c>
      <c r="P1139" s="30">
        <v>24562.9</v>
      </c>
    </row>
    <row r="1140" spans="1:16">
      <c r="A1140" s="45" t="str">
        <f t="shared" si="30"/>
        <v>2944</v>
      </c>
      <c r="B1140" s="29">
        <v>29</v>
      </c>
      <c r="C1140" s="29">
        <v>44</v>
      </c>
      <c r="D1140" s="29"/>
      <c r="E1140" s="29">
        <v>18970</v>
      </c>
      <c r="F1140" s="29">
        <v>20000</v>
      </c>
      <c r="G1140" s="29"/>
      <c r="H1140" s="29">
        <v>12575.61</v>
      </c>
      <c r="I1140" s="29"/>
      <c r="J1140" s="29">
        <v>16595</v>
      </c>
      <c r="K1140" s="29">
        <v>162.75</v>
      </c>
      <c r="L1140" s="29">
        <v>6487.7</v>
      </c>
      <c r="M1140" s="29">
        <v>406.88</v>
      </c>
      <c r="N1140" s="29">
        <v>16219.24</v>
      </c>
      <c r="O1140" s="29">
        <v>651</v>
      </c>
      <c r="P1140" s="29">
        <v>25950.79</v>
      </c>
    </row>
    <row r="1141" spans="1:16">
      <c r="A1141" s="45" t="str">
        <f t="shared" si="30"/>
        <v>3045</v>
      </c>
      <c r="B1141" s="30">
        <v>30</v>
      </c>
      <c r="C1141" s="30">
        <v>45</v>
      </c>
      <c r="D1141" s="30"/>
      <c r="E1141" s="30">
        <v>18970</v>
      </c>
      <c r="F1141" s="30">
        <v>20000</v>
      </c>
      <c r="G1141" s="30">
        <v>900</v>
      </c>
      <c r="H1141" s="30">
        <v>13852.88</v>
      </c>
      <c r="I1141" s="30"/>
      <c r="J1141" s="30">
        <v>16021</v>
      </c>
      <c r="K1141" s="30">
        <v>165.95</v>
      </c>
      <c r="L1141" s="30">
        <v>6848.28</v>
      </c>
      <c r="M1141" s="30">
        <v>414.88</v>
      </c>
      <c r="N1141" s="30">
        <v>17120.689999999999</v>
      </c>
      <c r="O1141" s="30">
        <v>663.8</v>
      </c>
      <c r="P1141" s="30">
        <v>27393.11</v>
      </c>
    </row>
    <row r="1142" spans="1:16">
      <c r="A1142" s="45" t="str">
        <f t="shared" si="30"/>
        <v>3146</v>
      </c>
      <c r="B1142" s="29">
        <v>31</v>
      </c>
      <c r="C1142" s="29">
        <v>46</v>
      </c>
      <c r="D1142" s="29"/>
      <c r="E1142" s="29">
        <v>18970</v>
      </c>
      <c r="F1142" s="29">
        <v>20000</v>
      </c>
      <c r="G1142" s="29"/>
      <c r="H1142" s="29">
        <v>14268.47</v>
      </c>
      <c r="I1142" s="29"/>
      <c r="J1142" s="29">
        <v>16334</v>
      </c>
      <c r="K1142" s="29">
        <v>160.21</v>
      </c>
      <c r="L1142" s="29">
        <v>7213.94</v>
      </c>
      <c r="M1142" s="29">
        <v>400.53</v>
      </c>
      <c r="N1142" s="29">
        <v>18034.84</v>
      </c>
      <c r="O1142" s="29">
        <v>640.84</v>
      </c>
      <c r="P1142" s="29">
        <v>28855.74</v>
      </c>
    </row>
    <row r="1143" spans="1:16">
      <c r="A1143" s="45" t="str">
        <f t="shared" si="30"/>
        <v>3247</v>
      </c>
      <c r="B1143" s="30">
        <v>32</v>
      </c>
      <c r="C1143" s="30">
        <v>47</v>
      </c>
      <c r="D1143" s="30"/>
      <c r="E1143" s="30">
        <v>18970</v>
      </c>
      <c r="F1143" s="30">
        <v>20000</v>
      </c>
      <c r="G1143" s="30"/>
      <c r="H1143" s="30">
        <v>14696.52</v>
      </c>
      <c r="I1143" s="30"/>
      <c r="J1143" s="30">
        <v>16652</v>
      </c>
      <c r="K1143" s="30">
        <v>163.34</v>
      </c>
      <c r="L1143" s="30">
        <v>7593.69</v>
      </c>
      <c r="M1143" s="30">
        <v>408.35</v>
      </c>
      <c r="N1143" s="30">
        <v>18984.240000000002</v>
      </c>
      <c r="O1143" s="30">
        <v>653.36</v>
      </c>
      <c r="P1143" s="30">
        <v>30374.78</v>
      </c>
    </row>
    <row r="1144" spans="1:16">
      <c r="A1144" s="45" t="str">
        <f t="shared" si="30"/>
        <v>3348</v>
      </c>
      <c r="B1144" s="29">
        <v>33</v>
      </c>
      <c r="C1144" s="29">
        <v>48</v>
      </c>
      <c r="D1144" s="29"/>
      <c r="E1144" s="29">
        <v>18970</v>
      </c>
      <c r="F1144" s="29">
        <v>20000</v>
      </c>
      <c r="G1144" s="29">
        <v>900</v>
      </c>
      <c r="H1144" s="29">
        <v>16037.42</v>
      </c>
      <c r="I1144" s="29"/>
      <c r="J1144" s="29">
        <v>16078</v>
      </c>
      <c r="K1144" s="29">
        <v>166.52</v>
      </c>
      <c r="L1144" s="29">
        <v>7988.03</v>
      </c>
      <c r="M1144" s="29">
        <v>416.3</v>
      </c>
      <c r="N1144" s="29">
        <v>19970.060000000001</v>
      </c>
      <c r="O1144" s="29">
        <v>666.08</v>
      </c>
      <c r="P1144" s="29">
        <v>31952.1</v>
      </c>
    </row>
    <row r="1145" spans="1:16">
      <c r="A1145" s="45" t="str">
        <f t="shared" si="30"/>
        <v>3449</v>
      </c>
      <c r="B1145" s="30">
        <v>34</v>
      </c>
      <c r="C1145" s="30">
        <v>49</v>
      </c>
      <c r="D1145" s="30"/>
      <c r="E1145" s="30">
        <v>18970</v>
      </c>
      <c r="F1145" s="30">
        <v>20000</v>
      </c>
      <c r="G1145" s="30"/>
      <c r="H1145" s="30">
        <v>16518.54</v>
      </c>
      <c r="I1145" s="30"/>
      <c r="J1145" s="30">
        <v>16389</v>
      </c>
      <c r="K1145" s="30">
        <v>160.78</v>
      </c>
      <c r="L1145" s="30">
        <v>8388.4500000000007</v>
      </c>
      <c r="M1145" s="30">
        <v>401.95</v>
      </c>
      <c r="N1145" s="30">
        <v>20971.11</v>
      </c>
      <c r="O1145" s="30">
        <v>643.12</v>
      </c>
      <c r="P1145" s="30">
        <v>33553.78</v>
      </c>
    </row>
    <row r="1146" spans="1:16">
      <c r="A1146" s="45" t="str">
        <f t="shared" si="30"/>
        <v>3550</v>
      </c>
      <c r="B1146" s="29">
        <v>35</v>
      </c>
      <c r="C1146" s="29">
        <v>50</v>
      </c>
      <c r="D1146" s="29"/>
      <c r="E1146" s="29">
        <v>18970</v>
      </c>
      <c r="F1146" s="29">
        <v>20000</v>
      </c>
      <c r="G1146" s="29"/>
      <c r="H1146" s="29">
        <v>17014.099999999999</v>
      </c>
      <c r="I1146" s="29"/>
      <c r="J1146" s="29">
        <v>16706</v>
      </c>
      <c r="K1146" s="29">
        <v>163.89</v>
      </c>
      <c r="L1146" s="29">
        <v>8803.99</v>
      </c>
      <c r="M1146" s="29">
        <v>409.73</v>
      </c>
      <c r="N1146" s="29">
        <v>22009.97</v>
      </c>
      <c r="O1146" s="29">
        <v>655.56</v>
      </c>
      <c r="P1146" s="29">
        <v>35215.96</v>
      </c>
    </row>
    <row r="1147" spans="1:16">
      <c r="A1147" s="45" t="str">
        <f t="shared" si="30"/>
        <v>3651</v>
      </c>
      <c r="B1147" s="30">
        <v>36</v>
      </c>
      <c r="C1147" s="30">
        <v>51</v>
      </c>
      <c r="D1147" s="30"/>
      <c r="E1147" s="30">
        <v>18970</v>
      </c>
      <c r="F1147" s="30">
        <v>20000</v>
      </c>
      <c r="G1147" s="30">
        <v>900</v>
      </c>
      <c r="H1147" s="30">
        <v>18424.52</v>
      </c>
      <c r="I1147" s="30"/>
      <c r="J1147" s="30">
        <v>16130</v>
      </c>
      <c r="K1147" s="30">
        <v>167.06</v>
      </c>
      <c r="L1147" s="30">
        <v>9235.17</v>
      </c>
      <c r="M1147" s="30">
        <v>417.65</v>
      </c>
      <c r="N1147" s="30">
        <v>23087.919999999998</v>
      </c>
      <c r="O1147" s="30">
        <v>668.24</v>
      </c>
      <c r="P1147" s="30">
        <v>36940.68</v>
      </c>
    </row>
    <row r="1148" spans="1:16">
      <c r="A1148" s="45" t="str">
        <f t="shared" si="30"/>
        <v>3752</v>
      </c>
      <c r="B1148" s="29">
        <v>37</v>
      </c>
      <c r="C1148" s="29">
        <v>52</v>
      </c>
      <c r="D1148" s="29"/>
      <c r="E1148" s="29">
        <v>18970</v>
      </c>
      <c r="F1148" s="29">
        <v>20000</v>
      </c>
      <c r="G1148" s="29"/>
      <c r="H1148" s="29">
        <v>18977.259999999998</v>
      </c>
      <c r="I1148" s="29"/>
      <c r="J1148" s="29">
        <v>16439</v>
      </c>
      <c r="K1148" s="29">
        <v>161.30000000000001</v>
      </c>
      <c r="L1148" s="29">
        <v>9673.52</v>
      </c>
      <c r="M1148" s="29">
        <v>403.25</v>
      </c>
      <c r="N1148" s="29">
        <v>24183.81</v>
      </c>
      <c r="O1148" s="29">
        <v>645.20000000000005</v>
      </c>
      <c r="P1148" s="29">
        <v>38694.1</v>
      </c>
    </row>
    <row r="1149" spans="1:16">
      <c r="A1149" s="45" t="str">
        <f t="shared" si="30"/>
        <v>3853</v>
      </c>
      <c r="B1149" s="30">
        <v>38</v>
      </c>
      <c r="C1149" s="30">
        <v>53</v>
      </c>
      <c r="D1149" s="30"/>
      <c r="E1149" s="30">
        <v>18970</v>
      </c>
      <c r="F1149" s="30">
        <v>20000</v>
      </c>
      <c r="G1149" s="30"/>
      <c r="H1149" s="30">
        <v>19546.57</v>
      </c>
      <c r="I1149" s="30"/>
      <c r="J1149" s="30">
        <v>16754</v>
      </c>
      <c r="K1149" s="30">
        <v>164.39</v>
      </c>
      <c r="L1149" s="30">
        <v>10128.120000000001</v>
      </c>
      <c r="M1149" s="30">
        <v>410.98</v>
      </c>
      <c r="N1149" s="30">
        <v>25320.3</v>
      </c>
      <c r="O1149" s="30">
        <v>657.56</v>
      </c>
      <c r="P1149" s="30">
        <v>40512.480000000003</v>
      </c>
    </row>
    <row r="1150" spans="1:16">
      <c r="A1150" s="45" t="str">
        <f t="shared" si="30"/>
        <v>3954</v>
      </c>
      <c r="B1150" s="29">
        <v>39</v>
      </c>
      <c r="C1150" s="29">
        <v>54</v>
      </c>
      <c r="D1150" s="29"/>
      <c r="E1150" s="29">
        <v>18970</v>
      </c>
      <c r="F1150" s="29">
        <v>20000</v>
      </c>
      <c r="G1150" s="29">
        <v>900</v>
      </c>
      <c r="H1150" s="29">
        <v>21032.97</v>
      </c>
      <c r="I1150" s="29"/>
      <c r="J1150" s="29">
        <v>16175</v>
      </c>
      <c r="K1150" s="29">
        <v>167.54</v>
      </c>
      <c r="L1150" s="29">
        <v>10599.5</v>
      </c>
      <c r="M1150" s="29">
        <v>418.85</v>
      </c>
      <c r="N1150" s="29">
        <v>26498.76</v>
      </c>
      <c r="O1150" s="29">
        <v>670.16</v>
      </c>
      <c r="P1150" s="29">
        <v>42398.01</v>
      </c>
    </row>
    <row r="1151" spans="1:16">
      <c r="A1151" s="45" t="str">
        <f t="shared" si="30"/>
        <v>4055</v>
      </c>
      <c r="B1151" s="30">
        <v>40</v>
      </c>
      <c r="C1151" s="30">
        <v>55</v>
      </c>
      <c r="D1151" s="30"/>
      <c r="E1151" s="30">
        <v>18970</v>
      </c>
      <c r="F1151" s="30">
        <v>20000</v>
      </c>
      <c r="G1151" s="30"/>
      <c r="H1151" s="30">
        <v>21663.96</v>
      </c>
      <c r="I1151" s="30"/>
      <c r="J1151" s="30">
        <v>16481</v>
      </c>
      <c r="K1151" s="30">
        <v>161.75</v>
      </c>
      <c r="L1151" s="30">
        <v>11079.24</v>
      </c>
      <c r="M1151" s="30">
        <v>404.38</v>
      </c>
      <c r="N1151" s="30">
        <v>27698.1</v>
      </c>
      <c r="O1151" s="30">
        <v>647</v>
      </c>
      <c r="P1151" s="30">
        <v>44316.95</v>
      </c>
    </row>
    <row r="1152" spans="1:16">
      <c r="A1152" s="45" t="str">
        <f t="shared" si="30"/>
        <v>4156</v>
      </c>
      <c r="B1152" s="29">
        <v>41</v>
      </c>
      <c r="C1152" s="29">
        <v>56</v>
      </c>
      <c r="D1152" s="29"/>
      <c r="E1152" s="29">
        <v>18970</v>
      </c>
      <c r="F1152" s="29">
        <v>20000</v>
      </c>
      <c r="G1152" s="29"/>
      <c r="H1152" s="29">
        <v>22313.88</v>
      </c>
      <c r="I1152" s="29"/>
      <c r="J1152" s="29">
        <v>16792</v>
      </c>
      <c r="K1152" s="29">
        <v>164.81</v>
      </c>
      <c r="L1152" s="29">
        <v>11576.43</v>
      </c>
      <c r="M1152" s="29">
        <v>412.03</v>
      </c>
      <c r="N1152" s="29">
        <v>28941.06</v>
      </c>
      <c r="O1152" s="29">
        <v>659.24</v>
      </c>
      <c r="P1152" s="29">
        <v>46305.7</v>
      </c>
    </row>
    <row r="1153" spans="1:16">
      <c r="A1153" s="45" t="str">
        <f t="shared" si="30"/>
        <v>4257</v>
      </c>
      <c r="B1153" s="30">
        <v>42</v>
      </c>
      <c r="C1153" s="30">
        <v>57</v>
      </c>
      <c r="D1153" s="30"/>
      <c r="E1153" s="30">
        <v>18970</v>
      </c>
      <c r="F1153" s="30">
        <v>20000</v>
      </c>
      <c r="G1153" s="30">
        <v>900</v>
      </c>
      <c r="H1153" s="30">
        <v>23883.3</v>
      </c>
      <c r="I1153" s="30"/>
      <c r="J1153" s="30">
        <v>16209</v>
      </c>
      <c r="K1153" s="30">
        <v>167.92</v>
      </c>
      <c r="L1153" s="30">
        <v>12091.64</v>
      </c>
      <c r="M1153" s="30">
        <v>419.8</v>
      </c>
      <c r="N1153" s="30">
        <v>30229.1</v>
      </c>
      <c r="O1153" s="30">
        <v>671.68</v>
      </c>
      <c r="P1153" s="30">
        <v>48366.55</v>
      </c>
    </row>
    <row r="1154" spans="1:16">
      <c r="A1154" s="45" t="str">
        <f t="shared" si="30"/>
        <v>4358</v>
      </c>
      <c r="B1154" s="29">
        <v>43</v>
      </c>
      <c r="C1154" s="29">
        <v>58</v>
      </c>
      <c r="D1154" s="29"/>
      <c r="E1154" s="29">
        <v>18970</v>
      </c>
      <c r="F1154" s="29">
        <v>20000</v>
      </c>
      <c r="G1154" s="29"/>
      <c r="H1154" s="29">
        <v>24599.79</v>
      </c>
      <c r="I1154" s="29"/>
      <c r="J1154" s="29">
        <v>16508</v>
      </c>
      <c r="K1154" s="29">
        <v>162.09</v>
      </c>
      <c r="L1154" s="29">
        <v>12616.48</v>
      </c>
      <c r="M1154" s="29">
        <v>405.23</v>
      </c>
      <c r="N1154" s="29">
        <v>31541.19</v>
      </c>
      <c r="O1154" s="29">
        <v>648.36</v>
      </c>
      <c r="P1154" s="29">
        <v>50465.91</v>
      </c>
    </row>
    <row r="1155" spans="1:16">
      <c r="A1155" s="45" t="str">
        <f t="shared" si="30"/>
        <v>4459</v>
      </c>
      <c r="B1155" s="30">
        <v>44</v>
      </c>
      <c r="C1155" s="30">
        <v>59</v>
      </c>
      <c r="D1155" s="30"/>
      <c r="E1155" s="30">
        <v>18970</v>
      </c>
      <c r="F1155" s="30">
        <v>20000</v>
      </c>
      <c r="G1155" s="30"/>
      <c r="H1155" s="30">
        <v>25337.79</v>
      </c>
      <c r="I1155" s="30"/>
      <c r="J1155" s="30">
        <v>16814</v>
      </c>
      <c r="K1155" s="30">
        <v>165.08</v>
      </c>
      <c r="L1155" s="30">
        <v>13160.05</v>
      </c>
      <c r="M1155" s="30">
        <v>412.7</v>
      </c>
      <c r="N1155" s="30">
        <v>32900.129999999997</v>
      </c>
      <c r="O1155" s="30">
        <v>660.32</v>
      </c>
      <c r="P1155" s="30">
        <v>52640.21</v>
      </c>
    </row>
    <row r="1156" spans="1:16">
      <c r="A1156" s="45" t="str">
        <f t="shared" si="30"/>
        <v>4560</v>
      </c>
      <c r="B1156" s="29">
        <v>45</v>
      </c>
      <c r="C1156" s="29">
        <v>60</v>
      </c>
      <c r="D1156" s="29"/>
      <c r="E1156" s="29">
        <v>18970</v>
      </c>
      <c r="F1156" s="29">
        <v>20000</v>
      </c>
      <c r="G1156" s="29">
        <v>900</v>
      </c>
      <c r="H1156" s="29">
        <v>26997.919999999998</v>
      </c>
      <c r="I1156" s="29"/>
      <c r="J1156" s="29">
        <v>16225</v>
      </c>
      <c r="K1156" s="29">
        <v>168.14</v>
      </c>
      <c r="L1156" s="29">
        <v>13722.99</v>
      </c>
      <c r="M1156" s="29">
        <v>420.35</v>
      </c>
      <c r="N1156" s="29">
        <v>34307.480000000003</v>
      </c>
      <c r="O1156" s="29">
        <v>672.56</v>
      </c>
      <c r="P1156" s="29">
        <v>54891.97</v>
      </c>
    </row>
    <row r="1157" spans="1:16">
      <c r="A1157" s="45" t="str">
        <f t="shared" si="30"/>
        <v>4661</v>
      </c>
      <c r="B1157" s="30">
        <v>46</v>
      </c>
      <c r="C1157" s="30">
        <v>61</v>
      </c>
      <c r="D1157" s="30"/>
      <c r="E1157" s="30">
        <v>18970</v>
      </c>
      <c r="F1157" s="30">
        <v>20000</v>
      </c>
      <c r="G1157" s="30"/>
      <c r="H1157" s="30">
        <v>27807.86</v>
      </c>
      <c r="I1157" s="30"/>
      <c r="J1157" s="30">
        <v>16516</v>
      </c>
      <c r="K1157" s="30">
        <v>162.25</v>
      </c>
      <c r="L1157" s="30">
        <v>14296.93</v>
      </c>
      <c r="M1157" s="30">
        <v>405.63</v>
      </c>
      <c r="N1157" s="30">
        <v>35742.33</v>
      </c>
      <c r="O1157" s="30">
        <v>649</v>
      </c>
      <c r="P1157" s="30">
        <v>57187.73</v>
      </c>
    </row>
    <row r="1158" spans="1:16">
      <c r="A1158" s="45" t="str">
        <f t="shared" si="30"/>
        <v>4762</v>
      </c>
      <c r="B1158" s="29">
        <v>47</v>
      </c>
      <c r="C1158" s="29">
        <v>62</v>
      </c>
      <c r="D1158" s="29"/>
      <c r="E1158" s="29">
        <v>18970</v>
      </c>
      <c r="F1158" s="29">
        <v>20000</v>
      </c>
      <c r="G1158" s="29"/>
      <c r="H1158" s="29">
        <v>28642.09</v>
      </c>
      <c r="I1158" s="29"/>
      <c r="J1158" s="29">
        <v>16813</v>
      </c>
      <c r="K1158" s="29">
        <v>165.16</v>
      </c>
      <c r="L1158" s="29">
        <v>14891</v>
      </c>
      <c r="M1158" s="29">
        <v>412.9</v>
      </c>
      <c r="N1158" s="29">
        <v>37227.5</v>
      </c>
      <c r="O1158" s="29">
        <v>660.64</v>
      </c>
      <c r="P1158" s="29">
        <v>59564</v>
      </c>
    </row>
    <row r="1159" spans="1:16">
      <c r="A1159" s="45" t="str">
        <f t="shared" si="30"/>
        <v>4863</v>
      </c>
      <c r="B1159" s="30">
        <v>48</v>
      </c>
      <c r="C1159" s="30">
        <v>63</v>
      </c>
      <c r="D1159" s="30"/>
      <c r="E1159" s="30">
        <v>18970</v>
      </c>
      <c r="F1159" s="30">
        <v>20000</v>
      </c>
      <c r="G1159" s="30">
        <v>900</v>
      </c>
      <c r="H1159" s="30">
        <v>30401.360000000001</v>
      </c>
      <c r="I1159" s="30"/>
      <c r="J1159" s="30">
        <v>16215</v>
      </c>
      <c r="K1159" s="30">
        <v>168.13</v>
      </c>
      <c r="L1159" s="30">
        <v>15505.86</v>
      </c>
      <c r="M1159" s="30">
        <v>420.33</v>
      </c>
      <c r="N1159" s="30">
        <v>38764.65</v>
      </c>
      <c r="O1159" s="30">
        <v>672.52</v>
      </c>
      <c r="P1159" s="30">
        <v>62023.44</v>
      </c>
    </row>
    <row r="1160" spans="1:16">
      <c r="A1160" s="45" t="str">
        <f t="shared" si="30"/>
        <v>4964</v>
      </c>
      <c r="B1160" s="29">
        <v>49</v>
      </c>
      <c r="C1160" s="29">
        <v>64</v>
      </c>
      <c r="D1160" s="29"/>
      <c r="E1160" s="29">
        <v>18970</v>
      </c>
      <c r="F1160" s="29">
        <v>20000</v>
      </c>
      <c r="G1160" s="29"/>
      <c r="H1160" s="29">
        <v>31313.4</v>
      </c>
      <c r="I1160" s="29"/>
      <c r="J1160" s="29">
        <v>16494</v>
      </c>
      <c r="K1160" s="29">
        <v>162.15</v>
      </c>
      <c r="L1160" s="29">
        <v>16133.19</v>
      </c>
      <c r="M1160" s="29">
        <v>405.38</v>
      </c>
      <c r="N1160" s="29">
        <v>40332.97</v>
      </c>
      <c r="O1160" s="29">
        <v>648.6</v>
      </c>
      <c r="P1160" s="29">
        <v>64532.75</v>
      </c>
    </row>
    <row r="1161" spans="1:16">
      <c r="A1161" s="45" t="str">
        <f t="shared" si="30"/>
        <v>5065</v>
      </c>
      <c r="B1161" s="30">
        <v>50</v>
      </c>
      <c r="C1161" s="30">
        <v>65</v>
      </c>
      <c r="D1161" s="30"/>
      <c r="E1161" s="30">
        <v>18970</v>
      </c>
      <c r="F1161" s="30">
        <v>20000</v>
      </c>
      <c r="G1161" s="30"/>
      <c r="H1161" s="30">
        <v>32252.799999999999</v>
      </c>
      <c r="I1161" s="30"/>
      <c r="J1161" s="30">
        <v>16778</v>
      </c>
      <c r="K1161" s="30">
        <v>164.94</v>
      </c>
      <c r="L1161" s="30">
        <v>16782.12</v>
      </c>
      <c r="M1161" s="30">
        <v>412.35</v>
      </c>
      <c r="N1161" s="30">
        <v>41955.31</v>
      </c>
      <c r="O1161" s="30">
        <v>659.76</v>
      </c>
      <c r="P1161" s="30">
        <v>67128.490000000005</v>
      </c>
    </row>
    <row r="1162" spans="1:16">
      <c r="A1162" s="45" t="str">
        <f t="shared" si="30"/>
        <v>5166</v>
      </c>
      <c r="B1162" s="29">
        <v>51</v>
      </c>
      <c r="C1162" s="29">
        <v>66</v>
      </c>
      <c r="D1162" s="29"/>
      <c r="E1162" s="29">
        <v>18970</v>
      </c>
      <c r="F1162" s="29">
        <v>20000</v>
      </c>
      <c r="G1162" s="29">
        <v>900</v>
      </c>
      <c r="H1162" s="29">
        <v>34120.379999999997</v>
      </c>
      <c r="I1162" s="29"/>
      <c r="J1162" s="29">
        <v>16166</v>
      </c>
      <c r="K1162" s="29">
        <v>167.78</v>
      </c>
      <c r="L1162" s="29">
        <v>17453.37</v>
      </c>
      <c r="M1162" s="29">
        <v>419.45</v>
      </c>
      <c r="N1162" s="29">
        <v>43633.42</v>
      </c>
      <c r="O1162" s="29">
        <v>671.12</v>
      </c>
      <c r="P1162" s="29">
        <v>69813.47</v>
      </c>
    </row>
    <row r="1163" spans="1:16">
      <c r="A1163" s="45" t="str">
        <f t="shared" si="30"/>
        <v>5267</v>
      </c>
      <c r="B1163" s="30">
        <v>52</v>
      </c>
      <c r="C1163" s="30">
        <v>67</v>
      </c>
      <c r="D1163" s="30"/>
      <c r="E1163" s="30">
        <v>18970</v>
      </c>
      <c r="F1163" s="30">
        <v>20000</v>
      </c>
      <c r="G1163" s="30"/>
      <c r="H1163" s="30">
        <v>35144</v>
      </c>
      <c r="I1163" s="30"/>
      <c r="J1163" s="30">
        <v>16428</v>
      </c>
      <c r="K1163" s="30">
        <v>161.66</v>
      </c>
      <c r="L1163" s="30">
        <v>18138.63</v>
      </c>
      <c r="M1163" s="30">
        <v>404.15</v>
      </c>
      <c r="N1163" s="30">
        <v>45346.57</v>
      </c>
      <c r="O1163" s="30">
        <v>646.64</v>
      </c>
      <c r="P1163" s="30">
        <v>72554.509999999995</v>
      </c>
    </row>
    <row r="1164" spans="1:16">
      <c r="A1164" s="45" t="str">
        <f t="shared" si="30"/>
        <v>5368</v>
      </c>
      <c r="B1164" s="29">
        <v>53</v>
      </c>
      <c r="C1164" s="29">
        <v>68</v>
      </c>
      <c r="D1164" s="29"/>
      <c r="E1164" s="29">
        <v>18970</v>
      </c>
      <c r="F1164" s="29">
        <v>20000</v>
      </c>
      <c r="G1164" s="29"/>
      <c r="H1164" s="29">
        <v>36198.32</v>
      </c>
      <c r="I1164" s="29"/>
      <c r="J1164" s="29">
        <v>16692</v>
      </c>
      <c r="K1164" s="29">
        <v>164.28</v>
      </c>
      <c r="L1164" s="29">
        <v>18847.07</v>
      </c>
      <c r="M1164" s="29">
        <v>410.7</v>
      </c>
      <c r="N1164" s="29">
        <v>47117.67</v>
      </c>
      <c r="O1164" s="29">
        <v>657.12</v>
      </c>
      <c r="P1164" s="29">
        <v>75388.259999999995</v>
      </c>
    </row>
    <row r="1165" spans="1:16">
      <c r="A1165" s="45" t="str">
        <f t="shared" si="30"/>
        <v>5469</v>
      </c>
      <c r="B1165" s="30">
        <v>54</v>
      </c>
      <c r="C1165" s="30">
        <v>69</v>
      </c>
      <c r="D1165" s="30"/>
      <c r="E1165" s="30">
        <v>18970</v>
      </c>
      <c r="F1165" s="30">
        <v>20000</v>
      </c>
      <c r="G1165" s="30">
        <v>900</v>
      </c>
      <c r="H1165" s="30">
        <v>38184.269999999997</v>
      </c>
      <c r="I1165" s="30"/>
      <c r="J1165" s="30">
        <v>16061</v>
      </c>
      <c r="K1165" s="30">
        <v>166.92</v>
      </c>
      <c r="L1165" s="30">
        <v>19579.400000000001</v>
      </c>
      <c r="M1165" s="30">
        <v>417.3</v>
      </c>
      <c r="N1165" s="30">
        <v>48948.5</v>
      </c>
      <c r="O1165" s="30">
        <v>667.68</v>
      </c>
      <c r="P1165" s="30">
        <v>78317.59</v>
      </c>
    </row>
    <row r="1166" spans="1:16">
      <c r="A1166" s="45" t="str">
        <f t="shared" si="30"/>
        <v>5570</v>
      </c>
      <c r="B1166" s="29">
        <v>55</v>
      </c>
      <c r="C1166" s="29">
        <v>70</v>
      </c>
      <c r="D1166" s="29"/>
      <c r="E1166" s="29">
        <v>18970</v>
      </c>
      <c r="F1166" s="29">
        <v>20000</v>
      </c>
      <c r="G1166" s="29"/>
      <c r="H1166" s="29">
        <v>39329.79</v>
      </c>
      <c r="I1166" s="29"/>
      <c r="J1166" s="29">
        <v>16295</v>
      </c>
      <c r="K1166" s="29">
        <v>160.61000000000001</v>
      </c>
      <c r="L1166" s="29">
        <v>20327.39</v>
      </c>
      <c r="M1166" s="29">
        <v>401.53</v>
      </c>
      <c r="N1166" s="29">
        <v>50818.48</v>
      </c>
      <c r="O1166" s="29">
        <v>642.44000000000005</v>
      </c>
      <c r="P1166" s="29">
        <v>81309.56</v>
      </c>
    </row>
    <row r="1167" spans="1:16">
      <c r="A1167" s="45" t="str">
        <f t="shared" si="30"/>
        <v>5671</v>
      </c>
      <c r="B1167" s="30">
        <v>56</v>
      </c>
      <c r="C1167" s="30">
        <v>71</v>
      </c>
      <c r="D1167" s="30"/>
      <c r="E1167" s="30">
        <v>18970</v>
      </c>
      <c r="F1167" s="30">
        <v>20000</v>
      </c>
      <c r="G1167" s="30"/>
      <c r="H1167" s="30">
        <v>40509.69</v>
      </c>
      <c r="I1167" s="30"/>
      <c r="J1167" s="30">
        <v>16531</v>
      </c>
      <c r="K1167" s="30">
        <v>162.94999999999999</v>
      </c>
      <c r="L1167" s="30">
        <v>21100.16</v>
      </c>
      <c r="M1167" s="30">
        <v>407.38</v>
      </c>
      <c r="N1167" s="30">
        <v>52750.400000000001</v>
      </c>
      <c r="O1167" s="30">
        <v>651.79999999999995</v>
      </c>
      <c r="P1167" s="30">
        <v>84400.65</v>
      </c>
    </row>
    <row r="1168" spans="1:16">
      <c r="A1168" s="45" t="str">
        <f t="shared" si="30"/>
        <v>5772</v>
      </c>
      <c r="B1168" s="29">
        <v>57</v>
      </c>
      <c r="C1168" s="29">
        <v>72</v>
      </c>
      <c r="D1168" s="29"/>
      <c r="E1168" s="29">
        <v>18970</v>
      </c>
      <c r="F1168" s="29">
        <v>20000</v>
      </c>
      <c r="G1168" s="29">
        <v>900</v>
      </c>
      <c r="H1168" s="29">
        <v>42624.98</v>
      </c>
      <c r="I1168" s="29"/>
      <c r="J1168" s="29">
        <v>15868</v>
      </c>
      <c r="K1168" s="29">
        <v>165.31</v>
      </c>
      <c r="L1168" s="29">
        <v>21898.48</v>
      </c>
      <c r="M1168" s="29">
        <v>413.28</v>
      </c>
      <c r="N1168" s="29">
        <v>54746.19</v>
      </c>
      <c r="O1168" s="29">
        <v>661.24</v>
      </c>
      <c r="P1168" s="29">
        <v>87593.91</v>
      </c>
    </row>
    <row r="1169" spans="1:16">
      <c r="A1169" s="45" t="str">
        <f t="shared" si="30"/>
        <v>5873</v>
      </c>
      <c r="B1169" s="30">
        <v>58</v>
      </c>
      <c r="C1169" s="30">
        <v>73</v>
      </c>
      <c r="D1169" s="30"/>
      <c r="E1169" s="30">
        <v>18970</v>
      </c>
      <c r="F1169" s="30">
        <v>20000</v>
      </c>
      <c r="G1169" s="30"/>
      <c r="H1169" s="30">
        <v>43903.73</v>
      </c>
      <c r="I1169" s="30"/>
      <c r="J1169" s="30">
        <v>16061</v>
      </c>
      <c r="K1169" s="30">
        <v>158.68</v>
      </c>
      <c r="L1169" s="30">
        <v>22714.11</v>
      </c>
      <c r="M1169" s="30">
        <v>396.7</v>
      </c>
      <c r="N1169" s="30">
        <v>56785.279999999999</v>
      </c>
      <c r="O1169" s="30">
        <v>634.72</v>
      </c>
      <c r="P1169" s="30">
        <v>90856.44</v>
      </c>
    </row>
    <row r="1170" spans="1:16">
      <c r="A1170" s="45" t="str">
        <f t="shared" si="30"/>
        <v>5974</v>
      </c>
      <c r="B1170" s="29">
        <v>59</v>
      </c>
      <c r="C1170" s="29">
        <v>74</v>
      </c>
      <c r="D1170" s="29"/>
      <c r="E1170" s="29">
        <v>18970</v>
      </c>
      <c r="F1170" s="29">
        <v>20000</v>
      </c>
      <c r="G1170" s="29"/>
      <c r="H1170" s="29">
        <v>45220.84</v>
      </c>
      <c r="I1170" s="29"/>
      <c r="J1170" s="29">
        <v>16252</v>
      </c>
      <c r="K1170" s="29">
        <v>160.61000000000001</v>
      </c>
      <c r="L1170" s="29">
        <v>23556.14</v>
      </c>
      <c r="M1170" s="29">
        <v>401.53</v>
      </c>
      <c r="N1170" s="29">
        <v>58890.36</v>
      </c>
      <c r="O1170" s="29">
        <v>642.44000000000005</v>
      </c>
      <c r="P1170" s="29">
        <v>94224.58</v>
      </c>
    </row>
    <row r="1171" spans="1:16">
      <c r="A1171" s="45" t="str">
        <f t="shared" si="30"/>
        <v>6075</v>
      </c>
      <c r="B1171" s="30">
        <v>60</v>
      </c>
      <c r="C1171" s="30">
        <v>75</v>
      </c>
      <c r="D1171" s="30"/>
      <c r="E1171" s="30">
        <v>18970</v>
      </c>
      <c r="F1171" s="30">
        <v>20000</v>
      </c>
      <c r="G1171" s="30">
        <v>900</v>
      </c>
      <c r="H1171" s="30">
        <v>47477.46</v>
      </c>
      <c r="I1171" s="30"/>
      <c r="J1171" s="30">
        <v>15539</v>
      </c>
      <c r="K1171" s="30">
        <v>162.52000000000001</v>
      </c>
      <c r="L1171" s="30">
        <v>24425.35</v>
      </c>
      <c r="M1171" s="30">
        <v>406.3</v>
      </c>
      <c r="N1171" s="30">
        <v>61063.37</v>
      </c>
      <c r="O1171" s="30">
        <v>650.08000000000004</v>
      </c>
      <c r="P1171" s="30">
        <v>97701.39</v>
      </c>
    </row>
    <row r="1172" spans="1:16">
      <c r="A1172" s="45" t="str">
        <f t="shared" si="30"/>
        <v>6176</v>
      </c>
      <c r="B1172" s="29">
        <v>61</v>
      </c>
      <c r="C1172" s="29">
        <v>76</v>
      </c>
      <c r="D1172" s="29"/>
      <c r="E1172" s="29">
        <v>18970</v>
      </c>
      <c r="F1172" s="29">
        <v>20000</v>
      </c>
      <c r="G1172" s="29"/>
      <c r="H1172" s="29">
        <v>48901.79</v>
      </c>
      <c r="I1172" s="29"/>
      <c r="J1172" s="29">
        <v>15667</v>
      </c>
      <c r="K1172" s="29">
        <v>155.38999999999999</v>
      </c>
      <c r="L1172" s="29">
        <v>25313.5</v>
      </c>
      <c r="M1172" s="29">
        <v>388.48</v>
      </c>
      <c r="N1172" s="29">
        <v>63283.75</v>
      </c>
      <c r="O1172" s="29">
        <v>621.55999999999995</v>
      </c>
      <c r="P1172" s="29">
        <v>101254</v>
      </c>
    </row>
    <row r="1173" spans="1:16">
      <c r="A1173" s="45" t="str">
        <f t="shared" si="30"/>
        <v>6277</v>
      </c>
      <c r="B1173" s="30">
        <v>62</v>
      </c>
      <c r="C1173" s="30">
        <v>77</v>
      </c>
      <c r="D1173" s="30"/>
      <c r="E1173" s="30">
        <v>18970</v>
      </c>
      <c r="F1173" s="30">
        <v>20000</v>
      </c>
      <c r="G1173" s="30"/>
      <c r="H1173" s="30">
        <v>50368.84</v>
      </c>
      <c r="I1173" s="30"/>
      <c r="J1173" s="30">
        <v>15784</v>
      </c>
      <c r="K1173" s="30">
        <v>156.66999999999999</v>
      </c>
      <c r="L1173" s="30">
        <v>26229.57</v>
      </c>
      <c r="M1173" s="30">
        <v>391.68</v>
      </c>
      <c r="N1173" s="30">
        <v>65573.929999999993</v>
      </c>
      <c r="O1173" s="30">
        <v>626.67999999999995</v>
      </c>
      <c r="P1173" s="30">
        <v>104918.3</v>
      </c>
    </row>
    <row r="1174" spans="1:16">
      <c r="A1174" s="45" t="str">
        <f t="shared" si="30"/>
        <v>6378</v>
      </c>
      <c r="B1174" s="29">
        <v>63</v>
      </c>
      <c r="C1174" s="29">
        <v>78</v>
      </c>
      <c r="D1174" s="29"/>
      <c r="E1174" s="29">
        <v>18970</v>
      </c>
      <c r="F1174" s="29">
        <v>20000</v>
      </c>
      <c r="G1174" s="29">
        <v>900</v>
      </c>
      <c r="H1174" s="29">
        <v>52779.91</v>
      </c>
      <c r="I1174" s="29"/>
      <c r="J1174" s="29">
        <v>14989</v>
      </c>
      <c r="K1174" s="29">
        <v>157.84</v>
      </c>
      <c r="L1174" s="29">
        <v>27174.3</v>
      </c>
      <c r="M1174" s="29">
        <v>394.6</v>
      </c>
      <c r="N1174" s="29">
        <v>67935.75</v>
      </c>
      <c r="O1174" s="29">
        <v>631.36</v>
      </c>
      <c r="P1174" s="29">
        <v>108697.2</v>
      </c>
    </row>
    <row r="1175" spans="1:16">
      <c r="A1175" s="45" t="str">
        <f t="shared" si="30"/>
        <v>6479</v>
      </c>
      <c r="B1175" s="30">
        <v>64</v>
      </c>
      <c r="C1175" s="30">
        <v>79</v>
      </c>
      <c r="D1175" s="30"/>
      <c r="E1175" s="30">
        <v>18970</v>
      </c>
      <c r="F1175" s="30">
        <v>20000</v>
      </c>
      <c r="G1175" s="30"/>
      <c r="H1175" s="30">
        <v>54363.3</v>
      </c>
      <c r="I1175" s="30"/>
      <c r="J1175" s="30">
        <v>15009</v>
      </c>
      <c r="K1175" s="30">
        <v>149.88999999999999</v>
      </c>
      <c r="L1175" s="30">
        <v>28139.42</v>
      </c>
      <c r="M1175" s="30">
        <v>374.73</v>
      </c>
      <c r="N1175" s="30">
        <v>70348.55</v>
      </c>
      <c r="O1175" s="30">
        <v>599.55999999999995</v>
      </c>
      <c r="P1175" s="30">
        <v>112557.68</v>
      </c>
    </row>
    <row r="1176" spans="1:16">
      <c r="A1176" s="45" t="str">
        <f t="shared" ref="A1176" si="31">B1176&amp;C1176</f>
        <v>6580</v>
      </c>
      <c r="B1176" s="29">
        <v>65</v>
      </c>
      <c r="C1176" s="29">
        <v>80</v>
      </c>
      <c r="D1176" s="29"/>
      <c r="E1176" s="29">
        <v>18970</v>
      </c>
      <c r="F1176" s="29">
        <v>20000</v>
      </c>
      <c r="G1176" s="29"/>
      <c r="H1176" s="29">
        <v>55994.2</v>
      </c>
      <c r="I1176" s="29">
        <v>15000</v>
      </c>
      <c r="J1176" s="29">
        <v>15000</v>
      </c>
      <c r="K1176" s="29">
        <v>150.09</v>
      </c>
      <c r="L1176" s="29">
        <v>29133.69</v>
      </c>
      <c r="M1176" s="29">
        <v>375.23</v>
      </c>
      <c r="N1176" s="29">
        <v>72834.23</v>
      </c>
      <c r="O1176" s="29">
        <v>600.36</v>
      </c>
      <c r="P1176" s="29">
        <v>116534.77</v>
      </c>
    </row>
    <row r="1177" spans="1:16" ht="54">
      <c r="B1177" s="28" t="s">
        <v>27</v>
      </c>
      <c r="C1177" s="28" t="s">
        <v>13</v>
      </c>
      <c r="D1177" s="28" t="s">
        <v>14</v>
      </c>
      <c r="E1177" s="28" t="s">
        <v>15</v>
      </c>
      <c r="F1177" s="28" t="s">
        <v>16</v>
      </c>
      <c r="G1177" s="28" t="s">
        <v>17</v>
      </c>
      <c r="H1177" s="28" t="s">
        <v>18</v>
      </c>
      <c r="I1177" s="28" t="s">
        <v>19</v>
      </c>
      <c r="J1177" s="28" t="s">
        <v>20</v>
      </c>
      <c r="K1177" s="28" t="s">
        <v>21</v>
      </c>
      <c r="L1177" s="28" t="s">
        <v>22</v>
      </c>
      <c r="M1177" s="28" t="s">
        <v>23</v>
      </c>
      <c r="N1177" s="28" t="s">
        <v>24</v>
      </c>
      <c r="O1177" s="28" t="s">
        <v>25</v>
      </c>
      <c r="P1177" s="28" t="s">
        <v>26</v>
      </c>
    </row>
    <row r="1178" spans="1:16">
      <c r="A1178" s="45" t="str">
        <f t="shared" ref="A1178:A1241" si="32">B1178&amp;C1178</f>
        <v>117</v>
      </c>
      <c r="B1178" s="29">
        <v>1</v>
      </c>
      <c r="C1178" s="29">
        <v>17</v>
      </c>
      <c r="D1178" s="29">
        <v>3809</v>
      </c>
      <c r="E1178" s="29">
        <v>3809</v>
      </c>
      <c r="F1178" s="29">
        <v>20000</v>
      </c>
      <c r="G1178" s="29"/>
      <c r="H1178" s="29"/>
      <c r="I1178" s="29"/>
      <c r="J1178" s="29">
        <v>2285.4</v>
      </c>
      <c r="K1178" s="29">
        <v>26.66</v>
      </c>
      <c r="L1178" s="29">
        <v>26.66</v>
      </c>
      <c r="M1178" s="29">
        <v>66.66</v>
      </c>
      <c r="N1178" s="29">
        <v>66.66</v>
      </c>
      <c r="O1178" s="29">
        <v>106.65</v>
      </c>
      <c r="P1178" s="29">
        <v>106.65</v>
      </c>
    </row>
    <row r="1179" spans="1:16">
      <c r="A1179" s="45" t="str">
        <f t="shared" si="32"/>
        <v>218</v>
      </c>
      <c r="B1179" s="30">
        <v>2</v>
      </c>
      <c r="C1179" s="30">
        <v>18</v>
      </c>
      <c r="D1179" s="30">
        <v>3809</v>
      </c>
      <c r="E1179" s="30">
        <v>7618</v>
      </c>
      <c r="F1179" s="30">
        <v>20000</v>
      </c>
      <c r="G1179" s="30"/>
      <c r="H1179" s="30"/>
      <c r="I1179" s="30"/>
      <c r="J1179" s="30">
        <v>5700</v>
      </c>
      <c r="K1179" s="30">
        <v>59.51</v>
      </c>
      <c r="L1179" s="30">
        <v>86.97</v>
      </c>
      <c r="M1179" s="30">
        <v>148.77000000000001</v>
      </c>
      <c r="N1179" s="30">
        <v>217.42</v>
      </c>
      <c r="O1179" s="30">
        <v>238.03</v>
      </c>
      <c r="P1179" s="30">
        <v>347.88</v>
      </c>
    </row>
    <row r="1180" spans="1:16">
      <c r="A1180" s="45" t="str">
        <f t="shared" si="32"/>
        <v>319</v>
      </c>
      <c r="B1180" s="29">
        <v>3</v>
      </c>
      <c r="C1180" s="29">
        <v>19</v>
      </c>
      <c r="D1180" s="29">
        <v>3809</v>
      </c>
      <c r="E1180" s="29">
        <v>11427</v>
      </c>
      <c r="F1180" s="29">
        <v>20000</v>
      </c>
      <c r="G1180" s="29">
        <v>900</v>
      </c>
      <c r="H1180" s="29">
        <v>900</v>
      </c>
      <c r="I1180" s="29"/>
      <c r="J1180" s="29">
        <v>8239</v>
      </c>
      <c r="K1180" s="29">
        <v>93.01</v>
      </c>
      <c r="L1180" s="29">
        <v>182.58</v>
      </c>
      <c r="M1180" s="29">
        <v>232.52</v>
      </c>
      <c r="N1180" s="29">
        <v>456.46</v>
      </c>
      <c r="O1180" s="29">
        <v>372.03</v>
      </c>
      <c r="P1180" s="29">
        <v>730.34</v>
      </c>
    </row>
    <row r="1181" spans="1:16">
      <c r="A1181" s="45" t="str">
        <f t="shared" si="32"/>
        <v>420</v>
      </c>
      <c r="B1181" s="30">
        <v>4</v>
      </c>
      <c r="C1181" s="30">
        <v>20</v>
      </c>
      <c r="D1181" s="30">
        <v>3809</v>
      </c>
      <c r="E1181" s="30">
        <v>15236</v>
      </c>
      <c r="F1181" s="30">
        <v>20000</v>
      </c>
      <c r="G1181" s="30"/>
      <c r="H1181" s="30">
        <v>927</v>
      </c>
      <c r="I1181" s="30"/>
      <c r="J1181" s="30">
        <v>12116</v>
      </c>
      <c r="K1181" s="30">
        <v>121.24</v>
      </c>
      <c r="L1181" s="30">
        <v>309.31</v>
      </c>
      <c r="M1181" s="30">
        <v>303.11</v>
      </c>
      <c r="N1181" s="30">
        <v>773.27</v>
      </c>
      <c r="O1181" s="30">
        <v>484.97</v>
      </c>
      <c r="P1181" s="30">
        <v>1237.22</v>
      </c>
    </row>
    <row r="1182" spans="1:16">
      <c r="A1182" s="45" t="str">
        <f t="shared" si="32"/>
        <v>521</v>
      </c>
      <c r="B1182" s="29">
        <v>5</v>
      </c>
      <c r="C1182" s="29">
        <v>21</v>
      </c>
      <c r="D1182" s="29">
        <v>3809</v>
      </c>
      <c r="E1182" s="29">
        <v>19045</v>
      </c>
      <c r="F1182" s="29">
        <v>20000</v>
      </c>
      <c r="G1182" s="29"/>
      <c r="H1182" s="29">
        <v>954.81</v>
      </c>
      <c r="I1182" s="29"/>
      <c r="J1182" s="29">
        <v>16221</v>
      </c>
      <c r="K1182" s="29">
        <v>159.05000000000001</v>
      </c>
      <c r="L1182" s="29">
        <v>477.64</v>
      </c>
      <c r="M1182" s="29">
        <v>397.63</v>
      </c>
      <c r="N1182" s="29">
        <v>1194.0999999999999</v>
      </c>
      <c r="O1182" s="29">
        <v>636.21</v>
      </c>
      <c r="P1182" s="29">
        <v>1910.56</v>
      </c>
    </row>
    <row r="1183" spans="1:16">
      <c r="A1183" s="45" t="str">
        <f t="shared" si="32"/>
        <v>622</v>
      </c>
      <c r="B1183" s="30">
        <v>6</v>
      </c>
      <c r="C1183" s="30">
        <v>22</v>
      </c>
      <c r="D1183" s="30"/>
      <c r="E1183" s="30">
        <v>19045</v>
      </c>
      <c r="F1183" s="30">
        <v>20000</v>
      </c>
      <c r="G1183" s="30">
        <v>900</v>
      </c>
      <c r="H1183" s="30">
        <v>1883.45</v>
      </c>
      <c r="I1183" s="30"/>
      <c r="J1183" s="30">
        <v>15644</v>
      </c>
      <c r="K1183" s="30">
        <v>162.21</v>
      </c>
      <c r="L1183" s="30">
        <v>654.17999999999995</v>
      </c>
      <c r="M1183" s="30">
        <v>405.53</v>
      </c>
      <c r="N1183" s="30">
        <v>1635.45</v>
      </c>
      <c r="O1183" s="30">
        <v>648.84</v>
      </c>
      <c r="P1183" s="30">
        <v>2616.71</v>
      </c>
    </row>
    <row r="1184" spans="1:16">
      <c r="A1184" s="45" t="str">
        <f t="shared" si="32"/>
        <v>723</v>
      </c>
      <c r="B1184" s="29">
        <v>7</v>
      </c>
      <c r="C1184" s="29">
        <v>23</v>
      </c>
      <c r="D1184" s="29"/>
      <c r="E1184" s="29">
        <v>19045</v>
      </c>
      <c r="F1184" s="29">
        <v>20000</v>
      </c>
      <c r="G1184" s="29"/>
      <c r="H1184" s="29">
        <v>1939.96</v>
      </c>
      <c r="I1184" s="29"/>
      <c r="J1184" s="29">
        <v>15955</v>
      </c>
      <c r="K1184" s="29">
        <v>156.44</v>
      </c>
      <c r="L1184" s="29">
        <v>830.24</v>
      </c>
      <c r="M1184" s="29">
        <v>391.1</v>
      </c>
      <c r="N1184" s="29">
        <v>2075.61</v>
      </c>
      <c r="O1184" s="29">
        <v>625.76</v>
      </c>
      <c r="P1184" s="29">
        <v>3320.97</v>
      </c>
    </row>
    <row r="1185" spans="1:16">
      <c r="A1185" s="45" t="str">
        <f t="shared" si="32"/>
        <v>824</v>
      </c>
      <c r="B1185" s="30">
        <v>8</v>
      </c>
      <c r="C1185" s="30">
        <v>24</v>
      </c>
      <c r="D1185" s="30"/>
      <c r="E1185" s="30">
        <v>19045</v>
      </c>
      <c r="F1185" s="30">
        <v>20000</v>
      </c>
      <c r="G1185" s="30"/>
      <c r="H1185" s="30">
        <v>1998.16</v>
      </c>
      <c r="I1185" s="30"/>
      <c r="J1185" s="30">
        <v>16272</v>
      </c>
      <c r="K1185" s="30">
        <v>159.55000000000001</v>
      </c>
      <c r="L1185" s="30">
        <v>1014.7</v>
      </c>
      <c r="M1185" s="30">
        <v>398.88</v>
      </c>
      <c r="N1185" s="30">
        <v>2536.75</v>
      </c>
      <c r="O1185" s="30">
        <v>638.20000000000005</v>
      </c>
      <c r="P1185" s="30">
        <v>4058.8</v>
      </c>
    </row>
    <row r="1186" spans="1:16">
      <c r="A1186" s="45" t="str">
        <f t="shared" si="32"/>
        <v>925</v>
      </c>
      <c r="B1186" s="29">
        <v>9</v>
      </c>
      <c r="C1186" s="29">
        <v>25</v>
      </c>
      <c r="D1186" s="29"/>
      <c r="E1186" s="29">
        <v>19045</v>
      </c>
      <c r="F1186" s="29">
        <v>20000</v>
      </c>
      <c r="G1186" s="29">
        <v>900</v>
      </c>
      <c r="H1186" s="29">
        <v>2958.1</v>
      </c>
      <c r="I1186" s="29"/>
      <c r="J1186" s="29">
        <v>15695</v>
      </c>
      <c r="K1186" s="29">
        <v>162.72</v>
      </c>
      <c r="L1186" s="29">
        <v>1207.8599999999999</v>
      </c>
      <c r="M1186" s="29">
        <v>406.8</v>
      </c>
      <c r="N1186" s="29">
        <v>3019.65</v>
      </c>
      <c r="O1186" s="29">
        <v>650.88</v>
      </c>
      <c r="P1186" s="29">
        <v>4831.45</v>
      </c>
    </row>
    <row r="1187" spans="1:16">
      <c r="A1187" s="45" t="str">
        <f t="shared" si="32"/>
        <v>1026</v>
      </c>
      <c r="B1187" s="30">
        <v>10</v>
      </c>
      <c r="C1187" s="30">
        <v>26</v>
      </c>
      <c r="D1187" s="30"/>
      <c r="E1187" s="30">
        <v>19045</v>
      </c>
      <c r="F1187" s="30">
        <v>20000</v>
      </c>
      <c r="G1187" s="30"/>
      <c r="H1187" s="30">
        <v>3046.84</v>
      </c>
      <c r="I1187" s="30"/>
      <c r="J1187" s="30">
        <v>16007</v>
      </c>
      <c r="K1187" s="30">
        <v>156.94999999999999</v>
      </c>
      <c r="L1187" s="30">
        <v>1401.05</v>
      </c>
      <c r="M1187" s="30">
        <v>392.38</v>
      </c>
      <c r="N1187" s="30">
        <v>3502.62</v>
      </c>
      <c r="O1187" s="30">
        <v>627.79999999999995</v>
      </c>
      <c r="P1187" s="30">
        <v>5604.19</v>
      </c>
    </row>
    <row r="1188" spans="1:16">
      <c r="A1188" s="45" t="str">
        <f t="shared" si="32"/>
        <v>1127</v>
      </c>
      <c r="B1188" s="29">
        <v>11</v>
      </c>
      <c r="C1188" s="29">
        <v>27</v>
      </c>
      <c r="D1188" s="29"/>
      <c r="E1188" s="29">
        <v>19045</v>
      </c>
      <c r="F1188" s="29">
        <v>20000</v>
      </c>
      <c r="G1188" s="29"/>
      <c r="H1188" s="29">
        <v>3138.25</v>
      </c>
      <c r="I1188" s="29"/>
      <c r="J1188" s="29">
        <v>16325</v>
      </c>
      <c r="K1188" s="29">
        <v>160.07</v>
      </c>
      <c r="L1188" s="29">
        <v>1603.15</v>
      </c>
      <c r="M1188" s="29">
        <v>400.18</v>
      </c>
      <c r="N1188" s="29">
        <v>4007.87</v>
      </c>
      <c r="O1188" s="29">
        <v>640.28</v>
      </c>
      <c r="P1188" s="29">
        <v>6412.6</v>
      </c>
    </row>
    <row r="1189" spans="1:16">
      <c r="A1189" s="45" t="str">
        <f t="shared" si="32"/>
        <v>1228</v>
      </c>
      <c r="B1189" s="30">
        <v>12</v>
      </c>
      <c r="C1189" s="30">
        <v>28</v>
      </c>
      <c r="D1189" s="30"/>
      <c r="E1189" s="30">
        <v>19045</v>
      </c>
      <c r="F1189" s="30">
        <v>20000</v>
      </c>
      <c r="G1189" s="30">
        <v>900</v>
      </c>
      <c r="H1189" s="30">
        <v>4132.3999999999996</v>
      </c>
      <c r="I1189" s="30"/>
      <c r="J1189" s="30">
        <v>15750</v>
      </c>
      <c r="K1189" s="30">
        <v>163.25</v>
      </c>
      <c r="L1189" s="30">
        <v>1814.49</v>
      </c>
      <c r="M1189" s="30">
        <v>408.13</v>
      </c>
      <c r="N1189" s="30">
        <v>4536.2299999999996</v>
      </c>
      <c r="O1189" s="30">
        <v>653</v>
      </c>
      <c r="P1189" s="30">
        <v>7257.97</v>
      </c>
    </row>
    <row r="1190" spans="1:16">
      <c r="A1190" s="45" t="str">
        <f t="shared" si="32"/>
        <v>1329</v>
      </c>
      <c r="B1190" s="29">
        <v>13</v>
      </c>
      <c r="C1190" s="29">
        <v>29</v>
      </c>
      <c r="D1190" s="29"/>
      <c r="E1190" s="29">
        <v>19045</v>
      </c>
      <c r="F1190" s="29">
        <v>20000</v>
      </c>
      <c r="G1190" s="29"/>
      <c r="H1190" s="29">
        <v>4256.37</v>
      </c>
      <c r="I1190" s="29"/>
      <c r="J1190" s="29">
        <v>16062</v>
      </c>
      <c r="K1190" s="29">
        <v>157.5</v>
      </c>
      <c r="L1190" s="29">
        <v>2026.43</v>
      </c>
      <c r="M1190" s="29">
        <v>393.75</v>
      </c>
      <c r="N1190" s="29">
        <v>5066.07</v>
      </c>
      <c r="O1190" s="29">
        <v>630</v>
      </c>
      <c r="P1190" s="29">
        <v>8105.71</v>
      </c>
    </row>
    <row r="1191" spans="1:16">
      <c r="A1191" s="45" t="str">
        <f t="shared" si="32"/>
        <v>1430</v>
      </c>
      <c r="B1191" s="30">
        <v>14</v>
      </c>
      <c r="C1191" s="30">
        <v>30</v>
      </c>
      <c r="D1191" s="30"/>
      <c r="E1191" s="30">
        <v>19045</v>
      </c>
      <c r="F1191" s="30">
        <v>20000</v>
      </c>
      <c r="G1191" s="30"/>
      <c r="H1191" s="30">
        <v>4384.0600000000004</v>
      </c>
      <c r="I1191" s="30"/>
      <c r="J1191" s="30">
        <v>16382</v>
      </c>
      <c r="K1191" s="30">
        <v>160.62</v>
      </c>
      <c r="L1191" s="30">
        <v>2247.84</v>
      </c>
      <c r="M1191" s="30">
        <v>401.55</v>
      </c>
      <c r="N1191" s="30">
        <v>5619.6</v>
      </c>
      <c r="O1191" s="30">
        <v>642.48</v>
      </c>
      <c r="P1191" s="30">
        <v>8991.3700000000008</v>
      </c>
    </row>
    <row r="1192" spans="1:16">
      <c r="A1192" s="45" t="str">
        <f t="shared" si="32"/>
        <v>1531</v>
      </c>
      <c r="B1192" s="29">
        <v>15</v>
      </c>
      <c r="C1192" s="29">
        <v>31</v>
      </c>
      <c r="D1192" s="29"/>
      <c r="E1192" s="29">
        <v>19045</v>
      </c>
      <c r="F1192" s="29">
        <v>20000</v>
      </c>
      <c r="G1192" s="29">
        <v>900</v>
      </c>
      <c r="H1192" s="29">
        <v>5415.58</v>
      </c>
      <c r="I1192" s="29"/>
      <c r="J1192" s="29">
        <v>15807</v>
      </c>
      <c r="K1192" s="29">
        <v>163.82</v>
      </c>
      <c r="L1192" s="29">
        <v>2479.1</v>
      </c>
      <c r="M1192" s="29">
        <v>409.55</v>
      </c>
      <c r="N1192" s="29">
        <v>6197.74</v>
      </c>
      <c r="O1192" s="29">
        <v>655.28</v>
      </c>
      <c r="P1192" s="29">
        <v>9916.39</v>
      </c>
    </row>
    <row r="1193" spans="1:16">
      <c r="A1193" s="45" t="str">
        <f t="shared" si="32"/>
        <v>1632</v>
      </c>
      <c r="B1193" s="30">
        <v>16</v>
      </c>
      <c r="C1193" s="30">
        <v>32</v>
      </c>
      <c r="D1193" s="30"/>
      <c r="E1193" s="30">
        <v>19045</v>
      </c>
      <c r="F1193" s="30">
        <v>20000</v>
      </c>
      <c r="G1193" s="30"/>
      <c r="H1193" s="30">
        <v>5578.05</v>
      </c>
      <c r="I1193" s="30"/>
      <c r="J1193" s="30">
        <v>16121</v>
      </c>
      <c r="K1193" s="30">
        <v>158.07</v>
      </c>
      <c r="L1193" s="30">
        <v>2711.54</v>
      </c>
      <c r="M1193" s="30">
        <v>395.18</v>
      </c>
      <c r="N1193" s="30">
        <v>6778.85</v>
      </c>
      <c r="O1193" s="30">
        <v>632.28</v>
      </c>
      <c r="P1193" s="30">
        <v>10846.16</v>
      </c>
    </row>
    <row r="1194" spans="1:16">
      <c r="A1194" s="45" t="str">
        <f t="shared" si="32"/>
        <v>1733</v>
      </c>
      <c r="B1194" s="29">
        <v>17</v>
      </c>
      <c r="C1194" s="29">
        <v>33</v>
      </c>
      <c r="D1194" s="29"/>
      <c r="E1194" s="29">
        <v>19045</v>
      </c>
      <c r="F1194" s="29">
        <v>20000</v>
      </c>
      <c r="G1194" s="29"/>
      <c r="H1194" s="29">
        <v>5745.39</v>
      </c>
      <c r="I1194" s="29"/>
      <c r="J1194" s="29">
        <v>16441</v>
      </c>
      <c r="K1194" s="29">
        <v>161.21</v>
      </c>
      <c r="L1194" s="29">
        <v>2954.1</v>
      </c>
      <c r="M1194" s="29">
        <v>403.03</v>
      </c>
      <c r="N1194" s="29">
        <v>7385.24</v>
      </c>
      <c r="O1194" s="29">
        <v>644.84</v>
      </c>
      <c r="P1194" s="29">
        <v>11816.38</v>
      </c>
    </row>
    <row r="1195" spans="1:16">
      <c r="A1195" s="45" t="str">
        <f t="shared" si="32"/>
        <v>1834</v>
      </c>
      <c r="B1195" s="30">
        <v>18</v>
      </c>
      <c r="C1195" s="30">
        <v>34</v>
      </c>
      <c r="D1195" s="30"/>
      <c r="E1195" s="30">
        <v>19045</v>
      </c>
      <c r="F1195" s="30">
        <v>20000</v>
      </c>
      <c r="G1195" s="30">
        <v>900</v>
      </c>
      <c r="H1195" s="30">
        <v>6817.75</v>
      </c>
      <c r="I1195" s="30"/>
      <c r="J1195" s="30">
        <v>15868</v>
      </c>
      <c r="K1195" s="30">
        <v>164.41</v>
      </c>
      <c r="L1195" s="30">
        <v>3207.13</v>
      </c>
      <c r="M1195" s="30">
        <v>411.03</v>
      </c>
      <c r="N1195" s="30">
        <v>8017.82</v>
      </c>
      <c r="O1195" s="30">
        <v>657.64</v>
      </c>
      <c r="P1195" s="30">
        <v>12828.51</v>
      </c>
    </row>
    <row r="1196" spans="1:16">
      <c r="A1196" s="45" t="str">
        <f t="shared" si="32"/>
        <v>1935</v>
      </c>
      <c r="B1196" s="29">
        <v>19</v>
      </c>
      <c r="C1196" s="29">
        <v>35</v>
      </c>
      <c r="D1196" s="29"/>
      <c r="E1196" s="29">
        <v>19045</v>
      </c>
      <c r="F1196" s="29">
        <v>20000</v>
      </c>
      <c r="G1196" s="29"/>
      <c r="H1196" s="29">
        <v>7022.29</v>
      </c>
      <c r="I1196" s="29"/>
      <c r="J1196" s="29">
        <v>16182</v>
      </c>
      <c r="K1196" s="29">
        <v>158.68</v>
      </c>
      <c r="L1196" s="29">
        <v>3462.02</v>
      </c>
      <c r="M1196" s="29">
        <v>396.7</v>
      </c>
      <c r="N1196" s="29">
        <v>8655.06</v>
      </c>
      <c r="O1196" s="29">
        <v>634.72</v>
      </c>
      <c r="P1196" s="29">
        <v>13848.09</v>
      </c>
    </row>
    <row r="1197" spans="1:16">
      <c r="A1197" s="45" t="str">
        <f t="shared" si="32"/>
        <v>2036</v>
      </c>
      <c r="B1197" s="30">
        <v>20</v>
      </c>
      <c r="C1197" s="30">
        <v>36</v>
      </c>
      <c r="D1197" s="30"/>
      <c r="E1197" s="30">
        <v>19045</v>
      </c>
      <c r="F1197" s="30">
        <v>20000</v>
      </c>
      <c r="G1197" s="30"/>
      <c r="H1197" s="30">
        <v>7232.95</v>
      </c>
      <c r="I1197" s="30"/>
      <c r="J1197" s="30">
        <v>16503</v>
      </c>
      <c r="K1197" s="30">
        <v>161.82</v>
      </c>
      <c r="L1197" s="30">
        <v>3727.7</v>
      </c>
      <c r="M1197" s="30">
        <v>404.55</v>
      </c>
      <c r="N1197" s="30">
        <v>9319.26</v>
      </c>
      <c r="O1197" s="30">
        <v>647.28</v>
      </c>
      <c r="P1197" s="30">
        <v>14910.81</v>
      </c>
    </row>
    <row r="1198" spans="1:16">
      <c r="A1198" s="45" t="str">
        <f t="shared" si="32"/>
        <v>2137</v>
      </c>
      <c r="B1198" s="29">
        <v>21</v>
      </c>
      <c r="C1198" s="29">
        <v>37</v>
      </c>
      <c r="D1198" s="29"/>
      <c r="E1198" s="29">
        <v>19045</v>
      </c>
      <c r="F1198" s="29">
        <v>20000</v>
      </c>
      <c r="G1198" s="29">
        <v>900</v>
      </c>
      <c r="H1198" s="29">
        <v>8349.94</v>
      </c>
      <c r="I1198" s="29"/>
      <c r="J1198" s="29">
        <v>15930</v>
      </c>
      <c r="K1198" s="29">
        <v>165.03</v>
      </c>
      <c r="L1198" s="29">
        <v>4004.56</v>
      </c>
      <c r="M1198" s="29">
        <v>412.58</v>
      </c>
      <c r="N1198" s="29">
        <v>10011.41</v>
      </c>
      <c r="O1198" s="29">
        <v>660.12</v>
      </c>
      <c r="P1198" s="29">
        <v>16018.26</v>
      </c>
    </row>
    <row r="1199" spans="1:16">
      <c r="A1199" s="45" t="str">
        <f t="shared" si="32"/>
        <v>2238</v>
      </c>
      <c r="B1199" s="30">
        <v>22</v>
      </c>
      <c r="C1199" s="30">
        <v>38</v>
      </c>
      <c r="D1199" s="30"/>
      <c r="E1199" s="30">
        <v>19045</v>
      </c>
      <c r="F1199" s="30">
        <v>20000</v>
      </c>
      <c r="G1199" s="30"/>
      <c r="H1199" s="30">
        <v>8600.44</v>
      </c>
      <c r="I1199" s="30"/>
      <c r="J1199" s="30">
        <v>16245</v>
      </c>
      <c r="K1199" s="30">
        <v>159.30000000000001</v>
      </c>
      <c r="L1199" s="30">
        <v>4284</v>
      </c>
      <c r="M1199" s="30">
        <v>398.25</v>
      </c>
      <c r="N1199" s="30">
        <v>10710</v>
      </c>
      <c r="O1199" s="30">
        <v>637.20000000000005</v>
      </c>
      <c r="P1199" s="30">
        <v>17136</v>
      </c>
    </row>
    <row r="1200" spans="1:16">
      <c r="A1200" s="45" t="str">
        <f t="shared" si="32"/>
        <v>2339</v>
      </c>
      <c r="B1200" s="29">
        <v>23</v>
      </c>
      <c r="C1200" s="29">
        <v>39</v>
      </c>
      <c r="D1200" s="29"/>
      <c r="E1200" s="29">
        <v>19045</v>
      </c>
      <c r="F1200" s="29">
        <v>20000</v>
      </c>
      <c r="G1200" s="29"/>
      <c r="H1200" s="29">
        <v>8858.4500000000007</v>
      </c>
      <c r="I1200" s="29"/>
      <c r="J1200" s="29">
        <v>16566</v>
      </c>
      <c r="K1200" s="29">
        <v>162.44999999999999</v>
      </c>
      <c r="L1200" s="29">
        <v>4574.97</v>
      </c>
      <c r="M1200" s="29">
        <v>406.13</v>
      </c>
      <c r="N1200" s="29">
        <v>11437.43</v>
      </c>
      <c r="O1200" s="29">
        <v>649.79999999999995</v>
      </c>
      <c r="P1200" s="29">
        <v>18299.88</v>
      </c>
    </row>
    <row r="1201" spans="1:16">
      <c r="A1201" s="45" t="str">
        <f t="shared" si="32"/>
        <v>2440</v>
      </c>
      <c r="B1201" s="30">
        <v>24</v>
      </c>
      <c r="C1201" s="30">
        <v>40</v>
      </c>
      <c r="D1201" s="30"/>
      <c r="E1201" s="30">
        <v>19045</v>
      </c>
      <c r="F1201" s="30">
        <v>20000</v>
      </c>
      <c r="G1201" s="30">
        <v>900</v>
      </c>
      <c r="H1201" s="30">
        <v>10024.209999999999</v>
      </c>
      <c r="I1201" s="30"/>
      <c r="J1201" s="30">
        <v>15994</v>
      </c>
      <c r="K1201" s="30">
        <v>165.66</v>
      </c>
      <c r="L1201" s="30">
        <v>4877.88</v>
      </c>
      <c r="M1201" s="30">
        <v>414.15</v>
      </c>
      <c r="N1201" s="30">
        <v>12194.7</v>
      </c>
      <c r="O1201" s="30">
        <v>662.64</v>
      </c>
      <c r="P1201" s="30">
        <v>19511.52</v>
      </c>
    </row>
    <row r="1202" spans="1:16">
      <c r="A1202" s="45" t="str">
        <f t="shared" si="32"/>
        <v>2541</v>
      </c>
      <c r="B1202" s="29">
        <v>25</v>
      </c>
      <c r="C1202" s="29">
        <v>41</v>
      </c>
      <c r="D1202" s="29"/>
      <c r="E1202" s="29">
        <v>19045</v>
      </c>
      <c r="F1202" s="29">
        <v>20000</v>
      </c>
      <c r="G1202" s="29"/>
      <c r="H1202" s="29">
        <v>10324.93</v>
      </c>
      <c r="I1202" s="29"/>
      <c r="J1202" s="29">
        <v>16309</v>
      </c>
      <c r="K1202" s="29">
        <v>159.94</v>
      </c>
      <c r="L1202" s="29">
        <v>5184.16</v>
      </c>
      <c r="M1202" s="29">
        <v>399.85</v>
      </c>
      <c r="N1202" s="29">
        <v>12960.39</v>
      </c>
      <c r="O1202" s="29">
        <v>639.76</v>
      </c>
      <c r="P1202" s="29">
        <v>20736.63</v>
      </c>
    </row>
    <row r="1203" spans="1:16">
      <c r="A1203" s="45" t="str">
        <f t="shared" si="32"/>
        <v>2642</v>
      </c>
      <c r="B1203" s="30">
        <v>26</v>
      </c>
      <c r="C1203" s="30">
        <v>42</v>
      </c>
      <c r="D1203" s="30"/>
      <c r="E1203" s="30">
        <v>19045</v>
      </c>
      <c r="F1203" s="30">
        <v>20000</v>
      </c>
      <c r="G1203" s="30"/>
      <c r="H1203" s="30">
        <v>10634.68</v>
      </c>
      <c r="I1203" s="30"/>
      <c r="J1203" s="30">
        <v>16631</v>
      </c>
      <c r="K1203" s="30">
        <v>163.09</v>
      </c>
      <c r="L1203" s="30">
        <v>5502.77</v>
      </c>
      <c r="M1203" s="30">
        <v>407.73</v>
      </c>
      <c r="N1203" s="30">
        <v>13756.93</v>
      </c>
      <c r="O1203" s="30">
        <v>652.36</v>
      </c>
      <c r="P1203" s="30">
        <v>22011.09</v>
      </c>
    </row>
    <row r="1204" spans="1:16">
      <c r="A1204" s="45" t="str">
        <f t="shared" si="32"/>
        <v>2743</v>
      </c>
      <c r="B1204" s="29">
        <v>27</v>
      </c>
      <c r="C1204" s="29">
        <v>43</v>
      </c>
      <c r="D1204" s="29"/>
      <c r="E1204" s="29">
        <v>19045</v>
      </c>
      <c r="F1204" s="29">
        <v>20000</v>
      </c>
      <c r="G1204" s="29">
        <v>900</v>
      </c>
      <c r="H1204" s="29">
        <v>11853.72</v>
      </c>
      <c r="I1204" s="29"/>
      <c r="J1204" s="29">
        <v>16059</v>
      </c>
      <c r="K1204" s="29">
        <v>166.31</v>
      </c>
      <c r="L1204" s="29">
        <v>5834.16</v>
      </c>
      <c r="M1204" s="29">
        <v>415.78</v>
      </c>
      <c r="N1204" s="29">
        <v>14585.41</v>
      </c>
      <c r="O1204" s="29">
        <v>665.24</v>
      </c>
      <c r="P1204" s="29">
        <v>23336.66</v>
      </c>
    </row>
    <row r="1205" spans="1:16">
      <c r="A1205" s="45" t="str">
        <f t="shared" si="32"/>
        <v>2844</v>
      </c>
      <c r="B1205" s="30">
        <v>28</v>
      </c>
      <c r="C1205" s="30">
        <v>44</v>
      </c>
      <c r="D1205" s="30"/>
      <c r="E1205" s="30">
        <v>19045</v>
      </c>
      <c r="F1205" s="30">
        <v>20000</v>
      </c>
      <c r="G1205" s="30"/>
      <c r="H1205" s="30">
        <v>12209.33</v>
      </c>
      <c r="I1205" s="30"/>
      <c r="J1205" s="30">
        <v>16374</v>
      </c>
      <c r="K1205" s="30">
        <v>160.59</v>
      </c>
      <c r="L1205" s="30">
        <v>6169.78</v>
      </c>
      <c r="M1205" s="30">
        <v>401.48</v>
      </c>
      <c r="N1205" s="30">
        <v>15424.45</v>
      </c>
      <c r="O1205" s="30">
        <v>642.36</v>
      </c>
      <c r="P1205" s="30">
        <v>24679.119999999999</v>
      </c>
    </row>
    <row r="1206" spans="1:16">
      <c r="A1206" s="45" t="str">
        <f t="shared" si="32"/>
        <v>2945</v>
      </c>
      <c r="B1206" s="29">
        <v>29</v>
      </c>
      <c r="C1206" s="29">
        <v>45</v>
      </c>
      <c r="D1206" s="29"/>
      <c r="E1206" s="29">
        <v>19045</v>
      </c>
      <c r="F1206" s="29">
        <v>20000</v>
      </c>
      <c r="G1206" s="29"/>
      <c r="H1206" s="29">
        <v>12575.61</v>
      </c>
      <c r="I1206" s="29"/>
      <c r="J1206" s="29">
        <v>16695</v>
      </c>
      <c r="K1206" s="29">
        <v>163.74</v>
      </c>
      <c r="L1206" s="29">
        <v>6518.61</v>
      </c>
      <c r="M1206" s="29">
        <v>409.35</v>
      </c>
      <c r="N1206" s="29">
        <v>16296.53</v>
      </c>
      <c r="O1206" s="29">
        <v>654.96</v>
      </c>
      <c r="P1206" s="29">
        <v>26074.45</v>
      </c>
    </row>
    <row r="1207" spans="1:16">
      <c r="A1207" s="45" t="str">
        <f t="shared" si="32"/>
        <v>3046</v>
      </c>
      <c r="B1207" s="30">
        <v>30</v>
      </c>
      <c r="C1207" s="30">
        <v>46</v>
      </c>
      <c r="D1207" s="30"/>
      <c r="E1207" s="30">
        <v>19045</v>
      </c>
      <c r="F1207" s="30">
        <v>20000</v>
      </c>
      <c r="G1207" s="30">
        <v>900</v>
      </c>
      <c r="H1207" s="30">
        <v>13852.88</v>
      </c>
      <c r="I1207" s="30"/>
      <c r="J1207" s="30">
        <v>16122</v>
      </c>
      <c r="K1207" s="30">
        <v>166.95</v>
      </c>
      <c r="L1207" s="30">
        <v>6881.12</v>
      </c>
      <c r="M1207" s="30">
        <v>417.38</v>
      </c>
      <c r="N1207" s="30">
        <v>17202.8</v>
      </c>
      <c r="O1207" s="30">
        <v>667.8</v>
      </c>
      <c r="P1207" s="30">
        <v>27524.49</v>
      </c>
    </row>
    <row r="1208" spans="1:16">
      <c r="A1208" s="45" t="str">
        <f t="shared" si="32"/>
        <v>3147</v>
      </c>
      <c r="B1208" s="29">
        <v>31</v>
      </c>
      <c r="C1208" s="29">
        <v>47</v>
      </c>
      <c r="D1208" s="29"/>
      <c r="E1208" s="29">
        <v>19045</v>
      </c>
      <c r="F1208" s="29">
        <v>20000</v>
      </c>
      <c r="G1208" s="29"/>
      <c r="H1208" s="29">
        <v>14268.47</v>
      </c>
      <c r="I1208" s="29"/>
      <c r="J1208" s="29">
        <v>16437</v>
      </c>
      <c r="K1208" s="29">
        <v>161.22</v>
      </c>
      <c r="L1208" s="29">
        <v>7248.77</v>
      </c>
      <c r="M1208" s="29">
        <v>403.05</v>
      </c>
      <c r="N1208" s="29">
        <v>18121.939999999999</v>
      </c>
      <c r="O1208" s="29">
        <v>644.88</v>
      </c>
      <c r="P1208" s="29">
        <v>28995.1</v>
      </c>
    </row>
    <row r="1209" spans="1:16">
      <c r="A1209" s="45" t="str">
        <f t="shared" si="32"/>
        <v>3248</v>
      </c>
      <c r="B1209" s="30">
        <v>32</v>
      </c>
      <c r="C1209" s="30">
        <v>48</v>
      </c>
      <c r="D1209" s="30"/>
      <c r="E1209" s="30">
        <v>19045</v>
      </c>
      <c r="F1209" s="30">
        <v>20000</v>
      </c>
      <c r="G1209" s="30"/>
      <c r="H1209" s="30">
        <v>14696.52</v>
      </c>
      <c r="I1209" s="30"/>
      <c r="J1209" s="30">
        <v>16757</v>
      </c>
      <c r="K1209" s="30">
        <v>164.37</v>
      </c>
      <c r="L1209" s="30">
        <v>7630.61</v>
      </c>
      <c r="M1209" s="30">
        <v>410.93</v>
      </c>
      <c r="N1209" s="30">
        <v>19076.52</v>
      </c>
      <c r="O1209" s="30">
        <v>657.48</v>
      </c>
      <c r="P1209" s="30">
        <v>30522.43</v>
      </c>
    </row>
    <row r="1210" spans="1:16">
      <c r="A1210" s="45" t="str">
        <f t="shared" si="32"/>
        <v>3349</v>
      </c>
      <c r="B1210" s="29">
        <v>33</v>
      </c>
      <c r="C1210" s="29">
        <v>49</v>
      </c>
      <c r="D1210" s="29"/>
      <c r="E1210" s="29">
        <v>19045</v>
      </c>
      <c r="F1210" s="29">
        <v>20000</v>
      </c>
      <c r="G1210" s="29">
        <v>900</v>
      </c>
      <c r="H1210" s="29">
        <v>16037.42</v>
      </c>
      <c r="I1210" s="29"/>
      <c r="J1210" s="29">
        <v>16184</v>
      </c>
      <c r="K1210" s="29">
        <v>167.57</v>
      </c>
      <c r="L1210" s="29">
        <v>8027.1</v>
      </c>
      <c r="M1210" s="29">
        <v>418.93</v>
      </c>
      <c r="N1210" s="29">
        <v>20067.740000000002</v>
      </c>
      <c r="O1210" s="29">
        <v>670.28</v>
      </c>
      <c r="P1210" s="29">
        <v>32108.39</v>
      </c>
    </row>
    <row r="1211" spans="1:16">
      <c r="A1211" s="45" t="str">
        <f t="shared" si="32"/>
        <v>3450</v>
      </c>
      <c r="B1211" s="30">
        <v>34</v>
      </c>
      <c r="C1211" s="30">
        <v>50</v>
      </c>
      <c r="D1211" s="30"/>
      <c r="E1211" s="30">
        <v>19045</v>
      </c>
      <c r="F1211" s="30">
        <v>20000</v>
      </c>
      <c r="G1211" s="30"/>
      <c r="H1211" s="30">
        <v>16518.54</v>
      </c>
      <c r="I1211" s="30"/>
      <c r="J1211" s="30">
        <v>16496</v>
      </c>
      <c r="K1211" s="30">
        <v>161.84</v>
      </c>
      <c r="L1211" s="30">
        <v>8429.75</v>
      </c>
      <c r="M1211" s="30">
        <v>404.6</v>
      </c>
      <c r="N1211" s="30">
        <v>21074.37</v>
      </c>
      <c r="O1211" s="30">
        <v>647.36</v>
      </c>
      <c r="P1211" s="30">
        <v>33719</v>
      </c>
    </row>
    <row r="1212" spans="1:16">
      <c r="A1212" s="45" t="str">
        <f t="shared" si="32"/>
        <v>3551</v>
      </c>
      <c r="B1212" s="29">
        <v>35</v>
      </c>
      <c r="C1212" s="29">
        <v>51</v>
      </c>
      <c r="D1212" s="29"/>
      <c r="E1212" s="29">
        <v>19045</v>
      </c>
      <c r="F1212" s="29">
        <v>20000</v>
      </c>
      <c r="G1212" s="29"/>
      <c r="H1212" s="29">
        <v>17014.099999999999</v>
      </c>
      <c r="I1212" s="29"/>
      <c r="J1212" s="29">
        <v>16815</v>
      </c>
      <c r="K1212" s="29">
        <v>164.96</v>
      </c>
      <c r="L1212" s="29">
        <v>8847.6</v>
      </c>
      <c r="M1212" s="29">
        <v>412.4</v>
      </c>
      <c r="N1212" s="29">
        <v>22119</v>
      </c>
      <c r="O1212" s="29">
        <v>659.84</v>
      </c>
      <c r="P1212" s="29">
        <v>35390.410000000003</v>
      </c>
    </row>
    <row r="1213" spans="1:16">
      <c r="A1213" s="45" t="str">
        <f t="shared" si="32"/>
        <v>3652</v>
      </c>
      <c r="B1213" s="30">
        <v>36</v>
      </c>
      <c r="C1213" s="30">
        <v>52</v>
      </c>
      <c r="D1213" s="30"/>
      <c r="E1213" s="30">
        <v>19045</v>
      </c>
      <c r="F1213" s="30">
        <v>20000</v>
      </c>
      <c r="G1213" s="30">
        <v>900</v>
      </c>
      <c r="H1213" s="30">
        <v>18424.52</v>
      </c>
      <c r="I1213" s="30"/>
      <c r="J1213" s="30">
        <v>16241</v>
      </c>
      <c r="K1213" s="30">
        <v>168.15</v>
      </c>
      <c r="L1213" s="30">
        <v>9281.18</v>
      </c>
      <c r="M1213" s="30">
        <v>420.38</v>
      </c>
      <c r="N1213" s="30">
        <v>23202.95</v>
      </c>
      <c r="O1213" s="30">
        <v>672.6</v>
      </c>
      <c r="P1213" s="30">
        <v>37124.720000000001</v>
      </c>
    </row>
    <row r="1214" spans="1:16">
      <c r="A1214" s="45" t="str">
        <f t="shared" si="32"/>
        <v>3753</v>
      </c>
      <c r="B1214" s="29">
        <v>37</v>
      </c>
      <c r="C1214" s="29">
        <v>53</v>
      </c>
      <c r="D1214" s="29"/>
      <c r="E1214" s="29">
        <v>19045</v>
      </c>
      <c r="F1214" s="29">
        <v>20000</v>
      </c>
      <c r="G1214" s="29"/>
      <c r="H1214" s="29">
        <v>18977.259999999998</v>
      </c>
      <c r="I1214" s="29"/>
      <c r="J1214" s="29">
        <v>16551</v>
      </c>
      <c r="K1214" s="29">
        <v>162.41</v>
      </c>
      <c r="L1214" s="29">
        <v>9722.0300000000007</v>
      </c>
      <c r="M1214" s="29">
        <v>406.03</v>
      </c>
      <c r="N1214" s="29">
        <v>24305.06</v>
      </c>
      <c r="O1214" s="29">
        <v>649.64</v>
      </c>
      <c r="P1214" s="29">
        <v>38888.1</v>
      </c>
    </row>
    <row r="1215" spans="1:16">
      <c r="A1215" s="45" t="str">
        <f t="shared" si="32"/>
        <v>3854</v>
      </c>
      <c r="B1215" s="30">
        <v>38</v>
      </c>
      <c r="C1215" s="30">
        <v>54</v>
      </c>
      <c r="D1215" s="30"/>
      <c r="E1215" s="30">
        <v>19045</v>
      </c>
      <c r="F1215" s="30">
        <v>20000</v>
      </c>
      <c r="G1215" s="30"/>
      <c r="H1215" s="30">
        <v>19546.57</v>
      </c>
      <c r="I1215" s="30"/>
      <c r="J1215" s="30">
        <v>16867</v>
      </c>
      <c r="K1215" s="30">
        <v>165.51</v>
      </c>
      <c r="L1215" s="30">
        <v>10179.200000000001</v>
      </c>
      <c r="M1215" s="30">
        <v>413.78</v>
      </c>
      <c r="N1215" s="30">
        <v>25447.99</v>
      </c>
      <c r="O1215" s="30">
        <v>662.04</v>
      </c>
      <c r="P1215" s="30">
        <v>40716.78</v>
      </c>
    </row>
    <row r="1216" spans="1:16">
      <c r="A1216" s="45" t="str">
        <f t="shared" si="32"/>
        <v>3955</v>
      </c>
      <c r="B1216" s="29">
        <v>39</v>
      </c>
      <c r="C1216" s="29">
        <v>55</v>
      </c>
      <c r="D1216" s="29"/>
      <c r="E1216" s="29">
        <v>19045</v>
      </c>
      <c r="F1216" s="29">
        <v>20000</v>
      </c>
      <c r="G1216" s="29">
        <v>900</v>
      </c>
      <c r="H1216" s="29">
        <v>21032.97</v>
      </c>
      <c r="I1216" s="29"/>
      <c r="J1216" s="29">
        <v>16289</v>
      </c>
      <c r="K1216" s="29">
        <v>168.67</v>
      </c>
      <c r="L1216" s="29">
        <v>10653.24</v>
      </c>
      <c r="M1216" s="29">
        <v>421.68</v>
      </c>
      <c r="N1216" s="29">
        <v>26633.1</v>
      </c>
      <c r="O1216" s="29">
        <v>674.68</v>
      </c>
      <c r="P1216" s="29">
        <v>42612.97</v>
      </c>
    </row>
    <row r="1217" spans="1:16">
      <c r="A1217" s="45" t="str">
        <f t="shared" si="32"/>
        <v>4056</v>
      </c>
      <c r="B1217" s="30">
        <v>40</v>
      </c>
      <c r="C1217" s="30">
        <v>56</v>
      </c>
      <c r="D1217" s="30"/>
      <c r="E1217" s="30">
        <v>19045</v>
      </c>
      <c r="F1217" s="30">
        <v>20000</v>
      </c>
      <c r="G1217" s="30"/>
      <c r="H1217" s="30">
        <v>21663.96</v>
      </c>
      <c r="I1217" s="30"/>
      <c r="J1217" s="30">
        <v>16596</v>
      </c>
      <c r="K1217" s="30">
        <v>162.88999999999999</v>
      </c>
      <c r="L1217" s="30">
        <v>11135.73</v>
      </c>
      <c r="M1217" s="30">
        <v>407.23</v>
      </c>
      <c r="N1217" s="30">
        <v>27839.32</v>
      </c>
      <c r="O1217" s="30">
        <v>651.55999999999995</v>
      </c>
      <c r="P1217" s="30">
        <v>44542.92</v>
      </c>
    </row>
    <row r="1218" spans="1:16">
      <c r="A1218" s="45" t="str">
        <f t="shared" si="32"/>
        <v>4157</v>
      </c>
      <c r="B1218" s="29">
        <v>41</v>
      </c>
      <c r="C1218" s="29">
        <v>57</v>
      </c>
      <c r="D1218" s="29"/>
      <c r="E1218" s="29">
        <v>19045</v>
      </c>
      <c r="F1218" s="29">
        <v>20000</v>
      </c>
      <c r="G1218" s="29"/>
      <c r="H1218" s="29">
        <v>22313.88</v>
      </c>
      <c r="I1218" s="29"/>
      <c r="J1218" s="29">
        <v>16908</v>
      </c>
      <c r="K1218" s="29">
        <v>165.96</v>
      </c>
      <c r="L1218" s="29">
        <v>11635.76</v>
      </c>
      <c r="M1218" s="29">
        <v>414.9</v>
      </c>
      <c r="N1218" s="29">
        <v>29089.4</v>
      </c>
      <c r="O1218" s="29">
        <v>663.84</v>
      </c>
      <c r="P1218" s="29">
        <v>46543.040000000001</v>
      </c>
    </row>
    <row r="1219" spans="1:16">
      <c r="A1219" s="45" t="str">
        <f t="shared" si="32"/>
        <v>4258</v>
      </c>
      <c r="B1219" s="30">
        <v>42</v>
      </c>
      <c r="C1219" s="30">
        <v>58</v>
      </c>
      <c r="D1219" s="30"/>
      <c r="E1219" s="30">
        <v>19045</v>
      </c>
      <c r="F1219" s="30">
        <v>20000</v>
      </c>
      <c r="G1219" s="30">
        <v>900</v>
      </c>
      <c r="H1219" s="30">
        <v>23883.3</v>
      </c>
      <c r="I1219" s="30"/>
      <c r="J1219" s="30">
        <v>16326</v>
      </c>
      <c r="K1219" s="30">
        <v>169.08</v>
      </c>
      <c r="L1219" s="30">
        <v>12153.91</v>
      </c>
      <c r="M1219" s="30">
        <v>422.7</v>
      </c>
      <c r="N1219" s="30">
        <v>30384.78</v>
      </c>
      <c r="O1219" s="30">
        <v>676.32</v>
      </c>
      <c r="P1219" s="30">
        <v>48615.66</v>
      </c>
    </row>
    <row r="1220" spans="1:16">
      <c r="A1220" s="45" t="str">
        <f t="shared" si="32"/>
        <v>4359</v>
      </c>
      <c r="B1220" s="29">
        <v>43</v>
      </c>
      <c r="C1220" s="29">
        <v>59</v>
      </c>
      <c r="D1220" s="29"/>
      <c r="E1220" s="29">
        <v>19045</v>
      </c>
      <c r="F1220" s="29">
        <v>20000</v>
      </c>
      <c r="G1220" s="29"/>
      <c r="H1220" s="29">
        <v>24599.79</v>
      </c>
      <c r="I1220" s="29"/>
      <c r="J1220" s="29">
        <v>16626</v>
      </c>
      <c r="K1220" s="29">
        <v>163.26</v>
      </c>
      <c r="L1220" s="29">
        <v>12681.79</v>
      </c>
      <c r="M1220" s="29">
        <v>408.15</v>
      </c>
      <c r="N1220" s="29">
        <v>31704.48</v>
      </c>
      <c r="O1220" s="29">
        <v>653.04</v>
      </c>
      <c r="P1220" s="29">
        <v>50727.17</v>
      </c>
    </row>
    <row r="1221" spans="1:16">
      <c r="A1221" s="45" t="str">
        <f t="shared" si="32"/>
        <v>4460</v>
      </c>
      <c r="B1221" s="30">
        <v>44</v>
      </c>
      <c r="C1221" s="30">
        <v>60</v>
      </c>
      <c r="D1221" s="30"/>
      <c r="E1221" s="30">
        <v>19045</v>
      </c>
      <c r="F1221" s="30">
        <v>20000</v>
      </c>
      <c r="G1221" s="30"/>
      <c r="H1221" s="30">
        <v>25337.79</v>
      </c>
      <c r="I1221" s="30"/>
      <c r="J1221" s="30">
        <v>16932</v>
      </c>
      <c r="K1221" s="30">
        <v>166.26</v>
      </c>
      <c r="L1221" s="30">
        <v>13228.51</v>
      </c>
      <c r="M1221" s="30">
        <v>415.65</v>
      </c>
      <c r="N1221" s="30">
        <v>33071.26</v>
      </c>
      <c r="O1221" s="30">
        <v>665.04</v>
      </c>
      <c r="P1221" s="30">
        <v>52914.02</v>
      </c>
    </row>
    <row r="1222" spans="1:16">
      <c r="A1222" s="45" t="str">
        <f t="shared" si="32"/>
        <v>4561</v>
      </c>
      <c r="B1222" s="29">
        <v>45</v>
      </c>
      <c r="C1222" s="29">
        <v>61</v>
      </c>
      <c r="D1222" s="29"/>
      <c r="E1222" s="29">
        <v>19045</v>
      </c>
      <c r="F1222" s="29">
        <v>20000</v>
      </c>
      <c r="G1222" s="29">
        <v>900</v>
      </c>
      <c r="H1222" s="29">
        <v>26997.919999999998</v>
      </c>
      <c r="I1222" s="29"/>
      <c r="J1222" s="29">
        <v>16344</v>
      </c>
      <c r="K1222" s="29">
        <v>169.32</v>
      </c>
      <c r="L1222" s="29">
        <v>13794.68</v>
      </c>
      <c r="M1222" s="29">
        <v>423.3</v>
      </c>
      <c r="N1222" s="29">
        <v>34486.699999999997</v>
      </c>
      <c r="O1222" s="29">
        <v>677.28</v>
      </c>
      <c r="P1222" s="29">
        <v>55178.720000000001</v>
      </c>
    </row>
    <row r="1223" spans="1:16">
      <c r="A1223" s="45" t="str">
        <f t="shared" si="32"/>
        <v>4662</v>
      </c>
      <c r="B1223" s="30">
        <v>46</v>
      </c>
      <c r="C1223" s="30">
        <v>62</v>
      </c>
      <c r="D1223" s="30"/>
      <c r="E1223" s="30">
        <v>19045</v>
      </c>
      <c r="F1223" s="30">
        <v>20000</v>
      </c>
      <c r="G1223" s="30"/>
      <c r="H1223" s="30">
        <v>27807.86</v>
      </c>
      <c r="I1223" s="30"/>
      <c r="J1223" s="30">
        <v>16635</v>
      </c>
      <c r="K1223" s="30">
        <v>163.44</v>
      </c>
      <c r="L1223" s="30">
        <v>14371.96</v>
      </c>
      <c r="M1223" s="30">
        <v>408.6</v>
      </c>
      <c r="N1223" s="30">
        <v>35929.9</v>
      </c>
      <c r="O1223" s="30">
        <v>653.76</v>
      </c>
      <c r="P1223" s="30">
        <v>57487.839999999997</v>
      </c>
    </row>
    <row r="1224" spans="1:16">
      <c r="A1224" s="45" t="str">
        <f t="shared" si="32"/>
        <v>4763</v>
      </c>
      <c r="B1224" s="29">
        <v>47</v>
      </c>
      <c r="C1224" s="29">
        <v>63</v>
      </c>
      <c r="D1224" s="29"/>
      <c r="E1224" s="29">
        <v>19045</v>
      </c>
      <c r="F1224" s="29">
        <v>20000</v>
      </c>
      <c r="G1224" s="29"/>
      <c r="H1224" s="29">
        <v>28642.09</v>
      </c>
      <c r="I1224" s="29"/>
      <c r="J1224" s="29">
        <v>16932</v>
      </c>
      <c r="K1224" s="29">
        <v>166.35</v>
      </c>
      <c r="L1224" s="29">
        <v>14969.47</v>
      </c>
      <c r="M1224" s="29">
        <v>415.88</v>
      </c>
      <c r="N1224" s="29">
        <v>37423.67</v>
      </c>
      <c r="O1224" s="29">
        <v>665.4</v>
      </c>
      <c r="P1224" s="29">
        <v>59877.88</v>
      </c>
    </row>
    <row r="1225" spans="1:16">
      <c r="A1225" s="45" t="str">
        <f t="shared" si="32"/>
        <v>4864</v>
      </c>
      <c r="B1225" s="30">
        <v>48</v>
      </c>
      <c r="C1225" s="30">
        <v>64</v>
      </c>
      <c r="D1225" s="30"/>
      <c r="E1225" s="30">
        <v>19045</v>
      </c>
      <c r="F1225" s="30">
        <v>20000</v>
      </c>
      <c r="G1225" s="30">
        <v>900</v>
      </c>
      <c r="H1225" s="30">
        <v>30401.360000000001</v>
      </c>
      <c r="I1225" s="30"/>
      <c r="J1225" s="30">
        <v>16335</v>
      </c>
      <c r="K1225" s="30">
        <v>169.32</v>
      </c>
      <c r="L1225" s="30">
        <v>15587.87</v>
      </c>
      <c r="M1225" s="30">
        <v>423.3</v>
      </c>
      <c r="N1225" s="30">
        <v>38969.68</v>
      </c>
      <c r="O1225" s="30">
        <v>677.28</v>
      </c>
      <c r="P1225" s="30">
        <v>62351.49</v>
      </c>
    </row>
    <row r="1226" spans="1:16">
      <c r="A1226" s="45" t="str">
        <f t="shared" si="32"/>
        <v>4965</v>
      </c>
      <c r="B1226" s="29">
        <v>49</v>
      </c>
      <c r="C1226" s="29">
        <v>65</v>
      </c>
      <c r="D1226" s="29"/>
      <c r="E1226" s="29">
        <v>19045</v>
      </c>
      <c r="F1226" s="29">
        <v>20000</v>
      </c>
      <c r="G1226" s="29"/>
      <c r="H1226" s="29">
        <v>31313.4</v>
      </c>
      <c r="I1226" s="29"/>
      <c r="J1226" s="29">
        <v>16613</v>
      </c>
      <c r="K1226" s="29">
        <v>163.35</v>
      </c>
      <c r="L1226" s="29">
        <v>16218.86</v>
      </c>
      <c r="M1226" s="29">
        <v>408.38</v>
      </c>
      <c r="N1226" s="29">
        <v>40547.15</v>
      </c>
      <c r="O1226" s="29">
        <v>653.4</v>
      </c>
      <c r="P1226" s="29">
        <v>64875.44</v>
      </c>
    </row>
    <row r="1227" spans="1:16">
      <c r="A1227" s="45" t="str">
        <f t="shared" si="32"/>
        <v>5066</v>
      </c>
      <c r="B1227" s="30">
        <v>50</v>
      </c>
      <c r="C1227" s="30">
        <v>66</v>
      </c>
      <c r="D1227" s="30"/>
      <c r="E1227" s="30">
        <v>19045</v>
      </c>
      <c r="F1227" s="30">
        <v>20000</v>
      </c>
      <c r="G1227" s="30"/>
      <c r="H1227" s="30">
        <v>32252.799999999999</v>
      </c>
      <c r="I1227" s="30"/>
      <c r="J1227" s="30">
        <v>16896</v>
      </c>
      <c r="K1227" s="30">
        <v>166.13</v>
      </c>
      <c r="L1227" s="30">
        <v>16871.560000000001</v>
      </c>
      <c r="M1227" s="30">
        <v>415.33</v>
      </c>
      <c r="N1227" s="30">
        <v>42178.89</v>
      </c>
      <c r="O1227" s="30">
        <v>664.52</v>
      </c>
      <c r="P1227" s="30">
        <v>67486.22</v>
      </c>
    </row>
    <row r="1228" spans="1:16">
      <c r="A1228" s="45" t="str">
        <f t="shared" si="32"/>
        <v>5167</v>
      </c>
      <c r="B1228" s="29">
        <v>51</v>
      </c>
      <c r="C1228" s="29">
        <v>67</v>
      </c>
      <c r="D1228" s="29"/>
      <c r="E1228" s="29">
        <v>19045</v>
      </c>
      <c r="F1228" s="29">
        <v>20000</v>
      </c>
      <c r="G1228" s="29">
        <v>900</v>
      </c>
      <c r="H1228" s="29">
        <v>34120.379999999997</v>
      </c>
      <c r="I1228" s="29"/>
      <c r="J1228" s="29">
        <v>16284</v>
      </c>
      <c r="K1228" s="29">
        <v>168.96</v>
      </c>
      <c r="L1228" s="29">
        <v>17546.66</v>
      </c>
      <c r="M1228" s="29">
        <v>422.4</v>
      </c>
      <c r="N1228" s="29">
        <v>43866.66</v>
      </c>
      <c r="O1228" s="29">
        <v>675.84</v>
      </c>
      <c r="P1228" s="29">
        <v>70186.649999999994</v>
      </c>
    </row>
    <row r="1229" spans="1:16">
      <c r="A1229" s="45" t="str">
        <f t="shared" si="32"/>
        <v>5268</v>
      </c>
      <c r="B1229" s="30">
        <v>52</v>
      </c>
      <c r="C1229" s="30">
        <v>68</v>
      </c>
      <c r="D1229" s="30"/>
      <c r="E1229" s="30">
        <v>19045</v>
      </c>
      <c r="F1229" s="30">
        <v>20000</v>
      </c>
      <c r="G1229" s="30"/>
      <c r="H1229" s="30">
        <v>35144</v>
      </c>
      <c r="I1229" s="30"/>
      <c r="J1229" s="30">
        <v>16543</v>
      </c>
      <c r="K1229" s="30">
        <v>162.84</v>
      </c>
      <c r="L1229" s="30">
        <v>18235.900000000001</v>
      </c>
      <c r="M1229" s="30">
        <v>407.1</v>
      </c>
      <c r="N1229" s="30">
        <v>45589.75</v>
      </c>
      <c r="O1229" s="30">
        <v>651.36</v>
      </c>
      <c r="P1229" s="30">
        <v>72943.61</v>
      </c>
    </row>
    <row r="1230" spans="1:16">
      <c r="A1230" s="45" t="str">
        <f t="shared" si="32"/>
        <v>5369</v>
      </c>
      <c r="B1230" s="29">
        <v>53</v>
      </c>
      <c r="C1230" s="29">
        <v>69</v>
      </c>
      <c r="D1230" s="29"/>
      <c r="E1230" s="29">
        <v>19045</v>
      </c>
      <c r="F1230" s="29">
        <v>20000</v>
      </c>
      <c r="G1230" s="29"/>
      <c r="H1230" s="29">
        <v>36198.32</v>
      </c>
      <c r="I1230" s="29"/>
      <c r="J1230" s="29">
        <v>16805</v>
      </c>
      <c r="K1230" s="29">
        <v>165.43</v>
      </c>
      <c r="L1230" s="29">
        <v>18948.41</v>
      </c>
      <c r="M1230" s="29">
        <v>413.58</v>
      </c>
      <c r="N1230" s="29">
        <v>47371.02</v>
      </c>
      <c r="O1230" s="29">
        <v>661.72</v>
      </c>
      <c r="P1230" s="29">
        <v>75793.64</v>
      </c>
    </row>
    <row r="1231" spans="1:16">
      <c r="A1231" s="45" t="str">
        <f t="shared" si="32"/>
        <v>5470</v>
      </c>
      <c r="B1231" s="30">
        <v>54</v>
      </c>
      <c r="C1231" s="30">
        <v>70</v>
      </c>
      <c r="D1231" s="30"/>
      <c r="E1231" s="30">
        <v>19045</v>
      </c>
      <c r="F1231" s="30">
        <v>20000</v>
      </c>
      <c r="G1231" s="30">
        <v>900</v>
      </c>
      <c r="H1231" s="30">
        <v>38184.269999999997</v>
      </c>
      <c r="I1231" s="30"/>
      <c r="J1231" s="30">
        <v>16172</v>
      </c>
      <c r="K1231" s="30">
        <v>168.05</v>
      </c>
      <c r="L1231" s="30">
        <v>19684.91</v>
      </c>
      <c r="M1231" s="30">
        <v>420.13</v>
      </c>
      <c r="N1231" s="30">
        <v>49212.28</v>
      </c>
      <c r="O1231" s="30">
        <v>672.2</v>
      </c>
      <c r="P1231" s="30">
        <v>78739.649999999994</v>
      </c>
    </row>
    <row r="1232" spans="1:16">
      <c r="A1232" s="45" t="str">
        <f t="shared" si="32"/>
        <v>5571</v>
      </c>
      <c r="B1232" s="29">
        <v>55</v>
      </c>
      <c r="C1232" s="29">
        <v>71</v>
      </c>
      <c r="D1232" s="29"/>
      <c r="E1232" s="29">
        <v>19045</v>
      </c>
      <c r="F1232" s="29">
        <v>20000</v>
      </c>
      <c r="G1232" s="29"/>
      <c r="H1232" s="29">
        <v>39329.79</v>
      </c>
      <c r="I1232" s="29"/>
      <c r="J1232" s="29">
        <v>16402</v>
      </c>
      <c r="K1232" s="29">
        <v>161.72</v>
      </c>
      <c r="L1232" s="29">
        <v>20437.18</v>
      </c>
      <c r="M1232" s="29">
        <v>404.3</v>
      </c>
      <c r="N1232" s="29">
        <v>51092.95</v>
      </c>
      <c r="O1232" s="29">
        <v>646.88</v>
      </c>
      <c r="P1232" s="29">
        <v>81748.710000000006</v>
      </c>
    </row>
    <row r="1233" spans="1:16">
      <c r="A1233" s="45" t="str">
        <f t="shared" si="32"/>
        <v>5672</v>
      </c>
      <c r="B1233" s="30">
        <v>56</v>
      </c>
      <c r="C1233" s="30">
        <v>72</v>
      </c>
      <c r="D1233" s="30"/>
      <c r="E1233" s="30">
        <v>19045</v>
      </c>
      <c r="F1233" s="30">
        <v>20000</v>
      </c>
      <c r="G1233" s="30"/>
      <c r="H1233" s="30">
        <v>40509.69</v>
      </c>
      <c r="I1233" s="30"/>
      <c r="J1233" s="30">
        <v>16633</v>
      </c>
      <c r="K1233" s="30">
        <v>164.02</v>
      </c>
      <c r="L1233" s="30">
        <v>21214.31</v>
      </c>
      <c r="M1233" s="30">
        <v>410.05</v>
      </c>
      <c r="N1233" s="30">
        <v>53035.79</v>
      </c>
      <c r="O1233" s="30">
        <v>656.08</v>
      </c>
      <c r="P1233" s="30">
        <v>84857.26</v>
      </c>
    </row>
    <row r="1234" spans="1:16">
      <c r="A1234" s="45" t="str">
        <f t="shared" si="32"/>
        <v>5773</v>
      </c>
      <c r="B1234" s="29">
        <v>57</v>
      </c>
      <c r="C1234" s="29">
        <v>73</v>
      </c>
      <c r="D1234" s="29"/>
      <c r="E1234" s="29">
        <v>19045</v>
      </c>
      <c r="F1234" s="29">
        <v>20000</v>
      </c>
      <c r="G1234" s="29">
        <v>900</v>
      </c>
      <c r="H1234" s="29">
        <v>42624.98</v>
      </c>
      <c r="I1234" s="29"/>
      <c r="J1234" s="29">
        <v>15965</v>
      </c>
      <c r="K1234" s="29">
        <v>166.33</v>
      </c>
      <c r="L1234" s="29">
        <v>22017.07</v>
      </c>
      <c r="M1234" s="29">
        <v>415.83</v>
      </c>
      <c r="N1234" s="29">
        <v>55042.68</v>
      </c>
      <c r="O1234" s="29">
        <v>665.32</v>
      </c>
      <c r="P1234" s="29">
        <v>88068.29</v>
      </c>
    </row>
    <row r="1235" spans="1:16">
      <c r="A1235" s="45" t="str">
        <f t="shared" si="32"/>
        <v>5874</v>
      </c>
      <c r="B1235" s="30">
        <v>58</v>
      </c>
      <c r="C1235" s="30">
        <v>74</v>
      </c>
      <c r="D1235" s="30"/>
      <c r="E1235" s="30">
        <v>19045</v>
      </c>
      <c r="F1235" s="30">
        <v>20000</v>
      </c>
      <c r="G1235" s="30"/>
      <c r="H1235" s="30">
        <v>43903.73</v>
      </c>
      <c r="I1235" s="30"/>
      <c r="J1235" s="30">
        <v>16151</v>
      </c>
      <c r="K1235" s="30">
        <v>159.65</v>
      </c>
      <c r="L1235" s="30">
        <v>22837.24</v>
      </c>
      <c r="M1235" s="30">
        <v>399.13</v>
      </c>
      <c r="N1235" s="30">
        <v>57093.09</v>
      </c>
      <c r="O1235" s="30">
        <v>638.6</v>
      </c>
      <c r="P1235" s="30">
        <v>91348.94</v>
      </c>
    </row>
    <row r="1236" spans="1:16">
      <c r="A1236" s="45" t="str">
        <f t="shared" si="32"/>
        <v>5975</v>
      </c>
      <c r="B1236" s="29">
        <v>59</v>
      </c>
      <c r="C1236" s="29">
        <v>75</v>
      </c>
      <c r="D1236" s="29"/>
      <c r="E1236" s="29">
        <v>19045</v>
      </c>
      <c r="F1236" s="29">
        <v>20000</v>
      </c>
      <c r="G1236" s="29"/>
      <c r="H1236" s="29">
        <v>45220.84</v>
      </c>
      <c r="I1236" s="29"/>
      <c r="J1236" s="29">
        <v>16332</v>
      </c>
      <c r="K1236" s="29">
        <v>161.51</v>
      </c>
      <c r="L1236" s="29">
        <v>23683.86</v>
      </c>
      <c r="M1236" s="29">
        <v>403.78</v>
      </c>
      <c r="N1236" s="29">
        <v>59209.66</v>
      </c>
      <c r="O1236" s="29">
        <v>646.04</v>
      </c>
      <c r="P1236" s="29">
        <v>94735.45</v>
      </c>
    </row>
    <row r="1237" spans="1:16">
      <c r="A1237" s="45" t="str">
        <f t="shared" si="32"/>
        <v>6076</v>
      </c>
      <c r="B1237" s="30">
        <v>60</v>
      </c>
      <c r="C1237" s="30">
        <v>76</v>
      </c>
      <c r="D1237" s="30"/>
      <c r="E1237" s="30">
        <v>19045</v>
      </c>
      <c r="F1237" s="30">
        <v>20000</v>
      </c>
      <c r="G1237" s="30">
        <v>900</v>
      </c>
      <c r="H1237" s="30">
        <v>47477.46</v>
      </c>
      <c r="I1237" s="30"/>
      <c r="J1237" s="30">
        <v>15610</v>
      </c>
      <c r="K1237" s="30">
        <v>163.32</v>
      </c>
      <c r="L1237" s="30">
        <v>24557.7</v>
      </c>
      <c r="M1237" s="30">
        <v>408.3</v>
      </c>
      <c r="N1237" s="30">
        <v>61394.25</v>
      </c>
      <c r="O1237" s="30">
        <v>653.28</v>
      </c>
      <c r="P1237" s="30">
        <v>98230.79</v>
      </c>
    </row>
    <row r="1238" spans="1:16">
      <c r="A1238" s="45" t="str">
        <f t="shared" si="32"/>
        <v>6177</v>
      </c>
      <c r="B1238" s="29">
        <v>61</v>
      </c>
      <c r="C1238" s="29">
        <v>77</v>
      </c>
      <c r="D1238" s="29"/>
      <c r="E1238" s="29">
        <v>19045</v>
      </c>
      <c r="F1238" s="29">
        <v>20000</v>
      </c>
      <c r="G1238" s="29"/>
      <c r="H1238" s="29">
        <v>48901.79</v>
      </c>
      <c r="I1238" s="29"/>
      <c r="J1238" s="29">
        <v>15724</v>
      </c>
      <c r="K1238" s="29">
        <v>156.1</v>
      </c>
      <c r="L1238" s="29">
        <v>25450.53</v>
      </c>
      <c r="M1238" s="29">
        <v>390.25</v>
      </c>
      <c r="N1238" s="29">
        <v>63626.32</v>
      </c>
      <c r="O1238" s="29">
        <v>624.4</v>
      </c>
      <c r="P1238" s="29">
        <v>101802.12</v>
      </c>
    </row>
    <row r="1239" spans="1:16">
      <c r="A1239" s="45" t="str">
        <f t="shared" si="32"/>
        <v>6278</v>
      </c>
      <c r="B1239" s="30">
        <v>62</v>
      </c>
      <c r="C1239" s="30">
        <v>78</v>
      </c>
      <c r="D1239" s="30"/>
      <c r="E1239" s="30">
        <v>19045</v>
      </c>
      <c r="F1239" s="30">
        <v>20000</v>
      </c>
      <c r="G1239" s="30"/>
      <c r="H1239" s="30">
        <v>50368.84</v>
      </c>
      <c r="I1239" s="30"/>
      <c r="J1239" s="30">
        <v>15824</v>
      </c>
      <c r="K1239" s="30">
        <v>157.24</v>
      </c>
      <c r="L1239" s="30">
        <v>26371.29</v>
      </c>
      <c r="M1239" s="30">
        <v>393.1</v>
      </c>
      <c r="N1239" s="30">
        <v>65928.210000000006</v>
      </c>
      <c r="O1239" s="30">
        <v>628.96</v>
      </c>
      <c r="P1239" s="30">
        <v>105485.14</v>
      </c>
    </row>
    <row r="1240" spans="1:16">
      <c r="A1240" s="45" t="str">
        <f t="shared" si="32"/>
        <v>6379</v>
      </c>
      <c r="B1240" s="29">
        <v>63</v>
      </c>
      <c r="C1240" s="29">
        <v>79</v>
      </c>
      <c r="D1240" s="29"/>
      <c r="E1240" s="29">
        <v>19045</v>
      </c>
      <c r="F1240" s="29">
        <v>20000</v>
      </c>
      <c r="G1240" s="29">
        <v>900</v>
      </c>
      <c r="H1240" s="29">
        <v>52779.91</v>
      </c>
      <c r="I1240" s="29"/>
      <c r="J1240" s="29">
        <v>15009</v>
      </c>
      <c r="K1240" s="29">
        <v>158.24</v>
      </c>
      <c r="L1240" s="29">
        <v>27320.66</v>
      </c>
      <c r="M1240" s="29">
        <v>395.6</v>
      </c>
      <c r="N1240" s="29">
        <v>68301.66</v>
      </c>
      <c r="O1240" s="29">
        <v>632.96</v>
      </c>
      <c r="P1240" s="29">
        <v>109282.66</v>
      </c>
    </row>
    <row r="1241" spans="1:16">
      <c r="A1241" s="45" t="str">
        <f t="shared" si="32"/>
        <v>6480</v>
      </c>
      <c r="B1241" s="30">
        <v>64</v>
      </c>
      <c r="C1241" s="30">
        <v>80</v>
      </c>
      <c r="D1241" s="30"/>
      <c r="E1241" s="30">
        <v>19045</v>
      </c>
      <c r="F1241" s="30">
        <v>20000</v>
      </c>
      <c r="G1241" s="30"/>
      <c r="H1241" s="30">
        <v>54363.3</v>
      </c>
      <c r="I1241" s="30">
        <v>15000</v>
      </c>
      <c r="J1241" s="30">
        <v>15000</v>
      </c>
      <c r="K1241" s="30">
        <v>150.09</v>
      </c>
      <c r="L1241" s="30">
        <v>28290.37</v>
      </c>
      <c r="M1241" s="30">
        <v>375.23</v>
      </c>
      <c r="N1241" s="30">
        <v>70725.929999999993</v>
      </c>
      <c r="O1241" s="30">
        <v>600.36</v>
      </c>
      <c r="P1241" s="30">
        <v>113161.5</v>
      </c>
    </row>
    <row r="1242" spans="1:16" ht="54">
      <c r="B1242" s="28" t="s">
        <v>27</v>
      </c>
      <c r="C1242" s="28" t="s">
        <v>13</v>
      </c>
      <c r="D1242" s="28" t="s">
        <v>14</v>
      </c>
      <c r="E1242" s="28" t="s">
        <v>15</v>
      </c>
      <c r="F1242" s="28" t="s">
        <v>16</v>
      </c>
      <c r="G1242" s="28" t="s">
        <v>17</v>
      </c>
      <c r="H1242" s="28" t="s">
        <v>18</v>
      </c>
      <c r="I1242" s="28" t="s">
        <v>19</v>
      </c>
      <c r="J1242" s="28" t="s">
        <v>20</v>
      </c>
      <c r="K1242" s="28" t="s">
        <v>21</v>
      </c>
      <c r="L1242" s="28" t="s">
        <v>22</v>
      </c>
      <c r="M1242" s="28" t="s">
        <v>23</v>
      </c>
      <c r="N1242" s="28" t="s">
        <v>24</v>
      </c>
      <c r="O1242" s="28" t="s">
        <v>25</v>
      </c>
      <c r="P1242" s="28" t="s">
        <v>26</v>
      </c>
    </row>
    <row r="1243" spans="1:16">
      <c r="A1243" s="45" t="str">
        <f t="shared" ref="A1243:A1305" si="33">B1243&amp;C1243</f>
        <v>118</v>
      </c>
      <c r="B1243" s="29">
        <v>1</v>
      </c>
      <c r="C1243" s="29">
        <v>18</v>
      </c>
      <c r="D1243" s="29">
        <v>3823</v>
      </c>
      <c r="E1243" s="29">
        <v>3823</v>
      </c>
      <c r="F1243" s="29">
        <v>20000</v>
      </c>
      <c r="G1243" s="29"/>
      <c r="H1243" s="29"/>
      <c r="I1243" s="29"/>
      <c r="J1243" s="29">
        <v>2293.8000000000002</v>
      </c>
      <c r="K1243" s="29">
        <v>26.76</v>
      </c>
      <c r="L1243" s="29">
        <v>26.76</v>
      </c>
      <c r="M1243" s="29">
        <v>66.900000000000006</v>
      </c>
      <c r="N1243" s="29">
        <v>66.900000000000006</v>
      </c>
      <c r="O1243" s="29">
        <v>107.04</v>
      </c>
      <c r="P1243" s="29">
        <v>107.04</v>
      </c>
    </row>
    <row r="1244" spans="1:16">
      <c r="A1244" s="45" t="str">
        <f t="shared" si="33"/>
        <v>219</v>
      </c>
      <c r="B1244" s="30">
        <v>2</v>
      </c>
      <c r="C1244" s="30">
        <v>19</v>
      </c>
      <c r="D1244" s="30">
        <v>3823</v>
      </c>
      <c r="E1244" s="30">
        <v>7646</v>
      </c>
      <c r="F1244" s="30">
        <v>20000</v>
      </c>
      <c r="G1244" s="30"/>
      <c r="H1244" s="30"/>
      <c r="I1244" s="30"/>
      <c r="J1244" s="30">
        <v>5720</v>
      </c>
      <c r="K1244" s="30">
        <v>59.72</v>
      </c>
      <c r="L1244" s="30">
        <v>87.28</v>
      </c>
      <c r="M1244" s="30">
        <v>149.29</v>
      </c>
      <c r="N1244" s="30">
        <v>218.2</v>
      </c>
      <c r="O1244" s="30">
        <v>238.86</v>
      </c>
      <c r="P1244" s="30">
        <v>349.12</v>
      </c>
    </row>
    <row r="1245" spans="1:16">
      <c r="A1245" s="45" t="str">
        <f t="shared" si="33"/>
        <v>320</v>
      </c>
      <c r="B1245" s="29">
        <v>3</v>
      </c>
      <c r="C1245" s="29">
        <v>20</v>
      </c>
      <c r="D1245" s="29">
        <v>3823</v>
      </c>
      <c r="E1245" s="29">
        <v>11469</v>
      </c>
      <c r="F1245" s="29">
        <v>20000</v>
      </c>
      <c r="G1245" s="29">
        <v>900</v>
      </c>
      <c r="H1245" s="29">
        <v>900</v>
      </c>
      <c r="I1245" s="29"/>
      <c r="J1245" s="29">
        <v>8271</v>
      </c>
      <c r="K1245" s="29">
        <v>93.35</v>
      </c>
      <c r="L1245" s="29">
        <v>183.24</v>
      </c>
      <c r="M1245" s="29">
        <v>233.36</v>
      </c>
      <c r="N1245" s="29">
        <v>458.11</v>
      </c>
      <c r="O1245" s="29">
        <v>373.38</v>
      </c>
      <c r="P1245" s="29">
        <v>732.97</v>
      </c>
    </row>
    <row r="1246" spans="1:16">
      <c r="A1246" s="45" t="str">
        <f t="shared" si="33"/>
        <v>421</v>
      </c>
      <c r="B1246" s="30">
        <v>4</v>
      </c>
      <c r="C1246" s="30">
        <v>21</v>
      </c>
      <c r="D1246" s="30">
        <v>3823</v>
      </c>
      <c r="E1246" s="30">
        <v>15292</v>
      </c>
      <c r="F1246" s="30">
        <v>20000</v>
      </c>
      <c r="G1246" s="30"/>
      <c r="H1246" s="30">
        <v>927</v>
      </c>
      <c r="I1246" s="30"/>
      <c r="J1246" s="30">
        <v>12163</v>
      </c>
      <c r="K1246" s="30">
        <v>121.71</v>
      </c>
      <c r="L1246" s="30">
        <v>310.45</v>
      </c>
      <c r="M1246" s="30">
        <v>304.27999999999997</v>
      </c>
      <c r="N1246" s="30">
        <v>776.14</v>
      </c>
      <c r="O1246" s="30">
        <v>486.86</v>
      </c>
      <c r="P1246" s="30">
        <v>1241.82</v>
      </c>
    </row>
    <row r="1247" spans="1:16">
      <c r="A1247" s="45" t="str">
        <f t="shared" si="33"/>
        <v>522</v>
      </c>
      <c r="B1247" s="29">
        <v>5</v>
      </c>
      <c r="C1247" s="29">
        <v>22</v>
      </c>
      <c r="D1247" s="29">
        <v>3823</v>
      </c>
      <c r="E1247" s="29">
        <v>19115</v>
      </c>
      <c r="F1247" s="29">
        <v>20000</v>
      </c>
      <c r="G1247" s="29"/>
      <c r="H1247" s="29">
        <v>954.81</v>
      </c>
      <c r="I1247" s="29"/>
      <c r="J1247" s="29">
        <v>16284</v>
      </c>
      <c r="K1247" s="29">
        <v>159.66</v>
      </c>
      <c r="L1247" s="29">
        <v>479.43</v>
      </c>
      <c r="M1247" s="29">
        <v>399.16</v>
      </c>
      <c r="N1247" s="29">
        <v>1198.58</v>
      </c>
      <c r="O1247" s="29">
        <v>638.66</v>
      </c>
      <c r="P1247" s="29">
        <v>1917.73</v>
      </c>
    </row>
    <row r="1248" spans="1:16">
      <c r="A1248" s="45" t="str">
        <f t="shared" si="33"/>
        <v>623</v>
      </c>
      <c r="B1248" s="30">
        <v>6</v>
      </c>
      <c r="C1248" s="30">
        <v>23</v>
      </c>
      <c r="D1248" s="30"/>
      <c r="E1248" s="30">
        <v>19115</v>
      </c>
      <c r="F1248" s="30">
        <v>20000</v>
      </c>
      <c r="G1248" s="30">
        <v>900</v>
      </c>
      <c r="H1248" s="30">
        <v>1883.45</v>
      </c>
      <c r="I1248" s="30"/>
      <c r="J1248" s="30">
        <v>15707</v>
      </c>
      <c r="K1248" s="30">
        <v>162.84</v>
      </c>
      <c r="L1248" s="30">
        <v>656.65</v>
      </c>
      <c r="M1248" s="30">
        <v>407.1</v>
      </c>
      <c r="N1248" s="30">
        <v>1641.64</v>
      </c>
      <c r="O1248" s="30">
        <v>651.36</v>
      </c>
      <c r="P1248" s="30">
        <v>2626.62</v>
      </c>
    </row>
    <row r="1249" spans="1:16">
      <c r="A1249" s="45" t="str">
        <f t="shared" si="33"/>
        <v>724</v>
      </c>
      <c r="B1249" s="29">
        <v>7</v>
      </c>
      <c r="C1249" s="29">
        <v>24</v>
      </c>
      <c r="D1249" s="29"/>
      <c r="E1249" s="29">
        <v>19115</v>
      </c>
      <c r="F1249" s="29">
        <v>20000</v>
      </c>
      <c r="G1249" s="29"/>
      <c r="H1249" s="29">
        <v>1939.96</v>
      </c>
      <c r="I1249" s="29"/>
      <c r="J1249" s="29">
        <v>16019</v>
      </c>
      <c r="K1249" s="29">
        <v>157.07</v>
      </c>
      <c r="L1249" s="29">
        <v>833.42</v>
      </c>
      <c r="M1249" s="29">
        <v>392.68</v>
      </c>
      <c r="N1249" s="29">
        <v>2083.56</v>
      </c>
      <c r="O1249" s="29">
        <v>628.28</v>
      </c>
      <c r="P1249" s="29">
        <v>3333.7</v>
      </c>
    </row>
    <row r="1250" spans="1:16">
      <c r="A1250" s="45" t="str">
        <f t="shared" si="33"/>
        <v>825</v>
      </c>
      <c r="B1250" s="30">
        <v>8</v>
      </c>
      <c r="C1250" s="30">
        <v>25</v>
      </c>
      <c r="D1250" s="30"/>
      <c r="E1250" s="30">
        <v>19115</v>
      </c>
      <c r="F1250" s="30">
        <v>20000</v>
      </c>
      <c r="G1250" s="30"/>
      <c r="H1250" s="30">
        <v>1998.16</v>
      </c>
      <c r="I1250" s="30"/>
      <c r="J1250" s="30">
        <v>16338</v>
      </c>
      <c r="K1250" s="30">
        <v>160.19</v>
      </c>
      <c r="L1250" s="30">
        <v>1018.62</v>
      </c>
      <c r="M1250" s="30">
        <v>400.48</v>
      </c>
      <c r="N1250" s="30">
        <v>2546.54</v>
      </c>
      <c r="O1250" s="30">
        <v>640.76</v>
      </c>
      <c r="P1250" s="30">
        <v>4074.47</v>
      </c>
    </row>
    <row r="1251" spans="1:16">
      <c r="A1251" s="45" t="str">
        <f t="shared" si="33"/>
        <v>926</v>
      </c>
      <c r="B1251" s="29">
        <v>9</v>
      </c>
      <c r="C1251" s="29">
        <v>26</v>
      </c>
      <c r="D1251" s="29"/>
      <c r="E1251" s="29">
        <v>19115</v>
      </c>
      <c r="F1251" s="29">
        <v>20000</v>
      </c>
      <c r="G1251" s="29">
        <v>900</v>
      </c>
      <c r="H1251" s="29">
        <v>2958.1</v>
      </c>
      <c r="I1251" s="29"/>
      <c r="J1251" s="29">
        <v>15763</v>
      </c>
      <c r="K1251" s="29">
        <v>163.38</v>
      </c>
      <c r="L1251" s="29">
        <v>1212.56</v>
      </c>
      <c r="M1251" s="29">
        <v>408.45</v>
      </c>
      <c r="N1251" s="29">
        <v>3031.39</v>
      </c>
      <c r="O1251" s="29">
        <v>653.52</v>
      </c>
      <c r="P1251" s="29">
        <v>4850.22</v>
      </c>
    </row>
    <row r="1252" spans="1:16">
      <c r="A1252" s="45" t="str">
        <f t="shared" si="33"/>
        <v>1027</v>
      </c>
      <c r="B1252" s="30">
        <v>10</v>
      </c>
      <c r="C1252" s="30">
        <v>27</v>
      </c>
      <c r="D1252" s="30"/>
      <c r="E1252" s="30">
        <v>19115</v>
      </c>
      <c r="F1252" s="30">
        <v>20000</v>
      </c>
      <c r="G1252" s="30"/>
      <c r="H1252" s="30">
        <v>3046.84</v>
      </c>
      <c r="I1252" s="30"/>
      <c r="J1252" s="30">
        <v>16076</v>
      </c>
      <c r="K1252" s="30">
        <v>157.63</v>
      </c>
      <c r="L1252" s="30">
        <v>1406.56</v>
      </c>
      <c r="M1252" s="30">
        <v>394.08</v>
      </c>
      <c r="N1252" s="30">
        <v>3516.41</v>
      </c>
      <c r="O1252" s="30">
        <v>630.52</v>
      </c>
      <c r="P1252" s="30">
        <v>5626.25</v>
      </c>
    </row>
    <row r="1253" spans="1:16">
      <c r="A1253" s="45" t="str">
        <f t="shared" si="33"/>
        <v>1128</v>
      </c>
      <c r="B1253" s="29">
        <v>11</v>
      </c>
      <c r="C1253" s="29">
        <v>28</v>
      </c>
      <c r="D1253" s="29"/>
      <c r="E1253" s="29">
        <v>19115</v>
      </c>
      <c r="F1253" s="29">
        <v>20000</v>
      </c>
      <c r="G1253" s="29"/>
      <c r="H1253" s="29">
        <v>3138.25</v>
      </c>
      <c r="I1253" s="29"/>
      <c r="J1253" s="29">
        <v>16395</v>
      </c>
      <c r="K1253" s="29">
        <v>160.76</v>
      </c>
      <c r="L1253" s="29">
        <v>1609.52</v>
      </c>
      <c r="M1253" s="29">
        <v>401.9</v>
      </c>
      <c r="N1253" s="29">
        <v>4023.8</v>
      </c>
      <c r="O1253" s="29">
        <v>643.04</v>
      </c>
      <c r="P1253" s="29">
        <v>6438.08</v>
      </c>
    </row>
    <row r="1254" spans="1:16">
      <c r="A1254" s="45" t="str">
        <f t="shared" si="33"/>
        <v>1229</v>
      </c>
      <c r="B1254" s="30">
        <v>12</v>
      </c>
      <c r="C1254" s="30">
        <v>29</v>
      </c>
      <c r="D1254" s="30"/>
      <c r="E1254" s="30">
        <v>19115</v>
      </c>
      <c r="F1254" s="30">
        <v>20000</v>
      </c>
      <c r="G1254" s="30">
        <v>900</v>
      </c>
      <c r="H1254" s="30">
        <v>4132.3999999999996</v>
      </c>
      <c r="I1254" s="30"/>
      <c r="J1254" s="30">
        <v>15821</v>
      </c>
      <c r="K1254" s="30">
        <v>163.95</v>
      </c>
      <c r="L1254" s="30">
        <v>1821.75</v>
      </c>
      <c r="M1254" s="30">
        <v>409.88</v>
      </c>
      <c r="N1254" s="30">
        <v>4554.3900000000003</v>
      </c>
      <c r="O1254" s="30">
        <v>655.8</v>
      </c>
      <c r="P1254" s="30">
        <v>7287.02</v>
      </c>
    </row>
    <row r="1255" spans="1:16">
      <c r="A1255" s="45" t="str">
        <f t="shared" si="33"/>
        <v>1330</v>
      </c>
      <c r="B1255" s="29">
        <v>13</v>
      </c>
      <c r="C1255" s="29">
        <v>30</v>
      </c>
      <c r="D1255" s="29"/>
      <c r="E1255" s="29">
        <v>19115</v>
      </c>
      <c r="F1255" s="29">
        <v>20000</v>
      </c>
      <c r="G1255" s="29"/>
      <c r="H1255" s="29">
        <v>4256.37</v>
      </c>
      <c r="I1255" s="29"/>
      <c r="J1255" s="29">
        <v>16136</v>
      </c>
      <c r="K1255" s="29">
        <v>158.21</v>
      </c>
      <c r="L1255" s="29">
        <v>2034.62</v>
      </c>
      <c r="M1255" s="29">
        <v>395.53</v>
      </c>
      <c r="N1255" s="29">
        <v>5086.54</v>
      </c>
      <c r="O1255" s="29">
        <v>632.84</v>
      </c>
      <c r="P1255" s="29">
        <v>8138.47</v>
      </c>
    </row>
    <row r="1256" spans="1:16">
      <c r="A1256" s="45" t="str">
        <f t="shared" si="33"/>
        <v>1431</v>
      </c>
      <c r="B1256" s="30">
        <v>14</v>
      </c>
      <c r="C1256" s="30">
        <v>31</v>
      </c>
      <c r="D1256" s="30"/>
      <c r="E1256" s="30">
        <v>19115</v>
      </c>
      <c r="F1256" s="30">
        <v>20000</v>
      </c>
      <c r="G1256" s="30"/>
      <c r="H1256" s="30">
        <v>4384.0600000000004</v>
      </c>
      <c r="I1256" s="30"/>
      <c r="J1256" s="30">
        <v>16456</v>
      </c>
      <c r="K1256" s="30">
        <v>161.36000000000001</v>
      </c>
      <c r="L1256" s="30">
        <v>2257.02</v>
      </c>
      <c r="M1256" s="30">
        <v>403.4</v>
      </c>
      <c r="N1256" s="30">
        <v>5642.54</v>
      </c>
      <c r="O1256" s="30">
        <v>645.44000000000005</v>
      </c>
      <c r="P1256" s="30">
        <v>9028.06</v>
      </c>
    </row>
    <row r="1257" spans="1:16">
      <c r="A1257" s="45" t="str">
        <f t="shared" si="33"/>
        <v>1532</v>
      </c>
      <c r="B1257" s="29">
        <v>15</v>
      </c>
      <c r="C1257" s="29">
        <v>32</v>
      </c>
      <c r="D1257" s="29"/>
      <c r="E1257" s="29">
        <v>19115</v>
      </c>
      <c r="F1257" s="29">
        <v>20000</v>
      </c>
      <c r="G1257" s="29">
        <v>900</v>
      </c>
      <c r="H1257" s="29">
        <v>5415.58</v>
      </c>
      <c r="I1257" s="29"/>
      <c r="J1257" s="29">
        <v>15883</v>
      </c>
      <c r="K1257" s="29">
        <v>164.56</v>
      </c>
      <c r="L1257" s="29">
        <v>2489.29</v>
      </c>
      <c r="M1257" s="29">
        <v>411.4</v>
      </c>
      <c r="N1257" s="29">
        <v>6223.22</v>
      </c>
      <c r="O1257" s="29">
        <v>658.24</v>
      </c>
      <c r="P1257" s="29">
        <v>9957.15</v>
      </c>
    </row>
    <row r="1258" spans="1:16">
      <c r="A1258" s="45" t="str">
        <f t="shared" si="33"/>
        <v>1633</v>
      </c>
      <c r="B1258" s="30">
        <v>16</v>
      </c>
      <c r="C1258" s="30">
        <v>33</v>
      </c>
      <c r="D1258" s="30"/>
      <c r="E1258" s="30">
        <v>19115</v>
      </c>
      <c r="F1258" s="30">
        <v>20000</v>
      </c>
      <c r="G1258" s="30"/>
      <c r="H1258" s="30">
        <v>5578.05</v>
      </c>
      <c r="I1258" s="30"/>
      <c r="J1258" s="30">
        <v>16198</v>
      </c>
      <c r="K1258" s="30">
        <v>158.83000000000001</v>
      </c>
      <c r="L1258" s="30">
        <v>2722.8</v>
      </c>
      <c r="M1258" s="30">
        <v>397.08</v>
      </c>
      <c r="N1258" s="30">
        <v>6806.99</v>
      </c>
      <c r="O1258" s="30">
        <v>635.32000000000005</v>
      </c>
      <c r="P1258" s="30">
        <v>10891.18</v>
      </c>
    </row>
    <row r="1259" spans="1:16">
      <c r="A1259" s="45" t="str">
        <f t="shared" si="33"/>
        <v>1734</v>
      </c>
      <c r="B1259" s="29">
        <v>17</v>
      </c>
      <c r="C1259" s="29">
        <v>34</v>
      </c>
      <c r="D1259" s="29"/>
      <c r="E1259" s="29">
        <v>19115</v>
      </c>
      <c r="F1259" s="29">
        <v>20000</v>
      </c>
      <c r="G1259" s="29"/>
      <c r="H1259" s="29">
        <v>5745.39</v>
      </c>
      <c r="I1259" s="29"/>
      <c r="J1259" s="29">
        <v>16520</v>
      </c>
      <c r="K1259" s="29">
        <v>161.97999999999999</v>
      </c>
      <c r="L1259" s="29">
        <v>2966.46</v>
      </c>
      <c r="M1259" s="29">
        <v>404.95</v>
      </c>
      <c r="N1259" s="29">
        <v>7416.15</v>
      </c>
      <c r="O1259" s="29">
        <v>647.91999999999996</v>
      </c>
      <c r="P1259" s="29">
        <v>11865.84</v>
      </c>
    </row>
    <row r="1260" spans="1:16">
      <c r="A1260" s="45" t="str">
        <f t="shared" si="33"/>
        <v>1835</v>
      </c>
      <c r="B1260" s="30">
        <v>18</v>
      </c>
      <c r="C1260" s="30">
        <v>35</v>
      </c>
      <c r="D1260" s="30"/>
      <c r="E1260" s="30">
        <v>19115</v>
      </c>
      <c r="F1260" s="30">
        <v>20000</v>
      </c>
      <c r="G1260" s="30">
        <v>900</v>
      </c>
      <c r="H1260" s="30">
        <v>6817.75</v>
      </c>
      <c r="I1260" s="30"/>
      <c r="J1260" s="30">
        <v>15948</v>
      </c>
      <c r="K1260" s="30">
        <v>165.2</v>
      </c>
      <c r="L1260" s="30">
        <v>3220.65</v>
      </c>
      <c r="M1260" s="30">
        <v>413</v>
      </c>
      <c r="N1260" s="30">
        <v>8051.63</v>
      </c>
      <c r="O1260" s="30">
        <v>660.8</v>
      </c>
      <c r="P1260" s="30">
        <v>12882.61</v>
      </c>
    </row>
    <row r="1261" spans="1:16">
      <c r="A1261" s="45" t="str">
        <f t="shared" si="33"/>
        <v>1936</v>
      </c>
      <c r="B1261" s="29">
        <v>19</v>
      </c>
      <c r="C1261" s="29">
        <v>36</v>
      </c>
      <c r="D1261" s="29"/>
      <c r="E1261" s="29">
        <v>19115</v>
      </c>
      <c r="F1261" s="29">
        <v>20000</v>
      </c>
      <c r="G1261" s="29"/>
      <c r="H1261" s="29">
        <v>7022.29</v>
      </c>
      <c r="I1261" s="29"/>
      <c r="J1261" s="29">
        <v>16264</v>
      </c>
      <c r="K1261" s="29">
        <v>159.47999999999999</v>
      </c>
      <c r="L1261" s="29">
        <v>3476.75</v>
      </c>
      <c r="M1261" s="29">
        <v>398.7</v>
      </c>
      <c r="N1261" s="29">
        <v>8691.8799999999992</v>
      </c>
      <c r="O1261" s="29">
        <v>637.91999999999996</v>
      </c>
      <c r="P1261" s="29">
        <v>13907.01</v>
      </c>
    </row>
    <row r="1262" spans="1:16">
      <c r="A1262" s="45" t="str">
        <f t="shared" si="33"/>
        <v>2037</v>
      </c>
      <c r="B1262" s="30">
        <v>20</v>
      </c>
      <c r="C1262" s="30">
        <v>37</v>
      </c>
      <c r="D1262" s="30"/>
      <c r="E1262" s="30">
        <v>19115</v>
      </c>
      <c r="F1262" s="30">
        <v>20000</v>
      </c>
      <c r="G1262" s="30"/>
      <c r="H1262" s="30">
        <v>7232.95</v>
      </c>
      <c r="I1262" s="30"/>
      <c r="J1262" s="30">
        <v>16586</v>
      </c>
      <c r="K1262" s="30">
        <v>162.63999999999999</v>
      </c>
      <c r="L1262" s="30">
        <v>3743.69</v>
      </c>
      <c r="M1262" s="30">
        <v>406.6</v>
      </c>
      <c r="N1262" s="30">
        <v>9359.24</v>
      </c>
      <c r="O1262" s="30">
        <v>650.55999999999995</v>
      </c>
      <c r="P1262" s="30">
        <v>14974.78</v>
      </c>
    </row>
    <row r="1263" spans="1:16">
      <c r="A1263" s="45" t="str">
        <f t="shared" si="33"/>
        <v>2138</v>
      </c>
      <c r="B1263" s="29">
        <v>21</v>
      </c>
      <c r="C1263" s="29">
        <v>38</v>
      </c>
      <c r="D1263" s="29"/>
      <c r="E1263" s="29">
        <v>19115</v>
      </c>
      <c r="F1263" s="29">
        <v>20000</v>
      </c>
      <c r="G1263" s="29">
        <v>900</v>
      </c>
      <c r="H1263" s="29">
        <v>8349.94</v>
      </c>
      <c r="I1263" s="29"/>
      <c r="J1263" s="29">
        <v>16015</v>
      </c>
      <c r="K1263" s="29">
        <v>165.86</v>
      </c>
      <c r="L1263" s="29">
        <v>4021.87</v>
      </c>
      <c r="M1263" s="29">
        <v>414.65</v>
      </c>
      <c r="N1263" s="29">
        <v>10054.66</v>
      </c>
      <c r="O1263" s="29">
        <v>663.44</v>
      </c>
      <c r="P1263" s="29">
        <v>16087.46</v>
      </c>
    </row>
    <row r="1264" spans="1:16">
      <c r="A1264" s="45" t="str">
        <f t="shared" si="33"/>
        <v>2239</v>
      </c>
      <c r="B1264" s="30">
        <v>22</v>
      </c>
      <c r="C1264" s="30">
        <v>39</v>
      </c>
      <c r="D1264" s="30"/>
      <c r="E1264" s="30">
        <v>19115</v>
      </c>
      <c r="F1264" s="30">
        <v>20000</v>
      </c>
      <c r="G1264" s="30"/>
      <c r="H1264" s="30">
        <v>8600.44</v>
      </c>
      <c r="I1264" s="30"/>
      <c r="J1264" s="30">
        <v>16331</v>
      </c>
      <c r="K1264" s="30">
        <v>160.15</v>
      </c>
      <c r="L1264" s="30">
        <v>4302.67</v>
      </c>
      <c r="M1264" s="30">
        <v>400.38</v>
      </c>
      <c r="N1264" s="30">
        <v>10756.68</v>
      </c>
      <c r="O1264" s="30">
        <v>640.6</v>
      </c>
      <c r="P1264" s="30">
        <v>17210.689999999999</v>
      </c>
    </row>
    <row r="1265" spans="1:16">
      <c r="A1265" s="45" t="str">
        <f t="shared" si="33"/>
        <v>2340</v>
      </c>
      <c r="B1265" s="29">
        <v>23</v>
      </c>
      <c r="C1265" s="29">
        <v>40</v>
      </c>
      <c r="D1265" s="29"/>
      <c r="E1265" s="29">
        <v>19115</v>
      </c>
      <c r="F1265" s="29">
        <v>20000</v>
      </c>
      <c r="G1265" s="29"/>
      <c r="H1265" s="29">
        <v>8858.4500000000007</v>
      </c>
      <c r="I1265" s="29"/>
      <c r="J1265" s="29">
        <v>16654</v>
      </c>
      <c r="K1265" s="29">
        <v>163.31</v>
      </c>
      <c r="L1265" s="29">
        <v>4595.0600000000004</v>
      </c>
      <c r="M1265" s="29">
        <v>408.28</v>
      </c>
      <c r="N1265" s="29">
        <v>11487.65</v>
      </c>
      <c r="O1265" s="29">
        <v>653.24</v>
      </c>
      <c r="P1265" s="29">
        <v>18380.25</v>
      </c>
    </row>
    <row r="1266" spans="1:16">
      <c r="A1266" s="45" t="str">
        <f t="shared" si="33"/>
        <v>2441</v>
      </c>
      <c r="B1266" s="30">
        <v>24</v>
      </c>
      <c r="C1266" s="30">
        <v>41</v>
      </c>
      <c r="D1266" s="30"/>
      <c r="E1266" s="30">
        <v>19115</v>
      </c>
      <c r="F1266" s="30">
        <v>20000</v>
      </c>
      <c r="G1266" s="30">
        <v>900</v>
      </c>
      <c r="H1266" s="30">
        <v>10024.209999999999</v>
      </c>
      <c r="I1266" s="30"/>
      <c r="J1266" s="30">
        <v>16083</v>
      </c>
      <c r="K1266" s="30">
        <v>166.54</v>
      </c>
      <c r="L1266" s="30">
        <v>4899.45</v>
      </c>
      <c r="M1266" s="30">
        <v>416.35</v>
      </c>
      <c r="N1266" s="30">
        <v>12248.63</v>
      </c>
      <c r="O1266" s="30">
        <v>666.16</v>
      </c>
      <c r="P1266" s="30">
        <v>19597.82</v>
      </c>
    </row>
    <row r="1267" spans="1:16">
      <c r="A1267" s="45" t="str">
        <f t="shared" si="33"/>
        <v>2542</v>
      </c>
      <c r="B1267" s="29">
        <v>25</v>
      </c>
      <c r="C1267" s="29">
        <v>42</v>
      </c>
      <c r="D1267" s="29"/>
      <c r="E1267" s="29">
        <v>19115</v>
      </c>
      <c r="F1267" s="29">
        <v>20000</v>
      </c>
      <c r="G1267" s="29"/>
      <c r="H1267" s="29">
        <v>10324.93</v>
      </c>
      <c r="I1267" s="29"/>
      <c r="J1267" s="29">
        <v>16400</v>
      </c>
      <c r="K1267" s="29">
        <v>160.83000000000001</v>
      </c>
      <c r="L1267" s="29">
        <v>5207.2700000000004</v>
      </c>
      <c r="M1267" s="29">
        <v>402.08</v>
      </c>
      <c r="N1267" s="29">
        <v>13018.17</v>
      </c>
      <c r="O1267" s="29">
        <v>643.32000000000005</v>
      </c>
      <c r="P1267" s="29">
        <v>20829.07</v>
      </c>
    </row>
    <row r="1268" spans="1:16">
      <c r="A1268" s="45" t="str">
        <f t="shared" si="33"/>
        <v>2643</v>
      </c>
      <c r="B1268" s="30">
        <v>26</v>
      </c>
      <c r="C1268" s="30">
        <v>43</v>
      </c>
      <c r="D1268" s="30"/>
      <c r="E1268" s="30">
        <v>19115</v>
      </c>
      <c r="F1268" s="30">
        <v>20000</v>
      </c>
      <c r="G1268" s="30"/>
      <c r="H1268" s="30">
        <v>10634.68</v>
      </c>
      <c r="I1268" s="30"/>
      <c r="J1268" s="30">
        <v>16723</v>
      </c>
      <c r="K1268" s="30">
        <v>164</v>
      </c>
      <c r="L1268" s="30">
        <v>5527.49</v>
      </c>
      <c r="M1268" s="30">
        <v>410</v>
      </c>
      <c r="N1268" s="30">
        <v>13818.71</v>
      </c>
      <c r="O1268" s="30">
        <v>656</v>
      </c>
      <c r="P1268" s="30">
        <v>22109.94</v>
      </c>
    </row>
    <row r="1269" spans="1:16">
      <c r="A1269" s="45" t="str">
        <f t="shared" si="33"/>
        <v>2744</v>
      </c>
      <c r="B1269" s="29">
        <v>27</v>
      </c>
      <c r="C1269" s="29">
        <v>44</v>
      </c>
      <c r="D1269" s="29"/>
      <c r="E1269" s="29">
        <v>19115</v>
      </c>
      <c r="F1269" s="29">
        <v>20000</v>
      </c>
      <c r="G1269" s="29">
        <v>900</v>
      </c>
      <c r="H1269" s="29">
        <v>11853.72</v>
      </c>
      <c r="I1269" s="29"/>
      <c r="J1269" s="29">
        <v>16152</v>
      </c>
      <c r="K1269" s="29">
        <v>167.23</v>
      </c>
      <c r="L1269" s="29">
        <v>5860.54</v>
      </c>
      <c r="M1269" s="29">
        <v>418.08</v>
      </c>
      <c r="N1269" s="29">
        <v>14651.35</v>
      </c>
      <c r="O1269" s="29">
        <v>668.92</v>
      </c>
      <c r="P1269" s="29">
        <v>23442.16</v>
      </c>
    </row>
    <row r="1270" spans="1:16">
      <c r="A1270" s="45" t="str">
        <f t="shared" si="33"/>
        <v>2845</v>
      </c>
      <c r="B1270" s="30">
        <v>28</v>
      </c>
      <c r="C1270" s="30">
        <v>45</v>
      </c>
      <c r="D1270" s="30"/>
      <c r="E1270" s="30">
        <v>19115</v>
      </c>
      <c r="F1270" s="30">
        <v>20000</v>
      </c>
      <c r="G1270" s="30"/>
      <c r="H1270" s="30">
        <v>12209.33</v>
      </c>
      <c r="I1270" s="30"/>
      <c r="J1270" s="30">
        <v>16468</v>
      </c>
      <c r="K1270" s="30">
        <v>161.52000000000001</v>
      </c>
      <c r="L1270" s="30">
        <v>6197.88</v>
      </c>
      <c r="M1270" s="30">
        <v>403.8</v>
      </c>
      <c r="N1270" s="30">
        <v>15494.69</v>
      </c>
      <c r="O1270" s="30">
        <v>646.08000000000004</v>
      </c>
      <c r="P1270" s="30">
        <v>24791.5</v>
      </c>
    </row>
    <row r="1271" spans="1:16">
      <c r="A1271" s="45" t="str">
        <f t="shared" si="33"/>
        <v>2946</v>
      </c>
      <c r="B1271" s="29">
        <v>29</v>
      </c>
      <c r="C1271" s="29">
        <v>46</v>
      </c>
      <c r="D1271" s="29"/>
      <c r="E1271" s="29">
        <v>19115</v>
      </c>
      <c r="F1271" s="29">
        <v>20000</v>
      </c>
      <c r="G1271" s="29"/>
      <c r="H1271" s="29">
        <v>12575.61</v>
      </c>
      <c r="I1271" s="29"/>
      <c r="J1271" s="29">
        <v>16791</v>
      </c>
      <c r="K1271" s="29">
        <v>164.68</v>
      </c>
      <c r="L1271" s="29">
        <v>6548.49</v>
      </c>
      <c r="M1271" s="29">
        <v>411.7</v>
      </c>
      <c r="N1271" s="29">
        <v>16371.23</v>
      </c>
      <c r="O1271" s="29">
        <v>658.72</v>
      </c>
      <c r="P1271" s="29">
        <v>26193.97</v>
      </c>
    </row>
    <row r="1272" spans="1:16">
      <c r="A1272" s="45" t="str">
        <f t="shared" si="33"/>
        <v>3047</v>
      </c>
      <c r="B1272" s="30">
        <v>30</v>
      </c>
      <c r="C1272" s="30">
        <v>47</v>
      </c>
      <c r="D1272" s="30"/>
      <c r="E1272" s="30">
        <v>19115</v>
      </c>
      <c r="F1272" s="30">
        <v>20000</v>
      </c>
      <c r="G1272" s="30">
        <v>900</v>
      </c>
      <c r="H1272" s="30">
        <v>13852.88</v>
      </c>
      <c r="I1272" s="30"/>
      <c r="J1272" s="30">
        <v>16220</v>
      </c>
      <c r="K1272" s="30">
        <v>167.91</v>
      </c>
      <c r="L1272" s="30">
        <v>6912.86</v>
      </c>
      <c r="M1272" s="30">
        <v>419.78</v>
      </c>
      <c r="N1272" s="30">
        <v>17282.14</v>
      </c>
      <c r="O1272" s="30">
        <v>671.64</v>
      </c>
      <c r="P1272" s="30">
        <v>27651.43</v>
      </c>
    </row>
    <row r="1273" spans="1:16">
      <c r="A1273" s="45" t="str">
        <f t="shared" si="33"/>
        <v>3148</v>
      </c>
      <c r="B1273" s="29">
        <v>31</v>
      </c>
      <c r="C1273" s="29">
        <v>48</v>
      </c>
      <c r="D1273" s="29"/>
      <c r="E1273" s="29">
        <v>19115</v>
      </c>
      <c r="F1273" s="29">
        <v>20000</v>
      </c>
      <c r="G1273" s="29"/>
      <c r="H1273" s="29">
        <v>14268.47</v>
      </c>
      <c r="I1273" s="29"/>
      <c r="J1273" s="29">
        <v>16536</v>
      </c>
      <c r="K1273" s="29">
        <v>162.19999999999999</v>
      </c>
      <c r="L1273" s="29">
        <v>7282.44</v>
      </c>
      <c r="M1273" s="29">
        <v>405.5</v>
      </c>
      <c r="N1273" s="29">
        <v>18206.11</v>
      </c>
      <c r="O1273" s="29">
        <v>648.79999999999995</v>
      </c>
      <c r="P1273" s="29">
        <v>29129.77</v>
      </c>
    </row>
    <row r="1274" spans="1:16">
      <c r="A1274" s="45" t="str">
        <f t="shared" si="33"/>
        <v>3249</v>
      </c>
      <c r="B1274" s="30">
        <v>32</v>
      </c>
      <c r="C1274" s="30">
        <v>49</v>
      </c>
      <c r="D1274" s="30"/>
      <c r="E1274" s="30">
        <v>19115</v>
      </c>
      <c r="F1274" s="30">
        <v>20000</v>
      </c>
      <c r="G1274" s="30"/>
      <c r="H1274" s="30">
        <v>14696.52</v>
      </c>
      <c r="I1274" s="30"/>
      <c r="J1274" s="30">
        <v>16857</v>
      </c>
      <c r="K1274" s="30">
        <v>165.36</v>
      </c>
      <c r="L1274" s="30">
        <v>7666.28</v>
      </c>
      <c r="M1274" s="30">
        <v>413.4</v>
      </c>
      <c r="N1274" s="30">
        <v>19165.689999999999</v>
      </c>
      <c r="O1274" s="30">
        <v>661.44</v>
      </c>
      <c r="P1274" s="30">
        <v>30665.11</v>
      </c>
    </row>
    <row r="1275" spans="1:16">
      <c r="A1275" s="45" t="str">
        <f t="shared" si="33"/>
        <v>3350</v>
      </c>
      <c r="B1275" s="29">
        <v>33</v>
      </c>
      <c r="C1275" s="29">
        <v>50</v>
      </c>
      <c r="D1275" s="29"/>
      <c r="E1275" s="29">
        <v>19115</v>
      </c>
      <c r="F1275" s="29">
        <v>20000</v>
      </c>
      <c r="G1275" s="29">
        <v>900</v>
      </c>
      <c r="H1275" s="29">
        <v>16037.42</v>
      </c>
      <c r="I1275" s="29"/>
      <c r="J1275" s="29">
        <v>16286</v>
      </c>
      <c r="K1275" s="29">
        <v>168.57</v>
      </c>
      <c r="L1275" s="29">
        <v>8064.83</v>
      </c>
      <c r="M1275" s="29">
        <v>421.43</v>
      </c>
      <c r="N1275" s="29">
        <v>20162.09</v>
      </c>
      <c r="O1275" s="29">
        <v>674.28</v>
      </c>
      <c r="P1275" s="29">
        <v>32259.34</v>
      </c>
    </row>
    <row r="1276" spans="1:16">
      <c r="A1276" s="45" t="str">
        <f t="shared" si="33"/>
        <v>3451</v>
      </c>
      <c r="B1276" s="30">
        <v>34</v>
      </c>
      <c r="C1276" s="30">
        <v>51</v>
      </c>
      <c r="D1276" s="30"/>
      <c r="E1276" s="30">
        <v>19115</v>
      </c>
      <c r="F1276" s="30">
        <v>20000</v>
      </c>
      <c r="G1276" s="30"/>
      <c r="H1276" s="30">
        <v>16518.54</v>
      </c>
      <c r="I1276" s="30"/>
      <c r="J1276" s="30">
        <v>16600</v>
      </c>
      <c r="K1276" s="30">
        <v>162.86000000000001</v>
      </c>
      <c r="L1276" s="30">
        <v>8469.64</v>
      </c>
      <c r="M1276" s="30">
        <v>407.15</v>
      </c>
      <c r="N1276" s="30">
        <v>21174.1</v>
      </c>
      <c r="O1276" s="30">
        <v>651.44000000000005</v>
      </c>
      <c r="P1276" s="30">
        <v>33878.559999999998</v>
      </c>
    </row>
    <row r="1277" spans="1:16">
      <c r="A1277" s="45" t="str">
        <f t="shared" si="33"/>
        <v>3552</v>
      </c>
      <c r="B1277" s="29">
        <v>35</v>
      </c>
      <c r="C1277" s="29">
        <v>52</v>
      </c>
      <c r="D1277" s="29"/>
      <c r="E1277" s="29">
        <v>19115</v>
      </c>
      <c r="F1277" s="29">
        <v>20000</v>
      </c>
      <c r="G1277" s="29"/>
      <c r="H1277" s="29">
        <v>17014.099999999999</v>
      </c>
      <c r="I1277" s="29"/>
      <c r="J1277" s="29">
        <v>16920</v>
      </c>
      <c r="K1277" s="29">
        <v>166</v>
      </c>
      <c r="L1277" s="29">
        <v>8889.73</v>
      </c>
      <c r="M1277" s="29">
        <v>415</v>
      </c>
      <c r="N1277" s="29">
        <v>22224.32</v>
      </c>
      <c r="O1277" s="29">
        <v>664</v>
      </c>
      <c r="P1277" s="29">
        <v>35558.92</v>
      </c>
    </row>
    <row r="1278" spans="1:16">
      <c r="A1278" s="45" t="str">
        <f t="shared" si="33"/>
        <v>3653</v>
      </c>
      <c r="B1278" s="30">
        <v>36</v>
      </c>
      <c r="C1278" s="30">
        <v>53</v>
      </c>
      <c r="D1278" s="30"/>
      <c r="E1278" s="30">
        <v>19115</v>
      </c>
      <c r="F1278" s="30">
        <v>20000</v>
      </c>
      <c r="G1278" s="30">
        <v>900</v>
      </c>
      <c r="H1278" s="30">
        <v>18424.52</v>
      </c>
      <c r="I1278" s="30"/>
      <c r="J1278" s="30">
        <v>16346</v>
      </c>
      <c r="K1278" s="30">
        <v>169.2</v>
      </c>
      <c r="L1278" s="30">
        <v>9325.6200000000008</v>
      </c>
      <c r="M1278" s="30">
        <v>423</v>
      </c>
      <c r="N1278" s="30">
        <v>23314.05</v>
      </c>
      <c r="O1278" s="30">
        <v>676.8</v>
      </c>
      <c r="P1278" s="30">
        <v>37302.480000000003</v>
      </c>
    </row>
    <row r="1279" spans="1:16">
      <c r="A1279" s="45" t="str">
        <f t="shared" si="33"/>
        <v>3754</v>
      </c>
      <c r="B1279" s="29">
        <v>37</v>
      </c>
      <c r="C1279" s="29">
        <v>54</v>
      </c>
      <c r="D1279" s="29"/>
      <c r="E1279" s="29">
        <v>19115</v>
      </c>
      <c r="F1279" s="29">
        <v>20000</v>
      </c>
      <c r="G1279" s="29"/>
      <c r="H1279" s="29">
        <v>18977.259999999998</v>
      </c>
      <c r="I1279" s="29"/>
      <c r="J1279" s="29">
        <v>16657</v>
      </c>
      <c r="K1279" s="29">
        <v>163.46</v>
      </c>
      <c r="L1279" s="29">
        <v>9768.85</v>
      </c>
      <c r="M1279" s="29">
        <v>408.65</v>
      </c>
      <c r="N1279" s="29">
        <v>24422.12</v>
      </c>
      <c r="O1279" s="29">
        <v>653.84</v>
      </c>
      <c r="P1279" s="29">
        <v>39075.4</v>
      </c>
    </row>
    <row r="1280" spans="1:16">
      <c r="A1280" s="45" t="str">
        <f t="shared" si="33"/>
        <v>3855</v>
      </c>
      <c r="B1280" s="30">
        <v>38</v>
      </c>
      <c r="C1280" s="30">
        <v>55</v>
      </c>
      <c r="D1280" s="30"/>
      <c r="E1280" s="30">
        <v>19115</v>
      </c>
      <c r="F1280" s="30">
        <v>20000</v>
      </c>
      <c r="G1280" s="30"/>
      <c r="H1280" s="30">
        <v>19546.57</v>
      </c>
      <c r="I1280" s="30"/>
      <c r="J1280" s="30">
        <v>16975</v>
      </c>
      <c r="K1280" s="30">
        <v>166.57</v>
      </c>
      <c r="L1280" s="30">
        <v>10228.48</v>
      </c>
      <c r="M1280" s="30">
        <v>416.43</v>
      </c>
      <c r="N1280" s="30">
        <v>25571.21</v>
      </c>
      <c r="O1280" s="30">
        <v>666.28</v>
      </c>
      <c r="P1280" s="30">
        <v>40913.94</v>
      </c>
    </row>
    <row r="1281" spans="1:16">
      <c r="A1281" s="45" t="str">
        <f t="shared" si="33"/>
        <v>3956</v>
      </c>
      <c r="B1281" s="29">
        <v>39</v>
      </c>
      <c r="C1281" s="29">
        <v>56</v>
      </c>
      <c r="D1281" s="29"/>
      <c r="E1281" s="29">
        <v>19115</v>
      </c>
      <c r="F1281" s="29">
        <v>20000</v>
      </c>
      <c r="G1281" s="29">
        <v>900</v>
      </c>
      <c r="H1281" s="29">
        <v>21032.97</v>
      </c>
      <c r="I1281" s="29"/>
      <c r="J1281" s="29">
        <v>16398</v>
      </c>
      <c r="K1281" s="29">
        <v>169.75</v>
      </c>
      <c r="L1281" s="29">
        <v>10705.09</v>
      </c>
      <c r="M1281" s="29">
        <v>424.38</v>
      </c>
      <c r="N1281" s="29">
        <v>26762.720000000001</v>
      </c>
      <c r="O1281" s="29">
        <v>679</v>
      </c>
      <c r="P1281" s="29">
        <v>42820.36</v>
      </c>
    </row>
    <row r="1282" spans="1:16">
      <c r="A1282" s="45" t="str">
        <f t="shared" si="33"/>
        <v>4057</v>
      </c>
      <c r="B1282" s="30">
        <v>40</v>
      </c>
      <c r="C1282" s="30">
        <v>57</v>
      </c>
      <c r="D1282" s="30"/>
      <c r="E1282" s="30">
        <v>19115</v>
      </c>
      <c r="F1282" s="30">
        <v>20000</v>
      </c>
      <c r="G1282" s="30"/>
      <c r="H1282" s="30">
        <v>21663.96</v>
      </c>
      <c r="I1282" s="30"/>
      <c r="J1282" s="30">
        <v>16705</v>
      </c>
      <c r="K1282" s="30">
        <v>163.98</v>
      </c>
      <c r="L1282" s="30">
        <v>11190.22</v>
      </c>
      <c r="M1282" s="30">
        <v>409.95</v>
      </c>
      <c r="N1282" s="30">
        <v>27975.55</v>
      </c>
      <c r="O1282" s="30">
        <v>655.92</v>
      </c>
      <c r="P1282" s="30">
        <v>44760.89</v>
      </c>
    </row>
    <row r="1283" spans="1:16">
      <c r="A1283" s="45" t="str">
        <f t="shared" si="33"/>
        <v>4158</v>
      </c>
      <c r="B1283" s="29">
        <v>41</v>
      </c>
      <c r="C1283" s="29">
        <v>58</v>
      </c>
      <c r="D1283" s="29"/>
      <c r="E1283" s="29">
        <v>19115</v>
      </c>
      <c r="F1283" s="29">
        <v>20000</v>
      </c>
      <c r="G1283" s="29"/>
      <c r="H1283" s="29">
        <v>22313.88</v>
      </c>
      <c r="I1283" s="29"/>
      <c r="J1283" s="29">
        <v>17018</v>
      </c>
      <c r="K1283" s="29">
        <v>167.05</v>
      </c>
      <c r="L1283" s="29">
        <v>11692.98</v>
      </c>
      <c r="M1283" s="29">
        <v>417.63</v>
      </c>
      <c r="N1283" s="29">
        <v>29232.45</v>
      </c>
      <c r="O1283" s="29">
        <v>668.2</v>
      </c>
      <c r="P1283" s="29">
        <v>46771.91</v>
      </c>
    </row>
    <row r="1284" spans="1:16">
      <c r="A1284" s="45" t="str">
        <f t="shared" si="33"/>
        <v>4259</v>
      </c>
      <c r="B1284" s="30">
        <v>42</v>
      </c>
      <c r="C1284" s="30">
        <v>59</v>
      </c>
      <c r="D1284" s="30"/>
      <c r="E1284" s="30">
        <v>19115</v>
      </c>
      <c r="F1284" s="30">
        <v>20000</v>
      </c>
      <c r="G1284" s="30">
        <v>900</v>
      </c>
      <c r="H1284" s="30">
        <v>23883.3</v>
      </c>
      <c r="I1284" s="30"/>
      <c r="J1284" s="30">
        <v>16438</v>
      </c>
      <c r="K1284" s="30">
        <v>170.18</v>
      </c>
      <c r="L1284" s="30">
        <v>12213.95</v>
      </c>
      <c r="M1284" s="30">
        <v>425.45</v>
      </c>
      <c r="N1284" s="30">
        <v>30534.87</v>
      </c>
      <c r="O1284" s="30">
        <v>680.72</v>
      </c>
      <c r="P1284" s="30">
        <v>48855.79</v>
      </c>
    </row>
    <row r="1285" spans="1:16">
      <c r="A1285" s="45" t="str">
        <f t="shared" si="33"/>
        <v>4360</v>
      </c>
      <c r="B1285" s="29">
        <v>43</v>
      </c>
      <c r="C1285" s="29">
        <v>60</v>
      </c>
      <c r="D1285" s="29"/>
      <c r="E1285" s="29">
        <v>19115</v>
      </c>
      <c r="F1285" s="29">
        <v>20000</v>
      </c>
      <c r="G1285" s="29"/>
      <c r="H1285" s="29">
        <v>24599.79</v>
      </c>
      <c r="I1285" s="29"/>
      <c r="J1285" s="29">
        <v>16738</v>
      </c>
      <c r="K1285" s="29">
        <v>164.38</v>
      </c>
      <c r="L1285" s="29">
        <v>12744.75</v>
      </c>
      <c r="M1285" s="29">
        <v>410.95</v>
      </c>
      <c r="N1285" s="29">
        <v>31861.87</v>
      </c>
      <c r="O1285" s="29">
        <v>657.52</v>
      </c>
      <c r="P1285" s="29">
        <v>50978.99</v>
      </c>
    </row>
    <row r="1286" spans="1:16">
      <c r="A1286" s="45" t="str">
        <f t="shared" si="33"/>
        <v>4461</v>
      </c>
      <c r="B1286" s="30">
        <v>44</v>
      </c>
      <c r="C1286" s="30">
        <v>61</v>
      </c>
      <c r="D1286" s="30"/>
      <c r="E1286" s="30">
        <v>19115</v>
      </c>
      <c r="F1286" s="30">
        <v>20000</v>
      </c>
      <c r="G1286" s="30"/>
      <c r="H1286" s="30">
        <v>25337.79</v>
      </c>
      <c r="I1286" s="30"/>
      <c r="J1286" s="30">
        <v>17044</v>
      </c>
      <c r="K1286" s="30">
        <v>167.38</v>
      </c>
      <c r="L1286" s="30">
        <v>13294.47</v>
      </c>
      <c r="M1286" s="30">
        <v>418.45</v>
      </c>
      <c r="N1286" s="30">
        <v>33236.17</v>
      </c>
      <c r="O1286" s="30">
        <v>669.52</v>
      </c>
      <c r="P1286" s="30">
        <v>53177.88</v>
      </c>
    </row>
    <row r="1287" spans="1:16">
      <c r="A1287" s="45" t="str">
        <f t="shared" si="33"/>
        <v>4562</v>
      </c>
      <c r="B1287" s="29">
        <v>45</v>
      </c>
      <c r="C1287" s="29">
        <v>62</v>
      </c>
      <c r="D1287" s="29"/>
      <c r="E1287" s="29">
        <v>19115</v>
      </c>
      <c r="F1287" s="29">
        <v>20000</v>
      </c>
      <c r="G1287" s="29">
        <v>900</v>
      </c>
      <c r="H1287" s="29">
        <v>26997.919999999998</v>
      </c>
      <c r="I1287" s="29"/>
      <c r="J1287" s="29">
        <v>16457</v>
      </c>
      <c r="K1287" s="29">
        <v>170.44</v>
      </c>
      <c r="L1287" s="29">
        <v>13863.74</v>
      </c>
      <c r="M1287" s="29">
        <v>426.1</v>
      </c>
      <c r="N1287" s="29">
        <v>34659.360000000001</v>
      </c>
      <c r="O1287" s="29">
        <v>681.76</v>
      </c>
      <c r="P1287" s="29">
        <v>55454.97</v>
      </c>
    </row>
    <row r="1288" spans="1:16">
      <c r="A1288" s="45" t="str">
        <f t="shared" si="33"/>
        <v>4663</v>
      </c>
      <c r="B1288" s="30">
        <v>46</v>
      </c>
      <c r="C1288" s="30">
        <v>63</v>
      </c>
      <c r="D1288" s="30"/>
      <c r="E1288" s="30">
        <v>19115</v>
      </c>
      <c r="F1288" s="30">
        <v>20000</v>
      </c>
      <c r="G1288" s="30"/>
      <c r="H1288" s="30">
        <v>27807.86</v>
      </c>
      <c r="I1288" s="30"/>
      <c r="J1288" s="30">
        <v>16748</v>
      </c>
      <c r="K1288" s="30">
        <v>164.57</v>
      </c>
      <c r="L1288" s="30">
        <v>14444.23</v>
      </c>
      <c r="M1288" s="30">
        <v>411.43</v>
      </c>
      <c r="N1288" s="30">
        <v>36110.559999999998</v>
      </c>
      <c r="O1288" s="30">
        <v>658.28</v>
      </c>
      <c r="P1288" s="30">
        <v>57776.9</v>
      </c>
    </row>
    <row r="1289" spans="1:16">
      <c r="A1289" s="45" t="str">
        <f t="shared" si="33"/>
        <v>4764</v>
      </c>
      <c r="B1289" s="29">
        <v>47</v>
      </c>
      <c r="C1289" s="29">
        <v>64</v>
      </c>
      <c r="D1289" s="29"/>
      <c r="E1289" s="29">
        <v>19115</v>
      </c>
      <c r="F1289" s="29">
        <v>20000</v>
      </c>
      <c r="G1289" s="29"/>
      <c r="H1289" s="29">
        <v>28642.09</v>
      </c>
      <c r="I1289" s="29"/>
      <c r="J1289" s="29">
        <v>17044</v>
      </c>
      <c r="K1289" s="29">
        <v>167.48</v>
      </c>
      <c r="L1289" s="29">
        <v>15045.03</v>
      </c>
      <c r="M1289" s="29">
        <v>418.7</v>
      </c>
      <c r="N1289" s="29">
        <v>37612.58</v>
      </c>
      <c r="O1289" s="29">
        <v>669.92</v>
      </c>
      <c r="P1289" s="29">
        <v>60180.13</v>
      </c>
    </row>
    <row r="1290" spans="1:16">
      <c r="A1290" s="45" t="str">
        <f t="shared" si="33"/>
        <v>4865</v>
      </c>
      <c r="B1290" s="30">
        <v>48</v>
      </c>
      <c r="C1290" s="30">
        <v>65</v>
      </c>
      <c r="D1290" s="30"/>
      <c r="E1290" s="30">
        <v>19115</v>
      </c>
      <c r="F1290" s="30">
        <v>20000</v>
      </c>
      <c r="G1290" s="30">
        <v>900</v>
      </c>
      <c r="H1290" s="30">
        <v>30401.360000000001</v>
      </c>
      <c r="I1290" s="30"/>
      <c r="J1290" s="30">
        <v>16447</v>
      </c>
      <c r="K1290" s="30">
        <v>170.44</v>
      </c>
      <c r="L1290" s="30">
        <v>15666.82</v>
      </c>
      <c r="M1290" s="30">
        <v>426.1</v>
      </c>
      <c r="N1290" s="30">
        <v>39167.06</v>
      </c>
      <c r="O1290" s="30">
        <v>681.76</v>
      </c>
      <c r="P1290" s="30">
        <v>62667.29</v>
      </c>
    </row>
    <row r="1291" spans="1:16">
      <c r="A1291" s="45" t="str">
        <f t="shared" si="33"/>
        <v>4966</v>
      </c>
      <c r="B1291" s="29">
        <v>49</v>
      </c>
      <c r="C1291" s="29">
        <v>66</v>
      </c>
      <c r="D1291" s="29"/>
      <c r="E1291" s="29">
        <v>19115</v>
      </c>
      <c r="F1291" s="29">
        <v>20000</v>
      </c>
      <c r="G1291" s="29"/>
      <c r="H1291" s="29">
        <v>31313.4</v>
      </c>
      <c r="I1291" s="29"/>
      <c r="J1291" s="29">
        <v>16724</v>
      </c>
      <c r="K1291" s="29">
        <v>164.47</v>
      </c>
      <c r="L1291" s="29">
        <v>16301.3</v>
      </c>
      <c r="M1291" s="29">
        <v>411.18</v>
      </c>
      <c r="N1291" s="29">
        <v>40753.24</v>
      </c>
      <c r="O1291" s="29">
        <v>657.88</v>
      </c>
      <c r="P1291" s="29">
        <v>65205.19</v>
      </c>
    </row>
    <row r="1292" spans="1:16">
      <c r="A1292" s="45" t="str">
        <f t="shared" si="33"/>
        <v>5067</v>
      </c>
      <c r="B1292" s="30">
        <v>50</v>
      </c>
      <c r="C1292" s="30">
        <v>67</v>
      </c>
      <c r="D1292" s="30"/>
      <c r="E1292" s="30">
        <v>19115</v>
      </c>
      <c r="F1292" s="30">
        <v>20000</v>
      </c>
      <c r="G1292" s="30"/>
      <c r="H1292" s="30">
        <v>32252.799999999999</v>
      </c>
      <c r="I1292" s="30"/>
      <c r="J1292" s="30">
        <v>17006</v>
      </c>
      <c r="K1292" s="30">
        <v>167.24</v>
      </c>
      <c r="L1292" s="30">
        <v>16957.580000000002</v>
      </c>
      <c r="M1292" s="30">
        <v>418.1</v>
      </c>
      <c r="N1292" s="30">
        <v>42393.94</v>
      </c>
      <c r="O1292" s="30">
        <v>668.96</v>
      </c>
      <c r="P1292" s="30">
        <v>67830.31</v>
      </c>
    </row>
    <row r="1293" spans="1:16">
      <c r="A1293" s="45" t="str">
        <f t="shared" si="33"/>
        <v>5168</v>
      </c>
      <c r="B1293" s="29">
        <v>51</v>
      </c>
      <c r="C1293" s="29">
        <v>68</v>
      </c>
      <c r="D1293" s="29"/>
      <c r="E1293" s="29">
        <v>19115</v>
      </c>
      <c r="F1293" s="29">
        <v>20000</v>
      </c>
      <c r="G1293" s="29">
        <v>900</v>
      </c>
      <c r="H1293" s="29">
        <v>34120.379999999997</v>
      </c>
      <c r="I1293" s="29"/>
      <c r="J1293" s="29">
        <v>16393</v>
      </c>
      <c r="K1293" s="29">
        <v>170.06</v>
      </c>
      <c r="L1293" s="29">
        <v>17636.36</v>
      </c>
      <c r="M1293" s="29">
        <v>425.15</v>
      </c>
      <c r="N1293" s="29">
        <v>44090.91</v>
      </c>
      <c r="O1293" s="29">
        <v>680.24</v>
      </c>
      <c r="P1293" s="29">
        <v>70545.460000000006</v>
      </c>
    </row>
    <row r="1294" spans="1:16">
      <c r="A1294" s="45" t="str">
        <f t="shared" si="33"/>
        <v>5269</v>
      </c>
      <c r="B1294" s="30">
        <v>52</v>
      </c>
      <c r="C1294" s="30">
        <v>69</v>
      </c>
      <c r="D1294" s="30"/>
      <c r="E1294" s="30">
        <v>19115</v>
      </c>
      <c r="F1294" s="30">
        <v>20000</v>
      </c>
      <c r="G1294" s="30"/>
      <c r="H1294" s="30">
        <v>35144</v>
      </c>
      <c r="I1294" s="30"/>
      <c r="J1294" s="30">
        <v>16649</v>
      </c>
      <c r="K1294" s="30">
        <v>163.93</v>
      </c>
      <c r="L1294" s="30">
        <v>18329.38</v>
      </c>
      <c r="M1294" s="30">
        <v>409.83</v>
      </c>
      <c r="N1294" s="30">
        <v>45823.46</v>
      </c>
      <c r="O1294" s="30">
        <v>655.72</v>
      </c>
      <c r="P1294" s="30">
        <v>73317.539999999994</v>
      </c>
    </row>
    <row r="1295" spans="1:16">
      <c r="A1295" s="45" t="str">
        <f t="shared" si="33"/>
        <v>5370</v>
      </c>
      <c r="B1295" s="29">
        <v>53</v>
      </c>
      <c r="C1295" s="29">
        <v>70</v>
      </c>
      <c r="D1295" s="29"/>
      <c r="E1295" s="29">
        <v>19115</v>
      </c>
      <c r="F1295" s="29">
        <v>20000</v>
      </c>
      <c r="G1295" s="29"/>
      <c r="H1295" s="29">
        <v>36198.32</v>
      </c>
      <c r="I1295" s="29"/>
      <c r="J1295" s="29">
        <v>16909</v>
      </c>
      <c r="K1295" s="29">
        <v>166.49</v>
      </c>
      <c r="L1295" s="29">
        <v>19045.759999999998</v>
      </c>
      <c r="M1295" s="29">
        <v>416.23</v>
      </c>
      <c r="N1295" s="29">
        <v>47614.39</v>
      </c>
      <c r="O1295" s="29">
        <v>665.96</v>
      </c>
      <c r="P1295" s="29">
        <v>76183.02</v>
      </c>
    </row>
    <row r="1296" spans="1:16">
      <c r="A1296" s="45" t="str">
        <f t="shared" si="33"/>
        <v>5471</v>
      </c>
      <c r="B1296" s="30">
        <v>54</v>
      </c>
      <c r="C1296" s="30">
        <v>71</v>
      </c>
      <c r="D1296" s="30"/>
      <c r="E1296" s="30">
        <v>19115</v>
      </c>
      <c r="F1296" s="30">
        <v>20000</v>
      </c>
      <c r="G1296" s="30">
        <v>900</v>
      </c>
      <c r="H1296" s="30">
        <v>38184.269999999997</v>
      </c>
      <c r="I1296" s="30"/>
      <c r="J1296" s="30">
        <v>16272</v>
      </c>
      <c r="K1296" s="30">
        <v>169.09</v>
      </c>
      <c r="L1296" s="30">
        <v>19786.22</v>
      </c>
      <c r="M1296" s="30">
        <v>422.73</v>
      </c>
      <c r="N1296" s="30">
        <v>49465.55</v>
      </c>
      <c r="O1296" s="30">
        <v>676.36</v>
      </c>
      <c r="P1296" s="30">
        <v>79144.88</v>
      </c>
    </row>
    <row r="1297" spans="1:16">
      <c r="A1297" s="45" t="str">
        <f t="shared" si="33"/>
        <v>5572</v>
      </c>
      <c r="B1297" s="29">
        <v>55</v>
      </c>
      <c r="C1297" s="29">
        <v>72</v>
      </c>
      <c r="D1297" s="29"/>
      <c r="E1297" s="29">
        <v>19115</v>
      </c>
      <c r="F1297" s="29">
        <v>20000</v>
      </c>
      <c r="G1297" s="29"/>
      <c r="H1297" s="29">
        <v>39329.79</v>
      </c>
      <c r="I1297" s="29"/>
      <c r="J1297" s="29">
        <v>16497</v>
      </c>
      <c r="K1297" s="29">
        <v>162.72</v>
      </c>
      <c r="L1297" s="29">
        <v>20542.53</v>
      </c>
      <c r="M1297" s="29">
        <v>406.8</v>
      </c>
      <c r="N1297" s="29">
        <v>51356.31</v>
      </c>
      <c r="O1297" s="29">
        <v>650.88</v>
      </c>
      <c r="P1297" s="29">
        <v>82170.100000000006</v>
      </c>
    </row>
    <row r="1298" spans="1:16">
      <c r="A1298" s="45" t="str">
        <f t="shared" si="33"/>
        <v>5673</v>
      </c>
      <c r="B1298" s="30">
        <v>56</v>
      </c>
      <c r="C1298" s="30">
        <v>73</v>
      </c>
      <c r="D1298" s="30"/>
      <c r="E1298" s="30">
        <v>19115</v>
      </c>
      <c r="F1298" s="30">
        <v>20000</v>
      </c>
      <c r="G1298" s="30"/>
      <c r="H1298" s="30">
        <v>40509.69</v>
      </c>
      <c r="I1298" s="30"/>
      <c r="J1298" s="30">
        <v>16723</v>
      </c>
      <c r="K1298" s="30">
        <v>164.97</v>
      </c>
      <c r="L1298" s="30">
        <v>21323.77</v>
      </c>
      <c r="M1298" s="30">
        <v>412.43</v>
      </c>
      <c r="N1298" s="30">
        <v>53309.43</v>
      </c>
      <c r="O1298" s="30">
        <v>659.88</v>
      </c>
      <c r="P1298" s="30">
        <v>85295.09</v>
      </c>
    </row>
    <row r="1299" spans="1:16">
      <c r="A1299" s="45" t="str">
        <f t="shared" si="33"/>
        <v>5774</v>
      </c>
      <c r="B1299" s="29">
        <v>57</v>
      </c>
      <c r="C1299" s="29">
        <v>74</v>
      </c>
      <c r="D1299" s="29"/>
      <c r="E1299" s="29">
        <v>19115</v>
      </c>
      <c r="F1299" s="29">
        <v>20000</v>
      </c>
      <c r="G1299" s="29">
        <v>900</v>
      </c>
      <c r="H1299" s="29">
        <v>42624.98</v>
      </c>
      <c r="I1299" s="29"/>
      <c r="J1299" s="29">
        <v>16050</v>
      </c>
      <c r="K1299" s="29">
        <v>167.23</v>
      </c>
      <c r="L1299" s="29">
        <v>22130.71</v>
      </c>
      <c r="M1299" s="29">
        <v>418.08</v>
      </c>
      <c r="N1299" s="29">
        <v>55326.79</v>
      </c>
      <c r="O1299" s="29">
        <v>668.92</v>
      </c>
      <c r="P1299" s="29">
        <v>88522.86</v>
      </c>
    </row>
    <row r="1300" spans="1:16">
      <c r="A1300" s="45" t="str">
        <f t="shared" si="33"/>
        <v>5875</v>
      </c>
      <c r="B1300" s="30">
        <v>58</v>
      </c>
      <c r="C1300" s="30">
        <v>75</v>
      </c>
      <c r="D1300" s="30"/>
      <c r="E1300" s="30">
        <v>19115</v>
      </c>
      <c r="F1300" s="30">
        <v>20000</v>
      </c>
      <c r="G1300" s="30"/>
      <c r="H1300" s="30">
        <v>43903.73</v>
      </c>
      <c r="I1300" s="30"/>
      <c r="J1300" s="30">
        <v>16225</v>
      </c>
      <c r="K1300" s="30">
        <v>160.5</v>
      </c>
      <c r="L1300" s="30">
        <v>22955.14</v>
      </c>
      <c r="M1300" s="30">
        <v>401.25</v>
      </c>
      <c r="N1300" s="30">
        <v>57387.839999999997</v>
      </c>
      <c r="O1300" s="30">
        <v>642</v>
      </c>
      <c r="P1300" s="30">
        <v>91820.54</v>
      </c>
    </row>
    <row r="1301" spans="1:16">
      <c r="A1301" s="45" t="str">
        <f t="shared" si="33"/>
        <v>5976</v>
      </c>
      <c r="B1301" s="29">
        <v>59</v>
      </c>
      <c r="C1301" s="29">
        <v>76</v>
      </c>
      <c r="D1301" s="29"/>
      <c r="E1301" s="29">
        <v>19115</v>
      </c>
      <c r="F1301" s="29">
        <v>20000</v>
      </c>
      <c r="G1301" s="29"/>
      <c r="H1301" s="29">
        <v>45220.84</v>
      </c>
      <c r="I1301" s="29"/>
      <c r="J1301" s="29">
        <v>16397</v>
      </c>
      <c r="K1301" s="29">
        <v>162.25</v>
      </c>
      <c r="L1301" s="29">
        <v>23806.04</v>
      </c>
      <c r="M1301" s="29">
        <v>405.63</v>
      </c>
      <c r="N1301" s="29">
        <v>59515.1</v>
      </c>
      <c r="O1301" s="29">
        <v>649</v>
      </c>
      <c r="P1301" s="29">
        <v>95224.16</v>
      </c>
    </row>
    <row r="1302" spans="1:16">
      <c r="A1302" s="45" t="str">
        <f t="shared" si="33"/>
        <v>6077</v>
      </c>
      <c r="B1302" s="30">
        <v>60</v>
      </c>
      <c r="C1302" s="30">
        <v>77</v>
      </c>
      <c r="D1302" s="30"/>
      <c r="E1302" s="30">
        <v>19115</v>
      </c>
      <c r="F1302" s="30">
        <v>20000</v>
      </c>
      <c r="G1302" s="30">
        <v>900</v>
      </c>
      <c r="H1302" s="30">
        <v>47477.46</v>
      </c>
      <c r="I1302" s="30"/>
      <c r="J1302" s="30">
        <v>15663</v>
      </c>
      <c r="K1302" s="30">
        <v>163.97</v>
      </c>
      <c r="L1302" s="30">
        <v>24684.19</v>
      </c>
      <c r="M1302" s="30">
        <v>409.93</v>
      </c>
      <c r="N1302" s="30">
        <v>61710.48</v>
      </c>
      <c r="O1302" s="30">
        <v>655.88</v>
      </c>
      <c r="P1302" s="30">
        <v>98736.76</v>
      </c>
    </row>
    <row r="1303" spans="1:16">
      <c r="A1303" s="45" t="str">
        <f t="shared" si="33"/>
        <v>6178</v>
      </c>
      <c r="B1303" s="29">
        <v>61</v>
      </c>
      <c r="C1303" s="29">
        <v>78</v>
      </c>
      <c r="D1303" s="29"/>
      <c r="E1303" s="29">
        <v>19115</v>
      </c>
      <c r="F1303" s="29">
        <v>20000</v>
      </c>
      <c r="G1303" s="29"/>
      <c r="H1303" s="29">
        <v>48901.79</v>
      </c>
      <c r="I1303" s="29"/>
      <c r="J1303" s="29">
        <v>15759</v>
      </c>
      <c r="K1303" s="29">
        <v>156.63</v>
      </c>
      <c r="L1303" s="29">
        <v>25581.35</v>
      </c>
      <c r="M1303" s="29">
        <v>391.58</v>
      </c>
      <c r="N1303" s="29">
        <v>63953.37</v>
      </c>
      <c r="O1303" s="29">
        <v>626.52</v>
      </c>
      <c r="P1303" s="29">
        <v>102325.39</v>
      </c>
    </row>
    <row r="1304" spans="1:16">
      <c r="A1304" s="45" t="str">
        <f t="shared" si="33"/>
        <v>6279</v>
      </c>
      <c r="B1304" s="30">
        <v>62</v>
      </c>
      <c r="C1304" s="30">
        <v>79</v>
      </c>
      <c r="D1304" s="30"/>
      <c r="E1304" s="30">
        <v>19115</v>
      </c>
      <c r="F1304" s="30">
        <v>20000</v>
      </c>
      <c r="G1304" s="30"/>
      <c r="H1304" s="30">
        <v>50368.84</v>
      </c>
      <c r="I1304" s="30"/>
      <c r="J1304" s="30">
        <v>15839</v>
      </c>
      <c r="K1304" s="30">
        <v>157.59</v>
      </c>
      <c r="L1304" s="30">
        <v>26506.38</v>
      </c>
      <c r="M1304" s="30">
        <v>393.98</v>
      </c>
      <c r="N1304" s="30">
        <v>66265.94</v>
      </c>
      <c r="O1304" s="30">
        <v>630.36</v>
      </c>
      <c r="P1304" s="30">
        <v>106025.51</v>
      </c>
    </row>
    <row r="1305" spans="1:16">
      <c r="A1305" s="45" t="str">
        <f t="shared" si="33"/>
        <v>6380</v>
      </c>
      <c r="B1305" s="29">
        <v>63</v>
      </c>
      <c r="C1305" s="29">
        <v>80</v>
      </c>
      <c r="D1305" s="29"/>
      <c r="E1305" s="29">
        <v>19115</v>
      </c>
      <c r="F1305" s="29">
        <v>20000</v>
      </c>
      <c r="G1305" s="29">
        <v>900</v>
      </c>
      <c r="H1305" s="29">
        <v>52779.91</v>
      </c>
      <c r="I1305" s="29">
        <v>15000</v>
      </c>
      <c r="J1305" s="29">
        <v>15900</v>
      </c>
      <c r="K1305" s="29">
        <v>158.38999999999999</v>
      </c>
      <c r="L1305" s="29">
        <v>27459.96</v>
      </c>
      <c r="M1305" s="29">
        <v>395.98</v>
      </c>
      <c r="N1305" s="29">
        <v>68649.899999999994</v>
      </c>
      <c r="O1305" s="29">
        <v>633.55999999999995</v>
      </c>
      <c r="P1305" s="29">
        <v>109839.83</v>
      </c>
    </row>
    <row r="1306" spans="1:16" ht="54">
      <c r="B1306" s="28" t="s">
        <v>27</v>
      </c>
      <c r="C1306" s="28" t="s">
        <v>13</v>
      </c>
      <c r="D1306" s="28" t="s">
        <v>14</v>
      </c>
      <c r="E1306" s="28" t="s">
        <v>15</v>
      </c>
      <c r="F1306" s="28" t="s">
        <v>16</v>
      </c>
      <c r="G1306" s="28" t="s">
        <v>17</v>
      </c>
      <c r="H1306" s="28" t="s">
        <v>18</v>
      </c>
      <c r="I1306" s="28" t="s">
        <v>19</v>
      </c>
      <c r="J1306" s="28" t="s">
        <v>20</v>
      </c>
      <c r="K1306" s="28" t="s">
        <v>21</v>
      </c>
      <c r="L1306" s="28" t="s">
        <v>22</v>
      </c>
      <c r="M1306" s="28" t="s">
        <v>23</v>
      </c>
      <c r="N1306" s="28" t="s">
        <v>24</v>
      </c>
      <c r="O1306" s="28" t="s">
        <v>25</v>
      </c>
      <c r="P1306" s="28" t="s">
        <v>26</v>
      </c>
    </row>
    <row r="1307" spans="1:16">
      <c r="A1307" s="45" t="str">
        <f t="shared" ref="A1307:A1368" si="34">B1307&amp;C1307</f>
        <v>119</v>
      </c>
      <c r="B1307" s="29">
        <v>1</v>
      </c>
      <c r="C1307" s="29">
        <v>19</v>
      </c>
      <c r="D1307" s="29">
        <v>3806</v>
      </c>
      <c r="E1307" s="29">
        <v>3806</v>
      </c>
      <c r="F1307" s="29">
        <v>20000</v>
      </c>
      <c r="G1307" s="29"/>
      <c r="H1307" s="29"/>
      <c r="I1307" s="29"/>
      <c r="J1307" s="29">
        <v>2283.6</v>
      </c>
      <c r="K1307" s="29">
        <v>26.64</v>
      </c>
      <c r="L1307" s="29">
        <v>26.64</v>
      </c>
      <c r="M1307" s="29">
        <v>66.61</v>
      </c>
      <c r="N1307" s="29">
        <v>66.61</v>
      </c>
      <c r="O1307" s="29">
        <v>106.57</v>
      </c>
      <c r="P1307" s="29">
        <v>106.57</v>
      </c>
    </row>
    <row r="1308" spans="1:16">
      <c r="A1308" s="45" t="str">
        <f t="shared" si="34"/>
        <v>220</v>
      </c>
      <c r="B1308" s="30">
        <v>2</v>
      </c>
      <c r="C1308" s="30">
        <v>20</v>
      </c>
      <c r="D1308" s="30">
        <v>3806</v>
      </c>
      <c r="E1308" s="30">
        <v>7612</v>
      </c>
      <c r="F1308" s="30">
        <v>20000</v>
      </c>
      <c r="G1308" s="30"/>
      <c r="H1308" s="30"/>
      <c r="I1308" s="30"/>
      <c r="J1308" s="30">
        <v>5693</v>
      </c>
      <c r="K1308" s="30">
        <v>59.44</v>
      </c>
      <c r="L1308" s="30">
        <v>86.88</v>
      </c>
      <c r="M1308" s="30">
        <v>148.6</v>
      </c>
      <c r="N1308" s="30">
        <v>217.21</v>
      </c>
      <c r="O1308" s="30">
        <v>237.76</v>
      </c>
      <c r="P1308" s="30">
        <v>347.53</v>
      </c>
    </row>
    <row r="1309" spans="1:16">
      <c r="A1309" s="45" t="str">
        <f t="shared" si="34"/>
        <v>321</v>
      </c>
      <c r="B1309" s="29">
        <v>3</v>
      </c>
      <c r="C1309" s="29">
        <v>21</v>
      </c>
      <c r="D1309" s="29">
        <v>3806</v>
      </c>
      <c r="E1309" s="29">
        <v>11418</v>
      </c>
      <c r="F1309" s="29">
        <v>20000</v>
      </c>
      <c r="G1309" s="29">
        <v>900</v>
      </c>
      <c r="H1309" s="29">
        <v>900</v>
      </c>
      <c r="I1309" s="29"/>
      <c r="J1309" s="29">
        <v>8228</v>
      </c>
      <c r="K1309" s="29">
        <v>92.91</v>
      </c>
      <c r="L1309" s="29">
        <v>182.4</v>
      </c>
      <c r="M1309" s="29">
        <v>232.28</v>
      </c>
      <c r="N1309" s="29">
        <v>456</v>
      </c>
      <c r="O1309" s="29">
        <v>371.64</v>
      </c>
      <c r="P1309" s="29">
        <v>729.6</v>
      </c>
    </row>
    <row r="1310" spans="1:16">
      <c r="A1310" s="45" t="str">
        <f t="shared" si="34"/>
        <v>422</v>
      </c>
      <c r="B1310" s="30">
        <v>4</v>
      </c>
      <c r="C1310" s="30">
        <v>22</v>
      </c>
      <c r="D1310" s="30">
        <v>3806</v>
      </c>
      <c r="E1310" s="30">
        <v>15224</v>
      </c>
      <c r="F1310" s="30">
        <v>20000</v>
      </c>
      <c r="G1310" s="30"/>
      <c r="H1310" s="30">
        <v>927</v>
      </c>
      <c r="I1310" s="30"/>
      <c r="J1310" s="30">
        <v>12102</v>
      </c>
      <c r="K1310" s="30">
        <v>121.11</v>
      </c>
      <c r="L1310" s="30">
        <v>308.98</v>
      </c>
      <c r="M1310" s="30">
        <v>302.76</v>
      </c>
      <c r="N1310" s="30">
        <v>772.44</v>
      </c>
      <c r="O1310" s="30">
        <v>484.42</v>
      </c>
      <c r="P1310" s="30">
        <v>1235.9100000000001</v>
      </c>
    </row>
    <row r="1311" spans="1:16">
      <c r="A1311" s="45" t="str">
        <f t="shared" si="34"/>
        <v>523</v>
      </c>
      <c r="B1311" s="29">
        <v>5</v>
      </c>
      <c r="C1311" s="29">
        <v>23</v>
      </c>
      <c r="D1311" s="29">
        <v>3806</v>
      </c>
      <c r="E1311" s="29">
        <v>19030</v>
      </c>
      <c r="F1311" s="29">
        <v>20000</v>
      </c>
      <c r="G1311" s="29"/>
      <c r="H1311" s="29">
        <v>954.81</v>
      </c>
      <c r="I1311" s="29"/>
      <c r="J1311" s="29">
        <v>16203</v>
      </c>
      <c r="K1311" s="29">
        <v>158.88999999999999</v>
      </c>
      <c r="L1311" s="29">
        <v>477.13</v>
      </c>
      <c r="M1311" s="29">
        <v>397.21</v>
      </c>
      <c r="N1311" s="29">
        <v>1192.83</v>
      </c>
      <c r="O1311" s="29">
        <v>635.54</v>
      </c>
      <c r="P1311" s="29">
        <v>1908.53</v>
      </c>
    </row>
    <row r="1312" spans="1:16">
      <c r="A1312" s="45" t="str">
        <f t="shared" si="34"/>
        <v>624</v>
      </c>
      <c r="B1312" s="30">
        <v>6</v>
      </c>
      <c r="C1312" s="30">
        <v>24</v>
      </c>
      <c r="D1312" s="30"/>
      <c r="E1312" s="30">
        <v>19030</v>
      </c>
      <c r="F1312" s="30">
        <v>20000</v>
      </c>
      <c r="G1312" s="30">
        <v>900</v>
      </c>
      <c r="H1312" s="30">
        <v>1883.45</v>
      </c>
      <c r="I1312" s="30"/>
      <c r="J1312" s="30">
        <v>15626</v>
      </c>
      <c r="K1312" s="30">
        <v>162.03</v>
      </c>
      <c r="L1312" s="30">
        <v>653.48</v>
      </c>
      <c r="M1312" s="30">
        <v>405.08</v>
      </c>
      <c r="N1312" s="30">
        <v>1633.69</v>
      </c>
      <c r="O1312" s="30">
        <v>648.12</v>
      </c>
      <c r="P1312" s="30">
        <v>2613.91</v>
      </c>
    </row>
    <row r="1313" spans="1:16">
      <c r="A1313" s="45" t="str">
        <f t="shared" si="34"/>
        <v>725</v>
      </c>
      <c r="B1313" s="29">
        <v>7</v>
      </c>
      <c r="C1313" s="29">
        <v>25</v>
      </c>
      <c r="D1313" s="29"/>
      <c r="E1313" s="29">
        <v>19030</v>
      </c>
      <c r="F1313" s="29">
        <v>20000</v>
      </c>
      <c r="G1313" s="29"/>
      <c r="H1313" s="29">
        <v>1939.96</v>
      </c>
      <c r="I1313" s="29"/>
      <c r="J1313" s="29">
        <v>15936</v>
      </c>
      <c r="K1313" s="29">
        <v>156.26</v>
      </c>
      <c r="L1313" s="29">
        <v>829.34</v>
      </c>
      <c r="M1313" s="29">
        <v>390.65</v>
      </c>
      <c r="N1313" s="29">
        <v>2073.35</v>
      </c>
      <c r="O1313" s="29">
        <v>625.04</v>
      </c>
      <c r="P1313" s="29">
        <v>3317.36</v>
      </c>
    </row>
    <row r="1314" spans="1:16">
      <c r="A1314" s="45" t="str">
        <f t="shared" si="34"/>
        <v>826</v>
      </c>
      <c r="B1314" s="30">
        <v>8</v>
      </c>
      <c r="C1314" s="30">
        <v>26</v>
      </c>
      <c r="D1314" s="30"/>
      <c r="E1314" s="30">
        <v>19030</v>
      </c>
      <c r="F1314" s="30">
        <v>20000</v>
      </c>
      <c r="G1314" s="30"/>
      <c r="H1314" s="30">
        <v>1998.16</v>
      </c>
      <c r="I1314" s="30"/>
      <c r="J1314" s="30">
        <v>16253</v>
      </c>
      <c r="K1314" s="30">
        <v>159.36000000000001</v>
      </c>
      <c r="L1314" s="30">
        <v>1013.58</v>
      </c>
      <c r="M1314" s="30">
        <v>398.4</v>
      </c>
      <c r="N1314" s="30">
        <v>2533.9499999999998</v>
      </c>
      <c r="O1314" s="30">
        <v>637.44000000000005</v>
      </c>
      <c r="P1314" s="30">
        <v>4054.32</v>
      </c>
    </row>
    <row r="1315" spans="1:16">
      <c r="A1315" s="45" t="str">
        <f t="shared" si="34"/>
        <v>927</v>
      </c>
      <c r="B1315" s="29">
        <v>9</v>
      </c>
      <c r="C1315" s="29">
        <v>27</v>
      </c>
      <c r="D1315" s="29"/>
      <c r="E1315" s="29">
        <v>19030</v>
      </c>
      <c r="F1315" s="29">
        <v>20000</v>
      </c>
      <c r="G1315" s="29">
        <v>900</v>
      </c>
      <c r="H1315" s="29">
        <v>2958.1</v>
      </c>
      <c r="I1315" s="29"/>
      <c r="J1315" s="29">
        <v>15676</v>
      </c>
      <c r="K1315" s="29">
        <v>162.53</v>
      </c>
      <c r="L1315" s="29">
        <v>1206.52</v>
      </c>
      <c r="M1315" s="29">
        <v>406.33</v>
      </c>
      <c r="N1315" s="29">
        <v>3016.3</v>
      </c>
      <c r="O1315" s="29">
        <v>650.12</v>
      </c>
      <c r="P1315" s="29">
        <v>4826.07</v>
      </c>
    </row>
    <row r="1316" spans="1:16">
      <c r="A1316" s="45" t="str">
        <f t="shared" si="34"/>
        <v>1028</v>
      </c>
      <c r="B1316" s="30">
        <v>10</v>
      </c>
      <c r="C1316" s="30">
        <v>28</v>
      </c>
      <c r="D1316" s="30"/>
      <c r="E1316" s="30">
        <v>19030</v>
      </c>
      <c r="F1316" s="30">
        <v>20000</v>
      </c>
      <c r="G1316" s="30"/>
      <c r="H1316" s="30">
        <v>3046.84</v>
      </c>
      <c r="I1316" s="30"/>
      <c r="J1316" s="30">
        <v>15987</v>
      </c>
      <c r="K1316" s="30">
        <v>156.76</v>
      </c>
      <c r="L1316" s="30">
        <v>1399.47</v>
      </c>
      <c r="M1316" s="30">
        <v>391.9</v>
      </c>
      <c r="N1316" s="30">
        <v>3498.69</v>
      </c>
      <c r="O1316" s="30">
        <v>627.04</v>
      </c>
      <c r="P1316" s="30">
        <v>5597.9</v>
      </c>
    </row>
    <row r="1317" spans="1:16">
      <c r="A1317" s="45" t="str">
        <f t="shared" si="34"/>
        <v>1129</v>
      </c>
      <c r="B1317" s="29">
        <v>11</v>
      </c>
      <c r="C1317" s="29">
        <v>29</v>
      </c>
      <c r="D1317" s="29"/>
      <c r="E1317" s="29">
        <v>19030</v>
      </c>
      <c r="F1317" s="29">
        <v>20000</v>
      </c>
      <c r="G1317" s="29"/>
      <c r="H1317" s="29">
        <v>3138.25</v>
      </c>
      <c r="I1317" s="29"/>
      <c r="J1317" s="29">
        <v>16305</v>
      </c>
      <c r="K1317" s="29">
        <v>159.87</v>
      </c>
      <c r="L1317" s="29">
        <v>1601.33</v>
      </c>
      <c r="M1317" s="29">
        <v>399.68</v>
      </c>
      <c r="N1317" s="29">
        <v>4003.32</v>
      </c>
      <c r="O1317" s="29">
        <v>639.48</v>
      </c>
      <c r="P1317" s="29">
        <v>6405.31</v>
      </c>
    </row>
    <row r="1318" spans="1:16">
      <c r="A1318" s="45" t="str">
        <f t="shared" si="34"/>
        <v>1230</v>
      </c>
      <c r="B1318" s="30">
        <v>12</v>
      </c>
      <c r="C1318" s="30">
        <v>30</v>
      </c>
      <c r="D1318" s="30"/>
      <c r="E1318" s="30">
        <v>19030</v>
      </c>
      <c r="F1318" s="30">
        <v>20000</v>
      </c>
      <c r="G1318" s="30">
        <v>900</v>
      </c>
      <c r="H1318" s="30">
        <v>4132.3999999999996</v>
      </c>
      <c r="I1318" s="30"/>
      <c r="J1318" s="30">
        <v>15729</v>
      </c>
      <c r="K1318" s="30">
        <v>163.05000000000001</v>
      </c>
      <c r="L1318" s="30">
        <v>1812.42</v>
      </c>
      <c r="M1318" s="30">
        <v>407.63</v>
      </c>
      <c r="N1318" s="30">
        <v>4531.05</v>
      </c>
      <c r="O1318" s="30">
        <v>652.20000000000005</v>
      </c>
      <c r="P1318" s="30">
        <v>7249.67</v>
      </c>
    </row>
    <row r="1319" spans="1:16">
      <c r="A1319" s="45" t="str">
        <f t="shared" si="34"/>
        <v>1331</v>
      </c>
      <c r="B1319" s="29">
        <v>13</v>
      </c>
      <c r="C1319" s="29">
        <v>31</v>
      </c>
      <c r="D1319" s="29"/>
      <c r="E1319" s="29">
        <v>19030</v>
      </c>
      <c r="F1319" s="29">
        <v>20000</v>
      </c>
      <c r="G1319" s="29"/>
      <c r="H1319" s="29">
        <v>4256.37</v>
      </c>
      <c r="I1319" s="29"/>
      <c r="J1319" s="29">
        <v>16041</v>
      </c>
      <c r="K1319" s="29">
        <v>157.29</v>
      </c>
      <c r="L1319" s="29">
        <v>2024.08</v>
      </c>
      <c r="M1319" s="29">
        <v>393.23</v>
      </c>
      <c r="N1319" s="29">
        <v>5060.2</v>
      </c>
      <c r="O1319" s="29">
        <v>629.16</v>
      </c>
      <c r="P1319" s="29">
        <v>8096.32</v>
      </c>
    </row>
    <row r="1320" spans="1:16">
      <c r="A1320" s="45" t="str">
        <f t="shared" si="34"/>
        <v>1432</v>
      </c>
      <c r="B1320" s="30">
        <v>14</v>
      </c>
      <c r="C1320" s="30">
        <v>32</v>
      </c>
      <c r="D1320" s="30"/>
      <c r="E1320" s="30">
        <v>19030</v>
      </c>
      <c r="F1320" s="30">
        <v>20000</v>
      </c>
      <c r="G1320" s="30"/>
      <c r="H1320" s="30">
        <v>4384.0600000000004</v>
      </c>
      <c r="I1320" s="30"/>
      <c r="J1320" s="30">
        <v>16360</v>
      </c>
      <c r="K1320" s="30">
        <v>160.41</v>
      </c>
      <c r="L1320" s="30">
        <v>2245.21</v>
      </c>
      <c r="M1320" s="30">
        <v>401.03</v>
      </c>
      <c r="N1320" s="30">
        <v>5613.03</v>
      </c>
      <c r="O1320" s="30">
        <v>641.64</v>
      </c>
      <c r="P1320" s="30">
        <v>8980.85</v>
      </c>
    </row>
    <row r="1321" spans="1:16">
      <c r="A1321" s="45" t="str">
        <f t="shared" si="34"/>
        <v>1533</v>
      </c>
      <c r="B1321" s="29">
        <v>15</v>
      </c>
      <c r="C1321" s="29">
        <v>33</v>
      </c>
      <c r="D1321" s="29"/>
      <c r="E1321" s="29">
        <v>19030</v>
      </c>
      <c r="F1321" s="29">
        <v>20000</v>
      </c>
      <c r="G1321" s="29">
        <v>900</v>
      </c>
      <c r="H1321" s="29">
        <v>5415.58</v>
      </c>
      <c r="I1321" s="29"/>
      <c r="J1321" s="29">
        <v>15785</v>
      </c>
      <c r="K1321" s="29">
        <v>163.6</v>
      </c>
      <c r="L1321" s="29">
        <v>2476.17</v>
      </c>
      <c r="M1321" s="29">
        <v>409</v>
      </c>
      <c r="N1321" s="29">
        <v>6190.42</v>
      </c>
      <c r="O1321" s="29">
        <v>654.4</v>
      </c>
      <c r="P1321" s="29">
        <v>9904.68</v>
      </c>
    </row>
    <row r="1322" spans="1:16">
      <c r="A1322" s="45" t="str">
        <f t="shared" si="34"/>
        <v>1634</v>
      </c>
      <c r="B1322" s="30">
        <v>16</v>
      </c>
      <c r="C1322" s="30">
        <v>34</v>
      </c>
      <c r="D1322" s="30"/>
      <c r="E1322" s="30">
        <v>19030</v>
      </c>
      <c r="F1322" s="30">
        <v>20000</v>
      </c>
      <c r="G1322" s="30"/>
      <c r="H1322" s="30">
        <v>5578.05</v>
      </c>
      <c r="I1322" s="30"/>
      <c r="J1322" s="30">
        <v>16098</v>
      </c>
      <c r="K1322" s="30">
        <v>157.85</v>
      </c>
      <c r="L1322" s="30">
        <v>2708.3</v>
      </c>
      <c r="M1322" s="30">
        <v>394.63</v>
      </c>
      <c r="N1322" s="30">
        <v>6770.76</v>
      </c>
      <c r="O1322" s="30">
        <v>631.4</v>
      </c>
      <c r="P1322" s="30">
        <v>10833.22</v>
      </c>
    </row>
    <row r="1323" spans="1:16">
      <c r="A1323" s="45" t="str">
        <f t="shared" si="34"/>
        <v>1735</v>
      </c>
      <c r="B1323" s="29">
        <v>17</v>
      </c>
      <c r="C1323" s="29">
        <v>35</v>
      </c>
      <c r="D1323" s="29"/>
      <c r="E1323" s="29">
        <v>19030</v>
      </c>
      <c r="F1323" s="29">
        <v>20000</v>
      </c>
      <c r="G1323" s="29"/>
      <c r="H1323" s="29">
        <v>5745.39</v>
      </c>
      <c r="I1323" s="29"/>
      <c r="J1323" s="29">
        <v>16417</v>
      </c>
      <c r="K1323" s="29">
        <v>160.97999999999999</v>
      </c>
      <c r="L1323" s="29">
        <v>2950.53</v>
      </c>
      <c r="M1323" s="29">
        <v>402.45</v>
      </c>
      <c r="N1323" s="29">
        <v>7376.33</v>
      </c>
      <c r="O1323" s="29">
        <v>643.91999999999996</v>
      </c>
      <c r="P1323" s="29">
        <v>11802.14</v>
      </c>
    </row>
    <row r="1324" spans="1:16">
      <c r="A1324" s="45" t="str">
        <f t="shared" si="34"/>
        <v>1836</v>
      </c>
      <c r="B1324" s="30">
        <v>18</v>
      </c>
      <c r="C1324" s="30">
        <v>36</v>
      </c>
      <c r="D1324" s="30"/>
      <c r="E1324" s="30">
        <v>19030</v>
      </c>
      <c r="F1324" s="30">
        <v>20000</v>
      </c>
      <c r="G1324" s="30">
        <v>900</v>
      </c>
      <c r="H1324" s="30">
        <v>6817.75</v>
      </c>
      <c r="I1324" s="30"/>
      <c r="J1324" s="30">
        <v>15843</v>
      </c>
      <c r="K1324" s="30">
        <v>164.17</v>
      </c>
      <c r="L1324" s="30">
        <v>3203.22</v>
      </c>
      <c r="M1324" s="30">
        <v>410.43</v>
      </c>
      <c r="N1324" s="30">
        <v>8008.05</v>
      </c>
      <c r="O1324" s="30">
        <v>656.68</v>
      </c>
      <c r="P1324" s="30">
        <v>12812.88</v>
      </c>
    </row>
    <row r="1325" spans="1:16">
      <c r="A1325" s="45" t="str">
        <f t="shared" si="34"/>
        <v>1937</v>
      </c>
      <c r="B1325" s="29">
        <v>19</v>
      </c>
      <c r="C1325" s="29">
        <v>37</v>
      </c>
      <c r="D1325" s="29"/>
      <c r="E1325" s="29">
        <v>19030</v>
      </c>
      <c r="F1325" s="29">
        <v>20000</v>
      </c>
      <c r="G1325" s="29"/>
      <c r="H1325" s="29">
        <v>7022.29</v>
      </c>
      <c r="I1325" s="29"/>
      <c r="J1325" s="29">
        <v>16156</v>
      </c>
      <c r="K1325" s="29">
        <v>158.41999999999999</v>
      </c>
      <c r="L1325" s="29">
        <v>3457.74</v>
      </c>
      <c r="M1325" s="29">
        <v>396.05</v>
      </c>
      <c r="N1325" s="29">
        <v>8644.34</v>
      </c>
      <c r="O1325" s="29">
        <v>633.67999999999995</v>
      </c>
      <c r="P1325" s="29">
        <v>13830.95</v>
      </c>
    </row>
    <row r="1326" spans="1:16">
      <c r="A1326" s="45" t="str">
        <f t="shared" si="34"/>
        <v>2038</v>
      </c>
      <c r="B1326" s="30">
        <v>20</v>
      </c>
      <c r="C1326" s="30">
        <v>38</v>
      </c>
      <c r="D1326" s="30"/>
      <c r="E1326" s="30">
        <v>19030</v>
      </c>
      <c r="F1326" s="30">
        <v>20000</v>
      </c>
      <c r="G1326" s="30"/>
      <c r="H1326" s="30">
        <v>7232.95</v>
      </c>
      <c r="I1326" s="30"/>
      <c r="J1326" s="30">
        <v>16476</v>
      </c>
      <c r="K1326" s="30">
        <v>161.56</v>
      </c>
      <c r="L1326" s="30">
        <v>3723.03</v>
      </c>
      <c r="M1326" s="30">
        <v>403.9</v>
      </c>
      <c r="N1326" s="30">
        <v>9307.57</v>
      </c>
      <c r="O1326" s="30">
        <v>646.24</v>
      </c>
      <c r="P1326" s="30">
        <v>14892.11</v>
      </c>
    </row>
    <row r="1327" spans="1:16">
      <c r="A1327" s="45" t="str">
        <f t="shared" si="34"/>
        <v>2139</v>
      </c>
      <c r="B1327" s="29">
        <v>21</v>
      </c>
      <c r="C1327" s="29">
        <v>39</v>
      </c>
      <c r="D1327" s="29"/>
      <c r="E1327" s="29">
        <v>19030</v>
      </c>
      <c r="F1327" s="29">
        <v>20000</v>
      </c>
      <c r="G1327" s="29">
        <v>900</v>
      </c>
      <c r="H1327" s="29">
        <v>8349.94</v>
      </c>
      <c r="I1327" s="29"/>
      <c r="J1327" s="29">
        <v>15902</v>
      </c>
      <c r="K1327" s="29">
        <v>164.76</v>
      </c>
      <c r="L1327" s="29">
        <v>3999.48</v>
      </c>
      <c r="M1327" s="29">
        <v>411.9</v>
      </c>
      <c r="N1327" s="29">
        <v>9998.7000000000007</v>
      </c>
      <c r="O1327" s="29">
        <v>659.04</v>
      </c>
      <c r="P1327" s="29">
        <v>15997.92</v>
      </c>
    </row>
    <row r="1328" spans="1:16">
      <c r="A1328" s="45" t="str">
        <f t="shared" si="34"/>
        <v>2240</v>
      </c>
      <c r="B1328" s="30">
        <v>22</v>
      </c>
      <c r="C1328" s="30">
        <v>40</v>
      </c>
      <c r="D1328" s="30"/>
      <c r="E1328" s="30">
        <v>19030</v>
      </c>
      <c r="F1328" s="30">
        <v>20000</v>
      </c>
      <c r="G1328" s="30"/>
      <c r="H1328" s="30">
        <v>8600.44</v>
      </c>
      <c r="I1328" s="30"/>
      <c r="J1328" s="30">
        <v>16215</v>
      </c>
      <c r="K1328" s="30">
        <v>159.02000000000001</v>
      </c>
      <c r="L1328" s="30">
        <v>4278.4799999999996</v>
      </c>
      <c r="M1328" s="30">
        <v>397.55</v>
      </c>
      <c r="N1328" s="30">
        <v>10696.21</v>
      </c>
      <c r="O1328" s="30">
        <v>636.08000000000004</v>
      </c>
      <c r="P1328" s="30">
        <v>17113.93</v>
      </c>
    </row>
    <row r="1329" spans="1:16">
      <c r="A1329" s="45" t="str">
        <f t="shared" si="34"/>
        <v>2341</v>
      </c>
      <c r="B1329" s="29">
        <v>23</v>
      </c>
      <c r="C1329" s="29">
        <v>41</v>
      </c>
      <c r="D1329" s="29"/>
      <c r="E1329" s="29">
        <v>19030</v>
      </c>
      <c r="F1329" s="29">
        <v>20000</v>
      </c>
      <c r="G1329" s="29"/>
      <c r="H1329" s="29">
        <v>8858.4500000000007</v>
      </c>
      <c r="I1329" s="29"/>
      <c r="J1329" s="29">
        <v>16535</v>
      </c>
      <c r="K1329" s="29">
        <v>162.15</v>
      </c>
      <c r="L1329" s="29">
        <v>4568.99</v>
      </c>
      <c r="M1329" s="29">
        <v>405.38</v>
      </c>
      <c r="N1329" s="29">
        <v>11422.47</v>
      </c>
      <c r="O1329" s="29">
        <v>648.6</v>
      </c>
      <c r="P1329" s="29">
        <v>18275.95</v>
      </c>
    </row>
    <row r="1330" spans="1:16">
      <c r="A1330" s="45" t="str">
        <f t="shared" si="34"/>
        <v>2442</v>
      </c>
      <c r="B1330" s="30">
        <v>24</v>
      </c>
      <c r="C1330" s="30">
        <v>42</v>
      </c>
      <c r="D1330" s="30"/>
      <c r="E1330" s="30">
        <v>19030</v>
      </c>
      <c r="F1330" s="30">
        <v>20000</v>
      </c>
      <c r="G1330" s="30">
        <v>900</v>
      </c>
      <c r="H1330" s="30">
        <v>10024.209999999999</v>
      </c>
      <c r="I1330" s="30"/>
      <c r="J1330" s="30">
        <v>15962</v>
      </c>
      <c r="K1330" s="30">
        <v>165.35</v>
      </c>
      <c r="L1330" s="30">
        <v>4871.41</v>
      </c>
      <c r="M1330" s="30">
        <v>413.38</v>
      </c>
      <c r="N1330" s="30">
        <v>12178.52</v>
      </c>
      <c r="O1330" s="30">
        <v>661.4</v>
      </c>
      <c r="P1330" s="30">
        <v>19485.63</v>
      </c>
    </row>
    <row r="1331" spans="1:16">
      <c r="A1331" s="45" t="str">
        <f t="shared" si="34"/>
        <v>2543</v>
      </c>
      <c r="B1331" s="29">
        <v>25</v>
      </c>
      <c r="C1331" s="29">
        <v>43</v>
      </c>
      <c r="D1331" s="29"/>
      <c r="E1331" s="29">
        <v>19030</v>
      </c>
      <c r="F1331" s="29">
        <v>20000</v>
      </c>
      <c r="G1331" s="29"/>
      <c r="H1331" s="29">
        <v>10324.93</v>
      </c>
      <c r="I1331" s="29"/>
      <c r="J1331" s="29">
        <v>16275</v>
      </c>
      <c r="K1331" s="29">
        <v>159.62</v>
      </c>
      <c r="L1331" s="29">
        <v>5177.17</v>
      </c>
      <c r="M1331" s="29">
        <v>399.05</v>
      </c>
      <c r="N1331" s="29">
        <v>12942.93</v>
      </c>
      <c r="O1331" s="29">
        <v>638.48</v>
      </c>
      <c r="P1331" s="29">
        <v>20708.68</v>
      </c>
    </row>
    <row r="1332" spans="1:16">
      <c r="A1332" s="45" t="str">
        <f t="shared" si="34"/>
        <v>2644</v>
      </c>
      <c r="B1332" s="30">
        <v>26</v>
      </c>
      <c r="C1332" s="30">
        <v>44</v>
      </c>
      <c r="D1332" s="30"/>
      <c r="E1332" s="30">
        <v>19030</v>
      </c>
      <c r="F1332" s="30">
        <v>20000</v>
      </c>
      <c r="G1332" s="30"/>
      <c r="H1332" s="30">
        <v>10634.68</v>
      </c>
      <c r="I1332" s="30"/>
      <c r="J1332" s="30">
        <v>16595</v>
      </c>
      <c r="K1332" s="30">
        <v>162.75</v>
      </c>
      <c r="L1332" s="30">
        <v>5495.24</v>
      </c>
      <c r="M1332" s="30">
        <v>406.88</v>
      </c>
      <c r="N1332" s="30">
        <v>13738.09</v>
      </c>
      <c r="O1332" s="30">
        <v>651</v>
      </c>
      <c r="P1332" s="30">
        <v>21980.94</v>
      </c>
    </row>
    <row r="1333" spans="1:16">
      <c r="A1333" s="45" t="str">
        <f t="shared" si="34"/>
        <v>2745</v>
      </c>
      <c r="B1333" s="29">
        <v>27</v>
      </c>
      <c r="C1333" s="29">
        <v>45</v>
      </c>
      <c r="D1333" s="29"/>
      <c r="E1333" s="29">
        <v>19030</v>
      </c>
      <c r="F1333" s="29">
        <v>20000</v>
      </c>
      <c r="G1333" s="29">
        <v>900</v>
      </c>
      <c r="H1333" s="29">
        <v>11853.72</v>
      </c>
      <c r="I1333" s="29"/>
      <c r="J1333" s="29">
        <v>16021</v>
      </c>
      <c r="K1333" s="29">
        <v>165.95</v>
      </c>
      <c r="L1333" s="29">
        <v>5826.04</v>
      </c>
      <c r="M1333" s="29">
        <v>414.88</v>
      </c>
      <c r="N1333" s="29">
        <v>14565.11</v>
      </c>
      <c r="O1333" s="29">
        <v>663.8</v>
      </c>
      <c r="P1333" s="29">
        <v>23304.17</v>
      </c>
    </row>
    <row r="1334" spans="1:16">
      <c r="A1334" s="45" t="str">
        <f t="shared" si="34"/>
        <v>2846</v>
      </c>
      <c r="B1334" s="30">
        <v>28</v>
      </c>
      <c r="C1334" s="30">
        <v>46</v>
      </c>
      <c r="D1334" s="30"/>
      <c r="E1334" s="30">
        <v>19030</v>
      </c>
      <c r="F1334" s="30">
        <v>20000</v>
      </c>
      <c r="G1334" s="30"/>
      <c r="H1334" s="30">
        <v>12209.33</v>
      </c>
      <c r="I1334" s="30"/>
      <c r="J1334" s="30">
        <v>16334</v>
      </c>
      <c r="K1334" s="30">
        <v>160.21</v>
      </c>
      <c r="L1334" s="30">
        <v>6161.03</v>
      </c>
      <c r="M1334" s="30">
        <v>400.53</v>
      </c>
      <c r="N1334" s="30">
        <v>15402.58</v>
      </c>
      <c r="O1334" s="30">
        <v>640.84</v>
      </c>
      <c r="P1334" s="30">
        <v>24644.13</v>
      </c>
    </row>
    <row r="1335" spans="1:16">
      <c r="A1335" s="45" t="str">
        <f t="shared" si="34"/>
        <v>2947</v>
      </c>
      <c r="B1335" s="29">
        <v>29</v>
      </c>
      <c r="C1335" s="29">
        <v>47</v>
      </c>
      <c r="D1335" s="29"/>
      <c r="E1335" s="29">
        <v>19030</v>
      </c>
      <c r="F1335" s="29">
        <v>20000</v>
      </c>
      <c r="G1335" s="29"/>
      <c r="H1335" s="29">
        <v>12575.61</v>
      </c>
      <c r="I1335" s="29"/>
      <c r="J1335" s="29">
        <v>16652</v>
      </c>
      <c r="K1335" s="29">
        <v>163.34</v>
      </c>
      <c r="L1335" s="29">
        <v>6509.2</v>
      </c>
      <c r="M1335" s="29">
        <v>408.35</v>
      </c>
      <c r="N1335" s="29">
        <v>16273.01</v>
      </c>
      <c r="O1335" s="29">
        <v>653.36</v>
      </c>
      <c r="P1335" s="29">
        <v>26036.82</v>
      </c>
    </row>
    <row r="1336" spans="1:16">
      <c r="A1336" s="45" t="str">
        <f t="shared" si="34"/>
        <v>3048</v>
      </c>
      <c r="B1336" s="30">
        <v>30</v>
      </c>
      <c r="C1336" s="30">
        <v>48</v>
      </c>
      <c r="D1336" s="30"/>
      <c r="E1336" s="30">
        <v>19030</v>
      </c>
      <c r="F1336" s="30">
        <v>20000</v>
      </c>
      <c r="G1336" s="30">
        <v>900</v>
      </c>
      <c r="H1336" s="30">
        <v>13852.88</v>
      </c>
      <c r="I1336" s="30"/>
      <c r="J1336" s="30">
        <v>16078</v>
      </c>
      <c r="K1336" s="30">
        <v>166.52</v>
      </c>
      <c r="L1336" s="30">
        <v>6871</v>
      </c>
      <c r="M1336" s="30">
        <v>416.3</v>
      </c>
      <c r="N1336" s="30">
        <v>17177.5</v>
      </c>
      <c r="O1336" s="30">
        <v>666.08</v>
      </c>
      <c r="P1336" s="30">
        <v>27484</v>
      </c>
    </row>
    <row r="1337" spans="1:16">
      <c r="A1337" s="45" t="str">
        <f t="shared" si="34"/>
        <v>3149</v>
      </c>
      <c r="B1337" s="29">
        <v>31</v>
      </c>
      <c r="C1337" s="29">
        <v>49</v>
      </c>
      <c r="D1337" s="29"/>
      <c r="E1337" s="29">
        <v>19030</v>
      </c>
      <c r="F1337" s="29">
        <v>20000</v>
      </c>
      <c r="G1337" s="29"/>
      <c r="H1337" s="29">
        <v>14268.47</v>
      </c>
      <c r="I1337" s="29"/>
      <c r="J1337" s="29">
        <v>16389</v>
      </c>
      <c r="K1337" s="29">
        <v>160.78</v>
      </c>
      <c r="L1337" s="29">
        <v>7237.91</v>
      </c>
      <c r="M1337" s="29">
        <v>401.95</v>
      </c>
      <c r="N1337" s="29">
        <v>18094.78</v>
      </c>
      <c r="O1337" s="29">
        <v>643.12</v>
      </c>
      <c r="P1337" s="29">
        <v>28951.64</v>
      </c>
    </row>
    <row r="1338" spans="1:16">
      <c r="A1338" s="45" t="str">
        <f t="shared" si="34"/>
        <v>3250</v>
      </c>
      <c r="B1338" s="30">
        <v>32</v>
      </c>
      <c r="C1338" s="30">
        <v>50</v>
      </c>
      <c r="D1338" s="30"/>
      <c r="E1338" s="30">
        <v>19030</v>
      </c>
      <c r="F1338" s="30">
        <v>20000</v>
      </c>
      <c r="G1338" s="30"/>
      <c r="H1338" s="30">
        <v>14696.52</v>
      </c>
      <c r="I1338" s="30"/>
      <c r="J1338" s="30">
        <v>16706</v>
      </c>
      <c r="K1338" s="30">
        <v>163.89</v>
      </c>
      <c r="L1338" s="30">
        <v>7618.94</v>
      </c>
      <c r="M1338" s="30">
        <v>409.73</v>
      </c>
      <c r="N1338" s="30">
        <v>19047.349999999999</v>
      </c>
      <c r="O1338" s="30">
        <v>655.56</v>
      </c>
      <c r="P1338" s="30">
        <v>30475.75</v>
      </c>
    </row>
    <row r="1339" spans="1:16">
      <c r="A1339" s="45" t="str">
        <f t="shared" si="34"/>
        <v>3351</v>
      </c>
      <c r="B1339" s="29">
        <v>33</v>
      </c>
      <c r="C1339" s="29">
        <v>51</v>
      </c>
      <c r="D1339" s="29"/>
      <c r="E1339" s="29">
        <v>19030</v>
      </c>
      <c r="F1339" s="29">
        <v>20000</v>
      </c>
      <c r="G1339" s="29">
        <v>900</v>
      </c>
      <c r="H1339" s="29">
        <v>16037.42</v>
      </c>
      <c r="I1339" s="29"/>
      <c r="J1339" s="29">
        <v>16130</v>
      </c>
      <c r="K1339" s="29">
        <v>167.06</v>
      </c>
      <c r="L1339" s="29">
        <v>8014.57</v>
      </c>
      <c r="M1339" s="29">
        <v>417.65</v>
      </c>
      <c r="N1339" s="29">
        <v>20036.419999999998</v>
      </c>
      <c r="O1339" s="29">
        <v>668.24</v>
      </c>
      <c r="P1339" s="29">
        <v>32058.26</v>
      </c>
    </row>
    <row r="1340" spans="1:16">
      <c r="A1340" s="45" t="str">
        <f t="shared" si="34"/>
        <v>3452</v>
      </c>
      <c r="B1340" s="30">
        <v>34</v>
      </c>
      <c r="C1340" s="30">
        <v>52</v>
      </c>
      <c r="D1340" s="30"/>
      <c r="E1340" s="30">
        <v>19030</v>
      </c>
      <c r="F1340" s="30">
        <v>20000</v>
      </c>
      <c r="G1340" s="30"/>
      <c r="H1340" s="30">
        <v>16518.54</v>
      </c>
      <c r="I1340" s="30"/>
      <c r="J1340" s="30">
        <v>16439</v>
      </c>
      <c r="K1340" s="30">
        <v>161.30000000000001</v>
      </c>
      <c r="L1340" s="30">
        <v>8416.2999999999993</v>
      </c>
      <c r="M1340" s="30">
        <v>403.25</v>
      </c>
      <c r="N1340" s="30">
        <v>21040.76</v>
      </c>
      <c r="O1340" s="30">
        <v>645.20000000000005</v>
      </c>
      <c r="P1340" s="30">
        <v>33665.21</v>
      </c>
    </row>
    <row r="1341" spans="1:16">
      <c r="A1341" s="45" t="str">
        <f t="shared" si="34"/>
        <v>3553</v>
      </c>
      <c r="B1341" s="29">
        <v>35</v>
      </c>
      <c r="C1341" s="29">
        <v>53</v>
      </c>
      <c r="D1341" s="29"/>
      <c r="E1341" s="29">
        <v>19030</v>
      </c>
      <c r="F1341" s="29">
        <v>20000</v>
      </c>
      <c r="G1341" s="29"/>
      <c r="H1341" s="29">
        <v>17014.099999999999</v>
      </c>
      <c r="I1341" s="29"/>
      <c r="J1341" s="29">
        <v>16754</v>
      </c>
      <c r="K1341" s="29">
        <v>164.39</v>
      </c>
      <c r="L1341" s="29">
        <v>8833.18</v>
      </c>
      <c r="M1341" s="29">
        <v>410.98</v>
      </c>
      <c r="N1341" s="29">
        <v>22082.959999999999</v>
      </c>
      <c r="O1341" s="29">
        <v>657.56</v>
      </c>
      <c r="P1341" s="29">
        <v>35332.730000000003</v>
      </c>
    </row>
    <row r="1342" spans="1:16">
      <c r="A1342" s="45" t="str">
        <f t="shared" si="34"/>
        <v>3654</v>
      </c>
      <c r="B1342" s="30">
        <v>36</v>
      </c>
      <c r="C1342" s="30">
        <v>54</v>
      </c>
      <c r="D1342" s="30"/>
      <c r="E1342" s="30">
        <v>19030</v>
      </c>
      <c r="F1342" s="30">
        <v>20000</v>
      </c>
      <c r="G1342" s="30">
        <v>900</v>
      </c>
      <c r="H1342" s="30">
        <v>18424.52</v>
      </c>
      <c r="I1342" s="30"/>
      <c r="J1342" s="30">
        <v>16175</v>
      </c>
      <c r="K1342" s="30">
        <v>167.54</v>
      </c>
      <c r="L1342" s="30">
        <v>9265.7199999999993</v>
      </c>
      <c r="M1342" s="30">
        <v>418.85</v>
      </c>
      <c r="N1342" s="30">
        <v>23164.29</v>
      </c>
      <c r="O1342" s="30">
        <v>670.16</v>
      </c>
      <c r="P1342" s="30">
        <v>37062.870000000003</v>
      </c>
    </row>
    <row r="1343" spans="1:16">
      <c r="A1343" s="45" t="str">
        <f t="shared" si="34"/>
        <v>3755</v>
      </c>
      <c r="B1343" s="29">
        <v>37</v>
      </c>
      <c r="C1343" s="29">
        <v>55</v>
      </c>
      <c r="D1343" s="29"/>
      <c r="E1343" s="29">
        <v>19030</v>
      </c>
      <c r="F1343" s="29">
        <v>20000</v>
      </c>
      <c r="G1343" s="29"/>
      <c r="H1343" s="29">
        <v>18977.259999999998</v>
      </c>
      <c r="I1343" s="29"/>
      <c r="J1343" s="29">
        <v>16481</v>
      </c>
      <c r="K1343" s="29">
        <v>161.75</v>
      </c>
      <c r="L1343" s="29">
        <v>9705.44</v>
      </c>
      <c r="M1343" s="29">
        <v>404.38</v>
      </c>
      <c r="N1343" s="29">
        <v>24263.599999999999</v>
      </c>
      <c r="O1343" s="29">
        <v>647</v>
      </c>
      <c r="P1343" s="29">
        <v>38821.760000000002</v>
      </c>
    </row>
    <row r="1344" spans="1:16">
      <c r="A1344" s="45" t="str">
        <f t="shared" si="34"/>
        <v>3856</v>
      </c>
      <c r="B1344" s="30">
        <v>38</v>
      </c>
      <c r="C1344" s="30">
        <v>56</v>
      </c>
      <c r="D1344" s="30"/>
      <c r="E1344" s="30">
        <v>19030</v>
      </c>
      <c r="F1344" s="30">
        <v>20000</v>
      </c>
      <c r="G1344" s="30"/>
      <c r="H1344" s="30">
        <v>19546.57</v>
      </c>
      <c r="I1344" s="30"/>
      <c r="J1344" s="30">
        <v>16792</v>
      </c>
      <c r="K1344" s="30">
        <v>164.81</v>
      </c>
      <c r="L1344" s="30">
        <v>10161.41</v>
      </c>
      <c r="M1344" s="30">
        <v>412.03</v>
      </c>
      <c r="N1344" s="30">
        <v>25403.53</v>
      </c>
      <c r="O1344" s="30">
        <v>659.24</v>
      </c>
      <c r="P1344" s="30">
        <v>40645.65</v>
      </c>
    </row>
    <row r="1345" spans="1:16">
      <c r="A1345" s="45" t="str">
        <f t="shared" si="34"/>
        <v>3957</v>
      </c>
      <c r="B1345" s="29">
        <v>39</v>
      </c>
      <c r="C1345" s="29">
        <v>57</v>
      </c>
      <c r="D1345" s="29"/>
      <c r="E1345" s="29">
        <v>19030</v>
      </c>
      <c r="F1345" s="29">
        <v>20000</v>
      </c>
      <c r="G1345" s="29">
        <v>900</v>
      </c>
      <c r="H1345" s="29">
        <v>21032.97</v>
      </c>
      <c r="I1345" s="29"/>
      <c r="J1345" s="29">
        <v>16209</v>
      </c>
      <c r="K1345" s="29">
        <v>167.92</v>
      </c>
      <c r="L1345" s="29">
        <v>10634.17</v>
      </c>
      <c r="M1345" s="29">
        <v>419.8</v>
      </c>
      <c r="N1345" s="29">
        <v>26585.439999999999</v>
      </c>
      <c r="O1345" s="29">
        <v>671.68</v>
      </c>
      <c r="P1345" s="29">
        <v>42536.7</v>
      </c>
    </row>
    <row r="1346" spans="1:16">
      <c r="A1346" s="45" t="str">
        <f t="shared" si="34"/>
        <v>4058</v>
      </c>
      <c r="B1346" s="30">
        <v>40</v>
      </c>
      <c r="C1346" s="30">
        <v>58</v>
      </c>
      <c r="D1346" s="30"/>
      <c r="E1346" s="30">
        <v>19030</v>
      </c>
      <c r="F1346" s="30">
        <v>20000</v>
      </c>
      <c r="G1346" s="30"/>
      <c r="H1346" s="30">
        <v>21663.96</v>
      </c>
      <c r="I1346" s="30"/>
      <c r="J1346" s="30">
        <v>16508</v>
      </c>
      <c r="K1346" s="30">
        <v>162.09</v>
      </c>
      <c r="L1346" s="30">
        <v>11115.29</v>
      </c>
      <c r="M1346" s="30">
        <v>405.23</v>
      </c>
      <c r="N1346" s="30">
        <v>27788.23</v>
      </c>
      <c r="O1346" s="30">
        <v>648.36</v>
      </c>
      <c r="P1346" s="30">
        <v>44461.16</v>
      </c>
    </row>
    <row r="1347" spans="1:16">
      <c r="A1347" s="45" t="str">
        <f t="shared" si="34"/>
        <v>4159</v>
      </c>
      <c r="B1347" s="29">
        <v>41</v>
      </c>
      <c r="C1347" s="29">
        <v>59</v>
      </c>
      <c r="D1347" s="29"/>
      <c r="E1347" s="29">
        <v>19030</v>
      </c>
      <c r="F1347" s="29">
        <v>20000</v>
      </c>
      <c r="G1347" s="29"/>
      <c r="H1347" s="29">
        <v>22313.88</v>
      </c>
      <c r="I1347" s="29"/>
      <c r="J1347" s="29">
        <v>16814</v>
      </c>
      <c r="K1347" s="29">
        <v>165.08</v>
      </c>
      <c r="L1347" s="29">
        <v>11613.83</v>
      </c>
      <c r="M1347" s="29">
        <v>412.7</v>
      </c>
      <c r="N1347" s="29">
        <v>29034.57</v>
      </c>
      <c r="O1347" s="29">
        <v>660.32</v>
      </c>
      <c r="P1347" s="29">
        <v>46455.32</v>
      </c>
    </row>
    <row r="1348" spans="1:16">
      <c r="A1348" s="45" t="str">
        <f t="shared" si="34"/>
        <v>4260</v>
      </c>
      <c r="B1348" s="30">
        <v>42</v>
      </c>
      <c r="C1348" s="30">
        <v>60</v>
      </c>
      <c r="D1348" s="30"/>
      <c r="E1348" s="30">
        <v>19030</v>
      </c>
      <c r="F1348" s="30">
        <v>20000</v>
      </c>
      <c r="G1348" s="30">
        <v>900</v>
      </c>
      <c r="H1348" s="30">
        <v>23883.3</v>
      </c>
      <c r="I1348" s="30"/>
      <c r="J1348" s="30">
        <v>16225</v>
      </c>
      <c r="K1348" s="30">
        <v>168.14</v>
      </c>
      <c r="L1348" s="30">
        <v>12130.38</v>
      </c>
      <c r="M1348" s="30">
        <v>420.35</v>
      </c>
      <c r="N1348" s="30">
        <v>30325.96</v>
      </c>
      <c r="O1348" s="30">
        <v>672.56</v>
      </c>
      <c r="P1348" s="30">
        <v>48521.53</v>
      </c>
    </row>
    <row r="1349" spans="1:16">
      <c r="A1349" s="45" t="str">
        <f t="shared" si="34"/>
        <v>4361</v>
      </c>
      <c r="B1349" s="29">
        <v>43</v>
      </c>
      <c r="C1349" s="29">
        <v>61</v>
      </c>
      <c r="D1349" s="29"/>
      <c r="E1349" s="29">
        <v>19030</v>
      </c>
      <c r="F1349" s="29">
        <v>20000</v>
      </c>
      <c r="G1349" s="29"/>
      <c r="H1349" s="29">
        <v>24599.79</v>
      </c>
      <c r="I1349" s="29"/>
      <c r="J1349" s="29">
        <v>16516</v>
      </c>
      <c r="K1349" s="29">
        <v>162.25</v>
      </c>
      <c r="L1349" s="29">
        <v>12656.55</v>
      </c>
      <c r="M1349" s="29">
        <v>405.63</v>
      </c>
      <c r="N1349" s="29">
        <v>31641.360000000001</v>
      </c>
      <c r="O1349" s="29">
        <v>649</v>
      </c>
      <c r="P1349" s="29">
        <v>50626.18</v>
      </c>
    </row>
    <row r="1350" spans="1:16">
      <c r="A1350" s="45" t="str">
        <f t="shared" si="34"/>
        <v>4462</v>
      </c>
      <c r="B1350" s="30">
        <v>44</v>
      </c>
      <c r="C1350" s="30">
        <v>62</v>
      </c>
      <c r="D1350" s="30"/>
      <c r="E1350" s="30">
        <v>19030</v>
      </c>
      <c r="F1350" s="30">
        <v>20000</v>
      </c>
      <c r="G1350" s="30"/>
      <c r="H1350" s="30">
        <v>25337.79</v>
      </c>
      <c r="I1350" s="30"/>
      <c r="J1350" s="30">
        <v>16813</v>
      </c>
      <c r="K1350" s="30">
        <v>165.16</v>
      </c>
      <c r="L1350" s="30">
        <v>13201.4</v>
      </c>
      <c r="M1350" s="30">
        <v>412.9</v>
      </c>
      <c r="N1350" s="30">
        <v>33003.5</v>
      </c>
      <c r="O1350" s="30">
        <v>660.64</v>
      </c>
      <c r="P1350" s="30">
        <v>52805.61</v>
      </c>
    </row>
    <row r="1351" spans="1:16">
      <c r="A1351" s="45" t="str">
        <f t="shared" si="34"/>
        <v>4563</v>
      </c>
      <c r="B1351" s="29">
        <v>45</v>
      </c>
      <c r="C1351" s="29">
        <v>63</v>
      </c>
      <c r="D1351" s="29"/>
      <c r="E1351" s="29">
        <v>19030</v>
      </c>
      <c r="F1351" s="29">
        <v>20000</v>
      </c>
      <c r="G1351" s="29">
        <v>900</v>
      </c>
      <c r="H1351" s="29">
        <v>26997.919999999998</v>
      </c>
      <c r="I1351" s="29"/>
      <c r="J1351" s="29">
        <v>16215</v>
      </c>
      <c r="K1351" s="29">
        <v>168.13</v>
      </c>
      <c r="L1351" s="29">
        <v>13765.57</v>
      </c>
      <c r="M1351" s="29">
        <v>420.33</v>
      </c>
      <c r="N1351" s="29">
        <v>34413.93</v>
      </c>
      <c r="O1351" s="29">
        <v>672.52</v>
      </c>
      <c r="P1351" s="29">
        <v>55062.29</v>
      </c>
    </row>
    <row r="1352" spans="1:16">
      <c r="A1352" s="45" t="str">
        <f t="shared" si="34"/>
        <v>4664</v>
      </c>
      <c r="B1352" s="30">
        <v>46</v>
      </c>
      <c r="C1352" s="30">
        <v>64</v>
      </c>
      <c r="D1352" s="30"/>
      <c r="E1352" s="30">
        <v>19030</v>
      </c>
      <c r="F1352" s="30">
        <v>20000</v>
      </c>
      <c r="G1352" s="30"/>
      <c r="H1352" s="30">
        <v>27807.86</v>
      </c>
      <c r="I1352" s="30"/>
      <c r="J1352" s="30">
        <v>16494</v>
      </c>
      <c r="K1352" s="30">
        <v>162.15</v>
      </c>
      <c r="L1352" s="30">
        <v>14340.69</v>
      </c>
      <c r="M1352" s="30">
        <v>405.38</v>
      </c>
      <c r="N1352" s="30">
        <v>35851.730000000003</v>
      </c>
      <c r="O1352" s="30">
        <v>648.6</v>
      </c>
      <c r="P1352" s="30">
        <v>57362.76</v>
      </c>
    </row>
    <row r="1353" spans="1:16">
      <c r="A1353" s="45" t="str">
        <f t="shared" si="34"/>
        <v>4765</v>
      </c>
      <c r="B1353" s="29">
        <v>47</v>
      </c>
      <c r="C1353" s="29">
        <v>65</v>
      </c>
      <c r="D1353" s="29"/>
      <c r="E1353" s="29">
        <v>19030</v>
      </c>
      <c r="F1353" s="29">
        <v>20000</v>
      </c>
      <c r="G1353" s="29"/>
      <c r="H1353" s="29">
        <v>28642.09</v>
      </c>
      <c r="I1353" s="29"/>
      <c r="J1353" s="29">
        <v>16778</v>
      </c>
      <c r="K1353" s="29">
        <v>164.94</v>
      </c>
      <c r="L1353" s="29">
        <v>14935.85</v>
      </c>
      <c r="M1353" s="29">
        <v>412.35</v>
      </c>
      <c r="N1353" s="29">
        <v>37339.629999999997</v>
      </c>
      <c r="O1353" s="29">
        <v>659.76</v>
      </c>
      <c r="P1353" s="29">
        <v>59743.41</v>
      </c>
    </row>
    <row r="1354" spans="1:16">
      <c r="A1354" s="45" t="str">
        <f t="shared" si="34"/>
        <v>4866</v>
      </c>
      <c r="B1354" s="30">
        <v>48</v>
      </c>
      <c r="C1354" s="30">
        <v>66</v>
      </c>
      <c r="D1354" s="30"/>
      <c r="E1354" s="30">
        <v>19030</v>
      </c>
      <c r="F1354" s="30">
        <v>20000</v>
      </c>
      <c r="G1354" s="30">
        <v>900</v>
      </c>
      <c r="H1354" s="30">
        <v>30401.360000000001</v>
      </c>
      <c r="I1354" s="30"/>
      <c r="J1354" s="30">
        <v>16166</v>
      </c>
      <c r="K1354" s="30">
        <v>167.78</v>
      </c>
      <c r="L1354" s="30">
        <v>15551.71</v>
      </c>
      <c r="M1354" s="30">
        <v>419.45</v>
      </c>
      <c r="N1354" s="30">
        <v>38879.269999999997</v>
      </c>
      <c r="O1354" s="30">
        <v>671.12</v>
      </c>
      <c r="P1354" s="30">
        <v>62206.83</v>
      </c>
    </row>
    <row r="1355" spans="1:16">
      <c r="A1355" s="45" t="str">
        <f t="shared" si="34"/>
        <v>4967</v>
      </c>
      <c r="B1355" s="29">
        <v>49</v>
      </c>
      <c r="C1355" s="29">
        <v>67</v>
      </c>
      <c r="D1355" s="29"/>
      <c r="E1355" s="29">
        <v>19030</v>
      </c>
      <c r="F1355" s="29">
        <v>20000</v>
      </c>
      <c r="G1355" s="29"/>
      <c r="H1355" s="29">
        <v>31313.4</v>
      </c>
      <c r="I1355" s="29"/>
      <c r="J1355" s="29">
        <v>16428</v>
      </c>
      <c r="K1355" s="29">
        <v>161.66</v>
      </c>
      <c r="L1355" s="29">
        <v>16179.92</v>
      </c>
      <c r="M1355" s="29">
        <v>404.15</v>
      </c>
      <c r="N1355" s="29">
        <v>40449.800000000003</v>
      </c>
      <c r="O1355" s="29">
        <v>646.64</v>
      </c>
      <c r="P1355" s="29">
        <v>64719.67</v>
      </c>
    </row>
    <row r="1356" spans="1:16">
      <c r="A1356" s="45" t="str">
        <f t="shared" si="34"/>
        <v>5068</v>
      </c>
      <c r="B1356" s="30">
        <v>50</v>
      </c>
      <c r="C1356" s="30">
        <v>68</v>
      </c>
      <c r="D1356" s="30"/>
      <c r="E1356" s="30">
        <v>19030</v>
      </c>
      <c r="F1356" s="30">
        <v>20000</v>
      </c>
      <c r="G1356" s="30"/>
      <c r="H1356" s="30">
        <v>32252.799999999999</v>
      </c>
      <c r="I1356" s="30"/>
      <c r="J1356" s="30">
        <v>16692</v>
      </c>
      <c r="K1356" s="30">
        <v>164.28</v>
      </c>
      <c r="L1356" s="30">
        <v>16829.599999999999</v>
      </c>
      <c r="M1356" s="30">
        <v>410.7</v>
      </c>
      <c r="N1356" s="30">
        <v>42073.99</v>
      </c>
      <c r="O1356" s="30">
        <v>657.12</v>
      </c>
      <c r="P1356" s="30">
        <v>67318.38</v>
      </c>
    </row>
    <row r="1357" spans="1:16">
      <c r="A1357" s="45" t="str">
        <f t="shared" si="34"/>
        <v>5169</v>
      </c>
      <c r="B1357" s="29">
        <v>51</v>
      </c>
      <c r="C1357" s="29">
        <v>69</v>
      </c>
      <c r="D1357" s="29"/>
      <c r="E1357" s="29">
        <v>19030</v>
      </c>
      <c r="F1357" s="29">
        <v>20000</v>
      </c>
      <c r="G1357" s="29">
        <v>900</v>
      </c>
      <c r="H1357" s="29">
        <v>34120.379999999997</v>
      </c>
      <c r="I1357" s="29"/>
      <c r="J1357" s="29">
        <v>16061</v>
      </c>
      <c r="K1357" s="29">
        <v>166.92</v>
      </c>
      <c r="L1357" s="29">
        <v>17501.400000000001</v>
      </c>
      <c r="M1357" s="29">
        <v>417.3</v>
      </c>
      <c r="N1357" s="29">
        <v>43753.51</v>
      </c>
      <c r="O1357" s="29">
        <v>667.68</v>
      </c>
      <c r="P1357" s="29">
        <v>70005.61</v>
      </c>
    </row>
    <row r="1358" spans="1:16">
      <c r="A1358" s="45" t="str">
        <f t="shared" si="34"/>
        <v>5270</v>
      </c>
      <c r="B1358" s="30">
        <v>52</v>
      </c>
      <c r="C1358" s="30">
        <v>70</v>
      </c>
      <c r="D1358" s="30"/>
      <c r="E1358" s="30">
        <v>19030</v>
      </c>
      <c r="F1358" s="30">
        <v>20000</v>
      </c>
      <c r="G1358" s="30"/>
      <c r="H1358" s="30">
        <v>35144</v>
      </c>
      <c r="I1358" s="30"/>
      <c r="J1358" s="30">
        <v>16295</v>
      </c>
      <c r="K1358" s="30">
        <v>160.61000000000001</v>
      </c>
      <c r="L1358" s="30">
        <v>18187.060000000001</v>
      </c>
      <c r="M1358" s="30">
        <v>401.53</v>
      </c>
      <c r="N1358" s="30">
        <v>45467.64</v>
      </c>
      <c r="O1358" s="30">
        <v>642.44000000000005</v>
      </c>
      <c r="P1358" s="30">
        <v>72748.22</v>
      </c>
    </row>
    <row r="1359" spans="1:16">
      <c r="A1359" s="45" t="str">
        <f t="shared" si="34"/>
        <v>5371</v>
      </c>
      <c r="B1359" s="29">
        <v>53</v>
      </c>
      <c r="C1359" s="29">
        <v>71</v>
      </c>
      <c r="D1359" s="29"/>
      <c r="E1359" s="29">
        <v>19030</v>
      </c>
      <c r="F1359" s="29">
        <v>20000</v>
      </c>
      <c r="G1359" s="29"/>
      <c r="H1359" s="29">
        <v>36198.32</v>
      </c>
      <c r="I1359" s="29"/>
      <c r="J1359" s="29">
        <v>16531</v>
      </c>
      <c r="K1359" s="29">
        <v>162.94999999999999</v>
      </c>
      <c r="L1359" s="29">
        <v>18895.62</v>
      </c>
      <c r="M1359" s="29">
        <v>407.38</v>
      </c>
      <c r="N1359" s="29">
        <v>47239.040000000001</v>
      </c>
      <c r="O1359" s="29">
        <v>651.79999999999995</v>
      </c>
      <c r="P1359" s="29">
        <v>75582.47</v>
      </c>
    </row>
    <row r="1360" spans="1:16">
      <c r="A1360" s="45" t="str">
        <f t="shared" si="34"/>
        <v>5472</v>
      </c>
      <c r="B1360" s="30">
        <v>54</v>
      </c>
      <c r="C1360" s="30">
        <v>72</v>
      </c>
      <c r="D1360" s="30"/>
      <c r="E1360" s="30">
        <v>19030</v>
      </c>
      <c r="F1360" s="30">
        <v>20000</v>
      </c>
      <c r="G1360" s="30">
        <v>900</v>
      </c>
      <c r="H1360" s="30">
        <v>38184.269999999997</v>
      </c>
      <c r="I1360" s="30"/>
      <c r="J1360" s="30">
        <v>15868</v>
      </c>
      <c r="K1360" s="30">
        <v>165.31</v>
      </c>
      <c r="L1360" s="30">
        <v>19627.8</v>
      </c>
      <c r="M1360" s="30">
        <v>413.28</v>
      </c>
      <c r="N1360" s="30">
        <v>49069.49</v>
      </c>
      <c r="O1360" s="30">
        <v>661.24</v>
      </c>
      <c r="P1360" s="30">
        <v>78511.179999999993</v>
      </c>
    </row>
    <row r="1361" spans="1:16">
      <c r="A1361" s="45" t="str">
        <f t="shared" si="34"/>
        <v>5573</v>
      </c>
      <c r="B1361" s="29">
        <v>55</v>
      </c>
      <c r="C1361" s="29">
        <v>73</v>
      </c>
      <c r="D1361" s="29"/>
      <c r="E1361" s="29">
        <v>19030</v>
      </c>
      <c r="F1361" s="29">
        <v>20000</v>
      </c>
      <c r="G1361" s="29"/>
      <c r="H1361" s="29">
        <v>39329.79</v>
      </c>
      <c r="I1361" s="29"/>
      <c r="J1361" s="29">
        <v>16061</v>
      </c>
      <c r="K1361" s="29">
        <v>158.68</v>
      </c>
      <c r="L1361" s="29">
        <v>20375.310000000001</v>
      </c>
      <c r="M1361" s="29">
        <v>396.7</v>
      </c>
      <c r="N1361" s="29">
        <v>50938.27</v>
      </c>
      <c r="O1361" s="29">
        <v>634.72</v>
      </c>
      <c r="P1361" s="29">
        <v>81501.240000000005</v>
      </c>
    </row>
    <row r="1362" spans="1:16">
      <c r="A1362" s="45" t="str">
        <f t="shared" si="34"/>
        <v>5674</v>
      </c>
      <c r="B1362" s="30">
        <v>56</v>
      </c>
      <c r="C1362" s="30">
        <v>74</v>
      </c>
      <c r="D1362" s="30"/>
      <c r="E1362" s="30">
        <v>19030</v>
      </c>
      <c r="F1362" s="30">
        <v>20000</v>
      </c>
      <c r="G1362" s="30"/>
      <c r="H1362" s="30">
        <v>40509.69</v>
      </c>
      <c r="I1362" s="30"/>
      <c r="J1362" s="30">
        <v>16252</v>
      </c>
      <c r="K1362" s="30">
        <v>160.61000000000001</v>
      </c>
      <c r="L1362" s="30">
        <v>21147.18</v>
      </c>
      <c r="M1362" s="30">
        <v>401.53</v>
      </c>
      <c r="N1362" s="30">
        <v>52867.95</v>
      </c>
      <c r="O1362" s="30">
        <v>642.44000000000005</v>
      </c>
      <c r="P1362" s="30">
        <v>84588.72</v>
      </c>
    </row>
    <row r="1363" spans="1:16">
      <c r="A1363" s="45" t="str">
        <f t="shared" si="34"/>
        <v>5775</v>
      </c>
      <c r="B1363" s="29">
        <v>57</v>
      </c>
      <c r="C1363" s="29">
        <v>75</v>
      </c>
      <c r="D1363" s="29"/>
      <c r="E1363" s="29">
        <v>19030</v>
      </c>
      <c r="F1363" s="29">
        <v>20000</v>
      </c>
      <c r="G1363" s="29">
        <v>900</v>
      </c>
      <c r="H1363" s="29">
        <v>42624.98</v>
      </c>
      <c r="I1363" s="29"/>
      <c r="J1363" s="29">
        <v>15539</v>
      </c>
      <c r="K1363" s="29">
        <v>162.52000000000001</v>
      </c>
      <c r="L1363" s="29">
        <v>21944.11</v>
      </c>
      <c r="M1363" s="29">
        <v>406.3</v>
      </c>
      <c r="N1363" s="29">
        <v>54860.29</v>
      </c>
      <c r="O1363" s="29">
        <v>650.08000000000004</v>
      </c>
      <c r="P1363" s="29">
        <v>87776.46</v>
      </c>
    </row>
    <row r="1364" spans="1:16">
      <c r="A1364" s="45" t="str">
        <f t="shared" si="34"/>
        <v>5876</v>
      </c>
      <c r="B1364" s="30">
        <v>58</v>
      </c>
      <c r="C1364" s="30">
        <v>76</v>
      </c>
      <c r="D1364" s="30"/>
      <c r="E1364" s="30">
        <v>19030</v>
      </c>
      <c r="F1364" s="30">
        <v>20000</v>
      </c>
      <c r="G1364" s="30"/>
      <c r="H1364" s="30">
        <v>43903.73</v>
      </c>
      <c r="I1364" s="30"/>
      <c r="J1364" s="30">
        <v>15667</v>
      </c>
      <c r="K1364" s="30">
        <v>155.38999999999999</v>
      </c>
      <c r="L1364" s="30">
        <v>22757.83</v>
      </c>
      <c r="M1364" s="30">
        <v>388.48</v>
      </c>
      <c r="N1364" s="30">
        <v>56894.57</v>
      </c>
      <c r="O1364" s="30">
        <v>621.55999999999995</v>
      </c>
      <c r="P1364" s="30">
        <v>91031.31</v>
      </c>
    </row>
    <row r="1365" spans="1:16">
      <c r="A1365" s="45" t="str">
        <f t="shared" si="34"/>
        <v>5977</v>
      </c>
      <c r="B1365" s="29">
        <v>59</v>
      </c>
      <c r="C1365" s="29">
        <v>77</v>
      </c>
      <c r="D1365" s="29"/>
      <c r="E1365" s="29">
        <v>19030</v>
      </c>
      <c r="F1365" s="29">
        <v>20000</v>
      </c>
      <c r="G1365" s="29"/>
      <c r="H1365" s="29">
        <v>45220.84</v>
      </c>
      <c r="I1365" s="29"/>
      <c r="J1365" s="29">
        <v>15784</v>
      </c>
      <c r="K1365" s="29">
        <v>156.66999999999999</v>
      </c>
      <c r="L1365" s="29">
        <v>23597.23</v>
      </c>
      <c r="M1365" s="29">
        <v>391.68</v>
      </c>
      <c r="N1365" s="29">
        <v>58993.08</v>
      </c>
      <c r="O1365" s="29">
        <v>626.67999999999995</v>
      </c>
      <c r="P1365" s="29">
        <v>94388.93</v>
      </c>
    </row>
    <row r="1366" spans="1:16">
      <c r="A1366" s="45" t="str">
        <f t="shared" si="34"/>
        <v>6078</v>
      </c>
      <c r="B1366" s="30">
        <v>60</v>
      </c>
      <c r="C1366" s="30">
        <v>78</v>
      </c>
      <c r="D1366" s="30"/>
      <c r="E1366" s="30">
        <v>19030</v>
      </c>
      <c r="F1366" s="30">
        <v>20000</v>
      </c>
      <c r="G1366" s="30">
        <v>900</v>
      </c>
      <c r="H1366" s="30">
        <v>47477.46</v>
      </c>
      <c r="I1366" s="30"/>
      <c r="J1366" s="30">
        <v>14989</v>
      </c>
      <c r="K1366" s="30">
        <v>157.84</v>
      </c>
      <c r="L1366" s="30">
        <v>24462.99</v>
      </c>
      <c r="M1366" s="30">
        <v>394.6</v>
      </c>
      <c r="N1366" s="30">
        <v>61157.47</v>
      </c>
      <c r="O1366" s="30">
        <v>631.36</v>
      </c>
      <c r="P1366" s="30">
        <v>97851.96</v>
      </c>
    </row>
    <row r="1367" spans="1:16">
      <c r="A1367" s="45" t="str">
        <f t="shared" si="34"/>
        <v>6179</v>
      </c>
      <c r="B1367" s="29">
        <v>61</v>
      </c>
      <c r="C1367" s="29">
        <v>79</v>
      </c>
      <c r="D1367" s="29"/>
      <c r="E1367" s="29">
        <v>19030</v>
      </c>
      <c r="F1367" s="29">
        <v>20000</v>
      </c>
      <c r="G1367" s="29"/>
      <c r="H1367" s="29">
        <v>48901.79</v>
      </c>
      <c r="I1367" s="29"/>
      <c r="J1367" s="29">
        <v>15009</v>
      </c>
      <c r="K1367" s="29">
        <v>149.88999999999999</v>
      </c>
      <c r="L1367" s="29">
        <v>25346.77</v>
      </c>
      <c r="M1367" s="29">
        <v>374.73</v>
      </c>
      <c r="N1367" s="29">
        <v>63366.92</v>
      </c>
      <c r="O1367" s="29">
        <v>599.55999999999995</v>
      </c>
      <c r="P1367" s="29">
        <v>101387.08</v>
      </c>
    </row>
    <row r="1368" spans="1:16">
      <c r="A1368" s="45" t="str">
        <f t="shared" si="34"/>
        <v>6280</v>
      </c>
      <c r="B1368" s="30">
        <v>62</v>
      </c>
      <c r="C1368" s="30">
        <v>80</v>
      </c>
      <c r="D1368" s="30"/>
      <c r="E1368" s="30">
        <v>19030</v>
      </c>
      <c r="F1368" s="30">
        <v>20000</v>
      </c>
      <c r="G1368" s="30"/>
      <c r="H1368" s="30">
        <v>50368.84</v>
      </c>
      <c r="I1368" s="30">
        <v>15000</v>
      </c>
      <c r="J1368" s="30">
        <v>15000</v>
      </c>
      <c r="K1368" s="30">
        <v>150.09</v>
      </c>
      <c r="L1368" s="30">
        <v>26257.26</v>
      </c>
      <c r="M1368" s="30">
        <v>375.23</v>
      </c>
      <c r="N1368" s="30">
        <v>65643.16</v>
      </c>
      <c r="O1368" s="30">
        <v>600.36</v>
      </c>
      <c r="P1368" s="30">
        <v>105029.05</v>
      </c>
    </row>
    <row r="1369" spans="1:16" ht="54">
      <c r="B1369" s="28" t="s">
        <v>27</v>
      </c>
      <c r="C1369" s="28" t="s">
        <v>13</v>
      </c>
      <c r="D1369" s="28" t="s">
        <v>14</v>
      </c>
      <c r="E1369" s="28" t="s">
        <v>15</v>
      </c>
      <c r="F1369" s="28" t="s">
        <v>16</v>
      </c>
      <c r="G1369" s="28" t="s">
        <v>17</v>
      </c>
      <c r="H1369" s="28" t="s">
        <v>18</v>
      </c>
      <c r="I1369" s="28" t="s">
        <v>19</v>
      </c>
      <c r="J1369" s="28" t="s">
        <v>20</v>
      </c>
      <c r="K1369" s="28" t="s">
        <v>21</v>
      </c>
      <c r="L1369" s="28" t="s">
        <v>22</v>
      </c>
      <c r="M1369" s="28" t="s">
        <v>23</v>
      </c>
      <c r="N1369" s="28" t="s">
        <v>24</v>
      </c>
      <c r="O1369" s="28" t="s">
        <v>25</v>
      </c>
      <c r="P1369" s="28" t="s">
        <v>26</v>
      </c>
    </row>
    <row r="1370" spans="1:16">
      <c r="A1370" s="45" t="str">
        <f t="shared" ref="A1370:A1430" si="35">B1370&amp;C1370</f>
        <v>120</v>
      </c>
      <c r="B1370" s="29">
        <v>1</v>
      </c>
      <c r="C1370" s="29">
        <v>20</v>
      </c>
      <c r="D1370" s="29">
        <v>3821</v>
      </c>
      <c r="E1370" s="29">
        <v>3821</v>
      </c>
      <c r="F1370" s="29">
        <v>20000</v>
      </c>
      <c r="G1370" s="29"/>
      <c r="H1370" s="29"/>
      <c r="I1370" s="29"/>
      <c r="J1370" s="29">
        <v>2292.6</v>
      </c>
      <c r="K1370" s="29">
        <v>26.75</v>
      </c>
      <c r="L1370" s="29">
        <v>26.75</v>
      </c>
      <c r="M1370" s="29">
        <v>66.87</v>
      </c>
      <c r="N1370" s="29">
        <v>66.87</v>
      </c>
      <c r="O1370" s="29">
        <v>106.99</v>
      </c>
      <c r="P1370" s="29">
        <v>106.99</v>
      </c>
    </row>
    <row r="1371" spans="1:16">
      <c r="A1371" s="45" t="str">
        <f t="shared" si="35"/>
        <v>221</v>
      </c>
      <c r="B1371" s="30">
        <v>2</v>
      </c>
      <c r="C1371" s="30">
        <v>21</v>
      </c>
      <c r="D1371" s="30">
        <v>3821</v>
      </c>
      <c r="E1371" s="30">
        <v>7642</v>
      </c>
      <c r="F1371" s="30">
        <v>20000</v>
      </c>
      <c r="G1371" s="30"/>
      <c r="H1371" s="30"/>
      <c r="I1371" s="30"/>
      <c r="J1371" s="30">
        <v>5715</v>
      </c>
      <c r="K1371" s="30">
        <v>59.68</v>
      </c>
      <c r="L1371" s="30">
        <v>87.23</v>
      </c>
      <c r="M1371" s="30">
        <v>149.19999999999999</v>
      </c>
      <c r="N1371" s="30">
        <v>218.07</v>
      </c>
      <c r="O1371" s="30">
        <v>238.71</v>
      </c>
      <c r="P1371" s="30">
        <v>348.91</v>
      </c>
    </row>
    <row r="1372" spans="1:16">
      <c r="A1372" s="45" t="str">
        <f t="shared" si="35"/>
        <v>322</v>
      </c>
      <c r="B1372" s="29">
        <v>3</v>
      </c>
      <c r="C1372" s="29">
        <v>22</v>
      </c>
      <c r="D1372" s="29">
        <v>3821</v>
      </c>
      <c r="E1372" s="29">
        <v>11463</v>
      </c>
      <c r="F1372" s="29">
        <v>20000</v>
      </c>
      <c r="G1372" s="29">
        <v>900</v>
      </c>
      <c r="H1372" s="29">
        <v>900</v>
      </c>
      <c r="I1372" s="29"/>
      <c r="J1372" s="29">
        <v>8264</v>
      </c>
      <c r="K1372" s="29">
        <v>93.28</v>
      </c>
      <c r="L1372" s="29">
        <v>183.12</v>
      </c>
      <c r="M1372" s="29">
        <v>233.2</v>
      </c>
      <c r="N1372" s="29">
        <v>457.81</v>
      </c>
      <c r="O1372" s="29">
        <v>373.11</v>
      </c>
      <c r="P1372" s="29">
        <v>732.49</v>
      </c>
    </row>
    <row r="1373" spans="1:16">
      <c r="A1373" s="45" t="str">
        <f t="shared" si="35"/>
        <v>423</v>
      </c>
      <c r="B1373" s="30">
        <v>4</v>
      </c>
      <c r="C1373" s="30">
        <v>23</v>
      </c>
      <c r="D1373" s="30">
        <v>3821</v>
      </c>
      <c r="E1373" s="30">
        <v>15284</v>
      </c>
      <c r="F1373" s="30">
        <v>20000</v>
      </c>
      <c r="G1373" s="30"/>
      <c r="H1373" s="30">
        <v>927</v>
      </c>
      <c r="I1373" s="30"/>
      <c r="J1373" s="30">
        <v>12153</v>
      </c>
      <c r="K1373" s="30">
        <v>121.63</v>
      </c>
      <c r="L1373" s="30">
        <v>310.24</v>
      </c>
      <c r="M1373" s="30">
        <v>304.06</v>
      </c>
      <c r="N1373" s="30">
        <v>775.61</v>
      </c>
      <c r="O1373" s="30">
        <v>486.5</v>
      </c>
      <c r="P1373" s="30">
        <v>1240.97</v>
      </c>
    </row>
    <row r="1374" spans="1:16">
      <c r="A1374" s="45" t="str">
        <f t="shared" si="35"/>
        <v>524</v>
      </c>
      <c r="B1374" s="29">
        <v>5</v>
      </c>
      <c r="C1374" s="29">
        <v>24</v>
      </c>
      <c r="D1374" s="29">
        <v>3821</v>
      </c>
      <c r="E1374" s="29">
        <v>19105</v>
      </c>
      <c r="F1374" s="29">
        <v>20000</v>
      </c>
      <c r="G1374" s="29"/>
      <c r="H1374" s="29">
        <v>954.81</v>
      </c>
      <c r="I1374" s="29"/>
      <c r="J1374" s="29">
        <v>16272</v>
      </c>
      <c r="K1374" s="29">
        <v>159.55000000000001</v>
      </c>
      <c r="L1374" s="29">
        <v>479.09</v>
      </c>
      <c r="M1374" s="29">
        <v>398.86</v>
      </c>
      <c r="N1374" s="29">
        <v>1197.74</v>
      </c>
      <c r="O1374" s="29">
        <v>638.17999999999995</v>
      </c>
      <c r="P1374" s="29">
        <v>1916.38</v>
      </c>
    </row>
    <row r="1375" spans="1:16">
      <c r="A1375" s="45" t="str">
        <f t="shared" si="35"/>
        <v>625</v>
      </c>
      <c r="B1375" s="30">
        <v>6</v>
      </c>
      <c r="C1375" s="30">
        <v>25</v>
      </c>
      <c r="D1375" s="30"/>
      <c r="E1375" s="30">
        <v>19105</v>
      </c>
      <c r="F1375" s="30">
        <v>20000</v>
      </c>
      <c r="G1375" s="30">
        <v>900</v>
      </c>
      <c r="H1375" s="30">
        <v>1883.45</v>
      </c>
      <c r="I1375" s="30"/>
      <c r="J1375" s="30">
        <v>15695</v>
      </c>
      <c r="K1375" s="30">
        <v>162.72</v>
      </c>
      <c r="L1375" s="30">
        <v>656.19</v>
      </c>
      <c r="M1375" s="30">
        <v>406.8</v>
      </c>
      <c r="N1375" s="30">
        <v>1640.47</v>
      </c>
      <c r="O1375" s="30">
        <v>650.88</v>
      </c>
      <c r="P1375" s="30">
        <v>2624.75</v>
      </c>
    </row>
    <row r="1376" spans="1:16">
      <c r="A1376" s="45" t="str">
        <f t="shared" si="35"/>
        <v>726</v>
      </c>
      <c r="B1376" s="29">
        <v>7</v>
      </c>
      <c r="C1376" s="29">
        <v>26</v>
      </c>
      <c r="D1376" s="29"/>
      <c r="E1376" s="29">
        <v>19105</v>
      </c>
      <c r="F1376" s="29">
        <v>20000</v>
      </c>
      <c r="G1376" s="29"/>
      <c r="H1376" s="29">
        <v>1939.96</v>
      </c>
      <c r="I1376" s="29"/>
      <c r="J1376" s="29">
        <v>16007</v>
      </c>
      <c r="K1376" s="29">
        <v>156.94999999999999</v>
      </c>
      <c r="L1376" s="29">
        <v>832.82</v>
      </c>
      <c r="M1376" s="29">
        <v>392.38</v>
      </c>
      <c r="N1376" s="29">
        <v>2082.06</v>
      </c>
      <c r="O1376" s="29">
        <v>627.79999999999995</v>
      </c>
      <c r="P1376" s="29">
        <v>3331.29</v>
      </c>
    </row>
    <row r="1377" spans="1:16">
      <c r="A1377" s="45" t="str">
        <f t="shared" si="35"/>
        <v>827</v>
      </c>
      <c r="B1377" s="30">
        <v>8</v>
      </c>
      <c r="C1377" s="30">
        <v>27</v>
      </c>
      <c r="D1377" s="30"/>
      <c r="E1377" s="30">
        <v>19105</v>
      </c>
      <c r="F1377" s="30">
        <v>20000</v>
      </c>
      <c r="G1377" s="30"/>
      <c r="H1377" s="30">
        <v>1998.16</v>
      </c>
      <c r="I1377" s="30"/>
      <c r="J1377" s="30">
        <v>16325</v>
      </c>
      <c r="K1377" s="30">
        <v>160.07</v>
      </c>
      <c r="L1377" s="30">
        <v>1017.88</v>
      </c>
      <c r="M1377" s="30">
        <v>400.18</v>
      </c>
      <c r="N1377" s="30">
        <v>2544.69</v>
      </c>
      <c r="O1377" s="30">
        <v>640.28</v>
      </c>
      <c r="P1377" s="30">
        <v>4071.51</v>
      </c>
    </row>
    <row r="1378" spans="1:16">
      <c r="A1378" s="45" t="str">
        <f t="shared" si="35"/>
        <v>928</v>
      </c>
      <c r="B1378" s="29">
        <v>9</v>
      </c>
      <c r="C1378" s="29">
        <v>28</v>
      </c>
      <c r="D1378" s="29"/>
      <c r="E1378" s="29">
        <v>19105</v>
      </c>
      <c r="F1378" s="29">
        <v>20000</v>
      </c>
      <c r="G1378" s="29">
        <v>900</v>
      </c>
      <c r="H1378" s="29">
        <v>2958.1</v>
      </c>
      <c r="I1378" s="29"/>
      <c r="J1378" s="29">
        <v>15750</v>
      </c>
      <c r="K1378" s="29">
        <v>163.25</v>
      </c>
      <c r="L1378" s="29">
        <v>1211.6600000000001</v>
      </c>
      <c r="M1378" s="29">
        <v>408.13</v>
      </c>
      <c r="N1378" s="29">
        <v>3029.16</v>
      </c>
      <c r="O1378" s="29">
        <v>653</v>
      </c>
      <c r="P1378" s="29">
        <v>4846.66</v>
      </c>
    </row>
    <row r="1379" spans="1:16">
      <c r="A1379" s="45" t="str">
        <f t="shared" si="35"/>
        <v>1029</v>
      </c>
      <c r="B1379" s="30">
        <v>10</v>
      </c>
      <c r="C1379" s="30">
        <v>29</v>
      </c>
      <c r="D1379" s="30"/>
      <c r="E1379" s="30">
        <v>19105</v>
      </c>
      <c r="F1379" s="30">
        <v>20000</v>
      </c>
      <c r="G1379" s="30"/>
      <c r="H1379" s="30">
        <v>3046.84</v>
      </c>
      <c r="I1379" s="30"/>
      <c r="J1379" s="30">
        <v>16062</v>
      </c>
      <c r="K1379" s="30">
        <v>157.5</v>
      </c>
      <c r="L1379" s="30">
        <v>1405.51</v>
      </c>
      <c r="M1379" s="30">
        <v>393.75</v>
      </c>
      <c r="N1379" s="30">
        <v>3513.79</v>
      </c>
      <c r="O1379" s="30">
        <v>630</v>
      </c>
      <c r="P1379" s="30">
        <v>5622.06</v>
      </c>
    </row>
    <row r="1380" spans="1:16">
      <c r="A1380" s="45" t="str">
        <f t="shared" si="35"/>
        <v>1130</v>
      </c>
      <c r="B1380" s="29">
        <v>11</v>
      </c>
      <c r="C1380" s="29">
        <v>30</v>
      </c>
      <c r="D1380" s="29"/>
      <c r="E1380" s="29">
        <v>19105</v>
      </c>
      <c r="F1380" s="29">
        <v>20000</v>
      </c>
      <c r="G1380" s="29"/>
      <c r="H1380" s="29">
        <v>3138.25</v>
      </c>
      <c r="I1380" s="29"/>
      <c r="J1380" s="29">
        <v>16382</v>
      </c>
      <c r="K1380" s="29">
        <v>160.62</v>
      </c>
      <c r="L1380" s="29">
        <v>1608.3</v>
      </c>
      <c r="M1380" s="29">
        <v>401.55</v>
      </c>
      <c r="N1380" s="29">
        <v>4020.75</v>
      </c>
      <c r="O1380" s="29">
        <v>642.48</v>
      </c>
      <c r="P1380" s="29">
        <v>6433.2</v>
      </c>
    </row>
    <row r="1381" spans="1:16">
      <c r="A1381" s="45" t="str">
        <f t="shared" si="35"/>
        <v>1231</v>
      </c>
      <c r="B1381" s="30">
        <v>12</v>
      </c>
      <c r="C1381" s="30">
        <v>31</v>
      </c>
      <c r="D1381" s="30"/>
      <c r="E1381" s="30">
        <v>19105</v>
      </c>
      <c r="F1381" s="30">
        <v>20000</v>
      </c>
      <c r="G1381" s="30">
        <v>900</v>
      </c>
      <c r="H1381" s="30">
        <v>4132.3999999999996</v>
      </c>
      <c r="I1381" s="30"/>
      <c r="J1381" s="30">
        <v>15807</v>
      </c>
      <c r="K1381" s="30">
        <v>163.82</v>
      </c>
      <c r="L1381" s="30">
        <v>1820.37</v>
      </c>
      <c r="M1381" s="30">
        <v>409.55</v>
      </c>
      <c r="N1381" s="30">
        <v>4550.92</v>
      </c>
      <c r="O1381" s="30">
        <v>655.28</v>
      </c>
      <c r="P1381" s="30">
        <v>7281.47</v>
      </c>
    </row>
    <row r="1382" spans="1:16">
      <c r="A1382" s="45" t="str">
        <f t="shared" si="35"/>
        <v>1332</v>
      </c>
      <c r="B1382" s="29">
        <v>13</v>
      </c>
      <c r="C1382" s="29">
        <v>32</v>
      </c>
      <c r="D1382" s="29"/>
      <c r="E1382" s="29">
        <v>19105</v>
      </c>
      <c r="F1382" s="29">
        <v>20000</v>
      </c>
      <c r="G1382" s="29"/>
      <c r="H1382" s="29">
        <v>4256.37</v>
      </c>
      <c r="I1382" s="29"/>
      <c r="J1382" s="29">
        <v>16121</v>
      </c>
      <c r="K1382" s="29">
        <v>158.07</v>
      </c>
      <c r="L1382" s="29">
        <v>2033.05</v>
      </c>
      <c r="M1382" s="29">
        <v>395.18</v>
      </c>
      <c r="N1382" s="29">
        <v>5082.62</v>
      </c>
      <c r="O1382" s="29">
        <v>632.28</v>
      </c>
      <c r="P1382" s="29">
        <v>8132.2</v>
      </c>
    </row>
    <row r="1383" spans="1:16">
      <c r="A1383" s="45" t="str">
        <f t="shared" si="35"/>
        <v>1433</v>
      </c>
      <c r="B1383" s="30">
        <v>14</v>
      </c>
      <c r="C1383" s="30">
        <v>33</v>
      </c>
      <c r="D1383" s="30"/>
      <c r="E1383" s="30">
        <v>19105</v>
      </c>
      <c r="F1383" s="30">
        <v>20000</v>
      </c>
      <c r="G1383" s="30"/>
      <c r="H1383" s="30">
        <v>4384.0600000000004</v>
      </c>
      <c r="I1383" s="30"/>
      <c r="J1383" s="30">
        <v>16441</v>
      </c>
      <c r="K1383" s="30">
        <v>161.21</v>
      </c>
      <c r="L1383" s="30">
        <v>2255.25</v>
      </c>
      <c r="M1383" s="30">
        <v>403.03</v>
      </c>
      <c r="N1383" s="30">
        <v>5638.13</v>
      </c>
      <c r="O1383" s="30">
        <v>644.84</v>
      </c>
      <c r="P1383" s="30">
        <v>9021</v>
      </c>
    </row>
    <row r="1384" spans="1:16">
      <c r="A1384" s="45" t="str">
        <f t="shared" si="35"/>
        <v>1534</v>
      </c>
      <c r="B1384" s="29">
        <v>15</v>
      </c>
      <c r="C1384" s="29">
        <v>34</v>
      </c>
      <c r="D1384" s="29"/>
      <c r="E1384" s="29">
        <v>19105</v>
      </c>
      <c r="F1384" s="29">
        <v>20000</v>
      </c>
      <c r="G1384" s="29">
        <v>900</v>
      </c>
      <c r="H1384" s="29">
        <v>5415.58</v>
      </c>
      <c r="I1384" s="29"/>
      <c r="J1384" s="29">
        <v>15868</v>
      </c>
      <c r="K1384" s="29">
        <v>164.41</v>
      </c>
      <c r="L1384" s="29">
        <v>2487.3200000000002</v>
      </c>
      <c r="M1384" s="29">
        <v>411.03</v>
      </c>
      <c r="N1384" s="29">
        <v>6218.3</v>
      </c>
      <c r="O1384" s="29">
        <v>657.64</v>
      </c>
      <c r="P1384" s="29">
        <v>9949.2800000000007</v>
      </c>
    </row>
    <row r="1385" spans="1:16">
      <c r="A1385" s="45" t="str">
        <f t="shared" si="35"/>
        <v>1635</v>
      </c>
      <c r="B1385" s="30">
        <v>16</v>
      </c>
      <c r="C1385" s="30">
        <v>35</v>
      </c>
      <c r="D1385" s="30"/>
      <c r="E1385" s="30">
        <v>19105</v>
      </c>
      <c r="F1385" s="30">
        <v>20000</v>
      </c>
      <c r="G1385" s="30"/>
      <c r="H1385" s="30">
        <v>5578.05</v>
      </c>
      <c r="I1385" s="30"/>
      <c r="J1385" s="30">
        <v>16182</v>
      </c>
      <c r="K1385" s="30">
        <v>158.68</v>
      </c>
      <c r="L1385" s="30">
        <v>2720.62</v>
      </c>
      <c r="M1385" s="30">
        <v>396.7</v>
      </c>
      <c r="N1385" s="30">
        <v>6801.55</v>
      </c>
      <c r="O1385" s="30">
        <v>634.72</v>
      </c>
      <c r="P1385" s="30">
        <v>10882.47</v>
      </c>
    </row>
    <row r="1386" spans="1:16">
      <c r="A1386" s="45" t="str">
        <f t="shared" si="35"/>
        <v>1736</v>
      </c>
      <c r="B1386" s="29">
        <v>17</v>
      </c>
      <c r="C1386" s="29">
        <v>36</v>
      </c>
      <c r="D1386" s="29"/>
      <c r="E1386" s="29">
        <v>19105</v>
      </c>
      <c r="F1386" s="29">
        <v>20000</v>
      </c>
      <c r="G1386" s="29"/>
      <c r="H1386" s="29">
        <v>5745.39</v>
      </c>
      <c r="I1386" s="29"/>
      <c r="J1386" s="29">
        <v>16503</v>
      </c>
      <c r="K1386" s="29">
        <v>161.82</v>
      </c>
      <c r="L1386" s="29">
        <v>2964.06</v>
      </c>
      <c r="M1386" s="29">
        <v>404.55</v>
      </c>
      <c r="N1386" s="29">
        <v>7410.14</v>
      </c>
      <c r="O1386" s="29">
        <v>647.28</v>
      </c>
      <c r="P1386" s="29">
        <v>11856.23</v>
      </c>
    </row>
    <row r="1387" spans="1:16">
      <c r="A1387" s="45" t="str">
        <f t="shared" si="35"/>
        <v>1837</v>
      </c>
      <c r="B1387" s="30">
        <v>18</v>
      </c>
      <c r="C1387" s="30">
        <v>37</v>
      </c>
      <c r="D1387" s="30"/>
      <c r="E1387" s="30">
        <v>19105</v>
      </c>
      <c r="F1387" s="30">
        <v>20000</v>
      </c>
      <c r="G1387" s="30">
        <v>900</v>
      </c>
      <c r="H1387" s="30">
        <v>6817.75</v>
      </c>
      <c r="I1387" s="30"/>
      <c r="J1387" s="30">
        <v>15930</v>
      </c>
      <c r="K1387" s="30">
        <v>165.03</v>
      </c>
      <c r="L1387" s="30">
        <v>3218.01</v>
      </c>
      <c r="M1387" s="30">
        <v>412.58</v>
      </c>
      <c r="N1387" s="30">
        <v>8045.02</v>
      </c>
      <c r="O1387" s="30">
        <v>660.12</v>
      </c>
      <c r="P1387" s="30">
        <v>12872.03</v>
      </c>
    </row>
    <row r="1388" spans="1:16">
      <c r="A1388" s="45" t="str">
        <f t="shared" si="35"/>
        <v>1938</v>
      </c>
      <c r="B1388" s="29">
        <v>19</v>
      </c>
      <c r="C1388" s="29">
        <v>38</v>
      </c>
      <c r="D1388" s="29"/>
      <c r="E1388" s="29">
        <v>19105</v>
      </c>
      <c r="F1388" s="29">
        <v>20000</v>
      </c>
      <c r="G1388" s="29"/>
      <c r="H1388" s="29">
        <v>7022.29</v>
      </c>
      <c r="I1388" s="29"/>
      <c r="J1388" s="29">
        <v>16245</v>
      </c>
      <c r="K1388" s="29">
        <v>159.30000000000001</v>
      </c>
      <c r="L1388" s="29">
        <v>3473.85</v>
      </c>
      <c r="M1388" s="29">
        <v>398.25</v>
      </c>
      <c r="N1388" s="29">
        <v>8684.6200000000008</v>
      </c>
      <c r="O1388" s="29">
        <v>637.20000000000005</v>
      </c>
      <c r="P1388" s="29">
        <v>13895.4</v>
      </c>
    </row>
    <row r="1389" spans="1:16">
      <c r="A1389" s="45" t="str">
        <f t="shared" si="35"/>
        <v>2039</v>
      </c>
      <c r="B1389" s="30">
        <v>20</v>
      </c>
      <c r="C1389" s="30">
        <v>39</v>
      </c>
      <c r="D1389" s="30"/>
      <c r="E1389" s="30">
        <v>19105</v>
      </c>
      <c r="F1389" s="30">
        <v>20000</v>
      </c>
      <c r="G1389" s="30"/>
      <c r="H1389" s="30">
        <v>7232.95</v>
      </c>
      <c r="I1389" s="30"/>
      <c r="J1389" s="30">
        <v>16566</v>
      </c>
      <c r="K1389" s="30">
        <v>162.44999999999999</v>
      </c>
      <c r="L1389" s="30">
        <v>3740.51</v>
      </c>
      <c r="M1389" s="30">
        <v>406.13</v>
      </c>
      <c r="N1389" s="30">
        <v>9351.2900000000009</v>
      </c>
      <c r="O1389" s="30">
        <v>649.79999999999995</v>
      </c>
      <c r="P1389" s="30">
        <v>14962.06</v>
      </c>
    </row>
    <row r="1390" spans="1:16">
      <c r="A1390" s="45" t="str">
        <f t="shared" si="35"/>
        <v>2140</v>
      </c>
      <c r="B1390" s="29">
        <v>21</v>
      </c>
      <c r="C1390" s="29">
        <v>40</v>
      </c>
      <c r="D1390" s="29"/>
      <c r="E1390" s="29">
        <v>19105</v>
      </c>
      <c r="F1390" s="29">
        <v>20000</v>
      </c>
      <c r="G1390" s="29">
        <v>900</v>
      </c>
      <c r="H1390" s="29">
        <v>8349.94</v>
      </c>
      <c r="I1390" s="29"/>
      <c r="J1390" s="29">
        <v>15994</v>
      </c>
      <c r="K1390" s="29">
        <v>165.66</v>
      </c>
      <c r="L1390" s="29">
        <v>4018.39</v>
      </c>
      <c r="M1390" s="29">
        <v>414.15</v>
      </c>
      <c r="N1390" s="29">
        <v>10045.969999999999</v>
      </c>
      <c r="O1390" s="29">
        <v>662.64</v>
      </c>
      <c r="P1390" s="29">
        <v>16073.56</v>
      </c>
    </row>
    <row r="1391" spans="1:16">
      <c r="A1391" s="45" t="str">
        <f t="shared" si="35"/>
        <v>2241</v>
      </c>
      <c r="B1391" s="30">
        <v>22</v>
      </c>
      <c r="C1391" s="30">
        <v>41</v>
      </c>
      <c r="D1391" s="30"/>
      <c r="E1391" s="30">
        <v>19105</v>
      </c>
      <c r="F1391" s="30">
        <v>20000</v>
      </c>
      <c r="G1391" s="30"/>
      <c r="H1391" s="30">
        <v>8600.44</v>
      </c>
      <c r="I1391" s="30"/>
      <c r="J1391" s="30">
        <v>16309</v>
      </c>
      <c r="K1391" s="30">
        <v>159.94</v>
      </c>
      <c r="L1391" s="30">
        <v>4298.88</v>
      </c>
      <c r="M1391" s="30">
        <v>399.85</v>
      </c>
      <c r="N1391" s="30">
        <v>10747.2</v>
      </c>
      <c r="O1391" s="30">
        <v>639.76</v>
      </c>
      <c r="P1391" s="30">
        <v>17195.53</v>
      </c>
    </row>
    <row r="1392" spans="1:16">
      <c r="A1392" s="45" t="str">
        <f t="shared" si="35"/>
        <v>2342</v>
      </c>
      <c r="B1392" s="29">
        <v>23</v>
      </c>
      <c r="C1392" s="29">
        <v>42</v>
      </c>
      <c r="D1392" s="29"/>
      <c r="E1392" s="29">
        <v>19105</v>
      </c>
      <c r="F1392" s="29">
        <v>20000</v>
      </c>
      <c r="G1392" s="29"/>
      <c r="H1392" s="29">
        <v>8858.4500000000007</v>
      </c>
      <c r="I1392" s="29"/>
      <c r="J1392" s="29">
        <v>16631</v>
      </c>
      <c r="K1392" s="29">
        <v>163.09</v>
      </c>
      <c r="L1392" s="29">
        <v>4590.9399999999996</v>
      </c>
      <c r="M1392" s="29">
        <v>407.73</v>
      </c>
      <c r="N1392" s="29">
        <v>11477.34</v>
      </c>
      <c r="O1392" s="29">
        <v>652.36</v>
      </c>
      <c r="P1392" s="29">
        <v>18363.75</v>
      </c>
    </row>
    <row r="1393" spans="1:16">
      <c r="A1393" s="45" t="str">
        <f t="shared" si="35"/>
        <v>2443</v>
      </c>
      <c r="B1393" s="30">
        <v>24</v>
      </c>
      <c r="C1393" s="30">
        <v>43</v>
      </c>
      <c r="D1393" s="30"/>
      <c r="E1393" s="30">
        <v>19105</v>
      </c>
      <c r="F1393" s="30">
        <v>20000</v>
      </c>
      <c r="G1393" s="30">
        <v>900</v>
      </c>
      <c r="H1393" s="30">
        <v>10024.209999999999</v>
      </c>
      <c r="I1393" s="30"/>
      <c r="J1393" s="30">
        <v>16059</v>
      </c>
      <c r="K1393" s="30">
        <v>166.31</v>
      </c>
      <c r="L1393" s="30">
        <v>4894.9799999999996</v>
      </c>
      <c r="M1393" s="30">
        <v>415.78</v>
      </c>
      <c r="N1393" s="30">
        <v>12237.44</v>
      </c>
      <c r="O1393" s="30">
        <v>665.24</v>
      </c>
      <c r="P1393" s="30">
        <v>19579.900000000001</v>
      </c>
    </row>
    <row r="1394" spans="1:16">
      <c r="A1394" s="45" t="str">
        <f t="shared" si="35"/>
        <v>2544</v>
      </c>
      <c r="B1394" s="29">
        <v>25</v>
      </c>
      <c r="C1394" s="29">
        <v>44</v>
      </c>
      <c r="D1394" s="29"/>
      <c r="E1394" s="29">
        <v>19105</v>
      </c>
      <c r="F1394" s="29">
        <v>20000</v>
      </c>
      <c r="G1394" s="29"/>
      <c r="H1394" s="29">
        <v>10324.93</v>
      </c>
      <c r="I1394" s="29"/>
      <c r="J1394" s="29">
        <v>16374</v>
      </c>
      <c r="K1394" s="29">
        <v>160.59</v>
      </c>
      <c r="L1394" s="29">
        <v>5202.42</v>
      </c>
      <c r="M1394" s="29">
        <v>401.48</v>
      </c>
      <c r="N1394" s="29">
        <v>13006.04</v>
      </c>
      <c r="O1394" s="29">
        <v>642.36</v>
      </c>
      <c r="P1394" s="29">
        <v>20809.66</v>
      </c>
    </row>
    <row r="1395" spans="1:16">
      <c r="A1395" s="45" t="str">
        <f t="shared" si="35"/>
        <v>2645</v>
      </c>
      <c r="B1395" s="30">
        <v>26</v>
      </c>
      <c r="C1395" s="30">
        <v>45</v>
      </c>
      <c r="D1395" s="30"/>
      <c r="E1395" s="30">
        <v>19105</v>
      </c>
      <c r="F1395" s="30">
        <v>20000</v>
      </c>
      <c r="G1395" s="30"/>
      <c r="H1395" s="30">
        <v>10634.68</v>
      </c>
      <c r="I1395" s="30"/>
      <c r="J1395" s="30">
        <v>16695</v>
      </c>
      <c r="K1395" s="30">
        <v>163.74</v>
      </c>
      <c r="L1395" s="30">
        <v>5522.23</v>
      </c>
      <c r="M1395" s="30">
        <v>409.35</v>
      </c>
      <c r="N1395" s="30">
        <v>13805.57</v>
      </c>
      <c r="O1395" s="30">
        <v>654.96</v>
      </c>
      <c r="P1395" s="30">
        <v>22088.91</v>
      </c>
    </row>
    <row r="1396" spans="1:16">
      <c r="A1396" s="45" t="str">
        <f t="shared" si="35"/>
        <v>2746</v>
      </c>
      <c r="B1396" s="29">
        <v>27</v>
      </c>
      <c r="C1396" s="29">
        <v>46</v>
      </c>
      <c r="D1396" s="29"/>
      <c r="E1396" s="29">
        <v>19105</v>
      </c>
      <c r="F1396" s="29">
        <v>20000</v>
      </c>
      <c r="G1396" s="29">
        <v>900</v>
      </c>
      <c r="H1396" s="29">
        <v>11853.72</v>
      </c>
      <c r="I1396" s="29"/>
      <c r="J1396" s="29">
        <v>16122</v>
      </c>
      <c r="K1396" s="29">
        <v>166.95</v>
      </c>
      <c r="L1396" s="29">
        <v>5854.84</v>
      </c>
      <c r="M1396" s="29">
        <v>417.38</v>
      </c>
      <c r="N1396" s="29">
        <v>14637.11</v>
      </c>
      <c r="O1396" s="29">
        <v>667.8</v>
      </c>
      <c r="P1396" s="29">
        <v>23419.38</v>
      </c>
    </row>
    <row r="1397" spans="1:16">
      <c r="A1397" s="45" t="str">
        <f t="shared" si="35"/>
        <v>2847</v>
      </c>
      <c r="B1397" s="30">
        <v>28</v>
      </c>
      <c r="C1397" s="30">
        <v>47</v>
      </c>
      <c r="D1397" s="30"/>
      <c r="E1397" s="30">
        <v>19105</v>
      </c>
      <c r="F1397" s="30">
        <v>20000</v>
      </c>
      <c r="G1397" s="30"/>
      <c r="H1397" s="30">
        <v>12209.33</v>
      </c>
      <c r="I1397" s="30"/>
      <c r="J1397" s="30">
        <v>16437</v>
      </c>
      <c r="K1397" s="30">
        <v>161.22</v>
      </c>
      <c r="L1397" s="30">
        <v>6191.71</v>
      </c>
      <c r="M1397" s="30">
        <v>403.05</v>
      </c>
      <c r="N1397" s="30">
        <v>15479.27</v>
      </c>
      <c r="O1397" s="30">
        <v>644.88</v>
      </c>
      <c r="P1397" s="30">
        <v>24766.84</v>
      </c>
    </row>
    <row r="1398" spans="1:16">
      <c r="A1398" s="45" t="str">
        <f t="shared" si="35"/>
        <v>2948</v>
      </c>
      <c r="B1398" s="29">
        <v>29</v>
      </c>
      <c r="C1398" s="29">
        <v>48</v>
      </c>
      <c r="D1398" s="29"/>
      <c r="E1398" s="29">
        <v>19105</v>
      </c>
      <c r="F1398" s="29">
        <v>20000</v>
      </c>
      <c r="G1398" s="29"/>
      <c r="H1398" s="29">
        <v>12575.61</v>
      </c>
      <c r="I1398" s="29"/>
      <c r="J1398" s="29">
        <v>16757</v>
      </c>
      <c r="K1398" s="29">
        <v>164.37</v>
      </c>
      <c r="L1398" s="29">
        <v>6541.83</v>
      </c>
      <c r="M1398" s="29">
        <v>410.93</v>
      </c>
      <c r="N1398" s="29">
        <v>16354.58</v>
      </c>
      <c r="O1398" s="29">
        <v>657.48</v>
      </c>
      <c r="P1398" s="29">
        <v>26167.32</v>
      </c>
    </row>
    <row r="1399" spans="1:16">
      <c r="A1399" s="45" t="str">
        <f t="shared" si="35"/>
        <v>3049</v>
      </c>
      <c r="B1399" s="30">
        <v>30</v>
      </c>
      <c r="C1399" s="30">
        <v>49</v>
      </c>
      <c r="D1399" s="30"/>
      <c r="E1399" s="30">
        <v>19105</v>
      </c>
      <c r="F1399" s="30">
        <v>20000</v>
      </c>
      <c r="G1399" s="30">
        <v>900</v>
      </c>
      <c r="H1399" s="30">
        <v>13852.88</v>
      </c>
      <c r="I1399" s="30"/>
      <c r="J1399" s="30">
        <v>16184</v>
      </c>
      <c r="K1399" s="30">
        <v>167.57</v>
      </c>
      <c r="L1399" s="30">
        <v>6905.66</v>
      </c>
      <c r="M1399" s="30">
        <v>418.93</v>
      </c>
      <c r="N1399" s="30">
        <v>17264.14</v>
      </c>
      <c r="O1399" s="30">
        <v>670.28</v>
      </c>
      <c r="P1399" s="30">
        <v>27622.62</v>
      </c>
    </row>
    <row r="1400" spans="1:16">
      <c r="A1400" s="45" t="str">
        <f t="shared" si="35"/>
        <v>3150</v>
      </c>
      <c r="B1400" s="29">
        <v>31</v>
      </c>
      <c r="C1400" s="29">
        <v>50</v>
      </c>
      <c r="D1400" s="29"/>
      <c r="E1400" s="29">
        <v>19105</v>
      </c>
      <c r="F1400" s="29">
        <v>20000</v>
      </c>
      <c r="G1400" s="29"/>
      <c r="H1400" s="29">
        <v>14268.47</v>
      </c>
      <c r="I1400" s="29"/>
      <c r="J1400" s="29">
        <v>16496</v>
      </c>
      <c r="K1400" s="29">
        <v>161.84</v>
      </c>
      <c r="L1400" s="29">
        <v>7274.67</v>
      </c>
      <c r="M1400" s="29">
        <v>404.6</v>
      </c>
      <c r="N1400" s="29">
        <v>18186.66</v>
      </c>
      <c r="O1400" s="29">
        <v>647.36</v>
      </c>
      <c r="P1400" s="29">
        <v>29098.66</v>
      </c>
    </row>
    <row r="1401" spans="1:16">
      <c r="A1401" s="45" t="str">
        <f t="shared" si="35"/>
        <v>3251</v>
      </c>
      <c r="B1401" s="30">
        <v>32</v>
      </c>
      <c r="C1401" s="30">
        <v>51</v>
      </c>
      <c r="D1401" s="30"/>
      <c r="E1401" s="30">
        <v>19105</v>
      </c>
      <c r="F1401" s="30">
        <v>20000</v>
      </c>
      <c r="G1401" s="30"/>
      <c r="H1401" s="30">
        <v>14696.52</v>
      </c>
      <c r="I1401" s="30"/>
      <c r="J1401" s="30">
        <v>16815</v>
      </c>
      <c r="K1401" s="30">
        <v>164.96</v>
      </c>
      <c r="L1401" s="30">
        <v>7657.87</v>
      </c>
      <c r="M1401" s="30">
        <v>412.4</v>
      </c>
      <c r="N1401" s="30">
        <v>19144.66</v>
      </c>
      <c r="O1401" s="30">
        <v>659.84</v>
      </c>
      <c r="P1401" s="30">
        <v>30631.46</v>
      </c>
    </row>
    <row r="1402" spans="1:16">
      <c r="A1402" s="45" t="str">
        <f t="shared" si="35"/>
        <v>3352</v>
      </c>
      <c r="B1402" s="29">
        <v>33</v>
      </c>
      <c r="C1402" s="29">
        <v>52</v>
      </c>
      <c r="D1402" s="29"/>
      <c r="E1402" s="29">
        <v>19105</v>
      </c>
      <c r="F1402" s="29">
        <v>20000</v>
      </c>
      <c r="G1402" s="29">
        <v>900</v>
      </c>
      <c r="H1402" s="29">
        <v>16037.42</v>
      </c>
      <c r="I1402" s="29"/>
      <c r="J1402" s="29">
        <v>16241</v>
      </c>
      <c r="K1402" s="29">
        <v>168.15</v>
      </c>
      <c r="L1402" s="29">
        <v>8055.75</v>
      </c>
      <c r="M1402" s="29">
        <v>420.38</v>
      </c>
      <c r="N1402" s="29">
        <v>20139.38</v>
      </c>
      <c r="O1402" s="29">
        <v>672.6</v>
      </c>
      <c r="P1402" s="29">
        <v>32223.01</v>
      </c>
    </row>
    <row r="1403" spans="1:16">
      <c r="A1403" s="45" t="str">
        <f t="shared" si="35"/>
        <v>3453</v>
      </c>
      <c r="B1403" s="30">
        <v>34</v>
      </c>
      <c r="C1403" s="30">
        <v>53</v>
      </c>
      <c r="D1403" s="30"/>
      <c r="E1403" s="30">
        <v>19105</v>
      </c>
      <c r="F1403" s="30">
        <v>20000</v>
      </c>
      <c r="G1403" s="30"/>
      <c r="H1403" s="30">
        <v>16518.54</v>
      </c>
      <c r="I1403" s="30"/>
      <c r="J1403" s="30">
        <v>16551</v>
      </c>
      <c r="K1403" s="30">
        <v>162.41</v>
      </c>
      <c r="L1403" s="30">
        <v>8459.83</v>
      </c>
      <c r="M1403" s="30">
        <v>406.03</v>
      </c>
      <c r="N1403" s="30">
        <v>21149.59</v>
      </c>
      <c r="O1403" s="30">
        <v>649.64</v>
      </c>
      <c r="P1403" s="30">
        <v>33839.339999999997</v>
      </c>
    </row>
    <row r="1404" spans="1:16">
      <c r="A1404" s="45" t="str">
        <f t="shared" si="35"/>
        <v>3554</v>
      </c>
      <c r="B1404" s="29">
        <v>35</v>
      </c>
      <c r="C1404" s="29">
        <v>54</v>
      </c>
      <c r="D1404" s="29"/>
      <c r="E1404" s="29">
        <v>19105</v>
      </c>
      <c r="F1404" s="29">
        <v>20000</v>
      </c>
      <c r="G1404" s="29"/>
      <c r="H1404" s="29">
        <v>17014.099999999999</v>
      </c>
      <c r="I1404" s="29"/>
      <c r="J1404" s="29">
        <v>16867</v>
      </c>
      <c r="K1404" s="29">
        <v>165.51</v>
      </c>
      <c r="L1404" s="29">
        <v>8879.14</v>
      </c>
      <c r="M1404" s="29">
        <v>413.78</v>
      </c>
      <c r="N1404" s="29">
        <v>22197.85</v>
      </c>
      <c r="O1404" s="29">
        <v>662.04</v>
      </c>
      <c r="P1404" s="29">
        <v>35516.559999999998</v>
      </c>
    </row>
    <row r="1405" spans="1:16">
      <c r="A1405" s="45" t="str">
        <f t="shared" si="35"/>
        <v>3655</v>
      </c>
      <c r="B1405" s="30">
        <v>36</v>
      </c>
      <c r="C1405" s="30">
        <v>55</v>
      </c>
      <c r="D1405" s="30"/>
      <c r="E1405" s="30">
        <v>19105</v>
      </c>
      <c r="F1405" s="30">
        <v>20000</v>
      </c>
      <c r="G1405" s="30">
        <v>900</v>
      </c>
      <c r="H1405" s="30">
        <v>18424.52</v>
      </c>
      <c r="I1405" s="30"/>
      <c r="J1405" s="30">
        <v>16289</v>
      </c>
      <c r="K1405" s="30">
        <v>168.67</v>
      </c>
      <c r="L1405" s="30">
        <v>9314.18</v>
      </c>
      <c r="M1405" s="30">
        <v>421.68</v>
      </c>
      <c r="N1405" s="30">
        <v>23285.46</v>
      </c>
      <c r="O1405" s="30">
        <v>674.68</v>
      </c>
      <c r="P1405" s="30">
        <v>37256.730000000003</v>
      </c>
    </row>
    <row r="1406" spans="1:16">
      <c r="A1406" s="45" t="str">
        <f t="shared" si="35"/>
        <v>3756</v>
      </c>
      <c r="B1406" s="29">
        <v>37</v>
      </c>
      <c r="C1406" s="29">
        <v>56</v>
      </c>
      <c r="D1406" s="29"/>
      <c r="E1406" s="29">
        <v>19105</v>
      </c>
      <c r="F1406" s="29">
        <v>20000</v>
      </c>
      <c r="G1406" s="29"/>
      <c r="H1406" s="29">
        <v>18977.259999999998</v>
      </c>
      <c r="I1406" s="29"/>
      <c r="J1406" s="29">
        <v>16596</v>
      </c>
      <c r="K1406" s="29">
        <v>162.88999999999999</v>
      </c>
      <c r="L1406" s="29">
        <v>9756.5</v>
      </c>
      <c r="M1406" s="29">
        <v>407.23</v>
      </c>
      <c r="N1406" s="29">
        <v>24391.25</v>
      </c>
      <c r="O1406" s="29">
        <v>651.55999999999995</v>
      </c>
      <c r="P1406" s="29">
        <v>39026</v>
      </c>
    </row>
    <row r="1407" spans="1:16">
      <c r="A1407" s="45" t="str">
        <f t="shared" si="35"/>
        <v>3857</v>
      </c>
      <c r="B1407" s="30">
        <v>38</v>
      </c>
      <c r="C1407" s="30">
        <v>57</v>
      </c>
      <c r="D1407" s="30"/>
      <c r="E1407" s="30">
        <v>19105</v>
      </c>
      <c r="F1407" s="30">
        <v>20000</v>
      </c>
      <c r="G1407" s="30"/>
      <c r="H1407" s="30">
        <v>19546.57</v>
      </c>
      <c r="I1407" s="30"/>
      <c r="J1407" s="30">
        <v>16908</v>
      </c>
      <c r="K1407" s="30">
        <v>165.96</v>
      </c>
      <c r="L1407" s="30">
        <v>10215.15</v>
      </c>
      <c r="M1407" s="30">
        <v>414.9</v>
      </c>
      <c r="N1407" s="30">
        <v>25537.89</v>
      </c>
      <c r="O1407" s="30">
        <v>663.84</v>
      </c>
      <c r="P1407" s="30">
        <v>40860.620000000003</v>
      </c>
    </row>
    <row r="1408" spans="1:16">
      <c r="A1408" s="45" t="str">
        <f t="shared" si="35"/>
        <v>3958</v>
      </c>
      <c r="B1408" s="29">
        <v>39</v>
      </c>
      <c r="C1408" s="29">
        <v>58</v>
      </c>
      <c r="D1408" s="29"/>
      <c r="E1408" s="29">
        <v>19105</v>
      </c>
      <c r="F1408" s="29">
        <v>20000</v>
      </c>
      <c r="G1408" s="29">
        <v>900</v>
      </c>
      <c r="H1408" s="29">
        <v>21032.97</v>
      </c>
      <c r="I1408" s="29"/>
      <c r="J1408" s="29">
        <v>16326</v>
      </c>
      <c r="K1408" s="29">
        <v>169.08</v>
      </c>
      <c r="L1408" s="29">
        <v>10690.69</v>
      </c>
      <c r="M1408" s="29">
        <v>422.7</v>
      </c>
      <c r="N1408" s="29">
        <v>26726.720000000001</v>
      </c>
      <c r="O1408" s="29">
        <v>676.32</v>
      </c>
      <c r="P1408" s="29">
        <v>42762.75</v>
      </c>
    </row>
    <row r="1409" spans="1:16">
      <c r="A1409" s="45" t="str">
        <f t="shared" si="35"/>
        <v>4059</v>
      </c>
      <c r="B1409" s="30">
        <v>40</v>
      </c>
      <c r="C1409" s="30">
        <v>59</v>
      </c>
      <c r="D1409" s="30"/>
      <c r="E1409" s="30">
        <v>19105</v>
      </c>
      <c r="F1409" s="30">
        <v>20000</v>
      </c>
      <c r="G1409" s="30"/>
      <c r="H1409" s="30">
        <v>21663.96</v>
      </c>
      <c r="I1409" s="30"/>
      <c r="J1409" s="30">
        <v>16626</v>
      </c>
      <c r="K1409" s="30">
        <v>163.26</v>
      </c>
      <c r="L1409" s="30">
        <v>11174.67</v>
      </c>
      <c r="M1409" s="30">
        <v>408.15</v>
      </c>
      <c r="N1409" s="30">
        <v>27936.67</v>
      </c>
      <c r="O1409" s="30">
        <v>653.04</v>
      </c>
      <c r="P1409" s="30">
        <v>44698.68</v>
      </c>
    </row>
    <row r="1410" spans="1:16">
      <c r="A1410" s="45" t="str">
        <f t="shared" si="35"/>
        <v>4160</v>
      </c>
      <c r="B1410" s="29">
        <v>41</v>
      </c>
      <c r="C1410" s="29">
        <v>60</v>
      </c>
      <c r="D1410" s="29"/>
      <c r="E1410" s="29">
        <v>19105</v>
      </c>
      <c r="F1410" s="29">
        <v>20000</v>
      </c>
      <c r="G1410" s="29"/>
      <c r="H1410" s="29">
        <v>22313.88</v>
      </c>
      <c r="I1410" s="29"/>
      <c r="J1410" s="29">
        <v>16932</v>
      </c>
      <c r="K1410" s="29">
        <v>166.26</v>
      </c>
      <c r="L1410" s="29">
        <v>11676.17</v>
      </c>
      <c r="M1410" s="29">
        <v>415.65</v>
      </c>
      <c r="N1410" s="29">
        <v>29190.42</v>
      </c>
      <c r="O1410" s="29">
        <v>665.04</v>
      </c>
      <c r="P1410" s="29">
        <v>46704.68</v>
      </c>
    </row>
    <row r="1411" spans="1:16">
      <c r="A1411" s="45" t="str">
        <f t="shared" si="35"/>
        <v>4261</v>
      </c>
      <c r="B1411" s="30">
        <v>42</v>
      </c>
      <c r="C1411" s="30">
        <v>61</v>
      </c>
      <c r="D1411" s="30"/>
      <c r="E1411" s="30">
        <v>19105</v>
      </c>
      <c r="F1411" s="30">
        <v>20000</v>
      </c>
      <c r="G1411" s="30">
        <v>900</v>
      </c>
      <c r="H1411" s="30">
        <v>23883.3</v>
      </c>
      <c r="I1411" s="30"/>
      <c r="J1411" s="30">
        <v>16344</v>
      </c>
      <c r="K1411" s="30">
        <v>169.32</v>
      </c>
      <c r="L1411" s="30">
        <v>12195.77</v>
      </c>
      <c r="M1411" s="30">
        <v>423.3</v>
      </c>
      <c r="N1411" s="30">
        <v>30489.439999999999</v>
      </c>
      <c r="O1411" s="30">
        <v>677.28</v>
      </c>
      <c r="P1411" s="30">
        <v>48783.1</v>
      </c>
    </row>
    <row r="1412" spans="1:16">
      <c r="A1412" s="45" t="str">
        <f t="shared" si="35"/>
        <v>4362</v>
      </c>
      <c r="B1412" s="29">
        <v>43</v>
      </c>
      <c r="C1412" s="29">
        <v>62</v>
      </c>
      <c r="D1412" s="29"/>
      <c r="E1412" s="29">
        <v>19105</v>
      </c>
      <c r="F1412" s="29">
        <v>20000</v>
      </c>
      <c r="G1412" s="29"/>
      <c r="H1412" s="29">
        <v>24599.79</v>
      </c>
      <c r="I1412" s="29"/>
      <c r="J1412" s="29">
        <v>16635</v>
      </c>
      <c r="K1412" s="29">
        <v>163.44</v>
      </c>
      <c r="L1412" s="29">
        <v>12725.09</v>
      </c>
      <c r="M1412" s="29">
        <v>408.6</v>
      </c>
      <c r="N1412" s="29">
        <v>31812.720000000001</v>
      </c>
      <c r="O1412" s="29">
        <v>653.76</v>
      </c>
      <c r="P1412" s="29">
        <v>50900.35</v>
      </c>
    </row>
    <row r="1413" spans="1:16">
      <c r="A1413" s="45" t="str">
        <f t="shared" si="35"/>
        <v>4463</v>
      </c>
      <c r="B1413" s="30">
        <v>44</v>
      </c>
      <c r="C1413" s="30">
        <v>63</v>
      </c>
      <c r="D1413" s="30"/>
      <c r="E1413" s="30">
        <v>19105</v>
      </c>
      <c r="F1413" s="30">
        <v>20000</v>
      </c>
      <c r="G1413" s="30"/>
      <c r="H1413" s="30">
        <v>25337.79</v>
      </c>
      <c r="I1413" s="30"/>
      <c r="J1413" s="30">
        <v>16932</v>
      </c>
      <c r="K1413" s="30">
        <v>166.35</v>
      </c>
      <c r="L1413" s="30">
        <v>13273.19</v>
      </c>
      <c r="M1413" s="30">
        <v>415.88</v>
      </c>
      <c r="N1413" s="30">
        <v>33182.980000000003</v>
      </c>
      <c r="O1413" s="30">
        <v>665.4</v>
      </c>
      <c r="P1413" s="30">
        <v>53092.76</v>
      </c>
    </row>
    <row r="1414" spans="1:16">
      <c r="A1414" s="45" t="str">
        <f t="shared" si="35"/>
        <v>4564</v>
      </c>
      <c r="B1414" s="29">
        <v>45</v>
      </c>
      <c r="C1414" s="29">
        <v>64</v>
      </c>
      <c r="D1414" s="29"/>
      <c r="E1414" s="29">
        <v>19105</v>
      </c>
      <c r="F1414" s="29">
        <v>20000</v>
      </c>
      <c r="G1414" s="29">
        <v>900</v>
      </c>
      <c r="H1414" s="29">
        <v>26997.919999999998</v>
      </c>
      <c r="I1414" s="29"/>
      <c r="J1414" s="29">
        <v>16335</v>
      </c>
      <c r="K1414" s="29">
        <v>169.32</v>
      </c>
      <c r="L1414" s="29">
        <v>13840.71</v>
      </c>
      <c r="M1414" s="29">
        <v>423.3</v>
      </c>
      <c r="N1414" s="29">
        <v>34601.769999999997</v>
      </c>
      <c r="O1414" s="29">
        <v>677.28</v>
      </c>
      <c r="P1414" s="29">
        <v>55362.82</v>
      </c>
    </row>
    <row r="1415" spans="1:16">
      <c r="A1415" s="45" t="str">
        <f t="shared" si="35"/>
        <v>4665</v>
      </c>
      <c r="B1415" s="30">
        <v>46</v>
      </c>
      <c r="C1415" s="30">
        <v>65</v>
      </c>
      <c r="D1415" s="30"/>
      <c r="E1415" s="30">
        <v>19105</v>
      </c>
      <c r="F1415" s="30">
        <v>20000</v>
      </c>
      <c r="G1415" s="30"/>
      <c r="H1415" s="30">
        <v>27807.86</v>
      </c>
      <c r="I1415" s="30"/>
      <c r="J1415" s="30">
        <v>16613</v>
      </c>
      <c r="K1415" s="30">
        <v>163.35</v>
      </c>
      <c r="L1415" s="30">
        <v>14419.28</v>
      </c>
      <c r="M1415" s="30">
        <v>408.38</v>
      </c>
      <c r="N1415" s="30">
        <v>36048.19</v>
      </c>
      <c r="O1415" s="30">
        <v>653.4</v>
      </c>
      <c r="P1415" s="30">
        <v>57677.11</v>
      </c>
    </row>
    <row r="1416" spans="1:16">
      <c r="A1416" s="45" t="str">
        <f t="shared" si="35"/>
        <v>4766</v>
      </c>
      <c r="B1416" s="29">
        <v>47</v>
      </c>
      <c r="C1416" s="29">
        <v>66</v>
      </c>
      <c r="D1416" s="29"/>
      <c r="E1416" s="29">
        <v>19105</v>
      </c>
      <c r="F1416" s="29">
        <v>20000</v>
      </c>
      <c r="G1416" s="29"/>
      <c r="H1416" s="29">
        <v>28642.09</v>
      </c>
      <c r="I1416" s="29"/>
      <c r="J1416" s="29">
        <v>16896</v>
      </c>
      <c r="K1416" s="29">
        <v>166.13</v>
      </c>
      <c r="L1416" s="29">
        <v>15017.99</v>
      </c>
      <c r="M1416" s="29">
        <v>415.33</v>
      </c>
      <c r="N1416" s="29">
        <v>37544.959999999999</v>
      </c>
      <c r="O1416" s="29">
        <v>664.52</v>
      </c>
      <c r="P1416" s="29">
        <v>60071.94</v>
      </c>
    </row>
    <row r="1417" spans="1:16">
      <c r="A1417" s="45" t="str">
        <f t="shared" si="35"/>
        <v>4867</v>
      </c>
      <c r="B1417" s="30">
        <v>48</v>
      </c>
      <c r="C1417" s="30">
        <v>67</v>
      </c>
      <c r="D1417" s="30"/>
      <c r="E1417" s="30">
        <v>19105</v>
      </c>
      <c r="F1417" s="30">
        <v>20000</v>
      </c>
      <c r="G1417" s="30">
        <v>900</v>
      </c>
      <c r="H1417" s="30">
        <v>30401.360000000001</v>
      </c>
      <c r="I1417" s="30"/>
      <c r="J1417" s="30">
        <v>16284</v>
      </c>
      <c r="K1417" s="30">
        <v>168.96</v>
      </c>
      <c r="L1417" s="30">
        <v>15637.49</v>
      </c>
      <c r="M1417" s="30">
        <v>422.4</v>
      </c>
      <c r="N1417" s="30">
        <v>39093.71</v>
      </c>
      <c r="O1417" s="30">
        <v>675.84</v>
      </c>
      <c r="P1417" s="30">
        <v>62549.94</v>
      </c>
    </row>
    <row r="1418" spans="1:16">
      <c r="A1418" s="45" t="str">
        <f t="shared" si="35"/>
        <v>4968</v>
      </c>
      <c r="B1418" s="29">
        <v>49</v>
      </c>
      <c r="C1418" s="29">
        <v>68</v>
      </c>
      <c r="D1418" s="29"/>
      <c r="E1418" s="29">
        <v>19105</v>
      </c>
      <c r="F1418" s="29">
        <v>20000</v>
      </c>
      <c r="G1418" s="29"/>
      <c r="H1418" s="29">
        <v>31313.4</v>
      </c>
      <c r="I1418" s="29"/>
      <c r="J1418" s="29">
        <v>16543</v>
      </c>
      <c r="K1418" s="29">
        <v>162.84</v>
      </c>
      <c r="L1418" s="29">
        <v>16269.45</v>
      </c>
      <c r="M1418" s="29">
        <v>407.1</v>
      </c>
      <c r="N1418" s="29">
        <v>40673.620000000003</v>
      </c>
      <c r="O1418" s="29">
        <v>651.36</v>
      </c>
      <c r="P1418" s="29">
        <v>65077.8</v>
      </c>
    </row>
    <row r="1419" spans="1:16">
      <c r="A1419" s="45" t="str">
        <f t="shared" si="35"/>
        <v>5069</v>
      </c>
      <c r="B1419" s="30">
        <v>50</v>
      </c>
      <c r="C1419" s="30">
        <v>69</v>
      </c>
      <c r="D1419" s="30"/>
      <c r="E1419" s="30">
        <v>19105</v>
      </c>
      <c r="F1419" s="30">
        <v>20000</v>
      </c>
      <c r="G1419" s="30"/>
      <c r="H1419" s="30">
        <v>32252.799999999999</v>
      </c>
      <c r="I1419" s="30"/>
      <c r="J1419" s="30">
        <v>16805</v>
      </c>
      <c r="K1419" s="30">
        <v>165.43</v>
      </c>
      <c r="L1419" s="30">
        <v>16922.96</v>
      </c>
      <c r="M1419" s="30">
        <v>413.58</v>
      </c>
      <c r="N1419" s="30">
        <v>42307.41</v>
      </c>
      <c r="O1419" s="30">
        <v>661.72</v>
      </c>
      <c r="P1419" s="30">
        <v>67691.850000000006</v>
      </c>
    </row>
    <row r="1420" spans="1:16">
      <c r="A1420" s="45" t="str">
        <f t="shared" si="35"/>
        <v>5170</v>
      </c>
      <c r="B1420" s="29">
        <v>51</v>
      </c>
      <c r="C1420" s="29">
        <v>70</v>
      </c>
      <c r="D1420" s="29"/>
      <c r="E1420" s="29">
        <v>19105</v>
      </c>
      <c r="F1420" s="29">
        <v>20000</v>
      </c>
      <c r="G1420" s="29">
        <v>900</v>
      </c>
      <c r="H1420" s="29">
        <v>34120.379999999997</v>
      </c>
      <c r="I1420" s="29"/>
      <c r="J1420" s="29">
        <v>16172</v>
      </c>
      <c r="K1420" s="29">
        <v>168.05</v>
      </c>
      <c r="L1420" s="29">
        <v>17598.7</v>
      </c>
      <c r="M1420" s="29">
        <v>420.13</v>
      </c>
      <c r="N1420" s="29">
        <v>43996.76</v>
      </c>
      <c r="O1420" s="29">
        <v>672.2</v>
      </c>
      <c r="P1420" s="29">
        <v>70394.81</v>
      </c>
    </row>
    <row r="1421" spans="1:16">
      <c r="A1421" s="45" t="str">
        <f t="shared" si="35"/>
        <v>5271</v>
      </c>
      <c r="B1421" s="30">
        <v>52</v>
      </c>
      <c r="C1421" s="30">
        <v>71</v>
      </c>
      <c r="D1421" s="30"/>
      <c r="E1421" s="30">
        <v>19105</v>
      </c>
      <c r="F1421" s="30">
        <v>20000</v>
      </c>
      <c r="G1421" s="30"/>
      <c r="H1421" s="30">
        <v>35144</v>
      </c>
      <c r="I1421" s="30"/>
      <c r="J1421" s="30">
        <v>16402</v>
      </c>
      <c r="K1421" s="30">
        <v>161.72</v>
      </c>
      <c r="L1421" s="30">
        <v>18288.38</v>
      </c>
      <c r="M1421" s="30">
        <v>404.3</v>
      </c>
      <c r="N1421" s="30">
        <v>45720.959999999999</v>
      </c>
      <c r="O1421" s="30">
        <v>646.88</v>
      </c>
      <c r="P1421" s="30">
        <v>73153.53</v>
      </c>
    </row>
    <row r="1422" spans="1:16">
      <c r="A1422" s="45" t="str">
        <f t="shared" si="35"/>
        <v>5372</v>
      </c>
      <c r="B1422" s="29">
        <v>53</v>
      </c>
      <c r="C1422" s="29">
        <v>72</v>
      </c>
      <c r="D1422" s="29"/>
      <c r="E1422" s="29">
        <v>19105</v>
      </c>
      <c r="F1422" s="29">
        <v>20000</v>
      </c>
      <c r="G1422" s="29"/>
      <c r="H1422" s="29">
        <v>36198.32</v>
      </c>
      <c r="I1422" s="29"/>
      <c r="J1422" s="29">
        <v>16633</v>
      </c>
      <c r="K1422" s="29">
        <v>164.02</v>
      </c>
      <c r="L1422" s="29">
        <v>19001.05</v>
      </c>
      <c r="M1422" s="29">
        <v>410.05</v>
      </c>
      <c r="N1422" s="29">
        <v>47502.64</v>
      </c>
      <c r="O1422" s="29">
        <v>656.08</v>
      </c>
      <c r="P1422" s="29">
        <v>76004.22</v>
      </c>
    </row>
    <row r="1423" spans="1:16">
      <c r="A1423" s="45" t="str">
        <f t="shared" si="35"/>
        <v>5473</v>
      </c>
      <c r="B1423" s="30">
        <v>54</v>
      </c>
      <c r="C1423" s="30">
        <v>73</v>
      </c>
      <c r="D1423" s="30"/>
      <c r="E1423" s="30">
        <v>19105</v>
      </c>
      <c r="F1423" s="30">
        <v>20000</v>
      </c>
      <c r="G1423" s="30">
        <v>900</v>
      </c>
      <c r="H1423" s="30">
        <v>38184.269999999997</v>
      </c>
      <c r="I1423" s="30"/>
      <c r="J1423" s="30">
        <v>15965</v>
      </c>
      <c r="K1423" s="30">
        <v>166.33</v>
      </c>
      <c r="L1423" s="30">
        <v>19737.419999999998</v>
      </c>
      <c r="M1423" s="30">
        <v>415.83</v>
      </c>
      <c r="N1423" s="30">
        <v>49343.54</v>
      </c>
      <c r="O1423" s="30">
        <v>665.32</v>
      </c>
      <c r="P1423" s="30">
        <v>78949.66</v>
      </c>
    </row>
    <row r="1424" spans="1:16">
      <c r="A1424" s="45" t="str">
        <f t="shared" si="35"/>
        <v>5574</v>
      </c>
      <c r="B1424" s="29">
        <v>55</v>
      </c>
      <c r="C1424" s="29">
        <v>74</v>
      </c>
      <c r="D1424" s="29"/>
      <c r="E1424" s="29">
        <v>19105</v>
      </c>
      <c r="F1424" s="29">
        <v>20000</v>
      </c>
      <c r="G1424" s="29"/>
      <c r="H1424" s="29">
        <v>39329.79</v>
      </c>
      <c r="I1424" s="29"/>
      <c r="J1424" s="29">
        <v>16151</v>
      </c>
      <c r="K1424" s="29">
        <v>159.65</v>
      </c>
      <c r="L1424" s="29">
        <v>20489.189999999999</v>
      </c>
      <c r="M1424" s="29">
        <v>399.13</v>
      </c>
      <c r="N1424" s="29">
        <v>51222.97</v>
      </c>
      <c r="O1424" s="29">
        <v>638.6</v>
      </c>
      <c r="P1424" s="29">
        <v>81956.75</v>
      </c>
    </row>
    <row r="1425" spans="1:16">
      <c r="A1425" s="45" t="str">
        <f t="shared" si="35"/>
        <v>5675</v>
      </c>
      <c r="B1425" s="30">
        <v>56</v>
      </c>
      <c r="C1425" s="30">
        <v>75</v>
      </c>
      <c r="D1425" s="30"/>
      <c r="E1425" s="30">
        <v>19105</v>
      </c>
      <c r="F1425" s="30">
        <v>20000</v>
      </c>
      <c r="G1425" s="30"/>
      <c r="H1425" s="30">
        <v>40509.69</v>
      </c>
      <c r="I1425" s="30"/>
      <c r="J1425" s="30">
        <v>16332</v>
      </c>
      <c r="K1425" s="30">
        <v>161.51</v>
      </c>
      <c r="L1425" s="30">
        <v>21265.37</v>
      </c>
      <c r="M1425" s="30">
        <v>403.78</v>
      </c>
      <c r="N1425" s="30">
        <v>53163.44</v>
      </c>
      <c r="O1425" s="30">
        <v>646.04</v>
      </c>
      <c r="P1425" s="30">
        <v>85061.5</v>
      </c>
    </row>
    <row r="1426" spans="1:16">
      <c r="A1426" s="45" t="str">
        <f t="shared" si="35"/>
        <v>5776</v>
      </c>
      <c r="B1426" s="29">
        <v>57</v>
      </c>
      <c r="C1426" s="29">
        <v>76</v>
      </c>
      <c r="D1426" s="29"/>
      <c r="E1426" s="29">
        <v>19105</v>
      </c>
      <c r="F1426" s="29">
        <v>20000</v>
      </c>
      <c r="G1426" s="29">
        <v>900</v>
      </c>
      <c r="H1426" s="29">
        <v>42624.98</v>
      </c>
      <c r="I1426" s="29"/>
      <c r="J1426" s="29">
        <v>15610</v>
      </c>
      <c r="K1426" s="29">
        <v>163.32</v>
      </c>
      <c r="L1426" s="29">
        <v>22066.66</v>
      </c>
      <c r="M1426" s="29">
        <v>408.3</v>
      </c>
      <c r="N1426" s="29">
        <v>55166.64</v>
      </c>
      <c r="O1426" s="29">
        <v>653.28</v>
      </c>
      <c r="P1426" s="29">
        <v>88266.62</v>
      </c>
    </row>
    <row r="1427" spans="1:16">
      <c r="A1427" s="45" t="str">
        <f t="shared" si="35"/>
        <v>5877</v>
      </c>
      <c r="B1427" s="30">
        <v>58</v>
      </c>
      <c r="C1427" s="30">
        <v>77</v>
      </c>
      <c r="D1427" s="30"/>
      <c r="E1427" s="30">
        <v>19105</v>
      </c>
      <c r="F1427" s="30">
        <v>20000</v>
      </c>
      <c r="G1427" s="30"/>
      <c r="H1427" s="30">
        <v>43903.73</v>
      </c>
      <c r="I1427" s="30"/>
      <c r="J1427" s="30">
        <v>15724</v>
      </c>
      <c r="K1427" s="30">
        <v>156.1</v>
      </c>
      <c r="L1427" s="30">
        <v>22884.76</v>
      </c>
      <c r="M1427" s="30">
        <v>390.25</v>
      </c>
      <c r="N1427" s="30">
        <v>57211.89</v>
      </c>
      <c r="O1427" s="30">
        <v>624.4</v>
      </c>
      <c r="P1427" s="30">
        <v>91539.02</v>
      </c>
    </row>
    <row r="1428" spans="1:16">
      <c r="A1428" s="45" t="str">
        <f t="shared" si="35"/>
        <v>5978</v>
      </c>
      <c r="B1428" s="29">
        <v>59</v>
      </c>
      <c r="C1428" s="29">
        <v>78</v>
      </c>
      <c r="D1428" s="29"/>
      <c r="E1428" s="29">
        <v>19105</v>
      </c>
      <c r="F1428" s="29">
        <v>20000</v>
      </c>
      <c r="G1428" s="29"/>
      <c r="H1428" s="29">
        <v>45220.84</v>
      </c>
      <c r="I1428" s="29"/>
      <c r="J1428" s="29">
        <v>15824</v>
      </c>
      <c r="K1428" s="29">
        <v>157.24</v>
      </c>
      <c r="L1428" s="29">
        <v>23728.54</v>
      </c>
      <c r="M1428" s="29">
        <v>393.1</v>
      </c>
      <c r="N1428" s="29">
        <v>59321.34</v>
      </c>
      <c r="O1428" s="29">
        <v>628.96</v>
      </c>
      <c r="P1428" s="29">
        <v>94914.15</v>
      </c>
    </row>
    <row r="1429" spans="1:16">
      <c r="A1429" s="45" t="str">
        <f t="shared" si="35"/>
        <v>6079</v>
      </c>
      <c r="B1429" s="30">
        <v>60</v>
      </c>
      <c r="C1429" s="30">
        <v>79</v>
      </c>
      <c r="D1429" s="30"/>
      <c r="E1429" s="30">
        <v>19105</v>
      </c>
      <c r="F1429" s="30">
        <v>20000</v>
      </c>
      <c r="G1429" s="30">
        <v>900</v>
      </c>
      <c r="H1429" s="30">
        <v>47477.46</v>
      </c>
      <c r="I1429" s="30"/>
      <c r="J1429" s="30">
        <v>15009</v>
      </c>
      <c r="K1429" s="30">
        <v>158.24</v>
      </c>
      <c r="L1429" s="30">
        <v>24598.63</v>
      </c>
      <c r="M1429" s="30">
        <v>395.6</v>
      </c>
      <c r="N1429" s="30">
        <v>61496.59</v>
      </c>
      <c r="O1429" s="30">
        <v>632.96</v>
      </c>
      <c r="P1429" s="30">
        <v>98394.54</v>
      </c>
    </row>
    <row r="1430" spans="1:16">
      <c r="A1430" s="45" t="str">
        <f t="shared" si="35"/>
        <v>6180</v>
      </c>
      <c r="B1430" s="29">
        <v>61</v>
      </c>
      <c r="C1430" s="29">
        <v>80</v>
      </c>
      <c r="D1430" s="29"/>
      <c r="E1430" s="29">
        <v>19105</v>
      </c>
      <c r="F1430" s="29">
        <v>20000</v>
      </c>
      <c r="G1430" s="29"/>
      <c r="H1430" s="29">
        <v>48901.79</v>
      </c>
      <c r="I1430" s="29">
        <v>15000</v>
      </c>
      <c r="J1430" s="29">
        <v>15000</v>
      </c>
      <c r="K1430" s="29">
        <v>150.09</v>
      </c>
      <c r="L1430" s="29">
        <v>25486.68</v>
      </c>
      <c r="M1430" s="29">
        <v>375.23</v>
      </c>
      <c r="N1430" s="29">
        <v>63716.71</v>
      </c>
      <c r="O1430" s="29">
        <v>600.36</v>
      </c>
      <c r="P1430" s="29">
        <v>101946.73</v>
      </c>
    </row>
    <row r="1431" spans="1:16" ht="54">
      <c r="B1431" s="28" t="s">
        <v>27</v>
      </c>
      <c r="C1431" s="28" t="s">
        <v>13</v>
      </c>
      <c r="D1431" s="28" t="s">
        <v>14</v>
      </c>
      <c r="E1431" s="28" t="s">
        <v>15</v>
      </c>
      <c r="F1431" s="28" t="s">
        <v>16</v>
      </c>
      <c r="G1431" s="28" t="s">
        <v>17</v>
      </c>
      <c r="H1431" s="28" t="s">
        <v>18</v>
      </c>
      <c r="I1431" s="28" t="s">
        <v>19</v>
      </c>
      <c r="J1431" s="28" t="s">
        <v>20</v>
      </c>
      <c r="K1431" s="28" t="s">
        <v>21</v>
      </c>
      <c r="L1431" s="28" t="s">
        <v>22</v>
      </c>
      <c r="M1431" s="28" t="s">
        <v>23</v>
      </c>
      <c r="N1431" s="28" t="s">
        <v>24</v>
      </c>
      <c r="O1431" s="28" t="s">
        <v>25</v>
      </c>
      <c r="P1431" s="28" t="s">
        <v>26</v>
      </c>
    </row>
    <row r="1432" spans="1:16">
      <c r="A1432" s="45" t="str">
        <f t="shared" ref="A1432:A1491" si="36">B1432&amp;C1432</f>
        <v>121</v>
      </c>
      <c r="B1432" s="29">
        <v>1</v>
      </c>
      <c r="C1432" s="29">
        <v>21</v>
      </c>
      <c r="D1432" s="29">
        <v>3836</v>
      </c>
      <c r="E1432" s="29">
        <v>3836</v>
      </c>
      <c r="F1432" s="29">
        <v>20000</v>
      </c>
      <c r="G1432" s="29"/>
      <c r="H1432" s="29"/>
      <c r="I1432" s="29"/>
      <c r="J1432" s="29">
        <v>2301.6</v>
      </c>
      <c r="K1432" s="29">
        <v>26.85</v>
      </c>
      <c r="L1432" s="29">
        <v>26.85</v>
      </c>
      <c r="M1432" s="29">
        <v>67.13</v>
      </c>
      <c r="N1432" s="29">
        <v>67.13</v>
      </c>
      <c r="O1432" s="29">
        <v>107.41</v>
      </c>
      <c r="P1432" s="29">
        <v>107.41</v>
      </c>
    </row>
    <row r="1433" spans="1:16">
      <c r="A1433" s="45" t="str">
        <f t="shared" si="36"/>
        <v>222</v>
      </c>
      <c r="B1433" s="30">
        <v>2</v>
      </c>
      <c r="C1433" s="30">
        <v>22</v>
      </c>
      <c r="D1433" s="30">
        <v>3836</v>
      </c>
      <c r="E1433" s="30">
        <v>7672</v>
      </c>
      <c r="F1433" s="30">
        <v>20000</v>
      </c>
      <c r="G1433" s="30"/>
      <c r="H1433" s="30"/>
      <c r="I1433" s="30"/>
      <c r="J1433" s="30">
        <v>5737</v>
      </c>
      <c r="K1433" s="30">
        <v>59.91</v>
      </c>
      <c r="L1433" s="30">
        <v>87.56</v>
      </c>
      <c r="M1433" s="30">
        <v>149.77000000000001</v>
      </c>
      <c r="N1433" s="30">
        <v>218.91</v>
      </c>
      <c r="O1433" s="30">
        <v>239.62</v>
      </c>
      <c r="P1433" s="30">
        <v>350.25</v>
      </c>
    </row>
    <row r="1434" spans="1:16">
      <c r="A1434" s="45" t="str">
        <f t="shared" si="36"/>
        <v>323</v>
      </c>
      <c r="B1434" s="29">
        <v>3</v>
      </c>
      <c r="C1434" s="29">
        <v>23</v>
      </c>
      <c r="D1434" s="29">
        <v>3836</v>
      </c>
      <c r="E1434" s="29">
        <v>11508</v>
      </c>
      <c r="F1434" s="29">
        <v>20000</v>
      </c>
      <c r="G1434" s="29">
        <v>900</v>
      </c>
      <c r="H1434" s="29">
        <v>900</v>
      </c>
      <c r="I1434" s="29"/>
      <c r="J1434" s="29">
        <v>8299</v>
      </c>
      <c r="K1434" s="29">
        <v>93.64</v>
      </c>
      <c r="L1434" s="29">
        <v>183.83</v>
      </c>
      <c r="M1434" s="29">
        <v>234.09</v>
      </c>
      <c r="N1434" s="29">
        <v>459.57</v>
      </c>
      <c r="O1434" s="29">
        <v>374.54</v>
      </c>
      <c r="P1434" s="29">
        <v>735.31</v>
      </c>
    </row>
    <row r="1435" spans="1:16">
      <c r="A1435" s="45" t="str">
        <f t="shared" si="36"/>
        <v>424</v>
      </c>
      <c r="B1435" s="30">
        <v>4</v>
      </c>
      <c r="C1435" s="30">
        <v>24</v>
      </c>
      <c r="D1435" s="30">
        <v>3836</v>
      </c>
      <c r="E1435" s="30">
        <v>15344</v>
      </c>
      <c r="F1435" s="30">
        <v>20000</v>
      </c>
      <c r="G1435" s="30"/>
      <c r="H1435" s="30">
        <v>927</v>
      </c>
      <c r="I1435" s="30"/>
      <c r="J1435" s="30">
        <v>12203</v>
      </c>
      <c r="K1435" s="30">
        <v>122.12</v>
      </c>
      <c r="L1435" s="30">
        <v>311.47000000000003</v>
      </c>
      <c r="M1435" s="30">
        <v>305.31</v>
      </c>
      <c r="N1435" s="30">
        <v>778.67</v>
      </c>
      <c r="O1435" s="30">
        <v>488.5</v>
      </c>
      <c r="P1435" s="30">
        <v>1245.8599999999999</v>
      </c>
    </row>
    <row r="1436" spans="1:16">
      <c r="A1436" s="45" t="str">
        <f t="shared" si="36"/>
        <v>525</v>
      </c>
      <c r="B1436" s="29">
        <v>5</v>
      </c>
      <c r="C1436" s="29">
        <v>25</v>
      </c>
      <c r="D1436" s="29">
        <v>3836</v>
      </c>
      <c r="E1436" s="29">
        <v>19180</v>
      </c>
      <c r="F1436" s="29">
        <v>20000</v>
      </c>
      <c r="G1436" s="29"/>
      <c r="H1436" s="29">
        <v>954.81</v>
      </c>
      <c r="I1436" s="29"/>
      <c r="J1436" s="29">
        <v>16338</v>
      </c>
      <c r="K1436" s="29">
        <v>160.19</v>
      </c>
      <c r="L1436" s="29">
        <v>481</v>
      </c>
      <c r="M1436" s="29">
        <v>400.49</v>
      </c>
      <c r="N1436" s="29">
        <v>1202.51</v>
      </c>
      <c r="O1436" s="29">
        <v>640.78</v>
      </c>
      <c r="P1436" s="29">
        <v>1924.02</v>
      </c>
    </row>
    <row r="1437" spans="1:16">
      <c r="A1437" s="45" t="str">
        <f t="shared" si="36"/>
        <v>626</v>
      </c>
      <c r="B1437" s="30">
        <v>6</v>
      </c>
      <c r="C1437" s="30">
        <v>26</v>
      </c>
      <c r="D1437" s="30"/>
      <c r="E1437" s="30">
        <v>19180</v>
      </c>
      <c r="F1437" s="30">
        <v>20000</v>
      </c>
      <c r="G1437" s="30">
        <v>900</v>
      </c>
      <c r="H1437" s="30">
        <v>1883.45</v>
      </c>
      <c r="I1437" s="30"/>
      <c r="J1437" s="30">
        <v>15763</v>
      </c>
      <c r="K1437" s="30">
        <v>163.38</v>
      </c>
      <c r="L1437" s="30">
        <v>658.81</v>
      </c>
      <c r="M1437" s="30">
        <v>408.45</v>
      </c>
      <c r="N1437" s="30">
        <v>1647.04</v>
      </c>
      <c r="O1437" s="30">
        <v>653.52</v>
      </c>
      <c r="P1437" s="30">
        <v>2635.26</v>
      </c>
    </row>
    <row r="1438" spans="1:16">
      <c r="A1438" s="45" t="str">
        <f t="shared" si="36"/>
        <v>727</v>
      </c>
      <c r="B1438" s="29">
        <v>7</v>
      </c>
      <c r="C1438" s="29">
        <v>27</v>
      </c>
      <c r="D1438" s="29"/>
      <c r="E1438" s="29">
        <v>19180</v>
      </c>
      <c r="F1438" s="29">
        <v>20000</v>
      </c>
      <c r="G1438" s="29"/>
      <c r="H1438" s="29">
        <v>1939.96</v>
      </c>
      <c r="I1438" s="29"/>
      <c r="J1438" s="29">
        <v>16076</v>
      </c>
      <c r="K1438" s="29">
        <v>157.63</v>
      </c>
      <c r="L1438" s="29">
        <v>836.21</v>
      </c>
      <c r="M1438" s="29">
        <v>394.08</v>
      </c>
      <c r="N1438" s="29">
        <v>2090.52</v>
      </c>
      <c r="O1438" s="29">
        <v>630.52</v>
      </c>
      <c r="P1438" s="29">
        <v>3344.84</v>
      </c>
    </row>
    <row r="1439" spans="1:16">
      <c r="A1439" s="45" t="str">
        <f t="shared" si="36"/>
        <v>828</v>
      </c>
      <c r="B1439" s="30">
        <v>8</v>
      </c>
      <c r="C1439" s="30">
        <v>28</v>
      </c>
      <c r="D1439" s="30"/>
      <c r="E1439" s="30">
        <v>19180</v>
      </c>
      <c r="F1439" s="30">
        <v>20000</v>
      </c>
      <c r="G1439" s="30"/>
      <c r="H1439" s="30">
        <v>1998.16</v>
      </c>
      <c r="I1439" s="30"/>
      <c r="J1439" s="30">
        <v>16395</v>
      </c>
      <c r="K1439" s="30">
        <v>160.76</v>
      </c>
      <c r="L1439" s="30">
        <v>1022.06</v>
      </c>
      <c r="M1439" s="30">
        <v>401.9</v>
      </c>
      <c r="N1439" s="30">
        <v>2555.14</v>
      </c>
      <c r="O1439" s="30">
        <v>643.04</v>
      </c>
      <c r="P1439" s="30">
        <v>4088.22</v>
      </c>
    </row>
    <row r="1440" spans="1:16">
      <c r="A1440" s="45" t="str">
        <f t="shared" si="36"/>
        <v>929</v>
      </c>
      <c r="B1440" s="29">
        <v>9</v>
      </c>
      <c r="C1440" s="29">
        <v>29</v>
      </c>
      <c r="D1440" s="29"/>
      <c r="E1440" s="29">
        <v>19180</v>
      </c>
      <c r="F1440" s="29">
        <v>20000</v>
      </c>
      <c r="G1440" s="29">
        <v>900</v>
      </c>
      <c r="H1440" s="29">
        <v>2958.1</v>
      </c>
      <c r="I1440" s="29"/>
      <c r="J1440" s="29">
        <v>15821</v>
      </c>
      <c r="K1440" s="29">
        <v>163.95</v>
      </c>
      <c r="L1440" s="29">
        <v>1216.67</v>
      </c>
      <c r="M1440" s="29">
        <v>409.88</v>
      </c>
      <c r="N1440" s="29">
        <v>3041.67</v>
      </c>
      <c r="O1440" s="29">
        <v>655.8</v>
      </c>
      <c r="P1440" s="29">
        <v>4866.67</v>
      </c>
    </row>
    <row r="1441" spans="1:16">
      <c r="A1441" s="45" t="str">
        <f t="shared" si="36"/>
        <v>1030</v>
      </c>
      <c r="B1441" s="30">
        <v>10</v>
      </c>
      <c r="C1441" s="30">
        <v>30</v>
      </c>
      <c r="D1441" s="30"/>
      <c r="E1441" s="30">
        <v>19180</v>
      </c>
      <c r="F1441" s="30">
        <v>20000</v>
      </c>
      <c r="G1441" s="30"/>
      <c r="H1441" s="30">
        <v>3046.84</v>
      </c>
      <c r="I1441" s="30"/>
      <c r="J1441" s="30">
        <v>16136</v>
      </c>
      <c r="K1441" s="30">
        <v>158.21</v>
      </c>
      <c r="L1441" s="30">
        <v>1411.38</v>
      </c>
      <c r="M1441" s="30">
        <v>395.53</v>
      </c>
      <c r="N1441" s="30">
        <v>3528.44</v>
      </c>
      <c r="O1441" s="30">
        <v>632.84</v>
      </c>
      <c r="P1441" s="30">
        <v>5645.51</v>
      </c>
    </row>
    <row r="1442" spans="1:16">
      <c r="A1442" s="45" t="str">
        <f t="shared" si="36"/>
        <v>1131</v>
      </c>
      <c r="B1442" s="29">
        <v>11</v>
      </c>
      <c r="C1442" s="29">
        <v>31</v>
      </c>
      <c r="D1442" s="29"/>
      <c r="E1442" s="29">
        <v>19180</v>
      </c>
      <c r="F1442" s="29">
        <v>20000</v>
      </c>
      <c r="G1442" s="29"/>
      <c r="H1442" s="29">
        <v>3138.25</v>
      </c>
      <c r="I1442" s="29"/>
      <c r="J1442" s="29">
        <v>16456</v>
      </c>
      <c r="K1442" s="29">
        <v>161.36000000000001</v>
      </c>
      <c r="L1442" s="29">
        <v>1615.08</v>
      </c>
      <c r="M1442" s="29">
        <v>403.4</v>
      </c>
      <c r="N1442" s="29">
        <v>4037.7</v>
      </c>
      <c r="O1442" s="29">
        <v>645.44000000000005</v>
      </c>
      <c r="P1442" s="29">
        <v>6460.31</v>
      </c>
    </row>
    <row r="1443" spans="1:16">
      <c r="A1443" s="45" t="str">
        <f t="shared" si="36"/>
        <v>1232</v>
      </c>
      <c r="B1443" s="30">
        <v>12</v>
      </c>
      <c r="C1443" s="30">
        <v>32</v>
      </c>
      <c r="D1443" s="30"/>
      <c r="E1443" s="30">
        <v>19180</v>
      </c>
      <c r="F1443" s="30">
        <v>20000</v>
      </c>
      <c r="G1443" s="30">
        <v>900</v>
      </c>
      <c r="H1443" s="30">
        <v>4132.3999999999996</v>
      </c>
      <c r="I1443" s="30"/>
      <c r="J1443" s="30">
        <v>15883</v>
      </c>
      <c r="K1443" s="30">
        <v>164.56</v>
      </c>
      <c r="L1443" s="30">
        <v>1828.09</v>
      </c>
      <c r="M1443" s="30">
        <v>411.4</v>
      </c>
      <c r="N1443" s="30">
        <v>4570.2299999999996</v>
      </c>
      <c r="O1443" s="30">
        <v>658.24</v>
      </c>
      <c r="P1443" s="30">
        <v>7312.36</v>
      </c>
    </row>
    <row r="1444" spans="1:16">
      <c r="A1444" s="45" t="str">
        <f t="shared" si="36"/>
        <v>1333</v>
      </c>
      <c r="B1444" s="29">
        <v>13</v>
      </c>
      <c r="C1444" s="29">
        <v>33</v>
      </c>
      <c r="D1444" s="29"/>
      <c r="E1444" s="29">
        <v>19180</v>
      </c>
      <c r="F1444" s="29">
        <v>20000</v>
      </c>
      <c r="G1444" s="29"/>
      <c r="H1444" s="29">
        <v>4256.37</v>
      </c>
      <c r="I1444" s="29"/>
      <c r="J1444" s="29">
        <v>16198</v>
      </c>
      <c r="K1444" s="29">
        <v>158.83000000000001</v>
      </c>
      <c r="L1444" s="29">
        <v>2041.76</v>
      </c>
      <c r="M1444" s="29">
        <v>397.08</v>
      </c>
      <c r="N1444" s="29">
        <v>5104.41</v>
      </c>
      <c r="O1444" s="29">
        <v>635.32000000000005</v>
      </c>
      <c r="P1444" s="29">
        <v>8167.06</v>
      </c>
    </row>
    <row r="1445" spans="1:16">
      <c r="A1445" s="45" t="str">
        <f t="shared" si="36"/>
        <v>1434</v>
      </c>
      <c r="B1445" s="30">
        <v>14</v>
      </c>
      <c r="C1445" s="30">
        <v>34</v>
      </c>
      <c r="D1445" s="30"/>
      <c r="E1445" s="30">
        <v>19180</v>
      </c>
      <c r="F1445" s="30">
        <v>20000</v>
      </c>
      <c r="G1445" s="30"/>
      <c r="H1445" s="30">
        <v>4384.0600000000004</v>
      </c>
      <c r="I1445" s="30"/>
      <c r="J1445" s="30">
        <v>16520</v>
      </c>
      <c r="K1445" s="30">
        <v>161.97999999999999</v>
      </c>
      <c r="L1445" s="30">
        <v>2265</v>
      </c>
      <c r="M1445" s="30">
        <v>404.95</v>
      </c>
      <c r="N1445" s="30">
        <v>5662.49</v>
      </c>
      <c r="O1445" s="30">
        <v>647.91999999999996</v>
      </c>
      <c r="P1445" s="30">
        <v>9059.99</v>
      </c>
    </row>
    <row r="1446" spans="1:16">
      <c r="A1446" s="45" t="str">
        <f t="shared" si="36"/>
        <v>1535</v>
      </c>
      <c r="B1446" s="29">
        <v>15</v>
      </c>
      <c r="C1446" s="29">
        <v>35</v>
      </c>
      <c r="D1446" s="29"/>
      <c r="E1446" s="29">
        <v>19180</v>
      </c>
      <c r="F1446" s="29">
        <v>20000</v>
      </c>
      <c r="G1446" s="29">
        <v>900</v>
      </c>
      <c r="H1446" s="29">
        <v>5415.58</v>
      </c>
      <c r="I1446" s="29"/>
      <c r="J1446" s="29">
        <v>15948</v>
      </c>
      <c r="K1446" s="29">
        <v>165.2</v>
      </c>
      <c r="L1446" s="29">
        <v>2498.15</v>
      </c>
      <c r="M1446" s="29">
        <v>413</v>
      </c>
      <c r="N1446" s="29">
        <v>6245.37</v>
      </c>
      <c r="O1446" s="29">
        <v>660.8</v>
      </c>
      <c r="P1446" s="29">
        <v>9992.59</v>
      </c>
    </row>
    <row r="1447" spans="1:16">
      <c r="A1447" s="45" t="str">
        <f t="shared" si="36"/>
        <v>1636</v>
      </c>
      <c r="B1447" s="30">
        <v>16</v>
      </c>
      <c r="C1447" s="30">
        <v>36</v>
      </c>
      <c r="D1447" s="30"/>
      <c r="E1447" s="30">
        <v>19180</v>
      </c>
      <c r="F1447" s="30">
        <v>20000</v>
      </c>
      <c r="G1447" s="30"/>
      <c r="H1447" s="30">
        <v>5578.05</v>
      </c>
      <c r="I1447" s="30"/>
      <c r="J1447" s="30">
        <v>16264</v>
      </c>
      <c r="K1447" s="30">
        <v>159.47999999999999</v>
      </c>
      <c r="L1447" s="30">
        <v>2732.57</v>
      </c>
      <c r="M1447" s="30">
        <v>398.7</v>
      </c>
      <c r="N1447" s="30">
        <v>6831.43</v>
      </c>
      <c r="O1447" s="30">
        <v>637.91999999999996</v>
      </c>
      <c r="P1447" s="30">
        <v>10930.28</v>
      </c>
    </row>
    <row r="1448" spans="1:16">
      <c r="A1448" s="45" t="str">
        <f t="shared" si="36"/>
        <v>1737</v>
      </c>
      <c r="B1448" s="29">
        <v>17</v>
      </c>
      <c r="C1448" s="29">
        <v>37</v>
      </c>
      <c r="D1448" s="29"/>
      <c r="E1448" s="29">
        <v>19180</v>
      </c>
      <c r="F1448" s="29">
        <v>20000</v>
      </c>
      <c r="G1448" s="29"/>
      <c r="H1448" s="29">
        <v>5745.39</v>
      </c>
      <c r="I1448" s="29"/>
      <c r="J1448" s="29">
        <v>16586</v>
      </c>
      <c r="K1448" s="29">
        <v>162.63999999999999</v>
      </c>
      <c r="L1448" s="29">
        <v>2977.19</v>
      </c>
      <c r="M1448" s="29">
        <v>406.6</v>
      </c>
      <c r="N1448" s="29">
        <v>7442.97</v>
      </c>
      <c r="O1448" s="29">
        <v>650.55999999999995</v>
      </c>
      <c r="P1448" s="29">
        <v>11908.75</v>
      </c>
    </row>
    <row r="1449" spans="1:16">
      <c r="A1449" s="45" t="str">
        <f t="shared" si="36"/>
        <v>1838</v>
      </c>
      <c r="B1449" s="30">
        <v>18</v>
      </c>
      <c r="C1449" s="30">
        <v>38</v>
      </c>
      <c r="D1449" s="30"/>
      <c r="E1449" s="30">
        <v>19180</v>
      </c>
      <c r="F1449" s="30">
        <v>20000</v>
      </c>
      <c r="G1449" s="30">
        <v>900</v>
      </c>
      <c r="H1449" s="30">
        <v>6817.75</v>
      </c>
      <c r="I1449" s="30"/>
      <c r="J1449" s="30">
        <v>16015</v>
      </c>
      <c r="K1449" s="30">
        <v>165.86</v>
      </c>
      <c r="L1449" s="30">
        <v>3232.36</v>
      </c>
      <c r="M1449" s="30">
        <v>414.65</v>
      </c>
      <c r="N1449" s="30">
        <v>8080.91</v>
      </c>
      <c r="O1449" s="30">
        <v>663.44</v>
      </c>
      <c r="P1449" s="30">
        <v>12929.46</v>
      </c>
    </row>
    <row r="1450" spans="1:16">
      <c r="A1450" s="45" t="str">
        <f t="shared" si="36"/>
        <v>1939</v>
      </c>
      <c r="B1450" s="29">
        <v>19</v>
      </c>
      <c r="C1450" s="29">
        <v>39</v>
      </c>
      <c r="D1450" s="29"/>
      <c r="E1450" s="29">
        <v>19180</v>
      </c>
      <c r="F1450" s="29">
        <v>20000</v>
      </c>
      <c r="G1450" s="29"/>
      <c r="H1450" s="29">
        <v>7022.29</v>
      </c>
      <c r="I1450" s="29"/>
      <c r="J1450" s="29">
        <v>16331</v>
      </c>
      <c r="K1450" s="29">
        <v>160.15</v>
      </c>
      <c r="L1450" s="29">
        <v>3489.48</v>
      </c>
      <c r="M1450" s="29">
        <v>400.38</v>
      </c>
      <c r="N1450" s="29">
        <v>8723.7099999999991</v>
      </c>
      <c r="O1450" s="29">
        <v>640.6</v>
      </c>
      <c r="P1450" s="29">
        <v>13957.94</v>
      </c>
    </row>
    <row r="1451" spans="1:16">
      <c r="A1451" s="45" t="str">
        <f t="shared" si="36"/>
        <v>2040</v>
      </c>
      <c r="B1451" s="30">
        <v>20</v>
      </c>
      <c r="C1451" s="30">
        <v>40</v>
      </c>
      <c r="D1451" s="30"/>
      <c r="E1451" s="30">
        <v>19180</v>
      </c>
      <c r="F1451" s="30">
        <v>20000</v>
      </c>
      <c r="G1451" s="30"/>
      <c r="H1451" s="30">
        <v>7232.95</v>
      </c>
      <c r="I1451" s="30"/>
      <c r="J1451" s="30">
        <v>16654</v>
      </c>
      <c r="K1451" s="30">
        <v>163.31</v>
      </c>
      <c r="L1451" s="30">
        <v>3757.48</v>
      </c>
      <c r="M1451" s="30">
        <v>408.28</v>
      </c>
      <c r="N1451" s="30">
        <v>9393.7000000000007</v>
      </c>
      <c r="O1451" s="30">
        <v>653.24</v>
      </c>
      <c r="P1451" s="30">
        <v>15029.92</v>
      </c>
    </row>
    <row r="1452" spans="1:16">
      <c r="A1452" s="45" t="str">
        <f t="shared" si="36"/>
        <v>2141</v>
      </c>
      <c r="B1452" s="29">
        <v>21</v>
      </c>
      <c r="C1452" s="29">
        <v>41</v>
      </c>
      <c r="D1452" s="29"/>
      <c r="E1452" s="29">
        <v>19180</v>
      </c>
      <c r="F1452" s="29">
        <v>20000</v>
      </c>
      <c r="G1452" s="29">
        <v>900</v>
      </c>
      <c r="H1452" s="29">
        <v>8349.94</v>
      </c>
      <c r="I1452" s="29"/>
      <c r="J1452" s="29">
        <v>16083</v>
      </c>
      <c r="K1452" s="29">
        <v>166.54</v>
      </c>
      <c r="L1452" s="29">
        <v>4036.74</v>
      </c>
      <c r="M1452" s="29">
        <v>416.35</v>
      </c>
      <c r="N1452" s="29">
        <v>10091.86</v>
      </c>
      <c r="O1452" s="29">
        <v>666.16</v>
      </c>
      <c r="P1452" s="29">
        <v>16146.97</v>
      </c>
    </row>
    <row r="1453" spans="1:16">
      <c r="A1453" s="45" t="str">
        <f t="shared" si="36"/>
        <v>2242</v>
      </c>
      <c r="B1453" s="30">
        <v>22</v>
      </c>
      <c r="C1453" s="30">
        <v>42</v>
      </c>
      <c r="D1453" s="30"/>
      <c r="E1453" s="30">
        <v>19180</v>
      </c>
      <c r="F1453" s="30">
        <v>20000</v>
      </c>
      <c r="G1453" s="30"/>
      <c r="H1453" s="30">
        <v>8600.44</v>
      </c>
      <c r="I1453" s="30"/>
      <c r="J1453" s="30">
        <v>16400</v>
      </c>
      <c r="K1453" s="30">
        <v>160.83000000000001</v>
      </c>
      <c r="L1453" s="30">
        <v>4318.68</v>
      </c>
      <c r="M1453" s="30">
        <v>402.08</v>
      </c>
      <c r="N1453" s="30">
        <v>10796.69</v>
      </c>
      <c r="O1453" s="30">
        <v>643.32000000000005</v>
      </c>
      <c r="P1453" s="30">
        <v>17274.7</v>
      </c>
    </row>
    <row r="1454" spans="1:16">
      <c r="A1454" s="45" t="str">
        <f t="shared" si="36"/>
        <v>2343</v>
      </c>
      <c r="B1454" s="29">
        <v>23</v>
      </c>
      <c r="C1454" s="29">
        <v>43</v>
      </c>
      <c r="D1454" s="29"/>
      <c r="E1454" s="29">
        <v>19180</v>
      </c>
      <c r="F1454" s="29">
        <v>20000</v>
      </c>
      <c r="G1454" s="29"/>
      <c r="H1454" s="29">
        <v>8858.4500000000007</v>
      </c>
      <c r="I1454" s="29"/>
      <c r="J1454" s="29">
        <v>16723</v>
      </c>
      <c r="K1454" s="29">
        <v>164</v>
      </c>
      <c r="L1454" s="29">
        <v>4612.24</v>
      </c>
      <c r="M1454" s="29">
        <v>410</v>
      </c>
      <c r="N1454" s="29">
        <v>11530.59</v>
      </c>
      <c r="O1454" s="29">
        <v>656</v>
      </c>
      <c r="P1454" s="29">
        <v>18448.939999999999</v>
      </c>
    </row>
    <row r="1455" spans="1:16">
      <c r="A1455" s="45" t="str">
        <f t="shared" si="36"/>
        <v>2444</v>
      </c>
      <c r="B1455" s="30">
        <v>24</v>
      </c>
      <c r="C1455" s="30">
        <v>44</v>
      </c>
      <c r="D1455" s="30"/>
      <c r="E1455" s="30">
        <v>19180</v>
      </c>
      <c r="F1455" s="30">
        <v>20000</v>
      </c>
      <c r="G1455" s="30">
        <v>900</v>
      </c>
      <c r="H1455" s="30">
        <v>10024.209999999999</v>
      </c>
      <c r="I1455" s="30"/>
      <c r="J1455" s="30">
        <v>16152</v>
      </c>
      <c r="K1455" s="30">
        <v>167.23</v>
      </c>
      <c r="L1455" s="30">
        <v>4917.83</v>
      </c>
      <c r="M1455" s="30">
        <v>418.08</v>
      </c>
      <c r="N1455" s="30">
        <v>12294.58</v>
      </c>
      <c r="O1455" s="30">
        <v>668.92</v>
      </c>
      <c r="P1455" s="30">
        <v>19671.330000000002</v>
      </c>
    </row>
    <row r="1456" spans="1:16">
      <c r="A1456" s="45" t="str">
        <f t="shared" si="36"/>
        <v>2545</v>
      </c>
      <c r="B1456" s="29">
        <v>25</v>
      </c>
      <c r="C1456" s="29">
        <v>45</v>
      </c>
      <c r="D1456" s="29"/>
      <c r="E1456" s="29">
        <v>19180</v>
      </c>
      <c r="F1456" s="29">
        <v>20000</v>
      </c>
      <c r="G1456" s="29"/>
      <c r="H1456" s="29">
        <v>10324.93</v>
      </c>
      <c r="I1456" s="29"/>
      <c r="J1456" s="29">
        <v>16468</v>
      </c>
      <c r="K1456" s="29">
        <v>161.52000000000001</v>
      </c>
      <c r="L1456" s="29">
        <v>5226.8900000000003</v>
      </c>
      <c r="M1456" s="29">
        <v>403.8</v>
      </c>
      <c r="N1456" s="29">
        <v>13067.22</v>
      </c>
      <c r="O1456" s="29">
        <v>646.08000000000004</v>
      </c>
      <c r="P1456" s="29">
        <v>20907.55</v>
      </c>
    </row>
    <row r="1457" spans="1:16">
      <c r="A1457" s="45" t="str">
        <f t="shared" si="36"/>
        <v>2646</v>
      </c>
      <c r="B1457" s="30">
        <v>26</v>
      </c>
      <c r="C1457" s="30">
        <v>46</v>
      </c>
      <c r="D1457" s="30"/>
      <c r="E1457" s="30">
        <v>19180</v>
      </c>
      <c r="F1457" s="30">
        <v>20000</v>
      </c>
      <c r="G1457" s="30"/>
      <c r="H1457" s="30">
        <v>10634.68</v>
      </c>
      <c r="I1457" s="30"/>
      <c r="J1457" s="30">
        <v>16791</v>
      </c>
      <c r="K1457" s="30">
        <v>164.68</v>
      </c>
      <c r="L1457" s="30">
        <v>5548.37</v>
      </c>
      <c r="M1457" s="30">
        <v>411.7</v>
      </c>
      <c r="N1457" s="30">
        <v>13870.94</v>
      </c>
      <c r="O1457" s="30">
        <v>658.72</v>
      </c>
      <c r="P1457" s="30">
        <v>22193.5</v>
      </c>
    </row>
    <row r="1458" spans="1:16">
      <c r="A1458" s="45" t="str">
        <f t="shared" si="36"/>
        <v>2747</v>
      </c>
      <c r="B1458" s="29">
        <v>27</v>
      </c>
      <c r="C1458" s="29">
        <v>47</v>
      </c>
      <c r="D1458" s="29"/>
      <c r="E1458" s="29">
        <v>19180</v>
      </c>
      <c r="F1458" s="29">
        <v>20000</v>
      </c>
      <c r="G1458" s="29">
        <v>900</v>
      </c>
      <c r="H1458" s="29">
        <v>11853.72</v>
      </c>
      <c r="I1458" s="29"/>
      <c r="J1458" s="29">
        <v>16220</v>
      </c>
      <c r="K1458" s="29">
        <v>167.91</v>
      </c>
      <c r="L1458" s="29">
        <v>5882.74</v>
      </c>
      <c r="M1458" s="29">
        <v>419.78</v>
      </c>
      <c r="N1458" s="29">
        <v>14706.84</v>
      </c>
      <c r="O1458" s="29">
        <v>671.64</v>
      </c>
      <c r="P1458" s="29">
        <v>23530.94</v>
      </c>
    </row>
    <row r="1459" spans="1:16">
      <c r="A1459" s="45" t="str">
        <f t="shared" si="36"/>
        <v>2848</v>
      </c>
      <c r="B1459" s="30">
        <v>28</v>
      </c>
      <c r="C1459" s="30">
        <v>48</v>
      </c>
      <c r="D1459" s="30"/>
      <c r="E1459" s="30">
        <v>19180</v>
      </c>
      <c r="F1459" s="30">
        <v>20000</v>
      </c>
      <c r="G1459" s="30"/>
      <c r="H1459" s="30">
        <v>12209.33</v>
      </c>
      <c r="I1459" s="30"/>
      <c r="J1459" s="30">
        <v>16536</v>
      </c>
      <c r="K1459" s="30">
        <v>162.19999999999999</v>
      </c>
      <c r="L1459" s="30">
        <v>6221.42</v>
      </c>
      <c r="M1459" s="30">
        <v>405.5</v>
      </c>
      <c r="N1459" s="30">
        <v>15553.55</v>
      </c>
      <c r="O1459" s="30">
        <v>648.79999999999995</v>
      </c>
      <c r="P1459" s="30">
        <v>24885.67</v>
      </c>
    </row>
    <row r="1460" spans="1:16">
      <c r="A1460" s="45" t="str">
        <f t="shared" si="36"/>
        <v>2949</v>
      </c>
      <c r="B1460" s="29">
        <v>29</v>
      </c>
      <c r="C1460" s="29">
        <v>49</v>
      </c>
      <c r="D1460" s="29"/>
      <c r="E1460" s="29">
        <v>19180</v>
      </c>
      <c r="F1460" s="29">
        <v>20000</v>
      </c>
      <c r="G1460" s="29"/>
      <c r="H1460" s="29">
        <v>12575.61</v>
      </c>
      <c r="I1460" s="29"/>
      <c r="J1460" s="29">
        <v>16857</v>
      </c>
      <c r="K1460" s="29">
        <v>165.36</v>
      </c>
      <c r="L1460" s="29">
        <v>6573.42</v>
      </c>
      <c r="M1460" s="29">
        <v>413.4</v>
      </c>
      <c r="N1460" s="29">
        <v>16433.55</v>
      </c>
      <c r="O1460" s="29">
        <v>661.44</v>
      </c>
      <c r="P1460" s="29">
        <v>26293.68</v>
      </c>
    </row>
    <row r="1461" spans="1:16">
      <c r="A1461" s="45" t="str">
        <f t="shared" si="36"/>
        <v>3050</v>
      </c>
      <c r="B1461" s="30">
        <v>30</v>
      </c>
      <c r="C1461" s="30">
        <v>50</v>
      </c>
      <c r="D1461" s="30"/>
      <c r="E1461" s="30">
        <v>19180</v>
      </c>
      <c r="F1461" s="30">
        <v>20000</v>
      </c>
      <c r="G1461" s="30">
        <v>900</v>
      </c>
      <c r="H1461" s="30">
        <v>13852.88</v>
      </c>
      <c r="I1461" s="30"/>
      <c r="J1461" s="30">
        <v>16286</v>
      </c>
      <c r="K1461" s="30">
        <v>168.57</v>
      </c>
      <c r="L1461" s="30">
        <v>6939.19</v>
      </c>
      <c r="M1461" s="30">
        <v>421.43</v>
      </c>
      <c r="N1461" s="30">
        <v>17347.98</v>
      </c>
      <c r="O1461" s="30">
        <v>674.28</v>
      </c>
      <c r="P1461" s="30">
        <v>27756.77</v>
      </c>
    </row>
    <row r="1462" spans="1:16">
      <c r="A1462" s="45" t="str">
        <f t="shared" si="36"/>
        <v>3151</v>
      </c>
      <c r="B1462" s="29">
        <v>31</v>
      </c>
      <c r="C1462" s="29">
        <v>51</v>
      </c>
      <c r="D1462" s="29"/>
      <c r="E1462" s="29">
        <v>19180</v>
      </c>
      <c r="F1462" s="29">
        <v>20000</v>
      </c>
      <c r="G1462" s="29"/>
      <c r="H1462" s="29">
        <v>14268.47</v>
      </c>
      <c r="I1462" s="29"/>
      <c r="J1462" s="29">
        <v>16600</v>
      </c>
      <c r="K1462" s="29">
        <v>162.86000000000001</v>
      </c>
      <c r="L1462" s="29">
        <v>7310.23</v>
      </c>
      <c r="M1462" s="29">
        <v>407.15</v>
      </c>
      <c r="N1462" s="29">
        <v>18275.57</v>
      </c>
      <c r="O1462" s="29">
        <v>651.44000000000005</v>
      </c>
      <c r="P1462" s="29">
        <v>29240.92</v>
      </c>
    </row>
    <row r="1463" spans="1:16">
      <c r="A1463" s="45" t="str">
        <f t="shared" si="36"/>
        <v>3252</v>
      </c>
      <c r="B1463" s="30">
        <v>32</v>
      </c>
      <c r="C1463" s="30">
        <v>52</v>
      </c>
      <c r="D1463" s="30"/>
      <c r="E1463" s="30">
        <v>19180</v>
      </c>
      <c r="F1463" s="30">
        <v>20000</v>
      </c>
      <c r="G1463" s="30"/>
      <c r="H1463" s="30">
        <v>14696.52</v>
      </c>
      <c r="I1463" s="30"/>
      <c r="J1463" s="30">
        <v>16920</v>
      </c>
      <c r="K1463" s="30">
        <v>166</v>
      </c>
      <c r="L1463" s="30">
        <v>7695.54</v>
      </c>
      <c r="M1463" s="30">
        <v>415</v>
      </c>
      <c r="N1463" s="30">
        <v>19238.84</v>
      </c>
      <c r="O1463" s="30">
        <v>664</v>
      </c>
      <c r="P1463" s="30">
        <v>30782.14</v>
      </c>
    </row>
    <row r="1464" spans="1:16">
      <c r="A1464" s="45" t="str">
        <f t="shared" si="36"/>
        <v>3353</v>
      </c>
      <c r="B1464" s="29">
        <v>33</v>
      </c>
      <c r="C1464" s="29">
        <v>53</v>
      </c>
      <c r="D1464" s="29"/>
      <c r="E1464" s="29">
        <v>19180</v>
      </c>
      <c r="F1464" s="29">
        <v>20000</v>
      </c>
      <c r="G1464" s="29">
        <v>900</v>
      </c>
      <c r="H1464" s="29">
        <v>16037.42</v>
      </c>
      <c r="I1464" s="29"/>
      <c r="J1464" s="29">
        <v>16346</v>
      </c>
      <c r="K1464" s="29">
        <v>169.2</v>
      </c>
      <c r="L1464" s="29">
        <v>8095.6</v>
      </c>
      <c r="M1464" s="29">
        <v>423</v>
      </c>
      <c r="N1464" s="29">
        <v>20239.009999999998</v>
      </c>
      <c r="O1464" s="29">
        <v>676.8</v>
      </c>
      <c r="P1464" s="29">
        <v>32382.41</v>
      </c>
    </row>
    <row r="1465" spans="1:16">
      <c r="A1465" s="45" t="str">
        <f t="shared" si="36"/>
        <v>3454</v>
      </c>
      <c r="B1465" s="30">
        <v>34</v>
      </c>
      <c r="C1465" s="30">
        <v>54</v>
      </c>
      <c r="D1465" s="30"/>
      <c r="E1465" s="30">
        <v>19180</v>
      </c>
      <c r="F1465" s="30">
        <v>20000</v>
      </c>
      <c r="G1465" s="30"/>
      <c r="H1465" s="30">
        <v>16518.54</v>
      </c>
      <c r="I1465" s="30"/>
      <c r="J1465" s="30">
        <v>16657</v>
      </c>
      <c r="K1465" s="30">
        <v>163.46</v>
      </c>
      <c r="L1465" s="30">
        <v>8501.93</v>
      </c>
      <c r="M1465" s="30">
        <v>408.65</v>
      </c>
      <c r="N1465" s="30">
        <v>21254.83</v>
      </c>
      <c r="O1465" s="30">
        <v>653.84</v>
      </c>
      <c r="P1465" s="30">
        <v>34007.72</v>
      </c>
    </row>
    <row r="1466" spans="1:16">
      <c r="A1466" s="45" t="str">
        <f t="shared" si="36"/>
        <v>3555</v>
      </c>
      <c r="B1466" s="29">
        <v>35</v>
      </c>
      <c r="C1466" s="29">
        <v>55</v>
      </c>
      <c r="D1466" s="29"/>
      <c r="E1466" s="29">
        <v>19180</v>
      </c>
      <c r="F1466" s="29">
        <v>20000</v>
      </c>
      <c r="G1466" s="29"/>
      <c r="H1466" s="29">
        <v>17014.099999999999</v>
      </c>
      <c r="I1466" s="29"/>
      <c r="J1466" s="29">
        <v>16975</v>
      </c>
      <c r="K1466" s="29">
        <v>166.57</v>
      </c>
      <c r="L1466" s="29">
        <v>8923.56</v>
      </c>
      <c r="M1466" s="29">
        <v>416.43</v>
      </c>
      <c r="N1466" s="29">
        <v>22308.9</v>
      </c>
      <c r="O1466" s="29">
        <v>666.28</v>
      </c>
      <c r="P1466" s="29">
        <v>35694.230000000003</v>
      </c>
    </row>
    <row r="1467" spans="1:16">
      <c r="A1467" s="45" t="str">
        <f t="shared" si="36"/>
        <v>3656</v>
      </c>
      <c r="B1467" s="30">
        <v>36</v>
      </c>
      <c r="C1467" s="30">
        <v>56</v>
      </c>
      <c r="D1467" s="30"/>
      <c r="E1467" s="30">
        <v>19180</v>
      </c>
      <c r="F1467" s="30">
        <v>20000</v>
      </c>
      <c r="G1467" s="30">
        <v>900</v>
      </c>
      <c r="H1467" s="30">
        <v>18424.52</v>
      </c>
      <c r="I1467" s="30"/>
      <c r="J1467" s="30">
        <v>16398</v>
      </c>
      <c r="K1467" s="30">
        <v>169.75</v>
      </c>
      <c r="L1467" s="30">
        <v>9361.01</v>
      </c>
      <c r="M1467" s="30">
        <v>424.38</v>
      </c>
      <c r="N1467" s="30">
        <v>23402.54</v>
      </c>
      <c r="O1467" s="30">
        <v>679</v>
      </c>
      <c r="P1467" s="30">
        <v>37444.06</v>
      </c>
    </row>
    <row r="1468" spans="1:16">
      <c r="A1468" s="45" t="str">
        <f t="shared" si="36"/>
        <v>3757</v>
      </c>
      <c r="B1468" s="29">
        <v>37</v>
      </c>
      <c r="C1468" s="29">
        <v>57</v>
      </c>
      <c r="D1468" s="29"/>
      <c r="E1468" s="29">
        <v>19180</v>
      </c>
      <c r="F1468" s="29">
        <v>20000</v>
      </c>
      <c r="G1468" s="29"/>
      <c r="H1468" s="29">
        <v>18977.259999999998</v>
      </c>
      <c r="I1468" s="29"/>
      <c r="J1468" s="29">
        <v>16705</v>
      </c>
      <c r="K1468" s="29">
        <v>163.98</v>
      </c>
      <c r="L1468" s="29">
        <v>9805.83</v>
      </c>
      <c r="M1468" s="29">
        <v>409.95</v>
      </c>
      <c r="N1468" s="29">
        <v>24514.560000000001</v>
      </c>
      <c r="O1468" s="29">
        <v>655.92</v>
      </c>
      <c r="P1468" s="29">
        <v>39223.300000000003</v>
      </c>
    </row>
    <row r="1469" spans="1:16">
      <c r="A1469" s="45" t="str">
        <f t="shared" si="36"/>
        <v>3858</v>
      </c>
      <c r="B1469" s="30">
        <v>38</v>
      </c>
      <c r="C1469" s="30">
        <v>58</v>
      </c>
      <c r="D1469" s="30"/>
      <c r="E1469" s="30">
        <v>19180</v>
      </c>
      <c r="F1469" s="30">
        <v>20000</v>
      </c>
      <c r="G1469" s="30"/>
      <c r="H1469" s="30">
        <v>19546.57</v>
      </c>
      <c r="I1469" s="30"/>
      <c r="J1469" s="30">
        <v>17018</v>
      </c>
      <c r="K1469" s="30">
        <v>167.05</v>
      </c>
      <c r="L1469" s="30">
        <v>10267.049999999999</v>
      </c>
      <c r="M1469" s="30">
        <v>417.63</v>
      </c>
      <c r="N1469" s="30">
        <v>25667.63</v>
      </c>
      <c r="O1469" s="30">
        <v>668.2</v>
      </c>
      <c r="P1469" s="30">
        <v>41068.199999999997</v>
      </c>
    </row>
    <row r="1470" spans="1:16">
      <c r="A1470" s="45" t="str">
        <f t="shared" si="36"/>
        <v>3959</v>
      </c>
      <c r="B1470" s="29">
        <v>39</v>
      </c>
      <c r="C1470" s="29">
        <v>59</v>
      </c>
      <c r="D1470" s="29"/>
      <c r="E1470" s="29">
        <v>19180</v>
      </c>
      <c r="F1470" s="29">
        <v>20000</v>
      </c>
      <c r="G1470" s="29">
        <v>900</v>
      </c>
      <c r="H1470" s="29">
        <v>21032.97</v>
      </c>
      <c r="I1470" s="29"/>
      <c r="J1470" s="29">
        <v>16438</v>
      </c>
      <c r="K1470" s="29">
        <v>170.18</v>
      </c>
      <c r="L1470" s="29">
        <v>10745.24</v>
      </c>
      <c r="M1470" s="29">
        <v>425.45</v>
      </c>
      <c r="N1470" s="29">
        <v>26863.1</v>
      </c>
      <c r="O1470" s="29">
        <v>680.72</v>
      </c>
      <c r="P1470" s="29">
        <v>42980.97</v>
      </c>
    </row>
    <row r="1471" spans="1:16">
      <c r="A1471" s="45" t="str">
        <f t="shared" si="36"/>
        <v>4060</v>
      </c>
      <c r="B1471" s="30">
        <v>40</v>
      </c>
      <c r="C1471" s="30">
        <v>60</v>
      </c>
      <c r="D1471" s="30"/>
      <c r="E1471" s="30">
        <v>19180</v>
      </c>
      <c r="F1471" s="30">
        <v>20000</v>
      </c>
      <c r="G1471" s="30"/>
      <c r="H1471" s="30">
        <v>21663.96</v>
      </c>
      <c r="I1471" s="30"/>
      <c r="J1471" s="30">
        <v>16738</v>
      </c>
      <c r="K1471" s="30">
        <v>164.38</v>
      </c>
      <c r="L1471" s="30">
        <v>11231.98</v>
      </c>
      <c r="M1471" s="30">
        <v>410.95</v>
      </c>
      <c r="N1471" s="30">
        <v>28079.95</v>
      </c>
      <c r="O1471" s="30">
        <v>657.52</v>
      </c>
      <c r="P1471" s="30">
        <v>44927.92</v>
      </c>
    </row>
    <row r="1472" spans="1:16">
      <c r="A1472" s="45" t="str">
        <f t="shared" si="36"/>
        <v>4161</v>
      </c>
      <c r="B1472" s="29">
        <v>41</v>
      </c>
      <c r="C1472" s="29">
        <v>61</v>
      </c>
      <c r="D1472" s="29"/>
      <c r="E1472" s="29">
        <v>19180</v>
      </c>
      <c r="F1472" s="29">
        <v>20000</v>
      </c>
      <c r="G1472" s="29"/>
      <c r="H1472" s="29">
        <v>22313.88</v>
      </c>
      <c r="I1472" s="29"/>
      <c r="J1472" s="29">
        <v>17044</v>
      </c>
      <c r="K1472" s="29">
        <v>167.38</v>
      </c>
      <c r="L1472" s="29">
        <v>11736.32</v>
      </c>
      <c r="M1472" s="29">
        <v>418.45</v>
      </c>
      <c r="N1472" s="29">
        <v>29340.799999999999</v>
      </c>
      <c r="O1472" s="29">
        <v>669.52</v>
      </c>
      <c r="P1472" s="29">
        <v>46945.27</v>
      </c>
    </row>
    <row r="1473" spans="1:16">
      <c r="A1473" s="45" t="str">
        <f t="shared" si="36"/>
        <v>4262</v>
      </c>
      <c r="B1473" s="30">
        <v>42</v>
      </c>
      <c r="C1473" s="30">
        <v>62</v>
      </c>
      <c r="D1473" s="30"/>
      <c r="E1473" s="30">
        <v>19180</v>
      </c>
      <c r="F1473" s="30">
        <v>20000</v>
      </c>
      <c r="G1473" s="30">
        <v>900</v>
      </c>
      <c r="H1473" s="30">
        <v>23883.3</v>
      </c>
      <c r="I1473" s="30"/>
      <c r="J1473" s="30">
        <v>16457</v>
      </c>
      <c r="K1473" s="30">
        <v>170.44</v>
      </c>
      <c r="L1473" s="30">
        <v>12258.85</v>
      </c>
      <c r="M1473" s="30">
        <v>426.1</v>
      </c>
      <c r="N1473" s="30">
        <v>30647.119999999999</v>
      </c>
      <c r="O1473" s="30">
        <v>681.76</v>
      </c>
      <c r="P1473" s="30">
        <v>49035.39</v>
      </c>
    </row>
    <row r="1474" spans="1:16">
      <c r="A1474" s="45" t="str">
        <f t="shared" si="36"/>
        <v>4363</v>
      </c>
      <c r="B1474" s="29">
        <v>43</v>
      </c>
      <c r="C1474" s="29">
        <v>63</v>
      </c>
      <c r="D1474" s="29"/>
      <c r="E1474" s="29">
        <v>19180</v>
      </c>
      <c r="F1474" s="29">
        <v>20000</v>
      </c>
      <c r="G1474" s="29"/>
      <c r="H1474" s="29">
        <v>24599.79</v>
      </c>
      <c r="I1474" s="29"/>
      <c r="J1474" s="29">
        <v>16748</v>
      </c>
      <c r="K1474" s="29">
        <v>164.57</v>
      </c>
      <c r="L1474" s="29">
        <v>12791.18</v>
      </c>
      <c r="M1474" s="29">
        <v>411.43</v>
      </c>
      <c r="N1474" s="29">
        <v>31977.96</v>
      </c>
      <c r="O1474" s="29">
        <v>658.28</v>
      </c>
      <c r="P1474" s="29">
        <v>51164.73</v>
      </c>
    </row>
    <row r="1475" spans="1:16">
      <c r="A1475" s="45" t="str">
        <f t="shared" si="36"/>
        <v>4464</v>
      </c>
      <c r="B1475" s="30">
        <v>44</v>
      </c>
      <c r="C1475" s="30">
        <v>64</v>
      </c>
      <c r="D1475" s="30"/>
      <c r="E1475" s="30">
        <v>19180</v>
      </c>
      <c r="F1475" s="30">
        <v>20000</v>
      </c>
      <c r="G1475" s="30"/>
      <c r="H1475" s="30">
        <v>25337.79</v>
      </c>
      <c r="I1475" s="30"/>
      <c r="J1475" s="30">
        <v>17044</v>
      </c>
      <c r="K1475" s="30">
        <v>167.48</v>
      </c>
      <c r="L1475" s="30">
        <v>13342.4</v>
      </c>
      <c r="M1475" s="30">
        <v>418.7</v>
      </c>
      <c r="N1475" s="30">
        <v>33356</v>
      </c>
      <c r="O1475" s="30">
        <v>669.92</v>
      </c>
      <c r="P1475" s="30">
        <v>53369.599999999999</v>
      </c>
    </row>
    <row r="1476" spans="1:16">
      <c r="A1476" s="45" t="str">
        <f t="shared" si="36"/>
        <v>4565</v>
      </c>
      <c r="B1476" s="29">
        <v>45</v>
      </c>
      <c r="C1476" s="29">
        <v>65</v>
      </c>
      <c r="D1476" s="29"/>
      <c r="E1476" s="29">
        <v>19180</v>
      </c>
      <c r="F1476" s="29">
        <v>20000</v>
      </c>
      <c r="G1476" s="29">
        <v>900</v>
      </c>
      <c r="H1476" s="29">
        <v>26997.919999999998</v>
      </c>
      <c r="I1476" s="29"/>
      <c r="J1476" s="29">
        <v>16447</v>
      </c>
      <c r="K1476" s="29">
        <v>170.44</v>
      </c>
      <c r="L1476" s="29">
        <v>13913.11</v>
      </c>
      <c r="M1476" s="29">
        <v>426.1</v>
      </c>
      <c r="N1476" s="29">
        <v>34782.78</v>
      </c>
      <c r="O1476" s="29">
        <v>681.76</v>
      </c>
      <c r="P1476" s="29">
        <v>55652.44</v>
      </c>
    </row>
    <row r="1477" spans="1:16">
      <c r="A1477" s="45" t="str">
        <f t="shared" si="36"/>
        <v>4666</v>
      </c>
      <c r="B1477" s="30">
        <v>46</v>
      </c>
      <c r="C1477" s="30">
        <v>66</v>
      </c>
      <c r="D1477" s="30"/>
      <c r="E1477" s="30">
        <v>19180</v>
      </c>
      <c r="F1477" s="30">
        <v>20000</v>
      </c>
      <c r="G1477" s="30"/>
      <c r="H1477" s="30">
        <v>27807.86</v>
      </c>
      <c r="I1477" s="30"/>
      <c r="J1477" s="30">
        <v>16724</v>
      </c>
      <c r="K1477" s="30">
        <v>164.47</v>
      </c>
      <c r="L1477" s="30">
        <v>14494.97</v>
      </c>
      <c r="M1477" s="30">
        <v>411.18</v>
      </c>
      <c r="N1477" s="30">
        <v>36237.440000000002</v>
      </c>
      <c r="O1477" s="30">
        <v>657.88</v>
      </c>
      <c r="P1477" s="30">
        <v>57979.9</v>
      </c>
    </row>
    <row r="1478" spans="1:16">
      <c r="A1478" s="45" t="str">
        <f t="shared" si="36"/>
        <v>4767</v>
      </c>
      <c r="B1478" s="29">
        <v>47</v>
      </c>
      <c r="C1478" s="29">
        <v>67</v>
      </c>
      <c r="D1478" s="29"/>
      <c r="E1478" s="29">
        <v>19180</v>
      </c>
      <c r="F1478" s="29">
        <v>20000</v>
      </c>
      <c r="G1478" s="29"/>
      <c r="H1478" s="29">
        <v>28642.09</v>
      </c>
      <c r="I1478" s="29"/>
      <c r="J1478" s="29">
        <v>17006</v>
      </c>
      <c r="K1478" s="29">
        <v>167.24</v>
      </c>
      <c r="L1478" s="29">
        <v>15097.06</v>
      </c>
      <c r="M1478" s="29">
        <v>418.1</v>
      </c>
      <c r="N1478" s="29">
        <v>37742.660000000003</v>
      </c>
      <c r="O1478" s="29">
        <v>668.96</v>
      </c>
      <c r="P1478" s="29">
        <v>60388.25</v>
      </c>
    </row>
    <row r="1479" spans="1:16">
      <c r="A1479" s="45" t="str">
        <f t="shared" si="36"/>
        <v>4868</v>
      </c>
      <c r="B1479" s="30">
        <v>48</v>
      </c>
      <c r="C1479" s="30">
        <v>68</v>
      </c>
      <c r="D1479" s="30"/>
      <c r="E1479" s="30">
        <v>19180</v>
      </c>
      <c r="F1479" s="30">
        <v>20000</v>
      </c>
      <c r="G1479" s="30">
        <v>900</v>
      </c>
      <c r="H1479" s="30">
        <v>30401.360000000001</v>
      </c>
      <c r="I1479" s="30"/>
      <c r="J1479" s="30">
        <v>16393</v>
      </c>
      <c r="K1479" s="30">
        <v>170.06</v>
      </c>
      <c r="L1479" s="30">
        <v>15720.04</v>
      </c>
      <c r="M1479" s="30">
        <v>425.15</v>
      </c>
      <c r="N1479" s="30">
        <v>39300.089999999997</v>
      </c>
      <c r="O1479" s="30">
        <v>680.24</v>
      </c>
      <c r="P1479" s="30">
        <v>62880.14</v>
      </c>
    </row>
    <row r="1480" spans="1:16">
      <c r="A1480" s="45" t="str">
        <f t="shared" si="36"/>
        <v>4969</v>
      </c>
      <c r="B1480" s="29">
        <v>49</v>
      </c>
      <c r="C1480" s="29">
        <v>69</v>
      </c>
      <c r="D1480" s="29"/>
      <c r="E1480" s="29">
        <v>19180</v>
      </c>
      <c r="F1480" s="29">
        <v>20000</v>
      </c>
      <c r="G1480" s="29"/>
      <c r="H1480" s="29">
        <v>31313.4</v>
      </c>
      <c r="I1480" s="29"/>
      <c r="J1480" s="29">
        <v>16649</v>
      </c>
      <c r="K1480" s="29">
        <v>163.93</v>
      </c>
      <c r="L1480" s="29">
        <v>16355.57</v>
      </c>
      <c r="M1480" s="29">
        <v>409.83</v>
      </c>
      <c r="N1480" s="29">
        <v>40888.92</v>
      </c>
      <c r="O1480" s="29">
        <v>655.72</v>
      </c>
      <c r="P1480" s="29">
        <v>65422.27</v>
      </c>
    </row>
    <row r="1481" spans="1:16">
      <c r="A1481" s="45" t="str">
        <f t="shared" si="36"/>
        <v>5070</v>
      </c>
      <c r="B1481" s="30">
        <v>50</v>
      </c>
      <c r="C1481" s="30">
        <v>70</v>
      </c>
      <c r="D1481" s="30"/>
      <c r="E1481" s="30">
        <v>19180</v>
      </c>
      <c r="F1481" s="30">
        <v>20000</v>
      </c>
      <c r="G1481" s="30"/>
      <c r="H1481" s="30">
        <v>32252.799999999999</v>
      </c>
      <c r="I1481" s="30"/>
      <c r="J1481" s="30">
        <v>16909</v>
      </c>
      <c r="K1481" s="30">
        <v>166.49</v>
      </c>
      <c r="L1481" s="30">
        <v>17012.72</v>
      </c>
      <c r="M1481" s="30">
        <v>416.23</v>
      </c>
      <c r="N1481" s="30">
        <v>42531.81</v>
      </c>
      <c r="O1481" s="30">
        <v>665.96</v>
      </c>
      <c r="P1481" s="30">
        <v>68050.89</v>
      </c>
    </row>
    <row r="1482" spans="1:16">
      <c r="A1482" s="45" t="str">
        <f t="shared" si="36"/>
        <v>5171</v>
      </c>
      <c r="B1482" s="29">
        <v>51</v>
      </c>
      <c r="C1482" s="29">
        <v>71</v>
      </c>
      <c r="D1482" s="29"/>
      <c r="E1482" s="29">
        <v>19180</v>
      </c>
      <c r="F1482" s="29">
        <v>20000</v>
      </c>
      <c r="G1482" s="29">
        <v>900</v>
      </c>
      <c r="H1482" s="29">
        <v>34120.379999999997</v>
      </c>
      <c r="I1482" s="29"/>
      <c r="J1482" s="29">
        <v>16272</v>
      </c>
      <c r="K1482" s="29">
        <v>169.09</v>
      </c>
      <c r="L1482" s="29">
        <v>17692.189999999999</v>
      </c>
      <c r="M1482" s="29">
        <v>422.73</v>
      </c>
      <c r="N1482" s="29">
        <v>44230.49</v>
      </c>
      <c r="O1482" s="29">
        <v>676.36</v>
      </c>
      <c r="P1482" s="29">
        <v>70768.78</v>
      </c>
    </row>
    <row r="1483" spans="1:16">
      <c r="A1483" s="45" t="str">
        <f t="shared" si="36"/>
        <v>5272</v>
      </c>
      <c r="B1483" s="30">
        <v>52</v>
      </c>
      <c r="C1483" s="30">
        <v>72</v>
      </c>
      <c r="D1483" s="30"/>
      <c r="E1483" s="30">
        <v>19180</v>
      </c>
      <c r="F1483" s="30">
        <v>20000</v>
      </c>
      <c r="G1483" s="30"/>
      <c r="H1483" s="30">
        <v>35144</v>
      </c>
      <c r="I1483" s="30"/>
      <c r="J1483" s="30">
        <v>16497</v>
      </c>
      <c r="K1483" s="30">
        <v>162.72</v>
      </c>
      <c r="L1483" s="30">
        <v>18385.68</v>
      </c>
      <c r="M1483" s="30">
        <v>406.8</v>
      </c>
      <c r="N1483" s="30">
        <v>45964.2</v>
      </c>
      <c r="O1483" s="30">
        <v>650.88</v>
      </c>
      <c r="P1483" s="30">
        <v>73542.720000000001</v>
      </c>
    </row>
    <row r="1484" spans="1:16">
      <c r="A1484" s="45" t="str">
        <f t="shared" si="36"/>
        <v>5373</v>
      </c>
      <c r="B1484" s="29">
        <v>53</v>
      </c>
      <c r="C1484" s="29">
        <v>73</v>
      </c>
      <c r="D1484" s="29"/>
      <c r="E1484" s="29">
        <v>19180</v>
      </c>
      <c r="F1484" s="29">
        <v>20000</v>
      </c>
      <c r="G1484" s="29"/>
      <c r="H1484" s="29">
        <v>36198.32</v>
      </c>
      <c r="I1484" s="29"/>
      <c r="J1484" s="29">
        <v>16723</v>
      </c>
      <c r="K1484" s="29">
        <v>164.97</v>
      </c>
      <c r="L1484" s="29">
        <v>19102.22</v>
      </c>
      <c r="M1484" s="29">
        <v>412.43</v>
      </c>
      <c r="N1484" s="29">
        <v>47755.55</v>
      </c>
      <c r="O1484" s="29">
        <v>659.88</v>
      </c>
      <c r="P1484" s="29">
        <v>76408.89</v>
      </c>
    </row>
    <row r="1485" spans="1:16">
      <c r="A1485" s="45" t="str">
        <f t="shared" si="36"/>
        <v>5474</v>
      </c>
      <c r="B1485" s="30">
        <v>54</v>
      </c>
      <c r="C1485" s="30">
        <v>74</v>
      </c>
      <c r="D1485" s="30"/>
      <c r="E1485" s="30">
        <v>19180</v>
      </c>
      <c r="F1485" s="30">
        <v>20000</v>
      </c>
      <c r="G1485" s="30">
        <v>900</v>
      </c>
      <c r="H1485" s="30">
        <v>38184.269999999997</v>
      </c>
      <c r="I1485" s="30"/>
      <c r="J1485" s="30">
        <v>16050</v>
      </c>
      <c r="K1485" s="30">
        <v>167.23</v>
      </c>
      <c r="L1485" s="30">
        <v>19842.52</v>
      </c>
      <c r="M1485" s="30">
        <v>418.08</v>
      </c>
      <c r="N1485" s="30">
        <v>49606.29</v>
      </c>
      <c r="O1485" s="30">
        <v>668.92</v>
      </c>
      <c r="P1485" s="30">
        <v>79370.070000000007</v>
      </c>
    </row>
    <row r="1486" spans="1:16">
      <c r="A1486" s="45" t="str">
        <f t="shared" si="36"/>
        <v>5575</v>
      </c>
      <c r="B1486" s="29">
        <v>55</v>
      </c>
      <c r="C1486" s="29">
        <v>75</v>
      </c>
      <c r="D1486" s="29"/>
      <c r="E1486" s="29">
        <v>19180</v>
      </c>
      <c r="F1486" s="29">
        <v>20000</v>
      </c>
      <c r="G1486" s="29"/>
      <c r="H1486" s="29">
        <v>39329.79</v>
      </c>
      <c r="I1486" s="29"/>
      <c r="J1486" s="29">
        <v>16225</v>
      </c>
      <c r="K1486" s="29">
        <v>160.5</v>
      </c>
      <c r="L1486" s="29">
        <v>20598.29</v>
      </c>
      <c r="M1486" s="29">
        <v>401.25</v>
      </c>
      <c r="N1486" s="29">
        <v>51495.73</v>
      </c>
      <c r="O1486" s="29">
        <v>642</v>
      </c>
      <c r="P1486" s="29">
        <v>82393.17</v>
      </c>
    </row>
    <row r="1487" spans="1:16">
      <c r="A1487" s="45" t="str">
        <f t="shared" si="36"/>
        <v>5676</v>
      </c>
      <c r="B1487" s="30">
        <v>56</v>
      </c>
      <c r="C1487" s="30">
        <v>76</v>
      </c>
      <c r="D1487" s="30"/>
      <c r="E1487" s="30">
        <v>19180</v>
      </c>
      <c r="F1487" s="30">
        <v>20000</v>
      </c>
      <c r="G1487" s="30"/>
      <c r="H1487" s="30">
        <v>40509.69</v>
      </c>
      <c r="I1487" s="30"/>
      <c r="J1487" s="30">
        <v>16397</v>
      </c>
      <c r="K1487" s="30">
        <v>162.25</v>
      </c>
      <c r="L1487" s="30">
        <v>21378.49</v>
      </c>
      <c r="M1487" s="30">
        <v>405.63</v>
      </c>
      <c r="N1487" s="30">
        <v>53446.23</v>
      </c>
      <c r="O1487" s="30">
        <v>649</v>
      </c>
      <c r="P1487" s="30">
        <v>85513.97</v>
      </c>
    </row>
    <row r="1488" spans="1:16">
      <c r="A1488" s="45" t="str">
        <f t="shared" si="36"/>
        <v>5777</v>
      </c>
      <c r="B1488" s="29">
        <v>57</v>
      </c>
      <c r="C1488" s="29">
        <v>77</v>
      </c>
      <c r="D1488" s="29"/>
      <c r="E1488" s="29">
        <v>19180</v>
      </c>
      <c r="F1488" s="29">
        <v>20000</v>
      </c>
      <c r="G1488" s="29">
        <v>900</v>
      </c>
      <c r="H1488" s="29">
        <v>42624.98</v>
      </c>
      <c r="I1488" s="29"/>
      <c r="J1488" s="29">
        <v>15663</v>
      </c>
      <c r="K1488" s="29">
        <v>163.97</v>
      </c>
      <c r="L1488" s="29">
        <v>22183.82</v>
      </c>
      <c r="M1488" s="29">
        <v>409.93</v>
      </c>
      <c r="N1488" s="29">
        <v>55459.54</v>
      </c>
      <c r="O1488" s="29">
        <v>655.88</v>
      </c>
      <c r="P1488" s="29">
        <v>88735.27</v>
      </c>
    </row>
    <row r="1489" spans="1:16">
      <c r="A1489" s="45" t="str">
        <f t="shared" si="36"/>
        <v>5878</v>
      </c>
      <c r="B1489" s="30">
        <v>58</v>
      </c>
      <c r="C1489" s="30">
        <v>78</v>
      </c>
      <c r="D1489" s="30"/>
      <c r="E1489" s="30">
        <v>19180</v>
      </c>
      <c r="F1489" s="30">
        <v>20000</v>
      </c>
      <c r="G1489" s="30"/>
      <c r="H1489" s="30">
        <v>43903.73</v>
      </c>
      <c r="I1489" s="30"/>
      <c r="J1489" s="30">
        <v>15759</v>
      </c>
      <c r="K1489" s="30">
        <v>156.63</v>
      </c>
      <c r="L1489" s="30">
        <v>23005.96</v>
      </c>
      <c r="M1489" s="30">
        <v>391.58</v>
      </c>
      <c r="N1489" s="30">
        <v>57514.9</v>
      </c>
      <c r="O1489" s="30">
        <v>626.52</v>
      </c>
      <c r="P1489" s="30">
        <v>92023.85</v>
      </c>
    </row>
    <row r="1490" spans="1:16">
      <c r="A1490" s="45" t="str">
        <f t="shared" si="36"/>
        <v>5979</v>
      </c>
      <c r="B1490" s="29">
        <v>59</v>
      </c>
      <c r="C1490" s="29">
        <v>79</v>
      </c>
      <c r="D1490" s="29"/>
      <c r="E1490" s="29">
        <v>19180</v>
      </c>
      <c r="F1490" s="29">
        <v>20000</v>
      </c>
      <c r="G1490" s="29"/>
      <c r="H1490" s="29">
        <v>45220.84</v>
      </c>
      <c r="I1490" s="29"/>
      <c r="J1490" s="29">
        <v>15839</v>
      </c>
      <c r="K1490" s="29">
        <v>157.59</v>
      </c>
      <c r="L1490" s="29">
        <v>23853.73</v>
      </c>
      <c r="M1490" s="29">
        <v>393.98</v>
      </c>
      <c r="N1490" s="29">
        <v>59634.33</v>
      </c>
      <c r="O1490" s="29">
        <v>630.36</v>
      </c>
      <c r="P1490" s="29">
        <v>95414.92</v>
      </c>
    </row>
    <row r="1491" spans="1:16">
      <c r="A1491" s="45" t="str">
        <f t="shared" si="36"/>
        <v>6080</v>
      </c>
      <c r="B1491" s="30">
        <v>60</v>
      </c>
      <c r="C1491" s="30">
        <v>80</v>
      </c>
      <c r="D1491" s="30"/>
      <c r="E1491" s="30">
        <v>19180</v>
      </c>
      <c r="F1491" s="30">
        <v>20000</v>
      </c>
      <c r="G1491" s="30">
        <v>900</v>
      </c>
      <c r="H1491" s="30">
        <v>47477.46</v>
      </c>
      <c r="I1491" s="30">
        <v>15000</v>
      </c>
      <c r="J1491" s="30">
        <v>15900</v>
      </c>
      <c r="K1491" s="30">
        <v>158.38999999999999</v>
      </c>
      <c r="L1491" s="30">
        <v>24727.73</v>
      </c>
      <c r="M1491" s="30">
        <v>395.98</v>
      </c>
      <c r="N1491" s="30">
        <v>61819.33</v>
      </c>
      <c r="O1491" s="30">
        <v>633.55999999999995</v>
      </c>
      <c r="P1491" s="30">
        <v>98910.93</v>
      </c>
    </row>
    <row r="1492" spans="1:16" ht="54">
      <c r="B1492" s="28" t="s">
        <v>27</v>
      </c>
      <c r="C1492" s="28" t="s">
        <v>13</v>
      </c>
      <c r="D1492" s="28" t="s">
        <v>14</v>
      </c>
      <c r="E1492" s="28" t="s">
        <v>15</v>
      </c>
      <c r="F1492" s="28" t="s">
        <v>16</v>
      </c>
      <c r="G1492" s="28" t="s">
        <v>17</v>
      </c>
      <c r="H1492" s="28" t="s">
        <v>18</v>
      </c>
      <c r="I1492" s="28" t="s">
        <v>19</v>
      </c>
      <c r="J1492" s="28" t="s">
        <v>20</v>
      </c>
      <c r="K1492" s="28" t="s">
        <v>21</v>
      </c>
      <c r="L1492" s="28" t="s">
        <v>22</v>
      </c>
      <c r="M1492" s="28" t="s">
        <v>23</v>
      </c>
      <c r="N1492" s="28" t="s">
        <v>24</v>
      </c>
      <c r="O1492" s="28" t="s">
        <v>25</v>
      </c>
      <c r="P1492" s="28" t="s">
        <v>26</v>
      </c>
    </row>
    <row r="1493" spans="1:16">
      <c r="A1493" s="45" t="str">
        <f t="shared" ref="A1493:A1551" si="37">B1493&amp;C1493</f>
        <v>122</v>
      </c>
      <c r="B1493" s="29">
        <v>1</v>
      </c>
      <c r="C1493" s="29">
        <v>22</v>
      </c>
      <c r="D1493" s="29">
        <v>3817</v>
      </c>
      <c r="E1493" s="29">
        <v>3817</v>
      </c>
      <c r="F1493" s="29">
        <v>20000</v>
      </c>
      <c r="G1493" s="29"/>
      <c r="H1493" s="29"/>
      <c r="I1493" s="29"/>
      <c r="J1493" s="29">
        <v>2290.1999999999998</v>
      </c>
      <c r="K1493" s="29">
        <v>26.72</v>
      </c>
      <c r="L1493" s="29">
        <v>26.72</v>
      </c>
      <c r="M1493" s="29">
        <v>66.8</v>
      </c>
      <c r="N1493" s="29">
        <v>66.8</v>
      </c>
      <c r="O1493" s="29">
        <v>106.88</v>
      </c>
      <c r="P1493" s="29">
        <v>106.88</v>
      </c>
    </row>
    <row r="1494" spans="1:16">
      <c r="A1494" s="45" t="str">
        <f t="shared" si="37"/>
        <v>223</v>
      </c>
      <c r="B1494" s="30">
        <v>2</v>
      </c>
      <c r="C1494" s="30">
        <v>23</v>
      </c>
      <c r="D1494" s="30">
        <v>3817</v>
      </c>
      <c r="E1494" s="30">
        <v>7634</v>
      </c>
      <c r="F1494" s="30">
        <v>20000</v>
      </c>
      <c r="G1494" s="30"/>
      <c r="H1494" s="30"/>
      <c r="I1494" s="30"/>
      <c r="J1494" s="30">
        <v>5708</v>
      </c>
      <c r="K1494" s="30">
        <v>59.6</v>
      </c>
      <c r="L1494" s="30">
        <v>87.13</v>
      </c>
      <c r="M1494" s="30">
        <v>149.01</v>
      </c>
      <c r="N1494" s="30">
        <v>217.81</v>
      </c>
      <c r="O1494" s="30">
        <v>238.42</v>
      </c>
      <c r="P1494" s="30">
        <v>348.5</v>
      </c>
    </row>
    <row r="1495" spans="1:16">
      <c r="A1495" s="45" t="str">
        <f t="shared" si="37"/>
        <v>324</v>
      </c>
      <c r="B1495" s="29">
        <v>3</v>
      </c>
      <c r="C1495" s="29">
        <v>24</v>
      </c>
      <c r="D1495" s="29">
        <v>3817</v>
      </c>
      <c r="E1495" s="29">
        <v>11451</v>
      </c>
      <c r="F1495" s="29">
        <v>20000</v>
      </c>
      <c r="G1495" s="29">
        <v>900</v>
      </c>
      <c r="H1495" s="29">
        <v>900</v>
      </c>
      <c r="I1495" s="29"/>
      <c r="J1495" s="29">
        <v>8254</v>
      </c>
      <c r="K1495" s="29">
        <v>93.17</v>
      </c>
      <c r="L1495" s="29">
        <v>182.91</v>
      </c>
      <c r="M1495" s="29">
        <v>232.94</v>
      </c>
      <c r="N1495" s="29">
        <v>457.28</v>
      </c>
      <c r="O1495" s="29">
        <v>372.7</v>
      </c>
      <c r="P1495" s="29">
        <v>731.65</v>
      </c>
    </row>
    <row r="1496" spans="1:16">
      <c r="A1496" s="45" t="str">
        <f t="shared" si="37"/>
        <v>425</v>
      </c>
      <c r="B1496" s="30">
        <v>4</v>
      </c>
      <c r="C1496" s="30">
        <v>25</v>
      </c>
      <c r="D1496" s="30">
        <v>3817</v>
      </c>
      <c r="E1496" s="30">
        <v>15268</v>
      </c>
      <c r="F1496" s="30">
        <v>20000</v>
      </c>
      <c r="G1496" s="30"/>
      <c r="H1496" s="30">
        <v>927</v>
      </c>
      <c r="I1496" s="30"/>
      <c r="J1496" s="30">
        <v>12139</v>
      </c>
      <c r="K1496" s="30">
        <v>121.48</v>
      </c>
      <c r="L1496" s="30">
        <v>309.88</v>
      </c>
      <c r="M1496" s="30">
        <v>303.7</v>
      </c>
      <c r="N1496" s="30">
        <v>774.7</v>
      </c>
      <c r="O1496" s="30">
        <v>485.91</v>
      </c>
      <c r="P1496" s="30">
        <v>1239.52</v>
      </c>
    </row>
    <row r="1497" spans="1:16">
      <c r="A1497" s="45" t="str">
        <f t="shared" si="37"/>
        <v>526</v>
      </c>
      <c r="B1497" s="29">
        <v>5</v>
      </c>
      <c r="C1497" s="29">
        <v>26</v>
      </c>
      <c r="D1497" s="29">
        <v>3817</v>
      </c>
      <c r="E1497" s="29">
        <v>19085</v>
      </c>
      <c r="F1497" s="29">
        <v>20000</v>
      </c>
      <c r="G1497" s="29"/>
      <c r="H1497" s="29">
        <v>954.81</v>
      </c>
      <c r="I1497" s="29"/>
      <c r="J1497" s="29">
        <v>16253</v>
      </c>
      <c r="K1497" s="29">
        <v>159.36000000000001</v>
      </c>
      <c r="L1497" s="29">
        <v>478.53</v>
      </c>
      <c r="M1497" s="29">
        <v>398.4</v>
      </c>
      <c r="N1497" s="29">
        <v>1196.33</v>
      </c>
      <c r="O1497" s="29">
        <v>637.42999999999995</v>
      </c>
      <c r="P1497" s="29">
        <v>1914.13</v>
      </c>
    </row>
    <row r="1498" spans="1:16">
      <c r="A1498" s="45" t="str">
        <f t="shared" si="37"/>
        <v>627</v>
      </c>
      <c r="B1498" s="30">
        <v>6</v>
      </c>
      <c r="C1498" s="30">
        <v>27</v>
      </c>
      <c r="D1498" s="30"/>
      <c r="E1498" s="30">
        <v>19085</v>
      </c>
      <c r="F1498" s="30">
        <v>20000</v>
      </c>
      <c r="G1498" s="30">
        <v>900</v>
      </c>
      <c r="H1498" s="30">
        <v>1883.45</v>
      </c>
      <c r="I1498" s="30"/>
      <c r="J1498" s="30">
        <v>15676</v>
      </c>
      <c r="K1498" s="30">
        <v>162.53</v>
      </c>
      <c r="L1498" s="30">
        <v>655.42</v>
      </c>
      <c r="M1498" s="30">
        <v>406.33</v>
      </c>
      <c r="N1498" s="30">
        <v>1638.55</v>
      </c>
      <c r="O1498" s="30">
        <v>650.12</v>
      </c>
      <c r="P1498" s="30">
        <v>2621.68</v>
      </c>
    </row>
    <row r="1499" spans="1:16">
      <c r="A1499" s="45" t="str">
        <f t="shared" si="37"/>
        <v>728</v>
      </c>
      <c r="B1499" s="29">
        <v>7</v>
      </c>
      <c r="C1499" s="29">
        <v>28</v>
      </c>
      <c r="D1499" s="29"/>
      <c r="E1499" s="29">
        <v>19085</v>
      </c>
      <c r="F1499" s="29">
        <v>20000</v>
      </c>
      <c r="G1499" s="29"/>
      <c r="H1499" s="29">
        <v>1939.96</v>
      </c>
      <c r="I1499" s="29"/>
      <c r="J1499" s="29">
        <v>15987</v>
      </c>
      <c r="K1499" s="29">
        <v>156.76</v>
      </c>
      <c r="L1499" s="29">
        <v>831.84</v>
      </c>
      <c r="M1499" s="29">
        <v>391.9</v>
      </c>
      <c r="N1499" s="29">
        <v>2079.6</v>
      </c>
      <c r="O1499" s="29">
        <v>627.04</v>
      </c>
      <c r="P1499" s="29">
        <v>3327.37</v>
      </c>
    </row>
    <row r="1500" spans="1:16">
      <c r="A1500" s="45" t="str">
        <f t="shared" si="37"/>
        <v>829</v>
      </c>
      <c r="B1500" s="30">
        <v>8</v>
      </c>
      <c r="C1500" s="30">
        <v>29</v>
      </c>
      <c r="D1500" s="30"/>
      <c r="E1500" s="30">
        <v>19085</v>
      </c>
      <c r="F1500" s="30">
        <v>20000</v>
      </c>
      <c r="G1500" s="30"/>
      <c r="H1500" s="30">
        <v>1998.16</v>
      </c>
      <c r="I1500" s="30"/>
      <c r="J1500" s="30">
        <v>16305</v>
      </c>
      <c r="K1500" s="30">
        <v>159.87</v>
      </c>
      <c r="L1500" s="30">
        <v>1016.67</v>
      </c>
      <c r="M1500" s="30">
        <v>399.68</v>
      </c>
      <c r="N1500" s="30">
        <v>2541.67</v>
      </c>
      <c r="O1500" s="30">
        <v>639.48</v>
      </c>
      <c r="P1500" s="30">
        <v>4066.67</v>
      </c>
    </row>
    <row r="1501" spans="1:16">
      <c r="A1501" s="45" t="str">
        <f t="shared" si="37"/>
        <v>930</v>
      </c>
      <c r="B1501" s="29">
        <v>9</v>
      </c>
      <c r="C1501" s="29">
        <v>30</v>
      </c>
      <c r="D1501" s="29"/>
      <c r="E1501" s="29">
        <v>19085</v>
      </c>
      <c r="F1501" s="29">
        <v>20000</v>
      </c>
      <c r="G1501" s="29">
        <v>900</v>
      </c>
      <c r="H1501" s="29">
        <v>2958.1</v>
      </c>
      <c r="I1501" s="29"/>
      <c r="J1501" s="29">
        <v>15729</v>
      </c>
      <c r="K1501" s="29">
        <v>163.05000000000001</v>
      </c>
      <c r="L1501" s="29">
        <v>1210.22</v>
      </c>
      <c r="M1501" s="29">
        <v>407.63</v>
      </c>
      <c r="N1501" s="29">
        <v>3025.54</v>
      </c>
      <c r="O1501" s="29">
        <v>652.20000000000005</v>
      </c>
      <c r="P1501" s="29">
        <v>4840.87</v>
      </c>
    </row>
    <row r="1502" spans="1:16">
      <c r="A1502" s="45" t="str">
        <f t="shared" si="37"/>
        <v>1031</v>
      </c>
      <c r="B1502" s="30">
        <v>10</v>
      </c>
      <c r="C1502" s="30">
        <v>31</v>
      </c>
      <c r="D1502" s="30"/>
      <c r="E1502" s="30">
        <v>19085</v>
      </c>
      <c r="F1502" s="30">
        <v>20000</v>
      </c>
      <c r="G1502" s="30"/>
      <c r="H1502" s="30">
        <v>3046.84</v>
      </c>
      <c r="I1502" s="30"/>
      <c r="J1502" s="30">
        <v>16041</v>
      </c>
      <c r="K1502" s="30">
        <v>157.29</v>
      </c>
      <c r="L1502" s="30">
        <v>1403.81</v>
      </c>
      <c r="M1502" s="30">
        <v>393.23</v>
      </c>
      <c r="N1502" s="30">
        <v>3509.53</v>
      </c>
      <c r="O1502" s="30">
        <v>629.16</v>
      </c>
      <c r="P1502" s="30">
        <v>5615.25</v>
      </c>
    </row>
    <row r="1503" spans="1:16">
      <c r="A1503" s="45" t="str">
        <f t="shared" si="37"/>
        <v>1132</v>
      </c>
      <c r="B1503" s="29">
        <v>11</v>
      </c>
      <c r="C1503" s="29">
        <v>32</v>
      </c>
      <c r="D1503" s="29"/>
      <c r="E1503" s="29">
        <v>19085</v>
      </c>
      <c r="F1503" s="29">
        <v>20000</v>
      </c>
      <c r="G1503" s="29"/>
      <c r="H1503" s="29">
        <v>3138.25</v>
      </c>
      <c r="I1503" s="29"/>
      <c r="J1503" s="29">
        <v>16360</v>
      </c>
      <c r="K1503" s="29">
        <v>160.41</v>
      </c>
      <c r="L1503" s="29">
        <v>1606.34</v>
      </c>
      <c r="M1503" s="29">
        <v>401.03</v>
      </c>
      <c r="N1503" s="29">
        <v>4015.85</v>
      </c>
      <c r="O1503" s="29">
        <v>641.64</v>
      </c>
      <c r="P1503" s="29">
        <v>6425.35</v>
      </c>
    </row>
    <row r="1504" spans="1:16">
      <c r="A1504" s="45" t="str">
        <f t="shared" si="37"/>
        <v>1233</v>
      </c>
      <c r="B1504" s="30">
        <v>12</v>
      </c>
      <c r="C1504" s="30">
        <v>33</v>
      </c>
      <c r="D1504" s="30"/>
      <c r="E1504" s="30">
        <v>19085</v>
      </c>
      <c r="F1504" s="30">
        <v>20000</v>
      </c>
      <c r="G1504" s="30">
        <v>900</v>
      </c>
      <c r="H1504" s="30">
        <v>4132.3999999999996</v>
      </c>
      <c r="I1504" s="30"/>
      <c r="J1504" s="30">
        <v>15785</v>
      </c>
      <c r="K1504" s="30">
        <v>163.6</v>
      </c>
      <c r="L1504" s="30">
        <v>1818.13</v>
      </c>
      <c r="M1504" s="30">
        <v>409</v>
      </c>
      <c r="N1504" s="30">
        <v>4545.32</v>
      </c>
      <c r="O1504" s="30">
        <v>654.4</v>
      </c>
      <c r="P1504" s="30">
        <v>7272.51</v>
      </c>
    </row>
    <row r="1505" spans="1:16">
      <c r="A1505" s="45" t="str">
        <f t="shared" si="37"/>
        <v>1334</v>
      </c>
      <c r="B1505" s="29">
        <v>13</v>
      </c>
      <c r="C1505" s="29">
        <v>34</v>
      </c>
      <c r="D1505" s="29"/>
      <c r="E1505" s="29">
        <v>19085</v>
      </c>
      <c r="F1505" s="29">
        <v>20000</v>
      </c>
      <c r="G1505" s="29"/>
      <c r="H1505" s="29">
        <v>4256.37</v>
      </c>
      <c r="I1505" s="29"/>
      <c r="J1505" s="29">
        <v>16098</v>
      </c>
      <c r="K1505" s="29">
        <v>157.85</v>
      </c>
      <c r="L1505" s="29">
        <v>2030.52</v>
      </c>
      <c r="M1505" s="29">
        <v>394.63</v>
      </c>
      <c r="N1505" s="29">
        <v>5076.3100000000004</v>
      </c>
      <c r="O1505" s="29">
        <v>631.4</v>
      </c>
      <c r="P1505" s="29">
        <v>8122.09</v>
      </c>
    </row>
    <row r="1506" spans="1:16">
      <c r="A1506" s="45" t="str">
        <f t="shared" si="37"/>
        <v>1435</v>
      </c>
      <c r="B1506" s="30">
        <v>14</v>
      </c>
      <c r="C1506" s="30">
        <v>35</v>
      </c>
      <c r="D1506" s="30"/>
      <c r="E1506" s="30">
        <v>19085</v>
      </c>
      <c r="F1506" s="30">
        <v>20000</v>
      </c>
      <c r="G1506" s="30"/>
      <c r="H1506" s="30">
        <v>4384.0600000000004</v>
      </c>
      <c r="I1506" s="30"/>
      <c r="J1506" s="30">
        <v>16417</v>
      </c>
      <c r="K1506" s="30">
        <v>160.97999999999999</v>
      </c>
      <c r="L1506" s="30">
        <v>2252.42</v>
      </c>
      <c r="M1506" s="30">
        <v>402.45</v>
      </c>
      <c r="N1506" s="30">
        <v>5631.04</v>
      </c>
      <c r="O1506" s="30">
        <v>643.91999999999996</v>
      </c>
      <c r="P1506" s="30">
        <v>9009.67</v>
      </c>
    </row>
    <row r="1507" spans="1:16">
      <c r="A1507" s="45" t="str">
        <f t="shared" si="37"/>
        <v>1536</v>
      </c>
      <c r="B1507" s="29">
        <v>15</v>
      </c>
      <c r="C1507" s="29">
        <v>36</v>
      </c>
      <c r="D1507" s="29"/>
      <c r="E1507" s="29">
        <v>19085</v>
      </c>
      <c r="F1507" s="29">
        <v>20000</v>
      </c>
      <c r="G1507" s="29">
        <v>900</v>
      </c>
      <c r="H1507" s="29">
        <v>5415.58</v>
      </c>
      <c r="I1507" s="29"/>
      <c r="J1507" s="29">
        <v>15843</v>
      </c>
      <c r="K1507" s="29">
        <v>164.17</v>
      </c>
      <c r="L1507" s="29">
        <v>2484.16</v>
      </c>
      <c r="M1507" s="29">
        <v>410.43</v>
      </c>
      <c r="N1507" s="29">
        <v>6210.4</v>
      </c>
      <c r="O1507" s="29">
        <v>656.68</v>
      </c>
      <c r="P1507" s="29">
        <v>9936.64</v>
      </c>
    </row>
    <row r="1508" spans="1:16">
      <c r="A1508" s="45" t="str">
        <f t="shared" si="37"/>
        <v>1637</v>
      </c>
      <c r="B1508" s="30">
        <v>16</v>
      </c>
      <c r="C1508" s="30">
        <v>37</v>
      </c>
      <c r="D1508" s="30"/>
      <c r="E1508" s="30">
        <v>19085</v>
      </c>
      <c r="F1508" s="30">
        <v>20000</v>
      </c>
      <c r="G1508" s="30"/>
      <c r="H1508" s="30">
        <v>5578.05</v>
      </c>
      <c r="I1508" s="30"/>
      <c r="J1508" s="30">
        <v>16156</v>
      </c>
      <c r="K1508" s="30">
        <v>158.41999999999999</v>
      </c>
      <c r="L1508" s="30">
        <v>2717.11</v>
      </c>
      <c r="M1508" s="30">
        <v>396.05</v>
      </c>
      <c r="N1508" s="30">
        <v>6792.76</v>
      </c>
      <c r="O1508" s="30">
        <v>633.67999999999995</v>
      </c>
      <c r="P1508" s="30">
        <v>10868.42</v>
      </c>
    </row>
    <row r="1509" spans="1:16">
      <c r="A1509" s="45" t="str">
        <f t="shared" si="37"/>
        <v>1738</v>
      </c>
      <c r="B1509" s="29">
        <v>17</v>
      </c>
      <c r="C1509" s="29">
        <v>38</v>
      </c>
      <c r="D1509" s="29"/>
      <c r="E1509" s="29">
        <v>19085</v>
      </c>
      <c r="F1509" s="29">
        <v>20000</v>
      </c>
      <c r="G1509" s="29"/>
      <c r="H1509" s="29">
        <v>5745.39</v>
      </c>
      <c r="I1509" s="29"/>
      <c r="J1509" s="29">
        <v>16476</v>
      </c>
      <c r="K1509" s="29">
        <v>161.56</v>
      </c>
      <c r="L1509" s="29">
        <v>2960.18</v>
      </c>
      <c r="M1509" s="29">
        <v>403.9</v>
      </c>
      <c r="N1509" s="29">
        <v>7400.45</v>
      </c>
      <c r="O1509" s="29">
        <v>646.24</v>
      </c>
      <c r="P1509" s="29">
        <v>11840.71</v>
      </c>
    </row>
    <row r="1510" spans="1:16">
      <c r="A1510" s="45" t="str">
        <f t="shared" si="37"/>
        <v>1839</v>
      </c>
      <c r="B1510" s="30">
        <v>18</v>
      </c>
      <c r="C1510" s="30">
        <v>39</v>
      </c>
      <c r="D1510" s="30"/>
      <c r="E1510" s="30">
        <v>19085</v>
      </c>
      <c r="F1510" s="30">
        <v>20000</v>
      </c>
      <c r="G1510" s="30">
        <v>900</v>
      </c>
      <c r="H1510" s="30">
        <v>6817.75</v>
      </c>
      <c r="I1510" s="30"/>
      <c r="J1510" s="30">
        <v>15902</v>
      </c>
      <c r="K1510" s="30">
        <v>164.76</v>
      </c>
      <c r="L1510" s="30">
        <v>3213.74</v>
      </c>
      <c r="M1510" s="30">
        <v>411.9</v>
      </c>
      <c r="N1510" s="30">
        <v>8034.36</v>
      </c>
      <c r="O1510" s="30">
        <v>659.04</v>
      </c>
      <c r="P1510" s="30">
        <v>12854.97</v>
      </c>
    </row>
    <row r="1511" spans="1:16">
      <c r="A1511" s="45" t="str">
        <f t="shared" si="37"/>
        <v>1940</v>
      </c>
      <c r="B1511" s="29">
        <v>19</v>
      </c>
      <c r="C1511" s="29">
        <v>40</v>
      </c>
      <c r="D1511" s="29"/>
      <c r="E1511" s="29">
        <v>19085</v>
      </c>
      <c r="F1511" s="29">
        <v>20000</v>
      </c>
      <c r="G1511" s="29"/>
      <c r="H1511" s="29">
        <v>7022.29</v>
      </c>
      <c r="I1511" s="29"/>
      <c r="J1511" s="29">
        <v>16215</v>
      </c>
      <c r="K1511" s="29">
        <v>159.02000000000001</v>
      </c>
      <c r="L1511" s="29">
        <v>3469.18</v>
      </c>
      <c r="M1511" s="29">
        <v>397.55</v>
      </c>
      <c r="N1511" s="29">
        <v>8672.94</v>
      </c>
      <c r="O1511" s="29">
        <v>636.08000000000004</v>
      </c>
      <c r="P1511" s="29">
        <v>13876.7</v>
      </c>
    </row>
    <row r="1512" spans="1:16">
      <c r="A1512" s="45" t="str">
        <f t="shared" si="37"/>
        <v>2041</v>
      </c>
      <c r="B1512" s="30">
        <v>20</v>
      </c>
      <c r="C1512" s="30">
        <v>41</v>
      </c>
      <c r="D1512" s="30"/>
      <c r="E1512" s="30">
        <v>19085</v>
      </c>
      <c r="F1512" s="30">
        <v>20000</v>
      </c>
      <c r="G1512" s="30"/>
      <c r="H1512" s="30">
        <v>7232.95</v>
      </c>
      <c r="I1512" s="30"/>
      <c r="J1512" s="30">
        <v>16535</v>
      </c>
      <c r="K1512" s="30">
        <v>162.15</v>
      </c>
      <c r="L1512" s="30">
        <v>3735.4</v>
      </c>
      <c r="M1512" s="30">
        <v>405.38</v>
      </c>
      <c r="N1512" s="30">
        <v>9338.5</v>
      </c>
      <c r="O1512" s="30">
        <v>648.6</v>
      </c>
      <c r="P1512" s="30">
        <v>14941.6</v>
      </c>
    </row>
    <row r="1513" spans="1:16">
      <c r="A1513" s="45" t="str">
        <f t="shared" si="37"/>
        <v>2142</v>
      </c>
      <c r="B1513" s="29">
        <v>21</v>
      </c>
      <c r="C1513" s="29">
        <v>42</v>
      </c>
      <c r="D1513" s="29"/>
      <c r="E1513" s="29">
        <v>19085</v>
      </c>
      <c r="F1513" s="29">
        <v>20000</v>
      </c>
      <c r="G1513" s="29">
        <v>900</v>
      </c>
      <c r="H1513" s="29">
        <v>8349.94</v>
      </c>
      <c r="I1513" s="29"/>
      <c r="J1513" s="29">
        <v>15962</v>
      </c>
      <c r="K1513" s="29">
        <v>165.35</v>
      </c>
      <c r="L1513" s="29">
        <v>4012.81</v>
      </c>
      <c r="M1513" s="29">
        <v>413.38</v>
      </c>
      <c r="N1513" s="29">
        <v>10032.030000000001</v>
      </c>
      <c r="O1513" s="29">
        <v>661.4</v>
      </c>
      <c r="P1513" s="29">
        <v>16051.25</v>
      </c>
    </row>
    <row r="1514" spans="1:16">
      <c r="A1514" s="45" t="str">
        <f t="shared" si="37"/>
        <v>2243</v>
      </c>
      <c r="B1514" s="30">
        <v>22</v>
      </c>
      <c r="C1514" s="30">
        <v>43</v>
      </c>
      <c r="D1514" s="30"/>
      <c r="E1514" s="30">
        <v>19085</v>
      </c>
      <c r="F1514" s="30">
        <v>20000</v>
      </c>
      <c r="G1514" s="30"/>
      <c r="H1514" s="30">
        <v>8600.44</v>
      </c>
      <c r="I1514" s="30"/>
      <c r="J1514" s="30">
        <v>16275</v>
      </c>
      <c r="K1514" s="30">
        <v>159.62</v>
      </c>
      <c r="L1514" s="30">
        <v>4292.82</v>
      </c>
      <c r="M1514" s="30">
        <v>399.05</v>
      </c>
      <c r="N1514" s="30">
        <v>10732.04</v>
      </c>
      <c r="O1514" s="30">
        <v>638.48</v>
      </c>
      <c r="P1514" s="30">
        <v>17171.27</v>
      </c>
    </row>
    <row r="1515" spans="1:16">
      <c r="A1515" s="45" t="str">
        <f t="shared" si="37"/>
        <v>2344</v>
      </c>
      <c r="B1515" s="29">
        <v>23</v>
      </c>
      <c r="C1515" s="29">
        <v>44</v>
      </c>
      <c r="D1515" s="29"/>
      <c r="E1515" s="29">
        <v>19085</v>
      </c>
      <c r="F1515" s="29">
        <v>20000</v>
      </c>
      <c r="G1515" s="29"/>
      <c r="H1515" s="29">
        <v>8858.4500000000007</v>
      </c>
      <c r="I1515" s="29"/>
      <c r="J1515" s="29">
        <v>16595</v>
      </c>
      <c r="K1515" s="29">
        <v>162.75</v>
      </c>
      <c r="L1515" s="29">
        <v>4584.3500000000004</v>
      </c>
      <c r="M1515" s="29">
        <v>406.88</v>
      </c>
      <c r="N1515" s="29">
        <v>11460.88</v>
      </c>
      <c r="O1515" s="29">
        <v>651</v>
      </c>
      <c r="P1515" s="29">
        <v>18337.41</v>
      </c>
    </row>
    <row r="1516" spans="1:16">
      <c r="A1516" s="45" t="str">
        <f t="shared" si="37"/>
        <v>2445</v>
      </c>
      <c r="B1516" s="30">
        <v>24</v>
      </c>
      <c r="C1516" s="30">
        <v>45</v>
      </c>
      <c r="D1516" s="30"/>
      <c r="E1516" s="30">
        <v>19085</v>
      </c>
      <c r="F1516" s="30">
        <v>20000</v>
      </c>
      <c r="G1516" s="30">
        <v>900</v>
      </c>
      <c r="H1516" s="30">
        <v>10024.209999999999</v>
      </c>
      <c r="I1516" s="30"/>
      <c r="J1516" s="30">
        <v>16021</v>
      </c>
      <c r="K1516" s="30">
        <v>165.95</v>
      </c>
      <c r="L1516" s="30">
        <v>4887.83</v>
      </c>
      <c r="M1516" s="30">
        <v>414.88</v>
      </c>
      <c r="N1516" s="30">
        <v>12219.58</v>
      </c>
      <c r="O1516" s="30">
        <v>663.8</v>
      </c>
      <c r="P1516" s="30">
        <v>19551.330000000002</v>
      </c>
    </row>
    <row r="1517" spans="1:16">
      <c r="A1517" s="45" t="str">
        <f t="shared" si="37"/>
        <v>2546</v>
      </c>
      <c r="B1517" s="29">
        <v>25</v>
      </c>
      <c r="C1517" s="29">
        <v>46</v>
      </c>
      <c r="D1517" s="29"/>
      <c r="E1517" s="29">
        <v>19085</v>
      </c>
      <c r="F1517" s="29">
        <v>20000</v>
      </c>
      <c r="G1517" s="29"/>
      <c r="H1517" s="29">
        <v>10324.93</v>
      </c>
      <c r="I1517" s="29"/>
      <c r="J1517" s="29">
        <v>16334</v>
      </c>
      <c r="K1517" s="29">
        <v>160.21</v>
      </c>
      <c r="L1517" s="29">
        <v>5194.68</v>
      </c>
      <c r="M1517" s="29">
        <v>400.53</v>
      </c>
      <c r="N1517" s="29">
        <v>12986.69</v>
      </c>
      <c r="O1517" s="29">
        <v>640.84</v>
      </c>
      <c r="P1517" s="29">
        <v>20778.71</v>
      </c>
    </row>
    <row r="1518" spans="1:16">
      <c r="A1518" s="45" t="str">
        <f t="shared" si="37"/>
        <v>2647</v>
      </c>
      <c r="B1518" s="30">
        <v>26</v>
      </c>
      <c r="C1518" s="30">
        <v>47</v>
      </c>
      <c r="D1518" s="30"/>
      <c r="E1518" s="30">
        <v>19085</v>
      </c>
      <c r="F1518" s="30">
        <v>20000</v>
      </c>
      <c r="G1518" s="30"/>
      <c r="H1518" s="30">
        <v>10634.68</v>
      </c>
      <c r="I1518" s="30"/>
      <c r="J1518" s="30">
        <v>16652</v>
      </c>
      <c r="K1518" s="30">
        <v>163.34</v>
      </c>
      <c r="L1518" s="30">
        <v>5513.86</v>
      </c>
      <c r="M1518" s="30">
        <v>408.35</v>
      </c>
      <c r="N1518" s="30">
        <v>13784.64</v>
      </c>
      <c r="O1518" s="30">
        <v>653.36</v>
      </c>
      <c r="P1518" s="30">
        <v>22055.43</v>
      </c>
    </row>
    <row r="1519" spans="1:16">
      <c r="A1519" s="45" t="str">
        <f t="shared" si="37"/>
        <v>2748</v>
      </c>
      <c r="B1519" s="29">
        <v>27</v>
      </c>
      <c r="C1519" s="29">
        <v>48</v>
      </c>
      <c r="D1519" s="29"/>
      <c r="E1519" s="29">
        <v>19085</v>
      </c>
      <c r="F1519" s="29">
        <v>20000</v>
      </c>
      <c r="G1519" s="29">
        <v>900</v>
      </c>
      <c r="H1519" s="29">
        <v>11853.72</v>
      </c>
      <c r="I1519" s="29"/>
      <c r="J1519" s="29">
        <v>16078</v>
      </c>
      <c r="K1519" s="29">
        <v>166.52</v>
      </c>
      <c r="L1519" s="29">
        <v>5845.79</v>
      </c>
      <c r="M1519" s="29">
        <v>416.3</v>
      </c>
      <c r="N1519" s="29">
        <v>14614.48</v>
      </c>
      <c r="O1519" s="29">
        <v>666.08</v>
      </c>
      <c r="P1519" s="29">
        <v>23383.17</v>
      </c>
    </row>
    <row r="1520" spans="1:16">
      <c r="A1520" s="45" t="str">
        <f t="shared" si="37"/>
        <v>2849</v>
      </c>
      <c r="B1520" s="30">
        <v>28</v>
      </c>
      <c r="C1520" s="30">
        <v>49</v>
      </c>
      <c r="D1520" s="30"/>
      <c r="E1520" s="30">
        <v>19085</v>
      </c>
      <c r="F1520" s="30">
        <v>20000</v>
      </c>
      <c r="G1520" s="30"/>
      <c r="H1520" s="30">
        <v>12209.33</v>
      </c>
      <c r="I1520" s="30"/>
      <c r="J1520" s="30">
        <v>16389</v>
      </c>
      <c r="K1520" s="30">
        <v>160.78</v>
      </c>
      <c r="L1520" s="30">
        <v>6181.95</v>
      </c>
      <c r="M1520" s="30">
        <v>401.95</v>
      </c>
      <c r="N1520" s="30">
        <v>15454.87</v>
      </c>
      <c r="O1520" s="30">
        <v>643.12</v>
      </c>
      <c r="P1520" s="30">
        <v>24727.79</v>
      </c>
    </row>
    <row r="1521" spans="1:16">
      <c r="A1521" s="45" t="str">
        <f t="shared" si="37"/>
        <v>2950</v>
      </c>
      <c r="B1521" s="29">
        <v>29</v>
      </c>
      <c r="C1521" s="29">
        <v>50</v>
      </c>
      <c r="D1521" s="29"/>
      <c r="E1521" s="29">
        <v>19085</v>
      </c>
      <c r="F1521" s="29">
        <v>20000</v>
      </c>
      <c r="G1521" s="29"/>
      <c r="H1521" s="29">
        <v>12575.61</v>
      </c>
      <c r="I1521" s="29"/>
      <c r="J1521" s="29">
        <v>16706</v>
      </c>
      <c r="K1521" s="29">
        <v>163.89</v>
      </c>
      <c r="L1521" s="29">
        <v>6531.3</v>
      </c>
      <c r="M1521" s="29">
        <v>409.73</v>
      </c>
      <c r="N1521" s="29">
        <v>16328.24</v>
      </c>
      <c r="O1521" s="29">
        <v>655.56</v>
      </c>
      <c r="P1521" s="29">
        <v>26125.18</v>
      </c>
    </row>
    <row r="1522" spans="1:16">
      <c r="A1522" s="45" t="str">
        <f t="shared" si="37"/>
        <v>3051</v>
      </c>
      <c r="B1522" s="30">
        <v>30</v>
      </c>
      <c r="C1522" s="30">
        <v>51</v>
      </c>
      <c r="D1522" s="30"/>
      <c r="E1522" s="30">
        <v>19085</v>
      </c>
      <c r="F1522" s="30">
        <v>20000</v>
      </c>
      <c r="G1522" s="30">
        <v>900</v>
      </c>
      <c r="H1522" s="30">
        <v>13852.88</v>
      </c>
      <c r="I1522" s="30"/>
      <c r="J1522" s="30">
        <v>16130</v>
      </c>
      <c r="K1522" s="30">
        <v>167.06</v>
      </c>
      <c r="L1522" s="30">
        <v>6894.29</v>
      </c>
      <c r="M1522" s="30">
        <v>417.65</v>
      </c>
      <c r="N1522" s="30">
        <v>17235.740000000002</v>
      </c>
      <c r="O1522" s="30">
        <v>668.24</v>
      </c>
      <c r="P1522" s="30">
        <v>27577.18</v>
      </c>
    </row>
    <row r="1523" spans="1:16">
      <c r="A1523" s="45" t="str">
        <f t="shared" si="37"/>
        <v>3152</v>
      </c>
      <c r="B1523" s="29">
        <v>31</v>
      </c>
      <c r="C1523" s="29">
        <v>52</v>
      </c>
      <c r="D1523" s="29"/>
      <c r="E1523" s="29">
        <v>19085</v>
      </c>
      <c r="F1523" s="29">
        <v>20000</v>
      </c>
      <c r="G1523" s="29"/>
      <c r="H1523" s="29">
        <v>14268.47</v>
      </c>
      <c r="I1523" s="29"/>
      <c r="J1523" s="29">
        <v>16439</v>
      </c>
      <c r="K1523" s="29">
        <v>161.30000000000001</v>
      </c>
      <c r="L1523" s="29">
        <v>7262.42</v>
      </c>
      <c r="M1523" s="29">
        <v>403.25</v>
      </c>
      <c r="N1523" s="29">
        <v>18156.060000000001</v>
      </c>
      <c r="O1523" s="29">
        <v>645.20000000000005</v>
      </c>
      <c r="P1523" s="29">
        <v>29049.69</v>
      </c>
    </row>
    <row r="1524" spans="1:16">
      <c r="A1524" s="45" t="str">
        <f t="shared" si="37"/>
        <v>3253</v>
      </c>
      <c r="B1524" s="30">
        <v>32</v>
      </c>
      <c r="C1524" s="30">
        <v>53</v>
      </c>
      <c r="D1524" s="30"/>
      <c r="E1524" s="30">
        <v>19085</v>
      </c>
      <c r="F1524" s="30">
        <v>20000</v>
      </c>
      <c r="G1524" s="30"/>
      <c r="H1524" s="30">
        <v>14696.52</v>
      </c>
      <c r="I1524" s="30"/>
      <c r="J1524" s="30">
        <v>16754</v>
      </c>
      <c r="K1524" s="30">
        <v>164.39</v>
      </c>
      <c r="L1524" s="30">
        <v>7644.69</v>
      </c>
      <c r="M1524" s="30">
        <v>410.98</v>
      </c>
      <c r="N1524" s="30">
        <v>19111.72</v>
      </c>
      <c r="O1524" s="30">
        <v>657.56</v>
      </c>
      <c r="P1524" s="30">
        <v>30578.75</v>
      </c>
    </row>
    <row r="1525" spans="1:16">
      <c r="A1525" s="45" t="str">
        <f t="shared" si="37"/>
        <v>3354</v>
      </c>
      <c r="B1525" s="29">
        <v>33</v>
      </c>
      <c r="C1525" s="29">
        <v>54</v>
      </c>
      <c r="D1525" s="29"/>
      <c r="E1525" s="29">
        <v>19085</v>
      </c>
      <c r="F1525" s="29">
        <v>20000</v>
      </c>
      <c r="G1525" s="29">
        <v>900</v>
      </c>
      <c r="H1525" s="29">
        <v>16037.42</v>
      </c>
      <c r="I1525" s="29"/>
      <c r="J1525" s="29">
        <v>16175</v>
      </c>
      <c r="K1525" s="29">
        <v>167.54</v>
      </c>
      <c r="L1525" s="29">
        <v>8041.57</v>
      </c>
      <c r="M1525" s="29">
        <v>418.85</v>
      </c>
      <c r="N1525" s="29">
        <v>20103.919999999998</v>
      </c>
      <c r="O1525" s="29">
        <v>670.16</v>
      </c>
      <c r="P1525" s="29">
        <v>32166.27</v>
      </c>
    </row>
    <row r="1526" spans="1:16">
      <c r="A1526" s="45" t="str">
        <f t="shared" si="37"/>
        <v>3455</v>
      </c>
      <c r="B1526" s="30">
        <v>34</v>
      </c>
      <c r="C1526" s="30">
        <v>55</v>
      </c>
      <c r="D1526" s="30"/>
      <c r="E1526" s="30">
        <v>19085</v>
      </c>
      <c r="F1526" s="30">
        <v>20000</v>
      </c>
      <c r="G1526" s="30"/>
      <c r="H1526" s="30">
        <v>16518.54</v>
      </c>
      <c r="I1526" s="30"/>
      <c r="J1526" s="30">
        <v>16481</v>
      </c>
      <c r="K1526" s="30">
        <v>161.75</v>
      </c>
      <c r="L1526" s="30">
        <v>8444.56</v>
      </c>
      <c r="M1526" s="30">
        <v>404.38</v>
      </c>
      <c r="N1526" s="30">
        <v>21111.41</v>
      </c>
      <c r="O1526" s="30">
        <v>647</v>
      </c>
      <c r="P1526" s="30">
        <v>33778.26</v>
      </c>
    </row>
    <row r="1527" spans="1:16">
      <c r="A1527" s="45" t="str">
        <f t="shared" si="37"/>
        <v>3556</v>
      </c>
      <c r="B1527" s="29">
        <v>35</v>
      </c>
      <c r="C1527" s="29">
        <v>56</v>
      </c>
      <c r="D1527" s="29"/>
      <c r="E1527" s="29">
        <v>19085</v>
      </c>
      <c r="F1527" s="29">
        <v>20000</v>
      </c>
      <c r="G1527" s="29"/>
      <c r="H1527" s="29">
        <v>17014.099999999999</v>
      </c>
      <c r="I1527" s="29"/>
      <c r="J1527" s="29">
        <v>16792</v>
      </c>
      <c r="K1527" s="29">
        <v>164.81</v>
      </c>
      <c r="L1527" s="29">
        <v>8862.7099999999991</v>
      </c>
      <c r="M1527" s="29">
        <v>412.03</v>
      </c>
      <c r="N1527" s="29">
        <v>22156.78</v>
      </c>
      <c r="O1527" s="29">
        <v>659.24</v>
      </c>
      <c r="P1527" s="29">
        <v>35450.839999999997</v>
      </c>
    </row>
    <row r="1528" spans="1:16">
      <c r="A1528" s="45" t="str">
        <f t="shared" si="37"/>
        <v>3657</v>
      </c>
      <c r="B1528" s="30">
        <v>36</v>
      </c>
      <c r="C1528" s="30">
        <v>57</v>
      </c>
      <c r="D1528" s="30"/>
      <c r="E1528" s="30">
        <v>19085</v>
      </c>
      <c r="F1528" s="30">
        <v>20000</v>
      </c>
      <c r="G1528" s="30">
        <v>900</v>
      </c>
      <c r="H1528" s="30">
        <v>18424.52</v>
      </c>
      <c r="I1528" s="30"/>
      <c r="J1528" s="30">
        <v>16209</v>
      </c>
      <c r="K1528" s="30">
        <v>167.92</v>
      </c>
      <c r="L1528" s="30">
        <v>9296.51</v>
      </c>
      <c r="M1528" s="30">
        <v>419.8</v>
      </c>
      <c r="N1528" s="30">
        <v>23241.279999999999</v>
      </c>
      <c r="O1528" s="30">
        <v>671.68</v>
      </c>
      <c r="P1528" s="30">
        <v>37186.050000000003</v>
      </c>
    </row>
    <row r="1529" spans="1:16">
      <c r="A1529" s="45" t="str">
        <f t="shared" si="37"/>
        <v>3758</v>
      </c>
      <c r="B1529" s="29">
        <v>37</v>
      </c>
      <c r="C1529" s="29">
        <v>58</v>
      </c>
      <c r="D1529" s="29"/>
      <c r="E1529" s="29">
        <v>19085</v>
      </c>
      <c r="F1529" s="29">
        <v>20000</v>
      </c>
      <c r="G1529" s="29"/>
      <c r="H1529" s="29">
        <v>18977.259999999998</v>
      </c>
      <c r="I1529" s="29"/>
      <c r="J1529" s="29">
        <v>16508</v>
      </c>
      <c r="K1529" s="29">
        <v>162.09</v>
      </c>
      <c r="L1529" s="29">
        <v>9737.5</v>
      </c>
      <c r="M1529" s="29">
        <v>405.23</v>
      </c>
      <c r="N1529" s="29">
        <v>24343.74</v>
      </c>
      <c r="O1529" s="29">
        <v>648.36</v>
      </c>
      <c r="P1529" s="29">
        <v>38949.99</v>
      </c>
    </row>
    <row r="1530" spans="1:16">
      <c r="A1530" s="45" t="str">
        <f t="shared" si="37"/>
        <v>3859</v>
      </c>
      <c r="B1530" s="30">
        <v>38</v>
      </c>
      <c r="C1530" s="30">
        <v>59</v>
      </c>
      <c r="D1530" s="30"/>
      <c r="E1530" s="30">
        <v>19085</v>
      </c>
      <c r="F1530" s="30">
        <v>20000</v>
      </c>
      <c r="G1530" s="30"/>
      <c r="H1530" s="30">
        <v>19546.57</v>
      </c>
      <c r="I1530" s="30"/>
      <c r="J1530" s="30">
        <v>16814</v>
      </c>
      <c r="K1530" s="30">
        <v>165.08</v>
      </c>
      <c r="L1530" s="30">
        <v>10194.700000000001</v>
      </c>
      <c r="M1530" s="30">
        <v>412.7</v>
      </c>
      <c r="N1530" s="30">
        <v>25486.76</v>
      </c>
      <c r="O1530" s="30">
        <v>660.32</v>
      </c>
      <c r="P1530" s="30">
        <v>40778.81</v>
      </c>
    </row>
    <row r="1531" spans="1:16">
      <c r="A1531" s="45" t="str">
        <f t="shared" si="37"/>
        <v>3960</v>
      </c>
      <c r="B1531" s="29">
        <v>39</v>
      </c>
      <c r="C1531" s="29">
        <v>60</v>
      </c>
      <c r="D1531" s="29"/>
      <c r="E1531" s="29">
        <v>19085</v>
      </c>
      <c r="F1531" s="29">
        <v>20000</v>
      </c>
      <c r="G1531" s="29">
        <v>900</v>
      </c>
      <c r="H1531" s="29">
        <v>21032.97</v>
      </c>
      <c r="I1531" s="29"/>
      <c r="J1531" s="29">
        <v>16225</v>
      </c>
      <c r="K1531" s="29">
        <v>168.14</v>
      </c>
      <c r="L1531" s="29">
        <v>10668.68</v>
      </c>
      <c r="M1531" s="29">
        <v>420.35</v>
      </c>
      <c r="N1531" s="29">
        <v>26671.71</v>
      </c>
      <c r="O1531" s="29">
        <v>672.56</v>
      </c>
      <c r="P1531" s="29">
        <v>42674.73</v>
      </c>
    </row>
    <row r="1532" spans="1:16">
      <c r="A1532" s="45" t="str">
        <f t="shared" si="37"/>
        <v>4061</v>
      </c>
      <c r="B1532" s="30">
        <v>40</v>
      </c>
      <c r="C1532" s="30">
        <v>61</v>
      </c>
      <c r="D1532" s="30"/>
      <c r="E1532" s="30">
        <v>19085</v>
      </c>
      <c r="F1532" s="30">
        <v>20000</v>
      </c>
      <c r="G1532" s="30"/>
      <c r="H1532" s="30">
        <v>21663.96</v>
      </c>
      <c r="I1532" s="30"/>
      <c r="J1532" s="30">
        <v>16516</v>
      </c>
      <c r="K1532" s="30">
        <v>162.25</v>
      </c>
      <c r="L1532" s="30">
        <v>11150.99</v>
      </c>
      <c r="M1532" s="30">
        <v>405.63</v>
      </c>
      <c r="N1532" s="30">
        <v>27877.49</v>
      </c>
      <c r="O1532" s="30">
        <v>649</v>
      </c>
      <c r="P1532" s="30">
        <v>44603.98</v>
      </c>
    </row>
    <row r="1533" spans="1:16">
      <c r="A1533" s="45" t="str">
        <f t="shared" si="37"/>
        <v>4162</v>
      </c>
      <c r="B1533" s="29">
        <v>41</v>
      </c>
      <c r="C1533" s="29">
        <v>62</v>
      </c>
      <c r="D1533" s="29"/>
      <c r="E1533" s="29">
        <v>19085</v>
      </c>
      <c r="F1533" s="29">
        <v>20000</v>
      </c>
      <c r="G1533" s="29"/>
      <c r="H1533" s="29">
        <v>22313.88</v>
      </c>
      <c r="I1533" s="29"/>
      <c r="J1533" s="29">
        <v>16813</v>
      </c>
      <c r="K1533" s="29">
        <v>165.16</v>
      </c>
      <c r="L1533" s="29">
        <v>11650.68</v>
      </c>
      <c r="M1533" s="29">
        <v>412.9</v>
      </c>
      <c r="N1533" s="29">
        <v>29126.71</v>
      </c>
      <c r="O1533" s="29">
        <v>660.64</v>
      </c>
      <c r="P1533" s="29">
        <v>46602.74</v>
      </c>
    </row>
    <row r="1534" spans="1:16">
      <c r="A1534" s="45" t="str">
        <f t="shared" si="37"/>
        <v>4263</v>
      </c>
      <c r="B1534" s="30">
        <v>42</v>
      </c>
      <c r="C1534" s="30">
        <v>63</v>
      </c>
      <c r="D1534" s="30"/>
      <c r="E1534" s="30">
        <v>19085</v>
      </c>
      <c r="F1534" s="30">
        <v>20000</v>
      </c>
      <c r="G1534" s="30">
        <v>900</v>
      </c>
      <c r="H1534" s="30">
        <v>23883.3</v>
      </c>
      <c r="I1534" s="30"/>
      <c r="J1534" s="30">
        <v>16215</v>
      </c>
      <c r="K1534" s="30">
        <v>168.13</v>
      </c>
      <c r="L1534" s="30">
        <v>12168.33</v>
      </c>
      <c r="M1534" s="30">
        <v>420.33</v>
      </c>
      <c r="N1534" s="30">
        <v>30420.84</v>
      </c>
      <c r="O1534" s="30">
        <v>672.52</v>
      </c>
      <c r="P1534" s="30">
        <v>48673.34</v>
      </c>
    </row>
    <row r="1535" spans="1:16">
      <c r="A1535" s="45" t="str">
        <f t="shared" si="37"/>
        <v>4364</v>
      </c>
      <c r="B1535" s="29">
        <v>43</v>
      </c>
      <c r="C1535" s="29">
        <v>64</v>
      </c>
      <c r="D1535" s="29"/>
      <c r="E1535" s="29">
        <v>19085</v>
      </c>
      <c r="F1535" s="29">
        <v>20000</v>
      </c>
      <c r="G1535" s="29"/>
      <c r="H1535" s="29">
        <v>24599.79</v>
      </c>
      <c r="I1535" s="29"/>
      <c r="J1535" s="29">
        <v>16494</v>
      </c>
      <c r="K1535" s="29">
        <v>162.15</v>
      </c>
      <c r="L1535" s="29">
        <v>12695.53</v>
      </c>
      <c r="M1535" s="29">
        <v>405.38</v>
      </c>
      <c r="N1535" s="29">
        <v>31738.84</v>
      </c>
      <c r="O1535" s="29">
        <v>648.6</v>
      </c>
      <c r="P1535" s="29">
        <v>50782.14</v>
      </c>
    </row>
    <row r="1536" spans="1:16">
      <c r="A1536" s="45" t="str">
        <f t="shared" si="37"/>
        <v>4465</v>
      </c>
      <c r="B1536" s="30">
        <v>44</v>
      </c>
      <c r="C1536" s="30">
        <v>65</v>
      </c>
      <c r="D1536" s="30"/>
      <c r="E1536" s="30">
        <v>19085</v>
      </c>
      <c r="F1536" s="30">
        <v>20000</v>
      </c>
      <c r="G1536" s="30"/>
      <c r="H1536" s="30">
        <v>25337.79</v>
      </c>
      <c r="I1536" s="30"/>
      <c r="J1536" s="30">
        <v>16778</v>
      </c>
      <c r="K1536" s="30">
        <v>164.94</v>
      </c>
      <c r="L1536" s="30">
        <v>13241.34</v>
      </c>
      <c r="M1536" s="30">
        <v>412.35</v>
      </c>
      <c r="N1536" s="30">
        <v>33103.35</v>
      </c>
      <c r="O1536" s="30">
        <v>659.76</v>
      </c>
      <c r="P1536" s="30">
        <v>52965.36</v>
      </c>
    </row>
    <row r="1537" spans="1:16">
      <c r="A1537" s="45" t="str">
        <f t="shared" si="37"/>
        <v>4566</v>
      </c>
      <c r="B1537" s="29">
        <v>45</v>
      </c>
      <c r="C1537" s="29">
        <v>66</v>
      </c>
      <c r="D1537" s="29"/>
      <c r="E1537" s="29">
        <v>19085</v>
      </c>
      <c r="F1537" s="29">
        <v>20000</v>
      </c>
      <c r="G1537" s="29">
        <v>900</v>
      </c>
      <c r="H1537" s="29">
        <v>26997.919999999998</v>
      </c>
      <c r="I1537" s="29"/>
      <c r="J1537" s="29">
        <v>16166</v>
      </c>
      <c r="K1537" s="29">
        <v>167.78</v>
      </c>
      <c r="L1537" s="29">
        <v>13806.36</v>
      </c>
      <c r="M1537" s="29">
        <v>419.45</v>
      </c>
      <c r="N1537" s="29">
        <v>34515.9</v>
      </c>
      <c r="O1537" s="29">
        <v>671.12</v>
      </c>
      <c r="P1537" s="29">
        <v>55225.440000000002</v>
      </c>
    </row>
    <row r="1538" spans="1:16">
      <c r="A1538" s="45" t="str">
        <f t="shared" si="37"/>
        <v>4667</v>
      </c>
      <c r="B1538" s="30">
        <v>46</v>
      </c>
      <c r="C1538" s="30">
        <v>67</v>
      </c>
      <c r="D1538" s="30"/>
      <c r="E1538" s="30">
        <v>19085</v>
      </c>
      <c r="F1538" s="30">
        <v>20000</v>
      </c>
      <c r="G1538" s="30"/>
      <c r="H1538" s="30">
        <v>27807.86</v>
      </c>
      <c r="I1538" s="30"/>
      <c r="J1538" s="30">
        <v>16428</v>
      </c>
      <c r="K1538" s="30">
        <v>161.66</v>
      </c>
      <c r="L1538" s="30">
        <v>14382.21</v>
      </c>
      <c r="M1538" s="30">
        <v>404.15</v>
      </c>
      <c r="N1538" s="30">
        <v>35955.53</v>
      </c>
      <c r="O1538" s="30">
        <v>646.64</v>
      </c>
      <c r="P1538" s="30">
        <v>57528.85</v>
      </c>
    </row>
    <row r="1539" spans="1:16">
      <c r="A1539" s="45" t="str">
        <f t="shared" si="37"/>
        <v>4768</v>
      </c>
      <c r="B1539" s="29">
        <v>47</v>
      </c>
      <c r="C1539" s="29">
        <v>68</v>
      </c>
      <c r="D1539" s="29"/>
      <c r="E1539" s="29">
        <v>19085</v>
      </c>
      <c r="F1539" s="29">
        <v>20000</v>
      </c>
      <c r="G1539" s="29"/>
      <c r="H1539" s="29">
        <v>28642.09</v>
      </c>
      <c r="I1539" s="29"/>
      <c r="J1539" s="29">
        <v>16692</v>
      </c>
      <c r="K1539" s="29">
        <v>164.28</v>
      </c>
      <c r="L1539" s="29">
        <v>14977.96</v>
      </c>
      <c r="M1539" s="29">
        <v>410.7</v>
      </c>
      <c r="N1539" s="29">
        <v>37444.89</v>
      </c>
      <c r="O1539" s="29">
        <v>657.12</v>
      </c>
      <c r="P1539" s="29">
        <v>59911.83</v>
      </c>
    </row>
    <row r="1540" spans="1:16">
      <c r="A1540" s="45" t="str">
        <f t="shared" si="37"/>
        <v>4869</v>
      </c>
      <c r="B1540" s="30">
        <v>48</v>
      </c>
      <c r="C1540" s="30">
        <v>69</v>
      </c>
      <c r="D1540" s="30"/>
      <c r="E1540" s="30">
        <v>19085</v>
      </c>
      <c r="F1540" s="30">
        <v>20000</v>
      </c>
      <c r="G1540" s="30">
        <v>900</v>
      </c>
      <c r="H1540" s="30">
        <v>30401.360000000001</v>
      </c>
      <c r="I1540" s="30"/>
      <c r="J1540" s="30">
        <v>16061</v>
      </c>
      <c r="K1540" s="30">
        <v>166.92</v>
      </c>
      <c r="L1540" s="30">
        <v>15594.22</v>
      </c>
      <c r="M1540" s="30">
        <v>417.3</v>
      </c>
      <c r="N1540" s="30">
        <v>38985.54</v>
      </c>
      <c r="O1540" s="30">
        <v>667.68</v>
      </c>
      <c r="P1540" s="30">
        <v>62376.87</v>
      </c>
    </row>
    <row r="1541" spans="1:16">
      <c r="A1541" s="45" t="str">
        <f t="shared" si="37"/>
        <v>4970</v>
      </c>
      <c r="B1541" s="29">
        <v>49</v>
      </c>
      <c r="C1541" s="29">
        <v>70</v>
      </c>
      <c r="D1541" s="29"/>
      <c r="E1541" s="29">
        <v>19085</v>
      </c>
      <c r="F1541" s="29">
        <v>20000</v>
      </c>
      <c r="G1541" s="29"/>
      <c r="H1541" s="29">
        <v>31313.4</v>
      </c>
      <c r="I1541" s="29"/>
      <c r="J1541" s="29">
        <v>16295</v>
      </c>
      <c r="K1541" s="29">
        <v>160.61000000000001</v>
      </c>
      <c r="L1541" s="29">
        <v>16222.65</v>
      </c>
      <c r="M1541" s="29">
        <v>401.53</v>
      </c>
      <c r="N1541" s="29">
        <v>40556.629999999997</v>
      </c>
      <c r="O1541" s="29">
        <v>642.44000000000005</v>
      </c>
      <c r="P1541" s="29">
        <v>64890.61</v>
      </c>
    </row>
    <row r="1542" spans="1:16">
      <c r="A1542" s="45" t="str">
        <f t="shared" si="37"/>
        <v>5071</v>
      </c>
      <c r="B1542" s="30">
        <v>50</v>
      </c>
      <c r="C1542" s="30">
        <v>71</v>
      </c>
      <c r="D1542" s="30"/>
      <c r="E1542" s="30">
        <v>19085</v>
      </c>
      <c r="F1542" s="30">
        <v>20000</v>
      </c>
      <c r="G1542" s="30"/>
      <c r="H1542" s="30">
        <v>32252.799999999999</v>
      </c>
      <c r="I1542" s="30"/>
      <c r="J1542" s="30">
        <v>16531</v>
      </c>
      <c r="K1542" s="30">
        <v>162.94999999999999</v>
      </c>
      <c r="L1542" s="30">
        <v>16872.28</v>
      </c>
      <c r="M1542" s="30">
        <v>407.38</v>
      </c>
      <c r="N1542" s="30">
        <v>42180.71</v>
      </c>
      <c r="O1542" s="30">
        <v>651.79999999999995</v>
      </c>
      <c r="P1542" s="30">
        <v>67489.13</v>
      </c>
    </row>
    <row r="1543" spans="1:16">
      <c r="A1543" s="45" t="str">
        <f t="shared" si="37"/>
        <v>5172</v>
      </c>
      <c r="B1543" s="29">
        <v>51</v>
      </c>
      <c r="C1543" s="29">
        <v>72</v>
      </c>
      <c r="D1543" s="29"/>
      <c r="E1543" s="29">
        <v>19085</v>
      </c>
      <c r="F1543" s="29">
        <v>20000</v>
      </c>
      <c r="G1543" s="29">
        <v>900</v>
      </c>
      <c r="H1543" s="29">
        <v>34120.379999999997</v>
      </c>
      <c r="I1543" s="29"/>
      <c r="J1543" s="29">
        <v>15868</v>
      </c>
      <c r="K1543" s="29">
        <v>165.31</v>
      </c>
      <c r="L1543" s="29">
        <v>17543.759999999998</v>
      </c>
      <c r="M1543" s="29">
        <v>413.28</v>
      </c>
      <c r="N1543" s="29">
        <v>43859.4</v>
      </c>
      <c r="O1543" s="29">
        <v>661.24</v>
      </c>
      <c r="P1543" s="29">
        <v>70175.039999999994</v>
      </c>
    </row>
    <row r="1544" spans="1:16">
      <c r="A1544" s="45" t="str">
        <f t="shared" si="37"/>
        <v>5273</v>
      </c>
      <c r="B1544" s="30">
        <v>52</v>
      </c>
      <c r="C1544" s="30">
        <v>73</v>
      </c>
      <c r="D1544" s="30"/>
      <c r="E1544" s="30">
        <v>19085</v>
      </c>
      <c r="F1544" s="30">
        <v>20000</v>
      </c>
      <c r="G1544" s="30"/>
      <c r="H1544" s="30">
        <v>35144</v>
      </c>
      <c r="I1544" s="30"/>
      <c r="J1544" s="30">
        <v>16061</v>
      </c>
      <c r="K1544" s="30">
        <v>158.68</v>
      </c>
      <c r="L1544" s="30">
        <v>18228.75</v>
      </c>
      <c r="M1544" s="30">
        <v>396.7</v>
      </c>
      <c r="N1544" s="30">
        <v>45571.88</v>
      </c>
      <c r="O1544" s="30">
        <v>634.72</v>
      </c>
      <c r="P1544" s="30">
        <v>72915.02</v>
      </c>
    </row>
    <row r="1545" spans="1:16">
      <c r="A1545" s="45" t="str">
        <f t="shared" si="37"/>
        <v>5374</v>
      </c>
      <c r="B1545" s="29">
        <v>53</v>
      </c>
      <c r="C1545" s="29">
        <v>74</v>
      </c>
      <c r="D1545" s="29"/>
      <c r="E1545" s="29">
        <v>19085</v>
      </c>
      <c r="F1545" s="29">
        <v>20000</v>
      </c>
      <c r="G1545" s="29"/>
      <c r="H1545" s="29">
        <v>36198.32</v>
      </c>
      <c r="I1545" s="29"/>
      <c r="J1545" s="29">
        <v>16252</v>
      </c>
      <c r="K1545" s="29">
        <v>160.61000000000001</v>
      </c>
      <c r="L1545" s="29">
        <v>18936.23</v>
      </c>
      <c r="M1545" s="29">
        <v>401.53</v>
      </c>
      <c r="N1545" s="29">
        <v>47340.57</v>
      </c>
      <c r="O1545" s="29">
        <v>642.44000000000005</v>
      </c>
      <c r="P1545" s="29">
        <v>75744.91</v>
      </c>
    </row>
    <row r="1546" spans="1:16">
      <c r="A1546" s="45" t="str">
        <f t="shared" si="37"/>
        <v>5475</v>
      </c>
      <c r="B1546" s="30">
        <v>54</v>
      </c>
      <c r="C1546" s="30">
        <v>75</v>
      </c>
      <c r="D1546" s="30"/>
      <c r="E1546" s="30">
        <v>19085</v>
      </c>
      <c r="F1546" s="30">
        <v>20000</v>
      </c>
      <c r="G1546" s="30">
        <v>900</v>
      </c>
      <c r="H1546" s="30">
        <v>38184.269999999997</v>
      </c>
      <c r="I1546" s="30"/>
      <c r="J1546" s="30">
        <v>15539</v>
      </c>
      <c r="K1546" s="30">
        <v>162.52000000000001</v>
      </c>
      <c r="L1546" s="30">
        <v>19666.830000000002</v>
      </c>
      <c r="M1546" s="30">
        <v>406.3</v>
      </c>
      <c r="N1546" s="30">
        <v>49167.08</v>
      </c>
      <c r="O1546" s="30">
        <v>650.08000000000004</v>
      </c>
      <c r="P1546" s="30">
        <v>78667.33</v>
      </c>
    </row>
    <row r="1547" spans="1:16">
      <c r="A1547" s="45" t="str">
        <f t="shared" si="37"/>
        <v>5576</v>
      </c>
      <c r="B1547" s="29">
        <v>55</v>
      </c>
      <c r="C1547" s="29">
        <v>76</v>
      </c>
      <c r="D1547" s="29"/>
      <c r="E1547" s="29">
        <v>19085</v>
      </c>
      <c r="F1547" s="29">
        <v>20000</v>
      </c>
      <c r="G1547" s="29"/>
      <c r="H1547" s="29">
        <v>39329.79</v>
      </c>
      <c r="I1547" s="29"/>
      <c r="J1547" s="29">
        <v>15667</v>
      </c>
      <c r="K1547" s="29">
        <v>155.38999999999999</v>
      </c>
      <c r="L1547" s="29">
        <v>20412.23</v>
      </c>
      <c r="M1547" s="29">
        <v>388.48</v>
      </c>
      <c r="N1547" s="29">
        <v>51030.57</v>
      </c>
      <c r="O1547" s="29">
        <v>621.55999999999995</v>
      </c>
      <c r="P1547" s="29">
        <v>81648.91</v>
      </c>
    </row>
    <row r="1548" spans="1:16">
      <c r="A1548" s="45" t="str">
        <f t="shared" si="37"/>
        <v>5677</v>
      </c>
      <c r="B1548" s="30">
        <v>56</v>
      </c>
      <c r="C1548" s="30">
        <v>77</v>
      </c>
      <c r="D1548" s="30"/>
      <c r="E1548" s="30">
        <v>19085</v>
      </c>
      <c r="F1548" s="30">
        <v>20000</v>
      </c>
      <c r="G1548" s="30"/>
      <c r="H1548" s="30">
        <v>40509.69</v>
      </c>
      <c r="I1548" s="30"/>
      <c r="J1548" s="30">
        <v>15784</v>
      </c>
      <c r="K1548" s="30">
        <v>156.66999999999999</v>
      </c>
      <c r="L1548" s="30">
        <v>21181.27</v>
      </c>
      <c r="M1548" s="30">
        <v>391.68</v>
      </c>
      <c r="N1548" s="30">
        <v>52953.16</v>
      </c>
      <c r="O1548" s="30">
        <v>626.67999999999995</v>
      </c>
      <c r="P1548" s="30">
        <v>84725.06</v>
      </c>
    </row>
    <row r="1549" spans="1:16">
      <c r="A1549" s="45" t="str">
        <f t="shared" si="37"/>
        <v>5778</v>
      </c>
      <c r="B1549" s="29">
        <v>57</v>
      </c>
      <c r="C1549" s="29">
        <v>78</v>
      </c>
      <c r="D1549" s="29"/>
      <c r="E1549" s="29">
        <v>19085</v>
      </c>
      <c r="F1549" s="29">
        <v>20000</v>
      </c>
      <c r="G1549" s="29">
        <v>900</v>
      </c>
      <c r="H1549" s="29">
        <v>42624.98</v>
      </c>
      <c r="I1549" s="29"/>
      <c r="J1549" s="29">
        <v>14989</v>
      </c>
      <c r="K1549" s="29">
        <v>157.84</v>
      </c>
      <c r="L1549" s="29">
        <v>21974.54</v>
      </c>
      <c r="M1549" s="29">
        <v>394.6</v>
      </c>
      <c r="N1549" s="29">
        <v>54936.36</v>
      </c>
      <c r="O1549" s="29">
        <v>631.36</v>
      </c>
      <c r="P1549" s="29">
        <v>87898.17</v>
      </c>
    </row>
    <row r="1550" spans="1:16">
      <c r="A1550" s="45" t="str">
        <f t="shared" si="37"/>
        <v>5879</v>
      </c>
      <c r="B1550" s="30">
        <v>58</v>
      </c>
      <c r="C1550" s="30">
        <v>79</v>
      </c>
      <c r="D1550" s="30"/>
      <c r="E1550" s="30">
        <v>19085</v>
      </c>
      <c r="F1550" s="30">
        <v>20000</v>
      </c>
      <c r="G1550" s="30"/>
      <c r="H1550" s="30">
        <v>43903.73</v>
      </c>
      <c r="I1550" s="30"/>
      <c r="J1550" s="30">
        <v>15009</v>
      </c>
      <c r="K1550" s="30">
        <v>149.88999999999999</v>
      </c>
      <c r="L1550" s="30">
        <v>22783.67</v>
      </c>
      <c r="M1550" s="30">
        <v>374.73</v>
      </c>
      <c r="N1550" s="30">
        <v>56959.17</v>
      </c>
      <c r="O1550" s="30">
        <v>599.55999999999995</v>
      </c>
      <c r="P1550" s="30">
        <v>91134.68</v>
      </c>
    </row>
    <row r="1551" spans="1:16">
      <c r="A1551" s="45" t="str">
        <f t="shared" si="37"/>
        <v>5980</v>
      </c>
      <c r="B1551" s="29">
        <v>59</v>
      </c>
      <c r="C1551" s="29">
        <v>80</v>
      </c>
      <c r="D1551" s="29"/>
      <c r="E1551" s="29">
        <v>19085</v>
      </c>
      <c r="F1551" s="29">
        <v>20000</v>
      </c>
      <c r="G1551" s="29"/>
      <c r="H1551" s="29">
        <v>45220.84</v>
      </c>
      <c r="I1551" s="29">
        <v>15000</v>
      </c>
      <c r="J1551" s="29">
        <v>15000</v>
      </c>
      <c r="K1551" s="29">
        <v>150.09</v>
      </c>
      <c r="L1551" s="29">
        <v>23617.27</v>
      </c>
      <c r="M1551" s="29">
        <v>375.23</v>
      </c>
      <c r="N1551" s="29">
        <v>59043.17</v>
      </c>
      <c r="O1551" s="29">
        <v>600.36</v>
      </c>
      <c r="P1551" s="29">
        <v>94469.08</v>
      </c>
    </row>
    <row r="1552" spans="1:16" ht="54">
      <c r="B1552" s="28" t="s">
        <v>27</v>
      </c>
      <c r="C1552" s="28" t="s">
        <v>13</v>
      </c>
      <c r="D1552" s="28" t="s">
        <v>14</v>
      </c>
      <c r="E1552" s="28" t="s">
        <v>15</v>
      </c>
      <c r="F1552" s="28" t="s">
        <v>16</v>
      </c>
      <c r="G1552" s="28" t="s">
        <v>17</v>
      </c>
      <c r="H1552" s="28" t="s">
        <v>18</v>
      </c>
      <c r="I1552" s="28" t="s">
        <v>19</v>
      </c>
      <c r="J1552" s="28" t="s">
        <v>20</v>
      </c>
      <c r="K1552" s="28" t="s">
        <v>21</v>
      </c>
      <c r="L1552" s="28" t="s">
        <v>22</v>
      </c>
      <c r="M1552" s="28" t="s">
        <v>23</v>
      </c>
      <c r="N1552" s="28" t="s">
        <v>24</v>
      </c>
      <c r="O1552" s="28" t="s">
        <v>25</v>
      </c>
      <c r="P1552" s="28" t="s">
        <v>26</v>
      </c>
    </row>
    <row r="1553" spans="1:16">
      <c r="A1553" s="45" t="str">
        <f t="shared" ref="A1553:A1610" si="38">B1553&amp;C1553</f>
        <v>123</v>
      </c>
      <c r="B1553" s="29">
        <v>1</v>
      </c>
      <c r="C1553" s="29">
        <v>23</v>
      </c>
      <c r="D1553" s="29">
        <v>3833</v>
      </c>
      <c r="E1553" s="29">
        <v>3833</v>
      </c>
      <c r="F1553" s="29">
        <v>20000</v>
      </c>
      <c r="G1553" s="29"/>
      <c r="H1553" s="29"/>
      <c r="I1553" s="29"/>
      <c r="J1553" s="29">
        <v>2299.8000000000002</v>
      </c>
      <c r="K1553" s="29">
        <v>26.83</v>
      </c>
      <c r="L1553" s="29">
        <v>26.83</v>
      </c>
      <c r="M1553" s="29">
        <v>67.08</v>
      </c>
      <c r="N1553" s="29">
        <v>67.08</v>
      </c>
      <c r="O1553" s="29">
        <v>107.32</v>
      </c>
      <c r="P1553" s="29">
        <v>107.32</v>
      </c>
    </row>
    <row r="1554" spans="1:16">
      <c r="A1554" s="45" t="str">
        <f t="shared" si="38"/>
        <v>224</v>
      </c>
      <c r="B1554" s="30">
        <v>2</v>
      </c>
      <c r="C1554" s="30">
        <v>24</v>
      </c>
      <c r="D1554" s="30">
        <v>3833</v>
      </c>
      <c r="E1554" s="30">
        <v>7666</v>
      </c>
      <c r="F1554" s="30">
        <v>20000</v>
      </c>
      <c r="G1554" s="30"/>
      <c r="H1554" s="30"/>
      <c r="I1554" s="30"/>
      <c r="J1554" s="30">
        <v>5732</v>
      </c>
      <c r="K1554" s="30">
        <v>59.86</v>
      </c>
      <c r="L1554" s="30">
        <v>87.5</v>
      </c>
      <c r="M1554" s="30">
        <v>149.65</v>
      </c>
      <c r="N1554" s="30">
        <v>218.74</v>
      </c>
      <c r="O1554" s="30">
        <v>239.44</v>
      </c>
      <c r="P1554" s="30">
        <v>349.99</v>
      </c>
    </row>
    <row r="1555" spans="1:16">
      <c r="A1555" s="45" t="str">
        <f t="shared" si="38"/>
        <v>325</v>
      </c>
      <c r="B1555" s="29">
        <v>3</v>
      </c>
      <c r="C1555" s="29">
        <v>25</v>
      </c>
      <c r="D1555" s="29">
        <v>3833</v>
      </c>
      <c r="E1555" s="29">
        <v>11499</v>
      </c>
      <c r="F1555" s="29">
        <v>20000</v>
      </c>
      <c r="G1555" s="29">
        <v>900</v>
      </c>
      <c r="H1555" s="29">
        <v>900</v>
      </c>
      <c r="I1555" s="29"/>
      <c r="J1555" s="29">
        <v>8292</v>
      </c>
      <c r="K1555" s="29">
        <v>93.56</v>
      </c>
      <c r="L1555" s="29">
        <v>183.68</v>
      </c>
      <c r="M1555" s="29">
        <v>233.9</v>
      </c>
      <c r="N1555" s="29">
        <v>459.2</v>
      </c>
      <c r="O1555" s="29">
        <v>374.24</v>
      </c>
      <c r="P1555" s="29">
        <v>734.73</v>
      </c>
    </row>
    <row r="1556" spans="1:16">
      <c r="A1556" s="45" t="str">
        <f t="shared" si="38"/>
        <v>426</v>
      </c>
      <c r="B1556" s="30">
        <v>4</v>
      </c>
      <c r="C1556" s="30">
        <v>26</v>
      </c>
      <c r="D1556" s="30">
        <v>3833</v>
      </c>
      <c r="E1556" s="30">
        <v>15332</v>
      </c>
      <c r="F1556" s="30">
        <v>20000</v>
      </c>
      <c r="G1556" s="30"/>
      <c r="H1556" s="30">
        <v>927</v>
      </c>
      <c r="I1556" s="30"/>
      <c r="J1556" s="30">
        <v>12193</v>
      </c>
      <c r="K1556" s="30">
        <v>122.03</v>
      </c>
      <c r="L1556" s="30">
        <v>311.22000000000003</v>
      </c>
      <c r="M1556" s="30">
        <v>305.07</v>
      </c>
      <c r="N1556" s="30">
        <v>778.05</v>
      </c>
      <c r="O1556" s="30">
        <v>488.11</v>
      </c>
      <c r="P1556" s="30">
        <v>1244.8800000000001</v>
      </c>
    </row>
    <row r="1557" spans="1:16">
      <c r="A1557" s="45" t="str">
        <f t="shared" si="38"/>
        <v>527</v>
      </c>
      <c r="B1557" s="29">
        <v>5</v>
      </c>
      <c r="C1557" s="29">
        <v>27</v>
      </c>
      <c r="D1557" s="29">
        <v>3833</v>
      </c>
      <c r="E1557" s="29">
        <v>19165</v>
      </c>
      <c r="F1557" s="29">
        <v>20000</v>
      </c>
      <c r="G1557" s="29"/>
      <c r="H1557" s="29">
        <v>954.81</v>
      </c>
      <c r="I1557" s="29"/>
      <c r="J1557" s="29">
        <v>16325</v>
      </c>
      <c r="K1557" s="29">
        <v>160.07</v>
      </c>
      <c r="L1557" s="29">
        <v>480.62</v>
      </c>
      <c r="M1557" s="29">
        <v>400.17</v>
      </c>
      <c r="N1557" s="29">
        <v>1201.56</v>
      </c>
      <c r="O1557" s="29">
        <v>640.27</v>
      </c>
      <c r="P1557" s="29">
        <v>1922.49</v>
      </c>
    </row>
    <row r="1558" spans="1:16">
      <c r="A1558" s="45" t="str">
        <f t="shared" si="38"/>
        <v>628</v>
      </c>
      <c r="B1558" s="30">
        <v>6</v>
      </c>
      <c r="C1558" s="30">
        <v>28</v>
      </c>
      <c r="D1558" s="30"/>
      <c r="E1558" s="30">
        <v>19165</v>
      </c>
      <c r="F1558" s="30">
        <v>20000</v>
      </c>
      <c r="G1558" s="30">
        <v>900</v>
      </c>
      <c r="H1558" s="30">
        <v>1883.45</v>
      </c>
      <c r="I1558" s="30"/>
      <c r="J1558" s="30">
        <v>15750</v>
      </c>
      <c r="K1558" s="30">
        <v>163.25</v>
      </c>
      <c r="L1558" s="30">
        <v>658.29</v>
      </c>
      <c r="M1558" s="30">
        <v>408.13</v>
      </c>
      <c r="N1558" s="30">
        <v>1645.73</v>
      </c>
      <c r="O1558" s="30">
        <v>653</v>
      </c>
      <c r="P1558" s="30">
        <v>2633.17</v>
      </c>
    </row>
    <row r="1559" spans="1:16">
      <c r="A1559" s="45" t="str">
        <f t="shared" si="38"/>
        <v>729</v>
      </c>
      <c r="B1559" s="29">
        <v>7</v>
      </c>
      <c r="C1559" s="29">
        <v>29</v>
      </c>
      <c r="D1559" s="29"/>
      <c r="E1559" s="29">
        <v>19165</v>
      </c>
      <c r="F1559" s="29">
        <v>20000</v>
      </c>
      <c r="G1559" s="29"/>
      <c r="H1559" s="29">
        <v>1939.96</v>
      </c>
      <c r="I1559" s="29"/>
      <c r="J1559" s="29">
        <v>16062</v>
      </c>
      <c r="K1559" s="29">
        <v>157.5</v>
      </c>
      <c r="L1559" s="29">
        <v>835.54</v>
      </c>
      <c r="M1559" s="29">
        <v>393.75</v>
      </c>
      <c r="N1559" s="29">
        <v>2088.85</v>
      </c>
      <c r="O1559" s="29">
        <v>630</v>
      </c>
      <c r="P1559" s="29">
        <v>3342.16</v>
      </c>
    </row>
    <row r="1560" spans="1:16">
      <c r="A1560" s="45" t="str">
        <f t="shared" si="38"/>
        <v>830</v>
      </c>
      <c r="B1560" s="30">
        <v>8</v>
      </c>
      <c r="C1560" s="30">
        <v>30</v>
      </c>
      <c r="D1560" s="30"/>
      <c r="E1560" s="30">
        <v>19165</v>
      </c>
      <c r="F1560" s="30">
        <v>20000</v>
      </c>
      <c r="G1560" s="30"/>
      <c r="H1560" s="30">
        <v>1998.16</v>
      </c>
      <c r="I1560" s="30"/>
      <c r="J1560" s="30">
        <v>16382</v>
      </c>
      <c r="K1560" s="30">
        <v>160.62</v>
      </c>
      <c r="L1560" s="30">
        <v>1021.23</v>
      </c>
      <c r="M1560" s="30">
        <v>401.55</v>
      </c>
      <c r="N1560" s="30">
        <v>2553.0700000000002</v>
      </c>
      <c r="O1560" s="30">
        <v>642.48</v>
      </c>
      <c r="P1560" s="30">
        <v>4084.91</v>
      </c>
    </row>
    <row r="1561" spans="1:16">
      <c r="A1561" s="45" t="str">
        <f t="shared" si="38"/>
        <v>931</v>
      </c>
      <c r="B1561" s="29">
        <v>9</v>
      </c>
      <c r="C1561" s="29">
        <v>31</v>
      </c>
      <c r="D1561" s="29"/>
      <c r="E1561" s="29">
        <v>19165</v>
      </c>
      <c r="F1561" s="29">
        <v>20000</v>
      </c>
      <c r="G1561" s="29">
        <v>900</v>
      </c>
      <c r="H1561" s="29">
        <v>2958.1</v>
      </c>
      <c r="I1561" s="29"/>
      <c r="J1561" s="29">
        <v>15807</v>
      </c>
      <c r="K1561" s="29">
        <v>163.82</v>
      </c>
      <c r="L1561" s="29">
        <v>1215.68</v>
      </c>
      <c r="M1561" s="29">
        <v>409.55</v>
      </c>
      <c r="N1561" s="29">
        <v>3039.21</v>
      </c>
      <c r="O1561" s="29">
        <v>655.28</v>
      </c>
      <c r="P1561" s="29">
        <v>4862.7299999999996</v>
      </c>
    </row>
    <row r="1562" spans="1:16">
      <c r="A1562" s="45" t="str">
        <f t="shared" si="38"/>
        <v>1032</v>
      </c>
      <c r="B1562" s="30">
        <v>10</v>
      </c>
      <c r="C1562" s="30">
        <v>32</v>
      </c>
      <c r="D1562" s="30"/>
      <c r="E1562" s="30">
        <v>19165</v>
      </c>
      <c r="F1562" s="30">
        <v>20000</v>
      </c>
      <c r="G1562" s="30"/>
      <c r="H1562" s="30">
        <v>3046.84</v>
      </c>
      <c r="I1562" s="30"/>
      <c r="J1562" s="30">
        <v>16121</v>
      </c>
      <c r="K1562" s="30">
        <v>158.07</v>
      </c>
      <c r="L1562" s="30">
        <v>1410.22</v>
      </c>
      <c r="M1562" s="30">
        <v>395.18</v>
      </c>
      <c r="N1562" s="30">
        <v>3525.56</v>
      </c>
      <c r="O1562" s="30">
        <v>632.28</v>
      </c>
      <c r="P1562" s="30">
        <v>5640.89</v>
      </c>
    </row>
    <row r="1563" spans="1:16">
      <c r="A1563" s="45" t="str">
        <f t="shared" si="38"/>
        <v>1133</v>
      </c>
      <c r="B1563" s="29">
        <v>11</v>
      </c>
      <c r="C1563" s="29">
        <v>33</v>
      </c>
      <c r="D1563" s="29"/>
      <c r="E1563" s="29">
        <v>19165</v>
      </c>
      <c r="F1563" s="29">
        <v>20000</v>
      </c>
      <c r="G1563" s="29"/>
      <c r="H1563" s="29">
        <v>3138.25</v>
      </c>
      <c r="I1563" s="29"/>
      <c r="J1563" s="29">
        <v>16441</v>
      </c>
      <c r="K1563" s="29">
        <v>161.21</v>
      </c>
      <c r="L1563" s="29">
        <v>1613.74</v>
      </c>
      <c r="M1563" s="29">
        <v>403.03</v>
      </c>
      <c r="N1563" s="29">
        <v>4034.35</v>
      </c>
      <c r="O1563" s="29">
        <v>644.84</v>
      </c>
      <c r="P1563" s="29">
        <v>6454.96</v>
      </c>
    </row>
    <row r="1564" spans="1:16">
      <c r="A1564" s="45" t="str">
        <f t="shared" si="38"/>
        <v>1234</v>
      </c>
      <c r="B1564" s="30">
        <v>12</v>
      </c>
      <c r="C1564" s="30">
        <v>34</v>
      </c>
      <c r="D1564" s="30"/>
      <c r="E1564" s="30">
        <v>19165</v>
      </c>
      <c r="F1564" s="30">
        <v>20000</v>
      </c>
      <c r="G1564" s="30">
        <v>900</v>
      </c>
      <c r="H1564" s="30">
        <v>4132.3999999999996</v>
      </c>
      <c r="I1564" s="30"/>
      <c r="J1564" s="30">
        <v>15868</v>
      </c>
      <c r="K1564" s="30">
        <v>164.41</v>
      </c>
      <c r="L1564" s="30">
        <v>1826.56</v>
      </c>
      <c r="M1564" s="30">
        <v>411.03</v>
      </c>
      <c r="N1564" s="30">
        <v>4566.41</v>
      </c>
      <c r="O1564" s="30">
        <v>657.64</v>
      </c>
      <c r="P1564" s="30">
        <v>7306.25</v>
      </c>
    </row>
    <row r="1565" spans="1:16">
      <c r="A1565" s="45" t="str">
        <f t="shared" si="38"/>
        <v>1335</v>
      </c>
      <c r="B1565" s="29">
        <v>13</v>
      </c>
      <c r="C1565" s="29">
        <v>35</v>
      </c>
      <c r="D1565" s="29"/>
      <c r="E1565" s="29">
        <v>19165</v>
      </c>
      <c r="F1565" s="29">
        <v>20000</v>
      </c>
      <c r="G1565" s="29"/>
      <c r="H1565" s="29">
        <v>4256.37</v>
      </c>
      <c r="I1565" s="29"/>
      <c r="J1565" s="29">
        <v>16182</v>
      </c>
      <c r="K1565" s="29">
        <v>158.68</v>
      </c>
      <c r="L1565" s="29">
        <v>2040.04</v>
      </c>
      <c r="M1565" s="29">
        <v>396.7</v>
      </c>
      <c r="N1565" s="29">
        <v>5100.1000000000004</v>
      </c>
      <c r="O1565" s="29">
        <v>634.72</v>
      </c>
      <c r="P1565" s="29">
        <v>8160.16</v>
      </c>
    </row>
    <row r="1566" spans="1:16">
      <c r="A1566" s="45" t="str">
        <f t="shared" si="38"/>
        <v>1436</v>
      </c>
      <c r="B1566" s="30">
        <v>14</v>
      </c>
      <c r="C1566" s="30">
        <v>36</v>
      </c>
      <c r="D1566" s="30"/>
      <c r="E1566" s="30">
        <v>19165</v>
      </c>
      <c r="F1566" s="30">
        <v>20000</v>
      </c>
      <c r="G1566" s="30"/>
      <c r="H1566" s="30">
        <v>4384.0600000000004</v>
      </c>
      <c r="I1566" s="30"/>
      <c r="J1566" s="30">
        <v>16503</v>
      </c>
      <c r="K1566" s="30">
        <v>161.82</v>
      </c>
      <c r="L1566" s="30">
        <v>2263.06</v>
      </c>
      <c r="M1566" s="30">
        <v>404.55</v>
      </c>
      <c r="N1566" s="30">
        <v>5657.65</v>
      </c>
      <c r="O1566" s="30">
        <v>647.28</v>
      </c>
      <c r="P1566" s="30">
        <v>9052.24</v>
      </c>
    </row>
    <row r="1567" spans="1:16">
      <c r="A1567" s="45" t="str">
        <f t="shared" si="38"/>
        <v>1537</v>
      </c>
      <c r="B1567" s="29">
        <v>15</v>
      </c>
      <c r="C1567" s="29">
        <v>37</v>
      </c>
      <c r="D1567" s="29"/>
      <c r="E1567" s="29">
        <v>19165</v>
      </c>
      <c r="F1567" s="29">
        <v>20000</v>
      </c>
      <c r="G1567" s="29">
        <v>900</v>
      </c>
      <c r="H1567" s="29">
        <v>5415.58</v>
      </c>
      <c r="I1567" s="29"/>
      <c r="J1567" s="29">
        <v>15930</v>
      </c>
      <c r="K1567" s="29">
        <v>165.03</v>
      </c>
      <c r="L1567" s="29">
        <v>2495.98</v>
      </c>
      <c r="M1567" s="29">
        <v>412.58</v>
      </c>
      <c r="N1567" s="29">
        <v>6239.96</v>
      </c>
      <c r="O1567" s="29">
        <v>660.12</v>
      </c>
      <c r="P1567" s="29">
        <v>9983.93</v>
      </c>
    </row>
    <row r="1568" spans="1:16">
      <c r="A1568" s="45" t="str">
        <f t="shared" si="38"/>
        <v>1638</v>
      </c>
      <c r="B1568" s="30">
        <v>16</v>
      </c>
      <c r="C1568" s="30">
        <v>38</v>
      </c>
      <c r="D1568" s="30"/>
      <c r="E1568" s="30">
        <v>19165</v>
      </c>
      <c r="F1568" s="30">
        <v>20000</v>
      </c>
      <c r="G1568" s="30"/>
      <c r="H1568" s="30">
        <v>5578.05</v>
      </c>
      <c r="I1568" s="30"/>
      <c r="J1568" s="30">
        <v>16245</v>
      </c>
      <c r="K1568" s="30">
        <v>159.30000000000001</v>
      </c>
      <c r="L1568" s="30">
        <v>2730.16</v>
      </c>
      <c r="M1568" s="30">
        <v>398.25</v>
      </c>
      <c r="N1568" s="30">
        <v>6825.4</v>
      </c>
      <c r="O1568" s="30">
        <v>637.20000000000005</v>
      </c>
      <c r="P1568" s="30">
        <v>10920.65</v>
      </c>
    </row>
    <row r="1569" spans="1:16">
      <c r="A1569" s="45" t="str">
        <f t="shared" si="38"/>
        <v>1739</v>
      </c>
      <c r="B1569" s="29">
        <v>17</v>
      </c>
      <c r="C1569" s="29">
        <v>39</v>
      </c>
      <c r="D1569" s="29"/>
      <c r="E1569" s="29">
        <v>19165</v>
      </c>
      <c r="F1569" s="29">
        <v>20000</v>
      </c>
      <c r="G1569" s="29"/>
      <c r="H1569" s="29">
        <v>5745.39</v>
      </c>
      <c r="I1569" s="29"/>
      <c r="J1569" s="29">
        <v>16566</v>
      </c>
      <c r="K1569" s="29">
        <v>162.44999999999999</v>
      </c>
      <c r="L1569" s="29">
        <v>2974.52</v>
      </c>
      <c r="M1569" s="29">
        <v>406.13</v>
      </c>
      <c r="N1569" s="29">
        <v>7436.29</v>
      </c>
      <c r="O1569" s="29">
        <v>649.79999999999995</v>
      </c>
      <c r="P1569" s="29">
        <v>11898.07</v>
      </c>
    </row>
    <row r="1570" spans="1:16">
      <c r="A1570" s="45" t="str">
        <f t="shared" si="38"/>
        <v>1840</v>
      </c>
      <c r="B1570" s="30">
        <v>18</v>
      </c>
      <c r="C1570" s="30">
        <v>40</v>
      </c>
      <c r="D1570" s="30"/>
      <c r="E1570" s="30">
        <v>19165</v>
      </c>
      <c r="F1570" s="30">
        <v>20000</v>
      </c>
      <c r="G1570" s="30">
        <v>900</v>
      </c>
      <c r="H1570" s="30">
        <v>6817.75</v>
      </c>
      <c r="I1570" s="30"/>
      <c r="J1570" s="30">
        <v>15994</v>
      </c>
      <c r="K1570" s="30">
        <v>165.66</v>
      </c>
      <c r="L1570" s="30">
        <v>3229.41</v>
      </c>
      <c r="M1570" s="30">
        <v>414.15</v>
      </c>
      <c r="N1570" s="30">
        <v>8073.53</v>
      </c>
      <c r="O1570" s="30">
        <v>662.64</v>
      </c>
      <c r="P1570" s="30">
        <v>12917.65</v>
      </c>
    </row>
    <row r="1571" spans="1:16">
      <c r="A1571" s="45" t="str">
        <f t="shared" si="38"/>
        <v>1941</v>
      </c>
      <c r="B1571" s="29">
        <v>19</v>
      </c>
      <c r="C1571" s="29">
        <v>41</v>
      </c>
      <c r="D1571" s="29"/>
      <c r="E1571" s="29">
        <v>19165</v>
      </c>
      <c r="F1571" s="29">
        <v>20000</v>
      </c>
      <c r="G1571" s="29"/>
      <c r="H1571" s="29">
        <v>7022.29</v>
      </c>
      <c r="I1571" s="29"/>
      <c r="J1571" s="29">
        <v>16309</v>
      </c>
      <c r="K1571" s="29">
        <v>159.94</v>
      </c>
      <c r="L1571" s="29">
        <v>3486.23</v>
      </c>
      <c r="M1571" s="29">
        <v>399.85</v>
      </c>
      <c r="N1571" s="29">
        <v>8715.59</v>
      </c>
      <c r="O1571" s="29">
        <v>639.76</v>
      </c>
      <c r="P1571" s="29">
        <v>13944.94</v>
      </c>
    </row>
    <row r="1572" spans="1:16">
      <c r="A1572" s="45" t="str">
        <f t="shared" si="38"/>
        <v>2042</v>
      </c>
      <c r="B1572" s="30">
        <v>20</v>
      </c>
      <c r="C1572" s="30">
        <v>42</v>
      </c>
      <c r="D1572" s="30"/>
      <c r="E1572" s="30">
        <v>19165</v>
      </c>
      <c r="F1572" s="30">
        <v>20000</v>
      </c>
      <c r="G1572" s="30"/>
      <c r="H1572" s="30">
        <v>7232.95</v>
      </c>
      <c r="I1572" s="30"/>
      <c r="J1572" s="30">
        <v>16631</v>
      </c>
      <c r="K1572" s="30">
        <v>163.09</v>
      </c>
      <c r="L1572" s="30">
        <v>3753.91</v>
      </c>
      <c r="M1572" s="30">
        <v>407.73</v>
      </c>
      <c r="N1572" s="30">
        <v>9384.7800000000007</v>
      </c>
      <c r="O1572" s="30">
        <v>652.36</v>
      </c>
      <c r="P1572" s="30">
        <v>15015.65</v>
      </c>
    </row>
    <row r="1573" spans="1:16">
      <c r="A1573" s="45" t="str">
        <f t="shared" si="38"/>
        <v>2143</v>
      </c>
      <c r="B1573" s="29">
        <v>21</v>
      </c>
      <c r="C1573" s="29">
        <v>43</v>
      </c>
      <c r="D1573" s="29"/>
      <c r="E1573" s="29">
        <v>19165</v>
      </c>
      <c r="F1573" s="29">
        <v>20000</v>
      </c>
      <c r="G1573" s="29">
        <v>900</v>
      </c>
      <c r="H1573" s="29">
        <v>8349.94</v>
      </c>
      <c r="I1573" s="29"/>
      <c r="J1573" s="29">
        <v>16059</v>
      </c>
      <c r="K1573" s="29">
        <v>166.31</v>
      </c>
      <c r="L1573" s="29">
        <v>4032.84</v>
      </c>
      <c r="M1573" s="29">
        <v>415.78</v>
      </c>
      <c r="N1573" s="29">
        <v>10082.1</v>
      </c>
      <c r="O1573" s="29">
        <v>665.24</v>
      </c>
      <c r="P1573" s="29">
        <v>16131.36</v>
      </c>
    </row>
    <row r="1574" spans="1:16">
      <c r="A1574" s="45" t="str">
        <f t="shared" si="38"/>
        <v>2244</v>
      </c>
      <c r="B1574" s="30">
        <v>22</v>
      </c>
      <c r="C1574" s="30">
        <v>44</v>
      </c>
      <c r="D1574" s="30"/>
      <c r="E1574" s="30">
        <v>19165</v>
      </c>
      <c r="F1574" s="30">
        <v>20000</v>
      </c>
      <c r="G1574" s="30"/>
      <c r="H1574" s="30">
        <v>8600.44</v>
      </c>
      <c r="I1574" s="30"/>
      <c r="J1574" s="30">
        <v>16374</v>
      </c>
      <c r="K1574" s="30">
        <v>160.59</v>
      </c>
      <c r="L1574" s="30">
        <v>4314.41</v>
      </c>
      <c r="M1574" s="30">
        <v>401.48</v>
      </c>
      <c r="N1574" s="30">
        <v>10786.04</v>
      </c>
      <c r="O1574" s="30">
        <v>642.36</v>
      </c>
      <c r="P1574" s="30">
        <v>17257.66</v>
      </c>
    </row>
    <row r="1575" spans="1:16">
      <c r="A1575" s="45" t="str">
        <f t="shared" si="38"/>
        <v>2345</v>
      </c>
      <c r="B1575" s="29">
        <v>23</v>
      </c>
      <c r="C1575" s="29">
        <v>45</v>
      </c>
      <c r="D1575" s="29"/>
      <c r="E1575" s="29">
        <v>19165</v>
      </c>
      <c r="F1575" s="29">
        <v>20000</v>
      </c>
      <c r="G1575" s="29"/>
      <c r="H1575" s="29">
        <v>8858.4500000000007</v>
      </c>
      <c r="I1575" s="29"/>
      <c r="J1575" s="29">
        <v>16695</v>
      </c>
      <c r="K1575" s="29">
        <v>163.74</v>
      </c>
      <c r="L1575" s="29">
        <v>4607.59</v>
      </c>
      <c r="M1575" s="29">
        <v>409.35</v>
      </c>
      <c r="N1575" s="29">
        <v>11518.97</v>
      </c>
      <c r="O1575" s="29">
        <v>654.96</v>
      </c>
      <c r="P1575" s="29">
        <v>18430.349999999999</v>
      </c>
    </row>
    <row r="1576" spans="1:16">
      <c r="A1576" s="45" t="str">
        <f t="shared" si="38"/>
        <v>2446</v>
      </c>
      <c r="B1576" s="30">
        <v>24</v>
      </c>
      <c r="C1576" s="30">
        <v>46</v>
      </c>
      <c r="D1576" s="30"/>
      <c r="E1576" s="30">
        <v>19165</v>
      </c>
      <c r="F1576" s="30">
        <v>20000</v>
      </c>
      <c r="G1576" s="30">
        <v>900</v>
      </c>
      <c r="H1576" s="30">
        <v>10024.209999999999</v>
      </c>
      <c r="I1576" s="30"/>
      <c r="J1576" s="30">
        <v>16122</v>
      </c>
      <c r="K1576" s="30">
        <v>166.95</v>
      </c>
      <c r="L1576" s="30">
        <v>4912.76</v>
      </c>
      <c r="M1576" s="30">
        <v>417.38</v>
      </c>
      <c r="N1576" s="30">
        <v>12281.91</v>
      </c>
      <c r="O1576" s="30">
        <v>667.8</v>
      </c>
      <c r="P1576" s="30">
        <v>19651.060000000001</v>
      </c>
    </row>
    <row r="1577" spans="1:16">
      <c r="A1577" s="45" t="str">
        <f t="shared" si="38"/>
        <v>2547</v>
      </c>
      <c r="B1577" s="29">
        <v>25</v>
      </c>
      <c r="C1577" s="29">
        <v>47</v>
      </c>
      <c r="D1577" s="29"/>
      <c r="E1577" s="29">
        <v>19165</v>
      </c>
      <c r="F1577" s="29">
        <v>20000</v>
      </c>
      <c r="G1577" s="29"/>
      <c r="H1577" s="29">
        <v>10324.93</v>
      </c>
      <c r="I1577" s="29"/>
      <c r="J1577" s="29">
        <v>16437</v>
      </c>
      <c r="K1577" s="29">
        <v>161.22</v>
      </c>
      <c r="L1577" s="29">
        <v>5221.37</v>
      </c>
      <c r="M1577" s="29">
        <v>403.05</v>
      </c>
      <c r="N1577" s="29">
        <v>13053.42</v>
      </c>
      <c r="O1577" s="29">
        <v>644.88</v>
      </c>
      <c r="P1577" s="29">
        <v>20885.47</v>
      </c>
    </row>
    <row r="1578" spans="1:16">
      <c r="A1578" s="45" t="str">
        <f t="shared" si="38"/>
        <v>2648</v>
      </c>
      <c r="B1578" s="30">
        <v>26</v>
      </c>
      <c r="C1578" s="30">
        <v>48</v>
      </c>
      <c r="D1578" s="30"/>
      <c r="E1578" s="30">
        <v>19165</v>
      </c>
      <c r="F1578" s="30">
        <v>20000</v>
      </c>
      <c r="G1578" s="30"/>
      <c r="H1578" s="30">
        <v>10634.68</v>
      </c>
      <c r="I1578" s="30"/>
      <c r="J1578" s="30">
        <v>16757</v>
      </c>
      <c r="K1578" s="30">
        <v>164.37</v>
      </c>
      <c r="L1578" s="30">
        <v>5542.38</v>
      </c>
      <c r="M1578" s="30">
        <v>410.93</v>
      </c>
      <c r="N1578" s="30">
        <v>13855.95</v>
      </c>
      <c r="O1578" s="30">
        <v>657.48</v>
      </c>
      <c r="P1578" s="30">
        <v>22169.51</v>
      </c>
    </row>
    <row r="1579" spans="1:16">
      <c r="A1579" s="45" t="str">
        <f t="shared" si="38"/>
        <v>2749</v>
      </c>
      <c r="B1579" s="29">
        <v>27</v>
      </c>
      <c r="C1579" s="29">
        <v>49</v>
      </c>
      <c r="D1579" s="29"/>
      <c r="E1579" s="29">
        <v>19165</v>
      </c>
      <c r="F1579" s="29">
        <v>20000</v>
      </c>
      <c r="G1579" s="29">
        <v>900</v>
      </c>
      <c r="H1579" s="29">
        <v>11853.72</v>
      </c>
      <c r="I1579" s="29"/>
      <c r="J1579" s="29">
        <v>16184</v>
      </c>
      <c r="K1579" s="29">
        <v>167.57</v>
      </c>
      <c r="L1579" s="29">
        <v>5876.22</v>
      </c>
      <c r="M1579" s="29">
        <v>418.93</v>
      </c>
      <c r="N1579" s="29">
        <v>14690.55</v>
      </c>
      <c r="O1579" s="29">
        <v>670.28</v>
      </c>
      <c r="P1579" s="29">
        <v>23504.880000000001</v>
      </c>
    </row>
    <row r="1580" spans="1:16">
      <c r="A1580" s="45" t="str">
        <f t="shared" si="38"/>
        <v>2850</v>
      </c>
      <c r="B1580" s="30">
        <v>28</v>
      </c>
      <c r="C1580" s="30">
        <v>50</v>
      </c>
      <c r="D1580" s="30"/>
      <c r="E1580" s="30">
        <v>19165</v>
      </c>
      <c r="F1580" s="30">
        <v>20000</v>
      </c>
      <c r="G1580" s="30"/>
      <c r="H1580" s="30">
        <v>12209.33</v>
      </c>
      <c r="I1580" s="30"/>
      <c r="J1580" s="30">
        <v>16496</v>
      </c>
      <c r="K1580" s="30">
        <v>161.84</v>
      </c>
      <c r="L1580" s="30">
        <v>6214.35</v>
      </c>
      <c r="M1580" s="30">
        <v>404.6</v>
      </c>
      <c r="N1580" s="30">
        <v>15535.86</v>
      </c>
      <c r="O1580" s="30">
        <v>647.36</v>
      </c>
      <c r="P1580" s="30">
        <v>24857.38</v>
      </c>
    </row>
    <row r="1581" spans="1:16">
      <c r="A1581" s="45" t="str">
        <f t="shared" si="38"/>
        <v>2951</v>
      </c>
      <c r="B1581" s="29">
        <v>29</v>
      </c>
      <c r="C1581" s="29">
        <v>51</v>
      </c>
      <c r="D1581" s="29"/>
      <c r="E1581" s="29">
        <v>19165</v>
      </c>
      <c r="F1581" s="29">
        <v>20000</v>
      </c>
      <c r="G1581" s="29"/>
      <c r="H1581" s="29">
        <v>12575.61</v>
      </c>
      <c r="I1581" s="29"/>
      <c r="J1581" s="29">
        <v>16815</v>
      </c>
      <c r="K1581" s="29">
        <v>164.96</v>
      </c>
      <c r="L1581" s="29">
        <v>6565.74</v>
      </c>
      <c r="M1581" s="29">
        <v>412.4</v>
      </c>
      <c r="N1581" s="29">
        <v>16414.34</v>
      </c>
      <c r="O1581" s="29">
        <v>659.84</v>
      </c>
      <c r="P1581" s="29">
        <v>26262.95</v>
      </c>
    </row>
    <row r="1582" spans="1:16">
      <c r="A1582" s="45" t="str">
        <f t="shared" si="38"/>
        <v>3052</v>
      </c>
      <c r="B1582" s="30">
        <v>30</v>
      </c>
      <c r="C1582" s="30">
        <v>52</v>
      </c>
      <c r="D1582" s="30"/>
      <c r="E1582" s="30">
        <v>19165</v>
      </c>
      <c r="F1582" s="30">
        <v>20000</v>
      </c>
      <c r="G1582" s="30">
        <v>900</v>
      </c>
      <c r="H1582" s="30">
        <v>13852.88</v>
      </c>
      <c r="I1582" s="30"/>
      <c r="J1582" s="30">
        <v>16241</v>
      </c>
      <c r="K1582" s="30">
        <v>168.15</v>
      </c>
      <c r="L1582" s="30">
        <v>6930.86</v>
      </c>
      <c r="M1582" s="30">
        <v>420.38</v>
      </c>
      <c r="N1582" s="30">
        <v>17327.150000000001</v>
      </c>
      <c r="O1582" s="30">
        <v>672.6</v>
      </c>
      <c r="P1582" s="30">
        <v>27723.43</v>
      </c>
    </row>
    <row r="1583" spans="1:16">
      <c r="A1583" s="45" t="str">
        <f t="shared" si="38"/>
        <v>3153</v>
      </c>
      <c r="B1583" s="29">
        <v>31</v>
      </c>
      <c r="C1583" s="29">
        <v>53</v>
      </c>
      <c r="D1583" s="29"/>
      <c r="E1583" s="29">
        <v>19165</v>
      </c>
      <c r="F1583" s="29">
        <v>20000</v>
      </c>
      <c r="G1583" s="29"/>
      <c r="H1583" s="29">
        <v>14268.47</v>
      </c>
      <c r="I1583" s="29"/>
      <c r="J1583" s="29">
        <v>16551</v>
      </c>
      <c r="K1583" s="29">
        <v>162.41</v>
      </c>
      <c r="L1583" s="29">
        <v>7301.19</v>
      </c>
      <c r="M1583" s="29">
        <v>406.03</v>
      </c>
      <c r="N1583" s="29">
        <v>18252.990000000002</v>
      </c>
      <c r="O1583" s="29">
        <v>649.64</v>
      </c>
      <c r="P1583" s="29">
        <v>29204.78</v>
      </c>
    </row>
    <row r="1584" spans="1:16">
      <c r="A1584" s="45" t="str">
        <f t="shared" si="38"/>
        <v>3254</v>
      </c>
      <c r="B1584" s="30">
        <v>32</v>
      </c>
      <c r="C1584" s="30">
        <v>54</v>
      </c>
      <c r="D1584" s="30"/>
      <c r="E1584" s="30">
        <v>19165</v>
      </c>
      <c r="F1584" s="30">
        <v>20000</v>
      </c>
      <c r="G1584" s="30"/>
      <c r="H1584" s="30">
        <v>14696.52</v>
      </c>
      <c r="I1584" s="30"/>
      <c r="J1584" s="30">
        <v>16867</v>
      </c>
      <c r="K1584" s="30">
        <v>165.51</v>
      </c>
      <c r="L1584" s="30">
        <v>7685.74</v>
      </c>
      <c r="M1584" s="30">
        <v>413.78</v>
      </c>
      <c r="N1584" s="30">
        <v>19214.349999999999</v>
      </c>
      <c r="O1584" s="30">
        <v>662.04</v>
      </c>
      <c r="P1584" s="30">
        <v>30742.959999999999</v>
      </c>
    </row>
    <row r="1585" spans="1:16">
      <c r="A1585" s="45" t="str">
        <f t="shared" si="38"/>
        <v>3355</v>
      </c>
      <c r="B1585" s="29">
        <v>33</v>
      </c>
      <c r="C1585" s="29">
        <v>55</v>
      </c>
      <c r="D1585" s="29"/>
      <c r="E1585" s="29">
        <v>19165</v>
      </c>
      <c r="F1585" s="29">
        <v>20000</v>
      </c>
      <c r="G1585" s="29">
        <v>900</v>
      </c>
      <c r="H1585" s="29">
        <v>16037.42</v>
      </c>
      <c r="I1585" s="29"/>
      <c r="J1585" s="29">
        <v>16289</v>
      </c>
      <c r="K1585" s="29">
        <v>168.67</v>
      </c>
      <c r="L1585" s="29">
        <v>8084.98</v>
      </c>
      <c r="M1585" s="29">
        <v>421.68</v>
      </c>
      <c r="N1585" s="29">
        <v>20212.46</v>
      </c>
      <c r="O1585" s="29">
        <v>674.68</v>
      </c>
      <c r="P1585" s="29">
        <v>32339.93</v>
      </c>
    </row>
    <row r="1586" spans="1:16">
      <c r="A1586" s="45" t="str">
        <f t="shared" si="38"/>
        <v>3456</v>
      </c>
      <c r="B1586" s="30">
        <v>34</v>
      </c>
      <c r="C1586" s="30">
        <v>56</v>
      </c>
      <c r="D1586" s="30"/>
      <c r="E1586" s="30">
        <v>19165</v>
      </c>
      <c r="F1586" s="30">
        <v>20000</v>
      </c>
      <c r="G1586" s="30"/>
      <c r="H1586" s="30">
        <v>16518.54</v>
      </c>
      <c r="I1586" s="30"/>
      <c r="J1586" s="30">
        <v>16596</v>
      </c>
      <c r="K1586" s="30">
        <v>162.88999999999999</v>
      </c>
      <c r="L1586" s="30">
        <v>8490.42</v>
      </c>
      <c r="M1586" s="30">
        <v>407.23</v>
      </c>
      <c r="N1586" s="30">
        <v>21226.05</v>
      </c>
      <c r="O1586" s="30">
        <v>651.55999999999995</v>
      </c>
      <c r="P1586" s="30">
        <v>33961.69</v>
      </c>
    </row>
    <row r="1587" spans="1:16">
      <c r="A1587" s="45" t="str">
        <f t="shared" si="38"/>
        <v>3557</v>
      </c>
      <c r="B1587" s="29">
        <v>35</v>
      </c>
      <c r="C1587" s="29">
        <v>57</v>
      </c>
      <c r="D1587" s="29"/>
      <c r="E1587" s="29">
        <v>19165</v>
      </c>
      <c r="F1587" s="29">
        <v>20000</v>
      </c>
      <c r="G1587" s="29"/>
      <c r="H1587" s="29">
        <v>17014.099999999999</v>
      </c>
      <c r="I1587" s="29"/>
      <c r="J1587" s="29">
        <v>16908</v>
      </c>
      <c r="K1587" s="29">
        <v>165.96</v>
      </c>
      <c r="L1587" s="29">
        <v>8911.09</v>
      </c>
      <c r="M1587" s="29">
        <v>414.9</v>
      </c>
      <c r="N1587" s="29">
        <v>22277.74</v>
      </c>
      <c r="O1587" s="29">
        <v>663.84</v>
      </c>
      <c r="P1587" s="29">
        <v>35644.379999999997</v>
      </c>
    </row>
    <row r="1588" spans="1:16">
      <c r="A1588" s="45" t="str">
        <f t="shared" si="38"/>
        <v>3658</v>
      </c>
      <c r="B1588" s="30">
        <v>36</v>
      </c>
      <c r="C1588" s="30">
        <v>58</v>
      </c>
      <c r="D1588" s="30"/>
      <c r="E1588" s="30">
        <v>19165</v>
      </c>
      <c r="F1588" s="30">
        <v>20000</v>
      </c>
      <c r="G1588" s="30">
        <v>900</v>
      </c>
      <c r="H1588" s="30">
        <v>18424.52</v>
      </c>
      <c r="I1588" s="30"/>
      <c r="J1588" s="30">
        <v>16326</v>
      </c>
      <c r="K1588" s="30">
        <v>169.08</v>
      </c>
      <c r="L1588" s="30">
        <v>9347.51</v>
      </c>
      <c r="M1588" s="30">
        <v>422.7</v>
      </c>
      <c r="N1588" s="30">
        <v>23368.77</v>
      </c>
      <c r="O1588" s="30">
        <v>676.32</v>
      </c>
      <c r="P1588" s="30">
        <v>37390.03</v>
      </c>
    </row>
    <row r="1589" spans="1:16">
      <c r="A1589" s="45" t="str">
        <f t="shared" si="38"/>
        <v>3759</v>
      </c>
      <c r="B1589" s="29">
        <v>37</v>
      </c>
      <c r="C1589" s="29">
        <v>59</v>
      </c>
      <c r="D1589" s="29"/>
      <c r="E1589" s="29">
        <v>19165</v>
      </c>
      <c r="F1589" s="29">
        <v>20000</v>
      </c>
      <c r="G1589" s="29"/>
      <c r="H1589" s="29">
        <v>18977.259999999998</v>
      </c>
      <c r="I1589" s="29"/>
      <c r="J1589" s="29">
        <v>16626</v>
      </c>
      <c r="K1589" s="29">
        <v>163.26</v>
      </c>
      <c r="L1589" s="29">
        <v>9791.19</v>
      </c>
      <c r="M1589" s="29">
        <v>408.15</v>
      </c>
      <c r="N1589" s="29">
        <v>24477.98</v>
      </c>
      <c r="O1589" s="29">
        <v>653.04</v>
      </c>
      <c r="P1589" s="29">
        <v>39164.769999999997</v>
      </c>
    </row>
    <row r="1590" spans="1:16">
      <c r="A1590" s="45" t="str">
        <f t="shared" si="38"/>
        <v>3860</v>
      </c>
      <c r="B1590" s="30">
        <v>38</v>
      </c>
      <c r="C1590" s="30">
        <v>60</v>
      </c>
      <c r="D1590" s="30"/>
      <c r="E1590" s="30">
        <v>19165</v>
      </c>
      <c r="F1590" s="30">
        <v>20000</v>
      </c>
      <c r="G1590" s="30"/>
      <c r="H1590" s="30">
        <v>19546.57</v>
      </c>
      <c r="I1590" s="30"/>
      <c r="J1590" s="30">
        <v>16932</v>
      </c>
      <c r="K1590" s="30">
        <v>166.26</v>
      </c>
      <c r="L1590" s="30">
        <v>10251.19</v>
      </c>
      <c r="M1590" s="30">
        <v>415.65</v>
      </c>
      <c r="N1590" s="30">
        <v>25627.97</v>
      </c>
      <c r="O1590" s="30">
        <v>665.04</v>
      </c>
      <c r="P1590" s="30">
        <v>41004.75</v>
      </c>
    </row>
    <row r="1591" spans="1:16">
      <c r="A1591" s="45" t="str">
        <f t="shared" si="38"/>
        <v>3961</v>
      </c>
      <c r="B1591" s="29">
        <v>39</v>
      </c>
      <c r="C1591" s="29">
        <v>61</v>
      </c>
      <c r="D1591" s="29"/>
      <c r="E1591" s="29">
        <v>19165</v>
      </c>
      <c r="F1591" s="29">
        <v>20000</v>
      </c>
      <c r="G1591" s="29">
        <v>900</v>
      </c>
      <c r="H1591" s="29">
        <v>21032.97</v>
      </c>
      <c r="I1591" s="29"/>
      <c r="J1591" s="29">
        <v>16344</v>
      </c>
      <c r="K1591" s="29">
        <v>169.32</v>
      </c>
      <c r="L1591" s="29">
        <v>10728.04</v>
      </c>
      <c r="M1591" s="29">
        <v>423.3</v>
      </c>
      <c r="N1591" s="29">
        <v>26820.11</v>
      </c>
      <c r="O1591" s="29">
        <v>677.28</v>
      </c>
      <c r="P1591" s="29">
        <v>42912.18</v>
      </c>
    </row>
    <row r="1592" spans="1:16">
      <c r="A1592" s="45" t="str">
        <f t="shared" si="38"/>
        <v>4062</v>
      </c>
      <c r="B1592" s="30">
        <v>40</v>
      </c>
      <c r="C1592" s="30">
        <v>62</v>
      </c>
      <c r="D1592" s="30"/>
      <c r="E1592" s="30">
        <v>19165</v>
      </c>
      <c r="F1592" s="30">
        <v>20000</v>
      </c>
      <c r="G1592" s="30"/>
      <c r="H1592" s="30">
        <v>21663.96</v>
      </c>
      <c r="I1592" s="30"/>
      <c r="J1592" s="30">
        <v>16635</v>
      </c>
      <c r="K1592" s="30">
        <v>163.44</v>
      </c>
      <c r="L1592" s="30">
        <v>11213.33</v>
      </c>
      <c r="M1592" s="30">
        <v>408.6</v>
      </c>
      <c r="N1592" s="30">
        <v>28033.31</v>
      </c>
      <c r="O1592" s="30">
        <v>653.76</v>
      </c>
      <c r="P1592" s="30">
        <v>44853.3</v>
      </c>
    </row>
    <row r="1593" spans="1:16">
      <c r="A1593" s="45" t="str">
        <f t="shared" si="38"/>
        <v>4163</v>
      </c>
      <c r="B1593" s="29">
        <v>41</v>
      </c>
      <c r="C1593" s="29">
        <v>63</v>
      </c>
      <c r="D1593" s="29"/>
      <c r="E1593" s="29">
        <v>19165</v>
      </c>
      <c r="F1593" s="29">
        <v>20000</v>
      </c>
      <c r="G1593" s="29"/>
      <c r="H1593" s="29">
        <v>22313.88</v>
      </c>
      <c r="I1593" s="29"/>
      <c r="J1593" s="29">
        <v>16932</v>
      </c>
      <c r="K1593" s="29">
        <v>166.35</v>
      </c>
      <c r="L1593" s="29">
        <v>11716.07</v>
      </c>
      <c r="M1593" s="29">
        <v>415.88</v>
      </c>
      <c r="N1593" s="29">
        <v>29290.19</v>
      </c>
      <c r="O1593" s="29">
        <v>665.4</v>
      </c>
      <c r="P1593" s="29">
        <v>46864.3</v>
      </c>
    </row>
    <row r="1594" spans="1:16">
      <c r="A1594" s="45" t="str">
        <f t="shared" si="38"/>
        <v>4264</v>
      </c>
      <c r="B1594" s="30">
        <v>42</v>
      </c>
      <c r="C1594" s="30">
        <v>64</v>
      </c>
      <c r="D1594" s="30"/>
      <c r="E1594" s="30">
        <v>19165</v>
      </c>
      <c r="F1594" s="30">
        <v>20000</v>
      </c>
      <c r="G1594" s="30">
        <v>900</v>
      </c>
      <c r="H1594" s="30">
        <v>23883.3</v>
      </c>
      <c r="I1594" s="30"/>
      <c r="J1594" s="30">
        <v>16335</v>
      </c>
      <c r="K1594" s="30">
        <v>169.32</v>
      </c>
      <c r="L1594" s="30">
        <v>12236.88</v>
      </c>
      <c r="M1594" s="30">
        <v>423.3</v>
      </c>
      <c r="N1594" s="30">
        <v>30592.19</v>
      </c>
      <c r="O1594" s="30">
        <v>677.28</v>
      </c>
      <c r="P1594" s="30">
        <v>48947.51</v>
      </c>
    </row>
    <row r="1595" spans="1:16">
      <c r="A1595" s="45" t="str">
        <f t="shared" si="38"/>
        <v>4365</v>
      </c>
      <c r="B1595" s="29">
        <v>43</v>
      </c>
      <c r="C1595" s="29">
        <v>65</v>
      </c>
      <c r="D1595" s="29"/>
      <c r="E1595" s="29">
        <v>19165</v>
      </c>
      <c r="F1595" s="29">
        <v>20000</v>
      </c>
      <c r="G1595" s="29"/>
      <c r="H1595" s="29">
        <v>24599.79</v>
      </c>
      <c r="I1595" s="29"/>
      <c r="J1595" s="29">
        <v>16613</v>
      </c>
      <c r="K1595" s="29">
        <v>163.35</v>
      </c>
      <c r="L1595" s="29">
        <v>12767.33</v>
      </c>
      <c r="M1595" s="29">
        <v>408.38</v>
      </c>
      <c r="N1595" s="29">
        <v>31918.33</v>
      </c>
      <c r="O1595" s="29">
        <v>653.4</v>
      </c>
      <c r="P1595" s="29">
        <v>51069.33</v>
      </c>
    </row>
    <row r="1596" spans="1:16">
      <c r="A1596" s="45" t="str">
        <f t="shared" si="38"/>
        <v>4466</v>
      </c>
      <c r="B1596" s="30">
        <v>44</v>
      </c>
      <c r="C1596" s="30">
        <v>66</v>
      </c>
      <c r="D1596" s="30"/>
      <c r="E1596" s="30">
        <v>19165</v>
      </c>
      <c r="F1596" s="30">
        <v>20000</v>
      </c>
      <c r="G1596" s="30"/>
      <c r="H1596" s="30">
        <v>25337.79</v>
      </c>
      <c r="I1596" s="30"/>
      <c r="J1596" s="30">
        <v>16896</v>
      </c>
      <c r="K1596" s="30">
        <v>166.13</v>
      </c>
      <c r="L1596" s="30">
        <v>13316.48</v>
      </c>
      <c r="M1596" s="30">
        <v>415.33</v>
      </c>
      <c r="N1596" s="30">
        <v>33291.21</v>
      </c>
      <c r="O1596" s="30">
        <v>664.52</v>
      </c>
      <c r="P1596" s="30">
        <v>53265.93</v>
      </c>
    </row>
    <row r="1597" spans="1:16">
      <c r="A1597" s="45" t="str">
        <f t="shared" si="38"/>
        <v>4567</v>
      </c>
      <c r="B1597" s="29">
        <v>45</v>
      </c>
      <c r="C1597" s="29">
        <v>67</v>
      </c>
      <c r="D1597" s="29"/>
      <c r="E1597" s="29">
        <v>19165</v>
      </c>
      <c r="F1597" s="29">
        <v>20000</v>
      </c>
      <c r="G1597" s="29">
        <v>900</v>
      </c>
      <c r="H1597" s="29">
        <v>26997.919999999998</v>
      </c>
      <c r="I1597" s="29"/>
      <c r="J1597" s="29">
        <v>16284</v>
      </c>
      <c r="K1597" s="29">
        <v>168.96</v>
      </c>
      <c r="L1597" s="29">
        <v>13884.94</v>
      </c>
      <c r="M1597" s="29">
        <v>422.4</v>
      </c>
      <c r="N1597" s="29">
        <v>34712.339999999997</v>
      </c>
      <c r="O1597" s="29">
        <v>675.84</v>
      </c>
      <c r="P1597" s="29">
        <v>55539.75</v>
      </c>
    </row>
    <row r="1598" spans="1:16">
      <c r="A1598" s="45" t="str">
        <f t="shared" si="38"/>
        <v>4668</v>
      </c>
      <c r="B1598" s="30">
        <v>46</v>
      </c>
      <c r="C1598" s="30">
        <v>68</v>
      </c>
      <c r="D1598" s="30"/>
      <c r="E1598" s="30">
        <v>19165</v>
      </c>
      <c r="F1598" s="30">
        <v>20000</v>
      </c>
      <c r="G1598" s="30"/>
      <c r="H1598" s="30">
        <v>27807.86</v>
      </c>
      <c r="I1598" s="30"/>
      <c r="J1598" s="30">
        <v>16543</v>
      </c>
      <c r="K1598" s="30">
        <v>162.84</v>
      </c>
      <c r="L1598" s="30">
        <v>14464.33</v>
      </c>
      <c r="M1598" s="30">
        <v>407.1</v>
      </c>
      <c r="N1598" s="30">
        <v>36160.82</v>
      </c>
      <c r="O1598" s="30">
        <v>651.36</v>
      </c>
      <c r="P1598" s="30">
        <v>57857.3</v>
      </c>
    </row>
    <row r="1599" spans="1:16">
      <c r="A1599" s="45" t="str">
        <f t="shared" si="38"/>
        <v>4769</v>
      </c>
      <c r="B1599" s="29">
        <v>47</v>
      </c>
      <c r="C1599" s="29">
        <v>69</v>
      </c>
      <c r="D1599" s="29"/>
      <c r="E1599" s="29">
        <v>19165</v>
      </c>
      <c r="F1599" s="29">
        <v>20000</v>
      </c>
      <c r="G1599" s="29"/>
      <c r="H1599" s="29">
        <v>28642.09</v>
      </c>
      <c r="I1599" s="29"/>
      <c r="J1599" s="29">
        <v>16805</v>
      </c>
      <c r="K1599" s="29">
        <v>165.43</v>
      </c>
      <c r="L1599" s="29">
        <v>15063.69</v>
      </c>
      <c r="M1599" s="29">
        <v>413.58</v>
      </c>
      <c r="N1599" s="29">
        <v>37659.21</v>
      </c>
      <c r="O1599" s="29">
        <v>661.72</v>
      </c>
      <c r="P1599" s="29">
        <v>60254.74</v>
      </c>
    </row>
    <row r="1600" spans="1:16">
      <c r="A1600" s="45" t="str">
        <f t="shared" si="38"/>
        <v>4870</v>
      </c>
      <c r="B1600" s="30">
        <v>48</v>
      </c>
      <c r="C1600" s="30">
        <v>70</v>
      </c>
      <c r="D1600" s="30"/>
      <c r="E1600" s="30">
        <v>19165</v>
      </c>
      <c r="F1600" s="30">
        <v>20000</v>
      </c>
      <c r="G1600" s="30">
        <v>900</v>
      </c>
      <c r="H1600" s="30">
        <v>30401.360000000001</v>
      </c>
      <c r="I1600" s="30"/>
      <c r="J1600" s="30">
        <v>16172</v>
      </c>
      <c r="K1600" s="30">
        <v>168.05</v>
      </c>
      <c r="L1600" s="30">
        <v>15683.65</v>
      </c>
      <c r="M1600" s="30">
        <v>420.13</v>
      </c>
      <c r="N1600" s="30">
        <v>39209.120000000003</v>
      </c>
      <c r="O1600" s="30">
        <v>672.2</v>
      </c>
      <c r="P1600" s="30">
        <v>62734.59</v>
      </c>
    </row>
    <row r="1601" spans="1:16">
      <c r="A1601" s="45" t="str">
        <f t="shared" si="38"/>
        <v>4971</v>
      </c>
      <c r="B1601" s="29">
        <v>49</v>
      </c>
      <c r="C1601" s="29">
        <v>71</v>
      </c>
      <c r="D1601" s="29"/>
      <c r="E1601" s="29">
        <v>19165</v>
      </c>
      <c r="F1601" s="29">
        <v>20000</v>
      </c>
      <c r="G1601" s="29"/>
      <c r="H1601" s="29">
        <v>31313.4</v>
      </c>
      <c r="I1601" s="29"/>
      <c r="J1601" s="29">
        <v>16402</v>
      </c>
      <c r="K1601" s="29">
        <v>161.72</v>
      </c>
      <c r="L1601" s="29">
        <v>16315.88</v>
      </c>
      <c r="M1601" s="29">
        <v>404.3</v>
      </c>
      <c r="N1601" s="29">
        <v>40789.69</v>
      </c>
      <c r="O1601" s="29">
        <v>646.88</v>
      </c>
      <c r="P1601" s="29">
        <v>65263.5</v>
      </c>
    </row>
    <row r="1602" spans="1:16">
      <c r="A1602" s="45" t="str">
        <f t="shared" si="38"/>
        <v>5072</v>
      </c>
      <c r="B1602" s="30">
        <v>50</v>
      </c>
      <c r="C1602" s="30">
        <v>72</v>
      </c>
      <c r="D1602" s="30"/>
      <c r="E1602" s="30">
        <v>19165</v>
      </c>
      <c r="F1602" s="30">
        <v>20000</v>
      </c>
      <c r="G1602" s="30"/>
      <c r="H1602" s="30">
        <v>32252.799999999999</v>
      </c>
      <c r="I1602" s="30"/>
      <c r="J1602" s="30">
        <v>16633</v>
      </c>
      <c r="K1602" s="30">
        <v>164.02</v>
      </c>
      <c r="L1602" s="30">
        <v>16969.37</v>
      </c>
      <c r="M1602" s="30">
        <v>410.05</v>
      </c>
      <c r="N1602" s="30">
        <v>42423.43</v>
      </c>
      <c r="O1602" s="30">
        <v>656.08</v>
      </c>
      <c r="P1602" s="30">
        <v>67877.490000000005</v>
      </c>
    </row>
    <row r="1603" spans="1:16">
      <c r="A1603" s="45" t="str">
        <f t="shared" si="38"/>
        <v>5173</v>
      </c>
      <c r="B1603" s="29">
        <v>51</v>
      </c>
      <c r="C1603" s="29">
        <v>73</v>
      </c>
      <c r="D1603" s="29"/>
      <c r="E1603" s="29">
        <v>19165</v>
      </c>
      <c r="F1603" s="29">
        <v>20000</v>
      </c>
      <c r="G1603" s="29">
        <v>900</v>
      </c>
      <c r="H1603" s="29">
        <v>34120.379999999997</v>
      </c>
      <c r="I1603" s="29"/>
      <c r="J1603" s="29">
        <v>15965</v>
      </c>
      <c r="K1603" s="29">
        <v>166.33</v>
      </c>
      <c r="L1603" s="29">
        <v>17644.78</v>
      </c>
      <c r="M1603" s="29">
        <v>415.83</v>
      </c>
      <c r="N1603" s="29">
        <v>44111.96</v>
      </c>
      <c r="O1603" s="29">
        <v>665.32</v>
      </c>
      <c r="P1603" s="29">
        <v>70579.13</v>
      </c>
    </row>
    <row r="1604" spans="1:16">
      <c r="A1604" s="45" t="str">
        <f t="shared" si="38"/>
        <v>5274</v>
      </c>
      <c r="B1604" s="30">
        <v>52</v>
      </c>
      <c r="C1604" s="30">
        <v>74</v>
      </c>
      <c r="D1604" s="30"/>
      <c r="E1604" s="30">
        <v>19165</v>
      </c>
      <c r="F1604" s="30">
        <v>20000</v>
      </c>
      <c r="G1604" s="30"/>
      <c r="H1604" s="30">
        <v>35144</v>
      </c>
      <c r="I1604" s="30"/>
      <c r="J1604" s="30">
        <v>16151</v>
      </c>
      <c r="K1604" s="30">
        <v>159.65</v>
      </c>
      <c r="L1604" s="30">
        <v>18333.78</v>
      </c>
      <c r="M1604" s="30">
        <v>399.13</v>
      </c>
      <c r="N1604" s="30">
        <v>45834.44</v>
      </c>
      <c r="O1604" s="30">
        <v>638.6</v>
      </c>
      <c r="P1604" s="30">
        <v>73335.11</v>
      </c>
    </row>
    <row r="1605" spans="1:16">
      <c r="A1605" s="45" t="str">
        <f t="shared" si="38"/>
        <v>5375</v>
      </c>
      <c r="B1605" s="29">
        <v>53</v>
      </c>
      <c r="C1605" s="29">
        <v>75</v>
      </c>
      <c r="D1605" s="29"/>
      <c r="E1605" s="29">
        <v>19165</v>
      </c>
      <c r="F1605" s="29">
        <v>20000</v>
      </c>
      <c r="G1605" s="29"/>
      <c r="H1605" s="29">
        <v>36198.32</v>
      </c>
      <c r="I1605" s="29"/>
      <c r="J1605" s="29">
        <v>16332</v>
      </c>
      <c r="K1605" s="29">
        <v>161.51</v>
      </c>
      <c r="L1605" s="29">
        <v>19045.3</v>
      </c>
      <c r="M1605" s="29">
        <v>403.78</v>
      </c>
      <c r="N1605" s="29">
        <v>47613.25</v>
      </c>
      <c r="O1605" s="29">
        <v>646.04</v>
      </c>
      <c r="P1605" s="29">
        <v>76181.2</v>
      </c>
    </row>
    <row r="1606" spans="1:16">
      <c r="A1606" s="45" t="str">
        <f t="shared" si="38"/>
        <v>5476</v>
      </c>
      <c r="B1606" s="30">
        <v>54</v>
      </c>
      <c r="C1606" s="30">
        <v>76</v>
      </c>
      <c r="D1606" s="30"/>
      <c r="E1606" s="30">
        <v>19165</v>
      </c>
      <c r="F1606" s="30">
        <v>20000</v>
      </c>
      <c r="G1606" s="30">
        <v>900</v>
      </c>
      <c r="H1606" s="30">
        <v>38184.269999999997</v>
      </c>
      <c r="I1606" s="30"/>
      <c r="J1606" s="30">
        <v>15610</v>
      </c>
      <c r="K1606" s="30">
        <v>163.32</v>
      </c>
      <c r="L1606" s="30">
        <v>19779.98</v>
      </c>
      <c r="M1606" s="30">
        <v>408.3</v>
      </c>
      <c r="N1606" s="30">
        <v>49449.95</v>
      </c>
      <c r="O1606" s="30">
        <v>653.28</v>
      </c>
      <c r="P1606" s="30">
        <v>79119.92</v>
      </c>
    </row>
    <row r="1607" spans="1:16">
      <c r="A1607" s="45" t="str">
        <f t="shared" si="38"/>
        <v>5577</v>
      </c>
      <c r="B1607" s="29">
        <v>55</v>
      </c>
      <c r="C1607" s="29">
        <v>77</v>
      </c>
      <c r="D1607" s="29"/>
      <c r="E1607" s="29">
        <v>19165</v>
      </c>
      <c r="F1607" s="29">
        <v>20000</v>
      </c>
      <c r="G1607" s="29"/>
      <c r="H1607" s="29">
        <v>39329.79</v>
      </c>
      <c r="I1607" s="29"/>
      <c r="J1607" s="29">
        <v>15724</v>
      </c>
      <c r="K1607" s="29">
        <v>156.1</v>
      </c>
      <c r="L1607" s="29">
        <v>20529.48</v>
      </c>
      <c r="M1607" s="29">
        <v>390.25</v>
      </c>
      <c r="N1607" s="29">
        <v>51323.7</v>
      </c>
      <c r="O1607" s="29">
        <v>624.4</v>
      </c>
      <c r="P1607" s="29">
        <v>82117.91</v>
      </c>
    </row>
    <row r="1608" spans="1:16">
      <c r="A1608" s="45" t="str">
        <f t="shared" si="38"/>
        <v>5678</v>
      </c>
      <c r="B1608" s="30">
        <v>56</v>
      </c>
      <c r="C1608" s="30">
        <v>78</v>
      </c>
      <c r="D1608" s="30"/>
      <c r="E1608" s="30">
        <v>19165</v>
      </c>
      <c r="F1608" s="30">
        <v>20000</v>
      </c>
      <c r="G1608" s="30"/>
      <c r="H1608" s="30">
        <v>40509.69</v>
      </c>
      <c r="I1608" s="30"/>
      <c r="J1608" s="30">
        <v>15824</v>
      </c>
      <c r="K1608" s="30">
        <v>157.24</v>
      </c>
      <c r="L1608" s="30">
        <v>21302.6</v>
      </c>
      <c r="M1608" s="30">
        <v>393.1</v>
      </c>
      <c r="N1608" s="30">
        <v>53256.51</v>
      </c>
      <c r="O1608" s="30">
        <v>628.96</v>
      </c>
      <c r="P1608" s="30">
        <v>85210.41</v>
      </c>
    </row>
    <row r="1609" spans="1:16">
      <c r="A1609" s="45" t="str">
        <f t="shared" si="38"/>
        <v>5779</v>
      </c>
      <c r="B1609" s="29">
        <v>57</v>
      </c>
      <c r="C1609" s="29">
        <v>79</v>
      </c>
      <c r="D1609" s="29"/>
      <c r="E1609" s="29">
        <v>19165</v>
      </c>
      <c r="F1609" s="29">
        <v>20000</v>
      </c>
      <c r="G1609" s="29">
        <v>900</v>
      </c>
      <c r="H1609" s="29">
        <v>42624.98</v>
      </c>
      <c r="I1609" s="29"/>
      <c r="J1609" s="29">
        <v>15009</v>
      </c>
      <c r="K1609" s="29">
        <v>158.24</v>
      </c>
      <c r="L1609" s="29">
        <v>22099.919999999998</v>
      </c>
      <c r="M1609" s="29">
        <v>395.6</v>
      </c>
      <c r="N1609" s="29">
        <v>55249.8</v>
      </c>
      <c r="O1609" s="29">
        <v>632.96</v>
      </c>
      <c r="P1609" s="29">
        <v>88399.679999999993</v>
      </c>
    </row>
    <row r="1610" spans="1:16">
      <c r="A1610" s="45" t="str">
        <f t="shared" si="38"/>
        <v>5880</v>
      </c>
      <c r="B1610" s="30">
        <v>58</v>
      </c>
      <c r="C1610" s="30">
        <v>80</v>
      </c>
      <c r="D1610" s="30"/>
      <c r="E1610" s="30">
        <v>19165</v>
      </c>
      <c r="F1610" s="30">
        <v>20000</v>
      </c>
      <c r="G1610" s="30"/>
      <c r="H1610" s="30">
        <v>43903.73</v>
      </c>
      <c r="I1610" s="30">
        <v>15000</v>
      </c>
      <c r="J1610" s="30">
        <v>15000</v>
      </c>
      <c r="K1610" s="30">
        <v>150.09</v>
      </c>
      <c r="L1610" s="30">
        <v>22913.01</v>
      </c>
      <c r="M1610" s="30">
        <v>375.23</v>
      </c>
      <c r="N1610" s="30">
        <v>57282.52</v>
      </c>
      <c r="O1610" s="30">
        <v>600.36</v>
      </c>
      <c r="P1610" s="30">
        <v>91652.03</v>
      </c>
    </row>
    <row r="1611" spans="1:16" ht="54">
      <c r="B1611" s="28" t="s">
        <v>27</v>
      </c>
      <c r="C1611" s="28" t="s">
        <v>13</v>
      </c>
      <c r="D1611" s="28" t="s">
        <v>14</v>
      </c>
      <c r="E1611" s="28" t="s">
        <v>15</v>
      </c>
      <c r="F1611" s="28" t="s">
        <v>16</v>
      </c>
      <c r="G1611" s="28" t="s">
        <v>17</v>
      </c>
      <c r="H1611" s="28" t="s">
        <v>18</v>
      </c>
      <c r="I1611" s="28" t="s">
        <v>19</v>
      </c>
      <c r="J1611" s="28" t="s">
        <v>20</v>
      </c>
      <c r="K1611" s="28" t="s">
        <v>21</v>
      </c>
      <c r="L1611" s="28" t="s">
        <v>22</v>
      </c>
      <c r="M1611" s="28" t="s">
        <v>23</v>
      </c>
      <c r="N1611" s="28" t="s">
        <v>24</v>
      </c>
      <c r="O1611" s="28" t="s">
        <v>25</v>
      </c>
      <c r="P1611" s="28" t="s">
        <v>26</v>
      </c>
    </row>
    <row r="1612" spans="1:16">
      <c r="A1612" s="45" t="str">
        <f t="shared" ref="A1612:A1668" si="39">B1612&amp;C1612</f>
        <v>124</v>
      </c>
      <c r="B1612" s="29">
        <v>1</v>
      </c>
      <c r="C1612" s="29">
        <v>24</v>
      </c>
      <c r="D1612" s="29">
        <v>3848</v>
      </c>
      <c r="E1612" s="29">
        <v>3848</v>
      </c>
      <c r="F1612" s="29">
        <v>20000</v>
      </c>
      <c r="G1612" s="29"/>
      <c r="H1612" s="29"/>
      <c r="I1612" s="29"/>
      <c r="J1612" s="29">
        <v>2308.8000000000002</v>
      </c>
      <c r="K1612" s="29">
        <v>26.94</v>
      </c>
      <c r="L1612" s="29">
        <v>26.94</v>
      </c>
      <c r="M1612" s="29">
        <v>67.34</v>
      </c>
      <c r="N1612" s="29">
        <v>67.34</v>
      </c>
      <c r="O1612" s="29">
        <v>107.74</v>
      </c>
      <c r="P1612" s="29">
        <v>107.74</v>
      </c>
    </row>
    <row r="1613" spans="1:16">
      <c r="A1613" s="45" t="str">
        <f t="shared" si="39"/>
        <v>225</v>
      </c>
      <c r="B1613" s="30">
        <v>2</v>
      </c>
      <c r="C1613" s="30">
        <v>25</v>
      </c>
      <c r="D1613" s="30">
        <v>3848</v>
      </c>
      <c r="E1613" s="30">
        <v>7696</v>
      </c>
      <c r="F1613" s="30">
        <v>20000</v>
      </c>
      <c r="G1613" s="30"/>
      <c r="H1613" s="30"/>
      <c r="I1613" s="30"/>
      <c r="J1613" s="30">
        <v>5756</v>
      </c>
      <c r="K1613" s="30">
        <v>60.1</v>
      </c>
      <c r="L1613" s="30">
        <v>87.84</v>
      </c>
      <c r="M1613" s="30">
        <v>150.25</v>
      </c>
      <c r="N1613" s="30">
        <v>219.61</v>
      </c>
      <c r="O1613" s="30">
        <v>240.39</v>
      </c>
      <c r="P1613" s="30">
        <v>351.37</v>
      </c>
    </row>
    <row r="1614" spans="1:16">
      <c r="A1614" s="45" t="str">
        <f t="shared" si="39"/>
        <v>326</v>
      </c>
      <c r="B1614" s="29">
        <v>3</v>
      </c>
      <c r="C1614" s="29">
        <v>26</v>
      </c>
      <c r="D1614" s="29">
        <v>3848</v>
      </c>
      <c r="E1614" s="29">
        <v>11544</v>
      </c>
      <c r="F1614" s="29">
        <v>20000</v>
      </c>
      <c r="G1614" s="29">
        <v>900</v>
      </c>
      <c r="H1614" s="29">
        <v>900</v>
      </c>
      <c r="I1614" s="29"/>
      <c r="J1614" s="29">
        <v>8329</v>
      </c>
      <c r="K1614" s="29">
        <v>93.94</v>
      </c>
      <c r="L1614" s="29">
        <v>184.42</v>
      </c>
      <c r="M1614" s="29">
        <v>234.85</v>
      </c>
      <c r="N1614" s="29">
        <v>461.04</v>
      </c>
      <c r="O1614" s="29">
        <v>375.75</v>
      </c>
      <c r="P1614" s="29">
        <v>737.66</v>
      </c>
    </row>
    <row r="1615" spans="1:16">
      <c r="A1615" s="45" t="str">
        <f t="shared" si="39"/>
        <v>427</v>
      </c>
      <c r="B1615" s="30">
        <v>4</v>
      </c>
      <c r="C1615" s="30">
        <v>27</v>
      </c>
      <c r="D1615" s="30">
        <v>3848</v>
      </c>
      <c r="E1615" s="30">
        <v>15392</v>
      </c>
      <c r="F1615" s="30">
        <v>20000</v>
      </c>
      <c r="G1615" s="30"/>
      <c r="H1615" s="30">
        <v>927</v>
      </c>
      <c r="I1615" s="30"/>
      <c r="J1615" s="30">
        <v>12247</v>
      </c>
      <c r="K1615" s="30">
        <v>122.55</v>
      </c>
      <c r="L1615" s="30">
        <v>312.49</v>
      </c>
      <c r="M1615" s="30">
        <v>306.37</v>
      </c>
      <c r="N1615" s="30">
        <v>781.24</v>
      </c>
      <c r="O1615" s="30">
        <v>490.19</v>
      </c>
      <c r="P1615" s="30">
        <v>1249.98</v>
      </c>
    </row>
    <row r="1616" spans="1:16">
      <c r="A1616" s="45" t="str">
        <f t="shared" si="39"/>
        <v>528</v>
      </c>
      <c r="B1616" s="29">
        <v>5</v>
      </c>
      <c r="C1616" s="29">
        <v>28</v>
      </c>
      <c r="D1616" s="29">
        <v>3848</v>
      </c>
      <c r="E1616" s="29">
        <v>19240</v>
      </c>
      <c r="F1616" s="29">
        <v>20000</v>
      </c>
      <c r="G1616" s="29"/>
      <c r="H1616" s="29">
        <v>954.81</v>
      </c>
      <c r="I1616" s="29"/>
      <c r="J1616" s="29">
        <v>16395</v>
      </c>
      <c r="K1616" s="29">
        <v>160.76</v>
      </c>
      <c r="L1616" s="29">
        <v>482.63</v>
      </c>
      <c r="M1616" s="29">
        <v>401.89</v>
      </c>
      <c r="N1616" s="29">
        <v>1206.56</v>
      </c>
      <c r="O1616" s="29">
        <v>643.03</v>
      </c>
      <c r="P1616" s="29">
        <v>1930.5</v>
      </c>
    </row>
    <row r="1617" spans="1:16">
      <c r="A1617" s="45" t="str">
        <f t="shared" si="39"/>
        <v>629</v>
      </c>
      <c r="B1617" s="30">
        <v>6</v>
      </c>
      <c r="C1617" s="30">
        <v>29</v>
      </c>
      <c r="D1617" s="30"/>
      <c r="E1617" s="30">
        <v>19240</v>
      </c>
      <c r="F1617" s="30">
        <v>20000</v>
      </c>
      <c r="G1617" s="30">
        <v>900</v>
      </c>
      <c r="H1617" s="30">
        <v>1883.45</v>
      </c>
      <c r="I1617" s="30"/>
      <c r="J1617" s="30">
        <v>15821</v>
      </c>
      <c r="K1617" s="30">
        <v>163.95</v>
      </c>
      <c r="L1617" s="30">
        <v>661.05</v>
      </c>
      <c r="M1617" s="30">
        <v>409.88</v>
      </c>
      <c r="N1617" s="30">
        <v>1652.64</v>
      </c>
      <c r="O1617" s="30">
        <v>655.8</v>
      </c>
      <c r="P1617" s="30">
        <v>2644.22</v>
      </c>
    </row>
    <row r="1618" spans="1:16">
      <c r="A1618" s="45" t="str">
        <f t="shared" si="39"/>
        <v>730</v>
      </c>
      <c r="B1618" s="29">
        <v>7</v>
      </c>
      <c r="C1618" s="29">
        <v>30</v>
      </c>
      <c r="D1618" s="29"/>
      <c r="E1618" s="29">
        <v>19240</v>
      </c>
      <c r="F1618" s="29">
        <v>20000</v>
      </c>
      <c r="G1618" s="29"/>
      <c r="H1618" s="29">
        <v>1939.96</v>
      </c>
      <c r="I1618" s="29"/>
      <c r="J1618" s="29">
        <v>16136</v>
      </c>
      <c r="K1618" s="29">
        <v>158.21</v>
      </c>
      <c r="L1618" s="29">
        <v>839.1</v>
      </c>
      <c r="M1618" s="29">
        <v>395.53</v>
      </c>
      <c r="N1618" s="29">
        <v>2097.7399999999998</v>
      </c>
      <c r="O1618" s="29">
        <v>632.84</v>
      </c>
      <c r="P1618" s="29">
        <v>3356.38</v>
      </c>
    </row>
    <row r="1619" spans="1:16">
      <c r="A1619" s="45" t="str">
        <f t="shared" si="39"/>
        <v>831</v>
      </c>
      <c r="B1619" s="30">
        <v>8</v>
      </c>
      <c r="C1619" s="30">
        <v>31</v>
      </c>
      <c r="D1619" s="30"/>
      <c r="E1619" s="30">
        <v>19240</v>
      </c>
      <c r="F1619" s="30">
        <v>20000</v>
      </c>
      <c r="G1619" s="30"/>
      <c r="H1619" s="30">
        <v>1998.16</v>
      </c>
      <c r="I1619" s="30"/>
      <c r="J1619" s="30">
        <v>16456</v>
      </c>
      <c r="K1619" s="30">
        <v>161.36000000000001</v>
      </c>
      <c r="L1619" s="30">
        <v>1025.6300000000001</v>
      </c>
      <c r="M1619" s="30">
        <v>403.4</v>
      </c>
      <c r="N1619" s="30">
        <v>2564.0700000000002</v>
      </c>
      <c r="O1619" s="30">
        <v>645.44000000000005</v>
      </c>
      <c r="P1619" s="30">
        <v>4102.51</v>
      </c>
    </row>
    <row r="1620" spans="1:16">
      <c r="A1620" s="45" t="str">
        <f t="shared" si="39"/>
        <v>932</v>
      </c>
      <c r="B1620" s="29">
        <v>9</v>
      </c>
      <c r="C1620" s="29">
        <v>32</v>
      </c>
      <c r="D1620" s="29"/>
      <c r="E1620" s="29">
        <v>19240</v>
      </c>
      <c r="F1620" s="29">
        <v>20000</v>
      </c>
      <c r="G1620" s="29">
        <v>900</v>
      </c>
      <c r="H1620" s="29">
        <v>2958.1</v>
      </c>
      <c r="I1620" s="29"/>
      <c r="J1620" s="29">
        <v>15883</v>
      </c>
      <c r="K1620" s="29">
        <v>164.56</v>
      </c>
      <c r="L1620" s="29">
        <v>1220.96</v>
      </c>
      <c r="M1620" s="29">
        <v>411.4</v>
      </c>
      <c r="N1620" s="29">
        <v>3052.39</v>
      </c>
      <c r="O1620" s="29">
        <v>658.24</v>
      </c>
      <c r="P1620" s="29">
        <v>4883.83</v>
      </c>
    </row>
    <row r="1621" spans="1:16">
      <c r="A1621" s="45" t="str">
        <f t="shared" si="39"/>
        <v>1033</v>
      </c>
      <c r="B1621" s="30">
        <v>10</v>
      </c>
      <c r="C1621" s="30">
        <v>33</v>
      </c>
      <c r="D1621" s="30"/>
      <c r="E1621" s="30">
        <v>19240</v>
      </c>
      <c r="F1621" s="30">
        <v>20000</v>
      </c>
      <c r="G1621" s="30"/>
      <c r="H1621" s="30">
        <v>3046.84</v>
      </c>
      <c r="I1621" s="30"/>
      <c r="J1621" s="30">
        <v>16198</v>
      </c>
      <c r="K1621" s="30">
        <v>158.83000000000001</v>
      </c>
      <c r="L1621" s="30">
        <v>1416.42</v>
      </c>
      <c r="M1621" s="30">
        <v>397.08</v>
      </c>
      <c r="N1621" s="30">
        <v>3541.04</v>
      </c>
      <c r="O1621" s="30">
        <v>635.32000000000005</v>
      </c>
      <c r="P1621" s="30">
        <v>5665.67</v>
      </c>
    </row>
    <row r="1622" spans="1:16">
      <c r="A1622" s="45" t="str">
        <f t="shared" si="39"/>
        <v>1134</v>
      </c>
      <c r="B1622" s="29">
        <v>11</v>
      </c>
      <c r="C1622" s="29">
        <v>34</v>
      </c>
      <c r="D1622" s="29"/>
      <c r="E1622" s="29">
        <v>19240</v>
      </c>
      <c r="F1622" s="29">
        <v>20000</v>
      </c>
      <c r="G1622" s="29"/>
      <c r="H1622" s="29">
        <v>3138.25</v>
      </c>
      <c r="I1622" s="29"/>
      <c r="J1622" s="29">
        <v>16520</v>
      </c>
      <c r="K1622" s="29">
        <v>161.97999999999999</v>
      </c>
      <c r="L1622" s="29">
        <v>1620.89</v>
      </c>
      <c r="M1622" s="29">
        <v>404.95</v>
      </c>
      <c r="N1622" s="29">
        <v>4052.22</v>
      </c>
      <c r="O1622" s="29">
        <v>647.91999999999996</v>
      </c>
      <c r="P1622" s="29">
        <v>6483.56</v>
      </c>
    </row>
    <row r="1623" spans="1:16">
      <c r="A1623" s="45" t="str">
        <f t="shared" si="39"/>
        <v>1235</v>
      </c>
      <c r="B1623" s="30">
        <v>12</v>
      </c>
      <c r="C1623" s="30">
        <v>35</v>
      </c>
      <c r="D1623" s="30"/>
      <c r="E1623" s="30">
        <v>19240</v>
      </c>
      <c r="F1623" s="30">
        <v>20000</v>
      </c>
      <c r="G1623" s="30">
        <v>900</v>
      </c>
      <c r="H1623" s="30">
        <v>4132.3999999999996</v>
      </c>
      <c r="I1623" s="30"/>
      <c r="J1623" s="30">
        <v>15948</v>
      </c>
      <c r="K1623" s="30">
        <v>165.2</v>
      </c>
      <c r="L1623" s="30">
        <v>1834.72</v>
      </c>
      <c r="M1623" s="30">
        <v>413</v>
      </c>
      <c r="N1623" s="30">
        <v>4586.79</v>
      </c>
      <c r="O1623" s="30">
        <v>660.8</v>
      </c>
      <c r="P1623" s="30">
        <v>7338.86</v>
      </c>
    </row>
    <row r="1624" spans="1:16">
      <c r="A1624" s="45" t="str">
        <f t="shared" si="39"/>
        <v>1336</v>
      </c>
      <c r="B1624" s="29">
        <v>13</v>
      </c>
      <c r="C1624" s="29">
        <v>36</v>
      </c>
      <c r="D1624" s="29"/>
      <c r="E1624" s="29">
        <v>19240</v>
      </c>
      <c r="F1624" s="29">
        <v>20000</v>
      </c>
      <c r="G1624" s="29"/>
      <c r="H1624" s="29">
        <v>4256.37</v>
      </c>
      <c r="I1624" s="29"/>
      <c r="J1624" s="29">
        <v>16264</v>
      </c>
      <c r="K1624" s="29">
        <v>159.47999999999999</v>
      </c>
      <c r="L1624" s="29">
        <v>2049.2399999999998</v>
      </c>
      <c r="M1624" s="29">
        <v>398.7</v>
      </c>
      <c r="N1624" s="29">
        <v>5123.09</v>
      </c>
      <c r="O1624" s="29">
        <v>637.91999999999996</v>
      </c>
      <c r="P1624" s="29">
        <v>8196.9500000000007</v>
      </c>
    </row>
    <row r="1625" spans="1:16">
      <c r="A1625" s="45" t="str">
        <f t="shared" si="39"/>
        <v>1437</v>
      </c>
      <c r="B1625" s="30">
        <v>14</v>
      </c>
      <c r="C1625" s="30">
        <v>37</v>
      </c>
      <c r="D1625" s="30"/>
      <c r="E1625" s="30">
        <v>19240</v>
      </c>
      <c r="F1625" s="30">
        <v>20000</v>
      </c>
      <c r="G1625" s="30"/>
      <c r="H1625" s="30">
        <v>4384.0600000000004</v>
      </c>
      <c r="I1625" s="30"/>
      <c r="J1625" s="30">
        <v>16586</v>
      </c>
      <c r="K1625" s="30">
        <v>162.63999999999999</v>
      </c>
      <c r="L1625" s="30">
        <v>2273.35</v>
      </c>
      <c r="M1625" s="30">
        <v>406.6</v>
      </c>
      <c r="N1625" s="30">
        <v>5683.38</v>
      </c>
      <c r="O1625" s="30">
        <v>650.55999999999995</v>
      </c>
      <c r="P1625" s="30">
        <v>9093.42</v>
      </c>
    </row>
    <row r="1626" spans="1:16">
      <c r="A1626" s="45" t="str">
        <f t="shared" si="39"/>
        <v>1538</v>
      </c>
      <c r="B1626" s="29">
        <v>15</v>
      </c>
      <c r="C1626" s="29">
        <v>38</v>
      </c>
      <c r="D1626" s="29"/>
      <c r="E1626" s="29">
        <v>19240</v>
      </c>
      <c r="F1626" s="29">
        <v>20000</v>
      </c>
      <c r="G1626" s="29">
        <v>900</v>
      </c>
      <c r="H1626" s="29">
        <v>5415.58</v>
      </c>
      <c r="I1626" s="29"/>
      <c r="J1626" s="29">
        <v>16015</v>
      </c>
      <c r="K1626" s="29">
        <v>165.86</v>
      </c>
      <c r="L1626" s="29">
        <v>2507.41</v>
      </c>
      <c r="M1626" s="29">
        <v>414.65</v>
      </c>
      <c r="N1626" s="29">
        <v>6268.54</v>
      </c>
      <c r="O1626" s="29">
        <v>663.44</v>
      </c>
      <c r="P1626" s="29">
        <v>10029.66</v>
      </c>
    </row>
    <row r="1627" spans="1:16">
      <c r="A1627" s="45" t="str">
        <f t="shared" si="39"/>
        <v>1639</v>
      </c>
      <c r="B1627" s="30">
        <v>16</v>
      </c>
      <c r="C1627" s="30">
        <v>39</v>
      </c>
      <c r="D1627" s="30"/>
      <c r="E1627" s="30">
        <v>19240</v>
      </c>
      <c r="F1627" s="30">
        <v>20000</v>
      </c>
      <c r="G1627" s="30"/>
      <c r="H1627" s="30">
        <v>5578.05</v>
      </c>
      <c r="I1627" s="30"/>
      <c r="J1627" s="30">
        <v>16331</v>
      </c>
      <c r="K1627" s="30">
        <v>160.15</v>
      </c>
      <c r="L1627" s="30">
        <v>2742.79</v>
      </c>
      <c r="M1627" s="30">
        <v>400.38</v>
      </c>
      <c r="N1627" s="30">
        <v>6856.97</v>
      </c>
      <c r="O1627" s="30">
        <v>640.6</v>
      </c>
      <c r="P1627" s="30">
        <v>10971.15</v>
      </c>
    </row>
    <row r="1628" spans="1:16">
      <c r="A1628" s="45" t="str">
        <f t="shared" si="39"/>
        <v>1740</v>
      </c>
      <c r="B1628" s="29">
        <v>17</v>
      </c>
      <c r="C1628" s="29">
        <v>40</v>
      </c>
      <c r="D1628" s="29"/>
      <c r="E1628" s="29">
        <v>19240</v>
      </c>
      <c r="F1628" s="29">
        <v>20000</v>
      </c>
      <c r="G1628" s="29"/>
      <c r="H1628" s="29">
        <v>5745.39</v>
      </c>
      <c r="I1628" s="29"/>
      <c r="J1628" s="29">
        <v>16654</v>
      </c>
      <c r="K1628" s="29">
        <v>163.31</v>
      </c>
      <c r="L1628" s="29">
        <v>2988.38</v>
      </c>
      <c r="M1628" s="29">
        <v>408.28</v>
      </c>
      <c r="N1628" s="29">
        <v>7470.95</v>
      </c>
      <c r="O1628" s="29">
        <v>653.24</v>
      </c>
      <c r="P1628" s="29">
        <v>11953.52</v>
      </c>
    </row>
    <row r="1629" spans="1:16">
      <c r="A1629" s="45" t="str">
        <f t="shared" si="39"/>
        <v>1841</v>
      </c>
      <c r="B1629" s="30">
        <v>18</v>
      </c>
      <c r="C1629" s="30">
        <v>41</v>
      </c>
      <c r="D1629" s="30"/>
      <c r="E1629" s="30">
        <v>19240</v>
      </c>
      <c r="F1629" s="30">
        <v>20000</v>
      </c>
      <c r="G1629" s="30">
        <v>900</v>
      </c>
      <c r="H1629" s="30">
        <v>6817.75</v>
      </c>
      <c r="I1629" s="30"/>
      <c r="J1629" s="30">
        <v>16083</v>
      </c>
      <c r="K1629" s="30">
        <v>166.54</v>
      </c>
      <c r="L1629" s="30">
        <v>3244.57</v>
      </c>
      <c r="M1629" s="30">
        <v>416.35</v>
      </c>
      <c r="N1629" s="30">
        <v>8111.43</v>
      </c>
      <c r="O1629" s="30">
        <v>666.16</v>
      </c>
      <c r="P1629" s="30">
        <v>12978.29</v>
      </c>
    </row>
    <row r="1630" spans="1:16">
      <c r="A1630" s="45" t="str">
        <f t="shared" si="39"/>
        <v>1942</v>
      </c>
      <c r="B1630" s="29">
        <v>19</v>
      </c>
      <c r="C1630" s="29">
        <v>42</v>
      </c>
      <c r="D1630" s="29"/>
      <c r="E1630" s="29">
        <v>19240</v>
      </c>
      <c r="F1630" s="29">
        <v>20000</v>
      </c>
      <c r="G1630" s="29"/>
      <c r="H1630" s="29">
        <v>7022.29</v>
      </c>
      <c r="I1630" s="29"/>
      <c r="J1630" s="29">
        <v>16400</v>
      </c>
      <c r="K1630" s="29">
        <v>160.83000000000001</v>
      </c>
      <c r="L1630" s="29">
        <v>3502.74</v>
      </c>
      <c r="M1630" s="29">
        <v>402.08</v>
      </c>
      <c r="N1630" s="29">
        <v>8756.85</v>
      </c>
      <c r="O1630" s="29">
        <v>643.32000000000005</v>
      </c>
      <c r="P1630" s="29">
        <v>14010.96</v>
      </c>
    </row>
    <row r="1631" spans="1:16">
      <c r="A1631" s="45" t="str">
        <f t="shared" si="39"/>
        <v>2043</v>
      </c>
      <c r="B1631" s="30">
        <v>20</v>
      </c>
      <c r="C1631" s="30">
        <v>43</v>
      </c>
      <c r="D1631" s="30"/>
      <c r="E1631" s="30">
        <v>19240</v>
      </c>
      <c r="F1631" s="30">
        <v>20000</v>
      </c>
      <c r="G1631" s="30"/>
      <c r="H1631" s="30">
        <v>7232.95</v>
      </c>
      <c r="I1631" s="30"/>
      <c r="J1631" s="30">
        <v>16723</v>
      </c>
      <c r="K1631" s="30">
        <v>164</v>
      </c>
      <c r="L1631" s="30">
        <v>3771.82</v>
      </c>
      <c r="M1631" s="30">
        <v>410</v>
      </c>
      <c r="N1631" s="30">
        <v>9429.5499999999993</v>
      </c>
      <c r="O1631" s="30">
        <v>656</v>
      </c>
      <c r="P1631" s="30">
        <v>15087.29</v>
      </c>
    </row>
    <row r="1632" spans="1:16">
      <c r="A1632" s="45" t="str">
        <f t="shared" si="39"/>
        <v>2144</v>
      </c>
      <c r="B1632" s="29">
        <v>21</v>
      </c>
      <c r="C1632" s="29">
        <v>44</v>
      </c>
      <c r="D1632" s="29"/>
      <c r="E1632" s="29">
        <v>19240</v>
      </c>
      <c r="F1632" s="29">
        <v>20000</v>
      </c>
      <c r="G1632" s="29">
        <v>900</v>
      </c>
      <c r="H1632" s="29">
        <v>8349.94</v>
      </c>
      <c r="I1632" s="29"/>
      <c r="J1632" s="29">
        <v>16152</v>
      </c>
      <c r="K1632" s="29">
        <v>167.23</v>
      </c>
      <c r="L1632" s="29">
        <v>4052.21</v>
      </c>
      <c r="M1632" s="29">
        <v>418.08</v>
      </c>
      <c r="N1632" s="29">
        <v>10130.52</v>
      </c>
      <c r="O1632" s="29">
        <v>668.92</v>
      </c>
      <c r="P1632" s="29">
        <v>16208.82</v>
      </c>
    </row>
    <row r="1633" spans="1:16">
      <c r="A1633" s="45" t="str">
        <f t="shared" si="39"/>
        <v>2245</v>
      </c>
      <c r="B1633" s="30">
        <v>22</v>
      </c>
      <c r="C1633" s="30">
        <v>45</v>
      </c>
      <c r="D1633" s="30"/>
      <c r="E1633" s="30">
        <v>19240</v>
      </c>
      <c r="F1633" s="30">
        <v>20000</v>
      </c>
      <c r="G1633" s="30"/>
      <c r="H1633" s="30">
        <v>8600.44</v>
      </c>
      <c r="I1633" s="30"/>
      <c r="J1633" s="30">
        <v>16468</v>
      </c>
      <c r="K1633" s="30">
        <v>161.52000000000001</v>
      </c>
      <c r="L1633" s="30">
        <v>4335.29</v>
      </c>
      <c r="M1633" s="30">
        <v>403.8</v>
      </c>
      <c r="N1633" s="30">
        <v>10838.23</v>
      </c>
      <c r="O1633" s="30">
        <v>646.08000000000004</v>
      </c>
      <c r="P1633" s="30">
        <v>17341.169999999998</v>
      </c>
    </row>
    <row r="1634" spans="1:16">
      <c r="A1634" s="45" t="str">
        <f t="shared" si="39"/>
        <v>2346</v>
      </c>
      <c r="B1634" s="29">
        <v>23</v>
      </c>
      <c r="C1634" s="29">
        <v>46</v>
      </c>
      <c r="D1634" s="29"/>
      <c r="E1634" s="29">
        <v>19240</v>
      </c>
      <c r="F1634" s="29">
        <v>20000</v>
      </c>
      <c r="G1634" s="29"/>
      <c r="H1634" s="29">
        <v>8858.4500000000007</v>
      </c>
      <c r="I1634" s="29"/>
      <c r="J1634" s="29">
        <v>16791</v>
      </c>
      <c r="K1634" s="29">
        <v>164.68</v>
      </c>
      <c r="L1634" s="29">
        <v>4630.03</v>
      </c>
      <c r="M1634" s="29">
        <v>411.7</v>
      </c>
      <c r="N1634" s="29">
        <v>11575.08</v>
      </c>
      <c r="O1634" s="29">
        <v>658.72</v>
      </c>
      <c r="P1634" s="29">
        <v>18520.12</v>
      </c>
    </row>
    <row r="1635" spans="1:16">
      <c r="A1635" s="45" t="str">
        <f t="shared" si="39"/>
        <v>2447</v>
      </c>
      <c r="B1635" s="30">
        <v>24</v>
      </c>
      <c r="C1635" s="30">
        <v>47</v>
      </c>
      <c r="D1635" s="30"/>
      <c r="E1635" s="30">
        <v>19240</v>
      </c>
      <c r="F1635" s="30">
        <v>20000</v>
      </c>
      <c r="G1635" s="30">
        <v>900</v>
      </c>
      <c r="H1635" s="30">
        <v>10024.209999999999</v>
      </c>
      <c r="I1635" s="30"/>
      <c r="J1635" s="30">
        <v>16220</v>
      </c>
      <c r="K1635" s="30">
        <v>167.91</v>
      </c>
      <c r="L1635" s="30">
        <v>4936.84</v>
      </c>
      <c r="M1635" s="30">
        <v>419.78</v>
      </c>
      <c r="N1635" s="30">
        <v>12342.1</v>
      </c>
      <c r="O1635" s="30">
        <v>671.64</v>
      </c>
      <c r="P1635" s="30">
        <v>19747.37</v>
      </c>
    </row>
    <row r="1636" spans="1:16">
      <c r="A1636" s="45" t="str">
        <f t="shared" si="39"/>
        <v>2548</v>
      </c>
      <c r="B1636" s="29">
        <v>25</v>
      </c>
      <c r="C1636" s="29">
        <v>48</v>
      </c>
      <c r="D1636" s="29"/>
      <c r="E1636" s="29">
        <v>19240</v>
      </c>
      <c r="F1636" s="29">
        <v>20000</v>
      </c>
      <c r="G1636" s="29"/>
      <c r="H1636" s="29">
        <v>10324.93</v>
      </c>
      <c r="I1636" s="29"/>
      <c r="J1636" s="29">
        <v>16536</v>
      </c>
      <c r="K1636" s="29">
        <v>162.19999999999999</v>
      </c>
      <c r="L1636" s="29">
        <v>5247.15</v>
      </c>
      <c r="M1636" s="29">
        <v>405.5</v>
      </c>
      <c r="N1636" s="29">
        <v>13117.87</v>
      </c>
      <c r="O1636" s="29">
        <v>648.79999999999995</v>
      </c>
      <c r="P1636" s="29">
        <v>20988.59</v>
      </c>
    </row>
    <row r="1637" spans="1:16">
      <c r="A1637" s="45" t="str">
        <f t="shared" si="39"/>
        <v>2649</v>
      </c>
      <c r="B1637" s="30">
        <v>26</v>
      </c>
      <c r="C1637" s="30">
        <v>49</v>
      </c>
      <c r="D1637" s="30"/>
      <c r="E1637" s="30">
        <v>19240</v>
      </c>
      <c r="F1637" s="30">
        <v>20000</v>
      </c>
      <c r="G1637" s="30"/>
      <c r="H1637" s="30">
        <v>10634.68</v>
      </c>
      <c r="I1637" s="30"/>
      <c r="J1637" s="30">
        <v>16857</v>
      </c>
      <c r="K1637" s="30">
        <v>165.36</v>
      </c>
      <c r="L1637" s="30">
        <v>5569.92</v>
      </c>
      <c r="M1637" s="30">
        <v>413.4</v>
      </c>
      <c r="N1637" s="30">
        <v>13924.8</v>
      </c>
      <c r="O1637" s="30">
        <v>661.44</v>
      </c>
      <c r="P1637" s="30">
        <v>22279.69</v>
      </c>
    </row>
    <row r="1638" spans="1:16">
      <c r="A1638" s="45" t="str">
        <f t="shared" si="39"/>
        <v>2750</v>
      </c>
      <c r="B1638" s="29">
        <v>27</v>
      </c>
      <c r="C1638" s="29">
        <v>50</v>
      </c>
      <c r="D1638" s="29"/>
      <c r="E1638" s="29">
        <v>19240</v>
      </c>
      <c r="F1638" s="29">
        <v>20000</v>
      </c>
      <c r="G1638" s="29">
        <v>900</v>
      </c>
      <c r="H1638" s="29">
        <v>11853.72</v>
      </c>
      <c r="I1638" s="29"/>
      <c r="J1638" s="29">
        <v>16286</v>
      </c>
      <c r="K1638" s="29">
        <v>168.57</v>
      </c>
      <c r="L1638" s="29">
        <v>5905.59</v>
      </c>
      <c r="M1638" s="29">
        <v>421.43</v>
      </c>
      <c r="N1638" s="29">
        <v>14763.97</v>
      </c>
      <c r="O1638" s="29">
        <v>674.28</v>
      </c>
      <c r="P1638" s="29">
        <v>23622.36</v>
      </c>
    </row>
    <row r="1639" spans="1:16">
      <c r="A1639" s="45" t="str">
        <f t="shared" si="39"/>
        <v>2851</v>
      </c>
      <c r="B1639" s="30">
        <v>28</v>
      </c>
      <c r="C1639" s="30">
        <v>51</v>
      </c>
      <c r="D1639" s="30"/>
      <c r="E1639" s="30">
        <v>19240</v>
      </c>
      <c r="F1639" s="30">
        <v>20000</v>
      </c>
      <c r="G1639" s="30"/>
      <c r="H1639" s="30">
        <v>12209.33</v>
      </c>
      <c r="I1639" s="30"/>
      <c r="J1639" s="30">
        <v>16600</v>
      </c>
      <c r="K1639" s="30">
        <v>162.86000000000001</v>
      </c>
      <c r="L1639" s="30">
        <v>6245.62</v>
      </c>
      <c r="M1639" s="30">
        <v>407.15</v>
      </c>
      <c r="N1639" s="30">
        <v>15614.04</v>
      </c>
      <c r="O1639" s="30">
        <v>651.44000000000005</v>
      </c>
      <c r="P1639" s="30">
        <v>24982.47</v>
      </c>
    </row>
    <row r="1640" spans="1:16">
      <c r="A1640" s="45" t="str">
        <f t="shared" si="39"/>
        <v>2952</v>
      </c>
      <c r="B1640" s="29">
        <v>29</v>
      </c>
      <c r="C1640" s="29">
        <v>52</v>
      </c>
      <c r="D1640" s="29"/>
      <c r="E1640" s="29">
        <v>19240</v>
      </c>
      <c r="F1640" s="29">
        <v>20000</v>
      </c>
      <c r="G1640" s="29"/>
      <c r="H1640" s="29">
        <v>12575.61</v>
      </c>
      <c r="I1640" s="29"/>
      <c r="J1640" s="29">
        <v>16920</v>
      </c>
      <c r="K1640" s="29">
        <v>166</v>
      </c>
      <c r="L1640" s="29">
        <v>6598.99</v>
      </c>
      <c r="M1640" s="29">
        <v>415</v>
      </c>
      <c r="N1640" s="29">
        <v>16497.46</v>
      </c>
      <c r="O1640" s="29">
        <v>664</v>
      </c>
      <c r="P1640" s="29">
        <v>26395.94</v>
      </c>
    </row>
    <row r="1641" spans="1:16">
      <c r="A1641" s="45" t="str">
        <f t="shared" si="39"/>
        <v>3053</v>
      </c>
      <c r="B1641" s="30">
        <v>30</v>
      </c>
      <c r="C1641" s="30">
        <v>53</v>
      </c>
      <c r="D1641" s="30"/>
      <c r="E1641" s="30">
        <v>19240</v>
      </c>
      <c r="F1641" s="30">
        <v>20000</v>
      </c>
      <c r="G1641" s="30">
        <v>900</v>
      </c>
      <c r="H1641" s="30">
        <v>13852.88</v>
      </c>
      <c r="I1641" s="30"/>
      <c r="J1641" s="30">
        <v>16346</v>
      </c>
      <c r="K1641" s="30">
        <v>169.2</v>
      </c>
      <c r="L1641" s="30">
        <v>6966.16</v>
      </c>
      <c r="M1641" s="30">
        <v>423</v>
      </c>
      <c r="N1641" s="30">
        <v>17415.39</v>
      </c>
      <c r="O1641" s="30">
        <v>676.8</v>
      </c>
      <c r="P1641" s="30">
        <v>27864.62</v>
      </c>
    </row>
    <row r="1642" spans="1:16">
      <c r="A1642" s="45" t="str">
        <f t="shared" si="39"/>
        <v>3154</v>
      </c>
      <c r="B1642" s="29">
        <v>31</v>
      </c>
      <c r="C1642" s="29">
        <v>54</v>
      </c>
      <c r="D1642" s="29"/>
      <c r="E1642" s="29">
        <v>19240</v>
      </c>
      <c r="F1642" s="29">
        <v>20000</v>
      </c>
      <c r="G1642" s="29"/>
      <c r="H1642" s="29">
        <v>14268.47</v>
      </c>
      <c r="I1642" s="29"/>
      <c r="J1642" s="29">
        <v>16657</v>
      </c>
      <c r="K1642" s="29">
        <v>163.46</v>
      </c>
      <c r="L1642" s="29">
        <v>7338.6</v>
      </c>
      <c r="M1642" s="29">
        <v>408.65</v>
      </c>
      <c r="N1642" s="29">
        <v>18346.5</v>
      </c>
      <c r="O1642" s="29">
        <v>653.84</v>
      </c>
      <c r="P1642" s="29">
        <v>29354.400000000001</v>
      </c>
    </row>
    <row r="1643" spans="1:16">
      <c r="A1643" s="45" t="str">
        <f t="shared" si="39"/>
        <v>3255</v>
      </c>
      <c r="B1643" s="30">
        <v>32</v>
      </c>
      <c r="C1643" s="30">
        <v>55</v>
      </c>
      <c r="D1643" s="30"/>
      <c r="E1643" s="30">
        <v>19240</v>
      </c>
      <c r="F1643" s="30">
        <v>20000</v>
      </c>
      <c r="G1643" s="30"/>
      <c r="H1643" s="30">
        <v>14696.52</v>
      </c>
      <c r="I1643" s="30"/>
      <c r="J1643" s="30">
        <v>16975</v>
      </c>
      <c r="K1643" s="30">
        <v>166.57</v>
      </c>
      <c r="L1643" s="30">
        <v>7725.33</v>
      </c>
      <c r="M1643" s="30">
        <v>416.43</v>
      </c>
      <c r="N1643" s="30">
        <v>19313.32</v>
      </c>
      <c r="O1643" s="30">
        <v>666.28</v>
      </c>
      <c r="P1643" s="30">
        <v>30901.31</v>
      </c>
    </row>
    <row r="1644" spans="1:16">
      <c r="A1644" s="45" t="str">
        <f t="shared" si="39"/>
        <v>3356</v>
      </c>
      <c r="B1644" s="29">
        <v>33</v>
      </c>
      <c r="C1644" s="29">
        <v>56</v>
      </c>
      <c r="D1644" s="29"/>
      <c r="E1644" s="29">
        <v>19240</v>
      </c>
      <c r="F1644" s="29">
        <v>20000</v>
      </c>
      <c r="G1644" s="29">
        <v>900</v>
      </c>
      <c r="H1644" s="29">
        <v>16037.42</v>
      </c>
      <c r="I1644" s="29"/>
      <c r="J1644" s="29">
        <v>16398</v>
      </c>
      <c r="K1644" s="29">
        <v>169.75</v>
      </c>
      <c r="L1644" s="29">
        <v>8126.84</v>
      </c>
      <c r="M1644" s="29">
        <v>424.38</v>
      </c>
      <c r="N1644" s="29">
        <v>20317.09</v>
      </c>
      <c r="O1644" s="29">
        <v>679</v>
      </c>
      <c r="P1644" s="29">
        <v>32507.35</v>
      </c>
    </row>
    <row r="1645" spans="1:16">
      <c r="A1645" s="45" t="str">
        <f t="shared" si="39"/>
        <v>3457</v>
      </c>
      <c r="B1645" s="30">
        <v>34</v>
      </c>
      <c r="C1645" s="30">
        <v>57</v>
      </c>
      <c r="D1645" s="30"/>
      <c r="E1645" s="30">
        <v>19240</v>
      </c>
      <c r="F1645" s="30">
        <v>20000</v>
      </c>
      <c r="G1645" s="30"/>
      <c r="H1645" s="30">
        <v>16518.54</v>
      </c>
      <c r="I1645" s="30"/>
      <c r="J1645" s="30">
        <v>16705</v>
      </c>
      <c r="K1645" s="30">
        <v>163.98</v>
      </c>
      <c r="L1645" s="30">
        <v>8534.6200000000008</v>
      </c>
      <c r="M1645" s="30">
        <v>409.95</v>
      </c>
      <c r="N1645" s="30">
        <v>21336.560000000001</v>
      </c>
      <c r="O1645" s="30">
        <v>655.92</v>
      </c>
      <c r="P1645" s="30">
        <v>34138.49</v>
      </c>
    </row>
    <row r="1646" spans="1:16">
      <c r="A1646" s="45" t="str">
        <f t="shared" si="39"/>
        <v>3558</v>
      </c>
      <c r="B1646" s="29">
        <v>35</v>
      </c>
      <c r="C1646" s="29">
        <v>58</v>
      </c>
      <c r="D1646" s="29"/>
      <c r="E1646" s="29">
        <v>19240</v>
      </c>
      <c r="F1646" s="29">
        <v>20000</v>
      </c>
      <c r="G1646" s="29"/>
      <c r="H1646" s="29">
        <v>17014.099999999999</v>
      </c>
      <c r="I1646" s="29"/>
      <c r="J1646" s="29">
        <v>17018</v>
      </c>
      <c r="K1646" s="29">
        <v>167.05</v>
      </c>
      <c r="L1646" s="29">
        <v>8957.7099999999991</v>
      </c>
      <c r="M1646" s="29">
        <v>417.63</v>
      </c>
      <c r="N1646" s="29">
        <v>22394.28</v>
      </c>
      <c r="O1646" s="29">
        <v>668.2</v>
      </c>
      <c r="P1646" s="29">
        <v>35830.85</v>
      </c>
    </row>
    <row r="1647" spans="1:16">
      <c r="A1647" s="45" t="str">
        <f t="shared" si="39"/>
        <v>3659</v>
      </c>
      <c r="B1647" s="30">
        <v>36</v>
      </c>
      <c r="C1647" s="30">
        <v>59</v>
      </c>
      <c r="D1647" s="30"/>
      <c r="E1647" s="30">
        <v>19240</v>
      </c>
      <c r="F1647" s="30">
        <v>20000</v>
      </c>
      <c r="G1647" s="30">
        <v>900</v>
      </c>
      <c r="H1647" s="30">
        <v>18424.52</v>
      </c>
      <c r="I1647" s="30"/>
      <c r="J1647" s="30">
        <v>16438</v>
      </c>
      <c r="K1647" s="30">
        <v>170.18</v>
      </c>
      <c r="L1647" s="30">
        <v>9396.6200000000008</v>
      </c>
      <c r="M1647" s="30">
        <v>425.45</v>
      </c>
      <c r="N1647" s="30">
        <v>23491.56</v>
      </c>
      <c r="O1647" s="30">
        <v>680.72</v>
      </c>
      <c r="P1647" s="30">
        <v>37586.49</v>
      </c>
    </row>
    <row r="1648" spans="1:16">
      <c r="A1648" s="45" t="str">
        <f t="shared" si="39"/>
        <v>3760</v>
      </c>
      <c r="B1648" s="29">
        <v>37</v>
      </c>
      <c r="C1648" s="29">
        <v>60</v>
      </c>
      <c r="D1648" s="29"/>
      <c r="E1648" s="29">
        <v>19240</v>
      </c>
      <c r="F1648" s="29">
        <v>20000</v>
      </c>
      <c r="G1648" s="29"/>
      <c r="H1648" s="29">
        <v>18977.259999999998</v>
      </c>
      <c r="I1648" s="29"/>
      <c r="J1648" s="29">
        <v>16738</v>
      </c>
      <c r="K1648" s="29">
        <v>164.38</v>
      </c>
      <c r="L1648" s="29">
        <v>9842.9</v>
      </c>
      <c r="M1648" s="29">
        <v>410.95</v>
      </c>
      <c r="N1648" s="29">
        <v>24607.25</v>
      </c>
      <c r="O1648" s="29">
        <v>657.52</v>
      </c>
      <c r="P1648" s="29">
        <v>39371.61</v>
      </c>
    </row>
    <row r="1649" spans="1:16">
      <c r="A1649" s="45" t="str">
        <f t="shared" si="39"/>
        <v>3861</v>
      </c>
      <c r="B1649" s="30">
        <v>38</v>
      </c>
      <c r="C1649" s="30">
        <v>61</v>
      </c>
      <c r="D1649" s="30"/>
      <c r="E1649" s="30">
        <v>19240</v>
      </c>
      <c r="F1649" s="30">
        <v>20000</v>
      </c>
      <c r="G1649" s="30"/>
      <c r="H1649" s="30">
        <v>19546.57</v>
      </c>
      <c r="I1649" s="30"/>
      <c r="J1649" s="30">
        <v>17044</v>
      </c>
      <c r="K1649" s="30">
        <v>167.38</v>
      </c>
      <c r="L1649" s="30">
        <v>10305.57</v>
      </c>
      <c r="M1649" s="30">
        <v>418.45</v>
      </c>
      <c r="N1649" s="30">
        <v>25763.919999999998</v>
      </c>
      <c r="O1649" s="30">
        <v>669.52</v>
      </c>
      <c r="P1649" s="30">
        <v>41222.269999999997</v>
      </c>
    </row>
    <row r="1650" spans="1:16">
      <c r="A1650" s="45" t="str">
        <f t="shared" si="39"/>
        <v>3962</v>
      </c>
      <c r="B1650" s="29">
        <v>39</v>
      </c>
      <c r="C1650" s="29">
        <v>62</v>
      </c>
      <c r="D1650" s="29"/>
      <c r="E1650" s="29">
        <v>19240</v>
      </c>
      <c r="F1650" s="29">
        <v>20000</v>
      </c>
      <c r="G1650" s="29">
        <v>900</v>
      </c>
      <c r="H1650" s="29">
        <v>21032.97</v>
      </c>
      <c r="I1650" s="29"/>
      <c r="J1650" s="29">
        <v>16457</v>
      </c>
      <c r="K1650" s="29">
        <v>170.44</v>
      </c>
      <c r="L1650" s="29">
        <v>10785.18</v>
      </c>
      <c r="M1650" s="29">
        <v>426.1</v>
      </c>
      <c r="N1650" s="29">
        <v>26962.94</v>
      </c>
      <c r="O1650" s="29">
        <v>681.76</v>
      </c>
      <c r="P1650" s="29">
        <v>43140.7</v>
      </c>
    </row>
    <row r="1651" spans="1:16">
      <c r="A1651" s="45" t="str">
        <f t="shared" si="39"/>
        <v>4063</v>
      </c>
      <c r="B1651" s="30">
        <v>40</v>
      </c>
      <c r="C1651" s="30">
        <v>63</v>
      </c>
      <c r="D1651" s="30"/>
      <c r="E1651" s="30">
        <v>19240</v>
      </c>
      <c r="F1651" s="30">
        <v>20000</v>
      </c>
      <c r="G1651" s="30"/>
      <c r="H1651" s="30">
        <v>21663.96</v>
      </c>
      <c r="I1651" s="30"/>
      <c r="J1651" s="30">
        <v>16748</v>
      </c>
      <c r="K1651" s="30">
        <v>164.57</v>
      </c>
      <c r="L1651" s="30">
        <v>11273.3</v>
      </c>
      <c r="M1651" s="30">
        <v>411.43</v>
      </c>
      <c r="N1651" s="30">
        <v>28183.25</v>
      </c>
      <c r="O1651" s="30">
        <v>658.28</v>
      </c>
      <c r="P1651" s="30">
        <v>45093.2</v>
      </c>
    </row>
    <row r="1652" spans="1:16">
      <c r="A1652" s="45" t="str">
        <f t="shared" si="39"/>
        <v>4164</v>
      </c>
      <c r="B1652" s="29">
        <v>41</v>
      </c>
      <c r="C1652" s="29">
        <v>64</v>
      </c>
      <c r="D1652" s="29"/>
      <c r="E1652" s="29">
        <v>19240</v>
      </c>
      <c r="F1652" s="29">
        <v>20000</v>
      </c>
      <c r="G1652" s="29"/>
      <c r="H1652" s="29">
        <v>22313.88</v>
      </c>
      <c r="I1652" s="29"/>
      <c r="J1652" s="29">
        <v>17044</v>
      </c>
      <c r="K1652" s="29">
        <v>167.48</v>
      </c>
      <c r="L1652" s="29">
        <v>11778.98</v>
      </c>
      <c r="M1652" s="29">
        <v>418.7</v>
      </c>
      <c r="N1652" s="29">
        <v>29447.45</v>
      </c>
      <c r="O1652" s="29">
        <v>669.92</v>
      </c>
      <c r="P1652" s="29">
        <v>47115.92</v>
      </c>
    </row>
    <row r="1653" spans="1:16">
      <c r="A1653" s="45" t="str">
        <f t="shared" si="39"/>
        <v>4265</v>
      </c>
      <c r="B1653" s="30">
        <v>42</v>
      </c>
      <c r="C1653" s="30">
        <v>65</v>
      </c>
      <c r="D1653" s="30"/>
      <c r="E1653" s="30">
        <v>19240</v>
      </c>
      <c r="F1653" s="30">
        <v>20000</v>
      </c>
      <c r="G1653" s="30">
        <v>900</v>
      </c>
      <c r="H1653" s="30">
        <v>23883.3</v>
      </c>
      <c r="I1653" s="30"/>
      <c r="J1653" s="30">
        <v>16447</v>
      </c>
      <c r="K1653" s="30">
        <v>170.44</v>
      </c>
      <c r="L1653" s="30">
        <v>12302.79</v>
      </c>
      <c r="M1653" s="30">
        <v>426.1</v>
      </c>
      <c r="N1653" s="30">
        <v>30756.97</v>
      </c>
      <c r="O1653" s="30">
        <v>681.76</v>
      </c>
      <c r="P1653" s="30">
        <v>49211.16</v>
      </c>
    </row>
    <row r="1654" spans="1:16">
      <c r="A1654" s="45" t="str">
        <f t="shared" si="39"/>
        <v>4366</v>
      </c>
      <c r="B1654" s="29">
        <v>43</v>
      </c>
      <c r="C1654" s="29">
        <v>66</v>
      </c>
      <c r="D1654" s="29"/>
      <c r="E1654" s="29">
        <v>19240</v>
      </c>
      <c r="F1654" s="29">
        <v>20000</v>
      </c>
      <c r="G1654" s="29"/>
      <c r="H1654" s="29">
        <v>24599.79</v>
      </c>
      <c r="I1654" s="29"/>
      <c r="J1654" s="29">
        <v>16724</v>
      </c>
      <c r="K1654" s="29">
        <v>164.47</v>
      </c>
      <c r="L1654" s="29">
        <v>12836.34</v>
      </c>
      <c r="M1654" s="29">
        <v>411.18</v>
      </c>
      <c r="N1654" s="29">
        <v>32090.86</v>
      </c>
      <c r="O1654" s="29">
        <v>657.88</v>
      </c>
      <c r="P1654" s="29">
        <v>51345.37</v>
      </c>
    </row>
    <row r="1655" spans="1:16">
      <c r="A1655" s="45" t="str">
        <f t="shared" si="39"/>
        <v>4467</v>
      </c>
      <c r="B1655" s="30">
        <v>44</v>
      </c>
      <c r="C1655" s="30">
        <v>67</v>
      </c>
      <c r="D1655" s="30"/>
      <c r="E1655" s="30">
        <v>19240</v>
      </c>
      <c r="F1655" s="30">
        <v>20000</v>
      </c>
      <c r="G1655" s="30"/>
      <c r="H1655" s="30">
        <v>25337.79</v>
      </c>
      <c r="I1655" s="30"/>
      <c r="J1655" s="30">
        <v>17006</v>
      </c>
      <c r="K1655" s="30">
        <v>167.24</v>
      </c>
      <c r="L1655" s="30">
        <v>13388.67</v>
      </c>
      <c r="M1655" s="30">
        <v>418.1</v>
      </c>
      <c r="N1655" s="30">
        <v>33471.68</v>
      </c>
      <c r="O1655" s="30">
        <v>668.96</v>
      </c>
      <c r="P1655" s="30">
        <v>53554.69</v>
      </c>
    </row>
    <row r="1656" spans="1:16">
      <c r="A1656" s="45" t="str">
        <f t="shared" si="39"/>
        <v>4568</v>
      </c>
      <c r="B1656" s="29">
        <v>45</v>
      </c>
      <c r="C1656" s="29">
        <v>68</v>
      </c>
      <c r="D1656" s="29"/>
      <c r="E1656" s="29">
        <v>19240</v>
      </c>
      <c r="F1656" s="29">
        <v>20000</v>
      </c>
      <c r="G1656" s="29">
        <v>900</v>
      </c>
      <c r="H1656" s="29">
        <v>26997.919999999998</v>
      </c>
      <c r="I1656" s="29"/>
      <c r="J1656" s="29">
        <v>16393</v>
      </c>
      <c r="K1656" s="29">
        <v>170.06</v>
      </c>
      <c r="L1656" s="29">
        <v>13960.39</v>
      </c>
      <c r="M1656" s="29">
        <v>425.15</v>
      </c>
      <c r="N1656" s="29">
        <v>34900.980000000003</v>
      </c>
      <c r="O1656" s="29">
        <v>680.24</v>
      </c>
      <c r="P1656" s="29">
        <v>55841.57</v>
      </c>
    </row>
    <row r="1657" spans="1:16">
      <c r="A1657" s="45" t="str">
        <f t="shared" si="39"/>
        <v>4669</v>
      </c>
      <c r="B1657" s="30">
        <v>46</v>
      </c>
      <c r="C1657" s="30">
        <v>69</v>
      </c>
      <c r="D1657" s="30"/>
      <c r="E1657" s="30">
        <v>19240</v>
      </c>
      <c r="F1657" s="30">
        <v>20000</v>
      </c>
      <c r="G1657" s="30"/>
      <c r="H1657" s="30">
        <v>27807.86</v>
      </c>
      <c r="I1657" s="30"/>
      <c r="J1657" s="30">
        <v>16649</v>
      </c>
      <c r="K1657" s="30">
        <v>163.93</v>
      </c>
      <c r="L1657" s="30">
        <v>14543.14</v>
      </c>
      <c r="M1657" s="30">
        <v>409.83</v>
      </c>
      <c r="N1657" s="30">
        <v>36357.839999999997</v>
      </c>
      <c r="O1657" s="30">
        <v>655.72</v>
      </c>
      <c r="P1657" s="30">
        <v>58172.54</v>
      </c>
    </row>
    <row r="1658" spans="1:16">
      <c r="A1658" s="45" t="str">
        <f t="shared" si="39"/>
        <v>4770</v>
      </c>
      <c r="B1658" s="29">
        <v>47</v>
      </c>
      <c r="C1658" s="29">
        <v>70</v>
      </c>
      <c r="D1658" s="29"/>
      <c r="E1658" s="29">
        <v>19240</v>
      </c>
      <c r="F1658" s="29">
        <v>20000</v>
      </c>
      <c r="G1658" s="29"/>
      <c r="H1658" s="29">
        <v>28642.09</v>
      </c>
      <c r="I1658" s="29"/>
      <c r="J1658" s="29">
        <v>16909</v>
      </c>
      <c r="K1658" s="29">
        <v>166.49</v>
      </c>
      <c r="L1658" s="29">
        <v>15145.92</v>
      </c>
      <c r="M1658" s="29">
        <v>416.23</v>
      </c>
      <c r="N1658" s="29">
        <v>37864.800000000003</v>
      </c>
      <c r="O1658" s="29">
        <v>665.96</v>
      </c>
      <c r="P1658" s="29">
        <v>60583.68</v>
      </c>
    </row>
    <row r="1659" spans="1:16">
      <c r="A1659" s="45" t="str">
        <f t="shared" si="39"/>
        <v>4871</v>
      </c>
      <c r="B1659" s="30">
        <v>48</v>
      </c>
      <c r="C1659" s="30">
        <v>71</v>
      </c>
      <c r="D1659" s="30"/>
      <c r="E1659" s="30">
        <v>19240</v>
      </c>
      <c r="F1659" s="30">
        <v>20000</v>
      </c>
      <c r="G1659" s="30">
        <v>900</v>
      </c>
      <c r="H1659" s="30">
        <v>30401.360000000001</v>
      </c>
      <c r="I1659" s="30"/>
      <c r="J1659" s="30">
        <v>16272</v>
      </c>
      <c r="K1659" s="30">
        <v>169.09</v>
      </c>
      <c r="L1659" s="30">
        <v>15769.39</v>
      </c>
      <c r="M1659" s="30">
        <v>422.73</v>
      </c>
      <c r="N1659" s="30">
        <v>39423.47</v>
      </c>
      <c r="O1659" s="30">
        <v>676.36</v>
      </c>
      <c r="P1659" s="30">
        <v>63077.55</v>
      </c>
    </row>
    <row r="1660" spans="1:16">
      <c r="A1660" s="45" t="str">
        <f t="shared" si="39"/>
        <v>4972</v>
      </c>
      <c r="B1660" s="29">
        <v>49</v>
      </c>
      <c r="C1660" s="29">
        <v>72</v>
      </c>
      <c r="D1660" s="29"/>
      <c r="E1660" s="29">
        <v>19240</v>
      </c>
      <c r="F1660" s="29">
        <v>20000</v>
      </c>
      <c r="G1660" s="29"/>
      <c r="H1660" s="29">
        <v>31313.4</v>
      </c>
      <c r="I1660" s="29"/>
      <c r="J1660" s="29">
        <v>16497</v>
      </c>
      <c r="K1660" s="29">
        <v>162.72</v>
      </c>
      <c r="L1660" s="29">
        <v>16405.189999999999</v>
      </c>
      <c r="M1660" s="29">
        <v>406.8</v>
      </c>
      <c r="N1660" s="29">
        <v>41012.97</v>
      </c>
      <c r="O1660" s="29">
        <v>650.88</v>
      </c>
      <c r="P1660" s="29">
        <v>65620.75</v>
      </c>
    </row>
    <row r="1661" spans="1:16">
      <c r="A1661" s="45" t="str">
        <f t="shared" si="39"/>
        <v>5073</v>
      </c>
      <c r="B1661" s="30">
        <v>50</v>
      </c>
      <c r="C1661" s="30">
        <v>73</v>
      </c>
      <c r="D1661" s="30"/>
      <c r="E1661" s="30">
        <v>19240</v>
      </c>
      <c r="F1661" s="30">
        <v>20000</v>
      </c>
      <c r="G1661" s="30"/>
      <c r="H1661" s="30">
        <v>32252.799999999999</v>
      </c>
      <c r="I1661" s="30"/>
      <c r="J1661" s="30">
        <v>16723</v>
      </c>
      <c r="K1661" s="30">
        <v>164.97</v>
      </c>
      <c r="L1661" s="30">
        <v>17062.310000000001</v>
      </c>
      <c r="M1661" s="30">
        <v>412.43</v>
      </c>
      <c r="N1661" s="30">
        <v>42655.78</v>
      </c>
      <c r="O1661" s="30">
        <v>659.88</v>
      </c>
      <c r="P1661" s="30">
        <v>68249.259999999995</v>
      </c>
    </row>
    <row r="1662" spans="1:16">
      <c r="A1662" s="45" t="str">
        <f t="shared" si="39"/>
        <v>5174</v>
      </c>
      <c r="B1662" s="29">
        <v>51</v>
      </c>
      <c r="C1662" s="29">
        <v>74</v>
      </c>
      <c r="D1662" s="29"/>
      <c r="E1662" s="29">
        <v>19240</v>
      </c>
      <c r="F1662" s="29">
        <v>20000</v>
      </c>
      <c r="G1662" s="29">
        <v>900</v>
      </c>
      <c r="H1662" s="29">
        <v>34120.379999999997</v>
      </c>
      <c r="I1662" s="29"/>
      <c r="J1662" s="29">
        <v>16050</v>
      </c>
      <c r="K1662" s="29">
        <v>167.23</v>
      </c>
      <c r="L1662" s="29">
        <v>17741.41</v>
      </c>
      <c r="M1662" s="29">
        <v>418.08</v>
      </c>
      <c r="N1662" s="29">
        <v>44353.53</v>
      </c>
      <c r="O1662" s="29">
        <v>668.92</v>
      </c>
      <c r="P1662" s="29">
        <v>70965.649999999994</v>
      </c>
    </row>
    <row r="1663" spans="1:16">
      <c r="A1663" s="45" t="str">
        <f t="shared" si="39"/>
        <v>5275</v>
      </c>
      <c r="B1663" s="30">
        <v>52</v>
      </c>
      <c r="C1663" s="30">
        <v>75</v>
      </c>
      <c r="D1663" s="30"/>
      <c r="E1663" s="30">
        <v>19240</v>
      </c>
      <c r="F1663" s="30">
        <v>20000</v>
      </c>
      <c r="G1663" s="30"/>
      <c r="H1663" s="30">
        <v>35144</v>
      </c>
      <c r="I1663" s="30"/>
      <c r="J1663" s="30">
        <v>16225</v>
      </c>
      <c r="K1663" s="30">
        <v>160.5</v>
      </c>
      <c r="L1663" s="30">
        <v>18434.16</v>
      </c>
      <c r="M1663" s="30">
        <v>401.25</v>
      </c>
      <c r="N1663" s="30">
        <v>46085.39</v>
      </c>
      <c r="O1663" s="30">
        <v>642</v>
      </c>
      <c r="P1663" s="30">
        <v>73736.62</v>
      </c>
    </row>
    <row r="1664" spans="1:16">
      <c r="A1664" s="45" t="str">
        <f t="shared" si="39"/>
        <v>5376</v>
      </c>
      <c r="B1664" s="29">
        <v>53</v>
      </c>
      <c r="C1664" s="29">
        <v>76</v>
      </c>
      <c r="D1664" s="29"/>
      <c r="E1664" s="29">
        <v>19240</v>
      </c>
      <c r="F1664" s="29">
        <v>20000</v>
      </c>
      <c r="G1664" s="29"/>
      <c r="H1664" s="29">
        <v>36198.32</v>
      </c>
      <c r="I1664" s="29"/>
      <c r="J1664" s="29">
        <v>16397</v>
      </c>
      <c r="K1664" s="29">
        <v>162.25</v>
      </c>
      <c r="L1664" s="29">
        <v>19149.43</v>
      </c>
      <c r="M1664" s="29">
        <v>405.63</v>
      </c>
      <c r="N1664" s="29">
        <v>47873.58</v>
      </c>
      <c r="O1664" s="29">
        <v>649</v>
      </c>
      <c r="P1664" s="29">
        <v>76597.72</v>
      </c>
    </row>
    <row r="1665" spans="1:16">
      <c r="A1665" s="45" t="str">
        <f t="shared" si="39"/>
        <v>5477</v>
      </c>
      <c r="B1665" s="30">
        <v>54</v>
      </c>
      <c r="C1665" s="30">
        <v>77</v>
      </c>
      <c r="D1665" s="30"/>
      <c r="E1665" s="30">
        <v>19240</v>
      </c>
      <c r="F1665" s="30">
        <v>20000</v>
      </c>
      <c r="G1665" s="30">
        <v>900</v>
      </c>
      <c r="H1665" s="30">
        <v>38184.269999999997</v>
      </c>
      <c r="I1665" s="30"/>
      <c r="J1665" s="30">
        <v>15663</v>
      </c>
      <c r="K1665" s="30">
        <v>163.97</v>
      </c>
      <c r="L1665" s="30">
        <v>19887.88</v>
      </c>
      <c r="M1665" s="30">
        <v>409.93</v>
      </c>
      <c r="N1665" s="30">
        <v>49719.71</v>
      </c>
      <c r="O1665" s="30">
        <v>655.88</v>
      </c>
      <c r="P1665" s="30">
        <v>79551.53</v>
      </c>
    </row>
    <row r="1666" spans="1:16">
      <c r="A1666" s="45" t="str">
        <f t="shared" si="39"/>
        <v>5578</v>
      </c>
      <c r="B1666" s="29">
        <v>55</v>
      </c>
      <c r="C1666" s="29">
        <v>78</v>
      </c>
      <c r="D1666" s="29"/>
      <c r="E1666" s="29">
        <v>19240</v>
      </c>
      <c r="F1666" s="29">
        <v>20000</v>
      </c>
      <c r="G1666" s="29"/>
      <c r="H1666" s="29">
        <v>39329.79</v>
      </c>
      <c r="I1666" s="29"/>
      <c r="J1666" s="29">
        <v>15759</v>
      </c>
      <c r="K1666" s="29">
        <v>156.63</v>
      </c>
      <c r="L1666" s="29">
        <v>20641.150000000001</v>
      </c>
      <c r="M1666" s="29">
        <v>391.58</v>
      </c>
      <c r="N1666" s="29">
        <v>51602.87</v>
      </c>
      <c r="O1666" s="29">
        <v>626.52</v>
      </c>
      <c r="P1666" s="29">
        <v>82564.600000000006</v>
      </c>
    </row>
    <row r="1667" spans="1:16">
      <c r="A1667" s="45" t="str">
        <f t="shared" si="39"/>
        <v>5679</v>
      </c>
      <c r="B1667" s="30">
        <v>56</v>
      </c>
      <c r="C1667" s="30">
        <v>79</v>
      </c>
      <c r="D1667" s="30"/>
      <c r="E1667" s="30">
        <v>19240</v>
      </c>
      <c r="F1667" s="30">
        <v>20000</v>
      </c>
      <c r="G1667" s="30"/>
      <c r="H1667" s="30">
        <v>40509.69</v>
      </c>
      <c r="I1667" s="30"/>
      <c r="J1667" s="30">
        <v>15839</v>
      </c>
      <c r="K1667" s="30">
        <v>157.59</v>
      </c>
      <c r="L1667" s="30">
        <v>21417.97</v>
      </c>
      <c r="M1667" s="30">
        <v>393.98</v>
      </c>
      <c r="N1667" s="30">
        <v>53544.94</v>
      </c>
      <c r="O1667" s="30">
        <v>630.36</v>
      </c>
      <c r="P1667" s="30">
        <v>85671.9</v>
      </c>
    </row>
    <row r="1668" spans="1:16">
      <c r="A1668" s="45" t="str">
        <f t="shared" si="39"/>
        <v>5780</v>
      </c>
      <c r="B1668" s="29">
        <v>57</v>
      </c>
      <c r="C1668" s="29">
        <v>80</v>
      </c>
      <c r="D1668" s="29"/>
      <c r="E1668" s="29">
        <v>19240</v>
      </c>
      <c r="F1668" s="29">
        <v>20000</v>
      </c>
      <c r="G1668" s="29">
        <v>900</v>
      </c>
      <c r="H1668" s="29">
        <v>42624.98</v>
      </c>
      <c r="I1668" s="29">
        <v>15000</v>
      </c>
      <c r="J1668" s="29">
        <v>15900</v>
      </c>
      <c r="K1668" s="29">
        <v>158.38999999999999</v>
      </c>
      <c r="L1668" s="29">
        <v>22218.9</v>
      </c>
      <c r="M1668" s="29">
        <v>395.98</v>
      </c>
      <c r="N1668" s="29">
        <v>55547.26</v>
      </c>
      <c r="O1668" s="29">
        <v>633.55999999999995</v>
      </c>
      <c r="P1668" s="29">
        <v>88875.61</v>
      </c>
    </row>
    <row r="1669" spans="1:16" ht="54">
      <c r="B1669" s="28" t="s">
        <v>27</v>
      </c>
      <c r="C1669" s="28" t="s">
        <v>13</v>
      </c>
      <c r="D1669" s="28" t="s">
        <v>14</v>
      </c>
      <c r="E1669" s="28" t="s">
        <v>15</v>
      </c>
      <c r="F1669" s="28" t="s">
        <v>16</v>
      </c>
      <c r="G1669" s="28" t="s">
        <v>17</v>
      </c>
      <c r="H1669" s="28" t="s">
        <v>18</v>
      </c>
      <c r="I1669" s="28" t="s">
        <v>19</v>
      </c>
      <c r="J1669" s="28" t="s">
        <v>20</v>
      </c>
      <c r="K1669" s="28" t="s">
        <v>21</v>
      </c>
      <c r="L1669" s="28" t="s">
        <v>22</v>
      </c>
      <c r="M1669" s="28" t="s">
        <v>23</v>
      </c>
      <c r="N1669" s="28" t="s">
        <v>24</v>
      </c>
      <c r="O1669" s="28" t="s">
        <v>25</v>
      </c>
      <c r="P1669" s="28" t="s">
        <v>26</v>
      </c>
    </row>
    <row r="1670" spans="1:16">
      <c r="A1670" s="45" t="str">
        <f t="shared" ref="A1670:A1725" si="40">B1670&amp;C1670</f>
        <v>125</v>
      </c>
      <c r="B1670" s="29">
        <v>1</v>
      </c>
      <c r="C1670" s="29">
        <v>25</v>
      </c>
      <c r="D1670" s="29">
        <v>3828</v>
      </c>
      <c r="E1670" s="29">
        <v>3828</v>
      </c>
      <c r="F1670" s="29">
        <v>20000</v>
      </c>
      <c r="G1670" s="29"/>
      <c r="H1670" s="29"/>
      <c r="I1670" s="29"/>
      <c r="J1670" s="29">
        <v>2296.8000000000002</v>
      </c>
      <c r="K1670" s="29">
        <v>26.8</v>
      </c>
      <c r="L1670" s="29">
        <v>26.8</v>
      </c>
      <c r="M1670" s="29">
        <v>66.989999999999995</v>
      </c>
      <c r="N1670" s="29">
        <v>66.989999999999995</v>
      </c>
      <c r="O1670" s="29">
        <v>107.18</v>
      </c>
      <c r="P1670" s="29">
        <v>107.18</v>
      </c>
    </row>
    <row r="1671" spans="1:16">
      <c r="A1671" s="45" t="str">
        <f t="shared" si="40"/>
        <v>226</v>
      </c>
      <c r="B1671" s="30">
        <v>2</v>
      </c>
      <c r="C1671" s="30">
        <v>26</v>
      </c>
      <c r="D1671" s="30">
        <v>3828</v>
      </c>
      <c r="E1671" s="30">
        <v>7656</v>
      </c>
      <c r="F1671" s="30">
        <v>20000</v>
      </c>
      <c r="G1671" s="30"/>
      <c r="H1671" s="30"/>
      <c r="I1671" s="30"/>
      <c r="J1671" s="30">
        <v>5725</v>
      </c>
      <c r="K1671" s="30">
        <v>59.79</v>
      </c>
      <c r="L1671" s="30">
        <v>87.39</v>
      </c>
      <c r="M1671" s="30">
        <v>149.47</v>
      </c>
      <c r="N1671" s="30">
        <v>218.47</v>
      </c>
      <c r="O1671" s="30">
        <v>239.15</v>
      </c>
      <c r="P1671" s="30">
        <v>349.55</v>
      </c>
    </row>
    <row r="1672" spans="1:16">
      <c r="A1672" s="45" t="str">
        <f t="shared" si="40"/>
        <v>327</v>
      </c>
      <c r="B1672" s="29">
        <v>3</v>
      </c>
      <c r="C1672" s="29">
        <v>27</v>
      </c>
      <c r="D1672" s="29">
        <v>3828</v>
      </c>
      <c r="E1672" s="29">
        <v>11484</v>
      </c>
      <c r="F1672" s="29">
        <v>20000</v>
      </c>
      <c r="G1672" s="29">
        <v>900</v>
      </c>
      <c r="H1672" s="29">
        <v>900</v>
      </c>
      <c r="I1672" s="29"/>
      <c r="J1672" s="29">
        <v>8281</v>
      </c>
      <c r="K1672" s="29">
        <v>93.45</v>
      </c>
      <c r="L1672" s="29">
        <v>183.46</v>
      </c>
      <c r="M1672" s="29">
        <v>233.62</v>
      </c>
      <c r="N1672" s="29">
        <v>458.64</v>
      </c>
      <c r="O1672" s="29">
        <v>373.79</v>
      </c>
      <c r="P1672" s="29">
        <v>733.83</v>
      </c>
    </row>
    <row r="1673" spans="1:16">
      <c r="A1673" s="45" t="str">
        <f t="shared" si="40"/>
        <v>428</v>
      </c>
      <c r="B1673" s="30">
        <v>4</v>
      </c>
      <c r="C1673" s="30">
        <v>28</v>
      </c>
      <c r="D1673" s="30">
        <v>3828</v>
      </c>
      <c r="E1673" s="30">
        <v>15312</v>
      </c>
      <c r="F1673" s="30">
        <v>20000</v>
      </c>
      <c r="G1673" s="30"/>
      <c r="H1673" s="30">
        <v>927</v>
      </c>
      <c r="I1673" s="30"/>
      <c r="J1673" s="30">
        <v>12178</v>
      </c>
      <c r="K1673" s="30">
        <v>121.86</v>
      </c>
      <c r="L1673" s="30">
        <v>310.82</v>
      </c>
      <c r="M1673" s="30">
        <v>304.64999999999998</v>
      </c>
      <c r="N1673" s="30">
        <v>777.05</v>
      </c>
      <c r="O1673" s="30">
        <v>487.44</v>
      </c>
      <c r="P1673" s="30">
        <v>1243.29</v>
      </c>
    </row>
    <row r="1674" spans="1:16">
      <c r="A1674" s="45" t="str">
        <f t="shared" si="40"/>
        <v>529</v>
      </c>
      <c r="B1674" s="29">
        <v>5</v>
      </c>
      <c r="C1674" s="29">
        <v>29</v>
      </c>
      <c r="D1674" s="29">
        <v>3828</v>
      </c>
      <c r="E1674" s="29">
        <v>19140</v>
      </c>
      <c r="F1674" s="29">
        <v>20000</v>
      </c>
      <c r="G1674" s="29"/>
      <c r="H1674" s="29">
        <v>954.81</v>
      </c>
      <c r="I1674" s="29"/>
      <c r="J1674" s="29">
        <v>16305</v>
      </c>
      <c r="K1674" s="29">
        <v>159.87</v>
      </c>
      <c r="L1674" s="29">
        <v>480.02</v>
      </c>
      <c r="M1674" s="29">
        <v>399.68</v>
      </c>
      <c r="N1674" s="29">
        <v>1200.04</v>
      </c>
      <c r="O1674" s="29">
        <v>639.48</v>
      </c>
      <c r="P1674" s="29">
        <v>1920.07</v>
      </c>
    </row>
    <row r="1675" spans="1:16">
      <c r="A1675" s="45" t="str">
        <f t="shared" si="40"/>
        <v>630</v>
      </c>
      <c r="B1675" s="30">
        <v>6</v>
      </c>
      <c r="C1675" s="30">
        <v>30</v>
      </c>
      <c r="D1675" s="30"/>
      <c r="E1675" s="30">
        <v>19140</v>
      </c>
      <c r="F1675" s="30">
        <v>20000</v>
      </c>
      <c r="G1675" s="30">
        <v>900</v>
      </c>
      <c r="H1675" s="30">
        <v>1883.45</v>
      </c>
      <c r="I1675" s="30"/>
      <c r="J1675" s="30">
        <v>15729</v>
      </c>
      <c r="K1675" s="30">
        <v>163.05000000000001</v>
      </c>
      <c r="L1675" s="30">
        <v>657.47</v>
      </c>
      <c r="M1675" s="30">
        <v>407.63</v>
      </c>
      <c r="N1675" s="30">
        <v>1643.67</v>
      </c>
      <c r="O1675" s="30">
        <v>652.20000000000005</v>
      </c>
      <c r="P1675" s="30">
        <v>2629.87</v>
      </c>
    </row>
    <row r="1676" spans="1:16">
      <c r="A1676" s="45" t="str">
        <f t="shared" si="40"/>
        <v>731</v>
      </c>
      <c r="B1676" s="29">
        <v>7</v>
      </c>
      <c r="C1676" s="29">
        <v>31</v>
      </c>
      <c r="D1676" s="29"/>
      <c r="E1676" s="29">
        <v>19140</v>
      </c>
      <c r="F1676" s="29">
        <v>20000</v>
      </c>
      <c r="G1676" s="29"/>
      <c r="H1676" s="29">
        <v>1939.96</v>
      </c>
      <c r="I1676" s="29"/>
      <c r="J1676" s="29">
        <v>16041</v>
      </c>
      <c r="K1676" s="29">
        <v>157.29</v>
      </c>
      <c r="L1676" s="29">
        <v>834.48</v>
      </c>
      <c r="M1676" s="29">
        <v>393.23</v>
      </c>
      <c r="N1676" s="29">
        <v>2086.1999999999998</v>
      </c>
      <c r="O1676" s="29">
        <v>629.16</v>
      </c>
      <c r="P1676" s="29">
        <v>3337.92</v>
      </c>
    </row>
    <row r="1677" spans="1:16">
      <c r="A1677" s="45" t="str">
        <f t="shared" si="40"/>
        <v>832</v>
      </c>
      <c r="B1677" s="30">
        <v>8</v>
      </c>
      <c r="C1677" s="30">
        <v>32</v>
      </c>
      <c r="D1677" s="30"/>
      <c r="E1677" s="30">
        <v>19140</v>
      </c>
      <c r="F1677" s="30">
        <v>20000</v>
      </c>
      <c r="G1677" s="30"/>
      <c r="H1677" s="30">
        <v>1998.16</v>
      </c>
      <c r="I1677" s="30"/>
      <c r="J1677" s="30">
        <v>16360</v>
      </c>
      <c r="K1677" s="30">
        <v>160.41</v>
      </c>
      <c r="L1677" s="30">
        <v>1019.93</v>
      </c>
      <c r="M1677" s="30">
        <v>401.03</v>
      </c>
      <c r="N1677" s="30">
        <v>2549.81</v>
      </c>
      <c r="O1677" s="30">
        <v>641.64</v>
      </c>
      <c r="P1677" s="30">
        <v>4079.7</v>
      </c>
    </row>
    <row r="1678" spans="1:16">
      <c r="A1678" s="45" t="str">
        <f t="shared" si="40"/>
        <v>933</v>
      </c>
      <c r="B1678" s="29">
        <v>9</v>
      </c>
      <c r="C1678" s="29">
        <v>33</v>
      </c>
      <c r="D1678" s="29"/>
      <c r="E1678" s="29">
        <v>19140</v>
      </c>
      <c r="F1678" s="29">
        <v>20000</v>
      </c>
      <c r="G1678" s="29">
        <v>900</v>
      </c>
      <c r="H1678" s="29">
        <v>2958.1</v>
      </c>
      <c r="I1678" s="29"/>
      <c r="J1678" s="29">
        <v>15785</v>
      </c>
      <c r="K1678" s="29">
        <v>163.6</v>
      </c>
      <c r="L1678" s="29">
        <v>1214.1199999999999</v>
      </c>
      <c r="M1678" s="29">
        <v>409</v>
      </c>
      <c r="N1678" s="29">
        <v>3035.31</v>
      </c>
      <c r="O1678" s="29">
        <v>654.4</v>
      </c>
      <c r="P1678" s="29">
        <v>4856.49</v>
      </c>
    </row>
    <row r="1679" spans="1:16">
      <c r="A1679" s="45" t="str">
        <f t="shared" si="40"/>
        <v>1034</v>
      </c>
      <c r="B1679" s="30">
        <v>10</v>
      </c>
      <c r="C1679" s="30">
        <v>34</v>
      </c>
      <c r="D1679" s="30"/>
      <c r="E1679" s="30">
        <v>19140</v>
      </c>
      <c r="F1679" s="30">
        <v>20000</v>
      </c>
      <c r="G1679" s="30"/>
      <c r="H1679" s="30">
        <v>3046.84</v>
      </c>
      <c r="I1679" s="30"/>
      <c r="J1679" s="30">
        <v>16098</v>
      </c>
      <c r="K1679" s="30">
        <v>157.85</v>
      </c>
      <c r="L1679" s="30">
        <v>1408.4</v>
      </c>
      <c r="M1679" s="30">
        <v>394.63</v>
      </c>
      <c r="N1679" s="30">
        <v>3520.99</v>
      </c>
      <c r="O1679" s="30">
        <v>631.4</v>
      </c>
      <c r="P1679" s="30">
        <v>5633.59</v>
      </c>
    </row>
    <row r="1680" spans="1:16">
      <c r="A1680" s="45" t="str">
        <f t="shared" si="40"/>
        <v>1135</v>
      </c>
      <c r="B1680" s="29">
        <v>11</v>
      </c>
      <c r="C1680" s="29">
        <v>35</v>
      </c>
      <c r="D1680" s="29"/>
      <c r="E1680" s="29">
        <v>19140</v>
      </c>
      <c r="F1680" s="29">
        <v>20000</v>
      </c>
      <c r="G1680" s="29"/>
      <c r="H1680" s="29">
        <v>3138.25</v>
      </c>
      <c r="I1680" s="29"/>
      <c r="J1680" s="29">
        <v>16417</v>
      </c>
      <c r="K1680" s="29">
        <v>160.97999999999999</v>
      </c>
      <c r="L1680" s="29">
        <v>1611.63</v>
      </c>
      <c r="M1680" s="29">
        <v>402.45</v>
      </c>
      <c r="N1680" s="29">
        <v>4029.07</v>
      </c>
      <c r="O1680" s="29">
        <v>643.91999999999996</v>
      </c>
      <c r="P1680" s="29">
        <v>6446.52</v>
      </c>
    </row>
    <row r="1681" spans="1:16">
      <c r="A1681" s="45" t="str">
        <f t="shared" si="40"/>
        <v>1236</v>
      </c>
      <c r="B1681" s="30">
        <v>12</v>
      </c>
      <c r="C1681" s="30">
        <v>36</v>
      </c>
      <c r="D1681" s="30"/>
      <c r="E1681" s="30">
        <v>19140</v>
      </c>
      <c r="F1681" s="30">
        <v>20000</v>
      </c>
      <c r="G1681" s="30">
        <v>900</v>
      </c>
      <c r="H1681" s="30">
        <v>4132.3999999999996</v>
      </c>
      <c r="I1681" s="30"/>
      <c r="J1681" s="30">
        <v>15843</v>
      </c>
      <c r="K1681" s="30">
        <v>164.17</v>
      </c>
      <c r="L1681" s="30">
        <v>1824.15</v>
      </c>
      <c r="M1681" s="30">
        <v>410.43</v>
      </c>
      <c r="N1681" s="30">
        <v>4560.37</v>
      </c>
      <c r="O1681" s="30">
        <v>656.68</v>
      </c>
      <c r="P1681" s="30">
        <v>7296.59</v>
      </c>
    </row>
    <row r="1682" spans="1:16">
      <c r="A1682" s="45" t="str">
        <f t="shared" si="40"/>
        <v>1337</v>
      </c>
      <c r="B1682" s="29">
        <v>13</v>
      </c>
      <c r="C1682" s="29">
        <v>37</v>
      </c>
      <c r="D1682" s="29"/>
      <c r="E1682" s="29">
        <v>19140</v>
      </c>
      <c r="F1682" s="29">
        <v>20000</v>
      </c>
      <c r="G1682" s="29"/>
      <c r="H1682" s="29">
        <v>4256.37</v>
      </c>
      <c r="I1682" s="29"/>
      <c r="J1682" s="29">
        <v>16156</v>
      </c>
      <c r="K1682" s="29">
        <v>158.41999999999999</v>
      </c>
      <c r="L1682" s="29">
        <v>2037.29</v>
      </c>
      <c r="M1682" s="29">
        <v>396.05</v>
      </c>
      <c r="N1682" s="29">
        <v>5093.2299999999996</v>
      </c>
      <c r="O1682" s="29">
        <v>633.67999999999995</v>
      </c>
      <c r="P1682" s="29">
        <v>8149.17</v>
      </c>
    </row>
    <row r="1683" spans="1:16">
      <c r="A1683" s="45" t="str">
        <f t="shared" si="40"/>
        <v>1438</v>
      </c>
      <c r="B1683" s="30">
        <v>14</v>
      </c>
      <c r="C1683" s="30">
        <v>38</v>
      </c>
      <c r="D1683" s="30"/>
      <c r="E1683" s="30">
        <v>19140</v>
      </c>
      <c r="F1683" s="30">
        <v>20000</v>
      </c>
      <c r="G1683" s="30"/>
      <c r="H1683" s="30">
        <v>4384.0600000000004</v>
      </c>
      <c r="I1683" s="30"/>
      <c r="J1683" s="30">
        <v>16476</v>
      </c>
      <c r="K1683" s="30">
        <v>161.56</v>
      </c>
      <c r="L1683" s="30">
        <v>2259.9699999999998</v>
      </c>
      <c r="M1683" s="30">
        <v>403.9</v>
      </c>
      <c r="N1683" s="30">
        <v>5649.93</v>
      </c>
      <c r="O1683" s="30">
        <v>646.24</v>
      </c>
      <c r="P1683" s="30">
        <v>9039.8799999999992</v>
      </c>
    </row>
    <row r="1684" spans="1:16">
      <c r="A1684" s="45" t="str">
        <f t="shared" si="40"/>
        <v>1539</v>
      </c>
      <c r="B1684" s="29">
        <v>15</v>
      </c>
      <c r="C1684" s="29">
        <v>39</v>
      </c>
      <c r="D1684" s="29"/>
      <c r="E1684" s="29">
        <v>19140</v>
      </c>
      <c r="F1684" s="29">
        <v>20000</v>
      </c>
      <c r="G1684" s="29">
        <v>900</v>
      </c>
      <c r="H1684" s="29">
        <v>5415.58</v>
      </c>
      <c r="I1684" s="29"/>
      <c r="J1684" s="29">
        <v>15902</v>
      </c>
      <c r="K1684" s="29">
        <v>164.76</v>
      </c>
      <c r="L1684" s="29">
        <v>2492.5300000000002</v>
      </c>
      <c r="M1684" s="29">
        <v>411.9</v>
      </c>
      <c r="N1684" s="29">
        <v>6231.33</v>
      </c>
      <c r="O1684" s="29">
        <v>659.04</v>
      </c>
      <c r="P1684" s="29">
        <v>9970.1200000000008</v>
      </c>
    </row>
    <row r="1685" spans="1:16">
      <c r="A1685" s="45" t="str">
        <f t="shared" si="40"/>
        <v>1640</v>
      </c>
      <c r="B1685" s="30">
        <v>16</v>
      </c>
      <c r="C1685" s="30">
        <v>40</v>
      </c>
      <c r="D1685" s="30"/>
      <c r="E1685" s="30">
        <v>19140</v>
      </c>
      <c r="F1685" s="30">
        <v>20000</v>
      </c>
      <c r="G1685" s="30"/>
      <c r="H1685" s="30">
        <v>5578.05</v>
      </c>
      <c r="I1685" s="30"/>
      <c r="J1685" s="30">
        <v>16215</v>
      </c>
      <c r="K1685" s="30">
        <v>159.02000000000001</v>
      </c>
      <c r="L1685" s="30">
        <v>2726.33</v>
      </c>
      <c r="M1685" s="30">
        <v>397.55</v>
      </c>
      <c r="N1685" s="30">
        <v>6815.82</v>
      </c>
      <c r="O1685" s="30">
        <v>636.08000000000004</v>
      </c>
      <c r="P1685" s="30">
        <v>10905.3</v>
      </c>
    </row>
    <row r="1686" spans="1:16">
      <c r="A1686" s="45" t="str">
        <f t="shared" si="40"/>
        <v>1741</v>
      </c>
      <c r="B1686" s="29">
        <v>17</v>
      </c>
      <c r="C1686" s="29">
        <v>41</v>
      </c>
      <c r="D1686" s="29"/>
      <c r="E1686" s="29">
        <v>19140</v>
      </c>
      <c r="F1686" s="29">
        <v>20000</v>
      </c>
      <c r="G1686" s="29"/>
      <c r="H1686" s="29">
        <v>5745.39</v>
      </c>
      <c r="I1686" s="29"/>
      <c r="J1686" s="29">
        <v>16535</v>
      </c>
      <c r="K1686" s="29">
        <v>162.15</v>
      </c>
      <c r="L1686" s="29">
        <v>2970.27</v>
      </c>
      <c r="M1686" s="29">
        <v>405.38</v>
      </c>
      <c r="N1686" s="29">
        <v>7425.66</v>
      </c>
      <c r="O1686" s="29">
        <v>648.6</v>
      </c>
      <c r="P1686" s="29">
        <v>11881.06</v>
      </c>
    </row>
    <row r="1687" spans="1:16">
      <c r="A1687" s="45" t="str">
        <f t="shared" si="40"/>
        <v>1842</v>
      </c>
      <c r="B1687" s="30">
        <v>18</v>
      </c>
      <c r="C1687" s="30">
        <v>42</v>
      </c>
      <c r="D1687" s="30"/>
      <c r="E1687" s="30">
        <v>19140</v>
      </c>
      <c r="F1687" s="30">
        <v>20000</v>
      </c>
      <c r="G1687" s="30">
        <v>900</v>
      </c>
      <c r="H1687" s="30">
        <v>6817.75</v>
      </c>
      <c r="I1687" s="30"/>
      <c r="J1687" s="30">
        <v>15962</v>
      </c>
      <c r="K1687" s="30">
        <v>165.35</v>
      </c>
      <c r="L1687" s="30">
        <v>3224.72</v>
      </c>
      <c r="M1687" s="30">
        <v>413.38</v>
      </c>
      <c r="N1687" s="30">
        <v>8061.81</v>
      </c>
      <c r="O1687" s="30">
        <v>661.4</v>
      </c>
      <c r="P1687" s="30">
        <v>12898.9</v>
      </c>
    </row>
    <row r="1688" spans="1:16">
      <c r="A1688" s="45" t="str">
        <f t="shared" si="40"/>
        <v>1943</v>
      </c>
      <c r="B1688" s="29">
        <v>19</v>
      </c>
      <c r="C1688" s="29">
        <v>43</v>
      </c>
      <c r="D1688" s="29"/>
      <c r="E1688" s="29">
        <v>19140</v>
      </c>
      <c r="F1688" s="29">
        <v>20000</v>
      </c>
      <c r="G1688" s="29"/>
      <c r="H1688" s="29">
        <v>7022.29</v>
      </c>
      <c r="I1688" s="29"/>
      <c r="J1688" s="29">
        <v>16275</v>
      </c>
      <c r="K1688" s="29">
        <v>159.62</v>
      </c>
      <c r="L1688" s="29">
        <v>3481.09</v>
      </c>
      <c r="M1688" s="29">
        <v>399.05</v>
      </c>
      <c r="N1688" s="29">
        <v>8702.7099999999991</v>
      </c>
      <c r="O1688" s="29">
        <v>638.48</v>
      </c>
      <c r="P1688" s="29">
        <v>13924.34</v>
      </c>
    </row>
    <row r="1689" spans="1:16">
      <c r="A1689" s="45" t="str">
        <f t="shared" si="40"/>
        <v>2044</v>
      </c>
      <c r="B1689" s="30">
        <v>20</v>
      </c>
      <c r="C1689" s="30">
        <v>44</v>
      </c>
      <c r="D1689" s="30"/>
      <c r="E1689" s="30">
        <v>19140</v>
      </c>
      <c r="F1689" s="30">
        <v>20000</v>
      </c>
      <c r="G1689" s="30"/>
      <c r="H1689" s="30">
        <v>7232.95</v>
      </c>
      <c r="I1689" s="30"/>
      <c r="J1689" s="30">
        <v>16595</v>
      </c>
      <c r="K1689" s="30">
        <v>162.75</v>
      </c>
      <c r="L1689" s="30">
        <v>3748.27</v>
      </c>
      <c r="M1689" s="30">
        <v>406.88</v>
      </c>
      <c r="N1689" s="30">
        <v>9370.67</v>
      </c>
      <c r="O1689" s="30">
        <v>651</v>
      </c>
      <c r="P1689" s="30">
        <v>14993.07</v>
      </c>
    </row>
    <row r="1690" spans="1:16">
      <c r="A1690" s="45" t="str">
        <f t="shared" si="40"/>
        <v>2145</v>
      </c>
      <c r="B1690" s="29">
        <v>21</v>
      </c>
      <c r="C1690" s="29">
        <v>45</v>
      </c>
      <c r="D1690" s="29"/>
      <c r="E1690" s="29">
        <v>19140</v>
      </c>
      <c r="F1690" s="29">
        <v>20000</v>
      </c>
      <c r="G1690" s="29">
        <v>900</v>
      </c>
      <c r="H1690" s="29">
        <v>8349.94</v>
      </c>
      <c r="I1690" s="29"/>
      <c r="J1690" s="29">
        <v>16021</v>
      </c>
      <c r="K1690" s="29">
        <v>165.95</v>
      </c>
      <c r="L1690" s="29">
        <v>4026.67</v>
      </c>
      <c r="M1690" s="29">
        <v>414.88</v>
      </c>
      <c r="N1690" s="29">
        <v>10066.67</v>
      </c>
      <c r="O1690" s="29">
        <v>663.8</v>
      </c>
      <c r="P1690" s="29">
        <v>16106.66</v>
      </c>
    </row>
    <row r="1691" spans="1:16">
      <c r="A1691" s="45" t="str">
        <f t="shared" si="40"/>
        <v>2246</v>
      </c>
      <c r="B1691" s="30">
        <v>22</v>
      </c>
      <c r="C1691" s="30">
        <v>46</v>
      </c>
      <c r="D1691" s="30"/>
      <c r="E1691" s="30">
        <v>19140</v>
      </c>
      <c r="F1691" s="30">
        <v>20000</v>
      </c>
      <c r="G1691" s="30"/>
      <c r="H1691" s="30">
        <v>8600.44</v>
      </c>
      <c r="I1691" s="30"/>
      <c r="J1691" s="30">
        <v>16334</v>
      </c>
      <c r="K1691" s="30">
        <v>160.21</v>
      </c>
      <c r="L1691" s="30">
        <v>4307.68</v>
      </c>
      <c r="M1691" s="30">
        <v>400.53</v>
      </c>
      <c r="N1691" s="30">
        <v>10769.19</v>
      </c>
      <c r="O1691" s="30">
        <v>640.84</v>
      </c>
      <c r="P1691" s="30">
        <v>17230.7</v>
      </c>
    </row>
    <row r="1692" spans="1:16">
      <c r="A1692" s="45" t="str">
        <f t="shared" si="40"/>
        <v>2347</v>
      </c>
      <c r="B1692" s="29">
        <v>23</v>
      </c>
      <c r="C1692" s="29">
        <v>47</v>
      </c>
      <c r="D1692" s="29"/>
      <c r="E1692" s="29">
        <v>19140</v>
      </c>
      <c r="F1692" s="29">
        <v>20000</v>
      </c>
      <c r="G1692" s="29"/>
      <c r="H1692" s="29">
        <v>8858.4500000000007</v>
      </c>
      <c r="I1692" s="29"/>
      <c r="J1692" s="29">
        <v>16652</v>
      </c>
      <c r="K1692" s="29">
        <v>163.34</v>
      </c>
      <c r="L1692" s="29">
        <v>4600.25</v>
      </c>
      <c r="M1692" s="29">
        <v>408.35</v>
      </c>
      <c r="N1692" s="29">
        <v>11500.62</v>
      </c>
      <c r="O1692" s="29">
        <v>653.36</v>
      </c>
      <c r="P1692" s="29">
        <v>18400.990000000002</v>
      </c>
    </row>
    <row r="1693" spans="1:16">
      <c r="A1693" s="45" t="str">
        <f t="shared" si="40"/>
        <v>2448</v>
      </c>
      <c r="B1693" s="30">
        <v>24</v>
      </c>
      <c r="C1693" s="30">
        <v>48</v>
      </c>
      <c r="D1693" s="30"/>
      <c r="E1693" s="30">
        <v>19140</v>
      </c>
      <c r="F1693" s="30">
        <v>20000</v>
      </c>
      <c r="G1693" s="30">
        <v>900</v>
      </c>
      <c r="H1693" s="30">
        <v>10024.209999999999</v>
      </c>
      <c r="I1693" s="30"/>
      <c r="J1693" s="30">
        <v>16078</v>
      </c>
      <c r="K1693" s="30">
        <v>166.52</v>
      </c>
      <c r="L1693" s="30">
        <v>4904.7700000000004</v>
      </c>
      <c r="M1693" s="30">
        <v>416.3</v>
      </c>
      <c r="N1693" s="30">
        <v>12261.93</v>
      </c>
      <c r="O1693" s="30">
        <v>666.08</v>
      </c>
      <c r="P1693" s="30">
        <v>19619.099999999999</v>
      </c>
    </row>
    <row r="1694" spans="1:16">
      <c r="A1694" s="45" t="str">
        <f t="shared" si="40"/>
        <v>2549</v>
      </c>
      <c r="B1694" s="29">
        <v>25</v>
      </c>
      <c r="C1694" s="29">
        <v>49</v>
      </c>
      <c r="D1694" s="29"/>
      <c r="E1694" s="29">
        <v>19140</v>
      </c>
      <c r="F1694" s="29">
        <v>20000</v>
      </c>
      <c r="G1694" s="29"/>
      <c r="H1694" s="29">
        <v>10324.93</v>
      </c>
      <c r="I1694" s="29"/>
      <c r="J1694" s="29">
        <v>16389</v>
      </c>
      <c r="K1694" s="29">
        <v>160.78</v>
      </c>
      <c r="L1694" s="29">
        <v>5212.7</v>
      </c>
      <c r="M1694" s="29">
        <v>401.95</v>
      </c>
      <c r="N1694" s="29">
        <v>13031.74</v>
      </c>
      <c r="O1694" s="29">
        <v>643.12</v>
      </c>
      <c r="P1694" s="29">
        <v>20850.79</v>
      </c>
    </row>
    <row r="1695" spans="1:16">
      <c r="A1695" s="45" t="str">
        <f t="shared" si="40"/>
        <v>2650</v>
      </c>
      <c r="B1695" s="30">
        <v>26</v>
      </c>
      <c r="C1695" s="30">
        <v>50</v>
      </c>
      <c r="D1695" s="30"/>
      <c r="E1695" s="30">
        <v>19140</v>
      </c>
      <c r="F1695" s="30">
        <v>20000</v>
      </c>
      <c r="G1695" s="30"/>
      <c r="H1695" s="30">
        <v>10634.68</v>
      </c>
      <c r="I1695" s="30"/>
      <c r="J1695" s="30">
        <v>16706</v>
      </c>
      <c r="K1695" s="30">
        <v>163.89</v>
      </c>
      <c r="L1695" s="30">
        <v>5532.97</v>
      </c>
      <c r="M1695" s="30">
        <v>409.73</v>
      </c>
      <c r="N1695" s="30">
        <v>13832.42</v>
      </c>
      <c r="O1695" s="30">
        <v>655.56</v>
      </c>
      <c r="P1695" s="30">
        <v>22131.87</v>
      </c>
    </row>
    <row r="1696" spans="1:16">
      <c r="A1696" s="45" t="str">
        <f t="shared" si="40"/>
        <v>2751</v>
      </c>
      <c r="B1696" s="29">
        <v>27</v>
      </c>
      <c r="C1696" s="29">
        <v>51</v>
      </c>
      <c r="D1696" s="29"/>
      <c r="E1696" s="29">
        <v>19140</v>
      </c>
      <c r="F1696" s="29">
        <v>20000</v>
      </c>
      <c r="G1696" s="29">
        <v>900</v>
      </c>
      <c r="H1696" s="29">
        <v>11853.72</v>
      </c>
      <c r="I1696" s="29"/>
      <c r="J1696" s="29">
        <v>16130</v>
      </c>
      <c r="K1696" s="29">
        <v>167.06</v>
      </c>
      <c r="L1696" s="29">
        <v>5866.02</v>
      </c>
      <c r="M1696" s="29">
        <v>417.65</v>
      </c>
      <c r="N1696" s="29">
        <v>14665.04</v>
      </c>
      <c r="O1696" s="29">
        <v>668.24</v>
      </c>
      <c r="P1696" s="29">
        <v>23464.07</v>
      </c>
    </row>
    <row r="1697" spans="1:16">
      <c r="A1697" s="45" t="str">
        <f t="shared" si="40"/>
        <v>2852</v>
      </c>
      <c r="B1697" s="30">
        <v>28</v>
      </c>
      <c r="C1697" s="30">
        <v>52</v>
      </c>
      <c r="D1697" s="30"/>
      <c r="E1697" s="30">
        <v>19140</v>
      </c>
      <c r="F1697" s="30">
        <v>20000</v>
      </c>
      <c r="G1697" s="30"/>
      <c r="H1697" s="30">
        <v>12209.33</v>
      </c>
      <c r="I1697" s="30"/>
      <c r="J1697" s="30">
        <v>16439</v>
      </c>
      <c r="K1697" s="30">
        <v>161.30000000000001</v>
      </c>
      <c r="L1697" s="30">
        <v>6203.3</v>
      </c>
      <c r="M1697" s="30">
        <v>403.25</v>
      </c>
      <c r="N1697" s="30">
        <v>15508.24</v>
      </c>
      <c r="O1697" s="30">
        <v>645.20000000000005</v>
      </c>
      <c r="P1697" s="30">
        <v>24813.19</v>
      </c>
    </row>
    <row r="1698" spans="1:16">
      <c r="A1698" s="45" t="str">
        <f t="shared" si="40"/>
        <v>2953</v>
      </c>
      <c r="B1698" s="29">
        <v>29</v>
      </c>
      <c r="C1698" s="29">
        <v>53</v>
      </c>
      <c r="D1698" s="29"/>
      <c r="E1698" s="29">
        <v>19140</v>
      </c>
      <c r="F1698" s="29">
        <v>20000</v>
      </c>
      <c r="G1698" s="29"/>
      <c r="H1698" s="29">
        <v>12575.61</v>
      </c>
      <c r="I1698" s="29"/>
      <c r="J1698" s="29">
        <v>16754</v>
      </c>
      <c r="K1698" s="29">
        <v>164.39</v>
      </c>
      <c r="L1698" s="29">
        <v>6553.79</v>
      </c>
      <c r="M1698" s="29">
        <v>410.98</v>
      </c>
      <c r="N1698" s="29">
        <v>16384.47</v>
      </c>
      <c r="O1698" s="29">
        <v>657.56</v>
      </c>
      <c r="P1698" s="29">
        <v>26215.15</v>
      </c>
    </row>
    <row r="1699" spans="1:16">
      <c r="A1699" s="45" t="str">
        <f t="shared" si="40"/>
        <v>3054</v>
      </c>
      <c r="B1699" s="30">
        <v>30</v>
      </c>
      <c r="C1699" s="30">
        <v>54</v>
      </c>
      <c r="D1699" s="30"/>
      <c r="E1699" s="30">
        <v>19140</v>
      </c>
      <c r="F1699" s="30">
        <v>20000</v>
      </c>
      <c r="G1699" s="30">
        <v>900</v>
      </c>
      <c r="H1699" s="30">
        <v>13852.88</v>
      </c>
      <c r="I1699" s="30"/>
      <c r="J1699" s="30">
        <v>16175</v>
      </c>
      <c r="K1699" s="30">
        <v>167.54</v>
      </c>
      <c r="L1699" s="30">
        <v>6917.94</v>
      </c>
      <c r="M1699" s="30">
        <v>418.85</v>
      </c>
      <c r="N1699" s="30">
        <v>17294.849999999999</v>
      </c>
      <c r="O1699" s="30">
        <v>670.16</v>
      </c>
      <c r="P1699" s="30">
        <v>27671.759999999998</v>
      </c>
    </row>
    <row r="1700" spans="1:16">
      <c r="A1700" s="45" t="str">
        <f t="shared" si="40"/>
        <v>3155</v>
      </c>
      <c r="B1700" s="29">
        <v>31</v>
      </c>
      <c r="C1700" s="29">
        <v>55</v>
      </c>
      <c r="D1700" s="29"/>
      <c r="E1700" s="29">
        <v>19140</v>
      </c>
      <c r="F1700" s="29">
        <v>20000</v>
      </c>
      <c r="G1700" s="29"/>
      <c r="H1700" s="29">
        <v>14268.47</v>
      </c>
      <c r="I1700" s="29"/>
      <c r="J1700" s="29">
        <v>16481</v>
      </c>
      <c r="K1700" s="29">
        <v>161.75</v>
      </c>
      <c r="L1700" s="29">
        <v>7287.23</v>
      </c>
      <c r="M1700" s="29">
        <v>404.38</v>
      </c>
      <c r="N1700" s="29">
        <v>18218.07</v>
      </c>
      <c r="O1700" s="29">
        <v>647</v>
      </c>
      <c r="P1700" s="29">
        <v>29148.91</v>
      </c>
    </row>
    <row r="1701" spans="1:16">
      <c r="A1701" s="45" t="str">
        <f t="shared" si="40"/>
        <v>3256</v>
      </c>
      <c r="B1701" s="30">
        <v>32</v>
      </c>
      <c r="C1701" s="30">
        <v>56</v>
      </c>
      <c r="D1701" s="30"/>
      <c r="E1701" s="30">
        <v>19140</v>
      </c>
      <c r="F1701" s="30">
        <v>20000</v>
      </c>
      <c r="G1701" s="30"/>
      <c r="H1701" s="30">
        <v>14696.52</v>
      </c>
      <c r="I1701" s="30"/>
      <c r="J1701" s="30">
        <v>16792</v>
      </c>
      <c r="K1701" s="30">
        <v>164.81</v>
      </c>
      <c r="L1701" s="30">
        <v>7670.66</v>
      </c>
      <c r="M1701" s="30">
        <v>412.03</v>
      </c>
      <c r="N1701" s="30">
        <v>19176.64</v>
      </c>
      <c r="O1701" s="30">
        <v>659.24</v>
      </c>
      <c r="P1701" s="30">
        <v>30682.62</v>
      </c>
    </row>
    <row r="1702" spans="1:16">
      <c r="A1702" s="45" t="str">
        <f t="shared" si="40"/>
        <v>3357</v>
      </c>
      <c r="B1702" s="29">
        <v>33</v>
      </c>
      <c r="C1702" s="29">
        <v>57</v>
      </c>
      <c r="D1702" s="29"/>
      <c r="E1702" s="29">
        <v>19140</v>
      </c>
      <c r="F1702" s="29">
        <v>20000</v>
      </c>
      <c r="G1702" s="29">
        <v>900</v>
      </c>
      <c r="H1702" s="29">
        <v>16037.42</v>
      </c>
      <c r="I1702" s="29"/>
      <c r="J1702" s="29">
        <v>16209</v>
      </c>
      <c r="K1702" s="29">
        <v>167.92</v>
      </c>
      <c r="L1702" s="29">
        <v>8068.69</v>
      </c>
      <c r="M1702" s="29">
        <v>419.8</v>
      </c>
      <c r="N1702" s="29">
        <v>20171.740000000002</v>
      </c>
      <c r="O1702" s="29">
        <v>671.68</v>
      </c>
      <c r="P1702" s="29">
        <v>32274.78</v>
      </c>
    </row>
    <row r="1703" spans="1:16">
      <c r="A1703" s="45" t="str">
        <f t="shared" si="40"/>
        <v>3458</v>
      </c>
      <c r="B1703" s="30">
        <v>34</v>
      </c>
      <c r="C1703" s="30">
        <v>58</v>
      </c>
      <c r="D1703" s="30"/>
      <c r="E1703" s="30">
        <v>19140</v>
      </c>
      <c r="F1703" s="30">
        <v>20000</v>
      </c>
      <c r="G1703" s="30"/>
      <c r="H1703" s="30">
        <v>16518.54</v>
      </c>
      <c r="I1703" s="30"/>
      <c r="J1703" s="30">
        <v>16508</v>
      </c>
      <c r="K1703" s="30">
        <v>162.09</v>
      </c>
      <c r="L1703" s="30">
        <v>8472.85</v>
      </c>
      <c r="M1703" s="30">
        <v>405.23</v>
      </c>
      <c r="N1703" s="30">
        <v>21182.11</v>
      </c>
      <c r="O1703" s="30">
        <v>648.36</v>
      </c>
      <c r="P1703" s="30">
        <v>33891.379999999997</v>
      </c>
    </row>
    <row r="1704" spans="1:16">
      <c r="A1704" s="45" t="str">
        <f t="shared" si="40"/>
        <v>3559</v>
      </c>
      <c r="B1704" s="29">
        <v>35</v>
      </c>
      <c r="C1704" s="29">
        <v>59</v>
      </c>
      <c r="D1704" s="29"/>
      <c r="E1704" s="29">
        <v>19140</v>
      </c>
      <c r="F1704" s="29">
        <v>20000</v>
      </c>
      <c r="G1704" s="29"/>
      <c r="H1704" s="29">
        <v>17014.099999999999</v>
      </c>
      <c r="I1704" s="29"/>
      <c r="J1704" s="29">
        <v>16814</v>
      </c>
      <c r="K1704" s="29">
        <v>165.08</v>
      </c>
      <c r="L1704" s="29">
        <v>8892.11</v>
      </c>
      <c r="M1704" s="29">
        <v>412.7</v>
      </c>
      <c r="N1704" s="29">
        <v>22230.28</v>
      </c>
      <c r="O1704" s="29">
        <v>660.32</v>
      </c>
      <c r="P1704" s="29">
        <v>35568.44</v>
      </c>
    </row>
    <row r="1705" spans="1:16">
      <c r="A1705" s="45" t="str">
        <f t="shared" si="40"/>
        <v>3660</v>
      </c>
      <c r="B1705" s="30">
        <v>36</v>
      </c>
      <c r="C1705" s="30">
        <v>60</v>
      </c>
      <c r="D1705" s="30"/>
      <c r="E1705" s="30">
        <v>19140</v>
      </c>
      <c r="F1705" s="30">
        <v>20000</v>
      </c>
      <c r="G1705" s="30">
        <v>900</v>
      </c>
      <c r="H1705" s="30">
        <v>18424.52</v>
      </c>
      <c r="I1705" s="30"/>
      <c r="J1705" s="30">
        <v>16225</v>
      </c>
      <c r="K1705" s="30">
        <v>168.14</v>
      </c>
      <c r="L1705" s="30">
        <v>9327.01</v>
      </c>
      <c r="M1705" s="30">
        <v>420.35</v>
      </c>
      <c r="N1705" s="30">
        <v>23317.54</v>
      </c>
      <c r="O1705" s="30">
        <v>672.56</v>
      </c>
      <c r="P1705" s="30">
        <v>37308.06</v>
      </c>
    </row>
    <row r="1706" spans="1:16">
      <c r="A1706" s="45" t="str">
        <f t="shared" si="40"/>
        <v>3761</v>
      </c>
      <c r="B1706" s="29">
        <v>37</v>
      </c>
      <c r="C1706" s="29">
        <v>61</v>
      </c>
      <c r="D1706" s="29"/>
      <c r="E1706" s="29">
        <v>19140</v>
      </c>
      <c r="F1706" s="29">
        <v>20000</v>
      </c>
      <c r="G1706" s="29"/>
      <c r="H1706" s="29">
        <v>18977.259999999998</v>
      </c>
      <c r="I1706" s="29"/>
      <c r="J1706" s="29">
        <v>16516</v>
      </c>
      <c r="K1706" s="29">
        <v>162.25</v>
      </c>
      <c r="L1706" s="29">
        <v>9769.07</v>
      </c>
      <c r="M1706" s="29">
        <v>405.63</v>
      </c>
      <c r="N1706" s="29">
        <v>24422.69</v>
      </c>
      <c r="O1706" s="29">
        <v>649</v>
      </c>
      <c r="P1706" s="29">
        <v>39076.300000000003</v>
      </c>
    </row>
    <row r="1707" spans="1:16">
      <c r="A1707" s="45" t="str">
        <f t="shared" si="40"/>
        <v>3862</v>
      </c>
      <c r="B1707" s="30">
        <v>38</v>
      </c>
      <c r="C1707" s="30">
        <v>62</v>
      </c>
      <c r="D1707" s="30"/>
      <c r="E1707" s="30">
        <v>19140</v>
      </c>
      <c r="F1707" s="30">
        <v>20000</v>
      </c>
      <c r="G1707" s="30"/>
      <c r="H1707" s="30">
        <v>19546.57</v>
      </c>
      <c r="I1707" s="30"/>
      <c r="J1707" s="30">
        <v>16813</v>
      </c>
      <c r="K1707" s="30">
        <v>165.16</v>
      </c>
      <c r="L1707" s="30">
        <v>10227.31</v>
      </c>
      <c r="M1707" s="30">
        <v>412.9</v>
      </c>
      <c r="N1707" s="30">
        <v>25568.27</v>
      </c>
      <c r="O1707" s="30">
        <v>660.64</v>
      </c>
      <c r="P1707" s="30">
        <v>40909.230000000003</v>
      </c>
    </row>
    <row r="1708" spans="1:16">
      <c r="A1708" s="45" t="str">
        <f t="shared" si="40"/>
        <v>3963</v>
      </c>
      <c r="B1708" s="29">
        <v>39</v>
      </c>
      <c r="C1708" s="29">
        <v>63</v>
      </c>
      <c r="D1708" s="29"/>
      <c r="E1708" s="29">
        <v>19140</v>
      </c>
      <c r="F1708" s="29">
        <v>20000</v>
      </c>
      <c r="G1708" s="29">
        <v>900</v>
      </c>
      <c r="H1708" s="29">
        <v>21032.97</v>
      </c>
      <c r="I1708" s="29"/>
      <c r="J1708" s="29">
        <v>16215</v>
      </c>
      <c r="K1708" s="29">
        <v>168.13</v>
      </c>
      <c r="L1708" s="29">
        <v>10702.26</v>
      </c>
      <c r="M1708" s="29">
        <v>420.33</v>
      </c>
      <c r="N1708" s="29">
        <v>26755.64</v>
      </c>
      <c r="O1708" s="29">
        <v>672.52</v>
      </c>
      <c r="P1708" s="29">
        <v>42809.03</v>
      </c>
    </row>
    <row r="1709" spans="1:16">
      <c r="A1709" s="45" t="str">
        <f t="shared" si="40"/>
        <v>4064</v>
      </c>
      <c r="B1709" s="30">
        <v>40</v>
      </c>
      <c r="C1709" s="30">
        <v>64</v>
      </c>
      <c r="D1709" s="30"/>
      <c r="E1709" s="30">
        <v>19140</v>
      </c>
      <c r="F1709" s="30">
        <v>20000</v>
      </c>
      <c r="G1709" s="30"/>
      <c r="H1709" s="30">
        <v>21663.96</v>
      </c>
      <c r="I1709" s="30"/>
      <c r="J1709" s="30">
        <v>16494</v>
      </c>
      <c r="K1709" s="30">
        <v>162.15</v>
      </c>
      <c r="L1709" s="30">
        <v>11185.47</v>
      </c>
      <c r="M1709" s="30">
        <v>405.38</v>
      </c>
      <c r="N1709" s="30">
        <v>27963.68</v>
      </c>
      <c r="O1709" s="30">
        <v>648.6</v>
      </c>
      <c r="P1709" s="30">
        <v>44741.9</v>
      </c>
    </row>
    <row r="1710" spans="1:16">
      <c r="A1710" s="45" t="str">
        <f t="shared" si="40"/>
        <v>4165</v>
      </c>
      <c r="B1710" s="29">
        <v>41</v>
      </c>
      <c r="C1710" s="29">
        <v>65</v>
      </c>
      <c r="D1710" s="29"/>
      <c r="E1710" s="29">
        <v>19140</v>
      </c>
      <c r="F1710" s="29">
        <v>20000</v>
      </c>
      <c r="G1710" s="29"/>
      <c r="H1710" s="29">
        <v>22313.88</v>
      </c>
      <c r="I1710" s="29"/>
      <c r="J1710" s="29">
        <v>16778</v>
      </c>
      <c r="K1710" s="29">
        <v>164.94</v>
      </c>
      <c r="L1710" s="29">
        <v>11685.98</v>
      </c>
      <c r="M1710" s="29">
        <v>412.35</v>
      </c>
      <c r="N1710" s="29">
        <v>29214.95</v>
      </c>
      <c r="O1710" s="29">
        <v>659.76</v>
      </c>
      <c r="P1710" s="29">
        <v>46743.91</v>
      </c>
    </row>
    <row r="1711" spans="1:16">
      <c r="A1711" s="45" t="str">
        <f t="shared" si="40"/>
        <v>4266</v>
      </c>
      <c r="B1711" s="30">
        <v>42</v>
      </c>
      <c r="C1711" s="30">
        <v>66</v>
      </c>
      <c r="D1711" s="30"/>
      <c r="E1711" s="30">
        <v>19140</v>
      </c>
      <c r="F1711" s="30">
        <v>20000</v>
      </c>
      <c r="G1711" s="30">
        <v>900</v>
      </c>
      <c r="H1711" s="30">
        <v>23883.3</v>
      </c>
      <c r="I1711" s="30"/>
      <c r="J1711" s="30">
        <v>16166</v>
      </c>
      <c r="K1711" s="30">
        <v>167.78</v>
      </c>
      <c r="L1711" s="30">
        <v>12204.34</v>
      </c>
      <c r="M1711" s="30">
        <v>419.45</v>
      </c>
      <c r="N1711" s="30">
        <v>30510.84</v>
      </c>
      <c r="O1711" s="30">
        <v>671.12</v>
      </c>
      <c r="P1711" s="30">
        <v>48817.35</v>
      </c>
    </row>
    <row r="1712" spans="1:16">
      <c r="A1712" s="45" t="str">
        <f t="shared" si="40"/>
        <v>4367</v>
      </c>
      <c r="B1712" s="29">
        <v>43</v>
      </c>
      <c r="C1712" s="29">
        <v>67</v>
      </c>
      <c r="D1712" s="29"/>
      <c r="E1712" s="29">
        <v>19140</v>
      </c>
      <c r="F1712" s="29">
        <v>20000</v>
      </c>
      <c r="G1712" s="29"/>
      <c r="H1712" s="29">
        <v>24599.79</v>
      </c>
      <c r="I1712" s="29"/>
      <c r="J1712" s="29">
        <v>16428</v>
      </c>
      <c r="K1712" s="29">
        <v>161.66</v>
      </c>
      <c r="L1712" s="29">
        <v>12732.13</v>
      </c>
      <c r="M1712" s="29">
        <v>404.15</v>
      </c>
      <c r="N1712" s="29">
        <v>31830.32</v>
      </c>
      <c r="O1712" s="29">
        <v>646.64</v>
      </c>
      <c r="P1712" s="29">
        <v>50928.51</v>
      </c>
    </row>
    <row r="1713" spans="1:16">
      <c r="A1713" s="45" t="str">
        <f t="shared" si="40"/>
        <v>4468</v>
      </c>
      <c r="B1713" s="30">
        <v>44</v>
      </c>
      <c r="C1713" s="30">
        <v>68</v>
      </c>
      <c r="D1713" s="30"/>
      <c r="E1713" s="30">
        <v>19140</v>
      </c>
      <c r="F1713" s="30">
        <v>20000</v>
      </c>
      <c r="G1713" s="30"/>
      <c r="H1713" s="30">
        <v>25337.79</v>
      </c>
      <c r="I1713" s="30"/>
      <c r="J1713" s="30">
        <v>16692</v>
      </c>
      <c r="K1713" s="30">
        <v>164.28</v>
      </c>
      <c r="L1713" s="30">
        <v>13278.37</v>
      </c>
      <c r="M1713" s="30">
        <v>410.7</v>
      </c>
      <c r="N1713" s="30">
        <v>33195.93</v>
      </c>
      <c r="O1713" s="30">
        <v>657.12</v>
      </c>
      <c r="P1713" s="30">
        <v>53113.49</v>
      </c>
    </row>
    <row r="1714" spans="1:16">
      <c r="A1714" s="45" t="str">
        <f t="shared" si="40"/>
        <v>4569</v>
      </c>
      <c r="B1714" s="29">
        <v>45</v>
      </c>
      <c r="C1714" s="29">
        <v>69</v>
      </c>
      <c r="D1714" s="29"/>
      <c r="E1714" s="29">
        <v>19140</v>
      </c>
      <c r="F1714" s="29">
        <v>20000</v>
      </c>
      <c r="G1714" s="29">
        <v>900</v>
      </c>
      <c r="H1714" s="29">
        <v>26997.919999999998</v>
      </c>
      <c r="I1714" s="29"/>
      <c r="J1714" s="29">
        <v>16061</v>
      </c>
      <c r="K1714" s="29">
        <v>166.92</v>
      </c>
      <c r="L1714" s="29">
        <v>13843.64</v>
      </c>
      <c r="M1714" s="29">
        <v>417.3</v>
      </c>
      <c r="N1714" s="29">
        <v>34609.11</v>
      </c>
      <c r="O1714" s="29">
        <v>667.68</v>
      </c>
      <c r="P1714" s="29">
        <v>55374.57</v>
      </c>
    </row>
    <row r="1715" spans="1:16">
      <c r="A1715" s="45" t="str">
        <f t="shared" si="40"/>
        <v>4670</v>
      </c>
      <c r="B1715" s="30">
        <v>46</v>
      </c>
      <c r="C1715" s="30">
        <v>70</v>
      </c>
      <c r="D1715" s="30"/>
      <c r="E1715" s="30">
        <v>19140</v>
      </c>
      <c r="F1715" s="30">
        <v>20000</v>
      </c>
      <c r="G1715" s="30"/>
      <c r="H1715" s="30">
        <v>27807.86</v>
      </c>
      <c r="I1715" s="30"/>
      <c r="J1715" s="30">
        <v>16295</v>
      </c>
      <c r="K1715" s="30">
        <v>160.61000000000001</v>
      </c>
      <c r="L1715" s="30">
        <v>14419.56</v>
      </c>
      <c r="M1715" s="30">
        <v>401.53</v>
      </c>
      <c r="N1715" s="30">
        <v>36048.9</v>
      </c>
      <c r="O1715" s="30">
        <v>642.44000000000005</v>
      </c>
      <c r="P1715" s="30">
        <v>57678.25</v>
      </c>
    </row>
    <row r="1716" spans="1:16">
      <c r="A1716" s="45" t="str">
        <f t="shared" si="40"/>
        <v>4771</v>
      </c>
      <c r="B1716" s="29">
        <v>47</v>
      </c>
      <c r="C1716" s="29">
        <v>71</v>
      </c>
      <c r="D1716" s="29"/>
      <c r="E1716" s="29">
        <v>19140</v>
      </c>
      <c r="F1716" s="29">
        <v>20000</v>
      </c>
      <c r="G1716" s="29"/>
      <c r="H1716" s="29">
        <v>28642.09</v>
      </c>
      <c r="I1716" s="29"/>
      <c r="J1716" s="29">
        <v>16531</v>
      </c>
      <c r="K1716" s="29">
        <v>162.94999999999999</v>
      </c>
      <c r="L1716" s="29">
        <v>15015.1</v>
      </c>
      <c r="M1716" s="29">
        <v>407.38</v>
      </c>
      <c r="N1716" s="29">
        <v>37537.75</v>
      </c>
      <c r="O1716" s="29">
        <v>651.79999999999995</v>
      </c>
      <c r="P1716" s="29">
        <v>60060.39</v>
      </c>
    </row>
    <row r="1717" spans="1:16">
      <c r="A1717" s="45" t="str">
        <f t="shared" si="40"/>
        <v>4872</v>
      </c>
      <c r="B1717" s="30">
        <v>48</v>
      </c>
      <c r="C1717" s="30">
        <v>72</v>
      </c>
      <c r="D1717" s="30"/>
      <c r="E1717" s="30">
        <v>19140</v>
      </c>
      <c r="F1717" s="30">
        <v>20000</v>
      </c>
      <c r="G1717" s="30">
        <v>900</v>
      </c>
      <c r="H1717" s="30">
        <v>30401.360000000001</v>
      </c>
      <c r="I1717" s="30"/>
      <c r="J1717" s="30">
        <v>15868</v>
      </c>
      <c r="K1717" s="30">
        <v>165.31</v>
      </c>
      <c r="L1717" s="30">
        <v>15630.86</v>
      </c>
      <c r="M1717" s="30">
        <v>413.28</v>
      </c>
      <c r="N1717" s="30">
        <v>39077.15</v>
      </c>
      <c r="O1717" s="30">
        <v>661.24</v>
      </c>
      <c r="P1717" s="30">
        <v>62523.45</v>
      </c>
    </row>
    <row r="1718" spans="1:16">
      <c r="A1718" s="45" t="str">
        <f t="shared" si="40"/>
        <v>4973</v>
      </c>
      <c r="B1718" s="29">
        <v>49</v>
      </c>
      <c r="C1718" s="29">
        <v>73</v>
      </c>
      <c r="D1718" s="29"/>
      <c r="E1718" s="29">
        <v>19140</v>
      </c>
      <c r="F1718" s="29">
        <v>20000</v>
      </c>
      <c r="G1718" s="29"/>
      <c r="H1718" s="29">
        <v>31313.4</v>
      </c>
      <c r="I1718" s="29"/>
      <c r="J1718" s="29">
        <v>16061</v>
      </c>
      <c r="K1718" s="29">
        <v>158.68</v>
      </c>
      <c r="L1718" s="29">
        <v>16258.47</v>
      </c>
      <c r="M1718" s="29">
        <v>396.7</v>
      </c>
      <c r="N1718" s="29">
        <v>40646.17</v>
      </c>
      <c r="O1718" s="29">
        <v>634.72</v>
      </c>
      <c r="P1718" s="29">
        <v>65033.87</v>
      </c>
    </row>
    <row r="1719" spans="1:16">
      <c r="A1719" s="45" t="str">
        <f t="shared" si="40"/>
        <v>5074</v>
      </c>
      <c r="B1719" s="30">
        <v>50</v>
      </c>
      <c r="C1719" s="30">
        <v>74</v>
      </c>
      <c r="D1719" s="30"/>
      <c r="E1719" s="30">
        <v>19140</v>
      </c>
      <c r="F1719" s="30">
        <v>20000</v>
      </c>
      <c r="G1719" s="30"/>
      <c r="H1719" s="30">
        <v>32252.799999999999</v>
      </c>
      <c r="I1719" s="30"/>
      <c r="J1719" s="30">
        <v>16252</v>
      </c>
      <c r="K1719" s="30">
        <v>160.61000000000001</v>
      </c>
      <c r="L1719" s="30">
        <v>16906.830000000002</v>
      </c>
      <c r="M1719" s="30">
        <v>401.53</v>
      </c>
      <c r="N1719" s="30">
        <v>42267.08</v>
      </c>
      <c r="O1719" s="30">
        <v>642.44000000000005</v>
      </c>
      <c r="P1719" s="30">
        <v>67627.33</v>
      </c>
    </row>
    <row r="1720" spans="1:16">
      <c r="A1720" s="45" t="str">
        <f t="shared" si="40"/>
        <v>5175</v>
      </c>
      <c r="B1720" s="29">
        <v>51</v>
      </c>
      <c r="C1720" s="29">
        <v>75</v>
      </c>
      <c r="D1720" s="29"/>
      <c r="E1720" s="29">
        <v>19140</v>
      </c>
      <c r="F1720" s="29">
        <v>20000</v>
      </c>
      <c r="G1720" s="29">
        <v>900</v>
      </c>
      <c r="H1720" s="29">
        <v>34120.379999999997</v>
      </c>
      <c r="I1720" s="29"/>
      <c r="J1720" s="29">
        <v>15539</v>
      </c>
      <c r="K1720" s="29">
        <v>162.52000000000001</v>
      </c>
      <c r="L1720" s="29">
        <v>17576.560000000001</v>
      </c>
      <c r="M1720" s="29">
        <v>406.3</v>
      </c>
      <c r="N1720" s="29">
        <v>43941.39</v>
      </c>
      <c r="O1720" s="29">
        <v>650.08000000000004</v>
      </c>
      <c r="P1720" s="29">
        <v>70306.23</v>
      </c>
    </row>
    <row r="1721" spans="1:16">
      <c r="A1721" s="45" t="str">
        <f t="shared" si="40"/>
        <v>5276</v>
      </c>
      <c r="B1721" s="30">
        <v>52</v>
      </c>
      <c r="C1721" s="30">
        <v>76</v>
      </c>
      <c r="D1721" s="30"/>
      <c r="E1721" s="30">
        <v>19140</v>
      </c>
      <c r="F1721" s="30">
        <v>20000</v>
      </c>
      <c r="G1721" s="30"/>
      <c r="H1721" s="30">
        <v>35144</v>
      </c>
      <c r="I1721" s="30"/>
      <c r="J1721" s="30">
        <v>15667</v>
      </c>
      <c r="K1721" s="30">
        <v>155.38999999999999</v>
      </c>
      <c r="L1721" s="30">
        <v>18259.240000000002</v>
      </c>
      <c r="M1721" s="30">
        <v>388.48</v>
      </c>
      <c r="N1721" s="30">
        <v>45648.11</v>
      </c>
      <c r="O1721" s="30">
        <v>621.55999999999995</v>
      </c>
      <c r="P1721" s="30">
        <v>73036.97</v>
      </c>
    </row>
    <row r="1722" spans="1:16">
      <c r="A1722" s="45" t="str">
        <f t="shared" si="40"/>
        <v>5377</v>
      </c>
      <c r="B1722" s="29">
        <v>53</v>
      </c>
      <c r="C1722" s="29">
        <v>77</v>
      </c>
      <c r="D1722" s="29"/>
      <c r="E1722" s="29">
        <v>19140</v>
      </c>
      <c r="F1722" s="29">
        <v>20000</v>
      </c>
      <c r="G1722" s="29"/>
      <c r="H1722" s="29">
        <v>36198.32</v>
      </c>
      <c r="I1722" s="29"/>
      <c r="J1722" s="29">
        <v>15784</v>
      </c>
      <c r="K1722" s="29">
        <v>156.66999999999999</v>
      </c>
      <c r="L1722" s="29">
        <v>18963.689999999999</v>
      </c>
      <c r="M1722" s="29">
        <v>391.68</v>
      </c>
      <c r="N1722" s="29">
        <v>47409.23</v>
      </c>
      <c r="O1722" s="29">
        <v>626.67999999999995</v>
      </c>
      <c r="P1722" s="29">
        <v>75854.759999999995</v>
      </c>
    </row>
    <row r="1723" spans="1:16">
      <c r="A1723" s="45" t="str">
        <f t="shared" si="40"/>
        <v>5478</v>
      </c>
      <c r="B1723" s="30">
        <v>54</v>
      </c>
      <c r="C1723" s="30">
        <v>78</v>
      </c>
      <c r="D1723" s="30"/>
      <c r="E1723" s="30">
        <v>19140</v>
      </c>
      <c r="F1723" s="30">
        <v>20000</v>
      </c>
      <c r="G1723" s="30">
        <v>900</v>
      </c>
      <c r="H1723" s="30">
        <v>38184.269999999997</v>
      </c>
      <c r="I1723" s="30"/>
      <c r="J1723" s="30">
        <v>14989</v>
      </c>
      <c r="K1723" s="30">
        <v>157.84</v>
      </c>
      <c r="L1723" s="30">
        <v>19690.439999999999</v>
      </c>
      <c r="M1723" s="30">
        <v>394.6</v>
      </c>
      <c r="N1723" s="30">
        <v>49226.1</v>
      </c>
      <c r="O1723" s="30">
        <v>631.36</v>
      </c>
      <c r="P1723" s="30">
        <v>78761.759999999995</v>
      </c>
    </row>
    <row r="1724" spans="1:16">
      <c r="A1724" s="45" t="str">
        <f t="shared" si="40"/>
        <v>5579</v>
      </c>
      <c r="B1724" s="29">
        <v>55</v>
      </c>
      <c r="C1724" s="29">
        <v>79</v>
      </c>
      <c r="D1724" s="29"/>
      <c r="E1724" s="29">
        <v>19140</v>
      </c>
      <c r="F1724" s="29">
        <v>20000</v>
      </c>
      <c r="G1724" s="29"/>
      <c r="H1724" s="29">
        <v>39329.79</v>
      </c>
      <c r="I1724" s="29"/>
      <c r="J1724" s="29">
        <v>15009</v>
      </c>
      <c r="K1724" s="29">
        <v>149.88999999999999</v>
      </c>
      <c r="L1724" s="29">
        <v>20431.04</v>
      </c>
      <c r="M1724" s="29">
        <v>374.73</v>
      </c>
      <c r="N1724" s="29">
        <v>51077.61</v>
      </c>
      <c r="O1724" s="29">
        <v>599.55999999999995</v>
      </c>
      <c r="P1724" s="29">
        <v>81724.179999999993</v>
      </c>
    </row>
    <row r="1725" spans="1:16">
      <c r="A1725" s="45" t="str">
        <f t="shared" si="40"/>
        <v>5680</v>
      </c>
      <c r="B1725" s="30">
        <v>56</v>
      </c>
      <c r="C1725" s="30">
        <v>80</v>
      </c>
      <c r="D1725" s="30"/>
      <c r="E1725" s="30">
        <v>19140</v>
      </c>
      <c r="F1725" s="30">
        <v>20000</v>
      </c>
      <c r="G1725" s="30"/>
      <c r="H1725" s="30">
        <v>40509.69</v>
      </c>
      <c r="I1725" s="30">
        <v>15000</v>
      </c>
      <c r="J1725" s="30">
        <v>15000</v>
      </c>
      <c r="K1725" s="30">
        <v>150.09</v>
      </c>
      <c r="L1725" s="30">
        <v>21194.07</v>
      </c>
      <c r="M1725" s="30">
        <v>375.23</v>
      </c>
      <c r="N1725" s="30">
        <v>52985.16</v>
      </c>
      <c r="O1725" s="30">
        <v>600.36</v>
      </c>
      <c r="P1725" s="30">
        <v>84776.26</v>
      </c>
    </row>
    <row r="1726" spans="1:16" ht="54">
      <c r="B1726" s="28" t="s">
        <v>27</v>
      </c>
      <c r="C1726" s="28" t="s">
        <v>13</v>
      </c>
      <c r="D1726" s="28" t="s">
        <v>14</v>
      </c>
      <c r="E1726" s="28" t="s">
        <v>15</v>
      </c>
      <c r="F1726" s="28" t="s">
        <v>16</v>
      </c>
      <c r="G1726" s="28" t="s">
        <v>17</v>
      </c>
      <c r="H1726" s="28" t="s">
        <v>18</v>
      </c>
      <c r="I1726" s="28" t="s">
        <v>19</v>
      </c>
      <c r="J1726" s="28" t="s">
        <v>20</v>
      </c>
      <c r="K1726" s="28" t="s">
        <v>21</v>
      </c>
      <c r="L1726" s="28" t="s">
        <v>22</v>
      </c>
      <c r="M1726" s="28" t="s">
        <v>23</v>
      </c>
      <c r="N1726" s="28" t="s">
        <v>24</v>
      </c>
      <c r="O1726" s="28" t="s">
        <v>25</v>
      </c>
      <c r="P1726" s="28" t="s">
        <v>26</v>
      </c>
    </row>
    <row r="1727" spans="1:16">
      <c r="A1727" s="45" t="str">
        <f t="shared" ref="A1727:A1781" si="41">B1727&amp;C1727</f>
        <v>126</v>
      </c>
      <c r="B1727" s="29">
        <v>1</v>
      </c>
      <c r="C1727" s="29">
        <v>26</v>
      </c>
      <c r="D1727" s="29">
        <v>3846</v>
      </c>
      <c r="E1727" s="29">
        <v>3846</v>
      </c>
      <c r="F1727" s="29">
        <v>20000</v>
      </c>
      <c r="G1727" s="29"/>
      <c r="H1727" s="29"/>
      <c r="I1727" s="29"/>
      <c r="J1727" s="29">
        <v>2307.6</v>
      </c>
      <c r="K1727" s="29">
        <v>26.92</v>
      </c>
      <c r="L1727" s="29">
        <v>26.92</v>
      </c>
      <c r="M1727" s="29">
        <v>67.31</v>
      </c>
      <c r="N1727" s="29">
        <v>67.31</v>
      </c>
      <c r="O1727" s="29">
        <v>107.69</v>
      </c>
      <c r="P1727" s="29">
        <v>107.69</v>
      </c>
    </row>
    <row r="1728" spans="1:16">
      <c r="A1728" s="45" t="str">
        <f t="shared" si="41"/>
        <v>227</v>
      </c>
      <c r="B1728" s="30">
        <v>2</v>
      </c>
      <c r="C1728" s="30">
        <v>27</v>
      </c>
      <c r="D1728" s="30">
        <v>3846</v>
      </c>
      <c r="E1728" s="30">
        <v>7692</v>
      </c>
      <c r="F1728" s="30">
        <v>20000</v>
      </c>
      <c r="G1728" s="30"/>
      <c r="H1728" s="30"/>
      <c r="I1728" s="30"/>
      <c r="J1728" s="30">
        <v>5751</v>
      </c>
      <c r="K1728" s="30">
        <v>60.05</v>
      </c>
      <c r="L1728" s="30">
        <v>87.78</v>
      </c>
      <c r="M1728" s="30">
        <v>150.13</v>
      </c>
      <c r="N1728" s="30">
        <v>219.45</v>
      </c>
      <c r="O1728" s="30">
        <v>240.2</v>
      </c>
      <c r="P1728" s="30">
        <v>351.12</v>
      </c>
    </row>
    <row r="1729" spans="1:16">
      <c r="A1729" s="45" t="str">
        <f t="shared" si="41"/>
        <v>328</v>
      </c>
      <c r="B1729" s="29">
        <v>3</v>
      </c>
      <c r="C1729" s="29">
        <v>28</v>
      </c>
      <c r="D1729" s="29">
        <v>3846</v>
      </c>
      <c r="E1729" s="29">
        <v>11538</v>
      </c>
      <c r="F1729" s="29">
        <v>20000</v>
      </c>
      <c r="G1729" s="29">
        <v>900</v>
      </c>
      <c r="H1729" s="29">
        <v>900</v>
      </c>
      <c r="I1729" s="29"/>
      <c r="J1729" s="29">
        <v>8322</v>
      </c>
      <c r="K1729" s="29">
        <v>93.87</v>
      </c>
      <c r="L1729" s="29">
        <v>184.29</v>
      </c>
      <c r="M1729" s="29">
        <v>234.68</v>
      </c>
      <c r="N1729" s="29">
        <v>460.71</v>
      </c>
      <c r="O1729" s="29">
        <v>375.48</v>
      </c>
      <c r="P1729" s="29">
        <v>737.14</v>
      </c>
    </row>
    <row r="1730" spans="1:16">
      <c r="A1730" s="45" t="str">
        <f t="shared" si="41"/>
        <v>429</v>
      </c>
      <c r="B1730" s="30">
        <v>4</v>
      </c>
      <c r="C1730" s="30">
        <v>29</v>
      </c>
      <c r="D1730" s="30">
        <v>3846</v>
      </c>
      <c r="E1730" s="30">
        <v>15384</v>
      </c>
      <c r="F1730" s="30">
        <v>20000</v>
      </c>
      <c r="G1730" s="30"/>
      <c r="H1730" s="30">
        <v>927</v>
      </c>
      <c r="I1730" s="30"/>
      <c r="J1730" s="30">
        <v>12236</v>
      </c>
      <c r="K1730" s="30">
        <v>122.46</v>
      </c>
      <c r="L1730" s="30">
        <v>312.27</v>
      </c>
      <c r="M1730" s="30">
        <v>306.14</v>
      </c>
      <c r="N1730" s="30">
        <v>780.68</v>
      </c>
      <c r="O1730" s="30">
        <v>489.83</v>
      </c>
      <c r="P1730" s="30">
        <v>1249.0899999999999</v>
      </c>
    </row>
    <row r="1731" spans="1:16">
      <c r="A1731" s="45" t="str">
        <f t="shared" si="41"/>
        <v>530</v>
      </c>
      <c r="B1731" s="29">
        <v>5</v>
      </c>
      <c r="C1731" s="29">
        <v>30</v>
      </c>
      <c r="D1731" s="29">
        <v>3846</v>
      </c>
      <c r="E1731" s="29">
        <v>19230</v>
      </c>
      <c r="F1731" s="29">
        <v>20000</v>
      </c>
      <c r="G1731" s="29"/>
      <c r="H1731" s="29">
        <v>954.81</v>
      </c>
      <c r="I1731" s="29"/>
      <c r="J1731" s="29">
        <v>16382</v>
      </c>
      <c r="K1731" s="29">
        <v>160.63</v>
      </c>
      <c r="L1731" s="29">
        <v>482.27</v>
      </c>
      <c r="M1731" s="29">
        <v>401.57</v>
      </c>
      <c r="N1731" s="29">
        <v>1205.67</v>
      </c>
      <c r="O1731" s="29">
        <v>642.51</v>
      </c>
      <c r="P1731" s="29">
        <v>1929.07</v>
      </c>
    </row>
    <row r="1732" spans="1:16">
      <c r="A1732" s="45" t="str">
        <f t="shared" si="41"/>
        <v>631</v>
      </c>
      <c r="B1732" s="30">
        <v>6</v>
      </c>
      <c r="C1732" s="30">
        <v>31</v>
      </c>
      <c r="D1732" s="30"/>
      <c r="E1732" s="30">
        <v>19230</v>
      </c>
      <c r="F1732" s="30">
        <v>20000</v>
      </c>
      <c r="G1732" s="30">
        <v>900</v>
      </c>
      <c r="H1732" s="30">
        <v>1883.45</v>
      </c>
      <c r="I1732" s="30"/>
      <c r="J1732" s="30">
        <v>15807</v>
      </c>
      <c r="K1732" s="30">
        <v>163.82</v>
      </c>
      <c r="L1732" s="30">
        <v>660.56</v>
      </c>
      <c r="M1732" s="30">
        <v>409.55</v>
      </c>
      <c r="N1732" s="30">
        <v>1651.39</v>
      </c>
      <c r="O1732" s="30">
        <v>655.28</v>
      </c>
      <c r="P1732" s="30">
        <v>2642.22</v>
      </c>
    </row>
    <row r="1733" spans="1:16">
      <c r="A1733" s="45" t="str">
        <f t="shared" si="41"/>
        <v>732</v>
      </c>
      <c r="B1733" s="29">
        <v>7</v>
      </c>
      <c r="C1733" s="29">
        <v>32</v>
      </c>
      <c r="D1733" s="29"/>
      <c r="E1733" s="29">
        <v>19230</v>
      </c>
      <c r="F1733" s="29">
        <v>20000</v>
      </c>
      <c r="G1733" s="29"/>
      <c r="H1733" s="29">
        <v>1939.96</v>
      </c>
      <c r="I1733" s="29"/>
      <c r="J1733" s="29">
        <v>16121</v>
      </c>
      <c r="K1733" s="29">
        <v>158.07</v>
      </c>
      <c r="L1733" s="29">
        <v>838.44</v>
      </c>
      <c r="M1733" s="29">
        <v>395.18</v>
      </c>
      <c r="N1733" s="29">
        <v>2096.11</v>
      </c>
      <c r="O1733" s="29">
        <v>632.28</v>
      </c>
      <c r="P1733" s="29">
        <v>3353.77</v>
      </c>
    </row>
    <row r="1734" spans="1:16">
      <c r="A1734" s="45" t="str">
        <f t="shared" si="41"/>
        <v>833</v>
      </c>
      <c r="B1734" s="30">
        <v>8</v>
      </c>
      <c r="C1734" s="30">
        <v>33</v>
      </c>
      <c r="D1734" s="30"/>
      <c r="E1734" s="30">
        <v>19230</v>
      </c>
      <c r="F1734" s="30">
        <v>20000</v>
      </c>
      <c r="G1734" s="30"/>
      <c r="H1734" s="30">
        <v>1998.16</v>
      </c>
      <c r="I1734" s="30"/>
      <c r="J1734" s="30">
        <v>16441</v>
      </c>
      <c r="K1734" s="30">
        <v>161.21</v>
      </c>
      <c r="L1734" s="30">
        <v>1024.81</v>
      </c>
      <c r="M1734" s="30">
        <v>403.03</v>
      </c>
      <c r="N1734" s="30">
        <v>2562.0100000000002</v>
      </c>
      <c r="O1734" s="30">
        <v>644.84</v>
      </c>
      <c r="P1734" s="30">
        <v>4099.22</v>
      </c>
    </row>
    <row r="1735" spans="1:16">
      <c r="A1735" s="45" t="str">
        <f t="shared" si="41"/>
        <v>934</v>
      </c>
      <c r="B1735" s="29">
        <v>9</v>
      </c>
      <c r="C1735" s="29">
        <v>34</v>
      </c>
      <c r="D1735" s="29"/>
      <c r="E1735" s="29">
        <v>19230</v>
      </c>
      <c r="F1735" s="29">
        <v>20000</v>
      </c>
      <c r="G1735" s="29">
        <v>900</v>
      </c>
      <c r="H1735" s="29">
        <v>2958.1</v>
      </c>
      <c r="I1735" s="29"/>
      <c r="J1735" s="29">
        <v>15868</v>
      </c>
      <c r="K1735" s="29">
        <v>164.41</v>
      </c>
      <c r="L1735" s="29">
        <v>1219.96</v>
      </c>
      <c r="M1735" s="29">
        <v>411.03</v>
      </c>
      <c r="N1735" s="29">
        <v>3049.9</v>
      </c>
      <c r="O1735" s="29">
        <v>657.64</v>
      </c>
      <c r="P1735" s="29">
        <v>4879.84</v>
      </c>
    </row>
    <row r="1736" spans="1:16">
      <c r="A1736" s="45" t="str">
        <f t="shared" si="41"/>
        <v>1035</v>
      </c>
      <c r="B1736" s="30">
        <v>10</v>
      </c>
      <c r="C1736" s="30">
        <v>35</v>
      </c>
      <c r="D1736" s="30"/>
      <c r="E1736" s="30">
        <v>19230</v>
      </c>
      <c r="F1736" s="30">
        <v>20000</v>
      </c>
      <c r="G1736" s="30"/>
      <c r="H1736" s="30">
        <v>3046.84</v>
      </c>
      <c r="I1736" s="30"/>
      <c r="J1736" s="30">
        <v>16182</v>
      </c>
      <c r="K1736" s="30">
        <v>158.68</v>
      </c>
      <c r="L1736" s="30">
        <v>1415.24</v>
      </c>
      <c r="M1736" s="30">
        <v>396.7</v>
      </c>
      <c r="N1736" s="30">
        <v>3538.1</v>
      </c>
      <c r="O1736" s="30">
        <v>634.72</v>
      </c>
      <c r="P1736" s="30">
        <v>5660.95</v>
      </c>
    </row>
    <row r="1737" spans="1:16">
      <c r="A1737" s="45" t="str">
        <f t="shared" si="41"/>
        <v>1136</v>
      </c>
      <c r="B1737" s="29">
        <v>11</v>
      </c>
      <c r="C1737" s="29">
        <v>36</v>
      </c>
      <c r="D1737" s="29"/>
      <c r="E1737" s="29">
        <v>19230</v>
      </c>
      <c r="F1737" s="29">
        <v>20000</v>
      </c>
      <c r="G1737" s="29"/>
      <c r="H1737" s="29">
        <v>3138.25</v>
      </c>
      <c r="I1737" s="29"/>
      <c r="J1737" s="29">
        <v>16503</v>
      </c>
      <c r="K1737" s="29">
        <v>161.82</v>
      </c>
      <c r="L1737" s="29">
        <v>1619.52</v>
      </c>
      <c r="M1737" s="29">
        <v>404.55</v>
      </c>
      <c r="N1737" s="29">
        <v>4048.79</v>
      </c>
      <c r="O1737" s="29">
        <v>647.28</v>
      </c>
      <c r="P1737" s="29">
        <v>6478.06</v>
      </c>
    </row>
    <row r="1738" spans="1:16">
      <c r="A1738" s="45" t="str">
        <f t="shared" si="41"/>
        <v>1237</v>
      </c>
      <c r="B1738" s="30">
        <v>12</v>
      </c>
      <c r="C1738" s="30">
        <v>37</v>
      </c>
      <c r="D1738" s="30"/>
      <c r="E1738" s="30">
        <v>19230</v>
      </c>
      <c r="F1738" s="30">
        <v>20000</v>
      </c>
      <c r="G1738" s="30">
        <v>900</v>
      </c>
      <c r="H1738" s="30">
        <v>4132.3999999999996</v>
      </c>
      <c r="I1738" s="30"/>
      <c r="J1738" s="30">
        <v>15930</v>
      </c>
      <c r="K1738" s="30">
        <v>165.03</v>
      </c>
      <c r="L1738" s="30">
        <v>1833.13</v>
      </c>
      <c r="M1738" s="30">
        <v>412.58</v>
      </c>
      <c r="N1738" s="30">
        <v>4582.83</v>
      </c>
      <c r="O1738" s="30">
        <v>660.12</v>
      </c>
      <c r="P1738" s="30">
        <v>7332.52</v>
      </c>
    </row>
    <row r="1739" spans="1:16">
      <c r="A1739" s="45" t="str">
        <f t="shared" si="41"/>
        <v>1338</v>
      </c>
      <c r="B1739" s="29">
        <v>13</v>
      </c>
      <c r="C1739" s="29">
        <v>38</v>
      </c>
      <c r="D1739" s="29"/>
      <c r="E1739" s="29">
        <v>19230</v>
      </c>
      <c r="F1739" s="29">
        <v>20000</v>
      </c>
      <c r="G1739" s="29"/>
      <c r="H1739" s="29">
        <v>4256.37</v>
      </c>
      <c r="I1739" s="29"/>
      <c r="J1739" s="29">
        <v>16245</v>
      </c>
      <c r="K1739" s="29">
        <v>159.30000000000001</v>
      </c>
      <c r="L1739" s="29">
        <v>2047.42</v>
      </c>
      <c r="M1739" s="29">
        <v>398.25</v>
      </c>
      <c r="N1739" s="29">
        <v>5118.5600000000004</v>
      </c>
      <c r="O1739" s="29">
        <v>637.20000000000005</v>
      </c>
      <c r="P1739" s="29">
        <v>8189.7</v>
      </c>
    </row>
    <row r="1740" spans="1:16">
      <c r="A1740" s="45" t="str">
        <f t="shared" si="41"/>
        <v>1439</v>
      </c>
      <c r="B1740" s="30">
        <v>14</v>
      </c>
      <c r="C1740" s="30">
        <v>39</v>
      </c>
      <c r="D1740" s="30"/>
      <c r="E1740" s="30">
        <v>19230</v>
      </c>
      <c r="F1740" s="30">
        <v>20000</v>
      </c>
      <c r="G1740" s="30"/>
      <c r="H1740" s="30">
        <v>4384.0600000000004</v>
      </c>
      <c r="I1740" s="30"/>
      <c r="J1740" s="30">
        <v>16566</v>
      </c>
      <c r="K1740" s="30">
        <v>162.44999999999999</v>
      </c>
      <c r="L1740" s="30">
        <v>2271.3000000000002</v>
      </c>
      <c r="M1740" s="30">
        <v>406.13</v>
      </c>
      <c r="N1740" s="30">
        <v>5678.24</v>
      </c>
      <c r="O1740" s="30">
        <v>649.79999999999995</v>
      </c>
      <c r="P1740" s="30">
        <v>9085.19</v>
      </c>
    </row>
    <row r="1741" spans="1:16">
      <c r="A1741" s="45" t="str">
        <f t="shared" si="41"/>
        <v>1540</v>
      </c>
      <c r="B1741" s="29">
        <v>15</v>
      </c>
      <c r="C1741" s="29">
        <v>40</v>
      </c>
      <c r="D1741" s="29"/>
      <c r="E1741" s="29">
        <v>19230</v>
      </c>
      <c r="F1741" s="29">
        <v>20000</v>
      </c>
      <c r="G1741" s="29">
        <v>900</v>
      </c>
      <c r="H1741" s="29">
        <v>5415.58</v>
      </c>
      <c r="I1741" s="29"/>
      <c r="J1741" s="29">
        <v>15994</v>
      </c>
      <c r="K1741" s="29">
        <v>165.66</v>
      </c>
      <c r="L1741" s="29">
        <v>2505.1</v>
      </c>
      <c r="M1741" s="29">
        <v>414.15</v>
      </c>
      <c r="N1741" s="29">
        <v>6262.74</v>
      </c>
      <c r="O1741" s="29">
        <v>662.64</v>
      </c>
      <c r="P1741" s="29">
        <v>10020.39</v>
      </c>
    </row>
    <row r="1742" spans="1:16">
      <c r="A1742" s="45" t="str">
        <f t="shared" si="41"/>
        <v>1641</v>
      </c>
      <c r="B1742" s="30">
        <v>16</v>
      </c>
      <c r="C1742" s="30">
        <v>41</v>
      </c>
      <c r="D1742" s="30"/>
      <c r="E1742" s="30">
        <v>19230</v>
      </c>
      <c r="F1742" s="30">
        <v>20000</v>
      </c>
      <c r="G1742" s="30"/>
      <c r="H1742" s="30">
        <v>5578.05</v>
      </c>
      <c r="I1742" s="30"/>
      <c r="J1742" s="30">
        <v>16309</v>
      </c>
      <c r="K1742" s="30">
        <v>159.94</v>
      </c>
      <c r="L1742" s="30">
        <v>2740.19</v>
      </c>
      <c r="M1742" s="30">
        <v>399.85</v>
      </c>
      <c r="N1742" s="30">
        <v>6850.47</v>
      </c>
      <c r="O1742" s="30">
        <v>639.76</v>
      </c>
      <c r="P1742" s="30">
        <v>10960.76</v>
      </c>
    </row>
    <row r="1743" spans="1:16">
      <c r="A1743" s="45" t="str">
        <f t="shared" si="41"/>
        <v>1742</v>
      </c>
      <c r="B1743" s="29">
        <v>17</v>
      </c>
      <c r="C1743" s="29">
        <v>42</v>
      </c>
      <c r="D1743" s="29"/>
      <c r="E1743" s="29">
        <v>19230</v>
      </c>
      <c r="F1743" s="29">
        <v>20000</v>
      </c>
      <c r="G1743" s="29"/>
      <c r="H1743" s="29">
        <v>5745.39</v>
      </c>
      <c r="I1743" s="29"/>
      <c r="J1743" s="29">
        <v>16631</v>
      </c>
      <c r="K1743" s="29">
        <v>163.09</v>
      </c>
      <c r="L1743" s="29">
        <v>2985.49</v>
      </c>
      <c r="M1743" s="29">
        <v>407.73</v>
      </c>
      <c r="N1743" s="29">
        <v>7463.71</v>
      </c>
      <c r="O1743" s="29">
        <v>652.36</v>
      </c>
      <c r="P1743" s="29">
        <v>11941.94</v>
      </c>
    </row>
    <row r="1744" spans="1:16">
      <c r="A1744" s="45" t="str">
        <f t="shared" si="41"/>
        <v>1843</v>
      </c>
      <c r="B1744" s="30">
        <v>18</v>
      </c>
      <c r="C1744" s="30">
        <v>43</v>
      </c>
      <c r="D1744" s="30"/>
      <c r="E1744" s="30">
        <v>19230</v>
      </c>
      <c r="F1744" s="30">
        <v>20000</v>
      </c>
      <c r="G1744" s="30">
        <v>900</v>
      </c>
      <c r="H1744" s="30">
        <v>6817.75</v>
      </c>
      <c r="I1744" s="30"/>
      <c r="J1744" s="30">
        <v>16059</v>
      </c>
      <c r="K1744" s="30">
        <v>166.31</v>
      </c>
      <c r="L1744" s="30">
        <v>3241.36</v>
      </c>
      <c r="M1744" s="30">
        <v>415.78</v>
      </c>
      <c r="N1744" s="30">
        <v>8103.4</v>
      </c>
      <c r="O1744" s="30">
        <v>665.24</v>
      </c>
      <c r="P1744" s="30">
        <v>12965.44</v>
      </c>
    </row>
    <row r="1745" spans="1:16">
      <c r="A1745" s="45" t="str">
        <f t="shared" si="41"/>
        <v>1944</v>
      </c>
      <c r="B1745" s="29">
        <v>19</v>
      </c>
      <c r="C1745" s="29">
        <v>44</v>
      </c>
      <c r="D1745" s="29"/>
      <c r="E1745" s="29">
        <v>19230</v>
      </c>
      <c r="F1745" s="29">
        <v>20000</v>
      </c>
      <c r="G1745" s="29"/>
      <c r="H1745" s="29">
        <v>7022.29</v>
      </c>
      <c r="I1745" s="29"/>
      <c r="J1745" s="29">
        <v>16374</v>
      </c>
      <c r="K1745" s="29">
        <v>160.59</v>
      </c>
      <c r="L1745" s="29">
        <v>3499.19</v>
      </c>
      <c r="M1745" s="29">
        <v>401.48</v>
      </c>
      <c r="N1745" s="29">
        <v>8747.98</v>
      </c>
      <c r="O1745" s="29">
        <v>642.36</v>
      </c>
      <c r="P1745" s="29">
        <v>13996.76</v>
      </c>
    </row>
    <row r="1746" spans="1:16">
      <c r="A1746" s="45" t="str">
        <f t="shared" si="41"/>
        <v>2045</v>
      </c>
      <c r="B1746" s="30">
        <v>20</v>
      </c>
      <c r="C1746" s="30">
        <v>45</v>
      </c>
      <c r="D1746" s="30"/>
      <c r="E1746" s="30">
        <v>19230</v>
      </c>
      <c r="F1746" s="30">
        <v>20000</v>
      </c>
      <c r="G1746" s="30"/>
      <c r="H1746" s="30">
        <v>7232.95</v>
      </c>
      <c r="I1746" s="30"/>
      <c r="J1746" s="30">
        <v>16695</v>
      </c>
      <c r="K1746" s="30">
        <v>163.74</v>
      </c>
      <c r="L1746" s="30">
        <v>3767.91</v>
      </c>
      <c r="M1746" s="30">
        <v>409.35</v>
      </c>
      <c r="N1746" s="30">
        <v>9419.77</v>
      </c>
      <c r="O1746" s="30">
        <v>654.96</v>
      </c>
      <c r="P1746" s="30">
        <v>15071.62</v>
      </c>
    </row>
    <row r="1747" spans="1:16">
      <c r="A1747" s="45" t="str">
        <f t="shared" si="41"/>
        <v>2146</v>
      </c>
      <c r="B1747" s="29">
        <v>21</v>
      </c>
      <c r="C1747" s="29">
        <v>46</v>
      </c>
      <c r="D1747" s="29"/>
      <c r="E1747" s="29">
        <v>19230</v>
      </c>
      <c r="F1747" s="29">
        <v>20000</v>
      </c>
      <c r="G1747" s="29">
        <v>900</v>
      </c>
      <c r="H1747" s="29">
        <v>8349.94</v>
      </c>
      <c r="I1747" s="29"/>
      <c r="J1747" s="29">
        <v>16122</v>
      </c>
      <c r="K1747" s="29">
        <v>166.95</v>
      </c>
      <c r="L1747" s="29">
        <v>4047.89</v>
      </c>
      <c r="M1747" s="29">
        <v>417.38</v>
      </c>
      <c r="N1747" s="29">
        <v>10119.73</v>
      </c>
      <c r="O1747" s="29">
        <v>667.8</v>
      </c>
      <c r="P1747" s="29">
        <v>16191.57</v>
      </c>
    </row>
    <row r="1748" spans="1:16">
      <c r="A1748" s="45" t="str">
        <f t="shared" si="41"/>
        <v>2247</v>
      </c>
      <c r="B1748" s="30">
        <v>22</v>
      </c>
      <c r="C1748" s="30">
        <v>47</v>
      </c>
      <c r="D1748" s="30"/>
      <c r="E1748" s="30">
        <v>19230</v>
      </c>
      <c r="F1748" s="30">
        <v>20000</v>
      </c>
      <c r="G1748" s="30"/>
      <c r="H1748" s="30">
        <v>8600.44</v>
      </c>
      <c r="I1748" s="30"/>
      <c r="J1748" s="30">
        <v>16437</v>
      </c>
      <c r="K1748" s="30">
        <v>161.22</v>
      </c>
      <c r="L1748" s="30">
        <v>4330.55</v>
      </c>
      <c r="M1748" s="30">
        <v>403.05</v>
      </c>
      <c r="N1748" s="30">
        <v>10826.38</v>
      </c>
      <c r="O1748" s="30">
        <v>644.88</v>
      </c>
      <c r="P1748" s="30">
        <v>17322.2</v>
      </c>
    </row>
    <row r="1749" spans="1:16">
      <c r="A1749" s="45" t="str">
        <f t="shared" si="41"/>
        <v>2348</v>
      </c>
      <c r="B1749" s="29">
        <v>23</v>
      </c>
      <c r="C1749" s="29">
        <v>48</v>
      </c>
      <c r="D1749" s="29"/>
      <c r="E1749" s="29">
        <v>19230</v>
      </c>
      <c r="F1749" s="29">
        <v>20000</v>
      </c>
      <c r="G1749" s="29"/>
      <c r="H1749" s="29">
        <v>8858.4500000000007</v>
      </c>
      <c r="I1749" s="29"/>
      <c r="J1749" s="29">
        <v>16757</v>
      </c>
      <c r="K1749" s="29">
        <v>164.37</v>
      </c>
      <c r="L1749" s="29">
        <v>4624.84</v>
      </c>
      <c r="M1749" s="29">
        <v>410.93</v>
      </c>
      <c r="N1749" s="29">
        <v>11562.09</v>
      </c>
      <c r="O1749" s="29">
        <v>657.48</v>
      </c>
      <c r="P1749" s="29">
        <v>18499.349999999999</v>
      </c>
    </row>
    <row r="1750" spans="1:16">
      <c r="A1750" s="45" t="str">
        <f t="shared" si="41"/>
        <v>2449</v>
      </c>
      <c r="B1750" s="30">
        <v>24</v>
      </c>
      <c r="C1750" s="30">
        <v>49</v>
      </c>
      <c r="D1750" s="30"/>
      <c r="E1750" s="30">
        <v>19230</v>
      </c>
      <c r="F1750" s="30">
        <v>20000</v>
      </c>
      <c r="G1750" s="30">
        <v>900</v>
      </c>
      <c r="H1750" s="30">
        <v>10024.209999999999</v>
      </c>
      <c r="I1750" s="30"/>
      <c r="J1750" s="30">
        <v>16184</v>
      </c>
      <c r="K1750" s="30">
        <v>167.57</v>
      </c>
      <c r="L1750" s="30">
        <v>4931.1499999999996</v>
      </c>
      <c r="M1750" s="30">
        <v>418.93</v>
      </c>
      <c r="N1750" s="30">
        <v>12327.88</v>
      </c>
      <c r="O1750" s="30">
        <v>670.28</v>
      </c>
      <c r="P1750" s="30">
        <v>19724.61</v>
      </c>
    </row>
    <row r="1751" spans="1:16">
      <c r="A1751" s="45" t="str">
        <f t="shared" si="41"/>
        <v>2550</v>
      </c>
      <c r="B1751" s="29">
        <v>25</v>
      </c>
      <c r="C1751" s="29">
        <v>50</v>
      </c>
      <c r="D1751" s="29"/>
      <c r="E1751" s="29">
        <v>19230</v>
      </c>
      <c r="F1751" s="29">
        <v>20000</v>
      </c>
      <c r="G1751" s="29"/>
      <c r="H1751" s="29">
        <v>10324.93</v>
      </c>
      <c r="I1751" s="29"/>
      <c r="J1751" s="29">
        <v>16496</v>
      </c>
      <c r="K1751" s="29">
        <v>161.84</v>
      </c>
      <c r="L1751" s="29">
        <v>5240.93</v>
      </c>
      <c r="M1751" s="29">
        <v>404.6</v>
      </c>
      <c r="N1751" s="29">
        <v>13102.32</v>
      </c>
      <c r="O1751" s="29">
        <v>647.36</v>
      </c>
      <c r="P1751" s="29">
        <v>20963.7</v>
      </c>
    </row>
    <row r="1752" spans="1:16">
      <c r="A1752" s="45" t="str">
        <f t="shared" si="41"/>
        <v>2651</v>
      </c>
      <c r="B1752" s="30">
        <v>26</v>
      </c>
      <c r="C1752" s="30">
        <v>51</v>
      </c>
      <c r="D1752" s="30"/>
      <c r="E1752" s="30">
        <v>19230</v>
      </c>
      <c r="F1752" s="30">
        <v>20000</v>
      </c>
      <c r="G1752" s="30"/>
      <c r="H1752" s="30">
        <v>10634.68</v>
      </c>
      <c r="I1752" s="30"/>
      <c r="J1752" s="30">
        <v>16815</v>
      </c>
      <c r="K1752" s="30">
        <v>164.96</v>
      </c>
      <c r="L1752" s="30">
        <v>5563.11</v>
      </c>
      <c r="M1752" s="30">
        <v>412.4</v>
      </c>
      <c r="N1752" s="30">
        <v>13907.79</v>
      </c>
      <c r="O1752" s="30">
        <v>659.84</v>
      </c>
      <c r="P1752" s="30">
        <v>22252.46</v>
      </c>
    </row>
    <row r="1753" spans="1:16">
      <c r="A1753" s="45" t="str">
        <f t="shared" si="41"/>
        <v>2752</v>
      </c>
      <c r="B1753" s="29">
        <v>27</v>
      </c>
      <c r="C1753" s="29">
        <v>52</v>
      </c>
      <c r="D1753" s="29"/>
      <c r="E1753" s="29">
        <v>19230</v>
      </c>
      <c r="F1753" s="29">
        <v>20000</v>
      </c>
      <c r="G1753" s="29">
        <v>900</v>
      </c>
      <c r="H1753" s="29">
        <v>11853.72</v>
      </c>
      <c r="I1753" s="29"/>
      <c r="J1753" s="29">
        <v>16241</v>
      </c>
      <c r="K1753" s="29">
        <v>168.15</v>
      </c>
      <c r="L1753" s="29">
        <v>5898.16</v>
      </c>
      <c r="M1753" s="29">
        <v>420.38</v>
      </c>
      <c r="N1753" s="29">
        <v>14745.39</v>
      </c>
      <c r="O1753" s="29">
        <v>672.6</v>
      </c>
      <c r="P1753" s="29">
        <v>23592.63</v>
      </c>
    </row>
    <row r="1754" spans="1:16">
      <c r="A1754" s="45" t="str">
        <f t="shared" si="41"/>
        <v>2853</v>
      </c>
      <c r="B1754" s="30">
        <v>28</v>
      </c>
      <c r="C1754" s="30">
        <v>53</v>
      </c>
      <c r="D1754" s="30"/>
      <c r="E1754" s="30">
        <v>19230</v>
      </c>
      <c r="F1754" s="30">
        <v>20000</v>
      </c>
      <c r="G1754" s="30"/>
      <c r="H1754" s="30">
        <v>12209.33</v>
      </c>
      <c r="I1754" s="30"/>
      <c r="J1754" s="30">
        <v>16551</v>
      </c>
      <c r="K1754" s="30">
        <v>162.41</v>
      </c>
      <c r="L1754" s="30">
        <v>6237.51</v>
      </c>
      <c r="M1754" s="30">
        <v>406.03</v>
      </c>
      <c r="N1754" s="30">
        <v>15593.78</v>
      </c>
      <c r="O1754" s="30">
        <v>649.64</v>
      </c>
      <c r="P1754" s="30">
        <v>24950.05</v>
      </c>
    </row>
    <row r="1755" spans="1:16">
      <c r="A1755" s="45" t="str">
        <f t="shared" si="41"/>
        <v>2954</v>
      </c>
      <c r="B1755" s="29">
        <v>29</v>
      </c>
      <c r="C1755" s="29">
        <v>54</v>
      </c>
      <c r="D1755" s="29"/>
      <c r="E1755" s="29">
        <v>19230</v>
      </c>
      <c r="F1755" s="29">
        <v>20000</v>
      </c>
      <c r="G1755" s="29"/>
      <c r="H1755" s="29">
        <v>12575.61</v>
      </c>
      <c r="I1755" s="29"/>
      <c r="J1755" s="29">
        <v>16867</v>
      </c>
      <c r="K1755" s="29">
        <v>165.51</v>
      </c>
      <c r="L1755" s="29">
        <v>6590.15</v>
      </c>
      <c r="M1755" s="29">
        <v>413.78</v>
      </c>
      <c r="N1755" s="29">
        <v>16475.37</v>
      </c>
      <c r="O1755" s="29">
        <v>662.04</v>
      </c>
      <c r="P1755" s="29">
        <v>26360.59</v>
      </c>
    </row>
    <row r="1756" spans="1:16">
      <c r="A1756" s="45" t="str">
        <f t="shared" si="41"/>
        <v>3055</v>
      </c>
      <c r="B1756" s="30">
        <v>30</v>
      </c>
      <c r="C1756" s="30">
        <v>55</v>
      </c>
      <c r="D1756" s="30"/>
      <c r="E1756" s="30">
        <v>19230</v>
      </c>
      <c r="F1756" s="30">
        <v>20000</v>
      </c>
      <c r="G1756" s="30">
        <v>900</v>
      </c>
      <c r="H1756" s="30">
        <v>13852.88</v>
      </c>
      <c r="I1756" s="30"/>
      <c r="J1756" s="30">
        <v>16289</v>
      </c>
      <c r="K1756" s="30">
        <v>168.67</v>
      </c>
      <c r="L1756" s="30">
        <v>6956.52</v>
      </c>
      <c r="M1756" s="30">
        <v>421.68</v>
      </c>
      <c r="N1756" s="30">
        <v>17391.3</v>
      </c>
      <c r="O1756" s="30">
        <v>674.68</v>
      </c>
      <c r="P1756" s="30">
        <v>27826.09</v>
      </c>
    </row>
    <row r="1757" spans="1:16">
      <c r="A1757" s="45" t="str">
        <f t="shared" si="41"/>
        <v>3156</v>
      </c>
      <c r="B1757" s="29">
        <v>31</v>
      </c>
      <c r="C1757" s="29">
        <v>56</v>
      </c>
      <c r="D1757" s="29"/>
      <c r="E1757" s="29">
        <v>19230</v>
      </c>
      <c r="F1757" s="29">
        <v>20000</v>
      </c>
      <c r="G1757" s="29"/>
      <c r="H1757" s="29">
        <v>14268.47</v>
      </c>
      <c r="I1757" s="29"/>
      <c r="J1757" s="29">
        <v>16596</v>
      </c>
      <c r="K1757" s="29">
        <v>162.88999999999999</v>
      </c>
      <c r="L1757" s="29">
        <v>7328.11</v>
      </c>
      <c r="M1757" s="29">
        <v>407.23</v>
      </c>
      <c r="N1757" s="29">
        <v>18320.27</v>
      </c>
      <c r="O1757" s="29">
        <v>651.55999999999995</v>
      </c>
      <c r="P1757" s="29">
        <v>29312.43</v>
      </c>
    </row>
    <row r="1758" spans="1:16">
      <c r="A1758" s="45" t="str">
        <f t="shared" si="41"/>
        <v>3257</v>
      </c>
      <c r="B1758" s="30">
        <v>32</v>
      </c>
      <c r="C1758" s="30">
        <v>57</v>
      </c>
      <c r="D1758" s="30"/>
      <c r="E1758" s="30">
        <v>19230</v>
      </c>
      <c r="F1758" s="30">
        <v>20000</v>
      </c>
      <c r="G1758" s="30"/>
      <c r="H1758" s="30">
        <v>14696.52</v>
      </c>
      <c r="I1758" s="30"/>
      <c r="J1758" s="30">
        <v>16908</v>
      </c>
      <c r="K1758" s="30">
        <v>165.96</v>
      </c>
      <c r="L1758" s="30">
        <v>7713.91</v>
      </c>
      <c r="M1758" s="30">
        <v>414.9</v>
      </c>
      <c r="N1758" s="30">
        <v>19284.78</v>
      </c>
      <c r="O1758" s="30">
        <v>663.84</v>
      </c>
      <c r="P1758" s="30">
        <v>30855.64</v>
      </c>
    </row>
    <row r="1759" spans="1:16">
      <c r="A1759" s="45" t="str">
        <f t="shared" si="41"/>
        <v>3358</v>
      </c>
      <c r="B1759" s="29">
        <v>33</v>
      </c>
      <c r="C1759" s="29">
        <v>58</v>
      </c>
      <c r="D1759" s="29"/>
      <c r="E1759" s="29">
        <v>19230</v>
      </c>
      <c r="F1759" s="29">
        <v>20000</v>
      </c>
      <c r="G1759" s="29">
        <v>900</v>
      </c>
      <c r="H1759" s="29">
        <v>16037.42</v>
      </c>
      <c r="I1759" s="29"/>
      <c r="J1759" s="29">
        <v>16326</v>
      </c>
      <c r="K1759" s="29">
        <v>169.08</v>
      </c>
      <c r="L1759" s="29">
        <v>8114.41</v>
      </c>
      <c r="M1759" s="29">
        <v>422.7</v>
      </c>
      <c r="N1759" s="29">
        <v>20286.02</v>
      </c>
      <c r="O1759" s="29">
        <v>676.32</v>
      </c>
      <c r="P1759" s="29">
        <v>32457.63</v>
      </c>
    </row>
    <row r="1760" spans="1:16">
      <c r="A1760" s="45" t="str">
        <f t="shared" si="41"/>
        <v>3459</v>
      </c>
      <c r="B1760" s="30">
        <v>34</v>
      </c>
      <c r="C1760" s="30">
        <v>59</v>
      </c>
      <c r="D1760" s="30"/>
      <c r="E1760" s="30">
        <v>19230</v>
      </c>
      <c r="F1760" s="30">
        <v>20000</v>
      </c>
      <c r="G1760" s="30"/>
      <c r="H1760" s="30">
        <v>16518.54</v>
      </c>
      <c r="I1760" s="30"/>
      <c r="J1760" s="30">
        <v>16626</v>
      </c>
      <c r="K1760" s="30">
        <v>163.26</v>
      </c>
      <c r="L1760" s="30">
        <v>8521.1</v>
      </c>
      <c r="M1760" s="30">
        <v>408.15</v>
      </c>
      <c r="N1760" s="30">
        <v>21302.75</v>
      </c>
      <c r="O1760" s="30">
        <v>653.04</v>
      </c>
      <c r="P1760" s="30">
        <v>34084.400000000001</v>
      </c>
    </row>
    <row r="1761" spans="1:16">
      <c r="A1761" s="45" t="str">
        <f t="shared" si="41"/>
        <v>3560</v>
      </c>
      <c r="B1761" s="29">
        <v>35</v>
      </c>
      <c r="C1761" s="29">
        <v>60</v>
      </c>
      <c r="D1761" s="29"/>
      <c r="E1761" s="29">
        <v>19230</v>
      </c>
      <c r="F1761" s="29">
        <v>20000</v>
      </c>
      <c r="G1761" s="29"/>
      <c r="H1761" s="29">
        <v>17014.099999999999</v>
      </c>
      <c r="I1761" s="29"/>
      <c r="J1761" s="29">
        <v>16932</v>
      </c>
      <c r="K1761" s="29">
        <v>166.26</v>
      </c>
      <c r="L1761" s="29">
        <v>8942.99</v>
      </c>
      <c r="M1761" s="29">
        <v>415.65</v>
      </c>
      <c r="N1761" s="29">
        <v>22357.48</v>
      </c>
      <c r="O1761" s="29">
        <v>665.04</v>
      </c>
      <c r="P1761" s="29">
        <v>35771.97</v>
      </c>
    </row>
    <row r="1762" spans="1:16">
      <c r="A1762" s="45" t="str">
        <f t="shared" si="41"/>
        <v>3661</v>
      </c>
      <c r="B1762" s="30">
        <v>36</v>
      </c>
      <c r="C1762" s="30">
        <v>61</v>
      </c>
      <c r="D1762" s="30"/>
      <c r="E1762" s="30">
        <v>19230</v>
      </c>
      <c r="F1762" s="30">
        <v>20000</v>
      </c>
      <c r="G1762" s="30">
        <v>900</v>
      </c>
      <c r="H1762" s="30">
        <v>18424.52</v>
      </c>
      <c r="I1762" s="30"/>
      <c r="J1762" s="30">
        <v>16344</v>
      </c>
      <c r="K1762" s="30">
        <v>169.32</v>
      </c>
      <c r="L1762" s="30">
        <v>9380.6</v>
      </c>
      <c r="M1762" s="30">
        <v>423.3</v>
      </c>
      <c r="N1762" s="30">
        <v>23451.51</v>
      </c>
      <c r="O1762" s="30">
        <v>677.28</v>
      </c>
      <c r="P1762" s="30">
        <v>37522.410000000003</v>
      </c>
    </row>
    <row r="1763" spans="1:16">
      <c r="A1763" s="45" t="str">
        <f t="shared" si="41"/>
        <v>3762</v>
      </c>
      <c r="B1763" s="29">
        <v>37</v>
      </c>
      <c r="C1763" s="29">
        <v>62</v>
      </c>
      <c r="D1763" s="29"/>
      <c r="E1763" s="29">
        <v>19230</v>
      </c>
      <c r="F1763" s="29">
        <v>20000</v>
      </c>
      <c r="G1763" s="29"/>
      <c r="H1763" s="29">
        <v>18977.259999999998</v>
      </c>
      <c r="I1763" s="29"/>
      <c r="J1763" s="29">
        <v>16635</v>
      </c>
      <c r="K1763" s="29">
        <v>163.44</v>
      </c>
      <c r="L1763" s="29">
        <v>9825.4599999999991</v>
      </c>
      <c r="M1763" s="29">
        <v>408.6</v>
      </c>
      <c r="N1763" s="29">
        <v>24563.65</v>
      </c>
      <c r="O1763" s="29">
        <v>653.76</v>
      </c>
      <c r="P1763" s="29">
        <v>39301.85</v>
      </c>
    </row>
    <row r="1764" spans="1:16">
      <c r="A1764" s="45" t="str">
        <f t="shared" si="41"/>
        <v>3863</v>
      </c>
      <c r="B1764" s="30">
        <v>38</v>
      </c>
      <c r="C1764" s="30">
        <v>63</v>
      </c>
      <c r="D1764" s="30"/>
      <c r="E1764" s="30">
        <v>19230</v>
      </c>
      <c r="F1764" s="30">
        <v>20000</v>
      </c>
      <c r="G1764" s="30"/>
      <c r="H1764" s="30">
        <v>19546.57</v>
      </c>
      <c r="I1764" s="30"/>
      <c r="J1764" s="30">
        <v>16932</v>
      </c>
      <c r="K1764" s="30">
        <v>166.35</v>
      </c>
      <c r="L1764" s="30">
        <v>10286.58</v>
      </c>
      <c r="M1764" s="30">
        <v>415.88</v>
      </c>
      <c r="N1764" s="30">
        <v>25716.44</v>
      </c>
      <c r="O1764" s="30">
        <v>665.4</v>
      </c>
      <c r="P1764" s="30">
        <v>41146.300000000003</v>
      </c>
    </row>
    <row r="1765" spans="1:16">
      <c r="A1765" s="45" t="str">
        <f t="shared" si="41"/>
        <v>3964</v>
      </c>
      <c r="B1765" s="29">
        <v>39</v>
      </c>
      <c r="C1765" s="29">
        <v>64</v>
      </c>
      <c r="D1765" s="29"/>
      <c r="E1765" s="29">
        <v>19230</v>
      </c>
      <c r="F1765" s="29">
        <v>20000</v>
      </c>
      <c r="G1765" s="29">
        <v>900</v>
      </c>
      <c r="H1765" s="29">
        <v>21032.97</v>
      </c>
      <c r="I1765" s="29"/>
      <c r="J1765" s="29">
        <v>16335</v>
      </c>
      <c r="K1765" s="29">
        <v>169.32</v>
      </c>
      <c r="L1765" s="29">
        <v>10764.49</v>
      </c>
      <c r="M1765" s="29">
        <v>423.3</v>
      </c>
      <c r="N1765" s="29">
        <v>26911.23</v>
      </c>
      <c r="O1765" s="29">
        <v>677.28</v>
      </c>
      <c r="P1765" s="29">
        <v>43057.97</v>
      </c>
    </row>
    <row r="1766" spans="1:16">
      <c r="A1766" s="45" t="str">
        <f t="shared" si="41"/>
        <v>4065</v>
      </c>
      <c r="B1766" s="30">
        <v>40</v>
      </c>
      <c r="C1766" s="30">
        <v>65</v>
      </c>
      <c r="D1766" s="30"/>
      <c r="E1766" s="30">
        <v>19230</v>
      </c>
      <c r="F1766" s="30">
        <v>20000</v>
      </c>
      <c r="G1766" s="30"/>
      <c r="H1766" s="30">
        <v>21663.96</v>
      </c>
      <c r="I1766" s="30"/>
      <c r="J1766" s="30">
        <v>16613</v>
      </c>
      <c r="K1766" s="30">
        <v>163.35</v>
      </c>
      <c r="L1766" s="30">
        <v>11250.78</v>
      </c>
      <c r="M1766" s="30">
        <v>408.38</v>
      </c>
      <c r="N1766" s="30">
        <v>28126.94</v>
      </c>
      <c r="O1766" s="30">
        <v>653.4</v>
      </c>
      <c r="P1766" s="30">
        <v>45003.11</v>
      </c>
    </row>
    <row r="1767" spans="1:16">
      <c r="A1767" s="45" t="str">
        <f t="shared" si="41"/>
        <v>4166</v>
      </c>
      <c r="B1767" s="29">
        <v>41</v>
      </c>
      <c r="C1767" s="29">
        <v>66</v>
      </c>
      <c r="D1767" s="29"/>
      <c r="E1767" s="29">
        <v>19230</v>
      </c>
      <c r="F1767" s="29">
        <v>20000</v>
      </c>
      <c r="G1767" s="29"/>
      <c r="H1767" s="29">
        <v>22313.88</v>
      </c>
      <c r="I1767" s="29"/>
      <c r="J1767" s="29">
        <v>16896</v>
      </c>
      <c r="K1767" s="29">
        <v>166.13</v>
      </c>
      <c r="L1767" s="29">
        <v>11754.43</v>
      </c>
      <c r="M1767" s="29">
        <v>415.33</v>
      </c>
      <c r="N1767" s="29">
        <v>29386.080000000002</v>
      </c>
      <c r="O1767" s="29">
        <v>664.52</v>
      </c>
      <c r="P1767" s="29">
        <v>47017.72</v>
      </c>
    </row>
    <row r="1768" spans="1:16">
      <c r="A1768" s="45" t="str">
        <f t="shared" si="41"/>
        <v>4267</v>
      </c>
      <c r="B1768" s="30">
        <v>42</v>
      </c>
      <c r="C1768" s="30">
        <v>67</v>
      </c>
      <c r="D1768" s="30"/>
      <c r="E1768" s="30">
        <v>19230</v>
      </c>
      <c r="F1768" s="30">
        <v>20000</v>
      </c>
      <c r="G1768" s="30">
        <v>900</v>
      </c>
      <c r="H1768" s="30">
        <v>23883.3</v>
      </c>
      <c r="I1768" s="30"/>
      <c r="J1768" s="30">
        <v>16284</v>
      </c>
      <c r="K1768" s="30">
        <v>168.96</v>
      </c>
      <c r="L1768" s="30">
        <v>12276.02</v>
      </c>
      <c r="M1768" s="30">
        <v>422.4</v>
      </c>
      <c r="N1768" s="30">
        <v>30690.06</v>
      </c>
      <c r="O1768" s="30">
        <v>675.84</v>
      </c>
      <c r="P1768" s="30">
        <v>49104.09</v>
      </c>
    </row>
    <row r="1769" spans="1:16">
      <c r="A1769" s="45" t="str">
        <f t="shared" si="41"/>
        <v>4368</v>
      </c>
      <c r="B1769" s="29">
        <v>43</v>
      </c>
      <c r="C1769" s="29">
        <v>68</v>
      </c>
      <c r="D1769" s="29"/>
      <c r="E1769" s="29">
        <v>19230</v>
      </c>
      <c r="F1769" s="29">
        <v>20000</v>
      </c>
      <c r="G1769" s="29"/>
      <c r="H1769" s="29">
        <v>24599.79</v>
      </c>
      <c r="I1769" s="29"/>
      <c r="J1769" s="29">
        <v>16543</v>
      </c>
      <c r="K1769" s="29">
        <v>162.84</v>
      </c>
      <c r="L1769" s="29">
        <v>12807.14</v>
      </c>
      <c r="M1769" s="29">
        <v>407.1</v>
      </c>
      <c r="N1769" s="29">
        <v>32017.86</v>
      </c>
      <c r="O1769" s="29">
        <v>651.36</v>
      </c>
      <c r="P1769" s="29">
        <v>51228.58</v>
      </c>
    </row>
    <row r="1770" spans="1:16">
      <c r="A1770" s="45" t="str">
        <f t="shared" si="41"/>
        <v>4469</v>
      </c>
      <c r="B1770" s="30">
        <v>44</v>
      </c>
      <c r="C1770" s="30">
        <v>69</v>
      </c>
      <c r="D1770" s="30"/>
      <c r="E1770" s="30">
        <v>19230</v>
      </c>
      <c r="F1770" s="30">
        <v>20000</v>
      </c>
      <c r="G1770" s="30"/>
      <c r="H1770" s="30">
        <v>25337.79</v>
      </c>
      <c r="I1770" s="30"/>
      <c r="J1770" s="30">
        <v>16805</v>
      </c>
      <c r="K1770" s="30">
        <v>165.43</v>
      </c>
      <c r="L1770" s="30">
        <v>13356.79</v>
      </c>
      <c r="M1770" s="30">
        <v>413.58</v>
      </c>
      <c r="N1770" s="30">
        <v>33391.97</v>
      </c>
      <c r="O1770" s="30">
        <v>661.72</v>
      </c>
      <c r="P1770" s="30">
        <v>53427.15</v>
      </c>
    </row>
    <row r="1771" spans="1:16">
      <c r="A1771" s="45" t="str">
        <f t="shared" si="41"/>
        <v>4570</v>
      </c>
      <c r="B1771" s="29">
        <v>45</v>
      </c>
      <c r="C1771" s="29">
        <v>70</v>
      </c>
      <c r="D1771" s="29"/>
      <c r="E1771" s="29">
        <v>19230</v>
      </c>
      <c r="F1771" s="29">
        <v>20000</v>
      </c>
      <c r="G1771" s="29">
        <v>900</v>
      </c>
      <c r="H1771" s="29">
        <v>26997.919999999998</v>
      </c>
      <c r="I1771" s="29"/>
      <c r="J1771" s="29">
        <v>16172</v>
      </c>
      <c r="K1771" s="29">
        <v>168.05</v>
      </c>
      <c r="L1771" s="29">
        <v>13925.54</v>
      </c>
      <c r="M1771" s="29">
        <v>420.13</v>
      </c>
      <c r="N1771" s="29">
        <v>34813.86</v>
      </c>
      <c r="O1771" s="29">
        <v>672.2</v>
      </c>
      <c r="P1771" s="29">
        <v>55702.17</v>
      </c>
    </row>
    <row r="1772" spans="1:16">
      <c r="A1772" s="45" t="str">
        <f t="shared" si="41"/>
        <v>4671</v>
      </c>
      <c r="B1772" s="30">
        <v>46</v>
      </c>
      <c r="C1772" s="30">
        <v>71</v>
      </c>
      <c r="D1772" s="30"/>
      <c r="E1772" s="30">
        <v>19230</v>
      </c>
      <c r="F1772" s="30">
        <v>20000</v>
      </c>
      <c r="G1772" s="30"/>
      <c r="H1772" s="30">
        <v>27807.86</v>
      </c>
      <c r="I1772" s="30"/>
      <c r="J1772" s="30">
        <v>16402</v>
      </c>
      <c r="K1772" s="30">
        <v>161.72</v>
      </c>
      <c r="L1772" s="30">
        <v>14505.03</v>
      </c>
      <c r="M1772" s="30">
        <v>404.3</v>
      </c>
      <c r="N1772" s="30">
        <v>36262.57</v>
      </c>
      <c r="O1772" s="30">
        <v>646.88</v>
      </c>
      <c r="P1772" s="30">
        <v>58020.11</v>
      </c>
    </row>
    <row r="1773" spans="1:16">
      <c r="A1773" s="45" t="str">
        <f t="shared" si="41"/>
        <v>4772</v>
      </c>
      <c r="B1773" s="29">
        <v>47</v>
      </c>
      <c r="C1773" s="29">
        <v>72</v>
      </c>
      <c r="D1773" s="29"/>
      <c r="E1773" s="29">
        <v>19230</v>
      </c>
      <c r="F1773" s="29">
        <v>20000</v>
      </c>
      <c r="G1773" s="29"/>
      <c r="H1773" s="29">
        <v>28642.09</v>
      </c>
      <c r="I1773" s="29"/>
      <c r="J1773" s="29">
        <v>16633</v>
      </c>
      <c r="K1773" s="29">
        <v>164.02</v>
      </c>
      <c r="L1773" s="29">
        <v>15104.2</v>
      </c>
      <c r="M1773" s="29">
        <v>410.05</v>
      </c>
      <c r="N1773" s="29">
        <v>37760.5</v>
      </c>
      <c r="O1773" s="29">
        <v>656.08</v>
      </c>
      <c r="P1773" s="29">
        <v>60416.800000000003</v>
      </c>
    </row>
    <row r="1774" spans="1:16">
      <c r="A1774" s="45" t="str">
        <f t="shared" si="41"/>
        <v>4873</v>
      </c>
      <c r="B1774" s="30">
        <v>48</v>
      </c>
      <c r="C1774" s="30">
        <v>73</v>
      </c>
      <c r="D1774" s="30"/>
      <c r="E1774" s="30">
        <v>19230</v>
      </c>
      <c r="F1774" s="30">
        <v>20000</v>
      </c>
      <c r="G1774" s="30">
        <v>900</v>
      </c>
      <c r="H1774" s="30">
        <v>30401.360000000001</v>
      </c>
      <c r="I1774" s="30"/>
      <c r="J1774" s="30">
        <v>15965</v>
      </c>
      <c r="K1774" s="30">
        <v>166.33</v>
      </c>
      <c r="L1774" s="30">
        <v>15723.66</v>
      </c>
      <c r="M1774" s="30">
        <v>415.83</v>
      </c>
      <c r="N1774" s="30">
        <v>39309.14</v>
      </c>
      <c r="O1774" s="30">
        <v>665.32</v>
      </c>
      <c r="P1774" s="30">
        <v>62894.62</v>
      </c>
    </row>
    <row r="1775" spans="1:16">
      <c r="A1775" s="45" t="str">
        <f t="shared" si="41"/>
        <v>4974</v>
      </c>
      <c r="B1775" s="29">
        <v>49</v>
      </c>
      <c r="C1775" s="29">
        <v>74</v>
      </c>
      <c r="D1775" s="29"/>
      <c r="E1775" s="29">
        <v>19230</v>
      </c>
      <c r="F1775" s="29">
        <v>20000</v>
      </c>
      <c r="G1775" s="29"/>
      <c r="H1775" s="29">
        <v>31313.4</v>
      </c>
      <c r="I1775" s="29"/>
      <c r="J1775" s="29">
        <v>16151</v>
      </c>
      <c r="K1775" s="29">
        <v>159.65</v>
      </c>
      <c r="L1775" s="29">
        <v>16355.01</v>
      </c>
      <c r="M1775" s="29">
        <v>399.13</v>
      </c>
      <c r="N1775" s="29">
        <v>40887.54</v>
      </c>
      <c r="O1775" s="29">
        <v>638.6</v>
      </c>
      <c r="P1775" s="29">
        <v>65420.06</v>
      </c>
    </row>
    <row r="1776" spans="1:16">
      <c r="A1776" s="45" t="str">
        <f t="shared" si="41"/>
        <v>5075</v>
      </c>
      <c r="B1776" s="30">
        <v>50</v>
      </c>
      <c r="C1776" s="30">
        <v>75</v>
      </c>
      <c r="D1776" s="30"/>
      <c r="E1776" s="30">
        <v>19230</v>
      </c>
      <c r="F1776" s="30">
        <v>20000</v>
      </c>
      <c r="G1776" s="30"/>
      <c r="H1776" s="30">
        <v>32252.799999999999</v>
      </c>
      <c r="I1776" s="30"/>
      <c r="J1776" s="30">
        <v>16332</v>
      </c>
      <c r="K1776" s="30">
        <v>161.51</v>
      </c>
      <c r="L1776" s="30">
        <v>17007.18</v>
      </c>
      <c r="M1776" s="30">
        <v>403.78</v>
      </c>
      <c r="N1776" s="30">
        <v>42517.94</v>
      </c>
      <c r="O1776" s="30">
        <v>646.04</v>
      </c>
      <c r="P1776" s="30">
        <v>68028.7</v>
      </c>
    </row>
    <row r="1777" spans="1:16">
      <c r="A1777" s="45" t="str">
        <f t="shared" si="41"/>
        <v>5176</v>
      </c>
      <c r="B1777" s="29">
        <v>51</v>
      </c>
      <c r="C1777" s="29">
        <v>76</v>
      </c>
      <c r="D1777" s="29"/>
      <c r="E1777" s="29">
        <v>19230</v>
      </c>
      <c r="F1777" s="29">
        <v>20000</v>
      </c>
      <c r="G1777" s="29">
        <v>900</v>
      </c>
      <c r="H1777" s="29">
        <v>34120.379999999997</v>
      </c>
      <c r="I1777" s="29"/>
      <c r="J1777" s="29">
        <v>15610</v>
      </c>
      <c r="K1777" s="29">
        <v>163.32</v>
      </c>
      <c r="L1777" s="29">
        <v>17680.71</v>
      </c>
      <c r="M1777" s="29">
        <v>408.3</v>
      </c>
      <c r="N1777" s="29">
        <v>44201.78</v>
      </c>
      <c r="O1777" s="29">
        <v>653.28</v>
      </c>
      <c r="P1777" s="29">
        <v>70722.84</v>
      </c>
    </row>
    <row r="1778" spans="1:16">
      <c r="A1778" s="45" t="str">
        <f t="shared" si="41"/>
        <v>5277</v>
      </c>
      <c r="B1778" s="30">
        <v>52</v>
      </c>
      <c r="C1778" s="30">
        <v>77</v>
      </c>
      <c r="D1778" s="30"/>
      <c r="E1778" s="30">
        <v>19230</v>
      </c>
      <c r="F1778" s="30">
        <v>20000</v>
      </c>
      <c r="G1778" s="30"/>
      <c r="H1778" s="30">
        <v>35144</v>
      </c>
      <c r="I1778" s="30"/>
      <c r="J1778" s="30">
        <v>15724</v>
      </c>
      <c r="K1778" s="30">
        <v>156.1</v>
      </c>
      <c r="L1778" s="30">
        <v>18367.23</v>
      </c>
      <c r="M1778" s="30">
        <v>390.25</v>
      </c>
      <c r="N1778" s="30">
        <v>45918.080000000002</v>
      </c>
      <c r="O1778" s="30">
        <v>624.4</v>
      </c>
      <c r="P1778" s="30">
        <v>73468.929999999993</v>
      </c>
    </row>
    <row r="1779" spans="1:16">
      <c r="A1779" s="45" t="str">
        <f t="shared" si="41"/>
        <v>5378</v>
      </c>
      <c r="B1779" s="29">
        <v>53</v>
      </c>
      <c r="C1779" s="29">
        <v>78</v>
      </c>
      <c r="D1779" s="29"/>
      <c r="E1779" s="29">
        <v>19230</v>
      </c>
      <c r="F1779" s="29">
        <v>20000</v>
      </c>
      <c r="G1779" s="29"/>
      <c r="H1779" s="29">
        <v>36198.32</v>
      </c>
      <c r="I1779" s="29"/>
      <c r="J1779" s="29">
        <v>15824</v>
      </c>
      <c r="K1779" s="29">
        <v>157.24</v>
      </c>
      <c r="L1779" s="29">
        <v>19075.490000000002</v>
      </c>
      <c r="M1779" s="29">
        <v>393.1</v>
      </c>
      <c r="N1779" s="29">
        <v>47688.72</v>
      </c>
      <c r="O1779" s="29">
        <v>628.96</v>
      </c>
      <c r="P1779" s="29">
        <v>76301.960000000006</v>
      </c>
    </row>
    <row r="1780" spans="1:16">
      <c r="A1780" s="45" t="str">
        <f t="shared" si="41"/>
        <v>5479</v>
      </c>
      <c r="B1780" s="30">
        <v>54</v>
      </c>
      <c r="C1780" s="30">
        <v>79</v>
      </c>
      <c r="D1780" s="30"/>
      <c r="E1780" s="30">
        <v>19230</v>
      </c>
      <c r="F1780" s="30">
        <v>20000</v>
      </c>
      <c r="G1780" s="30">
        <v>900</v>
      </c>
      <c r="H1780" s="30">
        <v>38184.269999999997</v>
      </c>
      <c r="I1780" s="30"/>
      <c r="J1780" s="30">
        <v>15009</v>
      </c>
      <c r="K1780" s="30">
        <v>158.24</v>
      </c>
      <c r="L1780" s="30">
        <v>19805.990000000002</v>
      </c>
      <c r="M1780" s="30">
        <v>395.6</v>
      </c>
      <c r="N1780" s="30">
        <v>49514.98</v>
      </c>
      <c r="O1780" s="30">
        <v>632.96</v>
      </c>
      <c r="P1780" s="30">
        <v>79223.97</v>
      </c>
    </row>
    <row r="1781" spans="1:16">
      <c r="A1781" s="45" t="str">
        <f t="shared" si="41"/>
        <v>5580</v>
      </c>
      <c r="B1781" s="29">
        <v>55</v>
      </c>
      <c r="C1781" s="29">
        <v>80</v>
      </c>
      <c r="D1781" s="29"/>
      <c r="E1781" s="29">
        <v>19230</v>
      </c>
      <c r="F1781" s="29">
        <v>20000</v>
      </c>
      <c r="G1781" s="29"/>
      <c r="H1781" s="29">
        <v>39329.79</v>
      </c>
      <c r="I1781" s="29">
        <v>15000</v>
      </c>
      <c r="J1781" s="29">
        <v>15000</v>
      </c>
      <c r="K1781" s="29">
        <v>150.09</v>
      </c>
      <c r="L1781" s="29">
        <v>20550.259999999998</v>
      </c>
      <c r="M1781" s="29">
        <v>375.23</v>
      </c>
      <c r="N1781" s="29">
        <v>51375.66</v>
      </c>
      <c r="O1781" s="29">
        <v>600.36</v>
      </c>
      <c r="P1781" s="29">
        <v>82201.05</v>
      </c>
    </row>
    <row r="1782" spans="1:16" ht="54">
      <c r="B1782" s="28" t="s">
        <v>27</v>
      </c>
      <c r="C1782" s="28" t="s">
        <v>13</v>
      </c>
      <c r="D1782" s="28" t="s">
        <v>14</v>
      </c>
      <c r="E1782" s="28" t="s">
        <v>15</v>
      </c>
      <c r="F1782" s="28" t="s">
        <v>16</v>
      </c>
      <c r="G1782" s="28" t="s">
        <v>17</v>
      </c>
      <c r="H1782" s="28" t="s">
        <v>18</v>
      </c>
      <c r="I1782" s="28" t="s">
        <v>19</v>
      </c>
      <c r="J1782" s="28" t="s">
        <v>20</v>
      </c>
      <c r="K1782" s="28" t="s">
        <v>21</v>
      </c>
      <c r="L1782" s="28" t="s">
        <v>22</v>
      </c>
      <c r="M1782" s="28" t="s">
        <v>23</v>
      </c>
      <c r="N1782" s="28" t="s">
        <v>24</v>
      </c>
      <c r="O1782" s="28" t="s">
        <v>25</v>
      </c>
      <c r="P1782" s="28" t="s">
        <v>26</v>
      </c>
    </row>
    <row r="1783" spans="1:16">
      <c r="A1783" s="45" t="str">
        <f t="shared" ref="A1783:A1836" si="42">B1783&amp;C1783</f>
        <v>127</v>
      </c>
      <c r="B1783" s="29">
        <v>1</v>
      </c>
      <c r="C1783" s="29">
        <v>27</v>
      </c>
      <c r="D1783" s="29">
        <v>3862</v>
      </c>
      <c r="E1783" s="29">
        <v>3862</v>
      </c>
      <c r="F1783" s="29">
        <v>20000</v>
      </c>
      <c r="G1783" s="29"/>
      <c r="H1783" s="29"/>
      <c r="I1783" s="29"/>
      <c r="J1783" s="29">
        <v>2317.1999999999998</v>
      </c>
      <c r="K1783" s="29">
        <v>27.03</v>
      </c>
      <c r="L1783" s="29">
        <v>27.03</v>
      </c>
      <c r="M1783" s="29">
        <v>67.59</v>
      </c>
      <c r="N1783" s="29">
        <v>67.59</v>
      </c>
      <c r="O1783" s="29">
        <v>108.14</v>
      </c>
      <c r="P1783" s="29">
        <v>108.14</v>
      </c>
    </row>
    <row r="1784" spans="1:16">
      <c r="A1784" s="45" t="str">
        <f t="shared" si="42"/>
        <v>228</v>
      </c>
      <c r="B1784" s="30">
        <v>2</v>
      </c>
      <c r="C1784" s="30">
        <v>28</v>
      </c>
      <c r="D1784" s="30">
        <v>3862</v>
      </c>
      <c r="E1784" s="30">
        <v>7724</v>
      </c>
      <c r="F1784" s="30">
        <v>20000</v>
      </c>
      <c r="G1784" s="30"/>
      <c r="H1784" s="30"/>
      <c r="I1784" s="30"/>
      <c r="J1784" s="30">
        <v>5776</v>
      </c>
      <c r="K1784" s="30">
        <v>60.31</v>
      </c>
      <c r="L1784" s="30">
        <v>88.15</v>
      </c>
      <c r="M1784" s="30">
        <v>150.77000000000001</v>
      </c>
      <c r="N1784" s="30">
        <v>220.38</v>
      </c>
      <c r="O1784" s="30">
        <v>241.23</v>
      </c>
      <c r="P1784" s="30">
        <v>352.61</v>
      </c>
    </row>
    <row r="1785" spans="1:16">
      <c r="A1785" s="45" t="str">
        <f t="shared" si="42"/>
        <v>329</v>
      </c>
      <c r="B1785" s="29">
        <v>3</v>
      </c>
      <c r="C1785" s="29">
        <v>29</v>
      </c>
      <c r="D1785" s="29">
        <v>3862</v>
      </c>
      <c r="E1785" s="29">
        <v>11586</v>
      </c>
      <c r="F1785" s="29">
        <v>20000</v>
      </c>
      <c r="G1785" s="29">
        <v>900</v>
      </c>
      <c r="H1785" s="29">
        <v>900</v>
      </c>
      <c r="I1785" s="29"/>
      <c r="J1785" s="29">
        <v>8362</v>
      </c>
      <c r="K1785" s="29">
        <v>94.28</v>
      </c>
      <c r="L1785" s="29">
        <v>185.07</v>
      </c>
      <c r="M1785" s="29">
        <v>235.69</v>
      </c>
      <c r="N1785" s="29">
        <v>462.68</v>
      </c>
      <c r="O1785" s="29">
        <v>377.11</v>
      </c>
      <c r="P1785" s="29">
        <v>740.29</v>
      </c>
    </row>
    <row r="1786" spans="1:16">
      <c r="A1786" s="45" t="str">
        <f t="shared" si="42"/>
        <v>430</v>
      </c>
      <c r="B1786" s="30">
        <v>4</v>
      </c>
      <c r="C1786" s="30">
        <v>30</v>
      </c>
      <c r="D1786" s="30">
        <v>3862</v>
      </c>
      <c r="E1786" s="30">
        <v>15448</v>
      </c>
      <c r="F1786" s="30">
        <v>20000</v>
      </c>
      <c r="G1786" s="30"/>
      <c r="H1786" s="30">
        <v>927</v>
      </c>
      <c r="I1786" s="30"/>
      <c r="J1786" s="30">
        <v>12293</v>
      </c>
      <c r="K1786" s="30">
        <v>123.02</v>
      </c>
      <c r="L1786" s="30">
        <v>313.64</v>
      </c>
      <c r="M1786" s="30">
        <v>307.54000000000002</v>
      </c>
      <c r="N1786" s="30">
        <v>784.11</v>
      </c>
      <c r="O1786" s="30">
        <v>492.07</v>
      </c>
      <c r="P1786" s="30">
        <v>1254.57</v>
      </c>
    </row>
    <row r="1787" spans="1:16">
      <c r="A1787" s="45" t="str">
        <f t="shared" si="42"/>
        <v>531</v>
      </c>
      <c r="B1787" s="29">
        <v>5</v>
      </c>
      <c r="C1787" s="29">
        <v>31</v>
      </c>
      <c r="D1787" s="29">
        <v>3862</v>
      </c>
      <c r="E1787" s="29">
        <v>19310</v>
      </c>
      <c r="F1787" s="29">
        <v>20000</v>
      </c>
      <c r="G1787" s="29"/>
      <c r="H1787" s="29">
        <v>954.81</v>
      </c>
      <c r="I1787" s="29"/>
      <c r="J1787" s="29">
        <v>16456</v>
      </c>
      <c r="K1787" s="29">
        <v>161.36000000000001</v>
      </c>
      <c r="L1787" s="29">
        <v>484.41</v>
      </c>
      <c r="M1787" s="29">
        <v>403.39</v>
      </c>
      <c r="N1787" s="29">
        <v>1211.02</v>
      </c>
      <c r="O1787" s="29">
        <v>645.42999999999995</v>
      </c>
      <c r="P1787" s="29">
        <v>1937.63</v>
      </c>
    </row>
    <row r="1788" spans="1:16">
      <c r="A1788" s="45" t="str">
        <f t="shared" si="42"/>
        <v>632</v>
      </c>
      <c r="B1788" s="30">
        <v>6</v>
      </c>
      <c r="C1788" s="30">
        <v>32</v>
      </c>
      <c r="D1788" s="30"/>
      <c r="E1788" s="30">
        <v>19310</v>
      </c>
      <c r="F1788" s="30">
        <v>20000</v>
      </c>
      <c r="G1788" s="30">
        <v>900</v>
      </c>
      <c r="H1788" s="30">
        <v>1883.45</v>
      </c>
      <c r="I1788" s="30"/>
      <c r="J1788" s="30">
        <v>15883</v>
      </c>
      <c r="K1788" s="30">
        <v>164.56</v>
      </c>
      <c r="L1788" s="30">
        <v>663.5</v>
      </c>
      <c r="M1788" s="30">
        <v>411.4</v>
      </c>
      <c r="N1788" s="30">
        <v>1658.75</v>
      </c>
      <c r="O1788" s="30">
        <v>658.24</v>
      </c>
      <c r="P1788" s="30">
        <v>2654</v>
      </c>
    </row>
    <row r="1789" spans="1:16">
      <c r="A1789" s="45" t="str">
        <f t="shared" si="42"/>
        <v>733</v>
      </c>
      <c r="B1789" s="29">
        <v>7</v>
      </c>
      <c r="C1789" s="29">
        <v>33</v>
      </c>
      <c r="D1789" s="29"/>
      <c r="E1789" s="29">
        <v>19310</v>
      </c>
      <c r="F1789" s="29">
        <v>20000</v>
      </c>
      <c r="G1789" s="29"/>
      <c r="H1789" s="29">
        <v>1939.96</v>
      </c>
      <c r="I1789" s="29"/>
      <c r="J1789" s="29">
        <v>16198</v>
      </c>
      <c r="K1789" s="29">
        <v>158.83000000000001</v>
      </c>
      <c r="L1789" s="29">
        <v>842.24</v>
      </c>
      <c r="M1789" s="29">
        <v>397.08</v>
      </c>
      <c r="N1789" s="29">
        <v>2105.59</v>
      </c>
      <c r="O1789" s="29">
        <v>635.32000000000005</v>
      </c>
      <c r="P1789" s="29">
        <v>3368.94</v>
      </c>
    </row>
    <row r="1790" spans="1:16">
      <c r="A1790" s="45" t="str">
        <f t="shared" si="42"/>
        <v>834</v>
      </c>
      <c r="B1790" s="30">
        <v>8</v>
      </c>
      <c r="C1790" s="30">
        <v>34</v>
      </c>
      <c r="D1790" s="30"/>
      <c r="E1790" s="30">
        <v>19310</v>
      </c>
      <c r="F1790" s="30">
        <v>20000</v>
      </c>
      <c r="G1790" s="30"/>
      <c r="H1790" s="30">
        <v>1998.16</v>
      </c>
      <c r="I1790" s="30"/>
      <c r="J1790" s="30">
        <v>16520</v>
      </c>
      <c r="K1790" s="30">
        <v>161.97999999999999</v>
      </c>
      <c r="L1790" s="30">
        <v>1029.48</v>
      </c>
      <c r="M1790" s="30">
        <v>404.95</v>
      </c>
      <c r="N1790" s="30">
        <v>2573.71</v>
      </c>
      <c r="O1790" s="30">
        <v>647.91999999999996</v>
      </c>
      <c r="P1790" s="30">
        <v>4117.93</v>
      </c>
    </row>
    <row r="1791" spans="1:16">
      <c r="A1791" s="45" t="str">
        <f t="shared" si="42"/>
        <v>935</v>
      </c>
      <c r="B1791" s="29">
        <v>9</v>
      </c>
      <c r="C1791" s="29">
        <v>35</v>
      </c>
      <c r="D1791" s="29"/>
      <c r="E1791" s="29">
        <v>19310</v>
      </c>
      <c r="F1791" s="29">
        <v>20000</v>
      </c>
      <c r="G1791" s="29">
        <v>900</v>
      </c>
      <c r="H1791" s="29">
        <v>2958.1</v>
      </c>
      <c r="I1791" s="29"/>
      <c r="J1791" s="29">
        <v>15948</v>
      </c>
      <c r="K1791" s="29">
        <v>165.2</v>
      </c>
      <c r="L1791" s="29">
        <v>1225.57</v>
      </c>
      <c r="M1791" s="29">
        <v>413</v>
      </c>
      <c r="N1791" s="29">
        <v>3063.92</v>
      </c>
      <c r="O1791" s="29">
        <v>660.8</v>
      </c>
      <c r="P1791" s="29">
        <v>4902.2700000000004</v>
      </c>
    </row>
    <row r="1792" spans="1:16">
      <c r="A1792" s="45" t="str">
        <f t="shared" si="42"/>
        <v>1036</v>
      </c>
      <c r="B1792" s="30">
        <v>10</v>
      </c>
      <c r="C1792" s="30">
        <v>36</v>
      </c>
      <c r="D1792" s="30"/>
      <c r="E1792" s="30">
        <v>19310</v>
      </c>
      <c r="F1792" s="30">
        <v>20000</v>
      </c>
      <c r="G1792" s="30"/>
      <c r="H1792" s="30">
        <v>3046.84</v>
      </c>
      <c r="I1792" s="30"/>
      <c r="J1792" s="30">
        <v>16264</v>
      </c>
      <c r="K1792" s="30">
        <v>159.47999999999999</v>
      </c>
      <c r="L1792" s="30">
        <v>1421.81</v>
      </c>
      <c r="M1792" s="30">
        <v>398.7</v>
      </c>
      <c r="N1792" s="30">
        <v>3554.54</v>
      </c>
      <c r="O1792" s="30">
        <v>637.91999999999996</v>
      </c>
      <c r="P1792" s="30">
        <v>5687.26</v>
      </c>
    </row>
    <row r="1793" spans="1:16">
      <c r="A1793" s="45" t="str">
        <f t="shared" si="42"/>
        <v>1137</v>
      </c>
      <c r="B1793" s="29">
        <v>11</v>
      </c>
      <c r="C1793" s="29">
        <v>37</v>
      </c>
      <c r="D1793" s="29"/>
      <c r="E1793" s="29">
        <v>19310</v>
      </c>
      <c r="F1793" s="29">
        <v>20000</v>
      </c>
      <c r="G1793" s="29"/>
      <c r="H1793" s="29">
        <v>3138.25</v>
      </c>
      <c r="I1793" s="29"/>
      <c r="J1793" s="29">
        <v>16586</v>
      </c>
      <c r="K1793" s="29">
        <v>162.63999999999999</v>
      </c>
      <c r="L1793" s="29">
        <v>1627.11</v>
      </c>
      <c r="M1793" s="29">
        <v>406.6</v>
      </c>
      <c r="N1793" s="29">
        <v>4067.77</v>
      </c>
      <c r="O1793" s="29">
        <v>650.55999999999995</v>
      </c>
      <c r="P1793" s="29">
        <v>6508.43</v>
      </c>
    </row>
    <row r="1794" spans="1:16">
      <c r="A1794" s="45" t="str">
        <f t="shared" si="42"/>
        <v>1238</v>
      </c>
      <c r="B1794" s="30">
        <v>12</v>
      </c>
      <c r="C1794" s="30">
        <v>38</v>
      </c>
      <c r="D1794" s="30"/>
      <c r="E1794" s="30">
        <v>19310</v>
      </c>
      <c r="F1794" s="30">
        <v>20000</v>
      </c>
      <c r="G1794" s="30">
        <v>900</v>
      </c>
      <c r="H1794" s="30">
        <v>4132.3999999999996</v>
      </c>
      <c r="I1794" s="30"/>
      <c r="J1794" s="30">
        <v>16015</v>
      </c>
      <c r="K1794" s="30">
        <v>165.86</v>
      </c>
      <c r="L1794" s="30">
        <v>1841.78</v>
      </c>
      <c r="M1794" s="30">
        <v>414.65</v>
      </c>
      <c r="N1794" s="30">
        <v>4604.45</v>
      </c>
      <c r="O1794" s="30">
        <v>663.44</v>
      </c>
      <c r="P1794" s="30">
        <v>7367.13</v>
      </c>
    </row>
    <row r="1795" spans="1:16">
      <c r="A1795" s="45" t="str">
        <f t="shared" si="42"/>
        <v>1339</v>
      </c>
      <c r="B1795" s="29">
        <v>13</v>
      </c>
      <c r="C1795" s="29">
        <v>39</v>
      </c>
      <c r="D1795" s="29"/>
      <c r="E1795" s="29">
        <v>19310</v>
      </c>
      <c r="F1795" s="29">
        <v>20000</v>
      </c>
      <c r="G1795" s="29"/>
      <c r="H1795" s="29">
        <v>4256.37</v>
      </c>
      <c r="I1795" s="29"/>
      <c r="J1795" s="29">
        <v>16331</v>
      </c>
      <c r="K1795" s="29">
        <v>160.15</v>
      </c>
      <c r="L1795" s="29">
        <v>2057.19</v>
      </c>
      <c r="M1795" s="29">
        <v>400.38</v>
      </c>
      <c r="N1795" s="29">
        <v>5142.96</v>
      </c>
      <c r="O1795" s="29">
        <v>640.6</v>
      </c>
      <c r="P1795" s="29">
        <v>8228.74</v>
      </c>
    </row>
    <row r="1796" spans="1:16">
      <c r="A1796" s="45" t="str">
        <f t="shared" si="42"/>
        <v>1440</v>
      </c>
      <c r="B1796" s="30">
        <v>14</v>
      </c>
      <c r="C1796" s="30">
        <v>40</v>
      </c>
      <c r="D1796" s="30"/>
      <c r="E1796" s="30">
        <v>19310</v>
      </c>
      <c r="F1796" s="30">
        <v>20000</v>
      </c>
      <c r="G1796" s="30"/>
      <c r="H1796" s="30">
        <v>4384.0600000000004</v>
      </c>
      <c r="I1796" s="30"/>
      <c r="J1796" s="30">
        <v>16654</v>
      </c>
      <c r="K1796" s="30">
        <v>163.31</v>
      </c>
      <c r="L1796" s="30">
        <v>2282.21</v>
      </c>
      <c r="M1796" s="30">
        <v>408.28</v>
      </c>
      <c r="N1796" s="30">
        <v>5705.53</v>
      </c>
      <c r="O1796" s="30">
        <v>653.24</v>
      </c>
      <c r="P1796" s="30">
        <v>9128.84</v>
      </c>
    </row>
    <row r="1797" spans="1:16">
      <c r="A1797" s="45" t="str">
        <f t="shared" si="42"/>
        <v>1541</v>
      </c>
      <c r="B1797" s="29">
        <v>15</v>
      </c>
      <c r="C1797" s="29">
        <v>41</v>
      </c>
      <c r="D1797" s="29"/>
      <c r="E1797" s="29">
        <v>19310</v>
      </c>
      <c r="F1797" s="29">
        <v>20000</v>
      </c>
      <c r="G1797" s="29">
        <v>900</v>
      </c>
      <c r="H1797" s="29">
        <v>5415.58</v>
      </c>
      <c r="I1797" s="29"/>
      <c r="J1797" s="29">
        <v>16083</v>
      </c>
      <c r="K1797" s="29">
        <v>166.54</v>
      </c>
      <c r="L1797" s="29">
        <v>2517.2199999999998</v>
      </c>
      <c r="M1797" s="29">
        <v>416.35</v>
      </c>
      <c r="N1797" s="29">
        <v>6293.04</v>
      </c>
      <c r="O1797" s="29">
        <v>666.16</v>
      </c>
      <c r="P1797" s="29">
        <v>10068.870000000001</v>
      </c>
    </row>
    <row r="1798" spans="1:16">
      <c r="A1798" s="45" t="str">
        <f t="shared" si="42"/>
        <v>1642</v>
      </c>
      <c r="B1798" s="30">
        <v>16</v>
      </c>
      <c r="C1798" s="30">
        <v>42</v>
      </c>
      <c r="D1798" s="30"/>
      <c r="E1798" s="30">
        <v>19310</v>
      </c>
      <c r="F1798" s="30">
        <v>20000</v>
      </c>
      <c r="G1798" s="30"/>
      <c r="H1798" s="30">
        <v>5578.05</v>
      </c>
      <c r="I1798" s="30"/>
      <c r="J1798" s="30">
        <v>16400</v>
      </c>
      <c r="K1798" s="30">
        <v>160.83000000000001</v>
      </c>
      <c r="L1798" s="30">
        <v>2753.56</v>
      </c>
      <c r="M1798" s="30">
        <v>402.08</v>
      </c>
      <c r="N1798" s="30">
        <v>6883.91</v>
      </c>
      <c r="O1798" s="30">
        <v>643.32000000000005</v>
      </c>
      <c r="P1798" s="30">
        <v>11014.25</v>
      </c>
    </row>
    <row r="1799" spans="1:16">
      <c r="A1799" s="45" t="str">
        <f t="shared" si="42"/>
        <v>1743</v>
      </c>
      <c r="B1799" s="29">
        <v>17</v>
      </c>
      <c r="C1799" s="29">
        <v>43</v>
      </c>
      <c r="D1799" s="29"/>
      <c r="E1799" s="29">
        <v>19310</v>
      </c>
      <c r="F1799" s="29">
        <v>20000</v>
      </c>
      <c r="G1799" s="29"/>
      <c r="H1799" s="29">
        <v>5745.39</v>
      </c>
      <c r="I1799" s="29"/>
      <c r="J1799" s="29">
        <v>16723</v>
      </c>
      <c r="K1799" s="29">
        <v>164</v>
      </c>
      <c r="L1799" s="29">
        <v>3000.17</v>
      </c>
      <c r="M1799" s="29">
        <v>410</v>
      </c>
      <c r="N1799" s="29">
        <v>7500.43</v>
      </c>
      <c r="O1799" s="29">
        <v>656</v>
      </c>
      <c r="P1799" s="29">
        <v>12000.68</v>
      </c>
    </row>
    <row r="1800" spans="1:16">
      <c r="A1800" s="45" t="str">
        <f t="shared" si="42"/>
        <v>1844</v>
      </c>
      <c r="B1800" s="30">
        <v>18</v>
      </c>
      <c r="C1800" s="30">
        <v>44</v>
      </c>
      <c r="D1800" s="30"/>
      <c r="E1800" s="30">
        <v>19310</v>
      </c>
      <c r="F1800" s="30">
        <v>20000</v>
      </c>
      <c r="G1800" s="30">
        <v>900</v>
      </c>
      <c r="H1800" s="30">
        <v>6817.75</v>
      </c>
      <c r="I1800" s="30"/>
      <c r="J1800" s="30">
        <v>16152</v>
      </c>
      <c r="K1800" s="30">
        <v>167.23</v>
      </c>
      <c r="L1800" s="30">
        <v>3257.41</v>
      </c>
      <c r="M1800" s="30">
        <v>418.08</v>
      </c>
      <c r="N1800" s="30">
        <v>8143.51</v>
      </c>
      <c r="O1800" s="30">
        <v>668.92</v>
      </c>
      <c r="P1800" s="30">
        <v>13029.62</v>
      </c>
    </row>
    <row r="1801" spans="1:16">
      <c r="A1801" s="45" t="str">
        <f t="shared" si="42"/>
        <v>1945</v>
      </c>
      <c r="B1801" s="29">
        <v>19</v>
      </c>
      <c r="C1801" s="29">
        <v>45</v>
      </c>
      <c r="D1801" s="29"/>
      <c r="E1801" s="29">
        <v>19310</v>
      </c>
      <c r="F1801" s="29">
        <v>20000</v>
      </c>
      <c r="G1801" s="29"/>
      <c r="H1801" s="29">
        <v>7022.29</v>
      </c>
      <c r="I1801" s="29"/>
      <c r="J1801" s="29">
        <v>16468</v>
      </c>
      <c r="K1801" s="29">
        <v>161.52000000000001</v>
      </c>
      <c r="L1801" s="29">
        <v>3516.65</v>
      </c>
      <c r="M1801" s="29">
        <v>403.8</v>
      </c>
      <c r="N1801" s="29">
        <v>8791.6200000000008</v>
      </c>
      <c r="O1801" s="29">
        <v>646.08000000000004</v>
      </c>
      <c r="P1801" s="29">
        <v>14066.59</v>
      </c>
    </row>
    <row r="1802" spans="1:16">
      <c r="A1802" s="45" t="str">
        <f t="shared" si="42"/>
        <v>2046</v>
      </c>
      <c r="B1802" s="30">
        <v>20</v>
      </c>
      <c r="C1802" s="30">
        <v>46</v>
      </c>
      <c r="D1802" s="30"/>
      <c r="E1802" s="30">
        <v>19310</v>
      </c>
      <c r="F1802" s="30">
        <v>20000</v>
      </c>
      <c r="G1802" s="30"/>
      <c r="H1802" s="30">
        <v>7232.95</v>
      </c>
      <c r="I1802" s="30"/>
      <c r="J1802" s="30">
        <v>16791</v>
      </c>
      <c r="K1802" s="30">
        <v>164.68</v>
      </c>
      <c r="L1802" s="30">
        <v>3786.83</v>
      </c>
      <c r="M1802" s="30">
        <v>411.7</v>
      </c>
      <c r="N1802" s="30">
        <v>9467.07</v>
      </c>
      <c r="O1802" s="30">
        <v>658.72</v>
      </c>
      <c r="P1802" s="30">
        <v>15147.31</v>
      </c>
    </row>
    <row r="1803" spans="1:16">
      <c r="A1803" s="45" t="str">
        <f t="shared" si="42"/>
        <v>2147</v>
      </c>
      <c r="B1803" s="29">
        <v>21</v>
      </c>
      <c r="C1803" s="29">
        <v>47</v>
      </c>
      <c r="D1803" s="29"/>
      <c r="E1803" s="29">
        <v>19310</v>
      </c>
      <c r="F1803" s="29">
        <v>20000</v>
      </c>
      <c r="G1803" s="29">
        <v>900</v>
      </c>
      <c r="H1803" s="29">
        <v>8349.94</v>
      </c>
      <c r="I1803" s="29"/>
      <c r="J1803" s="29">
        <v>16220</v>
      </c>
      <c r="K1803" s="29">
        <v>167.91</v>
      </c>
      <c r="L1803" s="29">
        <v>4068.34</v>
      </c>
      <c r="M1803" s="29">
        <v>419.78</v>
      </c>
      <c r="N1803" s="29">
        <v>10170.86</v>
      </c>
      <c r="O1803" s="29">
        <v>671.64</v>
      </c>
      <c r="P1803" s="29">
        <v>16273.37</v>
      </c>
    </row>
    <row r="1804" spans="1:16">
      <c r="A1804" s="45" t="str">
        <f t="shared" si="42"/>
        <v>2248</v>
      </c>
      <c r="B1804" s="30">
        <v>22</v>
      </c>
      <c r="C1804" s="30">
        <v>48</v>
      </c>
      <c r="D1804" s="30"/>
      <c r="E1804" s="30">
        <v>19310</v>
      </c>
      <c r="F1804" s="30">
        <v>20000</v>
      </c>
      <c r="G1804" s="30"/>
      <c r="H1804" s="30">
        <v>8600.44</v>
      </c>
      <c r="I1804" s="30"/>
      <c r="J1804" s="30">
        <v>16536</v>
      </c>
      <c r="K1804" s="30">
        <v>162.19999999999999</v>
      </c>
      <c r="L1804" s="30">
        <v>4352.59</v>
      </c>
      <c r="M1804" s="30">
        <v>405.5</v>
      </c>
      <c r="N1804" s="30">
        <v>10881.48</v>
      </c>
      <c r="O1804" s="30">
        <v>648.79999999999995</v>
      </c>
      <c r="P1804" s="30">
        <v>17410.37</v>
      </c>
    </row>
    <row r="1805" spans="1:16">
      <c r="A1805" s="45" t="str">
        <f t="shared" si="42"/>
        <v>2349</v>
      </c>
      <c r="B1805" s="29">
        <v>23</v>
      </c>
      <c r="C1805" s="29">
        <v>49</v>
      </c>
      <c r="D1805" s="29"/>
      <c r="E1805" s="29">
        <v>19310</v>
      </c>
      <c r="F1805" s="29">
        <v>20000</v>
      </c>
      <c r="G1805" s="29"/>
      <c r="H1805" s="29">
        <v>8858.4500000000007</v>
      </c>
      <c r="I1805" s="29"/>
      <c r="J1805" s="29">
        <v>16857</v>
      </c>
      <c r="K1805" s="29">
        <v>165.36</v>
      </c>
      <c r="L1805" s="29">
        <v>4648.53</v>
      </c>
      <c r="M1805" s="29">
        <v>413.4</v>
      </c>
      <c r="N1805" s="29">
        <v>11621.33</v>
      </c>
      <c r="O1805" s="29">
        <v>661.44</v>
      </c>
      <c r="P1805" s="29">
        <v>18594.12</v>
      </c>
    </row>
    <row r="1806" spans="1:16">
      <c r="A1806" s="45" t="str">
        <f t="shared" si="42"/>
        <v>2450</v>
      </c>
      <c r="B1806" s="30">
        <v>24</v>
      </c>
      <c r="C1806" s="30">
        <v>50</v>
      </c>
      <c r="D1806" s="30"/>
      <c r="E1806" s="30">
        <v>19310</v>
      </c>
      <c r="F1806" s="30">
        <v>20000</v>
      </c>
      <c r="G1806" s="30">
        <v>900</v>
      </c>
      <c r="H1806" s="30">
        <v>10024.209999999999</v>
      </c>
      <c r="I1806" s="30"/>
      <c r="J1806" s="30">
        <v>16286</v>
      </c>
      <c r="K1806" s="30">
        <v>168.57</v>
      </c>
      <c r="L1806" s="30">
        <v>4956.5600000000004</v>
      </c>
      <c r="M1806" s="30">
        <v>421.43</v>
      </c>
      <c r="N1806" s="30">
        <v>12391.39</v>
      </c>
      <c r="O1806" s="30">
        <v>674.28</v>
      </c>
      <c r="P1806" s="30">
        <v>19826.22</v>
      </c>
    </row>
    <row r="1807" spans="1:16">
      <c r="A1807" s="45" t="str">
        <f t="shared" si="42"/>
        <v>2551</v>
      </c>
      <c r="B1807" s="29">
        <v>25</v>
      </c>
      <c r="C1807" s="29">
        <v>51</v>
      </c>
      <c r="D1807" s="29"/>
      <c r="E1807" s="29">
        <v>19310</v>
      </c>
      <c r="F1807" s="29">
        <v>20000</v>
      </c>
      <c r="G1807" s="29"/>
      <c r="H1807" s="29">
        <v>10324.93</v>
      </c>
      <c r="I1807" s="29"/>
      <c r="J1807" s="29">
        <v>16600</v>
      </c>
      <c r="K1807" s="29">
        <v>162.86000000000001</v>
      </c>
      <c r="L1807" s="29">
        <v>5268.11</v>
      </c>
      <c r="M1807" s="29">
        <v>407.15</v>
      </c>
      <c r="N1807" s="29">
        <v>13170.28</v>
      </c>
      <c r="O1807" s="29">
        <v>651.44000000000005</v>
      </c>
      <c r="P1807" s="29">
        <v>21072.45</v>
      </c>
    </row>
    <row r="1808" spans="1:16">
      <c r="A1808" s="45" t="str">
        <f t="shared" si="42"/>
        <v>2652</v>
      </c>
      <c r="B1808" s="30">
        <v>26</v>
      </c>
      <c r="C1808" s="30">
        <v>52</v>
      </c>
      <c r="D1808" s="30"/>
      <c r="E1808" s="30">
        <v>19310</v>
      </c>
      <c r="F1808" s="30">
        <v>20000</v>
      </c>
      <c r="G1808" s="30"/>
      <c r="H1808" s="30">
        <v>10634.68</v>
      </c>
      <c r="I1808" s="30"/>
      <c r="J1808" s="30">
        <v>16920</v>
      </c>
      <c r="K1808" s="30">
        <v>166</v>
      </c>
      <c r="L1808" s="30">
        <v>5592.16</v>
      </c>
      <c r="M1808" s="30">
        <v>415</v>
      </c>
      <c r="N1808" s="30">
        <v>13980.39</v>
      </c>
      <c r="O1808" s="30">
        <v>664</v>
      </c>
      <c r="P1808" s="30">
        <v>22368.62</v>
      </c>
    </row>
    <row r="1809" spans="1:16">
      <c r="A1809" s="45" t="str">
        <f t="shared" si="42"/>
        <v>2753</v>
      </c>
      <c r="B1809" s="29">
        <v>27</v>
      </c>
      <c r="C1809" s="29">
        <v>53</v>
      </c>
      <c r="D1809" s="29"/>
      <c r="E1809" s="29">
        <v>19310</v>
      </c>
      <c r="F1809" s="29">
        <v>20000</v>
      </c>
      <c r="G1809" s="29">
        <v>900</v>
      </c>
      <c r="H1809" s="29">
        <v>11853.72</v>
      </c>
      <c r="I1809" s="29"/>
      <c r="J1809" s="29">
        <v>16346</v>
      </c>
      <c r="K1809" s="29">
        <v>169.2</v>
      </c>
      <c r="L1809" s="29">
        <v>5929.12</v>
      </c>
      <c r="M1809" s="29">
        <v>423</v>
      </c>
      <c r="N1809" s="29">
        <v>14822.8</v>
      </c>
      <c r="O1809" s="29">
        <v>676.8</v>
      </c>
      <c r="P1809" s="29">
        <v>23716.48</v>
      </c>
    </row>
    <row r="1810" spans="1:16">
      <c r="A1810" s="45" t="str">
        <f t="shared" si="42"/>
        <v>2854</v>
      </c>
      <c r="B1810" s="30">
        <v>28</v>
      </c>
      <c r="C1810" s="30">
        <v>54</v>
      </c>
      <c r="D1810" s="30"/>
      <c r="E1810" s="30">
        <v>19310</v>
      </c>
      <c r="F1810" s="30">
        <v>20000</v>
      </c>
      <c r="G1810" s="30"/>
      <c r="H1810" s="30">
        <v>12209.33</v>
      </c>
      <c r="I1810" s="30"/>
      <c r="J1810" s="30">
        <v>16657</v>
      </c>
      <c r="K1810" s="30">
        <v>163.46</v>
      </c>
      <c r="L1810" s="30">
        <v>6270.45</v>
      </c>
      <c r="M1810" s="30">
        <v>408.65</v>
      </c>
      <c r="N1810" s="30">
        <v>15676.14</v>
      </c>
      <c r="O1810" s="30">
        <v>653.84</v>
      </c>
      <c r="P1810" s="30">
        <v>25081.82</v>
      </c>
    </row>
    <row r="1811" spans="1:16">
      <c r="A1811" s="45" t="str">
        <f t="shared" si="42"/>
        <v>2955</v>
      </c>
      <c r="B1811" s="29">
        <v>29</v>
      </c>
      <c r="C1811" s="29">
        <v>55</v>
      </c>
      <c r="D1811" s="29"/>
      <c r="E1811" s="29">
        <v>19310</v>
      </c>
      <c r="F1811" s="29">
        <v>20000</v>
      </c>
      <c r="G1811" s="29"/>
      <c r="H1811" s="29">
        <v>12575.61</v>
      </c>
      <c r="I1811" s="29"/>
      <c r="J1811" s="29">
        <v>16975</v>
      </c>
      <c r="K1811" s="29">
        <v>166.57</v>
      </c>
      <c r="L1811" s="29">
        <v>6625.14</v>
      </c>
      <c r="M1811" s="29">
        <v>416.43</v>
      </c>
      <c r="N1811" s="29">
        <v>16562.84</v>
      </c>
      <c r="O1811" s="29">
        <v>666.28</v>
      </c>
      <c r="P1811" s="29">
        <v>26500.55</v>
      </c>
    </row>
    <row r="1812" spans="1:16">
      <c r="A1812" s="45" t="str">
        <f t="shared" si="42"/>
        <v>3056</v>
      </c>
      <c r="B1812" s="30">
        <v>30</v>
      </c>
      <c r="C1812" s="30">
        <v>56</v>
      </c>
      <c r="D1812" s="30"/>
      <c r="E1812" s="30">
        <v>19310</v>
      </c>
      <c r="F1812" s="30">
        <v>20000</v>
      </c>
      <c r="G1812" s="30">
        <v>900</v>
      </c>
      <c r="H1812" s="30">
        <v>13852.88</v>
      </c>
      <c r="I1812" s="30"/>
      <c r="J1812" s="30">
        <v>16398</v>
      </c>
      <c r="K1812" s="30">
        <v>169.75</v>
      </c>
      <c r="L1812" s="30">
        <v>6993.64</v>
      </c>
      <c r="M1812" s="30">
        <v>424.38</v>
      </c>
      <c r="N1812" s="30">
        <v>17484.11</v>
      </c>
      <c r="O1812" s="30">
        <v>679</v>
      </c>
      <c r="P1812" s="30">
        <v>27974.57</v>
      </c>
    </row>
    <row r="1813" spans="1:16">
      <c r="A1813" s="45" t="str">
        <f t="shared" si="42"/>
        <v>3157</v>
      </c>
      <c r="B1813" s="29">
        <v>31</v>
      </c>
      <c r="C1813" s="29">
        <v>57</v>
      </c>
      <c r="D1813" s="29"/>
      <c r="E1813" s="29">
        <v>19310</v>
      </c>
      <c r="F1813" s="29">
        <v>20000</v>
      </c>
      <c r="G1813" s="29"/>
      <c r="H1813" s="29">
        <v>14268.47</v>
      </c>
      <c r="I1813" s="29"/>
      <c r="J1813" s="29">
        <v>16705</v>
      </c>
      <c r="K1813" s="29">
        <v>163.98</v>
      </c>
      <c r="L1813" s="29">
        <v>7367.43</v>
      </c>
      <c r="M1813" s="29">
        <v>409.95</v>
      </c>
      <c r="N1813" s="29">
        <v>18418.580000000002</v>
      </c>
      <c r="O1813" s="29">
        <v>655.92</v>
      </c>
      <c r="P1813" s="29">
        <v>29469.73</v>
      </c>
    </row>
    <row r="1814" spans="1:16">
      <c r="A1814" s="45" t="str">
        <f t="shared" si="42"/>
        <v>3258</v>
      </c>
      <c r="B1814" s="30">
        <v>32</v>
      </c>
      <c r="C1814" s="30">
        <v>58</v>
      </c>
      <c r="D1814" s="30"/>
      <c r="E1814" s="30">
        <v>19310</v>
      </c>
      <c r="F1814" s="30">
        <v>20000</v>
      </c>
      <c r="G1814" s="30"/>
      <c r="H1814" s="30">
        <v>14696.52</v>
      </c>
      <c r="I1814" s="30"/>
      <c r="J1814" s="30">
        <v>17018</v>
      </c>
      <c r="K1814" s="30">
        <v>167.05</v>
      </c>
      <c r="L1814" s="30">
        <v>7755.5</v>
      </c>
      <c r="M1814" s="30">
        <v>417.63</v>
      </c>
      <c r="N1814" s="30">
        <v>19388.759999999998</v>
      </c>
      <c r="O1814" s="30">
        <v>668.2</v>
      </c>
      <c r="P1814" s="30">
        <v>31022.02</v>
      </c>
    </row>
    <row r="1815" spans="1:16">
      <c r="A1815" s="45" t="str">
        <f t="shared" si="42"/>
        <v>3359</v>
      </c>
      <c r="B1815" s="29">
        <v>33</v>
      </c>
      <c r="C1815" s="29">
        <v>59</v>
      </c>
      <c r="D1815" s="29"/>
      <c r="E1815" s="29">
        <v>19310</v>
      </c>
      <c r="F1815" s="29">
        <v>20000</v>
      </c>
      <c r="G1815" s="29">
        <v>900</v>
      </c>
      <c r="H1815" s="29">
        <v>16037.42</v>
      </c>
      <c r="I1815" s="29"/>
      <c r="J1815" s="29">
        <v>16438</v>
      </c>
      <c r="K1815" s="29">
        <v>170.18</v>
      </c>
      <c r="L1815" s="29">
        <v>8158.35</v>
      </c>
      <c r="M1815" s="29">
        <v>425.45</v>
      </c>
      <c r="N1815" s="29">
        <v>20395.87</v>
      </c>
      <c r="O1815" s="29">
        <v>680.72</v>
      </c>
      <c r="P1815" s="29">
        <v>32633.4</v>
      </c>
    </row>
    <row r="1816" spans="1:16">
      <c r="A1816" s="45" t="str">
        <f t="shared" si="42"/>
        <v>3460</v>
      </c>
      <c r="B1816" s="30">
        <v>34</v>
      </c>
      <c r="C1816" s="30">
        <v>60</v>
      </c>
      <c r="D1816" s="30"/>
      <c r="E1816" s="30">
        <v>19310</v>
      </c>
      <c r="F1816" s="30">
        <v>20000</v>
      </c>
      <c r="G1816" s="30"/>
      <c r="H1816" s="30">
        <v>16518.54</v>
      </c>
      <c r="I1816" s="30"/>
      <c r="J1816" s="30">
        <v>16738</v>
      </c>
      <c r="K1816" s="30">
        <v>164.38</v>
      </c>
      <c r="L1816" s="30">
        <v>8567.48</v>
      </c>
      <c r="M1816" s="30">
        <v>410.95</v>
      </c>
      <c r="N1816" s="30">
        <v>21418.7</v>
      </c>
      <c r="O1816" s="30">
        <v>657.52</v>
      </c>
      <c r="P1816" s="30">
        <v>34269.919999999998</v>
      </c>
    </row>
    <row r="1817" spans="1:16">
      <c r="A1817" s="45" t="str">
        <f t="shared" si="42"/>
        <v>3561</v>
      </c>
      <c r="B1817" s="29">
        <v>35</v>
      </c>
      <c r="C1817" s="29">
        <v>61</v>
      </c>
      <c r="D1817" s="29"/>
      <c r="E1817" s="29">
        <v>19310</v>
      </c>
      <c r="F1817" s="29">
        <v>20000</v>
      </c>
      <c r="G1817" s="29"/>
      <c r="H1817" s="29">
        <v>17014.099999999999</v>
      </c>
      <c r="I1817" s="29"/>
      <c r="J1817" s="29">
        <v>17044</v>
      </c>
      <c r="K1817" s="29">
        <v>167.38</v>
      </c>
      <c r="L1817" s="29">
        <v>8991.8799999999992</v>
      </c>
      <c r="M1817" s="29">
        <v>418.45</v>
      </c>
      <c r="N1817" s="29">
        <v>22479.71</v>
      </c>
      <c r="O1817" s="29">
        <v>669.52</v>
      </c>
      <c r="P1817" s="29">
        <v>35967.54</v>
      </c>
    </row>
    <row r="1818" spans="1:16">
      <c r="A1818" s="45" t="str">
        <f t="shared" si="42"/>
        <v>3662</v>
      </c>
      <c r="B1818" s="30">
        <v>36</v>
      </c>
      <c r="C1818" s="30">
        <v>62</v>
      </c>
      <c r="D1818" s="30"/>
      <c r="E1818" s="30">
        <v>19310</v>
      </c>
      <c r="F1818" s="30">
        <v>20000</v>
      </c>
      <c r="G1818" s="30">
        <v>900</v>
      </c>
      <c r="H1818" s="30">
        <v>18424.52</v>
      </c>
      <c r="I1818" s="30"/>
      <c r="J1818" s="30">
        <v>16457</v>
      </c>
      <c r="K1818" s="30">
        <v>170.44</v>
      </c>
      <c r="L1818" s="30">
        <v>9432.08</v>
      </c>
      <c r="M1818" s="30">
        <v>426.1</v>
      </c>
      <c r="N1818" s="30">
        <v>23580.2</v>
      </c>
      <c r="O1818" s="30">
        <v>681.76</v>
      </c>
      <c r="P1818" s="30">
        <v>37728.32</v>
      </c>
    </row>
    <row r="1819" spans="1:16">
      <c r="A1819" s="45" t="str">
        <f t="shared" si="42"/>
        <v>3763</v>
      </c>
      <c r="B1819" s="29">
        <v>37</v>
      </c>
      <c r="C1819" s="29">
        <v>63</v>
      </c>
      <c r="D1819" s="29"/>
      <c r="E1819" s="29">
        <v>19310</v>
      </c>
      <c r="F1819" s="29">
        <v>20000</v>
      </c>
      <c r="G1819" s="29"/>
      <c r="H1819" s="29">
        <v>18977.259999999998</v>
      </c>
      <c r="I1819" s="29"/>
      <c r="J1819" s="29">
        <v>16748</v>
      </c>
      <c r="K1819" s="29">
        <v>164.57</v>
      </c>
      <c r="L1819" s="29">
        <v>9879.61</v>
      </c>
      <c r="M1819" s="29">
        <v>411.43</v>
      </c>
      <c r="N1819" s="29">
        <v>24699.03</v>
      </c>
      <c r="O1819" s="29">
        <v>658.28</v>
      </c>
      <c r="P1819" s="29">
        <v>39518.449999999997</v>
      </c>
    </row>
    <row r="1820" spans="1:16">
      <c r="A1820" s="45" t="str">
        <f t="shared" si="42"/>
        <v>3864</v>
      </c>
      <c r="B1820" s="30">
        <v>38</v>
      </c>
      <c r="C1820" s="30">
        <v>64</v>
      </c>
      <c r="D1820" s="30"/>
      <c r="E1820" s="30">
        <v>19310</v>
      </c>
      <c r="F1820" s="30">
        <v>20000</v>
      </c>
      <c r="G1820" s="30"/>
      <c r="H1820" s="30">
        <v>19546.57</v>
      </c>
      <c r="I1820" s="30"/>
      <c r="J1820" s="30">
        <v>17044</v>
      </c>
      <c r="K1820" s="30">
        <v>167.48</v>
      </c>
      <c r="L1820" s="30">
        <v>10343.48</v>
      </c>
      <c r="M1820" s="30">
        <v>418.7</v>
      </c>
      <c r="N1820" s="30">
        <v>25858.7</v>
      </c>
      <c r="O1820" s="30">
        <v>669.92</v>
      </c>
      <c r="P1820" s="30">
        <v>41373.93</v>
      </c>
    </row>
    <row r="1821" spans="1:16">
      <c r="A1821" s="45" t="str">
        <f t="shared" si="42"/>
        <v>3965</v>
      </c>
      <c r="B1821" s="29">
        <v>39</v>
      </c>
      <c r="C1821" s="29">
        <v>65</v>
      </c>
      <c r="D1821" s="29"/>
      <c r="E1821" s="29">
        <v>19310</v>
      </c>
      <c r="F1821" s="29">
        <v>20000</v>
      </c>
      <c r="G1821" s="29">
        <v>900</v>
      </c>
      <c r="H1821" s="29">
        <v>21032.97</v>
      </c>
      <c r="I1821" s="29"/>
      <c r="J1821" s="29">
        <v>16447</v>
      </c>
      <c r="K1821" s="29">
        <v>170.44</v>
      </c>
      <c r="L1821" s="29">
        <v>10824.23</v>
      </c>
      <c r="M1821" s="29">
        <v>426.1</v>
      </c>
      <c r="N1821" s="29">
        <v>27060.57</v>
      </c>
      <c r="O1821" s="29">
        <v>681.76</v>
      </c>
      <c r="P1821" s="29">
        <v>43296.9</v>
      </c>
    </row>
    <row r="1822" spans="1:16">
      <c r="A1822" s="45" t="str">
        <f t="shared" si="42"/>
        <v>4066</v>
      </c>
      <c r="B1822" s="30">
        <v>40</v>
      </c>
      <c r="C1822" s="30">
        <v>66</v>
      </c>
      <c r="D1822" s="30"/>
      <c r="E1822" s="30">
        <v>19310</v>
      </c>
      <c r="F1822" s="30">
        <v>20000</v>
      </c>
      <c r="G1822" s="30"/>
      <c r="H1822" s="30">
        <v>21663.96</v>
      </c>
      <c r="I1822" s="30"/>
      <c r="J1822" s="30">
        <v>16724</v>
      </c>
      <c r="K1822" s="30">
        <v>164.47</v>
      </c>
      <c r="L1822" s="30">
        <v>11313.42</v>
      </c>
      <c r="M1822" s="30">
        <v>411.18</v>
      </c>
      <c r="N1822" s="30">
        <v>28283.56</v>
      </c>
      <c r="O1822" s="30">
        <v>657.88</v>
      </c>
      <c r="P1822" s="30">
        <v>45253.69</v>
      </c>
    </row>
    <row r="1823" spans="1:16">
      <c r="A1823" s="45" t="str">
        <f t="shared" si="42"/>
        <v>4167</v>
      </c>
      <c r="B1823" s="29">
        <v>41</v>
      </c>
      <c r="C1823" s="29">
        <v>67</v>
      </c>
      <c r="D1823" s="29"/>
      <c r="E1823" s="29">
        <v>19310</v>
      </c>
      <c r="F1823" s="29">
        <v>20000</v>
      </c>
      <c r="G1823" s="29"/>
      <c r="H1823" s="29">
        <v>22313.88</v>
      </c>
      <c r="I1823" s="29"/>
      <c r="J1823" s="29">
        <v>17006</v>
      </c>
      <c r="K1823" s="29">
        <v>167.24</v>
      </c>
      <c r="L1823" s="29">
        <v>11820.07</v>
      </c>
      <c r="M1823" s="29">
        <v>418.1</v>
      </c>
      <c r="N1823" s="29">
        <v>29550.16</v>
      </c>
      <c r="O1823" s="29">
        <v>668.96</v>
      </c>
      <c r="P1823" s="29">
        <v>47280.26</v>
      </c>
    </row>
    <row r="1824" spans="1:16">
      <c r="A1824" s="45" t="str">
        <f t="shared" si="42"/>
        <v>4268</v>
      </c>
      <c r="B1824" s="30">
        <v>42</v>
      </c>
      <c r="C1824" s="30">
        <v>68</v>
      </c>
      <c r="D1824" s="30"/>
      <c r="E1824" s="30">
        <v>19310</v>
      </c>
      <c r="F1824" s="30">
        <v>20000</v>
      </c>
      <c r="G1824" s="30">
        <v>900</v>
      </c>
      <c r="H1824" s="30">
        <v>23883.3</v>
      </c>
      <c r="I1824" s="30"/>
      <c r="J1824" s="30">
        <v>16393</v>
      </c>
      <c r="K1824" s="30">
        <v>170.06</v>
      </c>
      <c r="L1824" s="30">
        <v>12344.73</v>
      </c>
      <c r="M1824" s="30">
        <v>425.15</v>
      </c>
      <c r="N1824" s="30">
        <v>30861.82</v>
      </c>
      <c r="O1824" s="30">
        <v>680.24</v>
      </c>
      <c r="P1824" s="30">
        <v>49378.91</v>
      </c>
    </row>
    <row r="1825" spans="1:16">
      <c r="A1825" s="45" t="str">
        <f t="shared" si="42"/>
        <v>4369</v>
      </c>
      <c r="B1825" s="29">
        <v>43</v>
      </c>
      <c r="C1825" s="29">
        <v>69</v>
      </c>
      <c r="D1825" s="29"/>
      <c r="E1825" s="29">
        <v>19310</v>
      </c>
      <c r="F1825" s="29">
        <v>20000</v>
      </c>
      <c r="G1825" s="29"/>
      <c r="H1825" s="29">
        <v>24599.79</v>
      </c>
      <c r="I1825" s="29"/>
      <c r="J1825" s="29">
        <v>16649</v>
      </c>
      <c r="K1825" s="29">
        <v>163.93</v>
      </c>
      <c r="L1825" s="29">
        <v>12879</v>
      </c>
      <c r="M1825" s="29">
        <v>409.83</v>
      </c>
      <c r="N1825" s="29">
        <v>32197.5</v>
      </c>
      <c r="O1825" s="29">
        <v>655.72</v>
      </c>
      <c r="P1825" s="29">
        <v>51516</v>
      </c>
    </row>
    <row r="1826" spans="1:16">
      <c r="A1826" s="45" t="str">
        <f t="shared" si="42"/>
        <v>4470</v>
      </c>
      <c r="B1826" s="30">
        <v>44</v>
      </c>
      <c r="C1826" s="30">
        <v>70</v>
      </c>
      <c r="D1826" s="30"/>
      <c r="E1826" s="30">
        <v>19310</v>
      </c>
      <c r="F1826" s="30">
        <v>20000</v>
      </c>
      <c r="G1826" s="30"/>
      <c r="H1826" s="30">
        <v>25337.79</v>
      </c>
      <c r="I1826" s="30"/>
      <c r="J1826" s="30">
        <v>16909</v>
      </c>
      <c r="K1826" s="30">
        <v>166.49</v>
      </c>
      <c r="L1826" s="30">
        <v>13431.86</v>
      </c>
      <c r="M1826" s="30">
        <v>416.23</v>
      </c>
      <c r="N1826" s="30">
        <v>33579.65</v>
      </c>
      <c r="O1826" s="30">
        <v>665.96</v>
      </c>
      <c r="P1826" s="30">
        <v>53727.44</v>
      </c>
    </row>
    <row r="1827" spans="1:16">
      <c r="A1827" s="45" t="str">
        <f t="shared" si="42"/>
        <v>4571</v>
      </c>
      <c r="B1827" s="29">
        <v>45</v>
      </c>
      <c r="C1827" s="29">
        <v>71</v>
      </c>
      <c r="D1827" s="29"/>
      <c r="E1827" s="29">
        <v>19310</v>
      </c>
      <c r="F1827" s="29">
        <v>20000</v>
      </c>
      <c r="G1827" s="29">
        <v>900</v>
      </c>
      <c r="H1827" s="29">
        <v>26997.919999999998</v>
      </c>
      <c r="I1827" s="29"/>
      <c r="J1827" s="29">
        <v>16272</v>
      </c>
      <c r="K1827" s="29">
        <v>169.09</v>
      </c>
      <c r="L1827" s="29">
        <v>14003.91</v>
      </c>
      <c r="M1827" s="29">
        <v>422.73</v>
      </c>
      <c r="N1827" s="29">
        <v>35009.760000000002</v>
      </c>
      <c r="O1827" s="29">
        <v>676.36</v>
      </c>
      <c r="P1827" s="29">
        <v>56015.62</v>
      </c>
    </row>
    <row r="1828" spans="1:16">
      <c r="A1828" s="45" t="str">
        <f t="shared" si="42"/>
        <v>4672</v>
      </c>
      <c r="B1828" s="30">
        <v>46</v>
      </c>
      <c r="C1828" s="30">
        <v>72</v>
      </c>
      <c r="D1828" s="30"/>
      <c r="E1828" s="30">
        <v>19310</v>
      </c>
      <c r="F1828" s="30">
        <v>20000</v>
      </c>
      <c r="G1828" s="30"/>
      <c r="H1828" s="30">
        <v>27807.86</v>
      </c>
      <c r="I1828" s="30"/>
      <c r="J1828" s="30">
        <v>16497</v>
      </c>
      <c r="K1828" s="30">
        <v>162.72</v>
      </c>
      <c r="L1828" s="30">
        <v>14586.74</v>
      </c>
      <c r="M1828" s="30">
        <v>406.8</v>
      </c>
      <c r="N1828" s="30">
        <v>36466.86</v>
      </c>
      <c r="O1828" s="30">
        <v>650.88</v>
      </c>
      <c r="P1828" s="30">
        <v>58346.97</v>
      </c>
    </row>
    <row r="1829" spans="1:16">
      <c r="A1829" s="45" t="str">
        <f t="shared" si="42"/>
        <v>4773</v>
      </c>
      <c r="B1829" s="29">
        <v>47</v>
      </c>
      <c r="C1829" s="29">
        <v>73</v>
      </c>
      <c r="D1829" s="29"/>
      <c r="E1829" s="29">
        <v>19310</v>
      </c>
      <c r="F1829" s="29">
        <v>20000</v>
      </c>
      <c r="G1829" s="29"/>
      <c r="H1829" s="29">
        <v>28642.09</v>
      </c>
      <c r="I1829" s="29"/>
      <c r="J1829" s="29">
        <v>16723</v>
      </c>
      <c r="K1829" s="29">
        <v>164.97</v>
      </c>
      <c r="L1829" s="29">
        <v>15189.31</v>
      </c>
      <c r="M1829" s="29">
        <v>412.43</v>
      </c>
      <c r="N1829" s="29">
        <v>37973.29</v>
      </c>
      <c r="O1829" s="29">
        <v>659.88</v>
      </c>
      <c r="P1829" s="29">
        <v>60757.26</v>
      </c>
    </row>
    <row r="1830" spans="1:16">
      <c r="A1830" s="45" t="str">
        <f t="shared" si="42"/>
        <v>4874</v>
      </c>
      <c r="B1830" s="30">
        <v>48</v>
      </c>
      <c r="C1830" s="30">
        <v>74</v>
      </c>
      <c r="D1830" s="30"/>
      <c r="E1830" s="30">
        <v>19310</v>
      </c>
      <c r="F1830" s="30">
        <v>20000</v>
      </c>
      <c r="G1830" s="30">
        <v>900</v>
      </c>
      <c r="H1830" s="30">
        <v>30401.360000000001</v>
      </c>
      <c r="I1830" s="30"/>
      <c r="J1830" s="30">
        <v>16050</v>
      </c>
      <c r="K1830" s="30">
        <v>167.23</v>
      </c>
      <c r="L1830" s="30">
        <v>15812.22</v>
      </c>
      <c r="M1830" s="30">
        <v>418.08</v>
      </c>
      <c r="N1830" s="30">
        <v>39530.559999999998</v>
      </c>
      <c r="O1830" s="30">
        <v>668.92</v>
      </c>
      <c r="P1830" s="30">
        <v>63248.9</v>
      </c>
    </row>
    <row r="1831" spans="1:16">
      <c r="A1831" s="45" t="str">
        <f t="shared" si="42"/>
        <v>4975</v>
      </c>
      <c r="B1831" s="29">
        <v>49</v>
      </c>
      <c r="C1831" s="29">
        <v>75</v>
      </c>
      <c r="D1831" s="29"/>
      <c r="E1831" s="29">
        <v>19310</v>
      </c>
      <c r="F1831" s="29">
        <v>20000</v>
      </c>
      <c r="G1831" s="29"/>
      <c r="H1831" s="29">
        <v>31313.4</v>
      </c>
      <c r="I1831" s="29"/>
      <c r="J1831" s="29">
        <v>16225</v>
      </c>
      <c r="K1831" s="29">
        <v>160.5</v>
      </c>
      <c r="L1831" s="29">
        <v>16447.09</v>
      </c>
      <c r="M1831" s="29">
        <v>401.25</v>
      </c>
      <c r="N1831" s="29">
        <v>41117.730000000003</v>
      </c>
      <c r="O1831" s="29">
        <v>642</v>
      </c>
      <c r="P1831" s="29">
        <v>65788.36</v>
      </c>
    </row>
    <row r="1832" spans="1:16">
      <c r="A1832" s="45" t="str">
        <f t="shared" si="42"/>
        <v>5076</v>
      </c>
      <c r="B1832" s="30">
        <v>50</v>
      </c>
      <c r="C1832" s="30">
        <v>76</v>
      </c>
      <c r="D1832" s="30"/>
      <c r="E1832" s="30">
        <v>19310</v>
      </c>
      <c r="F1832" s="30">
        <v>20000</v>
      </c>
      <c r="G1832" s="30"/>
      <c r="H1832" s="30">
        <v>32252.799999999999</v>
      </c>
      <c r="I1832" s="30"/>
      <c r="J1832" s="30">
        <v>16397</v>
      </c>
      <c r="K1832" s="30">
        <v>162.25</v>
      </c>
      <c r="L1832" s="30">
        <v>17102.75</v>
      </c>
      <c r="M1832" s="30">
        <v>405.63</v>
      </c>
      <c r="N1832" s="30">
        <v>42756.88</v>
      </c>
      <c r="O1832" s="30">
        <v>649</v>
      </c>
      <c r="P1832" s="30">
        <v>68411.009999999995</v>
      </c>
    </row>
    <row r="1833" spans="1:16">
      <c r="A1833" s="45" t="str">
        <f t="shared" si="42"/>
        <v>5177</v>
      </c>
      <c r="B1833" s="29">
        <v>51</v>
      </c>
      <c r="C1833" s="29">
        <v>77</v>
      </c>
      <c r="D1833" s="29"/>
      <c r="E1833" s="29">
        <v>19310</v>
      </c>
      <c r="F1833" s="29">
        <v>20000</v>
      </c>
      <c r="G1833" s="29">
        <v>900</v>
      </c>
      <c r="H1833" s="29">
        <v>34120.379999999997</v>
      </c>
      <c r="I1833" s="29"/>
      <c r="J1833" s="29">
        <v>15663</v>
      </c>
      <c r="K1833" s="29">
        <v>163.97</v>
      </c>
      <c r="L1833" s="29">
        <v>17779.810000000001</v>
      </c>
      <c r="M1833" s="29">
        <v>409.93</v>
      </c>
      <c r="N1833" s="29">
        <v>44449.52</v>
      </c>
      <c r="O1833" s="29">
        <v>655.88</v>
      </c>
      <c r="P1833" s="29">
        <v>71119.22</v>
      </c>
    </row>
    <row r="1834" spans="1:16">
      <c r="A1834" s="45" t="str">
        <f t="shared" si="42"/>
        <v>5278</v>
      </c>
      <c r="B1834" s="30">
        <v>52</v>
      </c>
      <c r="C1834" s="30">
        <v>78</v>
      </c>
      <c r="D1834" s="30"/>
      <c r="E1834" s="30">
        <v>19310</v>
      </c>
      <c r="F1834" s="30">
        <v>20000</v>
      </c>
      <c r="G1834" s="30"/>
      <c r="H1834" s="30">
        <v>35144</v>
      </c>
      <c r="I1834" s="30"/>
      <c r="J1834" s="30">
        <v>15759</v>
      </c>
      <c r="K1834" s="30">
        <v>156.63</v>
      </c>
      <c r="L1834" s="30">
        <v>18469.830000000002</v>
      </c>
      <c r="M1834" s="30">
        <v>391.58</v>
      </c>
      <c r="N1834" s="30">
        <v>46174.58</v>
      </c>
      <c r="O1834" s="30">
        <v>626.52</v>
      </c>
      <c r="P1834" s="30">
        <v>73879.320000000007</v>
      </c>
    </row>
    <row r="1835" spans="1:16">
      <c r="A1835" s="45" t="str">
        <f t="shared" si="42"/>
        <v>5379</v>
      </c>
      <c r="B1835" s="29">
        <v>53</v>
      </c>
      <c r="C1835" s="29">
        <v>79</v>
      </c>
      <c r="D1835" s="29"/>
      <c r="E1835" s="29">
        <v>19310</v>
      </c>
      <c r="F1835" s="29">
        <v>20000</v>
      </c>
      <c r="G1835" s="29"/>
      <c r="H1835" s="29">
        <v>36198.32</v>
      </c>
      <c r="I1835" s="29"/>
      <c r="J1835" s="29">
        <v>15839</v>
      </c>
      <c r="K1835" s="29">
        <v>157.59</v>
      </c>
      <c r="L1835" s="29">
        <v>19181.52</v>
      </c>
      <c r="M1835" s="29">
        <v>393.98</v>
      </c>
      <c r="N1835" s="29">
        <v>47953.79</v>
      </c>
      <c r="O1835" s="29">
        <v>630.36</v>
      </c>
      <c r="P1835" s="29">
        <v>76726.06</v>
      </c>
    </row>
    <row r="1836" spans="1:16">
      <c r="A1836" s="45" t="str">
        <f t="shared" si="42"/>
        <v>5480</v>
      </c>
      <c r="B1836" s="30">
        <v>54</v>
      </c>
      <c r="C1836" s="30">
        <v>80</v>
      </c>
      <c r="D1836" s="30"/>
      <c r="E1836" s="30">
        <v>19310</v>
      </c>
      <c r="F1836" s="30">
        <v>20000</v>
      </c>
      <c r="G1836" s="30">
        <v>900</v>
      </c>
      <c r="H1836" s="30">
        <v>38184.269999999997</v>
      </c>
      <c r="I1836" s="30">
        <v>15000</v>
      </c>
      <c r="J1836" s="30">
        <v>15900</v>
      </c>
      <c r="K1836" s="30">
        <v>158.38999999999999</v>
      </c>
      <c r="L1836" s="30">
        <v>19915.349999999999</v>
      </c>
      <c r="M1836" s="30">
        <v>395.98</v>
      </c>
      <c r="N1836" s="30">
        <v>49788.38</v>
      </c>
      <c r="O1836" s="30">
        <v>633.55999999999995</v>
      </c>
      <c r="P1836" s="30">
        <v>79661.399999999994</v>
      </c>
    </row>
    <row r="1837" spans="1:16" ht="54">
      <c r="B1837" s="28" t="s">
        <v>27</v>
      </c>
      <c r="C1837" s="28" t="s">
        <v>13</v>
      </c>
      <c r="D1837" s="28" t="s">
        <v>14</v>
      </c>
      <c r="E1837" s="28" t="s">
        <v>15</v>
      </c>
      <c r="F1837" s="28" t="s">
        <v>16</v>
      </c>
      <c r="G1837" s="28" t="s">
        <v>17</v>
      </c>
      <c r="H1837" s="28" t="s">
        <v>18</v>
      </c>
      <c r="I1837" s="28" t="s">
        <v>19</v>
      </c>
      <c r="J1837" s="28" t="s">
        <v>20</v>
      </c>
      <c r="K1837" s="28" t="s">
        <v>21</v>
      </c>
      <c r="L1837" s="28" t="s">
        <v>22</v>
      </c>
      <c r="M1837" s="28" t="s">
        <v>23</v>
      </c>
      <c r="N1837" s="28" t="s">
        <v>24</v>
      </c>
      <c r="O1837" s="28" t="s">
        <v>25</v>
      </c>
      <c r="P1837" s="28" t="s">
        <v>26</v>
      </c>
    </row>
    <row r="1838" spans="1:16">
      <c r="A1838" s="45" t="str">
        <f t="shared" ref="A1838:A1890" si="43">B1838&amp;C1838</f>
        <v>128</v>
      </c>
      <c r="B1838" s="29">
        <v>1</v>
      </c>
      <c r="C1838" s="29">
        <v>28</v>
      </c>
      <c r="D1838" s="29">
        <v>3841</v>
      </c>
      <c r="E1838" s="29">
        <v>3841</v>
      </c>
      <c r="F1838" s="29">
        <v>20000</v>
      </c>
      <c r="G1838" s="29"/>
      <c r="H1838" s="29"/>
      <c r="I1838" s="29"/>
      <c r="J1838" s="29">
        <v>2304.6</v>
      </c>
      <c r="K1838" s="29">
        <v>26.89</v>
      </c>
      <c r="L1838" s="29">
        <v>26.89</v>
      </c>
      <c r="M1838" s="29">
        <v>67.22</v>
      </c>
      <c r="N1838" s="29">
        <v>67.22</v>
      </c>
      <c r="O1838" s="29">
        <v>107.55</v>
      </c>
      <c r="P1838" s="29">
        <v>107.55</v>
      </c>
    </row>
    <row r="1839" spans="1:16">
      <c r="A1839" s="45" t="str">
        <f t="shared" si="43"/>
        <v>229</v>
      </c>
      <c r="B1839" s="30">
        <v>2</v>
      </c>
      <c r="C1839" s="30">
        <v>29</v>
      </c>
      <c r="D1839" s="30">
        <v>3841</v>
      </c>
      <c r="E1839" s="30">
        <v>7682</v>
      </c>
      <c r="F1839" s="30">
        <v>20000</v>
      </c>
      <c r="G1839" s="30"/>
      <c r="H1839" s="30"/>
      <c r="I1839" s="30"/>
      <c r="J1839" s="30">
        <v>5744</v>
      </c>
      <c r="K1839" s="30">
        <v>59.98</v>
      </c>
      <c r="L1839" s="30">
        <v>87.67</v>
      </c>
      <c r="M1839" s="30">
        <v>149.94999999999999</v>
      </c>
      <c r="N1839" s="30">
        <v>219.18</v>
      </c>
      <c r="O1839" s="30">
        <v>239.91</v>
      </c>
      <c r="P1839" s="30">
        <v>350.69</v>
      </c>
    </row>
    <row r="1840" spans="1:16">
      <c r="A1840" s="45" t="str">
        <f t="shared" si="43"/>
        <v>330</v>
      </c>
      <c r="B1840" s="29">
        <v>3</v>
      </c>
      <c r="C1840" s="29">
        <v>30</v>
      </c>
      <c r="D1840" s="29">
        <v>3841</v>
      </c>
      <c r="E1840" s="29">
        <v>11523</v>
      </c>
      <c r="F1840" s="29">
        <v>20000</v>
      </c>
      <c r="G1840" s="29">
        <v>900</v>
      </c>
      <c r="H1840" s="29">
        <v>900</v>
      </c>
      <c r="I1840" s="29"/>
      <c r="J1840" s="29">
        <v>8311</v>
      </c>
      <c r="K1840" s="29">
        <v>93.75</v>
      </c>
      <c r="L1840" s="29">
        <v>184.05</v>
      </c>
      <c r="M1840" s="29">
        <v>234.37</v>
      </c>
      <c r="N1840" s="29">
        <v>460.13</v>
      </c>
      <c r="O1840" s="29">
        <v>374.99</v>
      </c>
      <c r="P1840" s="29">
        <v>736.2</v>
      </c>
    </row>
    <row r="1841" spans="1:16">
      <c r="A1841" s="45" t="str">
        <f t="shared" si="43"/>
        <v>431</v>
      </c>
      <c r="B1841" s="30">
        <v>4</v>
      </c>
      <c r="C1841" s="30">
        <v>31</v>
      </c>
      <c r="D1841" s="30">
        <v>3841</v>
      </c>
      <c r="E1841" s="30">
        <v>15364</v>
      </c>
      <c r="F1841" s="30">
        <v>20000</v>
      </c>
      <c r="G1841" s="30"/>
      <c r="H1841" s="30">
        <v>927</v>
      </c>
      <c r="I1841" s="30"/>
      <c r="J1841" s="30">
        <v>12220</v>
      </c>
      <c r="K1841" s="30">
        <v>122.29</v>
      </c>
      <c r="L1841" s="30">
        <v>311.86</v>
      </c>
      <c r="M1841" s="30">
        <v>305.73</v>
      </c>
      <c r="N1841" s="30">
        <v>779.66</v>
      </c>
      <c r="O1841" s="30">
        <v>489.17</v>
      </c>
      <c r="P1841" s="30">
        <v>1247.45</v>
      </c>
    </row>
    <row r="1842" spans="1:16">
      <c r="A1842" s="45" t="str">
        <f t="shared" si="43"/>
        <v>532</v>
      </c>
      <c r="B1842" s="29">
        <v>5</v>
      </c>
      <c r="C1842" s="29">
        <v>32</v>
      </c>
      <c r="D1842" s="29">
        <v>3841</v>
      </c>
      <c r="E1842" s="29">
        <v>19205</v>
      </c>
      <c r="F1842" s="29">
        <v>20000</v>
      </c>
      <c r="G1842" s="29"/>
      <c r="H1842" s="29">
        <v>954.81</v>
      </c>
      <c r="I1842" s="29"/>
      <c r="J1842" s="29">
        <v>16360</v>
      </c>
      <c r="K1842" s="29">
        <v>160.41</v>
      </c>
      <c r="L1842" s="29">
        <v>481.63</v>
      </c>
      <c r="M1842" s="29">
        <v>401.03</v>
      </c>
      <c r="N1842" s="29">
        <v>1204.08</v>
      </c>
      <c r="O1842" s="29">
        <v>641.65</v>
      </c>
      <c r="P1842" s="29">
        <v>1926.52</v>
      </c>
    </row>
    <row r="1843" spans="1:16">
      <c r="A1843" s="45" t="str">
        <f t="shared" si="43"/>
        <v>633</v>
      </c>
      <c r="B1843" s="30">
        <v>6</v>
      </c>
      <c r="C1843" s="30">
        <v>33</v>
      </c>
      <c r="D1843" s="30"/>
      <c r="E1843" s="30">
        <v>19205</v>
      </c>
      <c r="F1843" s="30">
        <v>20000</v>
      </c>
      <c r="G1843" s="30">
        <v>900</v>
      </c>
      <c r="H1843" s="30">
        <v>1883.45</v>
      </c>
      <c r="I1843" s="30"/>
      <c r="J1843" s="30">
        <v>15785</v>
      </c>
      <c r="K1843" s="30">
        <v>163.6</v>
      </c>
      <c r="L1843" s="30">
        <v>659.68</v>
      </c>
      <c r="M1843" s="30">
        <v>409</v>
      </c>
      <c r="N1843" s="30">
        <v>1649.2</v>
      </c>
      <c r="O1843" s="30">
        <v>654.4</v>
      </c>
      <c r="P1843" s="30">
        <v>2638.72</v>
      </c>
    </row>
    <row r="1844" spans="1:16">
      <c r="A1844" s="45" t="str">
        <f t="shared" si="43"/>
        <v>734</v>
      </c>
      <c r="B1844" s="29">
        <v>7</v>
      </c>
      <c r="C1844" s="29">
        <v>34</v>
      </c>
      <c r="D1844" s="29"/>
      <c r="E1844" s="29">
        <v>19205</v>
      </c>
      <c r="F1844" s="29">
        <v>20000</v>
      </c>
      <c r="G1844" s="29"/>
      <c r="H1844" s="29">
        <v>1939.96</v>
      </c>
      <c r="I1844" s="29"/>
      <c r="J1844" s="29">
        <v>16098</v>
      </c>
      <c r="K1844" s="29">
        <v>157.85</v>
      </c>
      <c r="L1844" s="29">
        <v>837.32</v>
      </c>
      <c r="M1844" s="29">
        <v>394.63</v>
      </c>
      <c r="N1844" s="29">
        <v>2093.3000000000002</v>
      </c>
      <c r="O1844" s="29">
        <v>631.4</v>
      </c>
      <c r="P1844" s="29">
        <v>3349.28</v>
      </c>
    </row>
    <row r="1845" spans="1:16">
      <c r="A1845" s="45" t="str">
        <f t="shared" si="43"/>
        <v>835</v>
      </c>
      <c r="B1845" s="30">
        <v>8</v>
      </c>
      <c r="C1845" s="30">
        <v>35</v>
      </c>
      <c r="D1845" s="30"/>
      <c r="E1845" s="30">
        <v>19205</v>
      </c>
      <c r="F1845" s="30">
        <v>20000</v>
      </c>
      <c r="G1845" s="30"/>
      <c r="H1845" s="30">
        <v>1998.16</v>
      </c>
      <c r="I1845" s="30"/>
      <c r="J1845" s="30">
        <v>16417</v>
      </c>
      <c r="K1845" s="30">
        <v>160.97999999999999</v>
      </c>
      <c r="L1845" s="30">
        <v>1023.42</v>
      </c>
      <c r="M1845" s="30">
        <v>402.45</v>
      </c>
      <c r="N1845" s="30">
        <v>2558.5500000000002</v>
      </c>
      <c r="O1845" s="30">
        <v>643.91999999999996</v>
      </c>
      <c r="P1845" s="30">
        <v>4093.68</v>
      </c>
    </row>
    <row r="1846" spans="1:16">
      <c r="A1846" s="45" t="str">
        <f t="shared" si="43"/>
        <v>936</v>
      </c>
      <c r="B1846" s="29">
        <v>9</v>
      </c>
      <c r="C1846" s="29">
        <v>36</v>
      </c>
      <c r="D1846" s="29"/>
      <c r="E1846" s="29">
        <v>19205</v>
      </c>
      <c r="F1846" s="29">
        <v>20000</v>
      </c>
      <c r="G1846" s="29">
        <v>900</v>
      </c>
      <c r="H1846" s="29">
        <v>2958.1</v>
      </c>
      <c r="I1846" s="29"/>
      <c r="J1846" s="29">
        <v>15843</v>
      </c>
      <c r="K1846" s="29">
        <v>164.17</v>
      </c>
      <c r="L1846" s="29">
        <v>1218.29</v>
      </c>
      <c r="M1846" s="29">
        <v>410.43</v>
      </c>
      <c r="N1846" s="29">
        <v>3045.73</v>
      </c>
      <c r="O1846" s="29">
        <v>656.68</v>
      </c>
      <c r="P1846" s="29">
        <v>4873.17</v>
      </c>
    </row>
    <row r="1847" spans="1:16">
      <c r="A1847" s="45" t="str">
        <f t="shared" si="43"/>
        <v>1037</v>
      </c>
      <c r="B1847" s="30">
        <v>10</v>
      </c>
      <c r="C1847" s="30">
        <v>37</v>
      </c>
      <c r="D1847" s="30"/>
      <c r="E1847" s="30">
        <v>19205</v>
      </c>
      <c r="F1847" s="30">
        <v>20000</v>
      </c>
      <c r="G1847" s="30"/>
      <c r="H1847" s="30">
        <v>3046.84</v>
      </c>
      <c r="I1847" s="30"/>
      <c r="J1847" s="30">
        <v>16156</v>
      </c>
      <c r="K1847" s="30">
        <v>158.41999999999999</v>
      </c>
      <c r="L1847" s="30">
        <v>1413.26</v>
      </c>
      <c r="M1847" s="30">
        <v>396.05</v>
      </c>
      <c r="N1847" s="30">
        <v>3533.15</v>
      </c>
      <c r="O1847" s="30">
        <v>633.67999999999995</v>
      </c>
      <c r="P1847" s="30">
        <v>5653.04</v>
      </c>
    </row>
    <row r="1848" spans="1:16">
      <c r="A1848" s="45" t="str">
        <f t="shared" si="43"/>
        <v>1138</v>
      </c>
      <c r="B1848" s="29">
        <v>11</v>
      </c>
      <c r="C1848" s="29">
        <v>38</v>
      </c>
      <c r="D1848" s="29"/>
      <c r="E1848" s="29">
        <v>19205</v>
      </c>
      <c r="F1848" s="29">
        <v>20000</v>
      </c>
      <c r="G1848" s="29"/>
      <c r="H1848" s="29">
        <v>3138.25</v>
      </c>
      <c r="I1848" s="29"/>
      <c r="J1848" s="29">
        <v>16476</v>
      </c>
      <c r="K1848" s="29">
        <v>161.56</v>
      </c>
      <c r="L1848" s="29">
        <v>1617.22</v>
      </c>
      <c r="M1848" s="29">
        <v>403.9</v>
      </c>
      <c r="N1848" s="29">
        <v>4043.05</v>
      </c>
      <c r="O1848" s="29">
        <v>646.24</v>
      </c>
      <c r="P1848" s="29">
        <v>6468.88</v>
      </c>
    </row>
    <row r="1849" spans="1:16">
      <c r="A1849" s="45" t="str">
        <f t="shared" si="43"/>
        <v>1239</v>
      </c>
      <c r="B1849" s="30">
        <v>12</v>
      </c>
      <c r="C1849" s="30">
        <v>39</v>
      </c>
      <c r="D1849" s="30"/>
      <c r="E1849" s="30">
        <v>19205</v>
      </c>
      <c r="F1849" s="30">
        <v>20000</v>
      </c>
      <c r="G1849" s="30">
        <v>900</v>
      </c>
      <c r="H1849" s="30">
        <v>4132.3999999999996</v>
      </c>
      <c r="I1849" s="30"/>
      <c r="J1849" s="30">
        <v>15902</v>
      </c>
      <c r="K1849" s="30">
        <v>164.76</v>
      </c>
      <c r="L1849" s="30">
        <v>1830.5</v>
      </c>
      <c r="M1849" s="30">
        <v>411.9</v>
      </c>
      <c r="N1849" s="30">
        <v>4576.24</v>
      </c>
      <c r="O1849" s="30">
        <v>659.04</v>
      </c>
      <c r="P1849" s="30">
        <v>7321.98</v>
      </c>
    </row>
    <row r="1850" spans="1:16">
      <c r="A1850" s="45" t="str">
        <f t="shared" si="43"/>
        <v>1340</v>
      </c>
      <c r="B1850" s="29">
        <v>13</v>
      </c>
      <c r="C1850" s="29">
        <v>40</v>
      </c>
      <c r="D1850" s="29"/>
      <c r="E1850" s="29">
        <v>19205</v>
      </c>
      <c r="F1850" s="29">
        <v>20000</v>
      </c>
      <c r="G1850" s="29"/>
      <c r="H1850" s="29">
        <v>4256.37</v>
      </c>
      <c r="I1850" s="29"/>
      <c r="J1850" s="29">
        <v>16215</v>
      </c>
      <c r="K1850" s="29">
        <v>159.02000000000001</v>
      </c>
      <c r="L1850" s="29">
        <v>2044.43</v>
      </c>
      <c r="M1850" s="29">
        <v>397.55</v>
      </c>
      <c r="N1850" s="29">
        <v>5111.08</v>
      </c>
      <c r="O1850" s="29">
        <v>636.08000000000004</v>
      </c>
      <c r="P1850" s="29">
        <v>8177.72</v>
      </c>
    </row>
    <row r="1851" spans="1:16">
      <c r="A1851" s="45" t="str">
        <f t="shared" si="43"/>
        <v>1441</v>
      </c>
      <c r="B1851" s="30">
        <v>14</v>
      </c>
      <c r="C1851" s="30">
        <v>41</v>
      </c>
      <c r="D1851" s="30"/>
      <c r="E1851" s="30">
        <v>19205</v>
      </c>
      <c r="F1851" s="30">
        <v>20000</v>
      </c>
      <c r="G1851" s="30"/>
      <c r="H1851" s="30">
        <v>4384.0600000000004</v>
      </c>
      <c r="I1851" s="30"/>
      <c r="J1851" s="30">
        <v>16535</v>
      </c>
      <c r="K1851" s="30">
        <v>162.15</v>
      </c>
      <c r="L1851" s="30">
        <v>2267.91</v>
      </c>
      <c r="M1851" s="30">
        <v>405.38</v>
      </c>
      <c r="N1851" s="30">
        <v>5669.78</v>
      </c>
      <c r="O1851" s="30">
        <v>648.6</v>
      </c>
      <c r="P1851" s="30">
        <v>9071.65</v>
      </c>
    </row>
    <row r="1852" spans="1:16">
      <c r="A1852" s="45" t="str">
        <f t="shared" si="43"/>
        <v>1542</v>
      </c>
      <c r="B1852" s="29">
        <v>15</v>
      </c>
      <c r="C1852" s="29">
        <v>42</v>
      </c>
      <c r="D1852" s="29"/>
      <c r="E1852" s="29">
        <v>19205</v>
      </c>
      <c r="F1852" s="29">
        <v>20000</v>
      </c>
      <c r="G1852" s="29">
        <v>900</v>
      </c>
      <c r="H1852" s="29">
        <v>5415.58</v>
      </c>
      <c r="I1852" s="29"/>
      <c r="J1852" s="29">
        <v>15962</v>
      </c>
      <c r="K1852" s="29">
        <v>165.35</v>
      </c>
      <c r="L1852" s="29">
        <v>2501.3000000000002</v>
      </c>
      <c r="M1852" s="29">
        <v>413.38</v>
      </c>
      <c r="N1852" s="29">
        <v>6253.25</v>
      </c>
      <c r="O1852" s="29">
        <v>661.4</v>
      </c>
      <c r="P1852" s="29">
        <v>10005.200000000001</v>
      </c>
    </row>
    <row r="1853" spans="1:16">
      <c r="A1853" s="45" t="str">
        <f t="shared" si="43"/>
        <v>1643</v>
      </c>
      <c r="B1853" s="30">
        <v>16</v>
      </c>
      <c r="C1853" s="30">
        <v>43</v>
      </c>
      <c r="D1853" s="30"/>
      <c r="E1853" s="30">
        <v>19205</v>
      </c>
      <c r="F1853" s="30">
        <v>20000</v>
      </c>
      <c r="G1853" s="30"/>
      <c r="H1853" s="30">
        <v>5578.05</v>
      </c>
      <c r="I1853" s="30"/>
      <c r="J1853" s="30">
        <v>16275</v>
      </c>
      <c r="K1853" s="30">
        <v>159.62</v>
      </c>
      <c r="L1853" s="30">
        <v>2735.96</v>
      </c>
      <c r="M1853" s="30">
        <v>399.05</v>
      </c>
      <c r="N1853" s="30">
        <v>6839.9</v>
      </c>
      <c r="O1853" s="30">
        <v>638.48</v>
      </c>
      <c r="P1853" s="30">
        <v>10943.84</v>
      </c>
    </row>
    <row r="1854" spans="1:16">
      <c r="A1854" s="45" t="str">
        <f t="shared" si="43"/>
        <v>1744</v>
      </c>
      <c r="B1854" s="29">
        <v>17</v>
      </c>
      <c r="C1854" s="29">
        <v>44</v>
      </c>
      <c r="D1854" s="29"/>
      <c r="E1854" s="29">
        <v>19205</v>
      </c>
      <c r="F1854" s="29">
        <v>20000</v>
      </c>
      <c r="G1854" s="29"/>
      <c r="H1854" s="29">
        <v>5745.39</v>
      </c>
      <c r="I1854" s="29"/>
      <c r="J1854" s="29">
        <v>16595</v>
      </c>
      <c r="K1854" s="29">
        <v>162.75</v>
      </c>
      <c r="L1854" s="29">
        <v>2980.79</v>
      </c>
      <c r="M1854" s="29">
        <v>406.88</v>
      </c>
      <c r="N1854" s="29">
        <v>7451.97</v>
      </c>
      <c r="O1854" s="29">
        <v>651</v>
      </c>
      <c r="P1854" s="29">
        <v>11923.15</v>
      </c>
    </row>
    <row r="1855" spans="1:16">
      <c r="A1855" s="45" t="str">
        <f t="shared" si="43"/>
        <v>1845</v>
      </c>
      <c r="B1855" s="30">
        <v>18</v>
      </c>
      <c r="C1855" s="30">
        <v>45</v>
      </c>
      <c r="D1855" s="30"/>
      <c r="E1855" s="30">
        <v>19205</v>
      </c>
      <c r="F1855" s="30">
        <v>20000</v>
      </c>
      <c r="G1855" s="30">
        <v>900</v>
      </c>
      <c r="H1855" s="30">
        <v>6817.75</v>
      </c>
      <c r="I1855" s="30"/>
      <c r="J1855" s="30">
        <v>16021</v>
      </c>
      <c r="K1855" s="30">
        <v>165.95</v>
      </c>
      <c r="L1855" s="30">
        <v>3236.16</v>
      </c>
      <c r="M1855" s="30">
        <v>414.88</v>
      </c>
      <c r="N1855" s="30">
        <v>8090.41</v>
      </c>
      <c r="O1855" s="30">
        <v>663.8</v>
      </c>
      <c r="P1855" s="30">
        <v>12944.65</v>
      </c>
    </row>
    <row r="1856" spans="1:16">
      <c r="A1856" s="45" t="str">
        <f t="shared" si="43"/>
        <v>1946</v>
      </c>
      <c r="B1856" s="29">
        <v>19</v>
      </c>
      <c r="C1856" s="29">
        <v>46</v>
      </c>
      <c r="D1856" s="29"/>
      <c r="E1856" s="29">
        <v>19205</v>
      </c>
      <c r="F1856" s="29">
        <v>20000</v>
      </c>
      <c r="G1856" s="29"/>
      <c r="H1856" s="29">
        <v>7022.29</v>
      </c>
      <c r="I1856" s="29"/>
      <c r="J1856" s="29">
        <v>16334</v>
      </c>
      <c r="K1856" s="29">
        <v>160.21</v>
      </c>
      <c r="L1856" s="29">
        <v>3493.46</v>
      </c>
      <c r="M1856" s="29">
        <v>400.53</v>
      </c>
      <c r="N1856" s="29">
        <v>8733.64</v>
      </c>
      <c r="O1856" s="29">
        <v>640.84</v>
      </c>
      <c r="P1856" s="29">
        <v>13973.83</v>
      </c>
    </row>
    <row r="1857" spans="1:16">
      <c r="A1857" s="45" t="str">
        <f t="shared" si="43"/>
        <v>2047</v>
      </c>
      <c r="B1857" s="30">
        <v>20</v>
      </c>
      <c r="C1857" s="30">
        <v>47</v>
      </c>
      <c r="D1857" s="30"/>
      <c r="E1857" s="30">
        <v>19205</v>
      </c>
      <c r="F1857" s="30">
        <v>20000</v>
      </c>
      <c r="G1857" s="30"/>
      <c r="H1857" s="30">
        <v>7232.95</v>
      </c>
      <c r="I1857" s="30"/>
      <c r="J1857" s="30">
        <v>16652</v>
      </c>
      <c r="K1857" s="30">
        <v>163.34</v>
      </c>
      <c r="L1857" s="30">
        <v>3761.6</v>
      </c>
      <c r="M1857" s="30">
        <v>408.35</v>
      </c>
      <c r="N1857" s="30">
        <v>9404</v>
      </c>
      <c r="O1857" s="30">
        <v>653.36</v>
      </c>
      <c r="P1857" s="30">
        <v>15046.4</v>
      </c>
    </row>
    <row r="1858" spans="1:16">
      <c r="A1858" s="45" t="str">
        <f t="shared" si="43"/>
        <v>2148</v>
      </c>
      <c r="B1858" s="29">
        <v>21</v>
      </c>
      <c r="C1858" s="29">
        <v>48</v>
      </c>
      <c r="D1858" s="29"/>
      <c r="E1858" s="29">
        <v>19205</v>
      </c>
      <c r="F1858" s="29">
        <v>20000</v>
      </c>
      <c r="G1858" s="29">
        <v>900</v>
      </c>
      <c r="H1858" s="29">
        <v>8349.94</v>
      </c>
      <c r="I1858" s="29"/>
      <c r="J1858" s="29">
        <v>16078</v>
      </c>
      <c r="K1858" s="29">
        <v>166.52</v>
      </c>
      <c r="L1858" s="29">
        <v>4040.97</v>
      </c>
      <c r="M1858" s="29">
        <v>416.3</v>
      </c>
      <c r="N1858" s="29">
        <v>10102.42</v>
      </c>
      <c r="O1858" s="29">
        <v>666.08</v>
      </c>
      <c r="P1858" s="29">
        <v>16163.87</v>
      </c>
    </row>
    <row r="1859" spans="1:16">
      <c r="A1859" s="45" t="str">
        <f t="shared" si="43"/>
        <v>2249</v>
      </c>
      <c r="B1859" s="30">
        <v>22</v>
      </c>
      <c r="C1859" s="30">
        <v>49</v>
      </c>
      <c r="D1859" s="30"/>
      <c r="E1859" s="30">
        <v>19205</v>
      </c>
      <c r="F1859" s="30">
        <v>20000</v>
      </c>
      <c r="G1859" s="30"/>
      <c r="H1859" s="30">
        <v>8600.44</v>
      </c>
      <c r="I1859" s="30"/>
      <c r="J1859" s="30">
        <v>16389</v>
      </c>
      <c r="K1859" s="30">
        <v>160.78</v>
      </c>
      <c r="L1859" s="30">
        <v>4322.9799999999996</v>
      </c>
      <c r="M1859" s="30">
        <v>401.95</v>
      </c>
      <c r="N1859" s="30">
        <v>10807.44</v>
      </c>
      <c r="O1859" s="30">
        <v>643.12</v>
      </c>
      <c r="P1859" s="30">
        <v>17291.91</v>
      </c>
    </row>
    <row r="1860" spans="1:16">
      <c r="A1860" s="45" t="str">
        <f t="shared" si="43"/>
        <v>2350</v>
      </c>
      <c r="B1860" s="29">
        <v>23</v>
      </c>
      <c r="C1860" s="29">
        <v>50</v>
      </c>
      <c r="D1860" s="29"/>
      <c r="E1860" s="29">
        <v>19205</v>
      </c>
      <c r="F1860" s="29">
        <v>20000</v>
      </c>
      <c r="G1860" s="29"/>
      <c r="H1860" s="29">
        <v>8858.4500000000007</v>
      </c>
      <c r="I1860" s="29"/>
      <c r="J1860" s="29">
        <v>16706</v>
      </c>
      <c r="K1860" s="29">
        <v>163.89</v>
      </c>
      <c r="L1860" s="29">
        <v>4616.5600000000004</v>
      </c>
      <c r="M1860" s="29">
        <v>409.73</v>
      </c>
      <c r="N1860" s="29">
        <v>11541.39</v>
      </c>
      <c r="O1860" s="29">
        <v>655.56</v>
      </c>
      <c r="P1860" s="29">
        <v>18466.23</v>
      </c>
    </row>
    <row r="1861" spans="1:16">
      <c r="A1861" s="45" t="str">
        <f t="shared" si="43"/>
        <v>2451</v>
      </c>
      <c r="B1861" s="30">
        <v>24</v>
      </c>
      <c r="C1861" s="30">
        <v>51</v>
      </c>
      <c r="D1861" s="30"/>
      <c r="E1861" s="30">
        <v>19205</v>
      </c>
      <c r="F1861" s="30">
        <v>20000</v>
      </c>
      <c r="G1861" s="30">
        <v>900</v>
      </c>
      <c r="H1861" s="30">
        <v>10024.209999999999</v>
      </c>
      <c r="I1861" s="30"/>
      <c r="J1861" s="30">
        <v>16130</v>
      </c>
      <c r="K1861" s="30">
        <v>167.06</v>
      </c>
      <c r="L1861" s="30">
        <v>4922.1099999999997</v>
      </c>
      <c r="M1861" s="30">
        <v>417.65</v>
      </c>
      <c r="N1861" s="30">
        <v>12305.28</v>
      </c>
      <c r="O1861" s="30">
        <v>668.24</v>
      </c>
      <c r="P1861" s="30">
        <v>19688.46</v>
      </c>
    </row>
    <row r="1862" spans="1:16">
      <c r="A1862" s="45" t="str">
        <f t="shared" si="43"/>
        <v>2552</v>
      </c>
      <c r="B1862" s="29">
        <v>25</v>
      </c>
      <c r="C1862" s="29">
        <v>52</v>
      </c>
      <c r="D1862" s="29"/>
      <c r="E1862" s="29">
        <v>19205</v>
      </c>
      <c r="F1862" s="29">
        <v>20000</v>
      </c>
      <c r="G1862" s="29"/>
      <c r="H1862" s="29">
        <v>10324.93</v>
      </c>
      <c r="I1862" s="29"/>
      <c r="J1862" s="29">
        <v>16439</v>
      </c>
      <c r="K1862" s="29">
        <v>161.30000000000001</v>
      </c>
      <c r="L1862" s="29">
        <v>5231.08</v>
      </c>
      <c r="M1862" s="29">
        <v>403.25</v>
      </c>
      <c r="N1862" s="29">
        <v>13077.69</v>
      </c>
      <c r="O1862" s="29">
        <v>645.20000000000005</v>
      </c>
      <c r="P1862" s="29">
        <v>20924.310000000001</v>
      </c>
    </row>
    <row r="1863" spans="1:16">
      <c r="A1863" s="45" t="str">
        <f t="shared" si="43"/>
        <v>2653</v>
      </c>
      <c r="B1863" s="30">
        <v>26</v>
      </c>
      <c r="C1863" s="30">
        <v>53</v>
      </c>
      <c r="D1863" s="30"/>
      <c r="E1863" s="30">
        <v>19205</v>
      </c>
      <c r="F1863" s="30">
        <v>20000</v>
      </c>
      <c r="G1863" s="30"/>
      <c r="H1863" s="30">
        <v>10634.68</v>
      </c>
      <c r="I1863" s="30"/>
      <c r="J1863" s="30">
        <v>16754</v>
      </c>
      <c r="K1863" s="30">
        <v>164.39</v>
      </c>
      <c r="L1863" s="30">
        <v>5552.4</v>
      </c>
      <c r="M1863" s="30">
        <v>410.98</v>
      </c>
      <c r="N1863" s="30">
        <v>13881</v>
      </c>
      <c r="O1863" s="30">
        <v>657.56</v>
      </c>
      <c r="P1863" s="30">
        <v>22209.599999999999</v>
      </c>
    </row>
    <row r="1864" spans="1:16">
      <c r="A1864" s="45" t="str">
        <f t="shared" si="43"/>
        <v>2754</v>
      </c>
      <c r="B1864" s="29">
        <v>27</v>
      </c>
      <c r="C1864" s="29">
        <v>54</v>
      </c>
      <c r="D1864" s="29"/>
      <c r="E1864" s="29">
        <v>19205</v>
      </c>
      <c r="F1864" s="29">
        <v>20000</v>
      </c>
      <c r="G1864" s="29">
        <v>900</v>
      </c>
      <c r="H1864" s="29">
        <v>11853.72</v>
      </c>
      <c r="I1864" s="29"/>
      <c r="J1864" s="29">
        <v>16175</v>
      </c>
      <c r="K1864" s="29">
        <v>167.54</v>
      </c>
      <c r="L1864" s="29">
        <v>5886.51</v>
      </c>
      <c r="M1864" s="29">
        <v>418.85</v>
      </c>
      <c r="N1864" s="29">
        <v>14716.28</v>
      </c>
      <c r="O1864" s="29">
        <v>670.16</v>
      </c>
      <c r="P1864" s="29">
        <v>23546.05</v>
      </c>
    </row>
    <row r="1865" spans="1:16">
      <c r="A1865" s="45" t="str">
        <f t="shared" si="43"/>
        <v>2855</v>
      </c>
      <c r="B1865" s="30">
        <v>28</v>
      </c>
      <c r="C1865" s="30">
        <v>55</v>
      </c>
      <c r="D1865" s="30"/>
      <c r="E1865" s="30">
        <v>19205</v>
      </c>
      <c r="F1865" s="30">
        <v>20000</v>
      </c>
      <c r="G1865" s="30"/>
      <c r="H1865" s="30">
        <v>12209.33</v>
      </c>
      <c r="I1865" s="30"/>
      <c r="J1865" s="30">
        <v>16481</v>
      </c>
      <c r="K1865" s="30">
        <v>161.75</v>
      </c>
      <c r="L1865" s="30">
        <v>6224.86</v>
      </c>
      <c r="M1865" s="30">
        <v>404.38</v>
      </c>
      <c r="N1865" s="30">
        <v>15562.14</v>
      </c>
      <c r="O1865" s="30">
        <v>647</v>
      </c>
      <c r="P1865" s="30">
        <v>24899.43</v>
      </c>
    </row>
    <row r="1866" spans="1:16">
      <c r="A1866" s="45" t="str">
        <f t="shared" si="43"/>
        <v>2956</v>
      </c>
      <c r="B1866" s="29">
        <v>29</v>
      </c>
      <c r="C1866" s="29">
        <v>56</v>
      </c>
      <c r="D1866" s="29"/>
      <c r="E1866" s="29">
        <v>19205</v>
      </c>
      <c r="F1866" s="29">
        <v>20000</v>
      </c>
      <c r="G1866" s="29"/>
      <c r="H1866" s="29">
        <v>12575.61</v>
      </c>
      <c r="I1866" s="29"/>
      <c r="J1866" s="29">
        <v>16792</v>
      </c>
      <c r="K1866" s="29">
        <v>164.81</v>
      </c>
      <c r="L1866" s="29">
        <v>6576.41</v>
      </c>
      <c r="M1866" s="29">
        <v>412.03</v>
      </c>
      <c r="N1866" s="29">
        <v>16441.03</v>
      </c>
      <c r="O1866" s="29">
        <v>659.24</v>
      </c>
      <c r="P1866" s="29">
        <v>26305.65</v>
      </c>
    </row>
    <row r="1867" spans="1:16">
      <c r="A1867" s="45" t="str">
        <f t="shared" si="43"/>
        <v>3057</v>
      </c>
      <c r="B1867" s="30">
        <v>30</v>
      </c>
      <c r="C1867" s="30">
        <v>57</v>
      </c>
      <c r="D1867" s="30"/>
      <c r="E1867" s="30">
        <v>19205</v>
      </c>
      <c r="F1867" s="30">
        <v>20000</v>
      </c>
      <c r="G1867" s="30">
        <v>900</v>
      </c>
      <c r="H1867" s="30">
        <v>13852.88</v>
      </c>
      <c r="I1867" s="30"/>
      <c r="J1867" s="30">
        <v>16209</v>
      </c>
      <c r="K1867" s="30">
        <v>167.92</v>
      </c>
      <c r="L1867" s="30">
        <v>6941.62</v>
      </c>
      <c r="M1867" s="30">
        <v>419.8</v>
      </c>
      <c r="N1867" s="30">
        <v>17354.060000000001</v>
      </c>
      <c r="O1867" s="30">
        <v>671.68</v>
      </c>
      <c r="P1867" s="30">
        <v>27766.5</v>
      </c>
    </row>
    <row r="1868" spans="1:16">
      <c r="A1868" s="45" t="str">
        <f t="shared" si="43"/>
        <v>3158</v>
      </c>
      <c r="B1868" s="29">
        <v>31</v>
      </c>
      <c r="C1868" s="29">
        <v>58</v>
      </c>
      <c r="D1868" s="29"/>
      <c r="E1868" s="29">
        <v>19205</v>
      </c>
      <c r="F1868" s="29">
        <v>20000</v>
      </c>
      <c r="G1868" s="29"/>
      <c r="H1868" s="29">
        <v>14268.47</v>
      </c>
      <c r="I1868" s="29"/>
      <c r="J1868" s="29">
        <v>16508</v>
      </c>
      <c r="K1868" s="29">
        <v>162.09</v>
      </c>
      <c r="L1868" s="29">
        <v>7311.96</v>
      </c>
      <c r="M1868" s="29">
        <v>405.23</v>
      </c>
      <c r="N1868" s="29">
        <v>18279.91</v>
      </c>
      <c r="O1868" s="29">
        <v>648.36</v>
      </c>
      <c r="P1868" s="29">
        <v>29247.85</v>
      </c>
    </row>
    <row r="1869" spans="1:16">
      <c r="A1869" s="45" t="str">
        <f t="shared" si="43"/>
        <v>3259</v>
      </c>
      <c r="B1869" s="30">
        <v>32</v>
      </c>
      <c r="C1869" s="30">
        <v>59</v>
      </c>
      <c r="D1869" s="30"/>
      <c r="E1869" s="30">
        <v>19205</v>
      </c>
      <c r="F1869" s="30">
        <v>20000</v>
      </c>
      <c r="G1869" s="30"/>
      <c r="H1869" s="30">
        <v>14696.52</v>
      </c>
      <c r="I1869" s="30"/>
      <c r="J1869" s="30">
        <v>16814</v>
      </c>
      <c r="K1869" s="30">
        <v>165.08</v>
      </c>
      <c r="L1869" s="30">
        <v>7696.4</v>
      </c>
      <c r="M1869" s="30">
        <v>412.7</v>
      </c>
      <c r="N1869" s="30">
        <v>19241.009999999998</v>
      </c>
      <c r="O1869" s="30">
        <v>660.32</v>
      </c>
      <c r="P1869" s="30">
        <v>30785.61</v>
      </c>
    </row>
    <row r="1870" spans="1:16">
      <c r="A1870" s="45" t="str">
        <f t="shared" si="43"/>
        <v>3360</v>
      </c>
      <c r="B1870" s="29">
        <v>33</v>
      </c>
      <c r="C1870" s="29">
        <v>60</v>
      </c>
      <c r="D1870" s="29"/>
      <c r="E1870" s="29">
        <v>19205</v>
      </c>
      <c r="F1870" s="29">
        <v>20000</v>
      </c>
      <c r="G1870" s="29">
        <v>900</v>
      </c>
      <c r="H1870" s="29">
        <v>16037.42</v>
      </c>
      <c r="I1870" s="29"/>
      <c r="J1870" s="29">
        <v>16225</v>
      </c>
      <c r="K1870" s="29">
        <v>168.14</v>
      </c>
      <c r="L1870" s="29">
        <v>8095.43</v>
      </c>
      <c r="M1870" s="29">
        <v>420.35</v>
      </c>
      <c r="N1870" s="29">
        <v>20238.59</v>
      </c>
      <c r="O1870" s="29">
        <v>672.56</v>
      </c>
      <c r="P1870" s="29">
        <v>32381.74</v>
      </c>
    </row>
    <row r="1871" spans="1:16">
      <c r="A1871" s="45" t="str">
        <f t="shared" si="43"/>
        <v>3461</v>
      </c>
      <c r="B1871" s="30">
        <v>34</v>
      </c>
      <c r="C1871" s="30">
        <v>61</v>
      </c>
      <c r="D1871" s="30"/>
      <c r="E1871" s="30">
        <v>19205</v>
      </c>
      <c r="F1871" s="30">
        <v>20000</v>
      </c>
      <c r="G1871" s="30"/>
      <c r="H1871" s="30">
        <v>16518.54</v>
      </c>
      <c r="I1871" s="30"/>
      <c r="J1871" s="30">
        <v>16516</v>
      </c>
      <c r="K1871" s="30">
        <v>162.25</v>
      </c>
      <c r="L1871" s="30">
        <v>8500.5499999999993</v>
      </c>
      <c r="M1871" s="30">
        <v>405.63</v>
      </c>
      <c r="N1871" s="30">
        <v>21251.37</v>
      </c>
      <c r="O1871" s="30">
        <v>649</v>
      </c>
      <c r="P1871" s="30">
        <v>34002.19</v>
      </c>
    </row>
    <row r="1872" spans="1:16">
      <c r="A1872" s="45" t="str">
        <f t="shared" si="43"/>
        <v>3562</v>
      </c>
      <c r="B1872" s="29">
        <v>35</v>
      </c>
      <c r="C1872" s="29">
        <v>62</v>
      </c>
      <c r="D1872" s="29"/>
      <c r="E1872" s="29">
        <v>19205</v>
      </c>
      <c r="F1872" s="29">
        <v>20000</v>
      </c>
      <c r="G1872" s="29"/>
      <c r="H1872" s="29">
        <v>17014.099999999999</v>
      </c>
      <c r="I1872" s="29"/>
      <c r="J1872" s="29">
        <v>16813</v>
      </c>
      <c r="K1872" s="29">
        <v>165.16</v>
      </c>
      <c r="L1872" s="29">
        <v>8920.7199999999993</v>
      </c>
      <c r="M1872" s="29">
        <v>412.9</v>
      </c>
      <c r="N1872" s="29">
        <v>22301.81</v>
      </c>
      <c r="O1872" s="29">
        <v>660.64</v>
      </c>
      <c r="P1872" s="29">
        <v>35682.9</v>
      </c>
    </row>
    <row r="1873" spans="1:16">
      <c r="A1873" s="45" t="str">
        <f t="shared" si="43"/>
        <v>3663</v>
      </c>
      <c r="B1873" s="30">
        <v>36</v>
      </c>
      <c r="C1873" s="30">
        <v>63</v>
      </c>
      <c r="D1873" s="30"/>
      <c r="E1873" s="30">
        <v>19205</v>
      </c>
      <c r="F1873" s="30">
        <v>20000</v>
      </c>
      <c r="G1873" s="30">
        <v>900</v>
      </c>
      <c r="H1873" s="30">
        <v>18424.52</v>
      </c>
      <c r="I1873" s="30"/>
      <c r="J1873" s="30">
        <v>16215</v>
      </c>
      <c r="K1873" s="30">
        <v>168.13</v>
      </c>
      <c r="L1873" s="30">
        <v>9356.48</v>
      </c>
      <c r="M1873" s="30">
        <v>420.33</v>
      </c>
      <c r="N1873" s="30">
        <v>23391.19</v>
      </c>
      <c r="O1873" s="30">
        <v>672.52</v>
      </c>
      <c r="P1873" s="30">
        <v>37425.9</v>
      </c>
    </row>
    <row r="1874" spans="1:16">
      <c r="A1874" s="45" t="str">
        <f t="shared" si="43"/>
        <v>3764</v>
      </c>
      <c r="B1874" s="29">
        <v>37</v>
      </c>
      <c r="C1874" s="29">
        <v>64</v>
      </c>
      <c r="D1874" s="29"/>
      <c r="E1874" s="29">
        <v>19205</v>
      </c>
      <c r="F1874" s="29">
        <v>20000</v>
      </c>
      <c r="G1874" s="29"/>
      <c r="H1874" s="29">
        <v>18977.259999999998</v>
      </c>
      <c r="I1874" s="29"/>
      <c r="J1874" s="29">
        <v>16494</v>
      </c>
      <c r="K1874" s="29">
        <v>162.15</v>
      </c>
      <c r="L1874" s="29">
        <v>9799.32</v>
      </c>
      <c r="M1874" s="29">
        <v>405.38</v>
      </c>
      <c r="N1874" s="29">
        <v>24498.3</v>
      </c>
      <c r="O1874" s="29">
        <v>648.6</v>
      </c>
      <c r="P1874" s="29">
        <v>39197.279999999999</v>
      </c>
    </row>
    <row r="1875" spans="1:16">
      <c r="A1875" s="45" t="str">
        <f t="shared" si="43"/>
        <v>3865</v>
      </c>
      <c r="B1875" s="30">
        <v>38</v>
      </c>
      <c r="C1875" s="30">
        <v>65</v>
      </c>
      <c r="D1875" s="30"/>
      <c r="E1875" s="30">
        <v>19205</v>
      </c>
      <c r="F1875" s="30">
        <v>20000</v>
      </c>
      <c r="G1875" s="30"/>
      <c r="H1875" s="30">
        <v>19546.57</v>
      </c>
      <c r="I1875" s="30"/>
      <c r="J1875" s="30">
        <v>16778</v>
      </c>
      <c r="K1875" s="30">
        <v>164.94</v>
      </c>
      <c r="L1875" s="30">
        <v>10258.24</v>
      </c>
      <c r="M1875" s="30">
        <v>412.35</v>
      </c>
      <c r="N1875" s="30">
        <v>25645.599999999999</v>
      </c>
      <c r="O1875" s="30">
        <v>659.76</v>
      </c>
      <c r="P1875" s="30">
        <v>41032.959999999999</v>
      </c>
    </row>
    <row r="1876" spans="1:16">
      <c r="A1876" s="45" t="str">
        <f t="shared" si="43"/>
        <v>3966</v>
      </c>
      <c r="B1876" s="29">
        <v>39</v>
      </c>
      <c r="C1876" s="29">
        <v>66</v>
      </c>
      <c r="D1876" s="29"/>
      <c r="E1876" s="29">
        <v>19205</v>
      </c>
      <c r="F1876" s="29">
        <v>20000</v>
      </c>
      <c r="G1876" s="29">
        <v>900</v>
      </c>
      <c r="H1876" s="29">
        <v>21032.97</v>
      </c>
      <c r="I1876" s="29"/>
      <c r="J1876" s="29">
        <v>16166</v>
      </c>
      <c r="K1876" s="29">
        <v>167.78</v>
      </c>
      <c r="L1876" s="29">
        <v>10733.77</v>
      </c>
      <c r="M1876" s="29">
        <v>419.45</v>
      </c>
      <c r="N1876" s="29">
        <v>26834.42</v>
      </c>
      <c r="O1876" s="29">
        <v>671.12</v>
      </c>
      <c r="P1876" s="29">
        <v>42935.07</v>
      </c>
    </row>
    <row r="1877" spans="1:16">
      <c r="A1877" s="45" t="str">
        <f t="shared" si="43"/>
        <v>4067</v>
      </c>
      <c r="B1877" s="30">
        <v>40</v>
      </c>
      <c r="C1877" s="30">
        <v>67</v>
      </c>
      <c r="D1877" s="30"/>
      <c r="E1877" s="30">
        <v>19205</v>
      </c>
      <c r="F1877" s="30">
        <v>20000</v>
      </c>
      <c r="G1877" s="30"/>
      <c r="H1877" s="30">
        <v>21663.96</v>
      </c>
      <c r="I1877" s="30"/>
      <c r="J1877" s="30">
        <v>16428</v>
      </c>
      <c r="K1877" s="30">
        <v>161.66</v>
      </c>
      <c r="L1877" s="30">
        <v>11217.44</v>
      </c>
      <c r="M1877" s="30">
        <v>404.15</v>
      </c>
      <c r="N1877" s="30">
        <v>28043.599999999999</v>
      </c>
      <c r="O1877" s="30">
        <v>646.64</v>
      </c>
      <c r="P1877" s="30">
        <v>44869.760000000002</v>
      </c>
    </row>
    <row r="1878" spans="1:16">
      <c r="A1878" s="45" t="str">
        <f t="shared" si="43"/>
        <v>4168</v>
      </c>
      <c r="B1878" s="29">
        <v>41</v>
      </c>
      <c r="C1878" s="29">
        <v>68</v>
      </c>
      <c r="D1878" s="29"/>
      <c r="E1878" s="29">
        <v>19205</v>
      </c>
      <c r="F1878" s="29">
        <v>20000</v>
      </c>
      <c r="G1878" s="29"/>
      <c r="H1878" s="29">
        <v>22313.88</v>
      </c>
      <c r="I1878" s="29"/>
      <c r="J1878" s="29">
        <v>16692</v>
      </c>
      <c r="K1878" s="29">
        <v>164.28</v>
      </c>
      <c r="L1878" s="29">
        <v>11718.24</v>
      </c>
      <c r="M1878" s="29">
        <v>410.7</v>
      </c>
      <c r="N1878" s="29">
        <v>29295.61</v>
      </c>
      <c r="O1878" s="29">
        <v>657.12</v>
      </c>
      <c r="P1878" s="29">
        <v>46872.97</v>
      </c>
    </row>
    <row r="1879" spans="1:16">
      <c r="A1879" s="45" t="str">
        <f t="shared" si="43"/>
        <v>4269</v>
      </c>
      <c r="B1879" s="30">
        <v>42</v>
      </c>
      <c r="C1879" s="30">
        <v>69</v>
      </c>
      <c r="D1879" s="30"/>
      <c r="E1879" s="30">
        <v>19205</v>
      </c>
      <c r="F1879" s="30">
        <v>20000</v>
      </c>
      <c r="G1879" s="30">
        <v>900</v>
      </c>
      <c r="H1879" s="30">
        <v>23883.3</v>
      </c>
      <c r="I1879" s="30"/>
      <c r="J1879" s="30">
        <v>16061</v>
      </c>
      <c r="K1879" s="30">
        <v>166.92</v>
      </c>
      <c r="L1879" s="30">
        <v>12236.71</v>
      </c>
      <c r="M1879" s="30">
        <v>417.3</v>
      </c>
      <c r="N1879" s="30">
        <v>30591.78</v>
      </c>
      <c r="O1879" s="30">
        <v>667.68</v>
      </c>
      <c r="P1879" s="30">
        <v>48946.84</v>
      </c>
    </row>
    <row r="1880" spans="1:16">
      <c r="A1880" s="45" t="str">
        <f t="shared" si="43"/>
        <v>4370</v>
      </c>
      <c r="B1880" s="29">
        <v>43</v>
      </c>
      <c r="C1880" s="29">
        <v>70</v>
      </c>
      <c r="D1880" s="29"/>
      <c r="E1880" s="29">
        <v>19205</v>
      </c>
      <c r="F1880" s="29">
        <v>20000</v>
      </c>
      <c r="G1880" s="29"/>
      <c r="H1880" s="29">
        <v>24599.79</v>
      </c>
      <c r="I1880" s="29"/>
      <c r="J1880" s="29">
        <v>16295</v>
      </c>
      <c r="K1880" s="29">
        <v>160.61000000000001</v>
      </c>
      <c r="L1880" s="29">
        <v>12764.42</v>
      </c>
      <c r="M1880" s="29">
        <v>401.53</v>
      </c>
      <c r="N1880" s="29">
        <v>31911.05</v>
      </c>
      <c r="O1880" s="29">
        <v>642.44000000000005</v>
      </c>
      <c r="P1880" s="29">
        <v>51057.69</v>
      </c>
    </row>
    <row r="1881" spans="1:16">
      <c r="A1881" s="45" t="str">
        <f t="shared" si="43"/>
        <v>4471</v>
      </c>
      <c r="B1881" s="30">
        <v>44</v>
      </c>
      <c r="C1881" s="30">
        <v>71</v>
      </c>
      <c r="D1881" s="30"/>
      <c r="E1881" s="30">
        <v>19205</v>
      </c>
      <c r="F1881" s="30">
        <v>20000</v>
      </c>
      <c r="G1881" s="30"/>
      <c r="H1881" s="30">
        <v>25337.79</v>
      </c>
      <c r="I1881" s="30"/>
      <c r="J1881" s="30">
        <v>16531</v>
      </c>
      <c r="K1881" s="30">
        <v>162.94999999999999</v>
      </c>
      <c r="L1881" s="30">
        <v>13310.3</v>
      </c>
      <c r="M1881" s="30">
        <v>407.38</v>
      </c>
      <c r="N1881" s="30">
        <v>33275.760000000002</v>
      </c>
      <c r="O1881" s="30">
        <v>651.79999999999995</v>
      </c>
      <c r="P1881" s="30">
        <v>53241.22</v>
      </c>
    </row>
    <row r="1882" spans="1:16">
      <c r="A1882" s="45" t="str">
        <f t="shared" si="43"/>
        <v>4572</v>
      </c>
      <c r="B1882" s="29">
        <v>45</v>
      </c>
      <c r="C1882" s="29">
        <v>72</v>
      </c>
      <c r="D1882" s="29"/>
      <c r="E1882" s="29">
        <v>19205</v>
      </c>
      <c r="F1882" s="29">
        <v>20000</v>
      </c>
      <c r="G1882" s="29">
        <v>900</v>
      </c>
      <c r="H1882" s="29">
        <v>26997.919999999998</v>
      </c>
      <c r="I1882" s="29"/>
      <c r="J1882" s="29">
        <v>15868</v>
      </c>
      <c r="K1882" s="29">
        <v>165.31</v>
      </c>
      <c r="L1882" s="29">
        <v>13874.92</v>
      </c>
      <c r="M1882" s="29">
        <v>413.28</v>
      </c>
      <c r="N1882" s="29">
        <v>34687.31</v>
      </c>
      <c r="O1882" s="29">
        <v>661.24</v>
      </c>
      <c r="P1882" s="29">
        <v>55499.69</v>
      </c>
    </row>
    <row r="1883" spans="1:16">
      <c r="A1883" s="45" t="str">
        <f t="shared" si="43"/>
        <v>4673</v>
      </c>
      <c r="B1883" s="30">
        <v>46</v>
      </c>
      <c r="C1883" s="30">
        <v>73</v>
      </c>
      <c r="D1883" s="30"/>
      <c r="E1883" s="30">
        <v>19205</v>
      </c>
      <c r="F1883" s="30">
        <v>20000</v>
      </c>
      <c r="G1883" s="30"/>
      <c r="H1883" s="30">
        <v>27807.86</v>
      </c>
      <c r="I1883" s="30"/>
      <c r="J1883" s="30">
        <v>16061</v>
      </c>
      <c r="K1883" s="30">
        <v>158.68</v>
      </c>
      <c r="L1883" s="30">
        <v>14449.85</v>
      </c>
      <c r="M1883" s="30">
        <v>396.7</v>
      </c>
      <c r="N1883" s="30">
        <v>36124.629999999997</v>
      </c>
      <c r="O1883" s="30">
        <v>634.72</v>
      </c>
      <c r="P1883" s="30">
        <v>57799.41</v>
      </c>
    </row>
    <row r="1884" spans="1:16">
      <c r="A1884" s="45" t="str">
        <f t="shared" si="43"/>
        <v>4774</v>
      </c>
      <c r="B1884" s="29">
        <v>47</v>
      </c>
      <c r="C1884" s="29">
        <v>74</v>
      </c>
      <c r="D1884" s="29"/>
      <c r="E1884" s="29">
        <v>19205</v>
      </c>
      <c r="F1884" s="29">
        <v>20000</v>
      </c>
      <c r="G1884" s="29"/>
      <c r="H1884" s="29">
        <v>28642.09</v>
      </c>
      <c r="I1884" s="29"/>
      <c r="J1884" s="29">
        <v>16252</v>
      </c>
      <c r="K1884" s="29">
        <v>160.61000000000001</v>
      </c>
      <c r="L1884" s="29">
        <v>15043.96</v>
      </c>
      <c r="M1884" s="29">
        <v>401.53</v>
      </c>
      <c r="N1884" s="29">
        <v>37609.89</v>
      </c>
      <c r="O1884" s="29">
        <v>642.44000000000005</v>
      </c>
      <c r="P1884" s="29">
        <v>60175.83</v>
      </c>
    </row>
    <row r="1885" spans="1:16">
      <c r="A1885" s="45" t="str">
        <f t="shared" si="43"/>
        <v>4875</v>
      </c>
      <c r="B1885" s="30">
        <v>48</v>
      </c>
      <c r="C1885" s="30">
        <v>75</v>
      </c>
      <c r="D1885" s="30"/>
      <c r="E1885" s="30">
        <v>19205</v>
      </c>
      <c r="F1885" s="30">
        <v>20000</v>
      </c>
      <c r="G1885" s="30">
        <v>900</v>
      </c>
      <c r="H1885" s="30">
        <v>30401.360000000001</v>
      </c>
      <c r="I1885" s="30"/>
      <c r="J1885" s="30">
        <v>15539</v>
      </c>
      <c r="K1885" s="30">
        <v>162.52000000000001</v>
      </c>
      <c r="L1885" s="30">
        <v>15657.8</v>
      </c>
      <c r="M1885" s="30">
        <v>406.3</v>
      </c>
      <c r="N1885" s="30">
        <v>39144.49</v>
      </c>
      <c r="O1885" s="30">
        <v>650.08000000000004</v>
      </c>
      <c r="P1885" s="30">
        <v>62631.18</v>
      </c>
    </row>
    <row r="1886" spans="1:16">
      <c r="A1886" s="45" t="str">
        <f t="shared" si="43"/>
        <v>4976</v>
      </c>
      <c r="B1886" s="29">
        <v>49</v>
      </c>
      <c r="C1886" s="29">
        <v>76</v>
      </c>
      <c r="D1886" s="29"/>
      <c r="E1886" s="29">
        <v>19205</v>
      </c>
      <c r="F1886" s="29">
        <v>20000</v>
      </c>
      <c r="G1886" s="29"/>
      <c r="H1886" s="29">
        <v>31313.4</v>
      </c>
      <c r="I1886" s="29"/>
      <c r="J1886" s="29">
        <v>15667</v>
      </c>
      <c r="K1886" s="29">
        <v>155.38999999999999</v>
      </c>
      <c r="L1886" s="29">
        <v>16282.92</v>
      </c>
      <c r="M1886" s="29">
        <v>388.48</v>
      </c>
      <c r="N1886" s="29">
        <v>40707.300000000003</v>
      </c>
      <c r="O1886" s="29">
        <v>621.55999999999995</v>
      </c>
      <c r="P1886" s="29">
        <v>65131.68</v>
      </c>
    </row>
    <row r="1887" spans="1:16">
      <c r="A1887" s="45" t="str">
        <f t="shared" si="43"/>
        <v>5077</v>
      </c>
      <c r="B1887" s="30">
        <v>50</v>
      </c>
      <c r="C1887" s="30">
        <v>77</v>
      </c>
      <c r="D1887" s="30"/>
      <c r="E1887" s="30">
        <v>19205</v>
      </c>
      <c r="F1887" s="30">
        <v>20000</v>
      </c>
      <c r="G1887" s="30"/>
      <c r="H1887" s="30">
        <v>32252.799999999999</v>
      </c>
      <c r="I1887" s="30"/>
      <c r="J1887" s="30">
        <v>15784</v>
      </c>
      <c r="K1887" s="30">
        <v>156.66999999999999</v>
      </c>
      <c r="L1887" s="30">
        <v>16928.080000000002</v>
      </c>
      <c r="M1887" s="30">
        <v>391.68</v>
      </c>
      <c r="N1887" s="30">
        <v>42320.19</v>
      </c>
      <c r="O1887" s="30">
        <v>626.67999999999995</v>
      </c>
      <c r="P1887" s="30">
        <v>67712.31</v>
      </c>
    </row>
    <row r="1888" spans="1:16">
      <c r="A1888" s="45" t="str">
        <f t="shared" si="43"/>
        <v>5178</v>
      </c>
      <c r="B1888" s="29">
        <v>51</v>
      </c>
      <c r="C1888" s="29">
        <v>78</v>
      </c>
      <c r="D1888" s="29"/>
      <c r="E1888" s="29">
        <v>19205</v>
      </c>
      <c r="F1888" s="29">
        <v>20000</v>
      </c>
      <c r="G1888" s="29">
        <v>900</v>
      </c>
      <c r="H1888" s="29">
        <v>34120.379999999997</v>
      </c>
      <c r="I1888" s="29"/>
      <c r="J1888" s="29">
        <v>14989</v>
      </c>
      <c r="K1888" s="29">
        <v>157.84</v>
      </c>
      <c r="L1888" s="29">
        <v>17593.759999999998</v>
      </c>
      <c r="M1888" s="29">
        <v>394.6</v>
      </c>
      <c r="N1888" s="29">
        <v>43984.4</v>
      </c>
      <c r="O1888" s="29">
        <v>631.36</v>
      </c>
      <c r="P1888" s="29">
        <v>70375.039999999994</v>
      </c>
    </row>
    <row r="1889" spans="1:16">
      <c r="A1889" s="45" t="str">
        <f t="shared" si="43"/>
        <v>5279</v>
      </c>
      <c r="B1889" s="30">
        <v>52</v>
      </c>
      <c r="C1889" s="30">
        <v>79</v>
      </c>
      <c r="D1889" s="30"/>
      <c r="E1889" s="30">
        <v>19205</v>
      </c>
      <c r="F1889" s="30">
        <v>20000</v>
      </c>
      <c r="G1889" s="30"/>
      <c r="H1889" s="30">
        <v>35144</v>
      </c>
      <c r="I1889" s="30"/>
      <c r="J1889" s="30">
        <v>15009</v>
      </c>
      <c r="K1889" s="30">
        <v>149.88999999999999</v>
      </c>
      <c r="L1889" s="30">
        <v>18271.46</v>
      </c>
      <c r="M1889" s="30">
        <v>374.73</v>
      </c>
      <c r="N1889" s="30">
        <v>45678.66</v>
      </c>
      <c r="O1889" s="30">
        <v>599.55999999999995</v>
      </c>
      <c r="P1889" s="30">
        <v>73085.850000000006</v>
      </c>
    </row>
    <row r="1890" spans="1:16">
      <c r="A1890" s="45" t="str">
        <f t="shared" si="43"/>
        <v>5380</v>
      </c>
      <c r="B1890" s="29">
        <v>53</v>
      </c>
      <c r="C1890" s="29">
        <v>80</v>
      </c>
      <c r="D1890" s="29"/>
      <c r="E1890" s="29">
        <v>19205</v>
      </c>
      <c r="F1890" s="29">
        <v>20000</v>
      </c>
      <c r="G1890" s="29"/>
      <c r="H1890" s="29">
        <v>36198.32</v>
      </c>
      <c r="I1890" s="29">
        <v>15000</v>
      </c>
      <c r="J1890" s="29">
        <v>15000</v>
      </c>
      <c r="K1890" s="29">
        <v>150.09</v>
      </c>
      <c r="L1890" s="29">
        <v>18969.7</v>
      </c>
      <c r="M1890" s="29">
        <v>375.23</v>
      </c>
      <c r="N1890" s="29">
        <v>47424.24</v>
      </c>
      <c r="O1890" s="29">
        <v>600.36</v>
      </c>
      <c r="P1890" s="29">
        <v>75878.78</v>
      </c>
    </row>
    <row r="1891" spans="1:16" ht="54">
      <c r="B1891" s="28" t="s">
        <v>27</v>
      </c>
      <c r="C1891" s="28" t="s">
        <v>13</v>
      </c>
      <c r="D1891" s="28" t="s">
        <v>14</v>
      </c>
      <c r="E1891" s="28" t="s">
        <v>15</v>
      </c>
      <c r="F1891" s="28" t="s">
        <v>16</v>
      </c>
      <c r="G1891" s="28" t="s">
        <v>17</v>
      </c>
      <c r="H1891" s="28" t="s">
        <v>18</v>
      </c>
      <c r="I1891" s="28" t="s">
        <v>19</v>
      </c>
      <c r="J1891" s="28" t="s">
        <v>20</v>
      </c>
      <c r="K1891" s="28" t="s">
        <v>21</v>
      </c>
      <c r="L1891" s="28" t="s">
        <v>22</v>
      </c>
      <c r="M1891" s="28" t="s">
        <v>23</v>
      </c>
      <c r="N1891" s="28" t="s">
        <v>24</v>
      </c>
      <c r="O1891" s="28" t="s">
        <v>25</v>
      </c>
      <c r="P1891" s="28" t="s">
        <v>26</v>
      </c>
    </row>
    <row r="1892" spans="1:16">
      <c r="A1892" s="45" t="str">
        <f t="shared" ref="A1892:A1943" si="44">B1892&amp;C1892</f>
        <v>129</v>
      </c>
      <c r="B1892" s="29">
        <v>1</v>
      </c>
      <c r="C1892" s="29">
        <v>29</v>
      </c>
      <c r="D1892" s="29">
        <v>3859</v>
      </c>
      <c r="E1892" s="29">
        <v>3859</v>
      </c>
      <c r="F1892" s="29">
        <v>20000</v>
      </c>
      <c r="G1892" s="29"/>
      <c r="H1892" s="29"/>
      <c r="I1892" s="29"/>
      <c r="J1892" s="29">
        <v>2315.4</v>
      </c>
      <c r="K1892" s="29">
        <v>27.01</v>
      </c>
      <c r="L1892" s="29">
        <v>27.01</v>
      </c>
      <c r="M1892" s="29">
        <v>67.53</v>
      </c>
      <c r="N1892" s="29">
        <v>67.53</v>
      </c>
      <c r="O1892" s="29">
        <v>108.05</v>
      </c>
      <c r="P1892" s="29">
        <v>108.05</v>
      </c>
    </row>
    <row r="1893" spans="1:16">
      <c r="A1893" s="45" t="str">
        <f t="shared" si="44"/>
        <v>230</v>
      </c>
      <c r="B1893" s="30">
        <v>2</v>
      </c>
      <c r="C1893" s="30">
        <v>30</v>
      </c>
      <c r="D1893" s="30">
        <v>3859</v>
      </c>
      <c r="E1893" s="30">
        <v>7718</v>
      </c>
      <c r="F1893" s="30">
        <v>20000</v>
      </c>
      <c r="G1893" s="30"/>
      <c r="H1893" s="30"/>
      <c r="I1893" s="30"/>
      <c r="J1893" s="30">
        <v>5771</v>
      </c>
      <c r="K1893" s="30">
        <v>60.26</v>
      </c>
      <c r="L1893" s="30">
        <v>88.08</v>
      </c>
      <c r="M1893" s="30">
        <v>150.65</v>
      </c>
      <c r="N1893" s="30">
        <v>220.21</v>
      </c>
      <c r="O1893" s="30">
        <v>241.05</v>
      </c>
      <c r="P1893" s="30">
        <v>352.34</v>
      </c>
    </row>
    <row r="1894" spans="1:16">
      <c r="A1894" s="45" t="str">
        <f t="shared" si="44"/>
        <v>331</v>
      </c>
      <c r="B1894" s="29">
        <v>3</v>
      </c>
      <c r="C1894" s="29">
        <v>31</v>
      </c>
      <c r="D1894" s="29">
        <v>3859</v>
      </c>
      <c r="E1894" s="29">
        <v>11577</v>
      </c>
      <c r="F1894" s="29">
        <v>20000</v>
      </c>
      <c r="G1894" s="29">
        <v>900</v>
      </c>
      <c r="H1894" s="29">
        <v>900</v>
      </c>
      <c r="I1894" s="29"/>
      <c r="J1894" s="29">
        <v>8354</v>
      </c>
      <c r="K1894" s="29">
        <v>94.19</v>
      </c>
      <c r="L1894" s="29">
        <v>184.92</v>
      </c>
      <c r="M1894" s="29">
        <v>235.48</v>
      </c>
      <c r="N1894" s="29">
        <v>462.3</v>
      </c>
      <c r="O1894" s="29">
        <v>376.77</v>
      </c>
      <c r="P1894" s="29">
        <v>739.68</v>
      </c>
    </row>
    <row r="1895" spans="1:16">
      <c r="A1895" s="45" t="str">
        <f t="shared" si="44"/>
        <v>432</v>
      </c>
      <c r="B1895" s="30">
        <v>4</v>
      </c>
      <c r="C1895" s="30">
        <v>32</v>
      </c>
      <c r="D1895" s="30">
        <v>3859</v>
      </c>
      <c r="E1895" s="30">
        <v>15436</v>
      </c>
      <c r="F1895" s="30">
        <v>20000</v>
      </c>
      <c r="G1895" s="30"/>
      <c r="H1895" s="30">
        <v>927</v>
      </c>
      <c r="I1895" s="30"/>
      <c r="J1895" s="30">
        <v>12281</v>
      </c>
      <c r="K1895" s="30">
        <v>122.91</v>
      </c>
      <c r="L1895" s="30">
        <v>313.38</v>
      </c>
      <c r="M1895" s="30">
        <v>307.27</v>
      </c>
      <c r="N1895" s="30">
        <v>783.44</v>
      </c>
      <c r="O1895" s="30">
        <v>491.63</v>
      </c>
      <c r="P1895" s="30">
        <v>1253.5</v>
      </c>
    </row>
    <row r="1896" spans="1:16">
      <c r="A1896" s="45" t="str">
        <f t="shared" si="44"/>
        <v>533</v>
      </c>
      <c r="B1896" s="29">
        <v>5</v>
      </c>
      <c r="C1896" s="29">
        <v>33</v>
      </c>
      <c r="D1896" s="29">
        <v>3859</v>
      </c>
      <c r="E1896" s="29">
        <v>19295</v>
      </c>
      <c r="F1896" s="29">
        <v>20000</v>
      </c>
      <c r="G1896" s="29"/>
      <c r="H1896" s="29">
        <v>954.81</v>
      </c>
      <c r="I1896" s="29"/>
      <c r="J1896" s="29">
        <v>16441</v>
      </c>
      <c r="K1896" s="29">
        <v>161.21</v>
      </c>
      <c r="L1896" s="29">
        <v>483.99</v>
      </c>
      <c r="M1896" s="29">
        <v>403.02</v>
      </c>
      <c r="N1896" s="29">
        <v>1209.96</v>
      </c>
      <c r="O1896" s="29">
        <v>644.83000000000004</v>
      </c>
      <c r="P1896" s="29">
        <v>1935.94</v>
      </c>
    </row>
    <row r="1897" spans="1:16">
      <c r="A1897" s="45" t="str">
        <f t="shared" si="44"/>
        <v>634</v>
      </c>
      <c r="B1897" s="30">
        <v>6</v>
      </c>
      <c r="C1897" s="30">
        <v>34</v>
      </c>
      <c r="D1897" s="30"/>
      <c r="E1897" s="30">
        <v>19295</v>
      </c>
      <c r="F1897" s="30">
        <v>20000</v>
      </c>
      <c r="G1897" s="30">
        <v>900</v>
      </c>
      <c r="H1897" s="30">
        <v>1883.45</v>
      </c>
      <c r="I1897" s="30"/>
      <c r="J1897" s="30">
        <v>15868</v>
      </c>
      <c r="K1897" s="30">
        <v>164.41</v>
      </c>
      <c r="L1897" s="30">
        <v>662.91</v>
      </c>
      <c r="M1897" s="30">
        <v>411.03</v>
      </c>
      <c r="N1897" s="30">
        <v>1657.29</v>
      </c>
      <c r="O1897" s="30">
        <v>657.64</v>
      </c>
      <c r="P1897" s="30">
        <v>2651.66</v>
      </c>
    </row>
    <row r="1898" spans="1:16">
      <c r="A1898" s="45" t="str">
        <f t="shared" si="44"/>
        <v>735</v>
      </c>
      <c r="B1898" s="29">
        <v>7</v>
      </c>
      <c r="C1898" s="29">
        <v>35</v>
      </c>
      <c r="D1898" s="29"/>
      <c r="E1898" s="29">
        <v>19295</v>
      </c>
      <c r="F1898" s="29">
        <v>20000</v>
      </c>
      <c r="G1898" s="29"/>
      <c r="H1898" s="29">
        <v>1939.96</v>
      </c>
      <c r="I1898" s="29"/>
      <c r="J1898" s="29">
        <v>16182</v>
      </c>
      <c r="K1898" s="29">
        <v>158.68</v>
      </c>
      <c r="L1898" s="29">
        <v>841.48</v>
      </c>
      <c r="M1898" s="29">
        <v>396.7</v>
      </c>
      <c r="N1898" s="29">
        <v>2103.71</v>
      </c>
      <c r="O1898" s="29">
        <v>634.72</v>
      </c>
      <c r="P1898" s="29">
        <v>3365.93</v>
      </c>
    </row>
    <row r="1899" spans="1:16">
      <c r="A1899" s="45" t="str">
        <f t="shared" si="44"/>
        <v>836</v>
      </c>
      <c r="B1899" s="30">
        <v>8</v>
      </c>
      <c r="C1899" s="30">
        <v>36</v>
      </c>
      <c r="D1899" s="30"/>
      <c r="E1899" s="30">
        <v>19295</v>
      </c>
      <c r="F1899" s="30">
        <v>20000</v>
      </c>
      <c r="G1899" s="30"/>
      <c r="H1899" s="30">
        <v>1998.16</v>
      </c>
      <c r="I1899" s="30"/>
      <c r="J1899" s="30">
        <v>16503</v>
      </c>
      <c r="K1899" s="30">
        <v>161.82</v>
      </c>
      <c r="L1899" s="30">
        <v>1028.55</v>
      </c>
      <c r="M1899" s="30">
        <v>404.55</v>
      </c>
      <c r="N1899" s="30">
        <v>2571.37</v>
      </c>
      <c r="O1899" s="30">
        <v>647.28</v>
      </c>
      <c r="P1899" s="30">
        <v>4114.1899999999996</v>
      </c>
    </row>
    <row r="1900" spans="1:16">
      <c r="A1900" s="45" t="str">
        <f t="shared" si="44"/>
        <v>937</v>
      </c>
      <c r="B1900" s="29">
        <v>9</v>
      </c>
      <c r="C1900" s="29">
        <v>37</v>
      </c>
      <c r="D1900" s="29"/>
      <c r="E1900" s="29">
        <v>19295</v>
      </c>
      <c r="F1900" s="29">
        <v>20000</v>
      </c>
      <c r="G1900" s="29">
        <v>900</v>
      </c>
      <c r="H1900" s="29">
        <v>2958.1</v>
      </c>
      <c r="I1900" s="29"/>
      <c r="J1900" s="29">
        <v>15930</v>
      </c>
      <c r="K1900" s="29">
        <v>165.03</v>
      </c>
      <c r="L1900" s="29">
        <v>1224.43</v>
      </c>
      <c r="M1900" s="29">
        <v>412.58</v>
      </c>
      <c r="N1900" s="29">
        <v>3061.08</v>
      </c>
      <c r="O1900" s="29">
        <v>660.12</v>
      </c>
      <c r="P1900" s="29">
        <v>4897.7299999999996</v>
      </c>
    </row>
    <row r="1901" spans="1:16">
      <c r="A1901" s="45" t="str">
        <f t="shared" si="44"/>
        <v>1038</v>
      </c>
      <c r="B1901" s="30">
        <v>10</v>
      </c>
      <c r="C1901" s="30">
        <v>38</v>
      </c>
      <c r="D1901" s="30"/>
      <c r="E1901" s="30">
        <v>19295</v>
      </c>
      <c r="F1901" s="30">
        <v>20000</v>
      </c>
      <c r="G1901" s="30"/>
      <c r="H1901" s="30">
        <v>3046.84</v>
      </c>
      <c r="I1901" s="30"/>
      <c r="J1901" s="30">
        <v>16245</v>
      </c>
      <c r="K1901" s="30">
        <v>159.30000000000001</v>
      </c>
      <c r="L1901" s="30">
        <v>1420.47</v>
      </c>
      <c r="M1901" s="30">
        <v>398.25</v>
      </c>
      <c r="N1901" s="30">
        <v>3551.17</v>
      </c>
      <c r="O1901" s="30">
        <v>637.20000000000005</v>
      </c>
      <c r="P1901" s="30">
        <v>5681.86</v>
      </c>
    </row>
    <row r="1902" spans="1:16">
      <c r="A1902" s="45" t="str">
        <f t="shared" si="44"/>
        <v>1139</v>
      </c>
      <c r="B1902" s="29">
        <v>11</v>
      </c>
      <c r="C1902" s="29">
        <v>39</v>
      </c>
      <c r="D1902" s="29"/>
      <c r="E1902" s="29">
        <v>19295</v>
      </c>
      <c r="F1902" s="29">
        <v>20000</v>
      </c>
      <c r="G1902" s="29"/>
      <c r="H1902" s="29">
        <v>3138.25</v>
      </c>
      <c r="I1902" s="29"/>
      <c r="J1902" s="29">
        <v>16566</v>
      </c>
      <c r="K1902" s="29">
        <v>162.44999999999999</v>
      </c>
      <c r="L1902" s="29">
        <v>1625.53</v>
      </c>
      <c r="M1902" s="29">
        <v>406.13</v>
      </c>
      <c r="N1902" s="29">
        <v>4063.82</v>
      </c>
      <c r="O1902" s="29">
        <v>649.79999999999995</v>
      </c>
      <c r="P1902" s="29">
        <v>6502.12</v>
      </c>
    </row>
    <row r="1903" spans="1:16">
      <c r="A1903" s="45" t="str">
        <f t="shared" si="44"/>
        <v>1240</v>
      </c>
      <c r="B1903" s="30">
        <v>12</v>
      </c>
      <c r="C1903" s="30">
        <v>40</v>
      </c>
      <c r="D1903" s="30"/>
      <c r="E1903" s="30">
        <v>19295</v>
      </c>
      <c r="F1903" s="30">
        <v>20000</v>
      </c>
      <c r="G1903" s="30">
        <v>900</v>
      </c>
      <c r="H1903" s="30">
        <v>4132.3999999999996</v>
      </c>
      <c r="I1903" s="30"/>
      <c r="J1903" s="30">
        <v>15994</v>
      </c>
      <c r="K1903" s="30">
        <v>165.66</v>
      </c>
      <c r="L1903" s="30">
        <v>1839.96</v>
      </c>
      <c r="M1903" s="30">
        <v>414.15</v>
      </c>
      <c r="N1903" s="30">
        <v>4599.8900000000003</v>
      </c>
      <c r="O1903" s="30">
        <v>662.64</v>
      </c>
      <c r="P1903" s="30">
        <v>7359.82</v>
      </c>
    </row>
    <row r="1904" spans="1:16">
      <c r="A1904" s="45" t="str">
        <f t="shared" si="44"/>
        <v>1341</v>
      </c>
      <c r="B1904" s="29">
        <v>13</v>
      </c>
      <c r="C1904" s="29">
        <v>41</v>
      </c>
      <c r="D1904" s="29"/>
      <c r="E1904" s="29">
        <v>19295</v>
      </c>
      <c r="F1904" s="29">
        <v>20000</v>
      </c>
      <c r="G1904" s="29"/>
      <c r="H1904" s="29">
        <v>4256.37</v>
      </c>
      <c r="I1904" s="29"/>
      <c r="J1904" s="29">
        <v>16309</v>
      </c>
      <c r="K1904" s="29">
        <v>159.94</v>
      </c>
      <c r="L1904" s="29">
        <v>2055.09</v>
      </c>
      <c r="M1904" s="29">
        <v>399.85</v>
      </c>
      <c r="N1904" s="29">
        <v>5137.74</v>
      </c>
      <c r="O1904" s="29">
        <v>639.76</v>
      </c>
      <c r="P1904" s="29">
        <v>8220.3799999999992</v>
      </c>
    </row>
    <row r="1905" spans="1:16">
      <c r="A1905" s="45" t="str">
        <f t="shared" si="44"/>
        <v>1442</v>
      </c>
      <c r="B1905" s="30">
        <v>14</v>
      </c>
      <c r="C1905" s="30">
        <v>42</v>
      </c>
      <c r="D1905" s="30"/>
      <c r="E1905" s="30">
        <v>19295</v>
      </c>
      <c r="F1905" s="30">
        <v>20000</v>
      </c>
      <c r="G1905" s="30"/>
      <c r="H1905" s="30">
        <v>4384.0600000000004</v>
      </c>
      <c r="I1905" s="30"/>
      <c r="J1905" s="30">
        <v>16631</v>
      </c>
      <c r="K1905" s="30">
        <v>163.09</v>
      </c>
      <c r="L1905" s="30">
        <v>2279.84</v>
      </c>
      <c r="M1905" s="30">
        <v>407.73</v>
      </c>
      <c r="N1905" s="30">
        <v>5699.59</v>
      </c>
      <c r="O1905" s="30">
        <v>652.36</v>
      </c>
      <c r="P1905" s="30">
        <v>9119.35</v>
      </c>
    </row>
    <row r="1906" spans="1:16">
      <c r="A1906" s="45" t="str">
        <f t="shared" si="44"/>
        <v>1543</v>
      </c>
      <c r="B1906" s="29">
        <v>15</v>
      </c>
      <c r="C1906" s="29">
        <v>43</v>
      </c>
      <c r="D1906" s="29"/>
      <c r="E1906" s="29">
        <v>19295</v>
      </c>
      <c r="F1906" s="29">
        <v>20000</v>
      </c>
      <c r="G1906" s="29">
        <v>900</v>
      </c>
      <c r="H1906" s="29">
        <v>5415.58</v>
      </c>
      <c r="I1906" s="29"/>
      <c r="J1906" s="29">
        <v>16059</v>
      </c>
      <c r="K1906" s="29">
        <v>166.31</v>
      </c>
      <c r="L1906" s="29">
        <v>2514.54</v>
      </c>
      <c r="M1906" s="29">
        <v>415.78</v>
      </c>
      <c r="N1906" s="29">
        <v>6286.36</v>
      </c>
      <c r="O1906" s="29">
        <v>665.24</v>
      </c>
      <c r="P1906" s="29">
        <v>10058.17</v>
      </c>
    </row>
    <row r="1907" spans="1:16">
      <c r="A1907" s="45" t="str">
        <f t="shared" si="44"/>
        <v>1644</v>
      </c>
      <c r="B1907" s="30">
        <v>16</v>
      </c>
      <c r="C1907" s="30">
        <v>44</v>
      </c>
      <c r="D1907" s="30"/>
      <c r="E1907" s="30">
        <v>19295</v>
      </c>
      <c r="F1907" s="30">
        <v>20000</v>
      </c>
      <c r="G1907" s="30"/>
      <c r="H1907" s="30">
        <v>5578.05</v>
      </c>
      <c r="I1907" s="30"/>
      <c r="J1907" s="30">
        <v>16374</v>
      </c>
      <c r="K1907" s="30">
        <v>160.59</v>
      </c>
      <c r="L1907" s="30">
        <v>2750.57</v>
      </c>
      <c r="M1907" s="30">
        <v>401.48</v>
      </c>
      <c r="N1907" s="30">
        <v>6876.42</v>
      </c>
      <c r="O1907" s="30">
        <v>642.36</v>
      </c>
      <c r="P1907" s="30">
        <v>11002.28</v>
      </c>
    </row>
    <row r="1908" spans="1:16">
      <c r="A1908" s="45" t="str">
        <f t="shared" si="44"/>
        <v>1745</v>
      </c>
      <c r="B1908" s="29">
        <v>17</v>
      </c>
      <c r="C1908" s="29">
        <v>45</v>
      </c>
      <c r="D1908" s="29"/>
      <c r="E1908" s="29">
        <v>19295</v>
      </c>
      <c r="F1908" s="29">
        <v>20000</v>
      </c>
      <c r="G1908" s="29"/>
      <c r="H1908" s="29">
        <v>5745.39</v>
      </c>
      <c r="I1908" s="29"/>
      <c r="J1908" s="29">
        <v>16695</v>
      </c>
      <c r="K1908" s="29">
        <v>163.74</v>
      </c>
      <c r="L1908" s="29">
        <v>2996.83</v>
      </c>
      <c r="M1908" s="29">
        <v>409.35</v>
      </c>
      <c r="N1908" s="29">
        <v>7492.06</v>
      </c>
      <c r="O1908" s="29">
        <v>654.96</v>
      </c>
      <c r="P1908" s="29">
        <v>11987.3</v>
      </c>
    </row>
    <row r="1909" spans="1:16">
      <c r="A1909" s="45" t="str">
        <f t="shared" si="44"/>
        <v>1846</v>
      </c>
      <c r="B1909" s="30">
        <v>18</v>
      </c>
      <c r="C1909" s="30">
        <v>46</v>
      </c>
      <c r="D1909" s="30"/>
      <c r="E1909" s="30">
        <v>19295</v>
      </c>
      <c r="F1909" s="30">
        <v>20000</v>
      </c>
      <c r="G1909" s="30">
        <v>900</v>
      </c>
      <c r="H1909" s="30">
        <v>6817.75</v>
      </c>
      <c r="I1909" s="30"/>
      <c r="J1909" s="30">
        <v>16122</v>
      </c>
      <c r="K1909" s="30">
        <v>166.95</v>
      </c>
      <c r="L1909" s="30">
        <v>3253.68</v>
      </c>
      <c r="M1909" s="30">
        <v>417.38</v>
      </c>
      <c r="N1909" s="30">
        <v>8134.2</v>
      </c>
      <c r="O1909" s="30">
        <v>667.8</v>
      </c>
      <c r="P1909" s="30">
        <v>13014.72</v>
      </c>
    </row>
    <row r="1910" spans="1:16">
      <c r="A1910" s="45" t="str">
        <f t="shared" si="44"/>
        <v>1947</v>
      </c>
      <c r="B1910" s="29">
        <v>19</v>
      </c>
      <c r="C1910" s="29">
        <v>47</v>
      </c>
      <c r="D1910" s="29"/>
      <c r="E1910" s="29">
        <v>19295</v>
      </c>
      <c r="F1910" s="29">
        <v>20000</v>
      </c>
      <c r="G1910" s="29"/>
      <c r="H1910" s="29">
        <v>7022.29</v>
      </c>
      <c r="I1910" s="29"/>
      <c r="J1910" s="29">
        <v>16437</v>
      </c>
      <c r="K1910" s="29">
        <v>161.22</v>
      </c>
      <c r="L1910" s="29">
        <v>3512.51</v>
      </c>
      <c r="M1910" s="29">
        <v>403.05</v>
      </c>
      <c r="N1910" s="29">
        <v>8781.2800000000007</v>
      </c>
      <c r="O1910" s="29">
        <v>644.88</v>
      </c>
      <c r="P1910" s="29">
        <v>14050.04</v>
      </c>
    </row>
    <row r="1911" spans="1:16">
      <c r="A1911" s="45" t="str">
        <f t="shared" si="44"/>
        <v>2048</v>
      </c>
      <c r="B1911" s="30">
        <v>20</v>
      </c>
      <c r="C1911" s="30">
        <v>48</v>
      </c>
      <c r="D1911" s="30"/>
      <c r="E1911" s="30">
        <v>19295</v>
      </c>
      <c r="F1911" s="30">
        <v>20000</v>
      </c>
      <c r="G1911" s="30"/>
      <c r="H1911" s="30">
        <v>7232.95</v>
      </c>
      <c r="I1911" s="30"/>
      <c r="J1911" s="30">
        <v>16757</v>
      </c>
      <c r="K1911" s="30">
        <v>164.37</v>
      </c>
      <c r="L1911" s="30">
        <v>3782.26</v>
      </c>
      <c r="M1911" s="30">
        <v>410.93</v>
      </c>
      <c r="N1911" s="30">
        <v>9455.64</v>
      </c>
      <c r="O1911" s="30">
        <v>657.48</v>
      </c>
      <c r="P1911" s="30">
        <v>15129.03</v>
      </c>
    </row>
    <row r="1912" spans="1:16">
      <c r="A1912" s="45" t="str">
        <f t="shared" si="44"/>
        <v>2149</v>
      </c>
      <c r="B1912" s="29">
        <v>21</v>
      </c>
      <c r="C1912" s="29">
        <v>49</v>
      </c>
      <c r="D1912" s="29"/>
      <c r="E1912" s="29">
        <v>19295</v>
      </c>
      <c r="F1912" s="29">
        <v>20000</v>
      </c>
      <c r="G1912" s="29">
        <v>900</v>
      </c>
      <c r="H1912" s="29">
        <v>8349.94</v>
      </c>
      <c r="I1912" s="29"/>
      <c r="J1912" s="29">
        <v>16184</v>
      </c>
      <c r="K1912" s="29">
        <v>167.57</v>
      </c>
      <c r="L1912" s="29">
        <v>4063.29</v>
      </c>
      <c r="M1912" s="29">
        <v>418.93</v>
      </c>
      <c r="N1912" s="29">
        <v>10158.24</v>
      </c>
      <c r="O1912" s="29">
        <v>670.28</v>
      </c>
      <c r="P1912" s="29">
        <v>16253.18</v>
      </c>
    </row>
    <row r="1913" spans="1:16">
      <c r="A1913" s="45" t="str">
        <f t="shared" si="44"/>
        <v>2250</v>
      </c>
      <c r="B1913" s="30">
        <v>22</v>
      </c>
      <c r="C1913" s="30">
        <v>50</v>
      </c>
      <c r="D1913" s="30"/>
      <c r="E1913" s="30">
        <v>19295</v>
      </c>
      <c r="F1913" s="30">
        <v>20000</v>
      </c>
      <c r="G1913" s="30"/>
      <c r="H1913" s="30">
        <v>8600.44</v>
      </c>
      <c r="I1913" s="30"/>
      <c r="J1913" s="30">
        <v>16496</v>
      </c>
      <c r="K1913" s="30">
        <v>161.84</v>
      </c>
      <c r="L1913" s="30">
        <v>4347.03</v>
      </c>
      <c r="M1913" s="30">
        <v>404.6</v>
      </c>
      <c r="N1913" s="30">
        <v>10867.58</v>
      </c>
      <c r="O1913" s="30">
        <v>647.36</v>
      </c>
      <c r="P1913" s="30">
        <v>17388.13</v>
      </c>
    </row>
    <row r="1914" spans="1:16">
      <c r="A1914" s="45" t="str">
        <f t="shared" si="44"/>
        <v>2351</v>
      </c>
      <c r="B1914" s="29">
        <v>23</v>
      </c>
      <c r="C1914" s="29">
        <v>51</v>
      </c>
      <c r="D1914" s="29"/>
      <c r="E1914" s="29">
        <v>19295</v>
      </c>
      <c r="F1914" s="29">
        <v>20000</v>
      </c>
      <c r="G1914" s="29"/>
      <c r="H1914" s="29">
        <v>8858.4500000000007</v>
      </c>
      <c r="I1914" s="29"/>
      <c r="J1914" s="29">
        <v>16815</v>
      </c>
      <c r="K1914" s="29">
        <v>164.96</v>
      </c>
      <c r="L1914" s="29">
        <v>4642.3999999999996</v>
      </c>
      <c r="M1914" s="29">
        <v>412.4</v>
      </c>
      <c r="N1914" s="29">
        <v>11606.01</v>
      </c>
      <c r="O1914" s="29">
        <v>659.84</v>
      </c>
      <c r="P1914" s="29">
        <v>18569.62</v>
      </c>
    </row>
    <row r="1915" spans="1:16">
      <c r="A1915" s="45" t="str">
        <f t="shared" si="44"/>
        <v>2452</v>
      </c>
      <c r="B1915" s="30">
        <v>24</v>
      </c>
      <c r="C1915" s="30">
        <v>52</v>
      </c>
      <c r="D1915" s="30"/>
      <c r="E1915" s="30">
        <v>19295</v>
      </c>
      <c r="F1915" s="30">
        <v>20000</v>
      </c>
      <c r="G1915" s="30">
        <v>900</v>
      </c>
      <c r="H1915" s="30">
        <v>10024.209999999999</v>
      </c>
      <c r="I1915" s="30"/>
      <c r="J1915" s="30">
        <v>16241</v>
      </c>
      <c r="K1915" s="30">
        <v>168.15</v>
      </c>
      <c r="L1915" s="30">
        <v>4949.83</v>
      </c>
      <c r="M1915" s="30">
        <v>420.38</v>
      </c>
      <c r="N1915" s="30">
        <v>12374.57</v>
      </c>
      <c r="O1915" s="30">
        <v>672.6</v>
      </c>
      <c r="P1915" s="30">
        <v>19799.3</v>
      </c>
    </row>
    <row r="1916" spans="1:16">
      <c r="A1916" s="45" t="str">
        <f t="shared" si="44"/>
        <v>2553</v>
      </c>
      <c r="B1916" s="29">
        <v>25</v>
      </c>
      <c r="C1916" s="29">
        <v>53</v>
      </c>
      <c r="D1916" s="29"/>
      <c r="E1916" s="29">
        <v>19295</v>
      </c>
      <c r="F1916" s="29">
        <v>20000</v>
      </c>
      <c r="G1916" s="29"/>
      <c r="H1916" s="29">
        <v>10324.93</v>
      </c>
      <c r="I1916" s="29"/>
      <c r="J1916" s="29">
        <v>16551</v>
      </c>
      <c r="K1916" s="29">
        <v>162.41</v>
      </c>
      <c r="L1916" s="29">
        <v>5260.73</v>
      </c>
      <c r="M1916" s="29">
        <v>406.03</v>
      </c>
      <c r="N1916" s="29">
        <v>13151.83</v>
      </c>
      <c r="O1916" s="29">
        <v>649.64</v>
      </c>
      <c r="P1916" s="29">
        <v>21042.92</v>
      </c>
    </row>
    <row r="1917" spans="1:16">
      <c r="A1917" s="45" t="str">
        <f t="shared" si="44"/>
        <v>2654</v>
      </c>
      <c r="B1917" s="30">
        <v>26</v>
      </c>
      <c r="C1917" s="30">
        <v>54</v>
      </c>
      <c r="D1917" s="30"/>
      <c r="E1917" s="30">
        <v>19295</v>
      </c>
      <c r="F1917" s="30">
        <v>20000</v>
      </c>
      <c r="G1917" s="30"/>
      <c r="H1917" s="30">
        <v>10634.68</v>
      </c>
      <c r="I1917" s="30"/>
      <c r="J1917" s="30">
        <v>16867</v>
      </c>
      <c r="K1917" s="30">
        <v>165.51</v>
      </c>
      <c r="L1917" s="30">
        <v>5584.06</v>
      </c>
      <c r="M1917" s="30">
        <v>413.78</v>
      </c>
      <c r="N1917" s="30">
        <v>13960.16</v>
      </c>
      <c r="O1917" s="30">
        <v>662.04</v>
      </c>
      <c r="P1917" s="30">
        <v>22336.25</v>
      </c>
    </row>
    <row r="1918" spans="1:16">
      <c r="A1918" s="45" t="str">
        <f t="shared" si="44"/>
        <v>2755</v>
      </c>
      <c r="B1918" s="29">
        <v>27</v>
      </c>
      <c r="C1918" s="29">
        <v>55</v>
      </c>
      <c r="D1918" s="29"/>
      <c r="E1918" s="29">
        <v>19295</v>
      </c>
      <c r="F1918" s="29">
        <v>20000</v>
      </c>
      <c r="G1918" s="29">
        <v>900</v>
      </c>
      <c r="H1918" s="29">
        <v>11853.72</v>
      </c>
      <c r="I1918" s="29"/>
      <c r="J1918" s="29">
        <v>16289</v>
      </c>
      <c r="K1918" s="29">
        <v>168.67</v>
      </c>
      <c r="L1918" s="29">
        <v>5920.25</v>
      </c>
      <c r="M1918" s="29">
        <v>421.68</v>
      </c>
      <c r="N1918" s="29">
        <v>14800.64</v>
      </c>
      <c r="O1918" s="29">
        <v>674.68</v>
      </c>
      <c r="P1918" s="29">
        <v>23681.02</v>
      </c>
    </row>
    <row r="1919" spans="1:16">
      <c r="A1919" s="45" t="str">
        <f t="shared" si="44"/>
        <v>2856</v>
      </c>
      <c r="B1919" s="30">
        <v>28</v>
      </c>
      <c r="C1919" s="30">
        <v>56</v>
      </c>
      <c r="D1919" s="30"/>
      <c r="E1919" s="30">
        <v>19295</v>
      </c>
      <c r="F1919" s="30">
        <v>20000</v>
      </c>
      <c r="G1919" s="30"/>
      <c r="H1919" s="30">
        <v>12209.33</v>
      </c>
      <c r="I1919" s="30"/>
      <c r="J1919" s="30">
        <v>16596</v>
      </c>
      <c r="K1919" s="30">
        <v>162.88999999999999</v>
      </c>
      <c r="L1919" s="30">
        <v>6260.75</v>
      </c>
      <c r="M1919" s="30">
        <v>407.23</v>
      </c>
      <c r="N1919" s="30">
        <v>15651.88</v>
      </c>
      <c r="O1919" s="30">
        <v>651.55999999999995</v>
      </c>
      <c r="P1919" s="30">
        <v>25043.01</v>
      </c>
    </row>
    <row r="1920" spans="1:16">
      <c r="A1920" s="45" t="str">
        <f t="shared" si="44"/>
        <v>2957</v>
      </c>
      <c r="B1920" s="29">
        <v>29</v>
      </c>
      <c r="C1920" s="29">
        <v>57</v>
      </c>
      <c r="D1920" s="29"/>
      <c r="E1920" s="29">
        <v>19295</v>
      </c>
      <c r="F1920" s="29">
        <v>20000</v>
      </c>
      <c r="G1920" s="29"/>
      <c r="H1920" s="29">
        <v>12575.61</v>
      </c>
      <c r="I1920" s="29"/>
      <c r="J1920" s="29">
        <v>16908</v>
      </c>
      <c r="K1920" s="29">
        <v>165.96</v>
      </c>
      <c r="L1920" s="29">
        <v>6614.53</v>
      </c>
      <c r="M1920" s="29">
        <v>414.9</v>
      </c>
      <c r="N1920" s="29">
        <v>16536.34</v>
      </c>
      <c r="O1920" s="29">
        <v>663.84</v>
      </c>
      <c r="P1920" s="29">
        <v>26458.14</v>
      </c>
    </row>
    <row r="1921" spans="1:16">
      <c r="A1921" s="45" t="str">
        <f t="shared" si="44"/>
        <v>3058</v>
      </c>
      <c r="B1921" s="30">
        <v>30</v>
      </c>
      <c r="C1921" s="30">
        <v>58</v>
      </c>
      <c r="D1921" s="30"/>
      <c r="E1921" s="30">
        <v>19295</v>
      </c>
      <c r="F1921" s="30">
        <v>20000</v>
      </c>
      <c r="G1921" s="30">
        <v>900</v>
      </c>
      <c r="H1921" s="30">
        <v>13852.88</v>
      </c>
      <c r="I1921" s="30"/>
      <c r="J1921" s="30">
        <v>16326</v>
      </c>
      <c r="K1921" s="30">
        <v>169.08</v>
      </c>
      <c r="L1921" s="30">
        <v>6982.05</v>
      </c>
      <c r="M1921" s="30">
        <v>422.7</v>
      </c>
      <c r="N1921" s="30">
        <v>17455.13</v>
      </c>
      <c r="O1921" s="30">
        <v>676.32</v>
      </c>
      <c r="P1921" s="30">
        <v>27928.2</v>
      </c>
    </row>
    <row r="1922" spans="1:16">
      <c r="A1922" s="45" t="str">
        <f t="shared" si="44"/>
        <v>3159</v>
      </c>
      <c r="B1922" s="29">
        <v>31</v>
      </c>
      <c r="C1922" s="29">
        <v>59</v>
      </c>
      <c r="D1922" s="29"/>
      <c r="E1922" s="29">
        <v>19295</v>
      </c>
      <c r="F1922" s="29">
        <v>20000</v>
      </c>
      <c r="G1922" s="29"/>
      <c r="H1922" s="29">
        <v>14268.47</v>
      </c>
      <c r="I1922" s="29"/>
      <c r="J1922" s="29">
        <v>16626</v>
      </c>
      <c r="K1922" s="29">
        <v>163.26</v>
      </c>
      <c r="L1922" s="29">
        <v>7354.77</v>
      </c>
      <c r="M1922" s="29">
        <v>408.15</v>
      </c>
      <c r="N1922" s="29">
        <v>18386.93</v>
      </c>
      <c r="O1922" s="29">
        <v>653.04</v>
      </c>
      <c r="P1922" s="29">
        <v>29419.09</v>
      </c>
    </row>
    <row r="1923" spans="1:16">
      <c r="A1923" s="45" t="str">
        <f t="shared" si="44"/>
        <v>3260</v>
      </c>
      <c r="B1923" s="30">
        <v>32</v>
      </c>
      <c r="C1923" s="30">
        <v>60</v>
      </c>
      <c r="D1923" s="30"/>
      <c r="E1923" s="30">
        <v>19295</v>
      </c>
      <c r="F1923" s="30">
        <v>20000</v>
      </c>
      <c r="G1923" s="30"/>
      <c r="H1923" s="30">
        <v>14696.52</v>
      </c>
      <c r="I1923" s="30"/>
      <c r="J1923" s="30">
        <v>16932</v>
      </c>
      <c r="K1923" s="30">
        <v>166.26</v>
      </c>
      <c r="L1923" s="30">
        <v>7741.68</v>
      </c>
      <c r="M1923" s="30">
        <v>415.65</v>
      </c>
      <c r="N1923" s="30">
        <v>19354.189999999999</v>
      </c>
      <c r="O1923" s="30">
        <v>665.04</v>
      </c>
      <c r="P1923" s="30">
        <v>30966.7</v>
      </c>
    </row>
    <row r="1924" spans="1:16">
      <c r="A1924" s="45" t="str">
        <f t="shared" si="44"/>
        <v>3361</v>
      </c>
      <c r="B1924" s="29">
        <v>33</v>
      </c>
      <c r="C1924" s="29">
        <v>61</v>
      </c>
      <c r="D1924" s="29"/>
      <c r="E1924" s="29">
        <v>19295</v>
      </c>
      <c r="F1924" s="29">
        <v>20000</v>
      </c>
      <c r="G1924" s="29">
        <v>900</v>
      </c>
      <c r="H1924" s="29">
        <v>16037.42</v>
      </c>
      <c r="I1924" s="29"/>
      <c r="J1924" s="29">
        <v>16344</v>
      </c>
      <c r="K1924" s="29">
        <v>169.32</v>
      </c>
      <c r="L1924" s="29">
        <v>8143.25</v>
      </c>
      <c r="M1924" s="29">
        <v>423.3</v>
      </c>
      <c r="N1924" s="29">
        <v>20358.11</v>
      </c>
      <c r="O1924" s="29">
        <v>677.28</v>
      </c>
      <c r="P1924" s="29">
        <v>32572.98</v>
      </c>
    </row>
    <row r="1925" spans="1:16">
      <c r="A1925" s="45" t="str">
        <f t="shared" si="44"/>
        <v>3462</v>
      </c>
      <c r="B1925" s="30">
        <v>34</v>
      </c>
      <c r="C1925" s="30">
        <v>62</v>
      </c>
      <c r="D1925" s="30"/>
      <c r="E1925" s="30">
        <v>19295</v>
      </c>
      <c r="F1925" s="30">
        <v>20000</v>
      </c>
      <c r="G1925" s="30"/>
      <c r="H1925" s="30">
        <v>16518.54</v>
      </c>
      <c r="I1925" s="30"/>
      <c r="J1925" s="30">
        <v>16635</v>
      </c>
      <c r="K1925" s="30">
        <v>163.44</v>
      </c>
      <c r="L1925" s="30">
        <v>8550.98</v>
      </c>
      <c r="M1925" s="30">
        <v>408.6</v>
      </c>
      <c r="N1925" s="30">
        <v>21377.46</v>
      </c>
      <c r="O1925" s="30">
        <v>653.76</v>
      </c>
      <c r="P1925" s="30">
        <v>34203.93</v>
      </c>
    </row>
    <row r="1926" spans="1:16">
      <c r="A1926" s="45" t="str">
        <f t="shared" si="44"/>
        <v>3563</v>
      </c>
      <c r="B1926" s="29">
        <v>35</v>
      </c>
      <c r="C1926" s="29">
        <v>63</v>
      </c>
      <c r="D1926" s="29"/>
      <c r="E1926" s="29">
        <v>19295</v>
      </c>
      <c r="F1926" s="29">
        <v>20000</v>
      </c>
      <c r="G1926" s="29"/>
      <c r="H1926" s="29">
        <v>17014.099999999999</v>
      </c>
      <c r="I1926" s="29"/>
      <c r="J1926" s="29">
        <v>16932</v>
      </c>
      <c r="K1926" s="29">
        <v>166.35</v>
      </c>
      <c r="L1926" s="29">
        <v>8973.86</v>
      </c>
      <c r="M1926" s="29">
        <v>415.88</v>
      </c>
      <c r="N1926" s="29">
        <v>22434.66</v>
      </c>
      <c r="O1926" s="29">
        <v>665.4</v>
      </c>
      <c r="P1926" s="29">
        <v>35895.449999999997</v>
      </c>
    </row>
    <row r="1927" spans="1:16">
      <c r="A1927" s="45" t="str">
        <f t="shared" si="44"/>
        <v>3664</v>
      </c>
      <c r="B1927" s="30">
        <v>36</v>
      </c>
      <c r="C1927" s="30">
        <v>64</v>
      </c>
      <c r="D1927" s="30"/>
      <c r="E1927" s="30">
        <v>19295</v>
      </c>
      <c r="F1927" s="30">
        <v>20000</v>
      </c>
      <c r="G1927" s="30">
        <v>900</v>
      </c>
      <c r="H1927" s="30">
        <v>18424.52</v>
      </c>
      <c r="I1927" s="30"/>
      <c r="J1927" s="30">
        <v>16335</v>
      </c>
      <c r="K1927" s="30">
        <v>169.32</v>
      </c>
      <c r="L1927" s="30">
        <v>9412.4</v>
      </c>
      <c r="M1927" s="30">
        <v>423.3</v>
      </c>
      <c r="N1927" s="30">
        <v>23531</v>
      </c>
      <c r="O1927" s="30">
        <v>677.28</v>
      </c>
      <c r="P1927" s="30">
        <v>37649.589999999997</v>
      </c>
    </row>
    <row r="1928" spans="1:16">
      <c r="A1928" s="45" t="str">
        <f t="shared" si="44"/>
        <v>3765</v>
      </c>
      <c r="B1928" s="29">
        <v>37</v>
      </c>
      <c r="C1928" s="29">
        <v>65</v>
      </c>
      <c r="D1928" s="29"/>
      <c r="E1928" s="29">
        <v>19295</v>
      </c>
      <c r="F1928" s="29">
        <v>20000</v>
      </c>
      <c r="G1928" s="29"/>
      <c r="H1928" s="29">
        <v>18977.259999999998</v>
      </c>
      <c r="I1928" s="29"/>
      <c r="J1928" s="29">
        <v>16613</v>
      </c>
      <c r="K1928" s="29">
        <v>163.35</v>
      </c>
      <c r="L1928" s="29">
        <v>9858.1200000000008</v>
      </c>
      <c r="M1928" s="29">
        <v>408.38</v>
      </c>
      <c r="N1928" s="29">
        <v>24645.3</v>
      </c>
      <c r="O1928" s="29">
        <v>653.4</v>
      </c>
      <c r="P1928" s="29">
        <v>39432.480000000003</v>
      </c>
    </row>
    <row r="1929" spans="1:16">
      <c r="A1929" s="45" t="str">
        <f t="shared" si="44"/>
        <v>3866</v>
      </c>
      <c r="B1929" s="30">
        <v>38</v>
      </c>
      <c r="C1929" s="30">
        <v>66</v>
      </c>
      <c r="D1929" s="30"/>
      <c r="E1929" s="30">
        <v>19295</v>
      </c>
      <c r="F1929" s="30">
        <v>20000</v>
      </c>
      <c r="G1929" s="30"/>
      <c r="H1929" s="30">
        <v>19546.57</v>
      </c>
      <c r="I1929" s="30"/>
      <c r="J1929" s="30">
        <v>16896</v>
      </c>
      <c r="K1929" s="30">
        <v>166.13</v>
      </c>
      <c r="L1929" s="30">
        <v>10319.99</v>
      </c>
      <c r="M1929" s="30">
        <v>415.33</v>
      </c>
      <c r="N1929" s="30">
        <v>25799.99</v>
      </c>
      <c r="O1929" s="30">
        <v>664.52</v>
      </c>
      <c r="P1929" s="30">
        <v>41279.980000000003</v>
      </c>
    </row>
    <row r="1930" spans="1:16">
      <c r="A1930" s="45" t="str">
        <f t="shared" si="44"/>
        <v>3967</v>
      </c>
      <c r="B1930" s="29">
        <v>39</v>
      </c>
      <c r="C1930" s="29">
        <v>67</v>
      </c>
      <c r="D1930" s="29"/>
      <c r="E1930" s="29">
        <v>19295</v>
      </c>
      <c r="F1930" s="29">
        <v>20000</v>
      </c>
      <c r="G1930" s="29">
        <v>900</v>
      </c>
      <c r="H1930" s="29">
        <v>21032.97</v>
      </c>
      <c r="I1930" s="29"/>
      <c r="J1930" s="29">
        <v>16284</v>
      </c>
      <c r="K1930" s="29">
        <v>168.96</v>
      </c>
      <c r="L1930" s="29">
        <v>10798.55</v>
      </c>
      <c r="M1930" s="29">
        <v>422.4</v>
      </c>
      <c r="N1930" s="29">
        <v>26996.38</v>
      </c>
      <c r="O1930" s="29">
        <v>675.84</v>
      </c>
      <c r="P1930" s="29">
        <v>43194.22</v>
      </c>
    </row>
    <row r="1931" spans="1:16">
      <c r="A1931" s="45" t="str">
        <f t="shared" si="44"/>
        <v>4068</v>
      </c>
      <c r="B1931" s="30">
        <v>40</v>
      </c>
      <c r="C1931" s="30">
        <v>68</v>
      </c>
      <c r="D1931" s="30"/>
      <c r="E1931" s="30">
        <v>19295</v>
      </c>
      <c r="F1931" s="30">
        <v>20000</v>
      </c>
      <c r="G1931" s="30"/>
      <c r="H1931" s="30">
        <v>21663.96</v>
      </c>
      <c r="I1931" s="30"/>
      <c r="J1931" s="30">
        <v>16543</v>
      </c>
      <c r="K1931" s="30">
        <v>162.84</v>
      </c>
      <c r="L1931" s="30">
        <v>11285.35</v>
      </c>
      <c r="M1931" s="30">
        <v>407.1</v>
      </c>
      <c r="N1931" s="30">
        <v>28213.38</v>
      </c>
      <c r="O1931" s="30">
        <v>651.36</v>
      </c>
      <c r="P1931" s="30">
        <v>45141.4</v>
      </c>
    </row>
    <row r="1932" spans="1:16">
      <c r="A1932" s="45" t="str">
        <f t="shared" si="44"/>
        <v>4169</v>
      </c>
      <c r="B1932" s="29">
        <v>41</v>
      </c>
      <c r="C1932" s="29">
        <v>69</v>
      </c>
      <c r="D1932" s="29"/>
      <c r="E1932" s="29">
        <v>19295</v>
      </c>
      <c r="F1932" s="29">
        <v>20000</v>
      </c>
      <c r="G1932" s="29"/>
      <c r="H1932" s="29">
        <v>22313.88</v>
      </c>
      <c r="I1932" s="29"/>
      <c r="J1932" s="29">
        <v>16805</v>
      </c>
      <c r="K1932" s="29">
        <v>165.43</v>
      </c>
      <c r="L1932" s="29">
        <v>11789.34</v>
      </c>
      <c r="M1932" s="29">
        <v>413.58</v>
      </c>
      <c r="N1932" s="29">
        <v>29473.35</v>
      </c>
      <c r="O1932" s="29">
        <v>661.72</v>
      </c>
      <c r="P1932" s="29">
        <v>47157.36</v>
      </c>
    </row>
    <row r="1933" spans="1:16">
      <c r="A1933" s="45" t="str">
        <f t="shared" si="44"/>
        <v>4270</v>
      </c>
      <c r="B1933" s="30">
        <v>42</v>
      </c>
      <c r="C1933" s="30">
        <v>70</v>
      </c>
      <c r="D1933" s="30"/>
      <c r="E1933" s="30">
        <v>19295</v>
      </c>
      <c r="F1933" s="30">
        <v>20000</v>
      </c>
      <c r="G1933" s="30">
        <v>900</v>
      </c>
      <c r="H1933" s="30">
        <v>23883.3</v>
      </c>
      <c r="I1933" s="30"/>
      <c r="J1933" s="30">
        <v>16172</v>
      </c>
      <c r="K1933" s="30">
        <v>168.05</v>
      </c>
      <c r="L1933" s="30">
        <v>12311.07</v>
      </c>
      <c r="M1933" s="30">
        <v>420.13</v>
      </c>
      <c r="N1933" s="30">
        <v>30777.68</v>
      </c>
      <c r="O1933" s="30">
        <v>672.2</v>
      </c>
      <c r="P1933" s="30">
        <v>49244.29</v>
      </c>
    </row>
    <row r="1934" spans="1:16">
      <c r="A1934" s="45" t="str">
        <f t="shared" si="44"/>
        <v>4371</v>
      </c>
      <c r="B1934" s="29">
        <v>43</v>
      </c>
      <c r="C1934" s="29">
        <v>71</v>
      </c>
      <c r="D1934" s="29"/>
      <c r="E1934" s="29">
        <v>19295</v>
      </c>
      <c r="F1934" s="29">
        <v>20000</v>
      </c>
      <c r="G1934" s="29"/>
      <c r="H1934" s="29">
        <v>24599.79</v>
      </c>
      <c r="I1934" s="29"/>
      <c r="J1934" s="29">
        <v>16402</v>
      </c>
      <c r="K1934" s="29">
        <v>161.72</v>
      </c>
      <c r="L1934" s="29">
        <v>12842.12</v>
      </c>
      <c r="M1934" s="29">
        <v>404.3</v>
      </c>
      <c r="N1934" s="29">
        <v>32105.31</v>
      </c>
      <c r="O1934" s="29">
        <v>646.88</v>
      </c>
      <c r="P1934" s="29">
        <v>51368.49</v>
      </c>
    </row>
    <row r="1935" spans="1:16">
      <c r="A1935" s="45" t="str">
        <f t="shared" si="44"/>
        <v>4472</v>
      </c>
      <c r="B1935" s="30">
        <v>44</v>
      </c>
      <c r="C1935" s="30">
        <v>72</v>
      </c>
      <c r="D1935" s="30"/>
      <c r="E1935" s="30">
        <v>19295</v>
      </c>
      <c r="F1935" s="30">
        <v>20000</v>
      </c>
      <c r="G1935" s="30"/>
      <c r="H1935" s="30">
        <v>25337.79</v>
      </c>
      <c r="I1935" s="30"/>
      <c r="J1935" s="30">
        <v>16633</v>
      </c>
      <c r="K1935" s="30">
        <v>164.02</v>
      </c>
      <c r="L1935" s="30">
        <v>13391.41</v>
      </c>
      <c r="M1935" s="30">
        <v>410.05</v>
      </c>
      <c r="N1935" s="30">
        <v>33478.519999999997</v>
      </c>
      <c r="O1935" s="30">
        <v>656.08</v>
      </c>
      <c r="P1935" s="30">
        <v>53565.63</v>
      </c>
    </row>
    <row r="1936" spans="1:16">
      <c r="A1936" s="45" t="str">
        <f t="shared" si="44"/>
        <v>4573</v>
      </c>
      <c r="B1936" s="29">
        <v>45</v>
      </c>
      <c r="C1936" s="29">
        <v>73</v>
      </c>
      <c r="D1936" s="29"/>
      <c r="E1936" s="29">
        <v>19295</v>
      </c>
      <c r="F1936" s="29">
        <v>20000</v>
      </c>
      <c r="G1936" s="29">
        <v>900</v>
      </c>
      <c r="H1936" s="29">
        <v>26997.919999999998</v>
      </c>
      <c r="I1936" s="29"/>
      <c r="J1936" s="29">
        <v>15965</v>
      </c>
      <c r="K1936" s="29">
        <v>166.33</v>
      </c>
      <c r="L1936" s="29">
        <v>13959.48</v>
      </c>
      <c r="M1936" s="29">
        <v>415.83</v>
      </c>
      <c r="N1936" s="29">
        <v>34898.699999999997</v>
      </c>
      <c r="O1936" s="29">
        <v>665.32</v>
      </c>
      <c r="P1936" s="29">
        <v>55837.919999999998</v>
      </c>
    </row>
    <row r="1937" spans="1:16">
      <c r="A1937" s="45" t="str">
        <f t="shared" si="44"/>
        <v>4674</v>
      </c>
      <c r="B1937" s="30">
        <v>46</v>
      </c>
      <c r="C1937" s="30">
        <v>74</v>
      </c>
      <c r="D1937" s="30"/>
      <c r="E1937" s="30">
        <v>19295</v>
      </c>
      <c r="F1937" s="30">
        <v>20000</v>
      </c>
      <c r="G1937" s="30"/>
      <c r="H1937" s="30">
        <v>27807.86</v>
      </c>
      <c r="I1937" s="30"/>
      <c r="J1937" s="30">
        <v>16151</v>
      </c>
      <c r="K1937" s="30">
        <v>159.65</v>
      </c>
      <c r="L1937" s="30">
        <v>14537.91</v>
      </c>
      <c r="M1937" s="30">
        <v>399.13</v>
      </c>
      <c r="N1937" s="30">
        <v>36344.78</v>
      </c>
      <c r="O1937" s="30">
        <v>638.6</v>
      </c>
      <c r="P1937" s="30">
        <v>58151.66</v>
      </c>
    </row>
    <row r="1938" spans="1:16">
      <c r="A1938" s="45" t="str">
        <f t="shared" si="44"/>
        <v>4775</v>
      </c>
      <c r="B1938" s="29">
        <v>47</v>
      </c>
      <c r="C1938" s="29">
        <v>75</v>
      </c>
      <c r="D1938" s="29"/>
      <c r="E1938" s="29">
        <v>19295</v>
      </c>
      <c r="F1938" s="29">
        <v>20000</v>
      </c>
      <c r="G1938" s="29"/>
      <c r="H1938" s="29">
        <v>28642.09</v>
      </c>
      <c r="I1938" s="29"/>
      <c r="J1938" s="29">
        <v>16332</v>
      </c>
      <c r="K1938" s="29">
        <v>161.51</v>
      </c>
      <c r="L1938" s="29">
        <v>15135.56</v>
      </c>
      <c r="M1938" s="29">
        <v>403.78</v>
      </c>
      <c r="N1938" s="29">
        <v>37838.9</v>
      </c>
      <c r="O1938" s="29">
        <v>646.04</v>
      </c>
      <c r="P1938" s="29">
        <v>60542.239999999998</v>
      </c>
    </row>
    <row r="1939" spans="1:16">
      <c r="A1939" s="45" t="str">
        <f t="shared" si="44"/>
        <v>4876</v>
      </c>
      <c r="B1939" s="30">
        <v>48</v>
      </c>
      <c r="C1939" s="30">
        <v>76</v>
      </c>
      <c r="D1939" s="30"/>
      <c r="E1939" s="30">
        <v>19295</v>
      </c>
      <c r="F1939" s="30">
        <v>20000</v>
      </c>
      <c r="G1939" s="30">
        <v>900</v>
      </c>
      <c r="H1939" s="30">
        <v>30401.360000000001</v>
      </c>
      <c r="I1939" s="30"/>
      <c r="J1939" s="30">
        <v>15610</v>
      </c>
      <c r="K1939" s="30">
        <v>163.32</v>
      </c>
      <c r="L1939" s="30">
        <v>15752.95</v>
      </c>
      <c r="M1939" s="30">
        <v>408.3</v>
      </c>
      <c r="N1939" s="30">
        <v>39382.370000000003</v>
      </c>
      <c r="O1939" s="30">
        <v>653.28</v>
      </c>
      <c r="P1939" s="30">
        <v>63011.79</v>
      </c>
    </row>
    <row r="1940" spans="1:16">
      <c r="A1940" s="45" t="str">
        <f t="shared" si="44"/>
        <v>4977</v>
      </c>
      <c r="B1940" s="29">
        <v>49</v>
      </c>
      <c r="C1940" s="29">
        <v>77</v>
      </c>
      <c r="D1940" s="29"/>
      <c r="E1940" s="29">
        <v>19295</v>
      </c>
      <c r="F1940" s="29">
        <v>20000</v>
      </c>
      <c r="G1940" s="29"/>
      <c r="H1940" s="29">
        <v>31313.4</v>
      </c>
      <c r="I1940" s="29"/>
      <c r="J1940" s="29">
        <v>15724</v>
      </c>
      <c r="K1940" s="29">
        <v>156.1</v>
      </c>
      <c r="L1940" s="29">
        <v>16381.64</v>
      </c>
      <c r="M1940" s="29">
        <v>390.25</v>
      </c>
      <c r="N1940" s="29">
        <v>40954.089999999997</v>
      </c>
      <c r="O1940" s="29">
        <v>624.4</v>
      </c>
      <c r="P1940" s="29">
        <v>65526.55</v>
      </c>
    </row>
    <row r="1941" spans="1:16">
      <c r="A1941" s="45" t="str">
        <f t="shared" si="44"/>
        <v>5078</v>
      </c>
      <c r="B1941" s="30">
        <v>50</v>
      </c>
      <c r="C1941" s="30">
        <v>78</v>
      </c>
      <c r="D1941" s="30"/>
      <c r="E1941" s="30">
        <v>19295</v>
      </c>
      <c r="F1941" s="30">
        <v>20000</v>
      </c>
      <c r="G1941" s="30"/>
      <c r="H1941" s="30">
        <v>32252.799999999999</v>
      </c>
      <c r="I1941" s="30"/>
      <c r="J1941" s="30">
        <v>15824</v>
      </c>
      <c r="K1941" s="30">
        <v>157.24</v>
      </c>
      <c r="L1941" s="30">
        <v>17030.330000000002</v>
      </c>
      <c r="M1941" s="30">
        <v>393.1</v>
      </c>
      <c r="N1941" s="30">
        <v>42575.81</v>
      </c>
      <c r="O1941" s="30">
        <v>628.96</v>
      </c>
      <c r="P1941" s="30">
        <v>68121.3</v>
      </c>
    </row>
    <row r="1942" spans="1:16">
      <c r="A1942" s="45" t="str">
        <f t="shared" si="44"/>
        <v>5179</v>
      </c>
      <c r="B1942" s="29">
        <v>51</v>
      </c>
      <c r="C1942" s="29">
        <v>79</v>
      </c>
      <c r="D1942" s="29"/>
      <c r="E1942" s="29">
        <v>19295</v>
      </c>
      <c r="F1942" s="29">
        <v>20000</v>
      </c>
      <c r="G1942" s="29">
        <v>900</v>
      </c>
      <c r="H1942" s="29">
        <v>34120.379999999997</v>
      </c>
      <c r="I1942" s="29"/>
      <c r="J1942" s="29">
        <v>15009</v>
      </c>
      <c r="K1942" s="29">
        <v>158.24</v>
      </c>
      <c r="L1942" s="29">
        <v>17699.48</v>
      </c>
      <c r="M1942" s="29">
        <v>395.6</v>
      </c>
      <c r="N1942" s="29">
        <v>44248.69</v>
      </c>
      <c r="O1942" s="29">
        <v>632.96</v>
      </c>
      <c r="P1942" s="29">
        <v>70797.899999999994</v>
      </c>
    </row>
    <row r="1943" spans="1:16">
      <c r="A1943" s="45" t="str">
        <f t="shared" si="44"/>
        <v>5280</v>
      </c>
      <c r="B1943" s="30">
        <v>52</v>
      </c>
      <c r="C1943" s="30">
        <v>80</v>
      </c>
      <c r="D1943" s="30"/>
      <c r="E1943" s="30">
        <v>19295</v>
      </c>
      <c r="F1943" s="30">
        <v>20000</v>
      </c>
      <c r="G1943" s="30"/>
      <c r="H1943" s="30">
        <v>35144</v>
      </c>
      <c r="I1943" s="30">
        <v>15000</v>
      </c>
      <c r="J1943" s="30">
        <v>15000</v>
      </c>
      <c r="K1943" s="30">
        <v>150.09</v>
      </c>
      <c r="L1943" s="30">
        <v>18380.55</v>
      </c>
      <c r="M1943" s="30">
        <v>375.23</v>
      </c>
      <c r="N1943" s="30">
        <v>45951.37</v>
      </c>
      <c r="O1943" s="30">
        <v>600.36</v>
      </c>
      <c r="P1943" s="30">
        <v>73522.2</v>
      </c>
    </row>
    <row r="1944" spans="1:16" ht="54">
      <c r="B1944" s="28" t="s">
        <v>27</v>
      </c>
      <c r="C1944" s="28" t="s">
        <v>13</v>
      </c>
      <c r="D1944" s="28" t="s">
        <v>14</v>
      </c>
      <c r="E1944" s="28" t="s">
        <v>15</v>
      </c>
      <c r="F1944" s="28" t="s">
        <v>16</v>
      </c>
      <c r="G1944" s="28" t="s">
        <v>17</v>
      </c>
      <c r="H1944" s="28" t="s">
        <v>18</v>
      </c>
      <c r="I1944" s="28" t="s">
        <v>19</v>
      </c>
      <c r="J1944" s="28" t="s">
        <v>20</v>
      </c>
      <c r="K1944" s="28" t="s">
        <v>21</v>
      </c>
      <c r="L1944" s="28" t="s">
        <v>22</v>
      </c>
      <c r="M1944" s="28" t="s">
        <v>23</v>
      </c>
      <c r="N1944" s="28" t="s">
        <v>24</v>
      </c>
      <c r="O1944" s="28" t="s">
        <v>25</v>
      </c>
      <c r="P1944" s="28" t="s">
        <v>26</v>
      </c>
    </row>
    <row r="1945" spans="1:16">
      <c r="A1945" s="45" t="str">
        <f t="shared" ref="A1945:A1995" si="45">B1945&amp;C1945</f>
        <v>130</v>
      </c>
      <c r="B1945" s="29">
        <v>1</v>
      </c>
      <c r="C1945" s="29">
        <v>30</v>
      </c>
      <c r="D1945" s="29">
        <v>3877</v>
      </c>
      <c r="E1945" s="29">
        <v>3877</v>
      </c>
      <c r="F1945" s="29">
        <v>20000</v>
      </c>
      <c r="G1945" s="29"/>
      <c r="H1945" s="29"/>
      <c r="I1945" s="29"/>
      <c r="J1945" s="29">
        <v>2326.1999999999998</v>
      </c>
      <c r="K1945" s="29">
        <v>27.14</v>
      </c>
      <c r="L1945" s="29">
        <v>27.14</v>
      </c>
      <c r="M1945" s="29">
        <v>67.849999999999994</v>
      </c>
      <c r="N1945" s="29">
        <v>67.849999999999994</v>
      </c>
      <c r="O1945" s="29">
        <v>108.56</v>
      </c>
      <c r="P1945" s="29">
        <v>108.56</v>
      </c>
    </row>
    <row r="1946" spans="1:16">
      <c r="A1946" s="45" t="str">
        <f t="shared" si="45"/>
        <v>231</v>
      </c>
      <c r="B1946" s="30">
        <v>2</v>
      </c>
      <c r="C1946" s="30">
        <v>31</v>
      </c>
      <c r="D1946" s="30">
        <v>3877</v>
      </c>
      <c r="E1946" s="30">
        <v>7754</v>
      </c>
      <c r="F1946" s="30">
        <v>20000</v>
      </c>
      <c r="G1946" s="30"/>
      <c r="H1946" s="30"/>
      <c r="I1946" s="30"/>
      <c r="J1946" s="30">
        <v>5797</v>
      </c>
      <c r="K1946" s="30">
        <v>60.54</v>
      </c>
      <c r="L1946" s="30">
        <v>88.5</v>
      </c>
      <c r="M1946" s="30">
        <v>151.36000000000001</v>
      </c>
      <c r="N1946" s="30">
        <v>221.24</v>
      </c>
      <c r="O1946" s="30">
        <v>242.18</v>
      </c>
      <c r="P1946" s="30">
        <v>353.99</v>
      </c>
    </row>
    <row r="1947" spans="1:16">
      <c r="A1947" s="45" t="str">
        <f t="shared" si="45"/>
        <v>332</v>
      </c>
      <c r="B1947" s="29">
        <v>3</v>
      </c>
      <c r="C1947" s="29">
        <v>32</v>
      </c>
      <c r="D1947" s="29">
        <v>3877</v>
      </c>
      <c r="E1947" s="29">
        <v>11631</v>
      </c>
      <c r="F1947" s="29">
        <v>20000</v>
      </c>
      <c r="G1947" s="29">
        <v>900</v>
      </c>
      <c r="H1947" s="29">
        <v>900</v>
      </c>
      <c r="I1947" s="29"/>
      <c r="J1947" s="29">
        <v>8395</v>
      </c>
      <c r="K1947" s="29">
        <v>94.62</v>
      </c>
      <c r="L1947" s="29">
        <v>185.78</v>
      </c>
      <c r="M1947" s="29">
        <v>236.56</v>
      </c>
      <c r="N1947" s="29">
        <v>464.44</v>
      </c>
      <c r="O1947" s="29">
        <v>378.5</v>
      </c>
      <c r="P1947" s="29">
        <v>743.11</v>
      </c>
    </row>
    <row r="1948" spans="1:16">
      <c r="A1948" s="45" t="str">
        <f t="shared" si="45"/>
        <v>433</v>
      </c>
      <c r="B1948" s="30">
        <v>4</v>
      </c>
      <c r="C1948" s="30">
        <v>33</v>
      </c>
      <c r="D1948" s="30">
        <v>3877</v>
      </c>
      <c r="E1948" s="30">
        <v>15508</v>
      </c>
      <c r="F1948" s="30">
        <v>20000</v>
      </c>
      <c r="G1948" s="30"/>
      <c r="H1948" s="30">
        <v>927</v>
      </c>
      <c r="I1948" s="30"/>
      <c r="J1948" s="30">
        <v>12341</v>
      </c>
      <c r="K1948" s="30">
        <v>123.51</v>
      </c>
      <c r="L1948" s="30">
        <v>314.86</v>
      </c>
      <c r="M1948" s="30">
        <v>308.77</v>
      </c>
      <c r="N1948" s="30">
        <v>787.14</v>
      </c>
      <c r="O1948" s="30">
        <v>494.02</v>
      </c>
      <c r="P1948" s="30">
        <v>1259.43</v>
      </c>
    </row>
    <row r="1949" spans="1:16">
      <c r="A1949" s="45" t="str">
        <f t="shared" si="45"/>
        <v>534</v>
      </c>
      <c r="B1949" s="29">
        <v>5</v>
      </c>
      <c r="C1949" s="29">
        <v>34</v>
      </c>
      <c r="D1949" s="29">
        <v>3877</v>
      </c>
      <c r="E1949" s="29">
        <v>19385</v>
      </c>
      <c r="F1949" s="29">
        <v>20000</v>
      </c>
      <c r="G1949" s="29"/>
      <c r="H1949" s="29">
        <v>954.81</v>
      </c>
      <c r="I1949" s="29"/>
      <c r="J1949" s="29">
        <v>16520</v>
      </c>
      <c r="K1949" s="29">
        <v>161.99</v>
      </c>
      <c r="L1949" s="29">
        <v>486.29</v>
      </c>
      <c r="M1949" s="29">
        <v>404.97</v>
      </c>
      <c r="N1949" s="29">
        <v>1215.72</v>
      </c>
      <c r="O1949" s="29">
        <v>647.94000000000005</v>
      </c>
      <c r="P1949" s="29">
        <v>1945.15</v>
      </c>
    </row>
    <row r="1950" spans="1:16">
      <c r="A1950" s="45" t="str">
        <f t="shared" si="45"/>
        <v>635</v>
      </c>
      <c r="B1950" s="30">
        <v>6</v>
      </c>
      <c r="C1950" s="30">
        <v>35</v>
      </c>
      <c r="D1950" s="30"/>
      <c r="E1950" s="30">
        <v>19385</v>
      </c>
      <c r="F1950" s="30">
        <v>20000</v>
      </c>
      <c r="G1950" s="30">
        <v>900</v>
      </c>
      <c r="H1950" s="30">
        <v>1883.45</v>
      </c>
      <c r="I1950" s="30"/>
      <c r="J1950" s="30">
        <v>15948</v>
      </c>
      <c r="K1950" s="30">
        <v>165.2</v>
      </c>
      <c r="L1950" s="30">
        <v>666.08</v>
      </c>
      <c r="M1950" s="30">
        <v>413</v>
      </c>
      <c r="N1950" s="30">
        <v>1665.19</v>
      </c>
      <c r="O1950" s="30">
        <v>660.8</v>
      </c>
      <c r="P1950" s="30">
        <v>2664.31</v>
      </c>
    </row>
    <row r="1951" spans="1:16">
      <c r="A1951" s="45" t="str">
        <f t="shared" si="45"/>
        <v>736</v>
      </c>
      <c r="B1951" s="29">
        <v>7</v>
      </c>
      <c r="C1951" s="29">
        <v>36</v>
      </c>
      <c r="D1951" s="29"/>
      <c r="E1951" s="29">
        <v>19385</v>
      </c>
      <c r="F1951" s="29">
        <v>20000</v>
      </c>
      <c r="G1951" s="29"/>
      <c r="H1951" s="29">
        <v>1939.96</v>
      </c>
      <c r="I1951" s="29"/>
      <c r="J1951" s="29">
        <v>16264</v>
      </c>
      <c r="K1951" s="29">
        <v>159.47999999999999</v>
      </c>
      <c r="L1951" s="29">
        <v>845.54</v>
      </c>
      <c r="M1951" s="29">
        <v>398.7</v>
      </c>
      <c r="N1951" s="29">
        <v>2113.85</v>
      </c>
      <c r="O1951" s="29">
        <v>637.91999999999996</v>
      </c>
      <c r="P1951" s="29">
        <v>3382.16</v>
      </c>
    </row>
    <row r="1952" spans="1:16">
      <c r="A1952" s="45" t="str">
        <f t="shared" si="45"/>
        <v>837</v>
      </c>
      <c r="B1952" s="30">
        <v>8</v>
      </c>
      <c r="C1952" s="30">
        <v>37</v>
      </c>
      <c r="D1952" s="30"/>
      <c r="E1952" s="30">
        <v>19385</v>
      </c>
      <c r="F1952" s="30">
        <v>20000</v>
      </c>
      <c r="G1952" s="30"/>
      <c r="H1952" s="30">
        <v>1998.16</v>
      </c>
      <c r="I1952" s="30"/>
      <c r="J1952" s="30">
        <v>16586</v>
      </c>
      <c r="K1952" s="30">
        <v>162.63999999999999</v>
      </c>
      <c r="L1952" s="30">
        <v>1033.55</v>
      </c>
      <c r="M1952" s="30">
        <v>406.6</v>
      </c>
      <c r="N1952" s="30">
        <v>2583.86</v>
      </c>
      <c r="O1952" s="30">
        <v>650.55999999999995</v>
      </c>
      <c r="P1952" s="30">
        <v>4134.18</v>
      </c>
    </row>
    <row r="1953" spans="1:16">
      <c r="A1953" s="45" t="str">
        <f t="shared" si="45"/>
        <v>938</v>
      </c>
      <c r="B1953" s="29">
        <v>9</v>
      </c>
      <c r="C1953" s="29">
        <v>38</v>
      </c>
      <c r="D1953" s="29"/>
      <c r="E1953" s="29">
        <v>19385</v>
      </c>
      <c r="F1953" s="29">
        <v>20000</v>
      </c>
      <c r="G1953" s="29">
        <v>900</v>
      </c>
      <c r="H1953" s="29">
        <v>2958.1</v>
      </c>
      <c r="I1953" s="29"/>
      <c r="J1953" s="29">
        <v>16015</v>
      </c>
      <c r="K1953" s="29">
        <v>165.86</v>
      </c>
      <c r="L1953" s="29">
        <v>1230.4100000000001</v>
      </c>
      <c r="M1953" s="29">
        <v>414.65</v>
      </c>
      <c r="N1953" s="29">
        <v>3076.03</v>
      </c>
      <c r="O1953" s="29">
        <v>663.44</v>
      </c>
      <c r="P1953" s="29">
        <v>4921.6499999999996</v>
      </c>
    </row>
    <row r="1954" spans="1:16">
      <c r="A1954" s="45" t="str">
        <f t="shared" si="45"/>
        <v>1039</v>
      </c>
      <c r="B1954" s="30">
        <v>10</v>
      </c>
      <c r="C1954" s="30">
        <v>39</v>
      </c>
      <c r="D1954" s="30"/>
      <c r="E1954" s="30">
        <v>19385</v>
      </c>
      <c r="F1954" s="30">
        <v>20000</v>
      </c>
      <c r="G1954" s="30"/>
      <c r="H1954" s="30">
        <v>3046.84</v>
      </c>
      <c r="I1954" s="30"/>
      <c r="J1954" s="30">
        <v>16331</v>
      </c>
      <c r="K1954" s="30">
        <v>160.15</v>
      </c>
      <c r="L1954" s="30">
        <v>1427.47</v>
      </c>
      <c r="M1954" s="30">
        <v>400.38</v>
      </c>
      <c r="N1954" s="30">
        <v>3568.69</v>
      </c>
      <c r="O1954" s="30">
        <v>640.6</v>
      </c>
      <c r="P1954" s="30">
        <v>5709.9</v>
      </c>
    </row>
    <row r="1955" spans="1:16">
      <c r="A1955" s="45" t="str">
        <f t="shared" si="45"/>
        <v>1140</v>
      </c>
      <c r="B1955" s="29">
        <v>11</v>
      </c>
      <c r="C1955" s="29">
        <v>40</v>
      </c>
      <c r="D1955" s="29"/>
      <c r="E1955" s="29">
        <v>19385</v>
      </c>
      <c r="F1955" s="29">
        <v>20000</v>
      </c>
      <c r="G1955" s="29"/>
      <c r="H1955" s="29">
        <v>3138.25</v>
      </c>
      <c r="I1955" s="29"/>
      <c r="J1955" s="29">
        <v>16654</v>
      </c>
      <c r="K1955" s="29">
        <v>163.31</v>
      </c>
      <c r="L1955" s="29">
        <v>1633.61</v>
      </c>
      <c r="M1955" s="29">
        <v>408.28</v>
      </c>
      <c r="N1955" s="29">
        <v>4084.02</v>
      </c>
      <c r="O1955" s="29">
        <v>653.24</v>
      </c>
      <c r="P1955" s="29">
        <v>6534.43</v>
      </c>
    </row>
    <row r="1956" spans="1:16">
      <c r="A1956" s="45" t="str">
        <f t="shared" si="45"/>
        <v>1241</v>
      </c>
      <c r="B1956" s="30">
        <v>12</v>
      </c>
      <c r="C1956" s="30">
        <v>41</v>
      </c>
      <c r="D1956" s="30"/>
      <c r="E1956" s="30">
        <v>19385</v>
      </c>
      <c r="F1956" s="30">
        <v>20000</v>
      </c>
      <c r="G1956" s="30">
        <v>900</v>
      </c>
      <c r="H1956" s="30">
        <v>4132.3999999999996</v>
      </c>
      <c r="I1956" s="30"/>
      <c r="J1956" s="30">
        <v>16083</v>
      </c>
      <c r="K1956" s="30">
        <v>166.54</v>
      </c>
      <c r="L1956" s="30">
        <v>1849.16</v>
      </c>
      <c r="M1956" s="30">
        <v>416.35</v>
      </c>
      <c r="N1956" s="30">
        <v>4622.8900000000003</v>
      </c>
      <c r="O1956" s="30">
        <v>666.16</v>
      </c>
      <c r="P1956" s="30">
        <v>7396.63</v>
      </c>
    </row>
    <row r="1957" spans="1:16">
      <c r="A1957" s="45" t="str">
        <f t="shared" si="45"/>
        <v>1342</v>
      </c>
      <c r="B1957" s="29">
        <v>13</v>
      </c>
      <c r="C1957" s="29">
        <v>42</v>
      </c>
      <c r="D1957" s="29"/>
      <c r="E1957" s="29">
        <v>19385</v>
      </c>
      <c r="F1957" s="29">
        <v>20000</v>
      </c>
      <c r="G1957" s="29"/>
      <c r="H1957" s="29">
        <v>4256.37</v>
      </c>
      <c r="I1957" s="29"/>
      <c r="J1957" s="29">
        <v>16400</v>
      </c>
      <c r="K1957" s="29">
        <v>160.83000000000001</v>
      </c>
      <c r="L1957" s="29">
        <v>2065.46</v>
      </c>
      <c r="M1957" s="29">
        <v>402.08</v>
      </c>
      <c r="N1957" s="29">
        <v>5163.6499999999996</v>
      </c>
      <c r="O1957" s="29">
        <v>643.32000000000005</v>
      </c>
      <c r="P1957" s="29">
        <v>8261.85</v>
      </c>
    </row>
    <row r="1958" spans="1:16">
      <c r="A1958" s="45" t="str">
        <f t="shared" si="45"/>
        <v>1443</v>
      </c>
      <c r="B1958" s="30">
        <v>14</v>
      </c>
      <c r="C1958" s="30">
        <v>43</v>
      </c>
      <c r="D1958" s="30"/>
      <c r="E1958" s="30">
        <v>19385</v>
      </c>
      <c r="F1958" s="30">
        <v>20000</v>
      </c>
      <c r="G1958" s="30"/>
      <c r="H1958" s="30">
        <v>4384.0600000000004</v>
      </c>
      <c r="I1958" s="30"/>
      <c r="J1958" s="30">
        <v>16723</v>
      </c>
      <c r="K1958" s="30">
        <v>164</v>
      </c>
      <c r="L1958" s="30">
        <v>2291.4299999999998</v>
      </c>
      <c r="M1958" s="30">
        <v>410</v>
      </c>
      <c r="N1958" s="30">
        <v>5728.56</v>
      </c>
      <c r="O1958" s="30">
        <v>656</v>
      </c>
      <c r="P1958" s="30">
        <v>9165.7000000000007</v>
      </c>
    </row>
    <row r="1959" spans="1:16">
      <c r="A1959" s="45" t="str">
        <f t="shared" si="45"/>
        <v>1544</v>
      </c>
      <c r="B1959" s="29">
        <v>15</v>
      </c>
      <c r="C1959" s="29">
        <v>44</v>
      </c>
      <c r="D1959" s="29"/>
      <c r="E1959" s="29">
        <v>19385</v>
      </c>
      <c r="F1959" s="29">
        <v>20000</v>
      </c>
      <c r="G1959" s="29">
        <v>900</v>
      </c>
      <c r="H1959" s="29">
        <v>5415.58</v>
      </c>
      <c r="I1959" s="29"/>
      <c r="J1959" s="29">
        <v>16152</v>
      </c>
      <c r="K1959" s="29">
        <v>167.23</v>
      </c>
      <c r="L1959" s="29">
        <v>2527.4</v>
      </c>
      <c r="M1959" s="29">
        <v>418.08</v>
      </c>
      <c r="N1959" s="29">
        <v>6318.49</v>
      </c>
      <c r="O1959" s="29">
        <v>668.92</v>
      </c>
      <c r="P1959" s="29">
        <v>10109.59</v>
      </c>
    </row>
    <row r="1960" spans="1:16">
      <c r="A1960" s="45" t="str">
        <f t="shared" si="45"/>
        <v>1645</v>
      </c>
      <c r="B1960" s="30">
        <v>16</v>
      </c>
      <c r="C1960" s="30">
        <v>45</v>
      </c>
      <c r="D1960" s="30"/>
      <c r="E1960" s="30">
        <v>19385</v>
      </c>
      <c r="F1960" s="30">
        <v>20000</v>
      </c>
      <c r="G1960" s="30"/>
      <c r="H1960" s="30">
        <v>5578.05</v>
      </c>
      <c r="I1960" s="30"/>
      <c r="J1960" s="30">
        <v>16468</v>
      </c>
      <c r="K1960" s="30">
        <v>161.52000000000001</v>
      </c>
      <c r="L1960" s="30">
        <v>2764.74</v>
      </c>
      <c r="M1960" s="30">
        <v>403.8</v>
      </c>
      <c r="N1960" s="30">
        <v>6911.85</v>
      </c>
      <c r="O1960" s="30">
        <v>646.08000000000004</v>
      </c>
      <c r="P1960" s="30">
        <v>11058.96</v>
      </c>
    </row>
    <row r="1961" spans="1:16">
      <c r="A1961" s="45" t="str">
        <f t="shared" si="45"/>
        <v>1746</v>
      </c>
      <c r="B1961" s="29">
        <v>17</v>
      </c>
      <c r="C1961" s="29">
        <v>46</v>
      </c>
      <c r="D1961" s="29"/>
      <c r="E1961" s="29">
        <v>19385</v>
      </c>
      <c r="F1961" s="29">
        <v>20000</v>
      </c>
      <c r="G1961" s="29"/>
      <c r="H1961" s="29">
        <v>5745.39</v>
      </c>
      <c r="I1961" s="29"/>
      <c r="J1961" s="29">
        <v>16791</v>
      </c>
      <c r="K1961" s="29">
        <v>164.68</v>
      </c>
      <c r="L1961" s="29">
        <v>3012.36</v>
      </c>
      <c r="M1961" s="29">
        <v>411.7</v>
      </c>
      <c r="N1961" s="29">
        <v>7530.91</v>
      </c>
      <c r="O1961" s="29">
        <v>658.72</v>
      </c>
      <c r="P1961" s="29">
        <v>12049.45</v>
      </c>
    </row>
    <row r="1962" spans="1:16">
      <c r="A1962" s="45" t="str">
        <f t="shared" si="45"/>
        <v>1847</v>
      </c>
      <c r="B1962" s="30">
        <v>18</v>
      </c>
      <c r="C1962" s="30">
        <v>47</v>
      </c>
      <c r="D1962" s="30"/>
      <c r="E1962" s="30">
        <v>19385</v>
      </c>
      <c r="F1962" s="30">
        <v>20000</v>
      </c>
      <c r="G1962" s="30">
        <v>900</v>
      </c>
      <c r="H1962" s="30">
        <v>6817.75</v>
      </c>
      <c r="I1962" s="30"/>
      <c r="J1962" s="30">
        <v>16220</v>
      </c>
      <c r="K1962" s="30">
        <v>167.91</v>
      </c>
      <c r="L1962" s="30">
        <v>3270.64</v>
      </c>
      <c r="M1962" s="30">
        <v>419.78</v>
      </c>
      <c r="N1962" s="30">
        <v>8176.61</v>
      </c>
      <c r="O1962" s="30">
        <v>671.64</v>
      </c>
      <c r="P1962" s="30">
        <v>13082.57</v>
      </c>
    </row>
    <row r="1963" spans="1:16">
      <c r="A1963" s="45" t="str">
        <f t="shared" si="45"/>
        <v>1948</v>
      </c>
      <c r="B1963" s="29">
        <v>19</v>
      </c>
      <c r="C1963" s="29">
        <v>48</v>
      </c>
      <c r="D1963" s="29"/>
      <c r="E1963" s="29">
        <v>19385</v>
      </c>
      <c r="F1963" s="29">
        <v>20000</v>
      </c>
      <c r="G1963" s="29"/>
      <c r="H1963" s="29">
        <v>7022.29</v>
      </c>
      <c r="I1963" s="29"/>
      <c r="J1963" s="29">
        <v>16536</v>
      </c>
      <c r="K1963" s="29">
        <v>162.19999999999999</v>
      </c>
      <c r="L1963" s="29">
        <v>3530.96</v>
      </c>
      <c r="M1963" s="29">
        <v>405.5</v>
      </c>
      <c r="N1963" s="29">
        <v>8827.41</v>
      </c>
      <c r="O1963" s="29">
        <v>648.79999999999995</v>
      </c>
      <c r="P1963" s="29">
        <v>14123.85</v>
      </c>
    </row>
    <row r="1964" spans="1:16">
      <c r="A1964" s="45" t="str">
        <f t="shared" si="45"/>
        <v>2049</v>
      </c>
      <c r="B1964" s="30">
        <v>20</v>
      </c>
      <c r="C1964" s="30">
        <v>49</v>
      </c>
      <c r="D1964" s="30"/>
      <c r="E1964" s="30">
        <v>19385</v>
      </c>
      <c r="F1964" s="30">
        <v>20000</v>
      </c>
      <c r="G1964" s="30"/>
      <c r="H1964" s="30">
        <v>7232.95</v>
      </c>
      <c r="I1964" s="30"/>
      <c r="J1964" s="30">
        <v>16857</v>
      </c>
      <c r="K1964" s="30">
        <v>165.36</v>
      </c>
      <c r="L1964" s="30">
        <v>3802.25</v>
      </c>
      <c r="M1964" s="30">
        <v>413.4</v>
      </c>
      <c r="N1964" s="30">
        <v>9505.6299999999992</v>
      </c>
      <c r="O1964" s="30">
        <v>661.44</v>
      </c>
      <c r="P1964" s="30">
        <v>15209</v>
      </c>
    </row>
    <row r="1965" spans="1:16">
      <c r="A1965" s="45" t="str">
        <f t="shared" si="45"/>
        <v>2150</v>
      </c>
      <c r="B1965" s="29">
        <v>21</v>
      </c>
      <c r="C1965" s="29">
        <v>50</v>
      </c>
      <c r="D1965" s="29"/>
      <c r="E1965" s="29">
        <v>19385</v>
      </c>
      <c r="F1965" s="29">
        <v>20000</v>
      </c>
      <c r="G1965" s="29">
        <v>900</v>
      </c>
      <c r="H1965" s="29">
        <v>8349.94</v>
      </c>
      <c r="I1965" s="29"/>
      <c r="J1965" s="29">
        <v>16286</v>
      </c>
      <c r="K1965" s="29">
        <v>168.57</v>
      </c>
      <c r="L1965" s="29">
        <v>4084.89</v>
      </c>
      <c r="M1965" s="29">
        <v>421.43</v>
      </c>
      <c r="N1965" s="29">
        <v>10212.219999999999</v>
      </c>
      <c r="O1965" s="29">
        <v>674.28</v>
      </c>
      <c r="P1965" s="29">
        <v>16339.55</v>
      </c>
    </row>
    <row r="1966" spans="1:16">
      <c r="A1966" s="45" t="str">
        <f t="shared" si="45"/>
        <v>2251</v>
      </c>
      <c r="B1966" s="30">
        <v>22</v>
      </c>
      <c r="C1966" s="30">
        <v>51</v>
      </c>
      <c r="D1966" s="30"/>
      <c r="E1966" s="30">
        <v>19385</v>
      </c>
      <c r="F1966" s="30">
        <v>20000</v>
      </c>
      <c r="G1966" s="30"/>
      <c r="H1966" s="30">
        <v>8600.44</v>
      </c>
      <c r="I1966" s="30"/>
      <c r="J1966" s="30">
        <v>16600</v>
      </c>
      <c r="K1966" s="30">
        <v>162.86000000000001</v>
      </c>
      <c r="L1966" s="30">
        <v>4370.3</v>
      </c>
      <c r="M1966" s="30">
        <v>407.15</v>
      </c>
      <c r="N1966" s="30">
        <v>10925.74</v>
      </c>
      <c r="O1966" s="30">
        <v>651.44000000000005</v>
      </c>
      <c r="P1966" s="30">
        <v>17481.18</v>
      </c>
    </row>
    <row r="1967" spans="1:16">
      <c r="A1967" s="45" t="str">
        <f t="shared" si="45"/>
        <v>2352</v>
      </c>
      <c r="B1967" s="29">
        <v>23</v>
      </c>
      <c r="C1967" s="29">
        <v>52</v>
      </c>
      <c r="D1967" s="29"/>
      <c r="E1967" s="29">
        <v>19385</v>
      </c>
      <c r="F1967" s="29">
        <v>20000</v>
      </c>
      <c r="G1967" s="29"/>
      <c r="H1967" s="29">
        <v>8858.4500000000007</v>
      </c>
      <c r="I1967" s="29"/>
      <c r="J1967" s="29">
        <v>16920</v>
      </c>
      <c r="K1967" s="29">
        <v>166</v>
      </c>
      <c r="L1967" s="29">
        <v>4667.3999999999996</v>
      </c>
      <c r="M1967" s="29">
        <v>415</v>
      </c>
      <c r="N1967" s="29">
        <v>11668.51</v>
      </c>
      <c r="O1967" s="29">
        <v>664</v>
      </c>
      <c r="P1967" s="29">
        <v>18669.62</v>
      </c>
    </row>
    <row r="1968" spans="1:16">
      <c r="A1968" s="45" t="str">
        <f t="shared" si="45"/>
        <v>2453</v>
      </c>
      <c r="B1968" s="30">
        <v>24</v>
      </c>
      <c r="C1968" s="30">
        <v>53</v>
      </c>
      <c r="D1968" s="30"/>
      <c r="E1968" s="30">
        <v>19385</v>
      </c>
      <c r="F1968" s="30">
        <v>20000</v>
      </c>
      <c r="G1968" s="30">
        <v>900</v>
      </c>
      <c r="H1968" s="30">
        <v>10024.209999999999</v>
      </c>
      <c r="I1968" s="30"/>
      <c r="J1968" s="30">
        <v>16346</v>
      </c>
      <c r="K1968" s="30">
        <v>169.2</v>
      </c>
      <c r="L1968" s="30">
        <v>4976.63</v>
      </c>
      <c r="M1968" s="30">
        <v>423</v>
      </c>
      <c r="N1968" s="30">
        <v>12441.57</v>
      </c>
      <c r="O1968" s="30">
        <v>676.8</v>
      </c>
      <c r="P1968" s="30">
        <v>19906.509999999998</v>
      </c>
    </row>
    <row r="1969" spans="1:16">
      <c r="A1969" s="45" t="str">
        <f t="shared" si="45"/>
        <v>2554</v>
      </c>
      <c r="B1969" s="29">
        <v>25</v>
      </c>
      <c r="C1969" s="29">
        <v>54</v>
      </c>
      <c r="D1969" s="29"/>
      <c r="E1969" s="29">
        <v>19385</v>
      </c>
      <c r="F1969" s="29">
        <v>20000</v>
      </c>
      <c r="G1969" s="29"/>
      <c r="H1969" s="29">
        <v>10324.93</v>
      </c>
      <c r="I1969" s="29"/>
      <c r="J1969" s="29">
        <v>16657</v>
      </c>
      <c r="K1969" s="29">
        <v>163.46</v>
      </c>
      <c r="L1969" s="29">
        <v>5289.39</v>
      </c>
      <c r="M1969" s="29">
        <v>408.65</v>
      </c>
      <c r="N1969" s="29">
        <v>13223.46</v>
      </c>
      <c r="O1969" s="29">
        <v>653.84</v>
      </c>
      <c r="P1969" s="29">
        <v>21157.54</v>
      </c>
    </row>
    <row r="1970" spans="1:16">
      <c r="A1970" s="45" t="str">
        <f t="shared" si="45"/>
        <v>2655</v>
      </c>
      <c r="B1970" s="30">
        <v>26</v>
      </c>
      <c r="C1970" s="30">
        <v>55</v>
      </c>
      <c r="D1970" s="30"/>
      <c r="E1970" s="30">
        <v>19385</v>
      </c>
      <c r="F1970" s="30">
        <v>20000</v>
      </c>
      <c r="G1970" s="30"/>
      <c r="H1970" s="30">
        <v>10634.68</v>
      </c>
      <c r="I1970" s="30"/>
      <c r="J1970" s="30">
        <v>16975</v>
      </c>
      <c r="K1970" s="30">
        <v>166.57</v>
      </c>
      <c r="L1970" s="30">
        <v>5614.64</v>
      </c>
      <c r="M1970" s="30">
        <v>416.43</v>
      </c>
      <c r="N1970" s="30">
        <v>14036.59</v>
      </c>
      <c r="O1970" s="30">
        <v>666.28</v>
      </c>
      <c r="P1970" s="30">
        <v>22458.55</v>
      </c>
    </row>
    <row r="1971" spans="1:16">
      <c r="A1971" s="45" t="str">
        <f t="shared" si="45"/>
        <v>2756</v>
      </c>
      <c r="B1971" s="29">
        <v>27</v>
      </c>
      <c r="C1971" s="29">
        <v>56</v>
      </c>
      <c r="D1971" s="29"/>
      <c r="E1971" s="29">
        <v>19385</v>
      </c>
      <c r="F1971" s="29">
        <v>20000</v>
      </c>
      <c r="G1971" s="29">
        <v>900</v>
      </c>
      <c r="H1971" s="29">
        <v>11853.72</v>
      </c>
      <c r="I1971" s="29"/>
      <c r="J1971" s="29">
        <v>16398</v>
      </c>
      <c r="K1971" s="29">
        <v>169.75</v>
      </c>
      <c r="L1971" s="29">
        <v>5952.83</v>
      </c>
      <c r="M1971" s="29">
        <v>424.38</v>
      </c>
      <c r="N1971" s="29">
        <v>14882.06</v>
      </c>
      <c r="O1971" s="29">
        <v>679</v>
      </c>
      <c r="P1971" s="29">
        <v>23811.3</v>
      </c>
    </row>
    <row r="1972" spans="1:16">
      <c r="A1972" s="45" t="str">
        <f t="shared" si="45"/>
        <v>2857</v>
      </c>
      <c r="B1972" s="30">
        <v>28</v>
      </c>
      <c r="C1972" s="30">
        <v>57</v>
      </c>
      <c r="D1972" s="30"/>
      <c r="E1972" s="30">
        <v>19385</v>
      </c>
      <c r="F1972" s="30">
        <v>20000</v>
      </c>
      <c r="G1972" s="30"/>
      <c r="H1972" s="30">
        <v>12209.33</v>
      </c>
      <c r="I1972" s="30"/>
      <c r="J1972" s="30">
        <v>16705</v>
      </c>
      <c r="K1972" s="30">
        <v>163.98</v>
      </c>
      <c r="L1972" s="30">
        <v>6295.39</v>
      </c>
      <c r="M1972" s="30">
        <v>409.95</v>
      </c>
      <c r="N1972" s="30">
        <v>15738.48</v>
      </c>
      <c r="O1972" s="30">
        <v>655.92</v>
      </c>
      <c r="P1972" s="30">
        <v>25181.56</v>
      </c>
    </row>
    <row r="1973" spans="1:16">
      <c r="A1973" s="45" t="str">
        <f t="shared" si="45"/>
        <v>2958</v>
      </c>
      <c r="B1973" s="29">
        <v>29</v>
      </c>
      <c r="C1973" s="29">
        <v>58</v>
      </c>
      <c r="D1973" s="29"/>
      <c r="E1973" s="29">
        <v>19385</v>
      </c>
      <c r="F1973" s="29">
        <v>20000</v>
      </c>
      <c r="G1973" s="29"/>
      <c r="H1973" s="29">
        <v>12575.61</v>
      </c>
      <c r="I1973" s="29"/>
      <c r="J1973" s="29">
        <v>17018</v>
      </c>
      <c r="K1973" s="29">
        <v>167.05</v>
      </c>
      <c r="L1973" s="29">
        <v>6651.3</v>
      </c>
      <c r="M1973" s="29">
        <v>417.63</v>
      </c>
      <c r="N1973" s="29">
        <v>16628.259999999998</v>
      </c>
      <c r="O1973" s="29">
        <v>668.2</v>
      </c>
      <c r="P1973" s="29">
        <v>26605.21</v>
      </c>
    </row>
    <row r="1974" spans="1:16">
      <c r="A1974" s="45" t="str">
        <f t="shared" si="45"/>
        <v>3059</v>
      </c>
      <c r="B1974" s="30">
        <v>30</v>
      </c>
      <c r="C1974" s="30">
        <v>59</v>
      </c>
      <c r="D1974" s="30"/>
      <c r="E1974" s="30">
        <v>19385</v>
      </c>
      <c r="F1974" s="30">
        <v>20000</v>
      </c>
      <c r="G1974" s="30">
        <v>900</v>
      </c>
      <c r="H1974" s="30">
        <v>13852.88</v>
      </c>
      <c r="I1974" s="30"/>
      <c r="J1974" s="30">
        <v>16438</v>
      </c>
      <c r="K1974" s="30">
        <v>170.18</v>
      </c>
      <c r="L1974" s="30">
        <v>7021.02</v>
      </c>
      <c r="M1974" s="30">
        <v>425.45</v>
      </c>
      <c r="N1974" s="30">
        <v>17552.55</v>
      </c>
      <c r="O1974" s="30">
        <v>680.72</v>
      </c>
      <c r="P1974" s="30">
        <v>28084.080000000002</v>
      </c>
    </row>
    <row r="1975" spans="1:16">
      <c r="A1975" s="45" t="str">
        <f t="shared" si="45"/>
        <v>3160</v>
      </c>
      <c r="B1975" s="29">
        <v>31</v>
      </c>
      <c r="C1975" s="29">
        <v>60</v>
      </c>
      <c r="D1975" s="29"/>
      <c r="E1975" s="29">
        <v>19385</v>
      </c>
      <c r="F1975" s="29">
        <v>20000</v>
      </c>
      <c r="G1975" s="29"/>
      <c r="H1975" s="29">
        <v>14268.47</v>
      </c>
      <c r="I1975" s="29"/>
      <c r="J1975" s="29">
        <v>16738</v>
      </c>
      <c r="K1975" s="29">
        <v>164.38</v>
      </c>
      <c r="L1975" s="29">
        <v>7396.03</v>
      </c>
      <c r="M1975" s="29">
        <v>410.95</v>
      </c>
      <c r="N1975" s="29">
        <v>18490.080000000002</v>
      </c>
      <c r="O1975" s="29">
        <v>657.52</v>
      </c>
      <c r="P1975" s="29">
        <v>29584.13</v>
      </c>
    </row>
    <row r="1976" spans="1:16">
      <c r="A1976" s="45" t="str">
        <f t="shared" si="45"/>
        <v>3261</v>
      </c>
      <c r="B1976" s="30">
        <v>32</v>
      </c>
      <c r="C1976" s="30">
        <v>61</v>
      </c>
      <c r="D1976" s="30"/>
      <c r="E1976" s="30">
        <v>19385</v>
      </c>
      <c r="F1976" s="30">
        <v>20000</v>
      </c>
      <c r="G1976" s="30"/>
      <c r="H1976" s="30">
        <v>14696.52</v>
      </c>
      <c r="I1976" s="30"/>
      <c r="J1976" s="30">
        <v>17044</v>
      </c>
      <c r="K1976" s="30">
        <v>167.38</v>
      </c>
      <c r="L1976" s="30">
        <v>7785.29</v>
      </c>
      <c r="M1976" s="30">
        <v>418.45</v>
      </c>
      <c r="N1976" s="30">
        <v>19463.23</v>
      </c>
      <c r="O1976" s="30">
        <v>669.52</v>
      </c>
      <c r="P1976" s="30">
        <v>31141.17</v>
      </c>
    </row>
    <row r="1977" spans="1:16">
      <c r="A1977" s="45" t="str">
        <f t="shared" si="45"/>
        <v>3362</v>
      </c>
      <c r="B1977" s="29">
        <v>33</v>
      </c>
      <c r="C1977" s="29">
        <v>62</v>
      </c>
      <c r="D1977" s="29"/>
      <c r="E1977" s="29">
        <v>19385</v>
      </c>
      <c r="F1977" s="29">
        <v>20000</v>
      </c>
      <c r="G1977" s="29">
        <v>900</v>
      </c>
      <c r="H1977" s="29">
        <v>16037.42</v>
      </c>
      <c r="I1977" s="29"/>
      <c r="J1977" s="29">
        <v>16457</v>
      </c>
      <c r="K1977" s="29">
        <v>170.44</v>
      </c>
      <c r="L1977" s="29">
        <v>8189.29</v>
      </c>
      <c r="M1977" s="29">
        <v>426.1</v>
      </c>
      <c r="N1977" s="29">
        <v>20473.23</v>
      </c>
      <c r="O1977" s="29">
        <v>681.76</v>
      </c>
      <c r="P1977" s="29">
        <v>32757.17</v>
      </c>
    </row>
    <row r="1978" spans="1:16">
      <c r="A1978" s="45" t="str">
        <f t="shared" si="45"/>
        <v>3463</v>
      </c>
      <c r="B1978" s="30">
        <v>34</v>
      </c>
      <c r="C1978" s="30">
        <v>63</v>
      </c>
      <c r="D1978" s="30"/>
      <c r="E1978" s="30">
        <v>19385</v>
      </c>
      <c r="F1978" s="30">
        <v>20000</v>
      </c>
      <c r="G1978" s="30"/>
      <c r="H1978" s="30">
        <v>16518.54</v>
      </c>
      <c r="I1978" s="30"/>
      <c r="J1978" s="30">
        <v>16748</v>
      </c>
      <c r="K1978" s="30">
        <v>164.57</v>
      </c>
      <c r="L1978" s="30">
        <v>8599.5400000000009</v>
      </c>
      <c r="M1978" s="30">
        <v>411.43</v>
      </c>
      <c r="N1978" s="30">
        <v>21498.85</v>
      </c>
      <c r="O1978" s="30">
        <v>658.28</v>
      </c>
      <c r="P1978" s="30">
        <v>34398.160000000003</v>
      </c>
    </row>
    <row r="1979" spans="1:16">
      <c r="A1979" s="45" t="str">
        <f t="shared" si="45"/>
        <v>3564</v>
      </c>
      <c r="B1979" s="29">
        <v>35</v>
      </c>
      <c r="C1979" s="29">
        <v>64</v>
      </c>
      <c r="D1979" s="29"/>
      <c r="E1979" s="29">
        <v>19385</v>
      </c>
      <c r="F1979" s="29">
        <v>20000</v>
      </c>
      <c r="G1979" s="29"/>
      <c r="H1979" s="29">
        <v>17014.099999999999</v>
      </c>
      <c r="I1979" s="29"/>
      <c r="J1979" s="29">
        <v>17044</v>
      </c>
      <c r="K1979" s="29">
        <v>167.48</v>
      </c>
      <c r="L1979" s="29">
        <v>9025.01</v>
      </c>
      <c r="M1979" s="29">
        <v>418.7</v>
      </c>
      <c r="N1979" s="29">
        <v>22562.52</v>
      </c>
      <c r="O1979" s="29">
        <v>669.92</v>
      </c>
      <c r="P1979" s="29">
        <v>36100.03</v>
      </c>
    </row>
    <row r="1980" spans="1:16">
      <c r="A1980" s="45" t="str">
        <f t="shared" si="45"/>
        <v>3665</v>
      </c>
      <c r="B1980" s="30">
        <v>36</v>
      </c>
      <c r="C1980" s="30">
        <v>65</v>
      </c>
      <c r="D1980" s="30"/>
      <c r="E1980" s="30">
        <v>19385</v>
      </c>
      <c r="F1980" s="30">
        <v>20000</v>
      </c>
      <c r="G1980" s="30">
        <v>900</v>
      </c>
      <c r="H1980" s="30">
        <v>18424.52</v>
      </c>
      <c r="I1980" s="30"/>
      <c r="J1980" s="30">
        <v>16447</v>
      </c>
      <c r="K1980" s="30">
        <v>170.44</v>
      </c>
      <c r="L1980" s="30">
        <v>9466.2000000000007</v>
      </c>
      <c r="M1980" s="30">
        <v>426.1</v>
      </c>
      <c r="N1980" s="30">
        <v>23665.49</v>
      </c>
      <c r="O1980" s="30">
        <v>681.76</v>
      </c>
      <c r="P1980" s="30">
        <v>37864.79</v>
      </c>
    </row>
    <row r="1981" spans="1:16">
      <c r="A1981" s="45" t="str">
        <f t="shared" si="45"/>
        <v>3766</v>
      </c>
      <c r="B1981" s="29">
        <v>37</v>
      </c>
      <c r="C1981" s="29">
        <v>66</v>
      </c>
      <c r="D1981" s="29"/>
      <c r="E1981" s="29">
        <v>19385</v>
      </c>
      <c r="F1981" s="29">
        <v>20000</v>
      </c>
      <c r="G1981" s="29"/>
      <c r="H1981" s="29">
        <v>18977.259999999998</v>
      </c>
      <c r="I1981" s="29"/>
      <c r="J1981" s="29">
        <v>16724</v>
      </c>
      <c r="K1981" s="29">
        <v>164.47</v>
      </c>
      <c r="L1981" s="29">
        <v>9914.65</v>
      </c>
      <c r="M1981" s="29">
        <v>411.18</v>
      </c>
      <c r="N1981" s="29">
        <v>24786.63</v>
      </c>
      <c r="O1981" s="29">
        <v>657.88</v>
      </c>
      <c r="P1981" s="29">
        <v>39658.61</v>
      </c>
    </row>
    <row r="1982" spans="1:16">
      <c r="A1982" s="45" t="str">
        <f t="shared" si="45"/>
        <v>3867</v>
      </c>
      <c r="B1982" s="30">
        <v>38</v>
      </c>
      <c r="C1982" s="30">
        <v>67</v>
      </c>
      <c r="D1982" s="30"/>
      <c r="E1982" s="30">
        <v>19385</v>
      </c>
      <c r="F1982" s="30">
        <v>20000</v>
      </c>
      <c r="G1982" s="30"/>
      <c r="H1982" s="30">
        <v>19546.57</v>
      </c>
      <c r="I1982" s="30"/>
      <c r="J1982" s="30">
        <v>17006</v>
      </c>
      <c r="K1982" s="30">
        <v>167.24</v>
      </c>
      <c r="L1982" s="30">
        <v>10379.33</v>
      </c>
      <c r="M1982" s="30">
        <v>418.1</v>
      </c>
      <c r="N1982" s="30">
        <v>25948.33</v>
      </c>
      <c r="O1982" s="30">
        <v>668.96</v>
      </c>
      <c r="P1982" s="30">
        <v>41517.33</v>
      </c>
    </row>
    <row r="1983" spans="1:16">
      <c r="A1983" s="45" t="str">
        <f t="shared" si="45"/>
        <v>3968</v>
      </c>
      <c r="B1983" s="29">
        <v>39</v>
      </c>
      <c r="C1983" s="29">
        <v>68</v>
      </c>
      <c r="D1983" s="29"/>
      <c r="E1983" s="29">
        <v>19385</v>
      </c>
      <c r="F1983" s="29">
        <v>20000</v>
      </c>
      <c r="G1983" s="29">
        <v>900</v>
      </c>
      <c r="H1983" s="29">
        <v>21032.97</v>
      </c>
      <c r="I1983" s="29"/>
      <c r="J1983" s="29">
        <v>16393</v>
      </c>
      <c r="K1983" s="29">
        <v>170.06</v>
      </c>
      <c r="L1983" s="29">
        <v>10860.77</v>
      </c>
      <c r="M1983" s="29">
        <v>425.15</v>
      </c>
      <c r="N1983" s="29">
        <v>27151.93</v>
      </c>
      <c r="O1983" s="29">
        <v>680.24</v>
      </c>
      <c r="P1983" s="29">
        <v>43443.09</v>
      </c>
    </row>
    <row r="1984" spans="1:16">
      <c r="A1984" s="45" t="str">
        <f t="shared" si="45"/>
        <v>4069</v>
      </c>
      <c r="B1984" s="30">
        <v>40</v>
      </c>
      <c r="C1984" s="30">
        <v>69</v>
      </c>
      <c r="D1984" s="30"/>
      <c r="E1984" s="30">
        <v>19385</v>
      </c>
      <c r="F1984" s="30">
        <v>20000</v>
      </c>
      <c r="G1984" s="30"/>
      <c r="H1984" s="30">
        <v>21663.96</v>
      </c>
      <c r="I1984" s="30"/>
      <c r="J1984" s="30">
        <v>16649</v>
      </c>
      <c r="K1984" s="30">
        <v>163.93</v>
      </c>
      <c r="L1984" s="30">
        <v>11350.53</v>
      </c>
      <c r="M1984" s="30">
        <v>409.83</v>
      </c>
      <c r="N1984" s="30">
        <v>28376.31</v>
      </c>
      <c r="O1984" s="30">
        <v>655.72</v>
      </c>
      <c r="P1984" s="30">
        <v>45402.1</v>
      </c>
    </row>
    <row r="1985" spans="1:16">
      <c r="A1985" s="45" t="str">
        <f t="shared" si="45"/>
        <v>4170</v>
      </c>
      <c r="B1985" s="29">
        <v>41</v>
      </c>
      <c r="C1985" s="29">
        <v>70</v>
      </c>
      <c r="D1985" s="29"/>
      <c r="E1985" s="29">
        <v>19385</v>
      </c>
      <c r="F1985" s="29">
        <v>20000</v>
      </c>
      <c r="G1985" s="29"/>
      <c r="H1985" s="29">
        <v>22313.88</v>
      </c>
      <c r="I1985" s="29"/>
      <c r="J1985" s="29">
        <v>16909</v>
      </c>
      <c r="K1985" s="29">
        <v>166.49</v>
      </c>
      <c r="L1985" s="29">
        <v>11857.53</v>
      </c>
      <c r="M1985" s="29">
        <v>416.23</v>
      </c>
      <c r="N1985" s="29">
        <v>29643.83</v>
      </c>
      <c r="O1985" s="29">
        <v>665.96</v>
      </c>
      <c r="P1985" s="29">
        <v>47430.12</v>
      </c>
    </row>
    <row r="1986" spans="1:16">
      <c r="A1986" s="45" t="str">
        <f t="shared" si="45"/>
        <v>4271</v>
      </c>
      <c r="B1986" s="30">
        <v>42</v>
      </c>
      <c r="C1986" s="30">
        <v>71</v>
      </c>
      <c r="D1986" s="30"/>
      <c r="E1986" s="30">
        <v>19385</v>
      </c>
      <c r="F1986" s="30">
        <v>20000</v>
      </c>
      <c r="G1986" s="30">
        <v>900</v>
      </c>
      <c r="H1986" s="30">
        <v>23883.3</v>
      </c>
      <c r="I1986" s="30"/>
      <c r="J1986" s="30">
        <v>16272</v>
      </c>
      <c r="K1986" s="30">
        <v>169.09</v>
      </c>
      <c r="L1986" s="30">
        <v>12382.35</v>
      </c>
      <c r="M1986" s="30">
        <v>422.73</v>
      </c>
      <c r="N1986" s="30">
        <v>30955.87</v>
      </c>
      <c r="O1986" s="30">
        <v>676.36</v>
      </c>
      <c r="P1986" s="30">
        <v>49529.39</v>
      </c>
    </row>
    <row r="1987" spans="1:16">
      <c r="A1987" s="45" t="str">
        <f t="shared" si="45"/>
        <v>4372</v>
      </c>
      <c r="B1987" s="29">
        <v>43</v>
      </c>
      <c r="C1987" s="29">
        <v>72</v>
      </c>
      <c r="D1987" s="29"/>
      <c r="E1987" s="29">
        <v>19385</v>
      </c>
      <c r="F1987" s="29">
        <v>20000</v>
      </c>
      <c r="G1987" s="29"/>
      <c r="H1987" s="29">
        <v>24599.79</v>
      </c>
      <c r="I1987" s="29"/>
      <c r="J1987" s="29">
        <v>16497</v>
      </c>
      <c r="K1987" s="29">
        <v>162.72</v>
      </c>
      <c r="L1987" s="29">
        <v>12916.54</v>
      </c>
      <c r="M1987" s="29">
        <v>406.8</v>
      </c>
      <c r="N1987" s="29">
        <v>32291.34</v>
      </c>
      <c r="O1987" s="29">
        <v>650.88</v>
      </c>
      <c r="P1987" s="29">
        <v>51666.15</v>
      </c>
    </row>
    <row r="1988" spans="1:16">
      <c r="A1988" s="45" t="str">
        <f t="shared" si="45"/>
        <v>4473</v>
      </c>
      <c r="B1988" s="30">
        <v>44</v>
      </c>
      <c r="C1988" s="30">
        <v>73</v>
      </c>
      <c r="D1988" s="30"/>
      <c r="E1988" s="30">
        <v>19385</v>
      </c>
      <c r="F1988" s="30">
        <v>20000</v>
      </c>
      <c r="G1988" s="30"/>
      <c r="H1988" s="30">
        <v>25337.79</v>
      </c>
      <c r="I1988" s="30"/>
      <c r="J1988" s="30">
        <v>16723</v>
      </c>
      <c r="K1988" s="30">
        <v>164.97</v>
      </c>
      <c r="L1988" s="30">
        <v>13469</v>
      </c>
      <c r="M1988" s="30">
        <v>412.43</v>
      </c>
      <c r="N1988" s="30">
        <v>33672.51</v>
      </c>
      <c r="O1988" s="30">
        <v>659.88</v>
      </c>
      <c r="P1988" s="30">
        <v>53876.01</v>
      </c>
    </row>
    <row r="1989" spans="1:16">
      <c r="A1989" s="45" t="str">
        <f t="shared" si="45"/>
        <v>4574</v>
      </c>
      <c r="B1989" s="29">
        <v>45</v>
      </c>
      <c r="C1989" s="29">
        <v>74</v>
      </c>
      <c r="D1989" s="29"/>
      <c r="E1989" s="29">
        <v>19385</v>
      </c>
      <c r="F1989" s="29">
        <v>20000</v>
      </c>
      <c r="G1989" s="29">
        <v>900</v>
      </c>
      <c r="H1989" s="29">
        <v>26997.919999999998</v>
      </c>
      <c r="I1989" s="29"/>
      <c r="J1989" s="29">
        <v>16050</v>
      </c>
      <c r="K1989" s="29">
        <v>167.23</v>
      </c>
      <c r="L1989" s="29">
        <v>14040.3</v>
      </c>
      <c r="M1989" s="29">
        <v>418.08</v>
      </c>
      <c r="N1989" s="29">
        <v>35100.76</v>
      </c>
      <c r="O1989" s="29">
        <v>668.92</v>
      </c>
      <c r="P1989" s="29">
        <v>56161.21</v>
      </c>
    </row>
    <row r="1990" spans="1:16">
      <c r="A1990" s="45" t="str">
        <f t="shared" si="45"/>
        <v>4675</v>
      </c>
      <c r="B1990" s="30">
        <v>46</v>
      </c>
      <c r="C1990" s="30">
        <v>75</v>
      </c>
      <c r="D1990" s="30"/>
      <c r="E1990" s="30">
        <v>19385</v>
      </c>
      <c r="F1990" s="30">
        <v>20000</v>
      </c>
      <c r="G1990" s="30"/>
      <c r="H1990" s="30">
        <v>27807.86</v>
      </c>
      <c r="I1990" s="30"/>
      <c r="J1990" s="30">
        <v>16225</v>
      </c>
      <c r="K1990" s="30">
        <v>160.5</v>
      </c>
      <c r="L1990" s="30">
        <v>14622.01</v>
      </c>
      <c r="M1990" s="30">
        <v>401.25</v>
      </c>
      <c r="N1990" s="30">
        <v>36555.03</v>
      </c>
      <c r="O1990" s="30">
        <v>642</v>
      </c>
      <c r="P1990" s="30">
        <v>58488.05</v>
      </c>
    </row>
    <row r="1991" spans="1:16">
      <c r="A1991" s="45" t="str">
        <f t="shared" si="45"/>
        <v>4776</v>
      </c>
      <c r="B1991" s="29">
        <v>47</v>
      </c>
      <c r="C1991" s="29">
        <v>76</v>
      </c>
      <c r="D1991" s="29"/>
      <c r="E1991" s="29">
        <v>19385</v>
      </c>
      <c r="F1991" s="29">
        <v>20000</v>
      </c>
      <c r="G1991" s="29"/>
      <c r="H1991" s="29">
        <v>28642.09</v>
      </c>
      <c r="I1991" s="29"/>
      <c r="J1991" s="29">
        <v>16397</v>
      </c>
      <c r="K1991" s="29">
        <v>162.25</v>
      </c>
      <c r="L1991" s="29">
        <v>15222.92</v>
      </c>
      <c r="M1991" s="29">
        <v>405.63</v>
      </c>
      <c r="N1991" s="29">
        <v>38057.31</v>
      </c>
      <c r="O1991" s="29">
        <v>649</v>
      </c>
      <c r="P1991" s="29">
        <v>60891.69</v>
      </c>
    </row>
    <row r="1992" spans="1:16">
      <c r="A1992" s="45" t="str">
        <f t="shared" si="45"/>
        <v>4877</v>
      </c>
      <c r="B1992" s="30">
        <v>48</v>
      </c>
      <c r="C1992" s="30">
        <v>77</v>
      </c>
      <c r="D1992" s="30"/>
      <c r="E1992" s="30">
        <v>19385</v>
      </c>
      <c r="F1992" s="30">
        <v>20000</v>
      </c>
      <c r="G1992" s="30">
        <v>900</v>
      </c>
      <c r="H1992" s="30">
        <v>30401.360000000001</v>
      </c>
      <c r="I1992" s="30"/>
      <c r="J1992" s="30">
        <v>15663</v>
      </c>
      <c r="K1992" s="30">
        <v>163.97</v>
      </c>
      <c r="L1992" s="30">
        <v>15843.58</v>
      </c>
      <c r="M1992" s="30">
        <v>409.93</v>
      </c>
      <c r="N1992" s="30">
        <v>39608.949999999997</v>
      </c>
      <c r="O1992" s="30">
        <v>655.88</v>
      </c>
      <c r="P1992" s="30">
        <v>63374.32</v>
      </c>
    </row>
    <row r="1993" spans="1:16">
      <c r="A1993" s="45" t="str">
        <f t="shared" si="45"/>
        <v>4978</v>
      </c>
      <c r="B1993" s="29">
        <v>49</v>
      </c>
      <c r="C1993" s="29">
        <v>78</v>
      </c>
      <c r="D1993" s="29"/>
      <c r="E1993" s="29">
        <v>19385</v>
      </c>
      <c r="F1993" s="29">
        <v>20000</v>
      </c>
      <c r="G1993" s="29"/>
      <c r="H1993" s="29">
        <v>31313.4</v>
      </c>
      <c r="I1993" s="29"/>
      <c r="J1993" s="29">
        <v>15759</v>
      </c>
      <c r="K1993" s="29">
        <v>156.63</v>
      </c>
      <c r="L1993" s="29">
        <v>16475.52</v>
      </c>
      <c r="M1993" s="29">
        <v>391.58</v>
      </c>
      <c r="N1993" s="29">
        <v>41188.800000000003</v>
      </c>
      <c r="O1993" s="29">
        <v>626.52</v>
      </c>
      <c r="P1993" s="29">
        <v>65902.070000000007</v>
      </c>
    </row>
    <row r="1994" spans="1:16">
      <c r="A1994" s="45" t="str">
        <f t="shared" si="45"/>
        <v>5079</v>
      </c>
      <c r="B1994" s="30">
        <v>50</v>
      </c>
      <c r="C1994" s="30">
        <v>79</v>
      </c>
      <c r="D1994" s="30"/>
      <c r="E1994" s="30">
        <v>19385</v>
      </c>
      <c r="F1994" s="30">
        <v>20000</v>
      </c>
      <c r="G1994" s="30"/>
      <c r="H1994" s="30">
        <v>32252.799999999999</v>
      </c>
      <c r="I1994" s="30"/>
      <c r="J1994" s="30">
        <v>15839</v>
      </c>
      <c r="K1994" s="30">
        <v>157.59</v>
      </c>
      <c r="L1994" s="30">
        <v>17127.37</v>
      </c>
      <c r="M1994" s="30">
        <v>393.98</v>
      </c>
      <c r="N1994" s="30">
        <v>42818.43</v>
      </c>
      <c r="O1994" s="30">
        <v>630.36</v>
      </c>
      <c r="P1994" s="30">
        <v>68509.5</v>
      </c>
    </row>
    <row r="1995" spans="1:16">
      <c r="A1995" s="45" t="str">
        <f t="shared" si="45"/>
        <v>5180</v>
      </c>
      <c r="B1995" s="29">
        <v>51</v>
      </c>
      <c r="C1995" s="29">
        <v>80</v>
      </c>
      <c r="D1995" s="29"/>
      <c r="E1995" s="29">
        <v>19385</v>
      </c>
      <c r="F1995" s="29">
        <v>20000</v>
      </c>
      <c r="G1995" s="29">
        <v>900</v>
      </c>
      <c r="H1995" s="29">
        <v>34120.379999999997</v>
      </c>
      <c r="I1995" s="29">
        <v>15000</v>
      </c>
      <c r="J1995" s="29">
        <v>15900</v>
      </c>
      <c r="K1995" s="29">
        <v>158.38999999999999</v>
      </c>
      <c r="L1995" s="29">
        <v>17799.59</v>
      </c>
      <c r="M1995" s="29">
        <v>395.98</v>
      </c>
      <c r="N1995" s="29">
        <v>44498.96</v>
      </c>
      <c r="O1995" s="29">
        <v>633.55999999999995</v>
      </c>
      <c r="P1995" s="29">
        <v>71198.34</v>
      </c>
    </row>
    <row r="1996" spans="1:16" ht="54">
      <c r="B1996" s="28" t="s">
        <v>27</v>
      </c>
      <c r="C1996" s="28" t="s">
        <v>13</v>
      </c>
      <c r="D1996" s="28" t="s">
        <v>14</v>
      </c>
      <c r="E1996" s="28" t="s">
        <v>15</v>
      </c>
      <c r="F1996" s="28" t="s">
        <v>16</v>
      </c>
      <c r="G1996" s="28" t="s">
        <v>17</v>
      </c>
      <c r="H1996" s="28" t="s">
        <v>18</v>
      </c>
      <c r="I1996" s="28" t="s">
        <v>19</v>
      </c>
      <c r="J1996" s="28" t="s">
        <v>20</v>
      </c>
      <c r="K1996" s="28" t="s">
        <v>21</v>
      </c>
      <c r="L1996" s="28" t="s">
        <v>22</v>
      </c>
      <c r="M1996" s="28" t="s">
        <v>23</v>
      </c>
      <c r="N1996" s="28" t="s">
        <v>24</v>
      </c>
      <c r="O1996" s="28" t="s">
        <v>25</v>
      </c>
      <c r="P1996" s="28" t="s">
        <v>26</v>
      </c>
    </row>
    <row r="1997" spans="1:16">
      <c r="A1997" s="45" t="str">
        <f t="shared" ref="A1997:A2046" si="46">B1997&amp;C1997</f>
        <v>131</v>
      </c>
      <c r="B1997" s="29">
        <v>1</v>
      </c>
      <c r="C1997" s="29">
        <v>31</v>
      </c>
      <c r="D1997" s="29">
        <v>3854</v>
      </c>
      <c r="E1997" s="29">
        <v>3854</v>
      </c>
      <c r="F1997" s="29">
        <v>20000</v>
      </c>
      <c r="G1997" s="29"/>
      <c r="H1997" s="29"/>
      <c r="I1997" s="29"/>
      <c r="J1997" s="29">
        <v>2312.4</v>
      </c>
      <c r="K1997" s="29">
        <v>26.98</v>
      </c>
      <c r="L1997" s="29">
        <v>26.98</v>
      </c>
      <c r="M1997" s="29">
        <v>67.45</v>
      </c>
      <c r="N1997" s="29">
        <v>67.45</v>
      </c>
      <c r="O1997" s="29">
        <v>107.91</v>
      </c>
      <c r="P1997" s="29">
        <v>107.91</v>
      </c>
    </row>
    <row r="1998" spans="1:16">
      <c r="A1998" s="45" t="str">
        <f t="shared" si="46"/>
        <v>232</v>
      </c>
      <c r="B1998" s="30">
        <v>2</v>
      </c>
      <c r="C1998" s="30">
        <v>32</v>
      </c>
      <c r="D1998" s="30">
        <v>3854</v>
      </c>
      <c r="E1998" s="30">
        <v>7708</v>
      </c>
      <c r="F1998" s="30">
        <v>20000</v>
      </c>
      <c r="G1998" s="30"/>
      <c r="H1998" s="30"/>
      <c r="I1998" s="30"/>
      <c r="J1998" s="30">
        <v>5763</v>
      </c>
      <c r="K1998" s="30">
        <v>60.18</v>
      </c>
      <c r="L1998" s="30">
        <v>87.97</v>
      </c>
      <c r="M1998" s="30">
        <v>150.44999999999999</v>
      </c>
      <c r="N1998" s="30">
        <v>219.92</v>
      </c>
      <c r="O1998" s="30">
        <v>240.72</v>
      </c>
      <c r="P1998" s="30">
        <v>351.87</v>
      </c>
    </row>
    <row r="1999" spans="1:16">
      <c r="A1999" s="45" t="str">
        <f t="shared" si="46"/>
        <v>333</v>
      </c>
      <c r="B1999" s="29">
        <v>3</v>
      </c>
      <c r="C1999" s="29">
        <v>33</v>
      </c>
      <c r="D1999" s="29">
        <v>3854</v>
      </c>
      <c r="E1999" s="29">
        <v>11562</v>
      </c>
      <c r="F1999" s="29">
        <v>20000</v>
      </c>
      <c r="G1999" s="29">
        <v>900</v>
      </c>
      <c r="H1999" s="29">
        <v>900</v>
      </c>
      <c r="I1999" s="29"/>
      <c r="J1999" s="29">
        <v>8341</v>
      </c>
      <c r="K1999" s="29">
        <v>94.06</v>
      </c>
      <c r="L1999" s="29">
        <v>184.66</v>
      </c>
      <c r="M1999" s="29">
        <v>235.15</v>
      </c>
      <c r="N1999" s="29">
        <v>461.66</v>
      </c>
      <c r="O1999" s="29">
        <v>376.24</v>
      </c>
      <c r="P1999" s="29">
        <v>738.66</v>
      </c>
    </row>
    <row r="2000" spans="1:16">
      <c r="A2000" s="45" t="str">
        <f t="shared" si="46"/>
        <v>434</v>
      </c>
      <c r="B2000" s="30">
        <v>4</v>
      </c>
      <c r="C2000" s="30">
        <v>34</v>
      </c>
      <c r="D2000" s="30">
        <v>3854</v>
      </c>
      <c r="E2000" s="30">
        <v>15416</v>
      </c>
      <c r="F2000" s="30">
        <v>20000</v>
      </c>
      <c r="G2000" s="30"/>
      <c r="H2000" s="30">
        <v>927</v>
      </c>
      <c r="I2000" s="30"/>
      <c r="J2000" s="30">
        <v>12263</v>
      </c>
      <c r="K2000" s="30">
        <v>122.72</v>
      </c>
      <c r="L2000" s="30">
        <v>312.93</v>
      </c>
      <c r="M2000" s="30">
        <v>306.81</v>
      </c>
      <c r="N2000" s="30">
        <v>782.32</v>
      </c>
      <c r="O2000" s="30">
        <v>490.89</v>
      </c>
      <c r="P2000" s="30">
        <v>1251.71</v>
      </c>
    </row>
    <row r="2001" spans="1:16">
      <c r="A2001" s="45" t="str">
        <f t="shared" si="46"/>
        <v>535</v>
      </c>
      <c r="B2001" s="29">
        <v>5</v>
      </c>
      <c r="C2001" s="29">
        <v>35</v>
      </c>
      <c r="D2001" s="29">
        <v>3854</v>
      </c>
      <c r="E2001" s="29">
        <v>19270</v>
      </c>
      <c r="F2001" s="29">
        <v>20000</v>
      </c>
      <c r="G2001" s="29"/>
      <c r="H2001" s="29">
        <v>954.81</v>
      </c>
      <c r="I2001" s="29"/>
      <c r="J2001" s="29">
        <v>16417</v>
      </c>
      <c r="K2001" s="29">
        <v>160.97</v>
      </c>
      <c r="L2001" s="29">
        <v>483.29</v>
      </c>
      <c r="M2001" s="29">
        <v>402.43</v>
      </c>
      <c r="N2001" s="29">
        <v>1208.22</v>
      </c>
      <c r="O2001" s="29">
        <v>643.89</v>
      </c>
      <c r="P2001" s="29">
        <v>1933.15</v>
      </c>
    </row>
    <row r="2002" spans="1:16">
      <c r="A2002" s="45" t="str">
        <f t="shared" si="46"/>
        <v>636</v>
      </c>
      <c r="B2002" s="30">
        <v>6</v>
      </c>
      <c r="C2002" s="30">
        <v>36</v>
      </c>
      <c r="D2002" s="30"/>
      <c r="E2002" s="30">
        <v>19270</v>
      </c>
      <c r="F2002" s="30">
        <v>20000</v>
      </c>
      <c r="G2002" s="30">
        <v>900</v>
      </c>
      <c r="H2002" s="30">
        <v>1883.45</v>
      </c>
      <c r="I2002" s="30"/>
      <c r="J2002" s="30">
        <v>15843</v>
      </c>
      <c r="K2002" s="30">
        <v>164.17</v>
      </c>
      <c r="L2002" s="30">
        <v>661.96</v>
      </c>
      <c r="M2002" s="30">
        <v>410.43</v>
      </c>
      <c r="N2002" s="30">
        <v>1654.89</v>
      </c>
      <c r="O2002" s="30">
        <v>656.68</v>
      </c>
      <c r="P2002" s="30">
        <v>2647.82</v>
      </c>
    </row>
    <row r="2003" spans="1:16">
      <c r="A2003" s="45" t="str">
        <f t="shared" si="46"/>
        <v>737</v>
      </c>
      <c r="B2003" s="29">
        <v>7</v>
      </c>
      <c r="C2003" s="29">
        <v>37</v>
      </c>
      <c r="D2003" s="29"/>
      <c r="E2003" s="29">
        <v>19270</v>
      </c>
      <c r="F2003" s="29">
        <v>20000</v>
      </c>
      <c r="G2003" s="29"/>
      <c r="H2003" s="29">
        <v>1939.96</v>
      </c>
      <c r="I2003" s="29"/>
      <c r="J2003" s="29">
        <v>16156</v>
      </c>
      <c r="K2003" s="29">
        <v>158.41999999999999</v>
      </c>
      <c r="L2003" s="29">
        <v>840.23</v>
      </c>
      <c r="M2003" s="29">
        <v>396.05</v>
      </c>
      <c r="N2003" s="29">
        <v>2100.58</v>
      </c>
      <c r="O2003" s="29">
        <v>633.67999999999995</v>
      </c>
      <c r="P2003" s="29">
        <v>3360.93</v>
      </c>
    </row>
    <row r="2004" spans="1:16">
      <c r="A2004" s="45" t="str">
        <f t="shared" si="46"/>
        <v>838</v>
      </c>
      <c r="B2004" s="30">
        <v>8</v>
      </c>
      <c r="C2004" s="30">
        <v>38</v>
      </c>
      <c r="D2004" s="30"/>
      <c r="E2004" s="30">
        <v>19270</v>
      </c>
      <c r="F2004" s="30">
        <v>20000</v>
      </c>
      <c r="G2004" s="30"/>
      <c r="H2004" s="30">
        <v>1998.16</v>
      </c>
      <c r="I2004" s="30"/>
      <c r="J2004" s="30">
        <v>16476</v>
      </c>
      <c r="K2004" s="30">
        <v>161.56</v>
      </c>
      <c r="L2004" s="30">
        <v>1027</v>
      </c>
      <c r="M2004" s="30">
        <v>403.9</v>
      </c>
      <c r="N2004" s="30">
        <v>2567.5</v>
      </c>
      <c r="O2004" s="30">
        <v>646.24</v>
      </c>
      <c r="P2004" s="30">
        <v>4108</v>
      </c>
    </row>
    <row r="2005" spans="1:16">
      <c r="A2005" s="45" t="str">
        <f t="shared" si="46"/>
        <v>939</v>
      </c>
      <c r="B2005" s="29">
        <v>9</v>
      </c>
      <c r="C2005" s="29">
        <v>39</v>
      </c>
      <c r="D2005" s="29"/>
      <c r="E2005" s="29">
        <v>19270</v>
      </c>
      <c r="F2005" s="29">
        <v>20000</v>
      </c>
      <c r="G2005" s="29">
        <v>900</v>
      </c>
      <c r="H2005" s="29">
        <v>2958.1</v>
      </c>
      <c r="I2005" s="29"/>
      <c r="J2005" s="29">
        <v>15902</v>
      </c>
      <c r="K2005" s="29">
        <v>164.76</v>
      </c>
      <c r="L2005" s="29">
        <v>1222.57</v>
      </c>
      <c r="M2005" s="29">
        <v>411.9</v>
      </c>
      <c r="N2005" s="29">
        <v>3056.43</v>
      </c>
      <c r="O2005" s="29">
        <v>659.04</v>
      </c>
      <c r="P2005" s="29">
        <v>4890.28</v>
      </c>
    </row>
    <row r="2006" spans="1:16">
      <c r="A2006" s="45" t="str">
        <f t="shared" si="46"/>
        <v>1040</v>
      </c>
      <c r="B2006" s="30">
        <v>10</v>
      </c>
      <c r="C2006" s="30">
        <v>40</v>
      </c>
      <c r="D2006" s="30"/>
      <c r="E2006" s="30">
        <v>19270</v>
      </c>
      <c r="F2006" s="30">
        <v>20000</v>
      </c>
      <c r="G2006" s="30"/>
      <c r="H2006" s="30">
        <v>3046.84</v>
      </c>
      <c r="I2006" s="30"/>
      <c r="J2006" s="30">
        <v>16215</v>
      </c>
      <c r="K2006" s="30">
        <v>159.02000000000001</v>
      </c>
      <c r="L2006" s="30">
        <v>1418.27</v>
      </c>
      <c r="M2006" s="30">
        <v>397.55</v>
      </c>
      <c r="N2006" s="30">
        <v>3545.67</v>
      </c>
      <c r="O2006" s="30">
        <v>636.08000000000004</v>
      </c>
      <c r="P2006" s="30">
        <v>5673.07</v>
      </c>
    </row>
    <row r="2007" spans="1:16">
      <c r="A2007" s="45" t="str">
        <f t="shared" si="46"/>
        <v>1141</v>
      </c>
      <c r="B2007" s="29">
        <v>11</v>
      </c>
      <c r="C2007" s="29">
        <v>41</v>
      </c>
      <c r="D2007" s="29"/>
      <c r="E2007" s="29">
        <v>19270</v>
      </c>
      <c r="F2007" s="29">
        <v>20000</v>
      </c>
      <c r="G2007" s="29"/>
      <c r="H2007" s="29">
        <v>3138.25</v>
      </c>
      <c r="I2007" s="29"/>
      <c r="J2007" s="29">
        <v>16535</v>
      </c>
      <c r="K2007" s="29">
        <v>162.15</v>
      </c>
      <c r="L2007" s="29">
        <v>1622.97</v>
      </c>
      <c r="M2007" s="29">
        <v>405.38</v>
      </c>
      <c r="N2007" s="29">
        <v>4057.41</v>
      </c>
      <c r="O2007" s="29">
        <v>648.6</v>
      </c>
      <c r="P2007" s="29">
        <v>6491.86</v>
      </c>
    </row>
    <row r="2008" spans="1:16">
      <c r="A2008" s="45" t="str">
        <f t="shared" si="46"/>
        <v>1242</v>
      </c>
      <c r="B2008" s="30">
        <v>12</v>
      </c>
      <c r="C2008" s="30">
        <v>42</v>
      </c>
      <c r="D2008" s="30"/>
      <c r="E2008" s="30">
        <v>19270</v>
      </c>
      <c r="F2008" s="30">
        <v>20000</v>
      </c>
      <c r="G2008" s="30">
        <v>900</v>
      </c>
      <c r="H2008" s="30">
        <v>4132.3999999999996</v>
      </c>
      <c r="I2008" s="30"/>
      <c r="J2008" s="30">
        <v>15962</v>
      </c>
      <c r="K2008" s="30">
        <v>165.35</v>
      </c>
      <c r="L2008" s="30">
        <v>1837</v>
      </c>
      <c r="M2008" s="30">
        <v>413.38</v>
      </c>
      <c r="N2008" s="30">
        <v>4592.51</v>
      </c>
      <c r="O2008" s="30">
        <v>661.4</v>
      </c>
      <c r="P2008" s="30">
        <v>7348.02</v>
      </c>
    </row>
    <row r="2009" spans="1:16">
      <c r="A2009" s="45" t="str">
        <f t="shared" si="46"/>
        <v>1343</v>
      </c>
      <c r="B2009" s="29">
        <v>13</v>
      </c>
      <c r="C2009" s="29">
        <v>43</v>
      </c>
      <c r="D2009" s="29"/>
      <c r="E2009" s="29">
        <v>19270</v>
      </c>
      <c r="F2009" s="29">
        <v>20000</v>
      </c>
      <c r="G2009" s="29"/>
      <c r="H2009" s="29">
        <v>4256.37</v>
      </c>
      <c r="I2009" s="29"/>
      <c r="J2009" s="29">
        <v>16275</v>
      </c>
      <c r="K2009" s="29">
        <v>159.62</v>
      </c>
      <c r="L2009" s="29">
        <v>2051.7399999999998</v>
      </c>
      <c r="M2009" s="29">
        <v>399.05</v>
      </c>
      <c r="N2009" s="29">
        <v>5129.34</v>
      </c>
      <c r="O2009" s="29">
        <v>638.48</v>
      </c>
      <c r="P2009" s="29">
        <v>8206.94</v>
      </c>
    </row>
    <row r="2010" spans="1:16">
      <c r="A2010" s="45" t="str">
        <f t="shared" si="46"/>
        <v>1444</v>
      </c>
      <c r="B2010" s="30">
        <v>14</v>
      </c>
      <c r="C2010" s="30">
        <v>44</v>
      </c>
      <c r="D2010" s="30"/>
      <c r="E2010" s="30">
        <v>19270</v>
      </c>
      <c r="F2010" s="30">
        <v>20000</v>
      </c>
      <c r="G2010" s="30"/>
      <c r="H2010" s="30">
        <v>4384.0600000000004</v>
      </c>
      <c r="I2010" s="30"/>
      <c r="J2010" s="30">
        <v>16595</v>
      </c>
      <c r="K2010" s="30">
        <v>162.75</v>
      </c>
      <c r="L2010" s="30">
        <v>2276.04</v>
      </c>
      <c r="M2010" s="30">
        <v>406.88</v>
      </c>
      <c r="N2010" s="30">
        <v>5690.09</v>
      </c>
      <c r="O2010" s="30">
        <v>651</v>
      </c>
      <c r="P2010" s="30">
        <v>9104.15</v>
      </c>
    </row>
    <row r="2011" spans="1:16">
      <c r="A2011" s="45" t="str">
        <f t="shared" si="46"/>
        <v>1545</v>
      </c>
      <c r="B2011" s="29">
        <v>15</v>
      </c>
      <c r="C2011" s="29">
        <v>45</v>
      </c>
      <c r="D2011" s="29"/>
      <c r="E2011" s="29">
        <v>19270</v>
      </c>
      <c r="F2011" s="29">
        <v>20000</v>
      </c>
      <c r="G2011" s="29">
        <v>900</v>
      </c>
      <c r="H2011" s="29">
        <v>5415.58</v>
      </c>
      <c r="I2011" s="29"/>
      <c r="J2011" s="29">
        <v>16021</v>
      </c>
      <c r="K2011" s="29">
        <v>165.95</v>
      </c>
      <c r="L2011" s="29">
        <v>2510.27</v>
      </c>
      <c r="M2011" s="29">
        <v>414.88</v>
      </c>
      <c r="N2011" s="29">
        <v>6275.67</v>
      </c>
      <c r="O2011" s="29">
        <v>663.8</v>
      </c>
      <c r="P2011" s="29">
        <v>10041.07</v>
      </c>
    </row>
    <row r="2012" spans="1:16">
      <c r="A2012" s="45" t="str">
        <f t="shared" si="46"/>
        <v>1646</v>
      </c>
      <c r="B2012" s="30">
        <v>16</v>
      </c>
      <c r="C2012" s="30">
        <v>46</v>
      </c>
      <c r="D2012" s="30"/>
      <c r="E2012" s="30">
        <v>19270</v>
      </c>
      <c r="F2012" s="30">
        <v>20000</v>
      </c>
      <c r="G2012" s="30"/>
      <c r="H2012" s="30">
        <v>5578.05</v>
      </c>
      <c r="I2012" s="30"/>
      <c r="J2012" s="30">
        <v>16334</v>
      </c>
      <c r="K2012" s="30">
        <v>160.21</v>
      </c>
      <c r="L2012" s="30">
        <v>2745.79</v>
      </c>
      <c r="M2012" s="30">
        <v>400.53</v>
      </c>
      <c r="N2012" s="30">
        <v>6864.47</v>
      </c>
      <c r="O2012" s="30">
        <v>640.84</v>
      </c>
      <c r="P2012" s="30">
        <v>10983.14</v>
      </c>
    </row>
    <row r="2013" spans="1:16">
      <c r="A2013" s="45" t="str">
        <f t="shared" si="46"/>
        <v>1747</v>
      </c>
      <c r="B2013" s="29">
        <v>17</v>
      </c>
      <c r="C2013" s="29">
        <v>47</v>
      </c>
      <c r="D2013" s="29"/>
      <c r="E2013" s="29">
        <v>19270</v>
      </c>
      <c r="F2013" s="29">
        <v>20000</v>
      </c>
      <c r="G2013" s="29"/>
      <c r="H2013" s="29">
        <v>5745.39</v>
      </c>
      <c r="I2013" s="29"/>
      <c r="J2013" s="29">
        <v>16652</v>
      </c>
      <c r="K2013" s="29">
        <v>163.34</v>
      </c>
      <c r="L2013" s="29">
        <v>2991.5</v>
      </c>
      <c r="M2013" s="29">
        <v>408.35</v>
      </c>
      <c r="N2013" s="29">
        <v>7478.75</v>
      </c>
      <c r="O2013" s="29">
        <v>653.36</v>
      </c>
      <c r="P2013" s="29">
        <v>11966</v>
      </c>
    </row>
    <row r="2014" spans="1:16">
      <c r="A2014" s="45" t="str">
        <f t="shared" si="46"/>
        <v>1848</v>
      </c>
      <c r="B2014" s="30">
        <v>18</v>
      </c>
      <c r="C2014" s="30">
        <v>48</v>
      </c>
      <c r="D2014" s="30"/>
      <c r="E2014" s="30">
        <v>19270</v>
      </c>
      <c r="F2014" s="30">
        <v>20000</v>
      </c>
      <c r="G2014" s="30">
        <v>900</v>
      </c>
      <c r="H2014" s="30">
        <v>6817.75</v>
      </c>
      <c r="I2014" s="30"/>
      <c r="J2014" s="30">
        <v>16078</v>
      </c>
      <c r="K2014" s="30">
        <v>166.52</v>
      </c>
      <c r="L2014" s="30">
        <v>3247.76</v>
      </c>
      <c r="M2014" s="30">
        <v>416.3</v>
      </c>
      <c r="N2014" s="30">
        <v>8119.41</v>
      </c>
      <c r="O2014" s="30">
        <v>666.08</v>
      </c>
      <c r="P2014" s="30">
        <v>12991.06</v>
      </c>
    </row>
    <row r="2015" spans="1:16">
      <c r="A2015" s="45" t="str">
        <f t="shared" si="46"/>
        <v>1949</v>
      </c>
      <c r="B2015" s="29">
        <v>19</v>
      </c>
      <c r="C2015" s="29">
        <v>49</v>
      </c>
      <c r="D2015" s="29"/>
      <c r="E2015" s="29">
        <v>19270</v>
      </c>
      <c r="F2015" s="29">
        <v>20000</v>
      </c>
      <c r="G2015" s="29"/>
      <c r="H2015" s="29">
        <v>7022.29</v>
      </c>
      <c r="I2015" s="29"/>
      <c r="J2015" s="29">
        <v>16389</v>
      </c>
      <c r="K2015" s="29">
        <v>160.78</v>
      </c>
      <c r="L2015" s="29">
        <v>3505.98</v>
      </c>
      <c r="M2015" s="29">
        <v>401.95</v>
      </c>
      <c r="N2015" s="29">
        <v>8764.94</v>
      </c>
      <c r="O2015" s="29">
        <v>643.12</v>
      </c>
      <c r="P2015" s="29">
        <v>14023.91</v>
      </c>
    </row>
    <row r="2016" spans="1:16">
      <c r="A2016" s="45" t="str">
        <f t="shared" si="46"/>
        <v>2050</v>
      </c>
      <c r="B2016" s="30">
        <v>20</v>
      </c>
      <c r="C2016" s="30">
        <v>50</v>
      </c>
      <c r="D2016" s="30"/>
      <c r="E2016" s="30">
        <v>19270</v>
      </c>
      <c r="F2016" s="30">
        <v>20000</v>
      </c>
      <c r="G2016" s="30"/>
      <c r="H2016" s="30">
        <v>7232.95</v>
      </c>
      <c r="I2016" s="30"/>
      <c r="J2016" s="30">
        <v>16706</v>
      </c>
      <c r="K2016" s="30">
        <v>163.89</v>
      </c>
      <c r="L2016" s="30">
        <v>3775.05</v>
      </c>
      <c r="M2016" s="30">
        <v>409.73</v>
      </c>
      <c r="N2016" s="30">
        <v>9437.6200000000008</v>
      </c>
      <c r="O2016" s="30">
        <v>655.56</v>
      </c>
      <c r="P2016" s="30">
        <v>15100.19</v>
      </c>
    </row>
    <row r="2017" spans="1:16">
      <c r="A2017" s="45" t="str">
        <f t="shared" si="46"/>
        <v>2151</v>
      </c>
      <c r="B2017" s="29">
        <v>21</v>
      </c>
      <c r="C2017" s="29">
        <v>51</v>
      </c>
      <c r="D2017" s="29"/>
      <c r="E2017" s="29">
        <v>19270</v>
      </c>
      <c r="F2017" s="29">
        <v>20000</v>
      </c>
      <c r="G2017" s="29">
        <v>900</v>
      </c>
      <c r="H2017" s="29">
        <v>8349.94</v>
      </c>
      <c r="I2017" s="29"/>
      <c r="J2017" s="29">
        <v>16130</v>
      </c>
      <c r="K2017" s="29">
        <v>167.06</v>
      </c>
      <c r="L2017" s="29">
        <v>4055.36</v>
      </c>
      <c r="M2017" s="29">
        <v>417.65</v>
      </c>
      <c r="N2017" s="29">
        <v>10138.4</v>
      </c>
      <c r="O2017" s="29">
        <v>668.24</v>
      </c>
      <c r="P2017" s="29">
        <v>16221.43</v>
      </c>
    </row>
    <row r="2018" spans="1:16">
      <c r="A2018" s="45" t="str">
        <f t="shared" si="46"/>
        <v>2252</v>
      </c>
      <c r="B2018" s="30">
        <v>22</v>
      </c>
      <c r="C2018" s="30">
        <v>52</v>
      </c>
      <c r="D2018" s="30"/>
      <c r="E2018" s="30">
        <v>19270</v>
      </c>
      <c r="F2018" s="30">
        <v>20000</v>
      </c>
      <c r="G2018" s="30"/>
      <c r="H2018" s="30">
        <v>8600.44</v>
      </c>
      <c r="I2018" s="30"/>
      <c r="J2018" s="30">
        <v>16439</v>
      </c>
      <c r="K2018" s="30">
        <v>161.30000000000001</v>
      </c>
      <c r="L2018" s="30">
        <v>4338.32</v>
      </c>
      <c r="M2018" s="30">
        <v>403.25</v>
      </c>
      <c r="N2018" s="30">
        <v>10845.8</v>
      </c>
      <c r="O2018" s="30">
        <v>645.20000000000005</v>
      </c>
      <c r="P2018" s="30">
        <v>17353.28</v>
      </c>
    </row>
    <row r="2019" spans="1:16">
      <c r="A2019" s="45" t="str">
        <f t="shared" si="46"/>
        <v>2353</v>
      </c>
      <c r="B2019" s="29">
        <v>23</v>
      </c>
      <c r="C2019" s="29">
        <v>53</v>
      </c>
      <c r="D2019" s="29"/>
      <c r="E2019" s="29">
        <v>19270</v>
      </c>
      <c r="F2019" s="29">
        <v>20000</v>
      </c>
      <c r="G2019" s="29"/>
      <c r="H2019" s="29">
        <v>8858.4500000000007</v>
      </c>
      <c r="I2019" s="29"/>
      <c r="J2019" s="29">
        <v>16754</v>
      </c>
      <c r="K2019" s="29">
        <v>164.39</v>
      </c>
      <c r="L2019" s="29">
        <v>4632.8599999999997</v>
      </c>
      <c r="M2019" s="29">
        <v>410.98</v>
      </c>
      <c r="N2019" s="29">
        <v>11582.15</v>
      </c>
      <c r="O2019" s="29">
        <v>657.56</v>
      </c>
      <c r="P2019" s="29">
        <v>18531.439999999999</v>
      </c>
    </row>
    <row r="2020" spans="1:16">
      <c r="A2020" s="45" t="str">
        <f t="shared" si="46"/>
        <v>2454</v>
      </c>
      <c r="B2020" s="30">
        <v>24</v>
      </c>
      <c r="C2020" s="30">
        <v>54</v>
      </c>
      <c r="D2020" s="30"/>
      <c r="E2020" s="30">
        <v>19270</v>
      </c>
      <c r="F2020" s="30">
        <v>20000</v>
      </c>
      <c r="G2020" s="30">
        <v>900</v>
      </c>
      <c r="H2020" s="30">
        <v>10024.209999999999</v>
      </c>
      <c r="I2020" s="30"/>
      <c r="J2020" s="30">
        <v>16175</v>
      </c>
      <c r="K2020" s="30">
        <v>167.54</v>
      </c>
      <c r="L2020" s="30">
        <v>4939.38</v>
      </c>
      <c r="M2020" s="30">
        <v>418.85</v>
      </c>
      <c r="N2020" s="30">
        <v>12348.46</v>
      </c>
      <c r="O2020" s="30">
        <v>670.16</v>
      </c>
      <c r="P2020" s="30">
        <v>19757.54</v>
      </c>
    </row>
    <row r="2021" spans="1:16">
      <c r="A2021" s="45" t="str">
        <f t="shared" si="46"/>
        <v>2555</v>
      </c>
      <c r="B2021" s="29">
        <v>25</v>
      </c>
      <c r="C2021" s="29">
        <v>55</v>
      </c>
      <c r="D2021" s="29"/>
      <c r="E2021" s="29">
        <v>19270</v>
      </c>
      <c r="F2021" s="29">
        <v>20000</v>
      </c>
      <c r="G2021" s="29"/>
      <c r="H2021" s="29">
        <v>10324.93</v>
      </c>
      <c r="I2021" s="29"/>
      <c r="J2021" s="29">
        <v>16481</v>
      </c>
      <c r="K2021" s="29">
        <v>161.75</v>
      </c>
      <c r="L2021" s="29">
        <v>5249.32</v>
      </c>
      <c r="M2021" s="29">
        <v>404.38</v>
      </c>
      <c r="N2021" s="29">
        <v>13123.29</v>
      </c>
      <c r="O2021" s="29">
        <v>647</v>
      </c>
      <c r="P2021" s="29">
        <v>20997.26</v>
      </c>
    </row>
    <row r="2022" spans="1:16">
      <c r="A2022" s="45" t="str">
        <f t="shared" si="46"/>
        <v>2656</v>
      </c>
      <c r="B2022" s="30">
        <v>26</v>
      </c>
      <c r="C2022" s="30">
        <v>56</v>
      </c>
      <c r="D2022" s="30"/>
      <c r="E2022" s="30">
        <v>19270</v>
      </c>
      <c r="F2022" s="30">
        <v>20000</v>
      </c>
      <c r="G2022" s="30"/>
      <c r="H2022" s="30">
        <v>10634.68</v>
      </c>
      <c r="I2022" s="30"/>
      <c r="J2022" s="30">
        <v>16792</v>
      </c>
      <c r="K2022" s="30">
        <v>164.81</v>
      </c>
      <c r="L2022" s="30">
        <v>5571.61</v>
      </c>
      <c r="M2022" s="30">
        <v>412.03</v>
      </c>
      <c r="N2022" s="30">
        <v>13929.01</v>
      </c>
      <c r="O2022" s="30">
        <v>659.24</v>
      </c>
      <c r="P2022" s="30">
        <v>22286.42</v>
      </c>
    </row>
    <row r="2023" spans="1:16">
      <c r="A2023" s="45" t="str">
        <f t="shared" si="46"/>
        <v>2757</v>
      </c>
      <c r="B2023" s="29">
        <v>27</v>
      </c>
      <c r="C2023" s="29">
        <v>57</v>
      </c>
      <c r="D2023" s="29"/>
      <c r="E2023" s="29">
        <v>19270</v>
      </c>
      <c r="F2023" s="29">
        <v>20000</v>
      </c>
      <c r="G2023" s="29">
        <v>900</v>
      </c>
      <c r="H2023" s="29">
        <v>11853.72</v>
      </c>
      <c r="I2023" s="29"/>
      <c r="J2023" s="29">
        <v>16209</v>
      </c>
      <c r="K2023" s="29">
        <v>167.92</v>
      </c>
      <c r="L2023" s="29">
        <v>5906.67</v>
      </c>
      <c r="M2023" s="29">
        <v>419.8</v>
      </c>
      <c r="N2023" s="29">
        <v>14766.68</v>
      </c>
      <c r="O2023" s="29">
        <v>671.68</v>
      </c>
      <c r="P2023" s="29">
        <v>23626.7</v>
      </c>
    </row>
    <row r="2024" spans="1:16">
      <c r="A2024" s="45" t="str">
        <f t="shared" si="46"/>
        <v>2858</v>
      </c>
      <c r="B2024" s="30">
        <v>28</v>
      </c>
      <c r="C2024" s="30">
        <v>58</v>
      </c>
      <c r="D2024" s="30"/>
      <c r="E2024" s="30">
        <v>19270</v>
      </c>
      <c r="F2024" s="30">
        <v>20000</v>
      </c>
      <c r="G2024" s="30"/>
      <c r="H2024" s="30">
        <v>12209.33</v>
      </c>
      <c r="I2024" s="30"/>
      <c r="J2024" s="30">
        <v>16508</v>
      </c>
      <c r="K2024" s="30">
        <v>162.09</v>
      </c>
      <c r="L2024" s="30">
        <v>6245.96</v>
      </c>
      <c r="M2024" s="30">
        <v>405.23</v>
      </c>
      <c r="N2024" s="30">
        <v>15614.91</v>
      </c>
      <c r="O2024" s="30">
        <v>648.36</v>
      </c>
      <c r="P2024" s="30">
        <v>24983.86</v>
      </c>
    </row>
    <row r="2025" spans="1:16">
      <c r="A2025" s="45" t="str">
        <f t="shared" si="46"/>
        <v>2959</v>
      </c>
      <c r="B2025" s="29">
        <v>29</v>
      </c>
      <c r="C2025" s="29">
        <v>59</v>
      </c>
      <c r="D2025" s="29"/>
      <c r="E2025" s="29">
        <v>19270</v>
      </c>
      <c r="F2025" s="29">
        <v>20000</v>
      </c>
      <c r="G2025" s="29"/>
      <c r="H2025" s="29">
        <v>12575.61</v>
      </c>
      <c r="I2025" s="29"/>
      <c r="J2025" s="29">
        <v>16814</v>
      </c>
      <c r="K2025" s="29">
        <v>165.08</v>
      </c>
      <c r="L2025" s="29">
        <v>6598.42</v>
      </c>
      <c r="M2025" s="29">
        <v>412.7</v>
      </c>
      <c r="N2025" s="29">
        <v>16496.060000000001</v>
      </c>
      <c r="O2025" s="29">
        <v>660.32</v>
      </c>
      <c r="P2025" s="29">
        <v>26393.69</v>
      </c>
    </row>
    <row r="2026" spans="1:16">
      <c r="A2026" s="45" t="str">
        <f t="shared" si="46"/>
        <v>3060</v>
      </c>
      <c r="B2026" s="30">
        <v>30</v>
      </c>
      <c r="C2026" s="30">
        <v>60</v>
      </c>
      <c r="D2026" s="30"/>
      <c r="E2026" s="30">
        <v>19270</v>
      </c>
      <c r="F2026" s="30">
        <v>20000</v>
      </c>
      <c r="G2026" s="30">
        <v>900</v>
      </c>
      <c r="H2026" s="30">
        <v>13852.88</v>
      </c>
      <c r="I2026" s="30"/>
      <c r="J2026" s="30">
        <v>16225</v>
      </c>
      <c r="K2026" s="30">
        <v>168.14</v>
      </c>
      <c r="L2026" s="30">
        <v>6964.52</v>
      </c>
      <c r="M2026" s="30">
        <v>420.35</v>
      </c>
      <c r="N2026" s="30">
        <v>17411.29</v>
      </c>
      <c r="O2026" s="30">
        <v>672.56</v>
      </c>
      <c r="P2026" s="30">
        <v>27858.06</v>
      </c>
    </row>
    <row r="2027" spans="1:16">
      <c r="A2027" s="45" t="str">
        <f t="shared" si="46"/>
        <v>3161</v>
      </c>
      <c r="B2027" s="29">
        <v>31</v>
      </c>
      <c r="C2027" s="29">
        <v>61</v>
      </c>
      <c r="D2027" s="29"/>
      <c r="E2027" s="29">
        <v>19270</v>
      </c>
      <c r="F2027" s="29">
        <v>20000</v>
      </c>
      <c r="G2027" s="29"/>
      <c r="H2027" s="29">
        <v>14268.47</v>
      </c>
      <c r="I2027" s="29"/>
      <c r="J2027" s="29">
        <v>16516</v>
      </c>
      <c r="K2027" s="29">
        <v>162.25</v>
      </c>
      <c r="L2027" s="29">
        <v>7335.7</v>
      </c>
      <c r="M2027" s="29">
        <v>405.63</v>
      </c>
      <c r="N2027" s="29">
        <v>18339.25</v>
      </c>
      <c r="O2027" s="29">
        <v>649</v>
      </c>
      <c r="P2027" s="29">
        <v>29342.799999999999</v>
      </c>
    </row>
    <row r="2028" spans="1:16">
      <c r="A2028" s="45" t="str">
        <f t="shared" si="46"/>
        <v>3262</v>
      </c>
      <c r="B2028" s="30">
        <v>32</v>
      </c>
      <c r="C2028" s="30">
        <v>62</v>
      </c>
      <c r="D2028" s="30"/>
      <c r="E2028" s="30">
        <v>19270</v>
      </c>
      <c r="F2028" s="30">
        <v>20000</v>
      </c>
      <c r="G2028" s="30"/>
      <c r="H2028" s="30">
        <v>14696.52</v>
      </c>
      <c r="I2028" s="30"/>
      <c r="J2028" s="30">
        <v>16813</v>
      </c>
      <c r="K2028" s="30">
        <v>165.16</v>
      </c>
      <c r="L2028" s="30">
        <v>7720.93</v>
      </c>
      <c r="M2028" s="30">
        <v>412.9</v>
      </c>
      <c r="N2028" s="30">
        <v>19302.330000000002</v>
      </c>
      <c r="O2028" s="30">
        <v>660.64</v>
      </c>
      <c r="P2028" s="30">
        <v>30883.73</v>
      </c>
    </row>
    <row r="2029" spans="1:16">
      <c r="A2029" s="45" t="str">
        <f t="shared" si="46"/>
        <v>3363</v>
      </c>
      <c r="B2029" s="29">
        <v>33</v>
      </c>
      <c r="C2029" s="29">
        <v>63</v>
      </c>
      <c r="D2029" s="29"/>
      <c r="E2029" s="29">
        <v>19270</v>
      </c>
      <c r="F2029" s="29">
        <v>20000</v>
      </c>
      <c r="G2029" s="29">
        <v>900</v>
      </c>
      <c r="H2029" s="29">
        <v>16037.42</v>
      </c>
      <c r="I2029" s="29"/>
      <c r="J2029" s="29">
        <v>16215</v>
      </c>
      <c r="K2029" s="29">
        <v>168.13</v>
      </c>
      <c r="L2029" s="29">
        <v>8120.69</v>
      </c>
      <c r="M2029" s="29">
        <v>420.33</v>
      </c>
      <c r="N2029" s="29">
        <v>20301.73</v>
      </c>
      <c r="O2029" s="29">
        <v>672.52</v>
      </c>
      <c r="P2029" s="29">
        <v>32482.76</v>
      </c>
    </row>
    <row r="2030" spans="1:16">
      <c r="A2030" s="45" t="str">
        <f t="shared" si="46"/>
        <v>3464</v>
      </c>
      <c r="B2030" s="30">
        <v>34</v>
      </c>
      <c r="C2030" s="30">
        <v>64</v>
      </c>
      <c r="D2030" s="30"/>
      <c r="E2030" s="30">
        <v>19270</v>
      </c>
      <c r="F2030" s="30">
        <v>20000</v>
      </c>
      <c r="G2030" s="30"/>
      <c r="H2030" s="30">
        <v>16518.54</v>
      </c>
      <c r="I2030" s="30"/>
      <c r="J2030" s="30">
        <v>16494</v>
      </c>
      <c r="K2030" s="30">
        <v>162.15</v>
      </c>
      <c r="L2030" s="30">
        <v>8526.4599999999991</v>
      </c>
      <c r="M2030" s="30">
        <v>405.38</v>
      </c>
      <c r="N2030" s="30">
        <v>21316.15</v>
      </c>
      <c r="O2030" s="30">
        <v>648.6</v>
      </c>
      <c r="P2030" s="30">
        <v>34105.839999999997</v>
      </c>
    </row>
    <row r="2031" spans="1:16">
      <c r="A2031" s="45" t="str">
        <f t="shared" si="46"/>
        <v>3565</v>
      </c>
      <c r="B2031" s="29">
        <v>35</v>
      </c>
      <c r="C2031" s="29">
        <v>65</v>
      </c>
      <c r="D2031" s="29"/>
      <c r="E2031" s="29">
        <v>19270</v>
      </c>
      <c r="F2031" s="29">
        <v>20000</v>
      </c>
      <c r="G2031" s="29"/>
      <c r="H2031" s="29">
        <v>17014.099999999999</v>
      </c>
      <c r="I2031" s="29"/>
      <c r="J2031" s="29">
        <v>16778</v>
      </c>
      <c r="K2031" s="29">
        <v>164.94</v>
      </c>
      <c r="L2031" s="29">
        <v>8947.19</v>
      </c>
      <c r="M2031" s="29">
        <v>412.35</v>
      </c>
      <c r="N2031" s="29">
        <v>22367.99</v>
      </c>
      <c r="O2031" s="29">
        <v>659.76</v>
      </c>
      <c r="P2031" s="29">
        <v>35788.78</v>
      </c>
    </row>
    <row r="2032" spans="1:16">
      <c r="A2032" s="45" t="str">
        <f t="shared" si="46"/>
        <v>3666</v>
      </c>
      <c r="B2032" s="30">
        <v>36</v>
      </c>
      <c r="C2032" s="30">
        <v>66</v>
      </c>
      <c r="D2032" s="30"/>
      <c r="E2032" s="30">
        <v>19270</v>
      </c>
      <c r="F2032" s="30">
        <v>20000</v>
      </c>
      <c r="G2032" s="30">
        <v>900</v>
      </c>
      <c r="H2032" s="30">
        <v>18424.52</v>
      </c>
      <c r="I2032" s="30"/>
      <c r="J2032" s="30">
        <v>16166</v>
      </c>
      <c r="K2032" s="30">
        <v>167.78</v>
      </c>
      <c r="L2032" s="30">
        <v>9383.39</v>
      </c>
      <c r="M2032" s="30">
        <v>419.45</v>
      </c>
      <c r="N2032" s="30">
        <v>23458.48</v>
      </c>
      <c r="O2032" s="30">
        <v>671.12</v>
      </c>
      <c r="P2032" s="30">
        <v>37533.56</v>
      </c>
    </row>
    <row r="2033" spans="1:16">
      <c r="A2033" s="45" t="str">
        <f t="shared" si="46"/>
        <v>3767</v>
      </c>
      <c r="B2033" s="29">
        <v>37</v>
      </c>
      <c r="C2033" s="29">
        <v>67</v>
      </c>
      <c r="D2033" s="29"/>
      <c r="E2033" s="29">
        <v>19270</v>
      </c>
      <c r="F2033" s="29">
        <v>20000</v>
      </c>
      <c r="G2033" s="29"/>
      <c r="H2033" s="29">
        <v>18977.259999999998</v>
      </c>
      <c r="I2033" s="29"/>
      <c r="J2033" s="29">
        <v>16428</v>
      </c>
      <c r="K2033" s="29">
        <v>161.66</v>
      </c>
      <c r="L2033" s="29">
        <v>9826.5499999999993</v>
      </c>
      <c r="M2033" s="29">
        <v>404.15</v>
      </c>
      <c r="N2033" s="29">
        <v>24566.38</v>
      </c>
      <c r="O2033" s="29">
        <v>646.64</v>
      </c>
      <c r="P2033" s="29">
        <v>39306.21</v>
      </c>
    </row>
    <row r="2034" spans="1:16">
      <c r="A2034" s="45" t="str">
        <f t="shared" si="46"/>
        <v>3868</v>
      </c>
      <c r="B2034" s="30">
        <v>38</v>
      </c>
      <c r="C2034" s="30">
        <v>68</v>
      </c>
      <c r="D2034" s="30"/>
      <c r="E2034" s="30">
        <v>19270</v>
      </c>
      <c r="F2034" s="30">
        <v>20000</v>
      </c>
      <c r="G2034" s="30"/>
      <c r="H2034" s="30">
        <v>19546.57</v>
      </c>
      <c r="I2034" s="30"/>
      <c r="J2034" s="30">
        <v>16692</v>
      </c>
      <c r="K2034" s="30">
        <v>164.28</v>
      </c>
      <c r="L2034" s="30">
        <v>10285.629999999999</v>
      </c>
      <c r="M2034" s="30">
        <v>410.7</v>
      </c>
      <c r="N2034" s="30">
        <v>25714.07</v>
      </c>
      <c r="O2034" s="30">
        <v>657.12</v>
      </c>
      <c r="P2034" s="30">
        <v>41142.51</v>
      </c>
    </row>
    <row r="2035" spans="1:16">
      <c r="A2035" s="45" t="str">
        <f t="shared" si="46"/>
        <v>3969</v>
      </c>
      <c r="B2035" s="29">
        <v>39</v>
      </c>
      <c r="C2035" s="29">
        <v>69</v>
      </c>
      <c r="D2035" s="29"/>
      <c r="E2035" s="29">
        <v>19270</v>
      </c>
      <c r="F2035" s="29">
        <v>20000</v>
      </c>
      <c r="G2035" s="29">
        <v>900</v>
      </c>
      <c r="H2035" s="29">
        <v>21032.97</v>
      </c>
      <c r="I2035" s="29"/>
      <c r="J2035" s="29">
        <v>16061</v>
      </c>
      <c r="K2035" s="29">
        <v>166.92</v>
      </c>
      <c r="L2035" s="29">
        <v>10761.12</v>
      </c>
      <c r="M2035" s="29">
        <v>417.3</v>
      </c>
      <c r="N2035" s="29">
        <v>26902.79</v>
      </c>
      <c r="O2035" s="29">
        <v>667.68</v>
      </c>
      <c r="P2035" s="29">
        <v>43044.47</v>
      </c>
    </row>
    <row r="2036" spans="1:16">
      <c r="A2036" s="45" t="str">
        <f t="shared" si="46"/>
        <v>4070</v>
      </c>
      <c r="B2036" s="30">
        <v>40</v>
      </c>
      <c r="C2036" s="30">
        <v>70</v>
      </c>
      <c r="D2036" s="30"/>
      <c r="E2036" s="30">
        <v>19270</v>
      </c>
      <c r="F2036" s="30">
        <v>20000</v>
      </c>
      <c r="G2036" s="30"/>
      <c r="H2036" s="30">
        <v>21663.96</v>
      </c>
      <c r="I2036" s="30"/>
      <c r="J2036" s="30">
        <v>16295</v>
      </c>
      <c r="K2036" s="30">
        <v>160.61000000000001</v>
      </c>
      <c r="L2036" s="30">
        <v>11244.56</v>
      </c>
      <c r="M2036" s="30">
        <v>401.53</v>
      </c>
      <c r="N2036" s="30">
        <v>28111.4</v>
      </c>
      <c r="O2036" s="30">
        <v>642.44000000000005</v>
      </c>
      <c r="P2036" s="30">
        <v>44978.239999999998</v>
      </c>
    </row>
    <row r="2037" spans="1:16">
      <c r="A2037" s="45" t="str">
        <f t="shared" si="46"/>
        <v>4171</v>
      </c>
      <c r="B2037" s="29">
        <v>41</v>
      </c>
      <c r="C2037" s="29">
        <v>71</v>
      </c>
      <c r="D2037" s="29"/>
      <c r="E2037" s="29">
        <v>19270</v>
      </c>
      <c r="F2037" s="29">
        <v>20000</v>
      </c>
      <c r="G2037" s="29"/>
      <c r="H2037" s="29">
        <v>22313.88</v>
      </c>
      <c r="I2037" s="29"/>
      <c r="J2037" s="29">
        <v>16531</v>
      </c>
      <c r="K2037" s="29">
        <v>162.94999999999999</v>
      </c>
      <c r="L2037" s="29">
        <v>11744.85</v>
      </c>
      <c r="M2037" s="29">
        <v>407.38</v>
      </c>
      <c r="N2037" s="29">
        <v>29362.12</v>
      </c>
      <c r="O2037" s="29">
        <v>651.79999999999995</v>
      </c>
      <c r="P2037" s="29">
        <v>46979.39</v>
      </c>
    </row>
    <row r="2038" spans="1:16">
      <c r="A2038" s="45" t="str">
        <f t="shared" si="46"/>
        <v>4272</v>
      </c>
      <c r="B2038" s="30">
        <v>42</v>
      </c>
      <c r="C2038" s="30">
        <v>72</v>
      </c>
      <c r="D2038" s="30"/>
      <c r="E2038" s="30">
        <v>19270</v>
      </c>
      <c r="F2038" s="30">
        <v>20000</v>
      </c>
      <c r="G2038" s="30">
        <v>900</v>
      </c>
      <c r="H2038" s="30">
        <v>23883.3</v>
      </c>
      <c r="I2038" s="30"/>
      <c r="J2038" s="30">
        <v>15868</v>
      </c>
      <c r="K2038" s="30">
        <v>165.31</v>
      </c>
      <c r="L2038" s="30">
        <v>12262.5</v>
      </c>
      <c r="M2038" s="30">
        <v>413.28</v>
      </c>
      <c r="N2038" s="30">
        <v>30656.26</v>
      </c>
      <c r="O2038" s="30">
        <v>661.24</v>
      </c>
      <c r="P2038" s="30">
        <v>49050.01</v>
      </c>
    </row>
    <row r="2039" spans="1:16">
      <c r="A2039" s="45" t="str">
        <f t="shared" si="46"/>
        <v>4373</v>
      </c>
      <c r="B2039" s="29">
        <v>43</v>
      </c>
      <c r="C2039" s="29">
        <v>73</v>
      </c>
      <c r="D2039" s="29"/>
      <c r="E2039" s="29">
        <v>19270</v>
      </c>
      <c r="F2039" s="29">
        <v>20000</v>
      </c>
      <c r="G2039" s="29"/>
      <c r="H2039" s="29">
        <v>24599.79</v>
      </c>
      <c r="I2039" s="29"/>
      <c r="J2039" s="29">
        <v>16061</v>
      </c>
      <c r="K2039" s="29">
        <v>158.68</v>
      </c>
      <c r="L2039" s="29">
        <v>12789.06</v>
      </c>
      <c r="M2039" s="29">
        <v>396.7</v>
      </c>
      <c r="N2039" s="29">
        <v>31972.65</v>
      </c>
      <c r="O2039" s="29">
        <v>634.72</v>
      </c>
      <c r="P2039" s="29">
        <v>51156.23</v>
      </c>
    </row>
    <row r="2040" spans="1:16">
      <c r="A2040" s="45" t="str">
        <f t="shared" si="46"/>
        <v>4474</v>
      </c>
      <c r="B2040" s="30">
        <v>44</v>
      </c>
      <c r="C2040" s="30">
        <v>74</v>
      </c>
      <c r="D2040" s="30"/>
      <c r="E2040" s="30">
        <v>19270</v>
      </c>
      <c r="F2040" s="30">
        <v>20000</v>
      </c>
      <c r="G2040" s="30"/>
      <c r="H2040" s="30">
        <v>25337.79</v>
      </c>
      <c r="I2040" s="30"/>
      <c r="J2040" s="30">
        <v>16252</v>
      </c>
      <c r="K2040" s="30">
        <v>160.61000000000001</v>
      </c>
      <c r="L2040" s="30">
        <v>13333.34</v>
      </c>
      <c r="M2040" s="30">
        <v>401.53</v>
      </c>
      <c r="N2040" s="30">
        <v>33333.35</v>
      </c>
      <c r="O2040" s="30">
        <v>642.44000000000005</v>
      </c>
      <c r="P2040" s="30">
        <v>53333.36</v>
      </c>
    </row>
    <row r="2041" spans="1:16">
      <c r="A2041" s="45" t="str">
        <f t="shared" si="46"/>
        <v>4575</v>
      </c>
      <c r="B2041" s="29">
        <v>45</v>
      </c>
      <c r="C2041" s="29">
        <v>75</v>
      </c>
      <c r="D2041" s="29"/>
      <c r="E2041" s="29">
        <v>19270</v>
      </c>
      <c r="F2041" s="29">
        <v>20000</v>
      </c>
      <c r="G2041" s="29">
        <v>900</v>
      </c>
      <c r="H2041" s="29">
        <v>26997.919999999998</v>
      </c>
      <c r="I2041" s="29"/>
      <c r="J2041" s="29">
        <v>15539</v>
      </c>
      <c r="K2041" s="29">
        <v>162.52000000000001</v>
      </c>
      <c r="L2041" s="29">
        <v>13895.86</v>
      </c>
      <c r="M2041" s="29">
        <v>406.3</v>
      </c>
      <c r="N2041" s="29">
        <v>34739.65</v>
      </c>
      <c r="O2041" s="29">
        <v>650.08000000000004</v>
      </c>
      <c r="P2041" s="29">
        <v>55583.44</v>
      </c>
    </row>
    <row r="2042" spans="1:16">
      <c r="A2042" s="45" t="str">
        <f t="shared" si="46"/>
        <v>4676</v>
      </c>
      <c r="B2042" s="30">
        <v>46</v>
      </c>
      <c r="C2042" s="30">
        <v>76</v>
      </c>
      <c r="D2042" s="30"/>
      <c r="E2042" s="30">
        <v>19270</v>
      </c>
      <c r="F2042" s="30">
        <v>20000</v>
      </c>
      <c r="G2042" s="30"/>
      <c r="H2042" s="30">
        <v>27807.86</v>
      </c>
      <c r="I2042" s="30"/>
      <c r="J2042" s="30">
        <v>15667</v>
      </c>
      <c r="K2042" s="30">
        <v>155.38999999999999</v>
      </c>
      <c r="L2042" s="30">
        <v>14468.13</v>
      </c>
      <c r="M2042" s="30">
        <v>388.48</v>
      </c>
      <c r="N2042" s="30">
        <v>36170.32</v>
      </c>
      <c r="O2042" s="30">
        <v>621.55999999999995</v>
      </c>
      <c r="P2042" s="30">
        <v>57872.5</v>
      </c>
    </row>
    <row r="2043" spans="1:16">
      <c r="A2043" s="45" t="str">
        <f t="shared" si="46"/>
        <v>4777</v>
      </c>
      <c r="B2043" s="29">
        <v>47</v>
      </c>
      <c r="C2043" s="29">
        <v>77</v>
      </c>
      <c r="D2043" s="29"/>
      <c r="E2043" s="29">
        <v>19270</v>
      </c>
      <c r="F2043" s="29">
        <v>20000</v>
      </c>
      <c r="G2043" s="29"/>
      <c r="H2043" s="29">
        <v>28642.09</v>
      </c>
      <c r="I2043" s="29"/>
      <c r="J2043" s="29">
        <v>15784</v>
      </c>
      <c r="K2043" s="29">
        <v>156.66999999999999</v>
      </c>
      <c r="L2043" s="29">
        <v>15058.84</v>
      </c>
      <c r="M2043" s="29">
        <v>391.68</v>
      </c>
      <c r="N2043" s="29">
        <v>37647.1</v>
      </c>
      <c r="O2043" s="29">
        <v>626.67999999999995</v>
      </c>
      <c r="P2043" s="29">
        <v>60235.360000000001</v>
      </c>
    </row>
    <row r="2044" spans="1:16">
      <c r="A2044" s="45" t="str">
        <f t="shared" si="46"/>
        <v>4878</v>
      </c>
      <c r="B2044" s="30">
        <v>48</v>
      </c>
      <c r="C2044" s="30">
        <v>78</v>
      </c>
      <c r="D2044" s="30"/>
      <c r="E2044" s="30">
        <v>19270</v>
      </c>
      <c r="F2044" s="30">
        <v>20000</v>
      </c>
      <c r="G2044" s="30">
        <v>900</v>
      </c>
      <c r="H2044" s="30">
        <v>30401.360000000001</v>
      </c>
      <c r="I2044" s="30"/>
      <c r="J2044" s="30">
        <v>14989</v>
      </c>
      <c r="K2044" s="30">
        <v>157.84</v>
      </c>
      <c r="L2044" s="30">
        <v>15668.45</v>
      </c>
      <c r="M2044" s="30">
        <v>394.6</v>
      </c>
      <c r="N2044" s="30">
        <v>39171.11</v>
      </c>
      <c r="O2044" s="30">
        <v>631.36</v>
      </c>
      <c r="P2044" s="30">
        <v>62673.78</v>
      </c>
    </row>
    <row r="2045" spans="1:16">
      <c r="A2045" s="45" t="str">
        <f t="shared" si="46"/>
        <v>4979</v>
      </c>
      <c r="B2045" s="29">
        <v>49</v>
      </c>
      <c r="C2045" s="29">
        <v>79</v>
      </c>
      <c r="D2045" s="29"/>
      <c r="E2045" s="29">
        <v>19270</v>
      </c>
      <c r="F2045" s="29">
        <v>20000</v>
      </c>
      <c r="G2045" s="29"/>
      <c r="H2045" s="29">
        <v>31313.4</v>
      </c>
      <c r="I2045" s="29"/>
      <c r="J2045" s="29">
        <v>15009</v>
      </c>
      <c r="K2045" s="29">
        <v>149.88999999999999</v>
      </c>
      <c r="L2045" s="29">
        <v>16288.39</v>
      </c>
      <c r="M2045" s="29">
        <v>374.73</v>
      </c>
      <c r="N2045" s="29">
        <v>40720.97</v>
      </c>
      <c r="O2045" s="29">
        <v>599.55999999999995</v>
      </c>
      <c r="P2045" s="29">
        <v>65153.55</v>
      </c>
    </row>
    <row r="2046" spans="1:16">
      <c r="A2046" s="45" t="str">
        <f t="shared" si="46"/>
        <v>5080</v>
      </c>
      <c r="B2046" s="30">
        <v>50</v>
      </c>
      <c r="C2046" s="30">
        <v>80</v>
      </c>
      <c r="D2046" s="30"/>
      <c r="E2046" s="30">
        <v>19270</v>
      </c>
      <c r="F2046" s="30">
        <v>20000</v>
      </c>
      <c r="G2046" s="30"/>
      <c r="H2046" s="30">
        <v>32252.799999999999</v>
      </c>
      <c r="I2046" s="30">
        <v>15000</v>
      </c>
      <c r="J2046" s="30">
        <v>15000</v>
      </c>
      <c r="K2046" s="30">
        <v>150.09</v>
      </c>
      <c r="L2046" s="30">
        <v>16927.13</v>
      </c>
      <c r="M2046" s="30">
        <v>375.23</v>
      </c>
      <c r="N2046" s="30">
        <v>42317.83</v>
      </c>
      <c r="O2046" s="30">
        <v>600.36</v>
      </c>
      <c r="P2046" s="30">
        <v>67708.52</v>
      </c>
    </row>
    <row r="2047" spans="1:16" ht="54">
      <c r="B2047" s="28" t="s">
        <v>27</v>
      </c>
      <c r="C2047" s="28" t="s">
        <v>13</v>
      </c>
      <c r="D2047" s="28" t="s">
        <v>14</v>
      </c>
      <c r="E2047" s="28" t="s">
        <v>15</v>
      </c>
      <c r="F2047" s="28" t="s">
        <v>16</v>
      </c>
      <c r="G2047" s="28" t="s">
        <v>17</v>
      </c>
      <c r="H2047" s="28" t="s">
        <v>18</v>
      </c>
      <c r="I2047" s="28" t="s">
        <v>19</v>
      </c>
      <c r="J2047" s="28" t="s">
        <v>20</v>
      </c>
      <c r="K2047" s="28" t="s">
        <v>21</v>
      </c>
      <c r="L2047" s="28" t="s">
        <v>22</v>
      </c>
      <c r="M2047" s="28" t="s">
        <v>23</v>
      </c>
      <c r="N2047" s="28" t="s">
        <v>24</v>
      </c>
      <c r="O2047" s="28" t="s">
        <v>25</v>
      </c>
      <c r="P2047" s="28" t="s">
        <v>26</v>
      </c>
    </row>
    <row r="2048" spans="1:16">
      <c r="A2048" s="45" t="str">
        <f t="shared" ref="A2048:A2096" si="47">B2048&amp;C2048</f>
        <v>132</v>
      </c>
      <c r="B2048" s="29">
        <v>1</v>
      </c>
      <c r="C2048" s="29">
        <v>32</v>
      </c>
      <c r="D2048" s="29">
        <v>3874</v>
      </c>
      <c r="E2048" s="29">
        <v>3874</v>
      </c>
      <c r="F2048" s="29">
        <v>20000</v>
      </c>
      <c r="G2048" s="29"/>
      <c r="H2048" s="29"/>
      <c r="I2048" s="29"/>
      <c r="J2048" s="29">
        <v>2324.4</v>
      </c>
      <c r="K2048" s="29">
        <v>27.12</v>
      </c>
      <c r="L2048" s="29">
        <v>27.12</v>
      </c>
      <c r="M2048" s="29">
        <v>67.8</v>
      </c>
      <c r="N2048" s="29">
        <v>67.8</v>
      </c>
      <c r="O2048" s="29">
        <v>108.47</v>
      </c>
      <c r="P2048" s="29">
        <v>108.47</v>
      </c>
    </row>
    <row r="2049" spans="1:16">
      <c r="A2049" s="45" t="str">
        <f t="shared" si="47"/>
        <v>233</v>
      </c>
      <c r="B2049" s="30">
        <v>2</v>
      </c>
      <c r="C2049" s="30">
        <v>33</v>
      </c>
      <c r="D2049" s="30">
        <v>3874</v>
      </c>
      <c r="E2049" s="30">
        <v>7748</v>
      </c>
      <c r="F2049" s="30">
        <v>20000</v>
      </c>
      <c r="G2049" s="30"/>
      <c r="H2049" s="30"/>
      <c r="I2049" s="30"/>
      <c r="J2049" s="30">
        <v>5791</v>
      </c>
      <c r="K2049" s="30">
        <v>60.49</v>
      </c>
      <c r="L2049" s="30">
        <v>88.42</v>
      </c>
      <c r="M2049" s="30">
        <v>151.22</v>
      </c>
      <c r="N2049" s="30">
        <v>221.05</v>
      </c>
      <c r="O2049" s="30">
        <v>241.96</v>
      </c>
      <c r="P2049" s="30">
        <v>353.68</v>
      </c>
    </row>
    <row r="2050" spans="1:16">
      <c r="A2050" s="45" t="str">
        <f t="shared" si="47"/>
        <v>334</v>
      </c>
      <c r="B2050" s="29">
        <v>3</v>
      </c>
      <c r="C2050" s="29">
        <v>34</v>
      </c>
      <c r="D2050" s="29">
        <v>3874</v>
      </c>
      <c r="E2050" s="29">
        <v>11622</v>
      </c>
      <c r="F2050" s="29">
        <v>20000</v>
      </c>
      <c r="G2050" s="29">
        <v>900</v>
      </c>
      <c r="H2050" s="29">
        <v>900</v>
      </c>
      <c r="I2050" s="29"/>
      <c r="J2050" s="29">
        <v>8386</v>
      </c>
      <c r="K2050" s="29">
        <v>94.54</v>
      </c>
      <c r="L2050" s="29">
        <v>185.61</v>
      </c>
      <c r="M2050" s="29">
        <v>236.35</v>
      </c>
      <c r="N2050" s="29">
        <v>464.03</v>
      </c>
      <c r="O2050" s="29">
        <v>378.16</v>
      </c>
      <c r="P2050" s="29">
        <v>742.45</v>
      </c>
    </row>
    <row r="2051" spans="1:16">
      <c r="A2051" s="45" t="str">
        <f t="shared" si="47"/>
        <v>435</v>
      </c>
      <c r="B2051" s="30">
        <v>4</v>
      </c>
      <c r="C2051" s="30">
        <v>35</v>
      </c>
      <c r="D2051" s="30">
        <v>3874</v>
      </c>
      <c r="E2051" s="30">
        <v>15496</v>
      </c>
      <c r="F2051" s="30">
        <v>20000</v>
      </c>
      <c r="G2051" s="30"/>
      <c r="H2051" s="30">
        <v>927</v>
      </c>
      <c r="I2051" s="30"/>
      <c r="J2051" s="30">
        <v>12328</v>
      </c>
      <c r="K2051" s="30">
        <v>123.38</v>
      </c>
      <c r="L2051" s="30">
        <v>314.56</v>
      </c>
      <c r="M2051" s="30">
        <v>308.45</v>
      </c>
      <c r="N2051" s="30">
        <v>786.4</v>
      </c>
      <c r="O2051" s="30">
        <v>493.51</v>
      </c>
      <c r="P2051" s="30">
        <v>1258.23</v>
      </c>
    </row>
    <row r="2052" spans="1:16">
      <c r="A2052" s="45" t="str">
        <f t="shared" si="47"/>
        <v>536</v>
      </c>
      <c r="B2052" s="29">
        <v>5</v>
      </c>
      <c r="C2052" s="29">
        <v>36</v>
      </c>
      <c r="D2052" s="29">
        <v>3874</v>
      </c>
      <c r="E2052" s="29">
        <v>19370</v>
      </c>
      <c r="F2052" s="29">
        <v>20000</v>
      </c>
      <c r="G2052" s="29"/>
      <c r="H2052" s="29">
        <v>954.81</v>
      </c>
      <c r="I2052" s="29"/>
      <c r="J2052" s="29">
        <v>16503</v>
      </c>
      <c r="K2052" s="29">
        <v>161.82</v>
      </c>
      <c r="L2052" s="29">
        <v>485.81</v>
      </c>
      <c r="M2052" s="29">
        <v>404.55</v>
      </c>
      <c r="N2052" s="29">
        <v>1214.53</v>
      </c>
      <c r="O2052" s="29">
        <v>647.27</v>
      </c>
      <c r="P2052" s="29">
        <v>1943.25</v>
      </c>
    </row>
    <row r="2053" spans="1:16">
      <c r="A2053" s="45" t="str">
        <f t="shared" si="47"/>
        <v>637</v>
      </c>
      <c r="B2053" s="30">
        <v>6</v>
      </c>
      <c r="C2053" s="30">
        <v>37</v>
      </c>
      <c r="D2053" s="30"/>
      <c r="E2053" s="30">
        <v>19370</v>
      </c>
      <c r="F2053" s="30">
        <v>20000</v>
      </c>
      <c r="G2053" s="30">
        <v>900</v>
      </c>
      <c r="H2053" s="30">
        <v>1883.45</v>
      </c>
      <c r="I2053" s="30"/>
      <c r="J2053" s="30">
        <v>15930</v>
      </c>
      <c r="K2053" s="30">
        <v>165.03</v>
      </c>
      <c r="L2053" s="30">
        <v>665.42</v>
      </c>
      <c r="M2053" s="30">
        <v>412.58</v>
      </c>
      <c r="N2053" s="30">
        <v>1663.55</v>
      </c>
      <c r="O2053" s="30">
        <v>660.12</v>
      </c>
      <c r="P2053" s="30">
        <v>2661.67</v>
      </c>
    </row>
    <row r="2054" spans="1:16">
      <c r="A2054" s="45" t="str">
        <f t="shared" si="47"/>
        <v>738</v>
      </c>
      <c r="B2054" s="29">
        <v>7</v>
      </c>
      <c r="C2054" s="29">
        <v>38</v>
      </c>
      <c r="D2054" s="29"/>
      <c r="E2054" s="29">
        <v>19370</v>
      </c>
      <c r="F2054" s="29">
        <v>20000</v>
      </c>
      <c r="G2054" s="29"/>
      <c r="H2054" s="29">
        <v>1939.96</v>
      </c>
      <c r="I2054" s="29"/>
      <c r="J2054" s="29">
        <v>16245</v>
      </c>
      <c r="K2054" s="29">
        <v>159.30000000000001</v>
      </c>
      <c r="L2054" s="29">
        <v>844.68</v>
      </c>
      <c r="M2054" s="29">
        <v>398.25</v>
      </c>
      <c r="N2054" s="29">
        <v>2111.6999999999998</v>
      </c>
      <c r="O2054" s="29">
        <v>637.20000000000005</v>
      </c>
      <c r="P2054" s="29">
        <v>3378.72</v>
      </c>
    </row>
    <row r="2055" spans="1:16">
      <c r="A2055" s="45" t="str">
        <f t="shared" si="47"/>
        <v>839</v>
      </c>
      <c r="B2055" s="30">
        <v>8</v>
      </c>
      <c r="C2055" s="30">
        <v>39</v>
      </c>
      <c r="D2055" s="30"/>
      <c r="E2055" s="30">
        <v>19370</v>
      </c>
      <c r="F2055" s="30">
        <v>20000</v>
      </c>
      <c r="G2055" s="30"/>
      <c r="H2055" s="30">
        <v>1998.16</v>
      </c>
      <c r="I2055" s="30"/>
      <c r="J2055" s="30">
        <v>16566</v>
      </c>
      <c r="K2055" s="30">
        <v>162.44999999999999</v>
      </c>
      <c r="L2055" s="30">
        <v>1032.47</v>
      </c>
      <c r="M2055" s="30">
        <v>406.13</v>
      </c>
      <c r="N2055" s="30">
        <v>2581.1799999999998</v>
      </c>
      <c r="O2055" s="30">
        <v>649.79999999999995</v>
      </c>
      <c r="P2055" s="30">
        <v>4129.88</v>
      </c>
    </row>
    <row r="2056" spans="1:16">
      <c r="A2056" s="45" t="str">
        <f t="shared" si="47"/>
        <v>940</v>
      </c>
      <c r="B2056" s="29">
        <v>9</v>
      </c>
      <c r="C2056" s="29">
        <v>40</v>
      </c>
      <c r="D2056" s="29"/>
      <c r="E2056" s="29">
        <v>19370</v>
      </c>
      <c r="F2056" s="29">
        <v>20000</v>
      </c>
      <c r="G2056" s="29">
        <v>900</v>
      </c>
      <c r="H2056" s="29">
        <v>2958.1</v>
      </c>
      <c r="I2056" s="29"/>
      <c r="J2056" s="29">
        <v>15994</v>
      </c>
      <c r="K2056" s="29">
        <v>165.66</v>
      </c>
      <c r="L2056" s="29">
        <v>1229.1099999999999</v>
      </c>
      <c r="M2056" s="29">
        <v>414.15</v>
      </c>
      <c r="N2056" s="29">
        <v>3072.76</v>
      </c>
      <c r="O2056" s="29">
        <v>662.64</v>
      </c>
      <c r="P2056" s="29">
        <v>4916.42</v>
      </c>
    </row>
    <row r="2057" spans="1:16">
      <c r="A2057" s="45" t="str">
        <f t="shared" si="47"/>
        <v>1041</v>
      </c>
      <c r="B2057" s="30">
        <v>10</v>
      </c>
      <c r="C2057" s="30">
        <v>41</v>
      </c>
      <c r="D2057" s="30"/>
      <c r="E2057" s="30">
        <v>19370</v>
      </c>
      <c r="F2057" s="30">
        <v>20000</v>
      </c>
      <c r="G2057" s="30"/>
      <c r="H2057" s="30">
        <v>3046.84</v>
      </c>
      <c r="I2057" s="30"/>
      <c r="J2057" s="30">
        <v>16309</v>
      </c>
      <c r="K2057" s="30">
        <v>159.94</v>
      </c>
      <c r="L2057" s="30">
        <v>1425.92</v>
      </c>
      <c r="M2057" s="30">
        <v>399.85</v>
      </c>
      <c r="N2057" s="30">
        <v>3564.8</v>
      </c>
      <c r="O2057" s="30">
        <v>639.76</v>
      </c>
      <c r="P2057" s="30">
        <v>5703.67</v>
      </c>
    </row>
    <row r="2058" spans="1:16">
      <c r="A2058" s="45" t="str">
        <f t="shared" si="47"/>
        <v>1142</v>
      </c>
      <c r="B2058" s="29">
        <v>11</v>
      </c>
      <c r="C2058" s="29">
        <v>42</v>
      </c>
      <c r="D2058" s="29"/>
      <c r="E2058" s="29">
        <v>19370</v>
      </c>
      <c r="F2058" s="29">
        <v>20000</v>
      </c>
      <c r="G2058" s="29"/>
      <c r="H2058" s="29">
        <v>3138.25</v>
      </c>
      <c r="I2058" s="29"/>
      <c r="J2058" s="29">
        <v>16631</v>
      </c>
      <c r="K2058" s="29">
        <v>163.09</v>
      </c>
      <c r="L2058" s="29">
        <v>1631.79</v>
      </c>
      <c r="M2058" s="29">
        <v>407.73</v>
      </c>
      <c r="N2058" s="29">
        <v>4079.46</v>
      </c>
      <c r="O2058" s="29">
        <v>652.36</v>
      </c>
      <c r="P2058" s="29">
        <v>6527.14</v>
      </c>
    </row>
    <row r="2059" spans="1:16">
      <c r="A2059" s="45" t="str">
        <f t="shared" si="47"/>
        <v>1243</v>
      </c>
      <c r="B2059" s="30">
        <v>12</v>
      </c>
      <c r="C2059" s="30">
        <v>43</v>
      </c>
      <c r="D2059" s="30"/>
      <c r="E2059" s="30">
        <v>19370</v>
      </c>
      <c r="F2059" s="30">
        <v>20000</v>
      </c>
      <c r="G2059" s="30">
        <v>900</v>
      </c>
      <c r="H2059" s="30">
        <v>4132.3999999999996</v>
      </c>
      <c r="I2059" s="30"/>
      <c r="J2059" s="30">
        <v>16059</v>
      </c>
      <c r="K2059" s="30">
        <v>166.31</v>
      </c>
      <c r="L2059" s="30">
        <v>1847.05</v>
      </c>
      <c r="M2059" s="30">
        <v>415.78</v>
      </c>
      <c r="N2059" s="30">
        <v>4617.62</v>
      </c>
      <c r="O2059" s="30">
        <v>665.24</v>
      </c>
      <c r="P2059" s="30">
        <v>7388.2</v>
      </c>
    </row>
    <row r="2060" spans="1:16">
      <c r="A2060" s="45" t="str">
        <f t="shared" si="47"/>
        <v>1344</v>
      </c>
      <c r="B2060" s="29">
        <v>13</v>
      </c>
      <c r="C2060" s="29">
        <v>44</v>
      </c>
      <c r="D2060" s="29"/>
      <c r="E2060" s="29">
        <v>19370</v>
      </c>
      <c r="F2060" s="29">
        <v>20000</v>
      </c>
      <c r="G2060" s="29"/>
      <c r="H2060" s="29">
        <v>4256.37</v>
      </c>
      <c r="I2060" s="29"/>
      <c r="J2060" s="29">
        <v>16374</v>
      </c>
      <c r="K2060" s="29">
        <v>160.59</v>
      </c>
      <c r="L2060" s="29">
        <v>2063.0500000000002</v>
      </c>
      <c r="M2060" s="29">
        <v>401.48</v>
      </c>
      <c r="N2060" s="29">
        <v>5157.63</v>
      </c>
      <c r="O2060" s="29">
        <v>642.36</v>
      </c>
      <c r="P2060" s="29">
        <v>8252.2000000000007</v>
      </c>
    </row>
    <row r="2061" spans="1:16">
      <c r="A2061" s="45" t="str">
        <f t="shared" si="47"/>
        <v>1445</v>
      </c>
      <c r="B2061" s="30">
        <v>14</v>
      </c>
      <c r="C2061" s="30">
        <v>45</v>
      </c>
      <c r="D2061" s="30"/>
      <c r="E2061" s="30">
        <v>19370</v>
      </c>
      <c r="F2061" s="30">
        <v>20000</v>
      </c>
      <c r="G2061" s="30"/>
      <c r="H2061" s="30">
        <v>4384.0600000000004</v>
      </c>
      <c r="I2061" s="30"/>
      <c r="J2061" s="30">
        <v>16695</v>
      </c>
      <c r="K2061" s="30">
        <v>163.74</v>
      </c>
      <c r="L2061" s="30">
        <v>2288.6799999999998</v>
      </c>
      <c r="M2061" s="30">
        <v>409.35</v>
      </c>
      <c r="N2061" s="30">
        <v>5721.71</v>
      </c>
      <c r="O2061" s="30">
        <v>654.96</v>
      </c>
      <c r="P2061" s="30">
        <v>9154.73</v>
      </c>
    </row>
    <row r="2062" spans="1:16">
      <c r="A2062" s="45" t="str">
        <f t="shared" si="47"/>
        <v>1546</v>
      </c>
      <c r="B2062" s="29">
        <v>15</v>
      </c>
      <c r="C2062" s="29">
        <v>46</v>
      </c>
      <c r="D2062" s="29"/>
      <c r="E2062" s="29">
        <v>19370</v>
      </c>
      <c r="F2062" s="29">
        <v>20000</v>
      </c>
      <c r="G2062" s="29">
        <v>900</v>
      </c>
      <c r="H2062" s="29">
        <v>5415.58</v>
      </c>
      <c r="I2062" s="29"/>
      <c r="J2062" s="29">
        <v>16122</v>
      </c>
      <c r="K2062" s="29">
        <v>166.95</v>
      </c>
      <c r="L2062" s="29">
        <v>2524.29</v>
      </c>
      <c r="M2062" s="29">
        <v>417.38</v>
      </c>
      <c r="N2062" s="29">
        <v>6310.73</v>
      </c>
      <c r="O2062" s="29">
        <v>667.8</v>
      </c>
      <c r="P2062" s="29">
        <v>10097.17</v>
      </c>
    </row>
    <row r="2063" spans="1:16">
      <c r="A2063" s="45" t="str">
        <f t="shared" si="47"/>
        <v>1647</v>
      </c>
      <c r="B2063" s="30">
        <v>16</v>
      </c>
      <c r="C2063" s="30">
        <v>47</v>
      </c>
      <c r="D2063" s="30"/>
      <c r="E2063" s="30">
        <v>19370</v>
      </c>
      <c r="F2063" s="30">
        <v>20000</v>
      </c>
      <c r="G2063" s="30"/>
      <c r="H2063" s="30">
        <v>5578.05</v>
      </c>
      <c r="I2063" s="30"/>
      <c r="J2063" s="30">
        <v>16437</v>
      </c>
      <c r="K2063" s="30">
        <v>161.22</v>
      </c>
      <c r="L2063" s="30">
        <v>2761.24</v>
      </c>
      <c r="M2063" s="30">
        <v>403.05</v>
      </c>
      <c r="N2063" s="30">
        <v>6903.1</v>
      </c>
      <c r="O2063" s="30">
        <v>644.88</v>
      </c>
      <c r="P2063" s="30">
        <v>11044.97</v>
      </c>
    </row>
    <row r="2064" spans="1:16">
      <c r="A2064" s="45" t="str">
        <f t="shared" si="47"/>
        <v>1748</v>
      </c>
      <c r="B2064" s="29">
        <v>17</v>
      </c>
      <c r="C2064" s="29">
        <v>48</v>
      </c>
      <c r="D2064" s="29"/>
      <c r="E2064" s="29">
        <v>19370</v>
      </c>
      <c r="F2064" s="29">
        <v>20000</v>
      </c>
      <c r="G2064" s="29"/>
      <c r="H2064" s="29">
        <v>5745.39</v>
      </c>
      <c r="I2064" s="29"/>
      <c r="J2064" s="29">
        <v>16757</v>
      </c>
      <c r="K2064" s="29">
        <v>164.37</v>
      </c>
      <c r="L2064" s="29">
        <v>3008.45</v>
      </c>
      <c r="M2064" s="29">
        <v>410.93</v>
      </c>
      <c r="N2064" s="29">
        <v>7521.12</v>
      </c>
      <c r="O2064" s="29">
        <v>657.48</v>
      </c>
      <c r="P2064" s="29">
        <v>12033.8</v>
      </c>
    </row>
    <row r="2065" spans="1:16">
      <c r="A2065" s="45" t="str">
        <f t="shared" si="47"/>
        <v>1849</v>
      </c>
      <c r="B2065" s="30">
        <v>18</v>
      </c>
      <c r="C2065" s="30">
        <v>49</v>
      </c>
      <c r="D2065" s="30"/>
      <c r="E2065" s="30">
        <v>19370</v>
      </c>
      <c r="F2065" s="30">
        <v>20000</v>
      </c>
      <c r="G2065" s="30">
        <v>900</v>
      </c>
      <c r="H2065" s="30">
        <v>6817.75</v>
      </c>
      <c r="I2065" s="30"/>
      <c r="J2065" s="30">
        <v>16184</v>
      </c>
      <c r="K2065" s="30">
        <v>167.57</v>
      </c>
      <c r="L2065" s="30">
        <v>3266.27</v>
      </c>
      <c r="M2065" s="30">
        <v>418.93</v>
      </c>
      <c r="N2065" s="30">
        <v>8165.68</v>
      </c>
      <c r="O2065" s="30">
        <v>670.28</v>
      </c>
      <c r="P2065" s="30">
        <v>13065.09</v>
      </c>
    </row>
    <row r="2066" spans="1:16">
      <c r="A2066" s="45" t="str">
        <f t="shared" si="47"/>
        <v>1950</v>
      </c>
      <c r="B2066" s="29">
        <v>19</v>
      </c>
      <c r="C2066" s="29">
        <v>50</v>
      </c>
      <c r="D2066" s="29"/>
      <c r="E2066" s="29">
        <v>19370</v>
      </c>
      <c r="F2066" s="29">
        <v>20000</v>
      </c>
      <c r="G2066" s="29"/>
      <c r="H2066" s="29">
        <v>7022.29</v>
      </c>
      <c r="I2066" s="29"/>
      <c r="J2066" s="29">
        <v>16496</v>
      </c>
      <c r="K2066" s="29">
        <v>161.84</v>
      </c>
      <c r="L2066" s="29">
        <v>3526.1</v>
      </c>
      <c r="M2066" s="29">
        <v>404.6</v>
      </c>
      <c r="N2066" s="29">
        <v>8815.25</v>
      </c>
      <c r="O2066" s="29">
        <v>647.36</v>
      </c>
      <c r="P2066" s="29">
        <v>14104.4</v>
      </c>
    </row>
    <row r="2067" spans="1:16">
      <c r="A2067" s="45" t="str">
        <f t="shared" si="47"/>
        <v>2051</v>
      </c>
      <c r="B2067" s="30">
        <v>20</v>
      </c>
      <c r="C2067" s="30">
        <v>51</v>
      </c>
      <c r="D2067" s="30"/>
      <c r="E2067" s="30">
        <v>19370</v>
      </c>
      <c r="F2067" s="30">
        <v>20000</v>
      </c>
      <c r="G2067" s="30"/>
      <c r="H2067" s="30">
        <v>7232.95</v>
      </c>
      <c r="I2067" s="30"/>
      <c r="J2067" s="30">
        <v>16815</v>
      </c>
      <c r="K2067" s="30">
        <v>164.96</v>
      </c>
      <c r="L2067" s="30">
        <v>3796.84</v>
      </c>
      <c r="M2067" s="30">
        <v>412.4</v>
      </c>
      <c r="N2067" s="30">
        <v>9492.11</v>
      </c>
      <c r="O2067" s="30">
        <v>659.84</v>
      </c>
      <c r="P2067" s="30">
        <v>15187.37</v>
      </c>
    </row>
    <row r="2068" spans="1:16">
      <c r="A2068" s="45" t="str">
        <f t="shared" si="47"/>
        <v>2152</v>
      </c>
      <c r="B2068" s="29">
        <v>21</v>
      </c>
      <c r="C2068" s="29">
        <v>52</v>
      </c>
      <c r="D2068" s="29"/>
      <c r="E2068" s="29">
        <v>19370</v>
      </c>
      <c r="F2068" s="29">
        <v>20000</v>
      </c>
      <c r="G2068" s="29">
        <v>900</v>
      </c>
      <c r="H2068" s="29">
        <v>8349.94</v>
      </c>
      <c r="I2068" s="29"/>
      <c r="J2068" s="29">
        <v>16241</v>
      </c>
      <c r="K2068" s="29">
        <v>168.15</v>
      </c>
      <c r="L2068" s="29">
        <v>4078.9</v>
      </c>
      <c r="M2068" s="29">
        <v>420.38</v>
      </c>
      <c r="N2068" s="29">
        <v>10197.25</v>
      </c>
      <c r="O2068" s="29">
        <v>672.6</v>
      </c>
      <c r="P2068" s="29">
        <v>16315.6</v>
      </c>
    </row>
    <row r="2069" spans="1:16">
      <c r="A2069" s="45" t="str">
        <f t="shared" si="47"/>
        <v>2253</v>
      </c>
      <c r="B2069" s="30">
        <v>22</v>
      </c>
      <c r="C2069" s="30">
        <v>53</v>
      </c>
      <c r="D2069" s="30"/>
      <c r="E2069" s="30">
        <v>19370</v>
      </c>
      <c r="F2069" s="30">
        <v>20000</v>
      </c>
      <c r="G2069" s="30"/>
      <c r="H2069" s="30">
        <v>8600.44</v>
      </c>
      <c r="I2069" s="30"/>
      <c r="J2069" s="30">
        <v>16551</v>
      </c>
      <c r="K2069" s="30">
        <v>162.41</v>
      </c>
      <c r="L2069" s="30">
        <v>4363.68</v>
      </c>
      <c r="M2069" s="30">
        <v>406.03</v>
      </c>
      <c r="N2069" s="30">
        <v>10909.19</v>
      </c>
      <c r="O2069" s="30">
        <v>649.64</v>
      </c>
      <c r="P2069" s="30">
        <v>17454.7</v>
      </c>
    </row>
    <row r="2070" spans="1:16">
      <c r="A2070" s="45" t="str">
        <f t="shared" si="47"/>
        <v>2354</v>
      </c>
      <c r="B2070" s="29">
        <v>23</v>
      </c>
      <c r="C2070" s="29">
        <v>54</v>
      </c>
      <c r="D2070" s="29"/>
      <c r="E2070" s="29">
        <v>19370</v>
      </c>
      <c r="F2070" s="29">
        <v>20000</v>
      </c>
      <c r="G2070" s="29"/>
      <c r="H2070" s="29">
        <v>8858.4500000000007</v>
      </c>
      <c r="I2070" s="29"/>
      <c r="J2070" s="29">
        <v>16867</v>
      </c>
      <c r="K2070" s="29">
        <v>165.51</v>
      </c>
      <c r="L2070" s="29">
        <v>4660.1000000000004</v>
      </c>
      <c r="M2070" s="29">
        <v>413.78</v>
      </c>
      <c r="N2070" s="29">
        <v>11650.24</v>
      </c>
      <c r="O2070" s="29">
        <v>662.04</v>
      </c>
      <c r="P2070" s="29">
        <v>18640.38</v>
      </c>
    </row>
    <row r="2071" spans="1:16">
      <c r="A2071" s="45" t="str">
        <f t="shared" si="47"/>
        <v>2455</v>
      </c>
      <c r="B2071" s="30">
        <v>24</v>
      </c>
      <c r="C2071" s="30">
        <v>55</v>
      </c>
      <c r="D2071" s="30"/>
      <c r="E2071" s="30">
        <v>19370</v>
      </c>
      <c r="F2071" s="30">
        <v>20000</v>
      </c>
      <c r="G2071" s="30">
        <v>900</v>
      </c>
      <c r="H2071" s="30">
        <v>10024.209999999999</v>
      </c>
      <c r="I2071" s="30"/>
      <c r="J2071" s="30">
        <v>16289</v>
      </c>
      <c r="K2071" s="30">
        <v>168.67</v>
      </c>
      <c r="L2071" s="30">
        <v>4968.57</v>
      </c>
      <c r="M2071" s="30">
        <v>421.68</v>
      </c>
      <c r="N2071" s="30">
        <v>12421.42</v>
      </c>
      <c r="O2071" s="30">
        <v>674.68</v>
      </c>
      <c r="P2071" s="30">
        <v>19874.28</v>
      </c>
    </row>
    <row r="2072" spans="1:16">
      <c r="A2072" s="45" t="str">
        <f t="shared" si="47"/>
        <v>2556</v>
      </c>
      <c r="B2072" s="29">
        <v>25</v>
      </c>
      <c r="C2072" s="29">
        <v>56</v>
      </c>
      <c r="D2072" s="29"/>
      <c r="E2072" s="29">
        <v>19370</v>
      </c>
      <c r="F2072" s="29">
        <v>20000</v>
      </c>
      <c r="G2072" s="29"/>
      <c r="H2072" s="29">
        <v>10324.93</v>
      </c>
      <c r="I2072" s="29"/>
      <c r="J2072" s="29">
        <v>16596</v>
      </c>
      <c r="K2072" s="29">
        <v>162.88999999999999</v>
      </c>
      <c r="L2072" s="29">
        <v>5280.52</v>
      </c>
      <c r="M2072" s="29">
        <v>407.23</v>
      </c>
      <c r="N2072" s="29">
        <v>13201.29</v>
      </c>
      <c r="O2072" s="29">
        <v>651.55999999999995</v>
      </c>
      <c r="P2072" s="29">
        <v>21122.06</v>
      </c>
    </row>
    <row r="2073" spans="1:16">
      <c r="A2073" s="45" t="str">
        <f t="shared" si="47"/>
        <v>2657</v>
      </c>
      <c r="B2073" s="30">
        <v>26</v>
      </c>
      <c r="C2073" s="30">
        <v>57</v>
      </c>
      <c r="D2073" s="30"/>
      <c r="E2073" s="30">
        <v>19370</v>
      </c>
      <c r="F2073" s="30">
        <v>20000</v>
      </c>
      <c r="G2073" s="30"/>
      <c r="H2073" s="30">
        <v>10634.68</v>
      </c>
      <c r="I2073" s="30"/>
      <c r="J2073" s="30">
        <v>16908</v>
      </c>
      <c r="K2073" s="30">
        <v>165.96</v>
      </c>
      <c r="L2073" s="30">
        <v>5604.89</v>
      </c>
      <c r="M2073" s="30">
        <v>414.9</v>
      </c>
      <c r="N2073" s="30">
        <v>14012.23</v>
      </c>
      <c r="O2073" s="30">
        <v>663.84</v>
      </c>
      <c r="P2073" s="30">
        <v>22419.57</v>
      </c>
    </row>
    <row r="2074" spans="1:16">
      <c r="A2074" s="45" t="str">
        <f t="shared" si="47"/>
        <v>2758</v>
      </c>
      <c r="B2074" s="29">
        <v>27</v>
      </c>
      <c r="C2074" s="29">
        <v>58</v>
      </c>
      <c r="D2074" s="29"/>
      <c r="E2074" s="29">
        <v>19370</v>
      </c>
      <c r="F2074" s="29">
        <v>20000</v>
      </c>
      <c r="G2074" s="29">
        <v>900</v>
      </c>
      <c r="H2074" s="29">
        <v>11853.72</v>
      </c>
      <c r="I2074" s="29"/>
      <c r="J2074" s="29">
        <v>16326</v>
      </c>
      <c r="K2074" s="29">
        <v>169.08</v>
      </c>
      <c r="L2074" s="29">
        <v>5942.12</v>
      </c>
      <c r="M2074" s="29">
        <v>422.7</v>
      </c>
      <c r="N2074" s="29">
        <v>14855.3</v>
      </c>
      <c r="O2074" s="29">
        <v>676.32</v>
      </c>
      <c r="P2074" s="29">
        <v>23768.47</v>
      </c>
    </row>
    <row r="2075" spans="1:16">
      <c r="A2075" s="45" t="str">
        <f t="shared" si="47"/>
        <v>2859</v>
      </c>
      <c r="B2075" s="30">
        <v>28</v>
      </c>
      <c r="C2075" s="30">
        <v>59</v>
      </c>
      <c r="D2075" s="30"/>
      <c r="E2075" s="30">
        <v>19370</v>
      </c>
      <c r="F2075" s="30">
        <v>20000</v>
      </c>
      <c r="G2075" s="30"/>
      <c r="H2075" s="30">
        <v>12209.33</v>
      </c>
      <c r="I2075" s="30"/>
      <c r="J2075" s="30">
        <v>16626</v>
      </c>
      <c r="K2075" s="30">
        <v>163.26</v>
      </c>
      <c r="L2075" s="30">
        <v>6283.64</v>
      </c>
      <c r="M2075" s="30">
        <v>408.15</v>
      </c>
      <c r="N2075" s="30">
        <v>15709.1</v>
      </c>
      <c r="O2075" s="30">
        <v>653.04</v>
      </c>
      <c r="P2075" s="30">
        <v>25134.57</v>
      </c>
    </row>
    <row r="2076" spans="1:16">
      <c r="A2076" s="45" t="str">
        <f t="shared" si="47"/>
        <v>2960</v>
      </c>
      <c r="B2076" s="29">
        <v>29</v>
      </c>
      <c r="C2076" s="29">
        <v>60</v>
      </c>
      <c r="D2076" s="29"/>
      <c r="E2076" s="29">
        <v>19370</v>
      </c>
      <c r="F2076" s="29">
        <v>20000</v>
      </c>
      <c r="G2076" s="29"/>
      <c r="H2076" s="29">
        <v>12575.61</v>
      </c>
      <c r="I2076" s="29"/>
      <c r="J2076" s="29">
        <v>16932</v>
      </c>
      <c r="K2076" s="29">
        <v>166.26</v>
      </c>
      <c r="L2076" s="29">
        <v>6638.41</v>
      </c>
      <c r="M2076" s="29">
        <v>415.65</v>
      </c>
      <c r="N2076" s="29">
        <v>16596.03</v>
      </c>
      <c r="O2076" s="29">
        <v>665.04</v>
      </c>
      <c r="P2076" s="29">
        <v>26553.64</v>
      </c>
    </row>
    <row r="2077" spans="1:16">
      <c r="A2077" s="45" t="str">
        <f t="shared" si="47"/>
        <v>3061</v>
      </c>
      <c r="B2077" s="30">
        <v>30</v>
      </c>
      <c r="C2077" s="30">
        <v>61</v>
      </c>
      <c r="D2077" s="30"/>
      <c r="E2077" s="30">
        <v>19370</v>
      </c>
      <c r="F2077" s="30">
        <v>20000</v>
      </c>
      <c r="G2077" s="30">
        <v>900</v>
      </c>
      <c r="H2077" s="30">
        <v>13852.88</v>
      </c>
      <c r="I2077" s="30"/>
      <c r="J2077" s="30">
        <v>16344</v>
      </c>
      <c r="K2077" s="30">
        <v>169.32</v>
      </c>
      <c r="L2077" s="30">
        <v>7006.88</v>
      </c>
      <c r="M2077" s="30">
        <v>423.3</v>
      </c>
      <c r="N2077" s="30">
        <v>17517.21</v>
      </c>
      <c r="O2077" s="30">
        <v>677.28</v>
      </c>
      <c r="P2077" s="30">
        <v>28027.53</v>
      </c>
    </row>
    <row r="2078" spans="1:16">
      <c r="A2078" s="45" t="str">
        <f t="shared" si="47"/>
        <v>3162</v>
      </c>
      <c r="B2078" s="29">
        <v>31</v>
      </c>
      <c r="C2078" s="29">
        <v>62</v>
      </c>
      <c r="D2078" s="29"/>
      <c r="E2078" s="29">
        <v>19370</v>
      </c>
      <c r="F2078" s="29">
        <v>20000</v>
      </c>
      <c r="G2078" s="29"/>
      <c r="H2078" s="29">
        <v>14268.47</v>
      </c>
      <c r="I2078" s="29"/>
      <c r="J2078" s="29">
        <v>16635</v>
      </c>
      <c r="K2078" s="29">
        <v>163.44</v>
      </c>
      <c r="L2078" s="29">
        <v>7380.53</v>
      </c>
      <c r="M2078" s="29">
        <v>408.6</v>
      </c>
      <c r="N2078" s="29">
        <v>18451.330000000002</v>
      </c>
      <c r="O2078" s="29">
        <v>653.76</v>
      </c>
      <c r="P2078" s="29">
        <v>29522.12</v>
      </c>
    </row>
    <row r="2079" spans="1:16">
      <c r="A2079" s="45" t="str">
        <f t="shared" si="47"/>
        <v>3263</v>
      </c>
      <c r="B2079" s="30">
        <v>32</v>
      </c>
      <c r="C2079" s="30">
        <v>63</v>
      </c>
      <c r="D2079" s="30"/>
      <c r="E2079" s="30">
        <v>19370</v>
      </c>
      <c r="F2079" s="30">
        <v>20000</v>
      </c>
      <c r="G2079" s="30"/>
      <c r="H2079" s="30">
        <v>14696.52</v>
      </c>
      <c r="I2079" s="30"/>
      <c r="J2079" s="30">
        <v>16932</v>
      </c>
      <c r="K2079" s="30">
        <v>166.35</v>
      </c>
      <c r="L2079" s="30">
        <v>7768.3</v>
      </c>
      <c r="M2079" s="30">
        <v>415.88</v>
      </c>
      <c r="N2079" s="30">
        <v>19420.740000000002</v>
      </c>
      <c r="O2079" s="30">
        <v>665.4</v>
      </c>
      <c r="P2079" s="30">
        <v>31073.18</v>
      </c>
    </row>
    <row r="2080" spans="1:16">
      <c r="A2080" s="45" t="str">
        <f t="shared" si="47"/>
        <v>3364</v>
      </c>
      <c r="B2080" s="29">
        <v>33</v>
      </c>
      <c r="C2080" s="29">
        <v>64</v>
      </c>
      <c r="D2080" s="29"/>
      <c r="E2080" s="29">
        <v>19370</v>
      </c>
      <c r="F2080" s="29">
        <v>20000</v>
      </c>
      <c r="G2080" s="29">
        <v>900</v>
      </c>
      <c r="H2080" s="29">
        <v>16037.42</v>
      </c>
      <c r="I2080" s="29"/>
      <c r="J2080" s="29">
        <v>16335</v>
      </c>
      <c r="K2080" s="29">
        <v>169.32</v>
      </c>
      <c r="L2080" s="29">
        <v>8170.66</v>
      </c>
      <c r="M2080" s="29">
        <v>423.3</v>
      </c>
      <c r="N2080" s="29">
        <v>20426.66</v>
      </c>
      <c r="O2080" s="29">
        <v>677.28</v>
      </c>
      <c r="P2080" s="29">
        <v>32682.66</v>
      </c>
    </row>
    <row r="2081" spans="1:16">
      <c r="A2081" s="45" t="str">
        <f t="shared" si="47"/>
        <v>3465</v>
      </c>
      <c r="B2081" s="30">
        <v>34</v>
      </c>
      <c r="C2081" s="30">
        <v>65</v>
      </c>
      <c r="D2081" s="30"/>
      <c r="E2081" s="30">
        <v>19370</v>
      </c>
      <c r="F2081" s="30">
        <v>20000</v>
      </c>
      <c r="G2081" s="30"/>
      <c r="H2081" s="30">
        <v>16518.54</v>
      </c>
      <c r="I2081" s="30"/>
      <c r="J2081" s="30">
        <v>16613</v>
      </c>
      <c r="K2081" s="30">
        <v>163.35</v>
      </c>
      <c r="L2081" s="30">
        <v>8579.1299999999992</v>
      </c>
      <c r="M2081" s="30">
        <v>408.38</v>
      </c>
      <c r="N2081" s="30">
        <v>21447.84</v>
      </c>
      <c r="O2081" s="30">
        <v>653.4</v>
      </c>
      <c r="P2081" s="30">
        <v>34316.54</v>
      </c>
    </row>
    <row r="2082" spans="1:16">
      <c r="A2082" s="45" t="str">
        <f t="shared" si="47"/>
        <v>3566</v>
      </c>
      <c r="B2082" s="29">
        <v>35</v>
      </c>
      <c r="C2082" s="29">
        <v>66</v>
      </c>
      <c r="D2082" s="29"/>
      <c r="E2082" s="29">
        <v>19370</v>
      </c>
      <c r="F2082" s="29">
        <v>20000</v>
      </c>
      <c r="G2082" s="29"/>
      <c r="H2082" s="29">
        <v>17014.099999999999</v>
      </c>
      <c r="I2082" s="29"/>
      <c r="J2082" s="29">
        <v>16896</v>
      </c>
      <c r="K2082" s="29">
        <v>166.13</v>
      </c>
      <c r="L2082" s="29">
        <v>9002.64</v>
      </c>
      <c r="M2082" s="29">
        <v>415.33</v>
      </c>
      <c r="N2082" s="29">
        <v>22506.6</v>
      </c>
      <c r="O2082" s="29">
        <v>664.52</v>
      </c>
      <c r="P2082" s="29">
        <v>36010.559999999998</v>
      </c>
    </row>
    <row r="2083" spans="1:16">
      <c r="A2083" s="45" t="str">
        <f t="shared" si="47"/>
        <v>3667</v>
      </c>
      <c r="B2083" s="30">
        <v>36</v>
      </c>
      <c r="C2083" s="30">
        <v>67</v>
      </c>
      <c r="D2083" s="30"/>
      <c r="E2083" s="30">
        <v>19370</v>
      </c>
      <c r="F2083" s="30">
        <v>20000</v>
      </c>
      <c r="G2083" s="30">
        <v>900</v>
      </c>
      <c r="H2083" s="30">
        <v>18424.52</v>
      </c>
      <c r="I2083" s="30"/>
      <c r="J2083" s="30">
        <v>16284</v>
      </c>
      <c r="K2083" s="30">
        <v>168.96</v>
      </c>
      <c r="L2083" s="30">
        <v>9441.68</v>
      </c>
      <c r="M2083" s="30">
        <v>422.4</v>
      </c>
      <c r="N2083" s="30">
        <v>23604.2</v>
      </c>
      <c r="O2083" s="30">
        <v>675.84</v>
      </c>
      <c r="P2083" s="30">
        <v>37766.71</v>
      </c>
    </row>
    <row r="2084" spans="1:16">
      <c r="A2084" s="45" t="str">
        <f t="shared" si="47"/>
        <v>3768</v>
      </c>
      <c r="B2084" s="29">
        <v>37</v>
      </c>
      <c r="C2084" s="29">
        <v>68</v>
      </c>
      <c r="D2084" s="29"/>
      <c r="E2084" s="29">
        <v>19370</v>
      </c>
      <c r="F2084" s="29">
        <v>20000</v>
      </c>
      <c r="G2084" s="29"/>
      <c r="H2084" s="29">
        <v>18977.259999999998</v>
      </c>
      <c r="I2084" s="29"/>
      <c r="J2084" s="29">
        <v>16543</v>
      </c>
      <c r="K2084" s="29">
        <v>162.84</v>
      </c>
      <c r="L2084" s="29">
        <v>9887.77</v>
      </c>
      <c r="M2084" s="29">
        <v>407.1</v>
      </c>
      <c r="N2084" s="29">
        <v>24719.42</v>
      </c>
      <c r="O2084" s="29">
        <v>651.36</v>
      </c>
      <c r="P2084" s="29">
        <v>39551.07</v>
      </c>
    </row>
    <row r="2085" spans="1:16">
      <c r="A2085" s="45" t="str">
        <f t="shared" si="47"/>
        <v>3869</v>
      </c>
      <c r="B2085" s="30">
        <v>38</v>
      </c>
      <c r="C2085" s="30">
        <v>69</v>
      </c>
      <c r="D2085" s="30"/>
      <c r="E2085" s="30">
        <v>19370</v>
      </c>
      <c r="F2085" s="30">
        <v>20000</v>
      </c>
      <c r="G2085" s="30"/>
      <c r="H2085" s="30">
        <v>19546.57</v>
      </c>
      <c r="I2085" s="30"/>
      <c r="J2085" s="30">
        <v>16805</v>
      </c>
      <c r="K2085" s="30">
        <v>165.43</v>
      </c>
      <c r="L2085" s="30">
        <v>10349.83</v>
      </c>
      <c r="M2085" s="30">
        <v>413.58</v>
      </c>
      <c r="N2085" s="30">
        <v>25874.58</v>
      </c>
      <c r="O2085" s="30">
        <v>661.72</v>
      </c>
      <c r="P2085" s="30">
        <v>41399.33</v>
      </c>
    </row>
    <row r="2086" spans="1:16">
      <c r="A2086" s="45" t="str">
        <f t="shared" si="47"/>
        <v>3970</v>
      </c>
      <c r="B2086" s="29">
        <v>39</v>
      </c>
      <c r="C2086" s="29">
        <v>70</v>
      </c>
      <c r="D2086" s="29"/>
      <c r="E2086" s="29">
        <v>19370</v>
      </c>
      <c r="F2086" s="29">
        <v>20000</v>
      </c>
      <c r="G2086" s="29">
        <v>900</v>
      </c>
      <c r="H2086" s="29">
        <v>21032.97</v>
      </c>
      <c r="I2086" s="29"/>
      <c r="J2086" s="29">
        <v>16172</v>
      </c>
      <c r="K2086" s="29">
        <v>168.05</v>
      </c>
      <c r="L2086" s="29">
        <v>10828.38</v>
      </c>
      <c r="M2086" s="29">
        <v>420.13</v>
      </c>
      <c r="N2086" s="29">
        <v>27070.94</v>
      </c>
      <c r="O2086" s="29">
        <v>672.2</v>
      </c>
      <c r="P2086" s="29">
        <v>43313.51</v>
      </c>
    </row>
    <row r="2087" spans="1:16">
      <c r="A2087" s="45" t="str">
        <f t="shared" si="47"/>
        <v>4071</v>
      </c>
      <c r="B2087" s="30">
        <v>40</v>
      </c>
      <c r="C2087" s="30">
        <v>71</v>
      </c>
      <c r="D2087" s="30"/>
      <c r="E2087" s="30">
        <v>19370</v>
      </c>
      <c r="F2087" s="30">
        <v>20000</v>
      </c>
      <c r="G2087" s="30"/>
      <c r="H2087" s="30">
        <v>21663.96</v>
      </c>
      <c r="I2087" s="30"/>
      <c r="J2087" s="30">
        <v>16402</v>
      </c>
      <c r="K2087" s="30">
        <v>161.72</v>
      </c>
      <c r="L2087" s="30">
        <v>11314.95</v>
      </c>
      <c r="M2087" s="30">
        <v>404.3</v>
      </c>
      <c r="N2087" s="30">
        <v>28287.37</v>
      </c>
      <c r="O2087" s="30">
        <v>646.88</v>
      </c>
      <c r="P2087" s="30">
        <v>45259.79</v>
      </c>
    </row>
    <row r="2088" spans="1:16">
      <c r="A2088" s="45" t="str">
        <f t="shared" si="47"/>
        <v>4172</v>
      </c>
      <c r="B2088" s="29">
        <v>41</v>
      </c>
      <c r="C2088" s="29">
        <v>72</v>
      </c>
      <c r="D2088" s="29"/>
      <c r="E2088" s="29">
        <v>19370</v>
      </c>
      <c r="F2088" s="29">
        <v>20000</v>
      </c>
      <c r="G2088" s="29"/>
      <c r="H2088" s="29">
        <v>22313.88</v>
      </c>
      <c r="I2088" s="29"/>
      <c r="J2088" s="29">
        <v>16633</v>
      </c>
      <c r="K2088" s="29">
        <v>164.02</v>
      </c>
      <c r="L2088" s="29">
        <v>11818.42</v>
      </c>
      <c r="M2088" s="29">
        <v>410.05</v>
      </c>
      <c r="N2088" s="29">
        <v>29546.04</v>
      </c>
      <c r="O2088" s="29">
        <v>656.08</v>
      </c>
      <c r="P2088" s="29">
        <v>47273.66</v>
      </c>
    </row>
    <row r="2089" spans="1:16">
      <c r="A2089" s="45" t="str">
        <f t="shared" si="47"/>
        <v>4273</v>
      </c>
      <c r="B2089" s="30">
        <v>42</v>
      </c>
      <c r="C2089" s="30">
        <v>73</v>
      </c>
      <c r="D2089" s="30"/>
      <c r="E2089" s="30">
        <v>19370</v>
      </c>
      <c r="F2089" s="30">
        <v>20000</v>
      </c>
      <c r="G2089" s="30">
        <v>900</v>
      </c>
      <c r="H2089" s="30">
        <v>23883.3</v>
      </c>
      <c r="I2089" s="30"/>
      <c r="J2089" s="30">
        <v>15965</v>
      </c>
      <c r="K2089" s="30">
        <v>166.33</v>
      </c>
      <c r="L2089" s="30">
        <v>12339.3</v>
      </c>
      <c r="M2089" s="30">
        <v>415.83</v>
      </c>
      <c r="N2089" s="30">
        <v>30848.25</v>
      </c>
      <c r="O2089" s="30">
        <v>665.32</v>
      </c>
      <c r="P2089" s="30">
        <v>49357.19</v>
      </c>
    </row>
    <row r="2090" spans="1:16">
      <c r="A2090" s="45" t="str">
        <f t="shared" si="47"/>
        <v>4374</v>
      </c>
      <c r="B2090" s="29">
        <v>43</v>
      </c>
      <c r="C2090" s="29">
        <v>74</v>
      </c>
      <c r="D2090" s="29"/>
      <c r="E2090" s="29">
        <v>19370</v>
      </c>
      <c r="F2090" s="29">
        <v>20000</v>
      </c>
      <c r="G2090" s="29"/>
      <c r="H2090" s="29">
        <v>24599.79</v>
      </c>
      <c r="I2090" s="29"/>
      <c r="J2090" s="29">
        <v>16151</v>
      </c>
      <c r="K2090" s="29">
        <v>159.65</v>
      </c>
      <c r="L2090" s="29">
        <v>12869.13</v>
      </c>
      <c r="M2090" s="29">
        <v>399.13</v>
      </c>
      <c r="N2090" s="29">
        <v>32172.82</v>
      </c>
      <c r="O2090" s="29">
        <v>638.6</v>
      </c>
      <c r="P2090" s="29">
        <v>51476.51</v>
      </c>
    </row>
    <row r="2091" spans="1:16">
      <c r="A2091" s="45" t="str">
        <f t="shared" si="47"/>
        <v>4475</v>
      </c>
      <c r="B2091" s="30">
        <v>44</v>
      </c>
      <c r="C2091" s="30">
        <v>75</v>
      </c>
      <c r="D2091" s="30"/>
      <c r="E2091" s="30">
        <v>19370</v>
      </c>
      <c r="F2091" s="30">
        <v>20000</v>
      </c>
      <c r="G2091" s="30"/>
      <c r="H2091" s="30">
        <v>25337.79</v>
      </c>
      <c r="I2091" s="30"/>
      <c r="J2091" s="30">
        <v>16332</v>
      </c>
      <c r="K2091" s="30">
        <v>161.51</v>
      </c>
      <c r="L2091" s="30">
        <v>13416.71</v>
      </c>
      <c r="M2091" s="30">
        <v>403.78</v>
      </c>
      <c r="N2091" s="30">
        <v>33541.78</v>
      </c>
      <c r="O2091" s="30">
        <v>646.04</v>
      </c>
      <c r="P2091" s="30">
        <v>53666.85</v>
      </c>
    </row>
    <row r="2092" spans="1:16">
      <c r="A2092" s="45" t="str">
        <f t="shared" si="47"/>
        <v>4576</v>
      </c>
      <c r="B2092" s="29">
        <v>45</v>
      </c>
      <c r="C2092" s="29">
        <v>76</v>
      </c>
      <c r="D2092" s="29"/>
      <c r="E2092" s="29">
        <v>19370</v>
      </c>
      <c r="F2092" s="29">
        <v>20000</v>
      </c>
      <c r="G2092" s="29">
        <v>900</v>
      </c>
      <c r="H2092" s="29">
        <v>26997.919999999998</v>
      </c>
      <c r="I2092" s="29"/>
      <c r="J2092" s="29">
        <v>15610</v>
      </c>
      <c r="K2092" s="29">
        <v>163.32</v>
      </c>
      <c r="L2092" s="29">
        <v>13982.53</v>
      </c>
      <c r="M2092" s="29">
        <v>408.3</v>
      </c>
      <c r="N2092" s="29">
        <v>34956.33</v>
      </c>
      <c r="O2092" s="29">
        <v>653.28</v>
      </c>
      <c r="P2092" s="29">
        <v>55930.13</v>
      </c>
    </row>
    <row r="2093" spans="1:16">
      <c r="A2093" s="45" t="str">
        <f t="shared" si="47"/>
        <v>4677</v>
      </c>
      <c r="B2093" s="30">
        <v>46</v>
      </c>
      <c r="C2093" s="30">
        <v>77</v>
      </c>
      <c r="D2093" s="30"/>
      <c r="E2093" s="30">
        <v>19370</v>
      </c>
      <c r="F2093" s="30">
        <v>20000</v>
      </c>
      <c r="G2093" s="30"/>
      <c r="H2093" s="30">
        <v>27807.86</v>
      </c>
      <c r="I2093" s="30"/>
      <c r="J2093" s="30">
        <v>15724</v>
      </c>
      <c r="K2093" s="30">
        <v>156.1</v>
      </c>
      <c r="L2093" s="30">
        <v>14558.11</v>
      </c>
      <c r="M2093" s="30">
        <v>390.25</v>
      </c>
      <c r="N2093" s="30">
        <v>36395.269999999997</v>
      </c>
      <c r="O2093" s="30">
        <v>624.4</v>
      </c>
      <c r="P2093" s="30">
        <v>58232.43</v>
      </c>
    </row>
    <row r="2094" spans="1:16">
      <c r="A2094" s="45" t="str">
        <f t="shared" si="47"/>
        <v>4778</v>
      </c>
      <c r="B2094" s="29">
        <v>47</v>
      </c>
      <c r="C2094" s="29">
        <v>78</v>
      </c>
      <c r="D2094" s="29"/>
      <c r="E2094" s="29">
        <v>19370</v>
      </c>
      <c r="F2094" s="29">
        <v>20000</v>
      </c>
      <c r="G2094" s="29"/>
      <c r="H2094" s="29">
        <v>28642.09</v>
      </c>
      <c r="I2094" s="29"/>
      <c r="J2094" s="29">
        <v>15824</v>
      </c>
      <c r="K2094" s="29">
        <v>157.24</v>
      </c>
      <c r="L2094" s="29">
        <v>15152.09</v>
      </c>
      <c r="M2094" s="29">
        <v>393.1</v>
      </c>
      <c r="N2094" s="29">
        <v>37880.230000000003</v>
      </c>
      <c r="O2094" s="29">
        <v>628.96</v>
      </c>
      <c r="P2094" s="29">
        <v>60608.37</v>
      </c>
    </row>
    <row r="2095" spans="1:16">
      <c r="A2095" s="45" t="str">
        <f t="shared" si="47"/>
        <v>4879</v>
      </c>
      <c r="B2095" s="30">
        <v>48</v>
      </c>
      <c r="C2095" s="30">
        <v>79</v>
      </c>
      <c r="D2095" s="30"/>
      <c r="E2095" s="30">
        <v>19370</v>
      </c>
      <c r="F2095" s="30">
        <v>20000</v>
      </c>
      <c r="G2095" s="30">
        <v>900</v>
      </c>
      <c r="H2095" s="30">
        <v>30401.360000000001</v>
      </c>
      <c r="I2095" s="30"/>
      <c r="J2095" s="30">
        <v>15009</v>
      </c>
      <c r="K2095" s="30">
        <v>158.24</v>
      </c>
      <c r="L2095" s="30">
        <v>15764.89</v>
      </c>
      <c r="M2095" s="30">
        <v>395.6</v>
      </c>
      <c r="N2095" s="30">
        <v>39412.239999999998</v>
      </c>
      <c r="O2095" s="30">
        <v>632.96</v>
      </c>
      <c r="P2095" s="30">
        <v>63059.58</v>
      </c>
    </row>
    <row r="2096" spans="1:16">
      <c r="A2096" s="45" t="str">
        <f t="shared" si="47"/>
        <v>4980</v>
      </c>
      <c r="B2096" s="29">
        <v>49</v>
      </c>
      <c r="C2096" s="29">
        <v>80</v>
      </c>
      <c r="D2096" s="29"/>
      <c r="E2096" s="29">
        <v>19370</v>
      </c>
      <c r="F2096" s="29">
        <v>20000</v>
      </c>
      <c r="G2096" s="29"/>
      <c r="H2096" s="29">
        <v>31313.4</v>
      </c>
      <c r="I2096" s="29">
        <v>15000</v>
      </c>
      <c r="J2096" s="29">
        <v>15000</v>
      </c>
      <c r="K2096" s="29">
        <v>150.09</v>
      </c>
      <c r="L2096" s="29">
        <v>16387.93</v>
      </c>
      <c r="M2096" s="29">
        <v>375.23</v>
      </c>
      <c r="N2096" s="29">
        <v>40969.83</v>
      </c>
      <c r="O2096" s="29">
        <v>600.36</v>
      </c>
      <c r="P2096" s="29">
        <v>65551.73</v>
      </c>
    </row>
    <row r="2097" spans="1:16" ht="54">
      <c r="B2097" s="28" t="s">
        <v>27</v>
      </c>
      <c r="C2097" s="28" t="s">
        <v>13</v>
      </c>
      <c r="D2097" s="28" t="s">
        <v>14</v>
      </c>
      <c r="E2097" s="28" t="s">
        <v>15</v>
      </c>
      <c r="F2097" s="28" t="s">
        <v>16</v>
      </c>
      <c r="G2097" s="28" t="s">
        <v>17</v>
      </c>
      <c r="H2097" s="28" t="s">
        <v>18</v>
      </c>
      <c r="I2097" s="28" t="s">
        <v>19</v>
      </c>
      <c r="J2097" s="28" t="s">
        <v>20</v>
      </c>
      <c r="K2097" s="28" t="s">
        <v>21</v>
      </c>
      <c r="L2097" s="28" t="s">
        <v>22</v>
      </c>
      <c r="M2097" s="28" t="s">
        <v>23</v>
      </c>
      <c r="N2097" s="28" t="s">
        <v>24</v>
      </c>
      <c r="O2097" s="28" t="s">
        <v>25</v>
      </c>
      <c r="P2097" s="28" t="s">
        <v>26</v>
      </c>
    </row>
    <row r="2098" spans="1:16">
      <c r="A2098" s="45" t="str">
        <f t="shared" ref="A2098:A2145" si="48">B2098&amp;C2098</f>
        <v>133</v>
      </c>
      <c r="B2098" s="29">
        <v>1</v>
      </c>
      <c r="C2098" s="29">
        <v>33</v>
      </c>
      <c r="D2098" s="29">
        <v>3893</v>
      </c>
      <c r="E2098" s="29">
        <v>3893</v>
      </c>
      <c r="F2098" s="29">
        <v>20000</v>
      </c>
      <c r="G2098" s="29"/>
      <c r="H2098" s="29"/>
      <c r="I2098" s="29"/>
      <c r="J2098" s="29">
        <v>2335.8000000000002</v>
      </c>
      <c r="K2098" s="29">
        <v>27.25</v>
      </c>
      <c r="L2098" s="29">
        <v>27.25</v>
      </c>
      <c r="M2098" s="29">
        <v>68.13</v>
      </c>
      <c r="N2098" s="29">
        <v>68.13</v>
      </c>
      <c r="O2098" s="29">
        <v>109</v>
      </c>
      <c r="P2098" s="29">
        <v>109</v>
      </c>
    </row>
    <row r="2099" spans="1:16">
      <c r="A2099" s="45" t="str">
        <f t="shared" si="48"/>
        <v>234</v>
      </c>
      <c r="B2099" s="30">
        <v>2</v>
      </c>
      <c r="C2099" s="30">
        <v>34</v>
      </c>
      <c r="D2099" s="30">
        <v>3893</v>
      </c>
      <c r="E2099" s="30">
        <v>7786</v>
      </c>
      <c r="F2099" s="30">
        <v>20000</v>
      </c>
      <c r="G2099" s="30"/>
      <c r="H2099" s="30"/>
      <c r="I2099" s="30"/>
      <c r="J2099" s="30">
        <v>5818</v>
      </c>
      <c r="K2099" s="30">
        <v>60.78</v>
      </c>
      <c r="L2099" s="30">
        <v>88.85</v>
      </c>
      <c r="M2099" s="30">
        <v>151.94999999999999</v>
      </c>
      <c r="N2099" s="30">
        <v>222.12</v>
      </c>
      <c r="O2099" s="30">
        <v>243.12</v>
      </c>
      <c r="P2099" s="30">
        <v>355.4</v>
      </c>
    </row>
    <row r="2100" spans="1:16">
      <c r="A2100" s="45" t="str">
        <f t="shared" si="48"/>
        <v>335</v>
      </c>
      <c r="B2100" s="29">
        <v>3</v>
      </c>
      <c r="C2100" s="29">
        <v>35</v>
      </c>
      <c r="D2100" s="29">
        <v>3893</v>
      </c>
      <c r="E2100" s="29">
        <v>11679</v>
      </c>
      <c r="F2100" s="29">
        <v>20000</v>
      </c>
      <c r="G2100" s="29">
        <v>900</v>
      </c>
      <c r="H2100" s="29">
        <v>900</v>
      </c>
      <c r="I2100" s="29"/>
      <c r="J2100" s="29">
        <v>8430</v>
      </c>
      <c r="K2100" s="29">
        <v>94.99</v>
      </c>
      <c r="L2100" s="29">
        <v>186.51</v>
      </c>
      <c r="M2100" s="29">
        <v>237.48</v>
      </c>
      <c r="N2100" s="29">
        <v>466.26</v>
      </c>
      <c r="O2100" s="29">
        <v>379.96</v>
      </c>
      <c r="P2100" s="29">
        <v>746.02</v>
      </c>
    </row>
    <row r="2101" spans="1:16">
      <c r="A2101" s="45" t="str">
        <f t="shared" si="48"/>
        <v>436</v>
      </c>
      <c r="B2101" s="30">
        <v>4</v>
      </c>
      <c r="C2101" s="30">
        <v>36</v>
      </c>
      <c r="D2101" s="30">
        <v>3893</v>
      </c>
      <c r="E2101" s="30">
        <v>15572</v>
      </c>
      <c r="F2101" s="30">
        <v>20000</v>
      </c>
      <c r="G2101" s="30"/>
      <c r="H2101" s="30">
        <v>927</v>
      </c>
      <c r="I2101" s="30"/>
      <c r="J2101" s="30">
        <v>12391</v>
      </c>
      <c r="K2101" s="30">
        <v>124.01</v>
      </c>
      <c r="L2101" s="30">
        <v>316.12</v>
      </c>
      <c r="M2101" s="30">
        <v>310.04000000000002</v>
      </c>
      <c r="N2101" s="30">
        <v>790.29</v>
      </c>
      <c r="O2101" s="30">
        <v>496.06</v>
      </c>
      <c r="P2101" s="30">
        <v>1264.46</v>
      </c>
    </row>
    <row r="2102" spans="1:16">
      <c r="A2102" s="45" t="str">
        <f t="shared" si="48"/>
        <v>537</v>
      </c>
      <c r="B2102" s="29">
        <v>5</v>
      </c>
      <c r="C2102" s="29">
        <v>37</v>
      </c>
      <c r="D2102" s="29">
        <v>3893</v>
      </c>
      <c r="E2102" s="29">
        <v>19465</v>
      </c>
      <c r="F2102" s="29">
        <v>20000</v>
      </c>
      <c r="G2102" s="29"/>
      <c r="H2102" s="29">
        <v>954.81</v>
      </c>
      <c r="I2102" s="29"/>
      <c r="J2102" s="29">
        <v>16586</v>
      </c>
      <c r="K2102" s="29">
        <v>162.63999999999999</v>
      </c>
      <c r="L2102" s="29">
        <v>488.24</v>
      </c>
      <c r="M2102" s="29">
        <v>406.61</v>
      </c>
      <c r="N2102" s="29">
        <v>1220.6099999999999</v>
      </c>
      <c r="O2102" s="29">
        <v>650.58000000000004</v>
      </c>
      <c r="P2102" s="29">
        <v>1952.97</v>
      </c>
    </row>
    <row r="2103" spans="1:16">
      <c r="A2103" s="45" t="str">
        <f t="shared" si="48"/>
        <v>638</v>
      </c>
      <c r="B2103" s="30">
        <v>6</v>
      </c>
      <c r="C2103" s="30">
        <v>38</v>
      </c>
      <c r="D2103" s="30"/>
      <c r="E2103" s="30">
        <v>19465</v>
      </c>
      <c r="F2103" s="30">
        <v>20000</v>
      </c>
      <c r="G2103" s="30">
        <v>900</v>
      </c>
      <c r="H2103" s="30">
        <v>1883.45</v>
      </c>
      <c r="I2103" s="30"/>
      <c r="J2103" s="30">
        <v>16015</v>
      </c>
      <c r="K2103" s="30">
        <v>165.86</v>
      </c>
      <c r="L2103" s="30">
        <v>668.75</v>
      </c>
      <c r="M2103" s="30">
        <v>414.65</v>
      </c>
      <c r="N2103" s="30">
        <v>1671.88</v>
      </c>
      <c r="O2103" s="30">
        <v>663.44</v>
      </c>
      <c r="P2103" s="30">
        <v>2675</v>
      </c>
    </row>
    <row r="2104" spans="1:16">
      <c r="A2104" s="45" t="str">
        <f t="shared" si="48"/>
        <v>739</v>
      </c>
      <c r="B2104" s="29">
        <v>7</v>
      </c>
      <c r="C2104" s="29">
        <v>39</v>
      </c>
      <c r="D2104" s="29"/>
      <c r="E2104" s="29">
        <v>19465</v>
      </c>
      <c r="F2104" s="29">
        <v>20000</v>
      </c>
      <c r="G2104" s="29"/>
      <c r="H2104" s="29">
        <v>1939.96</v>
      </c>
      <c r="I2104" s="29"/>
      <c r="J2104" s="29">
        <v>16331</v>
      </c>
      <c r="K2104" s="29">
        <v>160.15</v>
      </c>
      <c r="L2104" s="29">
        <v>848.96</v>
      </c>
      <c r="M2104" s="29">
        <v>400.38</v>
      </c>
      <c r="N2104" s="29">
        <v>2122.41</v>
      </c>
      <c r="O2104" s="29">
        <v>640.6</v>
      </c>
      <c r="P2104" s="29">
        <v>3395.85</v>
      </c>
    </row>
    <row r="2105" spans="1:16">
      <c r="A2105" s="45" t="str">
        <f t="shared" si="48"/>
        <v>840</v>
      </c>
      <c r="B2105" s="30">
        <v>8</v>
      </c>
      <c r="C2105" s="30">
        <v>40</v>
      </c>
      <c r="D2105" s="30"/>
      <c r="E2105" s="30">
        <v>19465</v>
      </c>
      <c r="F2105" s="30">
        <v>20000</v>
      </c>
      <c r="G2105" s="30"/>
      <c r="H2105" s="30">
        <v>1998.16</v>
      </c>
      <c r="I2105" s="30"/>
      <c r="J2105" s="30">
        <v>16654</v>
      </c>
      <c r="K2105" s="30">
        <v>163.31</v>
      </c>
      <c r="L2105" s="30">
        <v>1037.74</v>
      </c>
      <c r="M2105" s="30">
        <v>408.28</v>
      </c>
      <c r="N2105" s="30">
        <v>2594.36</v>
      </c>
      <c r="O2105" s="30">
        <v>653.24</v>
      </c>
      <c r="P2105" s="30">
        <v>4150.97</v>
      </c>
    </row>
    <row r="2106" spans="1:16">
      <c r="A2106" s="45" t="str">
        <f t="shared" si="48"/>
        <v>941</v>
      </c>
      <c r="B2106" s="29">
        <v>9</v>
      </c>
      <c r="C2106" s="29">
        <v>41</v>
      </c>
      <c r="D2106" s="29"/>
      <c r="E2106" s="29">
        <v>19465</v>
      </c>
      <c r="F2106" s="29">
        <v>20000</v>
      </c>
      <c r="G2106" s="29">
        <v>900</v>
      </c>
      <c r="H2106" s="29">
        <v>2958.1</v>
      </c>
      <c r="I2106" s="29"/>
      <c r="J2106" s="29">
        <v>16083</v>
      </c>
      <c r="K2106" s="29">
        <v>166.54</v>
      </c>
      <c r="L2106" s="29">
        <v>1235.4100000000001</v>
      </c>
      <c r="M2106" s="29">
        <v>416.35</v>
      </c>
      <c r="N2106" s="29">
        <v>3088.54</v>
      </c>
      <c r="O2106" s="29">
        <v>666.16</v>
      </c>
      <c r="P2106" s="29">
        <v>4941.66</v>
      </c>
    </row>
    <row r="2107" spans="1:16">
      <c r="A2107" s="45" t="str">
        <f t="shared" si="48"/>
        <v>1042</v>
      </c>
      <c r="B2107" s="30">
        <v>10</v>
      </c>
      <c r="C2107" s="30">
        <v>42</v>
      </c>
      <c r="D2107" s="30"/>
      <c r="E2107" s="30">
        <v>19465</v>
      </c>
      <c r="F2107" s="30">
        <v>20000</v>
      </c>
      <c r="G2107" s="30"/>
      <c r="H2107" s="30">
        <v>3046.84</v>
      </c>
      <c r="I2107" s="30"/>
      <c r="J2107" s="30">
        <v>16400</v>
      </c>
      <c r="K2107" s="30">
        <v>160.83000000000001</v>
      </c>
      <c r="L2107" s="30">
        <v>1433.31</v>
      </c>
      <c r="M2107" s="30">
        <v>402.08</v>
      </c>
      <c r="N2107" s="30">
        <v>3583.27</v>
      </c>
      <c r="O2107" s="30">
        <v>643.32000000000005</v>
      </c>
      <c r="P2107" s="30">
        <v>5733.23</v>
      </c>
    </row>
    <row r="2108" spans="1:16">
      <c r="A2108" s="45" t="str">
        <f t="shared" si="48"/>
        <v>1143</v>
      </c>
      <c r="B2108" s="29">
        <v>11</v>
      </c>
      <c r="C2108" s="29">
        <v>43</v>
      </c>
      <c r="D2108" s="29"/>
      <c r="E2108" s="29">
        <v>19465</v>
      </c>
      <c r="F2108" s="29">
        <v>20000</v>
      </c>
      <c r="G2108" s="29"/>
      <c r="H2108" s="29">
        <v>3138.25</v>
      </c>
      <c r="I2108" s="29"/>
      <c r="J2108" s="29">
        <v>16723</v>
      </c>
      <c r="K2108" s="29">
        <v>164</v>
      </c>
      <c r="L2108" s="29">
        <v>1640.31</v>
      </c>
      <c r="M2108" s="29">
        <v>410</v>
      </c>
      <c r="N2108" s="29">
        <v>4100.7700000000004</v>
      </c>
      <c r="O2108" s="29">
        <v>656</v>
      </c>
      <c r="P2108" s="29">
        <v>6561.22</v>
      </c>
    </row>
    <row r="2109" spans="1:16">
      <c r="A2109" s="45" t="str">
        <f t="shared" si="48"/>
        <v>1244</v>
      </c>
      <c r="B2109" s="30">
        <v>12</v>
      </c>
      <c r="C2109" s="30">
        <v>44</v>
      </c>
      <c r="D2109" s="30"/>
      <c r="E2109" s="30">
        <v>19465</v>
      </c>
      <c r="F2109" s="30">
        <v>20000</v>
      </c>
      <c r="G2109" s="30">
        <v>900</v>
      </c>
      <c r="H2109" s="30">
        <v>4132.3999999999996</v>
      </c>
      <c r="I2109" s="30"/>
      <c r="J2109" s="30">
        <v>16152</v>
      </c>
      <c r="K2109" s="30">
        <v>167.23</v>
      </c>
      <c r="L2109" s="30">
        <v>1856.75</v>
      </c>
      <c r="M2109" s="30">
        <v>418.08</v>
      </c>
      <c r="N2109" s="30">
        <v>4641.8599999999997</v>
      </c>
      <c r="O2109" s="30">
        <v>668.92</v>
      </c>
      <c r="P2109" s="30">
        <v>7426.98</v>
      </c>
    </row>
    <row r="2110" spans="1:16">
      <c r="A2110" s="45" t="str">
        <f t="shared" si="48"/>
        <v>1345</v>
      </c>
      <c r="B2110" s="29">
        <v>13</v>
      </c>
      <c r="C2110" s="29">
        <v>45</v>
      </c>
      <c r="D2110" s="29"/>
      <c r="E2110" s="29">
        <v>19465</v>
      </c>
      <c r="F2110" s="29">
        <v>20000</v>
      </c>
      <c r="G2110" s="29"/>
      <c r="H2110" s="29">
        <v>4256.37</v>
      </c>
      <c r="I2110" s="29"/>
      <c r="J2110" s="29">
        <v>16468</v>
      </c>
      <c r="K2110" s="29">
        <v>161.52000000000001</v>
      </c>
      <c r="L2110" s="29">
        <v>2073.9699999999998</v>
      </c>
      <c r="M2110" s="29">
        <v>403.8</v>
      </c>
      <c r="N2110" s="29">
        <v>5184.92</v>
      </c>
      <c r="O2110" s="29">
        <v>646.08000000000004</v>
      </c>
      <c r="P2110" s="29">
        <v>8295.8700000000008</v>
      </c>
    </row>
    <row r="2111" spans="1:16">
      <c r="A2111" s="45" t="str">
        <f t="shared" si="48"/>
        <v>1446</v>
      </c>
      <c r="B2111" s="30">
        <v>14</v>
      </c>
      <c r="C2111" s="30">
        <v>46</v>
      </c>
      <c r="D2111" s="30"/>
      <c r="E2111" s="30">
        <v>19465</v>
      </c>
      <c r="F2111" s="30">
        <v>20000</v>
      </c>
      <c r="G2111" s="30"/>
      <c r="H2111" s="30">
        <v>4384.0600000000004</v>
      </c>
      <c r="I2111" s="30"/>
      <c r="J2111" s="30">
        <v>16791</v>
      </c>
      <c r="K2111" s="30">
        <v>164.68</v>
      </c>
      <c r="L2111" s="30">
        <v>2300.87</v>
      </c>
      <c r="M2111" s="30">
        <v>411.7</v>
      </c>
      <c r="N2111" s="30">
        <v>5752.17</v>
      </c>
      <c r="O2111" s="30">
        <v>658.72</v>
      </c>
      <c r="P2111" s="30">
        <v>9203.4699999999993</v>
      </c>
    </row>
    <row r="2112" spans="1:16">
      <c r="A2112" s="45" t="str">
        <f t="shared" si="48"/>
        <v>1547</v>
      </c>
      <c r="B2112" s="29">
        <v>15</v>
      </c>
      <c r="C2112" s="29">
        <v>47</v>
      </c>
      <c r="D2112" s="29"/>
      <c r="E2112" s="29">
        <v>19465</v>
      </c>
      <c r="F2112" s="29">
        <v>20000</v>
      </c>
      <c r="G2112" s="29">
        <v>900</v>
      </c>
      <c r="H2112" s="29">
        <v>5415.58</v>
      </c>
      <c r="I2112" s="29"/>
      <c r="J2112" s="29">
        <v>16220</v>
      </c>
      <c r="K2112" s="29">
        <v>167.91</v>
      </c>
      <c r="L2112" s="29">
        <v>2537.8000000000002</v>
      </c>
      <c r="M2112" s="29">
        <v>419.78</v>
      </c>
      <c r="N2112" s="29">
        <v>6344.51</v>
      </c>
      <c r="O2112" s="29">
        <v>671.64</v>
      </c>
      <c r="P2112" s="29">
        <v>10151.209999999999</v>
      </c>
    </row>
    <row r="2113" spans="1:16">
      <c r="A2113" s="45" t="str">
        <f t="shared" si="48"/>
        <v>1648</v>
      </c>
      <c r="B2113" s="30">
        <v>16</v>
      </c>
      <c r="C2113" s="30">
        <v>48</v>
      </c>
      <c r="D2113" s="30"/>
      <c r="E2113" s="30">
        <v>19465</v>
      </c>
      <c r="F2113" s="30">
        <v>20000</v>
      </c>
      <c r="G2113" s="30"/>
      <c r="H2113" s="30">
        <v>5578.05</v>
      </c>
      <c r="I2113" s="30"/>
      <c r="J2113" s="30">
        <v>16536</v>
      </c>
      <c r="K2113" s="30">
        <v>162.19999999999999</v>
      </c>
      <c r="L2113" s="30">
        <v>2776.14</v>
      </c>
      <c r="M2113" s="30">
        <v>405.5</v>
      </c>
      <c r="N2113" s="30">
        <v>6940.34</v>
      </c>
      <c r="O2113" s="30">
        <v>648.79999999999995</v>
      </c>
      <c r="P2113" s="30">
        <v>11104.55</v>
      </c>
    </row>
    <row r="2114" spans="1:16">
      <c r="A2114" s="45" t="str">
        <f t="shared" si="48"/>
        <v>1749</v>
      </c>
      <c r="B2114" s="29">
        <v>17</v>
      </c>
      <c r="C2114" s="29">
        <v>49</v>
      </c>
      <c r="D2114" s="29"/>
      <c r="E2114" s="29">
        <v>19465</v>
      </c>
      <c r="F2114" s="29">
        <v>20000</v>
      </c>
      <c r="G2114" s="29"/>
      <c r="H2114" s="29">
        <v>5745.39</v>
      </c>
      <c r="I2114" s="29"/>
      <c r="J2114" s="29">
        <v>16857</v>
      </c>
      <c r="K2114" s="29">
        <v>165.36</v>
      </c>
      <c r="L2114" s="29">
        <v>3024.78</v>
      </c>
      <c r="M2114" s="29">
        <v>413.4</v>
      </c>
      <c r="N2114" s="29">
        <v>7561.95</v>
      </c>
      <c r="O2114" s="29">
        <v>661.44</v>
      </c>
      <c r="P2114" s="29">
        <v>12099.12</v>
      </c>
    </row>
    <row r="2115" spans="1:16">
      <c r="A2115" s="45" t="str">
        <f t="shared" si="48"/>
        <v>1850</v>
      </c>
      <c r="B2115" s="30">
        <v>18</v>
      </c>
      <c r="C2115" s="30">
        <v>50</v>
      </c>
      <c r="D2115" s="30"/>
      <c r="E2115" s="30">
        <v>19465</v>
      </c>
      <c r="F2115" s="30">
        <v>20000</v>
      </c>
      <c r="G2115" s="30">
        <v>900</v>
      </c>
      <c r="H2115" s="30">
        <v>6817.75</v>
      </c>
      <c r="I2115" s="30"/>
      <c r="J2115" s="30">
        <v>16286</v>
      </c>
      <c r="K2115" s="30">
        <v>168.57</v>
      </c>
      <c r="L2115" s="30">
        <v>3284.09</v>
      </c>
      <c r="M2115" s="30">
        <v>421.43</v>
      </c>
      <c r="N2115" s="30">
        <v>8210.24</v>
      </c>
      <c r="O2115" s="30">
        <v>674.28</v>
      </c>
      <c r="P2115" s="30">
        <v>13136.38</v>
      </c>
    </row>
    <row r="2116" spans="1:16">
      <c r="A2116" s="45" t="str">
        <f t="shared" si="48"/>
        <v>1951</v>
      </c>
      <c r="B2116" s="29">
        <v>19</v>
      </c>
      <c r="C2116" s="29">
        <v>51</v>
      </c>
      <c r="D2116" s="29"/>
      <c r="E2116" s="29">
        <v>19465</v>
      </c>
      <c r="F2116" s="29">
        <v>20000</v>
      </c>
      <c r="G2116" s="29"/>
      <c r="H2116" s="29">
        <v>7022.29</v>
      </c>
      <c r="I2116" s="29"/>
      <c r="J2116" s="29">
        <v>16600</v>
      </c>
      <c r="K2116" s="29">
        <v>162.86000000000001</v>
      </c>
      <c r="L2116" s="29">
        <v>3545.48</v>
      </c>
      <c r="M2116" s="29">
        <v>407.15</v>
      </c>
      <c r="N2116" s="29">
        <v>8863.69</v>
      </c>
      <c r="O2116" s="29">
        <v>651.44000000000005</v>
      </c>
      <c r="P2116" s="29">
        <v>14181.91</v>
      </c>
    </row>
    <row r="2117" spans="1:16">
      <c r="A2117" s="45" t="str">
        <f t="shared" si="48"/>
        <v>2052</v>
      </c>
      <c r="B2117" s="30">
        <v>20</v>
      </c>
      <c r="C2117" s="30">
        <v>52</v>
      </c>
      <c r="D2117" s="30"/>
      <c r="E2117" s="30">
        <v>19465</v>
      </c>
      <c r="F2117" s="30">
        <v>20000</v>
      </c>
      <c r="G2117" s="30"/>
      <c r="H2117" s="30">
        <v>7232.95</v>
      </c>
      <c r="I2117" s="30"/>
      <c r="J2117" s="30">
        <v>16920</v>
      </c>
      <c r="K2117" s="30">
        <v>166</v>
      </c>
      <c r="L2117" s="30">
        <v>3817.84</v>
      </c>
      <c r="M2117" s="30">
        <v>415</v>
      </c>
      <c r="N2117" s="30">
        <v>9544.6</v>
      </c>
      <c r="O2117" s="30">
        <v>664</v>
      </c>
      <c r="P2117" s="30">
        <v>15271.37</v>
      </c>
    </row>
    <row r="2118" spans="1:16">
      <c r="A2118" s="45" t="str">
        <f t="shared" si="48"/>
        <v>2153</v>
      </c>
      <c r="B2118" s="29">
        <v>21</v>
      </c>
      <c r="C2118" s="29">
        <v>53</v>
      </c>
      <c r="D2118" s="29"/>
      <c r="E2118" s="29">
        <v>19465</v>
      </c>
      <c r="F2118" s="29">
        <v>20000</v>
      </c>
      <c r="G2118" s="29">
        <v>900</v>
      </c>
      <c r="H2118" s="29">
        <v>8349.94</v>
      </c>
      <c r="I2118" s="29"/>
      <c r="J2118" s="29">
        <v>16346</v>
      </c>
      <c r="K2118" s="29">
        <v>169.2</v>
      </c>
      <c r="L2118" s="29">
        <v>4101.58</v>
      </c>
      <c r="M2118" s="29">
        <v>423</v>
      </c>
      <c r="N2118" s="29">
        <v>10253.94</v>
      </c>
      <c r="O2118" s="29">
        <v>676.8</v>
      </c>
      <c r="P2118" s="29">
        <v>16406.310000000001</v>
      </c>
    </row>
    <row r="2119" spans="1:16">
      <c r="A2119" s="45" t="str">
        <f t="shared" si="48"/>
        <v>2254</v>
      </c>
      <c r="B2119" s="30">
        <v>22</v>
      </c>
      <c r="C2119" s="30">
        <v>54</v>
      </c>
      <c r="D2119" s="30"/>
      <c r="E2119" s="30">
        <v>19465</v>
      </c>
      <c r="F2119" s="30">
        <v>20000</v>
      </c>
      <c r="G2119" s="30"/>
      <c r="H2119" s="30">
        <v>8600.44</v>
      </c>
      <c r="I2119" s="30"/>
      <c r="J2119" s="30">
        <v>16657</v>
      </c>
      <c r="K2119" s="30">
        <v>163.46</v>
      </c>
      <c r="L2119" s="30">
        <v>4388.08</v>
      </c>
      <c r="M2119" s="30">
        <v>408.65</v>
      </c>
      <c r="N2119" s="30">
        <v>10970.21</v>
      </c>
      <c r="O2119" s="30">
        <v>653.84</v>
      </c>
      <c r="P2119" s="30">
        <v>17552.34</v>
      </c>
    </row>
    <row r="2120" spans="1:16">
      <c r="A2120" s="45" t="str">
        <f t="shared" si="48"/>
        <v>2355</v>
      </c>
      <c r="B2120" s="29">
        <v>23</v>
      </c>
      <c r="C2120" s="29">
        <v>55</v>
      </c>
      <c r="D2120" s="29"/>
      <c r="E2120" s="29">
        <v>19465</v>
      </c>
      <c r="F2120" s="29">
        <v>20000</v>
      </c>
      <c r="G2120" s="29"/>
      <c r="H2120" s="29">
        <v>8858.4500000000007</v>
      </c>
      <c r="I2120" s="29"/>
      <c r="J2120" s="29">
        <v>16975</v>
      </c>
      <c r="K2120" s="29">
        <v>166.57</v>
      </c>
      <c r="L2120" s="29">
        <v>4686.3</v>
      </c>
      <c r="M2120" s="29">
        <v>416.43</v>
      </c>
      <c r="N2120" s="29">
        <v>11715.74</v>
      </c>
      <c r="O2120" s="29">
        <v>666.28</v>
      </c>
      <c r="P2120" s="29">
        <v>18745.189999999999</v>
      </c>
    </row>
    <row r="2121" spans="1:16">
      <c r="A2121" s="45" t="str">
        <f t="shared" si="48"/>
        <v>2456</v>
      </c>
      <c r="B2121" s="30">
        <v>24</v>
      </c>
      <c r="C2121" s="30">
        <v>56</v>
      </c>
      <c r="D2121" s="30"/>
      <c r="E2121" s="30">
        <v>19465</v>
      </c>
      <c r="F2121" s="30">
        <v>20000</v>
      </c>
      <c r="G2121" s="30">
        <v>900</v>
      </c>
      <c r="H2121" s="30">
        <v>10024.209999999999</v>
      </c>
      <c r="I2121" s="30"/>
      <c r="J2121" s="30">
        <v>16398</v>
      </c>
      <c r="K2121" s="30">
        <v>169.75</v>
      </c>
      <c r="L2121" s="30">
        <v>4996.6400000000003</v>
      </c>
      <c r="M2121" s="30">
        <v>424.38</v>
      </c>
      <c r="N2121" s="30">
        <v>12491.59</v>
      </c>
      <c r="O2121" s="30">
        <v>679</v>
      </c>
      <c r="P2121" s="30">
        <v>19986.54</v>
      </c>
    </row>
    <row r="2122" spans="1:16">
      <c r="A2122" s="45" t="str">
        <f t="shared" si="48"/>
        <v>2557</v>
      </c>
      <c r="B2122" s="29">
        <v>25</v>
      </c>
      <c r="C2122" s="29">
        <v>57</v>
      </c>
      <c r="D2122" s="29"/>
      <c r="E2122" s="29">
        <v>19465</v>
      </c>
      <c r="F2122" s="29">
        <v>20000</v>
      </c>
      <c r="G2122" s="29"/>
      <c r="H2122" s="29">
        <v>10324.93</v>
      </c>
      <c r="I2122" s="29"/>
      <c r="J2122" s="29">
        <v>16705</v>
      </c>
      <c r="K2122" s="29">
        <v>163.98</v>
      </c>
      <c r="L2122" s="29">
        <v>5310.51</v>
      </c>
      <c r="M2122" s="29">
        <v>409.95</v>
      </c>
      <c r="N2122" s="29">
        <v>13276.29</v>
      </c>
      <c r="O2122" s="29">
        <v>655.92</v>
      </c>
      <c r="P2122" s="29">
        <v>21242.06</v>
      </c>
    </row>
    <row r="2123" spans="1:16">
      <c r="A2123" s="45" t="str">
        <f t="shared" si="48"/>
        <v>2658</v>
      </c>
      <c r="B2123" s="30">
        <v>26</v>
      </c>
      <c r="C2123" s="30">
        <v>58</v>
      </c>
      <c r="D2123" s="30"/>
      <c r="E2123" s="30">
        <v>19465</v>
      </c>
      <c r="F2123" s="30">
        <v>20000</v>
      </c>
      <c r="G2123" s="30"/>
      <c r="H2123" s="30">
        <v>10634.68</v>
      </c>
      <c r="I2123" s="30"/>
      <c r="J2123" s="30">
        <v>17018</v>
      </c>
      <c r="K2123" s="30">
        <v>167.05</v>
      </c>
      <c r="L2123" s="30">
        <v>5636.88</v>
      </c>
      <c r="M2123" s="30">
        <v>417.63</v>
      </c>
      <c r="N2123" s="30">
        <v>14092.2</v>
      </c>
      <c r="O2123" s="30">
        <v>668.2</v>
      </c>
      <c r="P2123" s="30">
        <v>22547.52</v>
      </c>
    </row>
    <row r="2124" spans="1:16">
      <c r="A2124" s="45" t="str">
        <f t="shared" si="48"/>
        <v>2759</v>
      </c>
      <c r="B2124" s="29">
        <v>27</v>
      </c>
      <c r="C2124" s="29">
        <v>59</v>
      </c>
      <c r="D2124" s="29"/>
      <c r="E2124" s="29">
        <v>19465</v>
      </c>
      <c r="F2124" s="29">
        <v>20000</v>
      </c>
      <c r="G2124" s="29">
        <v>900</v>
      </c>
      <c r="H2124" s="29">
        <v>11853.72</v>
      </c>
      <c r="I2124" s="29"/>
      <c r="J2124" s="29">
        <v>16438</v>
      </c>
      <c r="K2124" s="29">
        <v>170.18</v>
      </c>
      <c r="L2124" s="29">
        <v>5976.17</v>
      </c>
      <c r="M2124" s="29">
        <v>425.45</v>
      </c>
      <c r="N2124" s="29">
        <v>14940.42</v>
      </c>
      <c r="O2124" s="29">
        <v>680.72</v>
      </c>
      <c r="P2124" s="29">
        <v>23904.66</v>
      </c>
    </row>
    <row r="2125" spans="1:16">
      <c r="A2125" s="45" t="str">
        <f t="shared" si="48"/>
        <v>2860</v>
      </c>
      <c r="B2125" s="30">
        <v>28</v>
      </c>
      <c r="C2125" s="30">
        <v>60</v>
      </c>
      <c r="D2125" s="30"/>
      <c r="E2125" s="30">
        <v>19465</v>
      </c>
      <c r="F2125" s="30">
        <v>20000</v>
      </c>
      <c r="G2125" s="30"/>
      <c r="H2125" s="30">
        <v>12209.33</v>
      </c>
      <c r="I2125" s="30"/>
      <c r="J2125" s="30">
        <v>16738</v>
      </c>
      <c r="K2125" s="30">
        <v>164.38</v>
      </c>
      <c r="L2125" s="30">
        <v>6319.83</v>
      </c>
      <c r="M2125" s="30">
        <v>410.95</v>
      </c>
      <c r="N2125" s="30">
        <v>15799.58</v>
      </c>
      <c r="O2125" s="30">
        <v>657.52</v>
      </c>
      <c r="P2125" s="30">
        <v>25279.32</v>
      </c>
    </row>
    <row r="2126" spans="1:16">
      <c r="A2126" s="45" t="str">
        <f t="shared" si="48"/>
        <v>2961</v>
      </c>
      <c r="B2126" s="29">
        <v>29</v>
      </c>
      <c r="C2126" s="29">
        <v>61</v>
      </c>
      <c r="D2126" s="29"/>
      <c r="E2126" s="29">
        <v>19465</v>
      </c>
      <c r="F2126" s="29">
        <v>20000</v>
      </c>
      <c r="G2126" s="29"/>
      <c r="H2126" s="29">
        <v>12575.61</v>
      </c>
      <c r="I2126" s="29"/>
      <c r="J2126" s="29">
        <v>17044</v>
      </c>
      <c r="K2126" s="29">
        <v>167.38</v>
      </c>
      <c r="L2126" s="29">
        <v>6676.81</v>
      </c>
      <c r="M2126" s="29">
        <v>418.45</v>
      </c>
      <c r="N2126" s="29">
        <v>16692.02</v>
      </c>
      <c r="O2126" s="29">
        <v>669.52</v>
      </c>
      <c r="P2126" s="29">
        <v>26707.22</v>
      </c>
    </row>
    <row r="2127" spans="1:16">
      <c r="A2127" s="45" t="str">
        <f t="shared" si="48"/>
        <v>3062</v>
      </c>
      <c r="B2127" s="30">
        <v>30</v>
      </c>
      <c r="C2127" s="30">
        <v>62</v>
      </c>
      <c r="D2127" s="30"/>
      <c r="E2127" s="30">
        <v>19465</v>
      </c>
      <c r="F2127" s="30">
        <v>20000</v>
      </c>
      <c r="G2127" s="30">
        <v>900</v>
      </c>
      <c r="H2127" s="30">
        <v>13852.88</v>
      </c>
      <c r="I2127" s="30"/>
      <c r="J2127" s="30">
        <v>16457</v>
      </c>
      <c r="K2127" s="30">
        <v>170.44</v>
      </c>
      <c r="L2127" s="30">
        <v>7047.55</v>
      </c>
      <c r="M2127" s="30">
        <v>426.1</v>
      </c>
      <c r="N2127" s="30">
        <v>17618.88</v>
      </c>
      <c r="O2127" s="30">
        <v>681.76</v>
      </c>
      <c r="P2127" s="30">
        <v>28190.2</v>
      </c>
    </row>
    <row r="2128" spans="1:16">
      <c r="A2128" s="45" t="str">
        <f t="shared" si="48"/>
        <v>3163</v>
      </c>
      <c r="B2128" s="29">
        <v>31</v>
      </c>
      <c r="C2128" s="29">
        <v>63</v>
      </c>
      <c r="D2128" s="29"/>
      <c r="E2128" s="29">
        <v>19465</v>
      </c>
      <c r="F2128" s="29">
        <v>20000</v>
      </c>
      <c r="G2128" s="29"/>
      <c r="H2128" s="29">
        <v>14268.47</v>
      </c>
      <c r="I2128" s="29"/>
      <c r="J2128" s="29">
        <v>16748</v>
      </c>
      <c r="K2128" s="29">
        <v>164.57</v>
      </c>
      <c r="L2128" s="29">
        <v>7423.55</v>
      </c>
      <c r="M2128" s="29">
        <v>411.43</v>
      </c>
      <c r="N2128" s="29">
        <v>18558.87</v>
      </c>
      <c r="O2128" s="29">
        <v>658.28</v>
      </c>
      <c r="P2128" s="29">
        <v>29694.19</v>
      </c>
    </row>
    <row r="2129" spans="1:16">
      <c r="A2129" s="45" t="str">
        <f t="shared" si="48"/>
        <v>3264</v>
      </c>
      <c r="B2129" s="30">
        <v>32</v>
      </c>
      <c r="C2129" s="30">
        <v>64</v>
      </c>
      <c r="D2129" s="30"/>
      <c r="E2129" s="30">
        <v>19465</v>
      </c>
      <c r="F2129" s="30">
        <v>20000</v>
      </c>
      <c r="G2129" s="30"/>
      <c r="H2129" s="30">
        <v>14696.52</v>
      </c>
      <c r="I2129" s="30"/>
      <c r="J2129" s="30">
        <v>17044</v>
      </c>
      <c r="K2129" s="30">
        <v>167.48</v>
      </c>
      <c r="L2129" s="30">
        <v>7813.73</v>
      </c>
      <c r="M2129" s="30">
        <v>418.7</v>
      </c>
      <c r="N2129" s="30">
        <v>19534.330000000002</v>
      </c>
      <c r="O2129" s="30">
        <v>669.92</v>
      </c>
      <c r="P2129" s="30">
        <v>31254.93</v>
      </c>
    </row>
    <row r="2130" spans="1:16">
      <c r="A2130" s="45" t="str">
        <f t="shared" si="48"/>
        <v>3365</v>
      </c>
      <c r="B2130" s="29">
        <v>33</v>
      </c>
      <c r="C2130" s="29">
        <v>65</v>
      </c>
      <c r="D2130" s="29"/>
      <c r="E2130" s="29">
        <v>19465</v>
      </c>
      <c r="F2130" s="29">
        <v>20000</v>
      </c>
      <c r="G2130" s="29">
        <v>900</v>
      </c>
      <c r="H2130" s="29">
        <v>16037.42</v>
      </c>
      <c r="I2130" s="29"/>
      <c r="J2130" s="29">
        <v>16447</v>
      </c>
      <c r="K2130" s="29">
        <v>170.44</v>
      </c>
      <c r="L2130" s="29">
        <v>8218.59</v>
      </c>
      <c r="M2130" s="29">
        <v>426.1</v>
      </c>
      <c r="N2130" s="29">
        <v>20546.46</v>
      </c>
      <c r="O2130" s="29">
        <v>681.76</v>
      </c>
      <c r="P2130" s="29">
        <v>32874.339999999997</v>
      </c>
    </row>
    <row r="2131" spans="1:16">
      <c r="A2131" s="45" t="str">
        <f t="shared" si="48"/>
        <v>3466</v>
      </c>
      <c r="B2131" s="30">
        <v>34</v>
      </c>
      <c r="C2131" s="30">
        <v>66</v>
      </c>
      <c r="D2131" s="30"/>
      <c r="E2131" s="30">
        <v>19465</v>
      </c>
      <c r="F2131" s="30">
        <v>20000</v>
      </c>
      <c r="G2131" s="30"/>
      <c r="H2131" s="30">
        <v>16518.54</v>
      </c>
      <c r="I2131" s="30"/>
      <c r="J2131" s="30">
        <v>16724</v>
      </c>
      <c r="K2131" s="30">
        <v>164.47</v>
      </c>
      <c r="L2131" s="30">
        <v>8629.61</v>
      </c>
      <c r="M2131" s="30">
        <v>411.18</v>
      </c>
      <c r="N2131" s="30">
        <v>21574.03</v>
      </c>
      <c r="O2131" s="30">
        <v>657.88</v>
      </c>
      <c r="P2131" s="30">
        <v>34518.449999999997</v>
      </c>
    </row>
    <row r="2132" spans="1:16">
      <c r="A2132" s="45" t="str">
        <f t="shared" si="48"/>
        <v>3567</v>
      </c>
      <c r="B2132" s="29">
        <v>35</v>
      </c>
      <c r="C2132" s="29">
        <v>67</v>
      </c>
      <c r="D2132" s="29"/>
      <c r="E2132" s="29">
        <v>19465</v>
      </c>
      <c r="F2132" s="29">
        <v>20000</v>
      </c>
      <c r="G2132" s="29"/>
      <c r="H2132" s="29">
        <v>17014.099999999999</v>
      </c>
      <c r="I2132" s="29"/>
      <c r="J2132" s="29">
        <v>17006</v>
      </c>
      <c r="K2132" s="29">
        <v>167.24</v>
      </c>
      <c r="L2132" s="29">
        <v>9055.74</v>
      </c>
      <c r="M2132" s="29">
        <v>418.1</v>
      </c>
      <c r="N2132" s="29">
        <v>22639.35</v>
      </c>
      <c r="O2132" s="29">
        <v>668.96</v>
      </c>
      <c r="P2132" s="29">
        <v>36222.959999999999</v>
      </c>
    </row>
    <row r="2133" spans="1:16">
      <c r="A2133" s="45" t="str">
        <f t="shared" si="48"/>
        <v>3668</v>
      </c>
      <c r="B2133" s="30">
        <v>36</v>
      </c>
      <c r="C2133" s="30">
        <v>68</v>
      </c>
      <c r="D2133" s="30"/>
      <c r="E2133" s="30">
        <v>19465</v>
      </c>
      <c r="F2133" s="30">
        <v>20000</v>
      </c>
      <c r="G2133" s="30">
        <v>900</v>
      </c>
      <c r="H2133" s="30">
        <v>18424.52</v>
      </c>
      <c r="I2133" s="30"/>
      <c r="J2133" s="30">
        <v>16393</v>
      </c>
      <c r="K2133" s="30">
        <v>170.06</v>
      </c>
      <c r="L2133" s="30">
        <v>9497.4699999999993</v>
      </c>
      <c r="M2133" s="30">
        <v>425.15</v>
      </c>
      <c r="N2133" s="30">
        <v>23743.68</v>
      </c>
      <c r="O2133" s="30">
        <v>680.24</v>
      </c>
      <c r="P2133" s="30">
        <v>37989.89</v>
      </c>
    </row>
    <row r="2134" spans="1:16">
      <c r="A2134" s="45" t="str">
        <f t="shared" si="48"/>
        <v>3769</v>
      </c>
      <c r="B2134" s="29">
        <v>37</v>
      </c>
      <c r="C2134" s="29">
        <v>69</v>
      </c>
      <c r="D2134" s="29"/>
      <c r="E2134" s="29">
        <v>19465</v>
      </c>
      <c r="F2134" s="29">
        <v>20000</v>
      </c>
      <c r="G2134" s="29"/>
      <c r="H2134" s="29">
        <v>18977.259999999998</v>
      </c>
      <c r="I2134" s="29"/>
      <c r="J2134" s="29">
        <v>16649</v>
      </c>
      <c r="K2134" s="29">
        <v>163.93</v>
      </c>
      <c r="L2134" s="29">
        <v>9946.33</v>
      </c>
      <c r="M2134" s="29">
        <v>409.83</v>
      </c>
      <c r="N2134" s="29">
        <v>24865.82</v>
      </c>
      <c r="O2134" s="29">
        <v>655.72</v>
      </c>
      <c r="P2134" s="29">
        <v>39785.31</v>
      </c>
    </row>
    <row r="2135" spans="1:16">
      <c r="A2135" s="45" t="str">
        <f t="shared" si="48"/>
        <v>3870</v>
      </c>
      <c r="B2135" s="30">
        <v>38</v>
      </c>
      <c r="C2135" s="30">
        <v>70</v>
      </c>
      <c r="D2135" s="30"/>
      <c r="E2135" s="30">
        <v>19465</v>
      </c>
      <c r="F2135" s="30">
        <v>20000</v>
      </c>
      <c r="G2135" s="30"/>
      <c r="H2135" s="30">
        <v>19546.57</v>
      </c>
      <c r="I2135" s="30"/>
      <c r="J2135" s="30">
        <v>16909</v>
      </c>
      <c r="K2135" s="30">
        <v>166.49</v>
      </c>
      <c r="L2135" s="30">
        <v>10411.209999999999</v>
      </c>
      <c r="M2135" s="30">
        <v>416.23</v>
      </c>
      <c r="N2135" s="30">
        <v>26028.02</v>
      </c>
      <c r="O2135" s="30">
        <v>665.96</v>
      </c>
      <c r="P2135" s="30">
        <v>41644.83</v>
      </c>
    </row>
    <row r="2136" spans="1:16">
      <c r="A2136" s="45" t="str">
        <f t="shared" si="48"/>
        <v>3971</v>
      </c>
      <c r="B2136" s="29">
        <v>39</v>
      </c>
      <c r="C2136" s="29">
        <v>71</v>
      </c>
      <c r="D2136" s="29"/>
      <c r="E2136" s="29">
        <v>19465</v>
      </c>
      <c r="F2136" s="29">
        <v>20000</v>
      </c>
      <c r="G2136" s="29">
        <v>900</v>
      </c>
      <c r="H2136" s="29">
        <v>21032.97</v>
      </c>
      <c r="I2136" s="29"/>
      <c r="J2136" s="29">
        <v>16272</v>
      </c>
      <c r="K2136" s="29">
        <v>169.09</v>
      </c>
      <c r="L2136" s="29">
        <v>10892.63</v>
      </c>
      <c r="M2136" s="29">
        <v>422.73</v>
      </c>
      <c r="N2136" s="29">
        <v>27231.58</v>
      </c>
      <c r="O2136" s="29">
        <v>676.36</v>
      </c>
      <c r="P2136" s="29">
        <v>43570.53</v>
      </c>
    </row>
    <row r="2137" spans="1:16">
      <c r="A2137" s="45" t="str">
        <f t="shared" si="48"/>
        <v>4072</v>
      </c>
      <c r="B2137" s="30">
        <v>40</v>
      </c>
      <c r="C2137" s="30">
        <v>72</v>
      </c>
      <c r="D2137" s="30"/>
      <c r="E2137" s="30">
        <v>19465</v>
      </c>
      <c r="F2137" s="30">
        <v>20000</v>
      </c>
      <c r="G2137" s="30"/>
      <c r="H2137" s="30">
        <v>21663.96</v>
      </c>
      <c r="I2137" s="30"/>
      <c r="J2137" s="30">
        <v>16497</v>
      </c>
      <c r="K2137" s="30">
        <v>162.72</v>
      </c>
      <c r="L2137" s="30">
        <v>11382.13</v>
      </c>
      <c r="M2137" s="30">
        <v>406.8</v>
      </c>
      <c r="N2137" s="30">
        <v>28455.33</v>
      </c>
      <c r="O2137" s="30">
        <v>650.88</v>
      </c>
      <c r="P2137" s="30">
        <v>45528.53</v>
      </c>
    </row>
    <row r="2138" spans="1:16">
      <c r="A2138" s="45" t="str">
        <f t="shared" si="48"/>
        <v>4173</v>
      </c>
      <c r="B2138" s="29">
        <v>41</v>
      </c>
      <c r="C2138" s="29">
        <v>73</v>
      </c>
      <c r="D2138" s="29"/>
      <c r="E2138" s="29">
        <v>19465</v>
      </c>
      <c r="F2138" s="29">
        <v>20000</v>
      </c>
      <c r="G2138" s="29"/>
      <c r="H2138" s="29">
        <v>22313.88</v>
      </c>
      <c r="I2138" s="29"/>
      <c r="J2138" s="29">
        <v>16723</v>
      </c>
      <c r="K2138" s="29">
        <v>164.97</v>
      </c>
      <c r="L2138" s="29">
        <v>11888.57</v>
      </c>
      <c r="M2138" s="29">
        <v>412.43</v>
      </c>
      <c r="N2138" s="29">
        <v>29721.42</v>
      </c>
      <c r="O2138" s="29">
        <v>659.88</v>
      </c>
      <c r="P2138" s="29">
        <v>47554.27</v>
      </c>
    </row>
    <row r="2139" spans="1:16">
      <c r="A2139" s="45" t="str">
        <f t="shared" si="48"/>
        <v>4274</v>
      </c>
      <c r="B2139" s="30">
        <v>42</v>
      </c>
      <c r="C2139" s="30">
        <v>74</v>
      </c>
      <c r="D2139" s="30"/>
      <c r="E2139" s="30">
        <v>19465</v>
      </c>
      <c r="F2139" s="30">
        <v>20000</v>
      </c>
      <c r="G2139" s="30">
        <v>900</v>
      </c>
      <c r="H2139" s="30">
        <v>23883.3</v>
      </c>
      <c r="I2139" s="30"/>
      <c r="J2139" s="30">
        <v>16050</v>
      </c>
      <c r="K2139" s="30">
        <v>167.23</v>
      </c>
      <c r="L2139" s="30">
        <v>12412.45</v>
      </c>
      <c r="M2139" s="30">
        <v>418.08</v>
      </c>
      <c r="N2139" s="30">
        <v>31031.13</v>
      </c>
      <c r="O2139" s="30">
        <v>668.92</v>
      </c>
      <c r="P2139" s="30">
        <v>49649.81</v>
      </c>
    </row>
    <row r="2140" spans="1:16">
      <c r="A2140" s="45" t="str">
        <f t="shared" si="48"/>
        <v>4375</v>
      </c>
      <c r="B2140" s="29">
        <v>43</v>
      </c>
      <c r="C2140" s="29">
        <v>75</v>
      </c>
      <c r="D2140" s="29"/>
      <c r="E2140" s="29">
        <v>19465</v>
      </c>
      <c r="F2140" s="29">
        <v>20000</v>
      </c>
      <c r="G2140" s="29"/>
      <c r="H2140" s="29">
        <v>24599.79</v>
      </c>
      <c r="I2140" s="29"/>
      <c r="J2140" s="29">
        <v>16225</v>
      </c>
      <c r="K2140" s="29">
        <v>160.5</v>
      </c>
      <c r="L2140" s="29">
        <v>12945.33</v>
      </c>
      <c r="M2140" s="29">
        <v>401.25</v>
      </c>
      <c r="N2140" s="29">
        <v>32363.32</v>
      </c>
      <c r="O2140" s="29">
        <v>642</v>
      </c>
      <c r="P2140" s="29">
        <v>51781.31</v>
      </c>
    </row>
    <row r="2141" spans="1:16">
      <c r="A2141" s="45" t="str">
        <f t="shared" si="48"/>
        <v>4476</v>
      </c>
      <c r="B2141" s="30">
        <v>44</v>
      </c>
      <c r="C2141" s="30">
        <v>76</v>
      </c>
      <c r="D2141" s="30"/>
      <c r="E2141" s="30">
        <v>19465</v>
      </c>
      <c r="F2141" s="30">
        <v>20000</v>
      </c>
      <c r="G2141" s="30"/>
      <c r="H2141" s="30">
        <v>25337.79</v>
      </c>
      <c r="I2141" s="30"/>
      <c r="J2141" s="30">
        <v>16397</v>
      </c>
      <c r="K2141" s="30">
        <v>162.25</v>
      </c>
      <c r="L2141" s="30">
        <v>13495.94</v>
      </c>
      <c r="M2141" s="30">
        <v>405.63</v>
      </c>
      <c r="N2141" s="30">
        <v>33739.839999999997</v>
      </c>
      <c r="O2141" s="30">
        <v>649</v>
      </c>
      <c r="P2141" s="30">
        <v>53983.75</v>
      </c>
    </row>
    <row r="2142" spans="1:16">
      <c r="A2142" s="45" t="str">
        <f t="shared" si="48"/>
        <v>4577</v>
      </c>
      <c r="B2142" s="29">
        <v>45</v>
      </c>
      <c r="C2142" s="29">
        <v>77</v>
      </c>
      <c r="D2142" s="29"/>
      <c r="E2142" s="29">
        <v>19465</v>
      </c>
      <c r="F2142" s="29">
        <v>20000</v>
      </c>
      <c r="G2142" s="29">
        <v>900</v>
      </c>
      <c r="H2142" s="29">
        <v>26997.919999999998</v>
      </c>
      <c r="I2142" s="29"/>
      <c r="J2142" s="29">
        <v>15663</v>
      </c>
      <c r="K2142" s="29">
        <v>163.97</v>
      </c>
      <c r="L2142" s="29">
        <v>14064.79</v>
      </c>
      <c r="M2142" s="29">
        <v>409.93</v>
      </c>
      <c r="N2142" s="29">
        <v>35161.96</v>
      </c>
      <c r="O2142" s="29">
        <v>655.88</v>
      </c>
      <c r="P2142" s="29">
        <v>56259.14</v>
      </c>
    </row>
    <row r="2143" spans="1:16">
      <c r="A2143" s="45" t="str">
        <f t="shared" si="48"/>
        <v>4678</v>
      </c>
      <c r="B2143" s="30">
        <v>46</v>
      </c>
      <c r="C2143" s="30">
        <v>78</v>
      </c>
      <c r="D2143" s="30"/>
      <c r="E2143" s="30">
        <v>19465</v>
      </c>
      <c r="F2143" s="30">
        <v>20000</v>
      </c>
      <c r="G2143" s="30"/>
      <c r="H2143" s="30">
        <v>27807.86</v>
      </c>
      <c r="I2143" s="30"/>
      <c r="J2143" s="30">
        <v>15759</v>
      </c>
      <c r="K2143" s="30">
        <v>156.63</v>
      </c>
      <c r="L2143" s="30">
        <v>14643.36</v>
      </c>
      <c r="M2143" s="30">
        <v>391.58</v>
      </c>
      <c r="N2143" s="30">
        <v>36608.400000000001</v>
      </c>
      <c r="O2143" s="30">
        <v>626.52</v>
      </c>
      <c r="P2143" s="30">
        <v>58573.43</v>
      </c>
    </row>
    <row r="2144" spans="1:16">
      <c r="A2144" s="45" t="str">
        <f t="shared" si="48"/>
        <v>4779</v>
      </c>
      <c r="B2144" s="29">
        <v>47</v>
      </c>
      <c r="C2144" s="29">
        <v>79</v>
      </c>
      <c r="D2144" s="29"/>
      <c r="E2144" s="29">
        <v>19465</v>
      </c>
      <c r="F2144" s="29">
        <v>20000</v>
      </c>
      <c r="G2144" s="29"/>
      <c r="H2144" s="29">
        <v>28642.09</v>
      </c>
      <c r="I2144" s="29"/>
      <c r="J2144" s="29">
        <v>15839</v>
      </c>
      <c r="K2144" s="29">
        <v>157.59</v>
      </c>
      <c r="L2144" s="29">
        <v>15240.25</v>
      </c>
      <c r="M2144" s="29">
        <v>393.98</v>
      </c>
      <c r="N2144" s="29">
        <v>38100.620000000003</v>
      </c>
      <c r="O2144" s="29">
        <v>630.36</v>
      </c>
      <c r="P2144" s="29">
        <v>60961</v>
      </c>
    </row>
    <row r="2145" spans="1:16">
      <c r="A2145" s="45" t="str">
        <f t="shared" si="48"/>
        <v>4880</v>
      </c>
      <c r="B2145" s="30">
        <v>48</v>
      </c>
      <c r="C2145" s="30">
        <v>80</v>
      </c>
      <c r="D2145" s="30"/>
      <c r="E2145" s="30">
        <v>19465</v>
      </c>
      <c r="F2145" s="30">
        <v>20000</v>
      </c>
      <c r="G2145" s="30">
        <v>900</v>
      </c>
      <c r="H2145" s="30">
        <v>30401.360000000001</v>
      </c>
      <c r="I2145" s="30">
        <v>15000</v>
      </c>
      <c r="J2145" s="30">
        <v>15900</v>
      </c>
      <c r="K2145" s="30">
        <v>158.38999999999999</v>
      </c>
      <c r="L2145" s="30">
        <v>15855.85</v>
      </c>
      <c r="M2145" s="30">
        <v>395.98</v>
      </c>
      <c r="N2145" s="30">
        <v>39639.620000000003</v>
      </c>
      <c r="O2145" s="30">
        <v>633.55999999999995</v>
      </c>
      <c r="P2145" s="30">
        <v>63423.39</v>
      </c>
    </row>
    <row r="2146" spans="1:16" ht="54">
      <c r="B2146" s="28" t="s">
        <v>27</v>
      </c>
      <c r="C2146" s="28" t="s">
        <v>13</v>
      </c>
      <c r="D2146" s="28" t="s">
        <v>14</v>
      </c>
      <c r="E2146" s="28" t="s">
        <v>15</v>
      </c>
      <c r="F2146" s="28" t="s">
        <v>16</v>
      </c>
      <c r="G2146" s="28" t="s">
        <v>17</v>
      </c>
      <c r="H2146" s="28" t="s">
        <v>18</v>
      </c>
      <c r="I2146" s="28" t="s">
        <v>19</v>
      </c>
      <c r="J2146" s="28" t="s">
        <v>20</v>
      </c>
      <c r="K2146" s="28" t="s">
        <v>21</v>
      </c>
      <c r="L2146" s="28" t="s">
        <v>22</v>
      </c>
      <c r="M2146" s="28" t="s">
        <v>23</v>
      </c>
      <c r="N2146" s="28" t="s">
        <v>24</v>
      </c>
      <c r="O2146" s="28" t="s">
        <v>25</v>
      </c>
      <c r="P2146" s="28" t="s">
        <v>26</v>
      </c>
    </row>
    <row r="2147" spans="1:16">
      <c r="A2147" s="45" t="str">
        <f t="shared" ref="A2147:A2193" si="49">B2147&amp;C2147</f>
        <v>134</v>
      </c>
      <c r="B2147" s="29">
        <v>1</v>
      </c>
      <c r="C2147" s="29">
        <v>34</v>
      </c>
      <c r="D2147" s="29">
        <v>3869</v>
      </c>
      <c r="E2147" s="29">
        <v>3869</v>
      </c>
      <c r="F2147" s="29">
        <v>20000</v>
      </c>
      <c r="G2147" s="29"/>
      <c r="H2147" s="29"/>
      <c r="I2147" s="29"/>
      <c r="J2147" s="29">
        <v>2321.4</v>
      </c>
      <c r="K2147" s="29">
        <v>27.08</v>
      </c>
      <c r="L2147" s="29">
        <v>27.08</v>
      </c>
      <c r="M2147" s="29">
        <v>67.709999999999994</v>
      </c>
      <c r="N2147" s="29">
        <v>67.709999999999994</v>
      </c>
      <c r="O2147" s="29">
        <v>108.33</v>
      </c>
      <c r="P2147" s="29">
        <v>108.33</v>
      </c>
    </row>
    <row r="2148" spans="1:16">
      <c r="A2148" s="45" t="str">
        <f t="shared" si="49"/>
        <v>235</v>
      </c>
      <c r="B2148" s="30">
        <v>2</v>
      </c>
      <c r="C2148" s="30">
        <v>35</v>
      </c>
      <c r="D2148" s="30">
        <v>3869</v>
      </c>
      <c r="E2148" s="30">
        <v>7738</v>
      </c>
      <c r="F2148" s="30">
        <v>20000</v>
      </c>
      <c r="G2148" s="30"/>
      <c r="H2148" s="30"/>
      <c r="I2148" s="30"/>
      <c r="J2148" s="30">
        <v>5781</v>
      </c>
      <c r="K2148" s="30">
        <v>60.4</v>
      </c>
      <c r="L2148" s="30">
        <v>88.29</v>
      </c>
      <c r="M2148" s="30">
        <v>150.99</v>
      </c>
      <c r="N2148" s="30">
        <v>220.73</v>
      </c>
      <c r="O2148" s="30">
        <v>241.59</v>
      </c>
      <c r="P2148" s="30">
        <v>353.17</v>
      </c>
    </row>
    <row r="2149" spans="1:16">
      <c r="A2149" s="45" t="str">
        <f t="shared" si="49"/>
        <v>336</v>
      </c>
      <c r="B2149" s="29">
        <v>3</v>
      </c>
      <c r="C2149" s="29">
        <v>36</v>
      </c>
      <c r="D2149" s="29">
        <v>3869</v>
      </c>
      <c r="E2149" s="29">
        <v>11607</v>
      </c>
      <c r="F2149" s="29">
        <v>20000</v>
      </c>
      <c r="G2149" s="29">
        <v>900</v>
      </c>
      <c r="H2149" s="29">
        <v>900</v>
      </c>
      <c r="I2149" s="29"/>
      <c r="J2149" s="29">
        <v>8371</v>
      </c>
      <c r="K2149" s="29">
        <v>94.39</v>
      </c>
      <c r="L2149" s="29">
        <v>185.33</v>
      </c>
      <c r="M2149" s="29">
        <v>235.97</v>
      </c>
      <c r="N2149" s="29">
        <v>463.32</v>
      </c>
      <c r="O2149" s="29">
        <v>377.55</v>
      </c>
      <c r="P2149" s="29">
        <v>741.31</v>
      </c>
    </row>
    <row r="2150" spans="1:16">
      <c r="A2150" s="45" t="str">
        <f t="shared" si="49"/>
        <v>437</v>
      </c>
      <c r="B2150" s="30">
        <v>4</v>
      </c>
      <c r="C2150" s="30">
        <v>37</v>
      </c>
      <c r="D2150" s="30">
        <v>3869</v>
      </c>
      <c r="E2150" s="30">
        <v>15476</v>
      </c>
      <c r="F2150" s="30">
        <v>20000</v>
      </c>
      <c r="G2150" s="30"/>
      <c r="H2150" s="30">
        <v>927</v>
      </c>
      <c r="I2150" s="30"/>
      <c r="J2150" s="30">
        <v>12307</v>
      </c>
      <c r="K2150" s="30">
        <v>123.18</v>
      </c>
      <c r="L2150" s="30">
        <v>314.07</v>
      </c>
      <c r="M2150" s="30">
        <v>307.95</v>
      </c>
      <c r="N2150" s="30">
        <v>785.17</v>
      </c>
      <c r="O2150" s="30">
        <v>492.73</v>
      </c>
      <c r="P2150" s="30">
        <v>1256.28</v>
      </c>
    </row>
    <row r="2151" spans="1:16">
      <c r="A2151" s="45" t="str">
        <f t="shared" si="49"/>
        <v>538</v>
      </c>
      <c r="B2151" s="29">
        <v>5</v>
      </c>
      <c r="C2151" s="29">
        <v>38</v>
      </c>
      <c r="D2151" s="29">
        <v>3869</v>
      </c>
      <c r="E2151" s="29">
        <v>19345</v>
      </c>
      <c r="F2151" s="29">
        <v>20000</v>
      </c>
      <c r="G2151" s="29"/>
      <c r="H2151" s="29">
        <v>954.81</v>
      </c>
      <c r="I2151" s="29"/>
      <c r="J2151" s="29">
        <v>16476</v>
      </c>
      <c r="K2151" s="29">
        <v>161.56</v>
      </c>
      <c r="L2151" s="29">
        <v>485.05</v>
      </c>
      <c r="M2151" s="29">
        <v>403.9</v>
      </c>
      <c r="N2151" s="29">
        <v>1212.6300000000001</v>
      </c>
      <c r="O2151" s="29">
        <v>646.25</v>
      </c>
      <c r="P2151" s="29">
        <v>1940.21</v>
      </c>
    </row>
    <row r="2152" spans="1:16">
      <c r="A2152" s="45" t="str">
        <f t="shared" si="49"/>
        <v>639</v>
      </c>
      <c r="B2152" s="30">
        <v>6</v>
      </c>
      <c r="C2152" s="30">
        <v>39</v>
      </c>
      <c r="D2152" s="30"/>
      <c r="E2152" s="30">
        <v>19345</v>
      </c>
      <c r="F2152" s="30">
        <v>20000</v>
      </c>
      <c r="G2152" s="30">
        <v>900</v>
      </c>
      <c r="H2152" s="30">
        <v>1883.45</v>
      </c>
      <c r="I2152" s="30"/>
      <c r="J2152" s="30">
        <v>15902</v>
      </c>
      <c r="K2152" s="30">
        <v>164.76</v>
      </c>
      <c r="L2152" s="30">
        <v>664.36</v>
      </c>
      <c r="M2152" s="30">
        <v>411.9</v>
      </c>
      <c r="N2152" s="30">
        <v>1660.91</v>
      </c>
      <c r="O2152" s="30">
        <v>659.04</v>
      </c>
      <c r="P2152" s="30">
        <v>2657.46</v>
      </c>
    </row>
    <row r="2153" spans="1:16">
      <c r="A2153" s="45" t="str">
        <f t="shared" si="49"/>
        <v>740</v>
      </c>
      <c r="B2153" s="29">
        <v>7</v>
      </c>
      <c r="C2153" s="29">
        <v>40</v>
      </c>
      <c r="D2153" s="29"/>
      <c r="E2153" s="29">
        <v>19345</v>
      </c>
      <c r="F2153" s="29">
        <v>20000</v>
      </c>
      <c r="G2153" s="29"/>
      <c r="H2153" s="29">
        <v>1939.96</v>
      </c>
      <c r="I2153" s="29"/>
      <c r="J2153" s="29">
        <v>16215</v>
      </c>
      <c r="K2153" s="29">
        <v>159.02000000000001</v>
      </c>
      <c r="L2153" s="29">
        <v>843.32</v>
      </c>
      <c r="M2153" s="29">
        <v>397.55</v>
      </c>
      <c r="N2153" s="29">
        <v>2108.29</v>
      </c>
      <c r="O2153" s="29">
        <v>636.08000000000004</v>
      </c>
      <c r="P2153" s="29">
        <v>3373.26</v>
      </c>
    </row>
    <row r="2154" spans="1:16">
      <c r="A2154" s="45" t="str">
        <f t="shared" si="49"/>
        <v>841</v>
      </c>
      <c r="B2154" s="30">
        <v>8</v>
      </c>
      <c r="C2154" s="30">
        <v>41</v>
      </c>
      <c r="D2154" s="30"/>
      <c r="E2154" s="30">
        <v>19345</v>
      </c>
      <c r="F2154" s="30">
        <v>20000</v>
      </c>
      <c r="G2154" s="30"/>
      <c r="H2154" s="30">
        <v>1998.16</v>
      </c>
      <c r="I2154" s="30"/>
      <c r="J2154" s="30">
        <v>16535</v>
      </c>
      <c r="K2154" s="30">
        <v>162.15</v>
      </c>
      <c r="L2154" s="30">
        <v>1030.76</v>
      </c>
      <c r="M2154" s="30">
        <v>405.38</v>
      </c>
      <c r="N2154" s="30">
        <v>2576.91</v>
      </c>
      <c r="O2154" s="30">
        <v>648.6</v>
      </c>
      <c r="P2154" s="30">
        <v>4123.0600000000004</v>
      </c>
    </row>
    <row r="2155" spans="1:16">
      <c r="A2155" s="45" t="str">
        <f t="shared" si="49"/>
        <v>942</v>
      </c>
      <c r="B2155" s="29">
        <v>9</v>
      </c>
      <c r="C2155" s="29">
        <v>42</v>
      </c>
      <c r="D2155" s="29"/>
      <c r="E2155" s="29">
        <v>19345</v>
      </c>
      <c r="F2155" s="29">
        <v>20000</v>
      </c>
      <c r="G2155" s="29">
        <v>900</v>
      </c>
      <c r="H2155" s="29">
        <v>2958.1</v>
      </c>
      <c r="I2155" s="29"/>
      <c r="J2155" s="29">
        <v>15962</v>
      </c>
      <c r="K2155" s="29">
        <v>165.35</v>
      </c>
      <c r="L2155" s="29">
        <v>1227.04</v>
      </c>
      <c r="M2155" s="29">
        <v>413.38</v>
      </c>
      <c r="N2155" s="29">
        <v>3067.59</v>
      </c>
      <c r="O2155" s="29">
        <v>661.4</v>
      </c>
      <c r="P2155" s="29">
        <v>4908.1499999999996</v>
      </c>
    </row>
    <row r="2156" spans="1:16">
      <c r="A2156" s="45" t="str">
        <f t="shared" si="49"/>
        <v>1043</v>
      </c>
      <c r="B2156" s="30">
        <v>10</v>
      </c>
      <c r="C2156" s="30">
        <v>43</v>
      </c>
      <c r="D2156" s="30"/>
      <c r="E2156" s="30">
        <v>19345</v>
      </c>
      <c r="F2156" s="30">
        <v>20000</v>
      </c>
      <c r="G2156" s="30"/>
      <c r="H2156" s="30">
        <v>3046.84</v>
      </c>
      <c r="I2156" s="30"/>
      <c r="J2156" s="30">
        <v>16275</v>
      </c>
      <c r="K2156" s="30">
        <v>159.62</v>
      </c>
      <c r="L2156" s="30">
        <v>1423.47</v>
      </c>
      <c r="M2156" s="30">
        <v>399.05</v>
      </c>
      <c r="N2156" s="30">
        <v>3558.67</v>
      </c>
      <c r="O2156" s="30">
        <v>638.48</v>
      </c>
      <c r="P2156" s="30">
        <v>5693.87</v>
      </c>
    </row>
    <row r="2157" spans="1:16">
      <c r="A2157" s="45" t="str">
        <f t="shared" si="49"/>
        <v>1144</v>
      </c>
      <c r="B2157" s="29">
        <v>11</v>
      </c>
      <c r="C2157" s="29">
        <v>44</v>
      </c>
      <c r="D2157" s="29"/>
      <c r="E2157" s="29">
        <v>19345</v>
      </c>
      <c r="F2157" s="29">
        <v>20000</v>
      </c>
      <c r="G2157" s="29"/>
      <c r="H2157" s="29">
        <v>3138.25</v>
      </c>
      <c r="I2157" s="29"/>
      <c r="J2157" s="29">
        <v>16595</v>
      </c>
      <c r="K2157" s="29">
        <v>162.75</v>
      </c>
      <c r="L2157" s="29">
        <v>1628.92</v>
      </c>
      <c r="M2157" s="29">
        <v>406.88</v>
      </c>
      <c r="N2157" s="29">
        <v>4072.31</v>
      </c>
      <c r="O2157" s="29">
        <v>651</v>
      </c>
      <c r="P2157" s="29">
        <v>6515.69</v>
      </c>
    </row>
    <row r="2158" spans="1:16">
      <c r="A2158" s="45" t="str">
        <f t="shared" si="49"/>
        <v>1245</v>
      </c>
      <c r="B2158" s="30">
        <v>12</v>
      </c>
      <c r="C2158" s="30">
        <v>45</v>
      </c>
      <c r="D2158" s="30"/>
      <c r="E2158" s="30">
        <v>19345</v>
      </c>
      <c r="F2158" s="30">
        <v>20000</v>
      </c>
      <c r="G2158" s="30">
        <v>900</v>
      </c>
      <c r="H2158" s="30">
        <v>4132.3999999999996</v>
      </c>
      <c r="I2158" s="30"/>
      <c r="J2158" s="30">
        <v>16021</v>
      </c>
      <c r="K2158" s="30">
        <v>165.95</v>
      </c>
      <c r="L2158" s="30">
        <v>1843.74</v>
      </c>
      <c r="M2158" s="30">
        <v>414.88</v>
      </c>
      <c r="N2158" s="30">
        <v>4609.3500000000004</v>
      </c>
      <c r="O2158" s="30">
        <v>663.8</v>
      </c>
      <c r="P2158" s="30">
        <v>7374.96</v>
      </c>
    </row>
    <row r="2159" spans="1:16">
      <c r="A2159" s="45" t="str">
        <f t="shared" si="49"/>
        <v>1346</v>
      </c>
      <c r="B2159" s="29">
        <v>13</v>
      </c>
      <c r="C2159" s="29">
        <v>46</v>
      </c>
      <c r="D2159" s="29"/>
      <c r="E2159" s="29">
        <v>19345</v>
      </c>
      <c r="F2159" s="29">
        <v>20000</v>
      </c>
      <c r="G2159" s="29"/>
      <c r="H2159" s="29">
        <v>4256.37</v>
      </c>
      <c r="I2159" s="29"/>
      <c r="J2159" s="29">
        <v>16334</v>
      </c>
      <c r="K2159" s="29">
        <v>160.21</v>
      </c>
      <c r="L2159" s="29">
        <v>2059.2600000000002</v>
      </c>
      <c r="M2159" s="29">
        <v>400.53</v>
      </c>
      <c r="N2159" s="29">
        <v>5148.16</v>
      </c>
      <c r="O2159" s="29">
        <v>640.84</v>
      </c>
      <c r="P2159" s="29">
        <v>8237.0499999999993</v>
      </c>
    </row>
    <row r="2160" spans="1:16">
      <c r="A2160" s="45" t="str">
        <f t="shared" si="49"/>
        <v>1447</v>
      </c>
      <c r="B2160" s="30">
        <v>14</v>
      </c>
      <c r="C2160" s="30">
        <v>47</v>
      </c>
      <c r="D2160" s="30"/>
      <c r="E2160" s="30">
        <v>19345</v>
      </c>
      <c r="F2160" s="30">
        <v>20000</v>
      </c>
      <c r="G2160" s="30"/>
      <c r="H2160" s="30">
        <v>4384.0600000000004</v>
      </c>
      <c r="I2160" s="30"/>
      <c r="J2160" s="30">
        <v>16652</v>
      </c>
      <c r="K2160" s="30">
        <v>163.34</v>
      </c>
      <c r="L2160" s="30">
        <v>2284.38</v>
      </c>
      <c r="M2160" s="30">
        <v>408.35</v>
      </c>
      <c r="N2160" s="30">
        <v>5710.95</v>
      </c>
      <c r="O2160" s="30">
        <v>653.36</v>
      </c>
      <c r="P2160" s="30">
        <v>9137.52</v>
      </c>
    </row>
    <row r="2161" spans="1:16">
      <c r="A2161" s="45" t="str">
        <f t="shared" si="49"/>
        <v>1548</v>
      </c>
      <c r="B2161" s="29">
        <v>15</v>
      </c>
      <c r="C2161" s="29">
        <v>48</v>
      </c>
      <c r="D2161" s="29"/>
      <c r="E2161" s="29">
        <v>19345</v>
      </c>
      <c r="F2161" s="29">
        <v>20000</v>
      </c>
      <c r="G2161" s="29">
        <v>900</v>
      </c>
      <c r="H2161" s="29">
        <v>5415.58</v>
      </c>
      <c r="I2161" s="29"/>
      <c r="J2161" s="29">
        <v>16078</v>
      </c>
      <c r="K2161" s="29">
        <v>166.52</v>
      </c>
      <c r="L2161" s="29">
        <v>2519.4299999999998</v>
      </c>
      <c r="M2161" s="29">
        <v>416.3</v>
      </c>
      <c r="N2161" s="29">
        <v>6298.58</v>
      </c>
      <c r="O2161" s="29">
        <v>666.08</v>
      </c>
      <c r="P2161" s="29">
        <v>10077.73</v>
      </c>
    </row>
    <row r="2162" spans="1:16">
      <c r="A2162" s="45" t="str">
        <f t="shared" si="49"/>
        <v>1649</v>
      </c>
      <c r="B2162" s="30">
        <v>16</v>
      </c>
      <c r="C2162" s="30">
        <v>49</v>
      </c>
      <c r="D2162" s="30"/>
      <c r="E2162" s="30">
        <v>19345</v>
      </c>
      <c r="F2162" s="30">
        <v>20000</v>
      </c>
      <c r="G2162" s="30"/>
      <c r="H2162" s="30">
        <v>5578.05</v>
      </c>
      <c r="I2162" s="30"/>
      <c r="J2162" s="30">
        <v>16389</v>
      </c>
      <c r="K2162" s="30">
        <v>160.78</v>
      </c>
      <c r="L2162" s="30">
        <v>2755.79</v>
      </c>
      <c r="M2162" s="30">
        <v>401.95</v>
      </c>
      <c r="N2162" s="30">
        <v>6889.49</v>
      </c>
      <c r="O2162" s="30">
        <v>643.12</v>
      </c>
      <c r="P2162" s="30">
        <v>11023.18</v>
      </c>
    </row>
    <row r="2163" spans="1:16">
      <c r="A2163" s="45" t="str">
        <f t="shared" si="49"/>
        <v>1750</v>
      </c>
      <c r="B2163" s="29">
        <v>17</v>
      </c>
      <c r="C2163" s="29">
        <v>50</v>
      </c>
      <c r="D2163" s="29"/>
      <c r="E2163" s="29">
        <v>19345</v>
      </c>
      <c r="F2163" s="29">
        <v>20000</v>
      </c>
      <c r="G2163" s="29"/>
      <c r="H2163" s="29">
        <v>5745.39</v>
      </c>
      <c r="I2163" s="29"/>
      <c r="J2163" s="29">
        <v>16706</v>
      </c>
      <c r="K2163" s="29">
        <v>163.89</v>
      </c>
      <c r="L2163" s="29">
        <v>3002.36</v>
      </c>
      <c r="M2163" s="29">
        <v>409.73</v>
      </c>
      <c r="N2163" s="29">
        <v>7505.9</v>
      </c>
      <c r="O2163" s="29">
        <v>655.56</v>
      </c>
      <c r="P2163" s="29">
        <v>12009.43</v>
      </c>
    </row>
    <row r="2164" spans="1:16">
      <c r="A2164" s="45" t="str">
        <f t="shared" si="49"/>
        <v>1851</v>
      </c>
      <c r="B2164" s="30">
        <v>18</v>
      </c>
      <c r="C2164" s="30">
        <v>51</v>
      </c>
      <c r="D2164" s="30"/>
      <c r="E2164" s="30">
        <v>19345</v>
      </c>
      <c r="F2164" s="30">
        <v>20000</v>
      </c>
      <c r="G2164" s="30">
        <v>900</v>
      </c>
      <c r="H2164" s="30">
        <v>6817.75</v>
      </c>
      <c r="I2164" s="30"/>
      <c r="J2164" s="30">
        <v>16130</v>
      </c>
      <c r="K2164" s="30">
        <v>167.06</v>
      </c>
      <c r="L2164" s="30">
        <v>3259.49</v>
      </c>
      <c r="M2164" s="30">
        <v>417.65</v>
      </c>
      <c r="N2164" s="30">
        <v>8148.72</v>
      </c>
      <c r="O2164" s="30">
        <v>668.24</v>
      </c>
      <c r="P2164" s="30">
        <v>13037.96</v>
      </c>
    </row>
    <row r="2165" spans="1:16">
      <c r="A2165" s="45" t="str">
        <f t="shared" si="49"/>
        <v>1952</v>
      </c>
      <c r="B2165" s="29">
        <v>19</v>
      </c>
      <c r="C2165" s="29">
        <v>52</v>
      </c>
      <c r="D2165" s="29"/>
      <c r="E2165" s="29">
        <v>19345</v>
      </c>
      <c r="F2165" s="29">
        <v>20000</v>
      </c>
      <c r="G2165" s="29"/>
      <c r="H2165" s="29">
        <v>7022.29</v>
      </c>
      <c r="I2165" s="29"/>
      <c r="J2165" s="29">
        <v>16439</v>
      </c>
      <c r="K2165" s="29">
        <v>161.30000000000001</v>
      </c>
      <c r="L2165" s="29">
        <v>3518.57</v>
      </c>
      <c r="M2165" s="29">
        <v>403.25</v>
      </c>
      <c r="N2165" s="29">
        <v>8796.43</v>
      </c>
      <c r="O2165" s="29">
        <v>645.20000000000005</v>
      </c>
      <c r="P2165" s="29">
        <v>14074.3</v>
      </c>
    </row>
    <row r="2166" spans="1:16">
      <c r="A2166" s="45" t="str">
        <f t="shared" si="49"/>
        <v>2053</v>
      </c>
      <c r="B2166" s="30">
        <v>20</v>
      </c>
      <c r="C2166" s="30">
        <v>53</v>
      </c>
      <c r="D2166" s="30"/>
      <c r="E2166" s="30">
        <v>19345</v>
      </c>
      <c r="F2166" s="30">
        <v>20000</v>
      </c>
      <c r="G2166" s="30"/>
      <c r="H2166" s="30">
        <v>7232.95</v>
      </c>
      <c r="I2166" s="30"/>
      <c r="J2166" s="30">
        <v>16754</v>
      </c>
      <c r="K2166" s="30">
        <v>164.39</v>
      </c>
      <c r="L2166" s="30">
        <v>3788.52</v>
      </c>
      <c r="M2166" s="30">
        <v>410.98</v>
      </c>
      <c r="N2166" s="30">
        <v>9471.2999999999993</v>
      </c>
      <c r="O2166" s="30">
        <v>657.56</v>
      </c>
      <c r="P2166" s="30">
        <v>15154.08</v>
      </c>
    </row>
    <row r="2167" spans="1:16">
      <c r="A2167" s="45" t="str">
        <f t="shared" si="49"/>
        <v>2154</v>
      </c>
      <c r="B2167" s="29">
        <v>21</v>
      </c>
      <c r="C2167" s="29">
        <v>54</v>
      </c>
      <c r="D2167" s="29"/>
      <c r="E2167" s="29">
        <v>19345</v>
      </c>
      <c r="F2167" s="29">
        <v>20000</v>
      </c>
      <c r="G2167" s="29">
        <v>900</v>
      </c>
      <c r="H2167" s="29">
        <v>8349.94</v>
      </c>
      <c r="I2167" s="29"/>
      <c r="J2167" s="29">
        <v>16175</v>
      </c>
      <c r="K2167" s="29">
        <v>167.54</v>
      </c>
      <c r="L2167" s="29">
        <v>4069.72</v>
      </c>
      <c r="M2167" s="29">
        <v>418.85</v>
      </c>
      <c r="N2167" s="29">
        <v>10174.290000000001</v>
      </c>
      <c r="O2167" s="29">
        <v>670.16</v>
      </c>
      <c r="P2167" s="29">
        <v>16278.87</v>
      </c>
    </row>
    <row r="2168" spans="1:16">
      <c r="A2168" s="45" t="str">
        <f t="shared" si="49"/>
        <v>2255</v>
      </c>
      <c r="B2168" s="30">
        <v>22</v>
      </c>
      <c r="C2168" s="30">
        <v>55</v>
      </c>
      <c r="D2168" s="30"/>
      <c r="E2168" s="30">
        <v>19345</v>
      </c>
      <c r="F2168" s="30">
        <v>20000</v>
      </c>
      <c r="G2168" s="30"/>
      <c r="H2168" s="30">
        <v>8600.44</v>
      </c>
      <c r="I2168" s="30"/>
      <c r="J2168" s="30">
        <v>16481</v>
      </c>
      <c r="K2168" s="30">
        <v>161.75</v>
      </c>
      <c r="L2168" s="30">
        <v>4353.5600000000004</v>
      </c>
      <c r="M2168" s="30">
        <v>404.38</v>
      </c>
      <c r="N2168" s="30">
        <v>10883.9</v>
      </c>
      <c r="O2168" s="30">
        <v>647</v>
      </c>
      <c r="P2168" s="30">
        <v>17414.23</v>
      </c>
    </row>
    <row r="2169" spans="1:16">
      <c r="A2169" s="45" t="str">
        <f t="shared" si="49"/>
        <v>2356</v>
      </c>
      <c r="B2169" s="29">
        <v>23</v>
      </c>
      <c r="C2169" s="29">
        <v>56</v>
      </c>
      <c r="D2169" s="29"/>
      <c r="E2169" s="29">
        <v>19345</v>
      </c>
      <c r="F2169" s="29">
        <v>20000</v>
      </c>
      <c r="G2169" s="29"/>
      <c r="H2169" s="29">
        <v>8858.4500000000007</v>
      </c>
      <c r="I2169" s="29"/>
      <c r="J2169" s="29">
        <v>16792</v>
      </c>
      <c r="K2169" s="29">
        <v>164.81</v>
      </c>
      <c r="L2169" s="29">
        <v>4648.9799999999996</v>
      </c>
      <c r="M2169" s="29">
        <v>412.03</v>
      </c>
      <c r="N2169" s="29">
        <v>11622.44</v>
      </c>
      <c r="O2169" s="29">
        <v>659.24</v>
      </c>
      <c r="P2169" s="29">
        <v>18595.900000000001</v>
      </c>
    </row>
    <row r="2170" spans="1:16">
      <c r="A2170" s="45" t="str">
        <f t="shared" si="49"/>
        <v>2457</v>
      </c>
      <c r="B2170" s="30">
        <v>24</v>
      </c>
      <c r="C2170" s="30">
        <v>57</v>
      </c>
      <c r="D2170" s="30"/>
      <c r="E2170" s="30">
        <v>19345</v>
      </c>
      <c r="F2170" s="30">
        <v>20000</v>
      </c>
      <c r="G2170" s="30">
        <v>900</v>
      </c>
      <c r="H2170" s="30">
        <v>10024.209999999999</v>
      </c>
      <c r="I2170" s="30"/>
      <c r="J2170" s="30">
        <v>16209</v>
      </c>
      <c r="K2170" s="30">
        <v>167.92</v>
      </c>
      <c r="L2170" s="30">
        <v>4956.3599999999997</v>
      </c>
      <c r="M2170" s="30">
        <v>419.8</v>
      </c>
      <c r="N2170" s="30">
        <v>12390.91</v>
      </c>
      <c r="O2170" s="30">
        <v>671.68</v>
      </c>
      <c r="P2170" s="30">
        <v>19825.46</v>
      </c>
    </row>
    <row r="2171" spans="1:16">
      <c r="A2171" s="45" t="str">
        <f t="shared" si="49"/>
        <v>2558</v>
      </c>
      <c r="B2171" s="29">
        <v>25</v>
      </c>
      <c r="C2171" s="29">
        <v>58</v>
      </c>
      <c r="D2171" s="29"/>
      <c r="E2171" s="29">
        <v>19345</v>
      </c>
      <c r="F2171" s="29">
        <v>20000</v>
      </c>
      <c r="G2171" s="29"/>
      <c r="H2171" s="29">
        <v>10324.93</v>
      </c>
      <c r="I2171" s="29"/>
      <c r="J2171" s="29">
        <v>16508</v>
      </c>
      <c r="K2171" s="29">
        <v>162.09</v>
      </c>
      <c r="L2171" s="29">
        <v>5267.15</v>
      </c>
      <c r="M2171" s="29">
        <v>405.23</v>
      </c>
      <c r="N2171" s="29">
        <v>13167.86</v>
      </c>
      <c r="O2171" s="29">
        <v>648.36</v>
      </c>
      <c r="P2171" s="29">
        <v>21068.58</v>
      </c>
    </row>
    <row r="2172" spans="1:16">
      <c r="A2172" s="45" t="str">
        <f t="shared" si="49"/>
        <v>2659</v>
      </c>
      <c r="B2172" s="30">
        <v>26</v>
      </c>
      <c r="C2172" s="30">
        <v>59</v>
      </c>
      <c r="D2172" s="30"/>
      <c r="E2172" s="30">
        <v>19345</v>
      </c>
      <c r="F2172" s="30">
        <v>20000</v>
      </c>
      <c r="G2172" s="30"/>
      <c r="H2172" s="30">
        <v>10634.68</v>
      </c>
      <c r="I2172" s="30"/>
      <c r="J2172" s="30">
        <v>16814</v>
      </c>
      <c r="K2172" s="30">
        <v>165.08</v>
      </c>
      <c r="L2172" s="30">
        <v>5590.24</v>
      </c>
      <c r="M2172" s="30">
        <v>412.7</v>
      </c>
      <c r="N2172" s="30">
        <v>13975.6</v>
      </c>
      <c r="O2172" s="30">
        <v>660.32</v>
      </c>
      <c r="P2172" s="30">
        <v>22360.959999999999</v>
      </c>
    </row>
    <row r="2173" spans="1:16">
      <c r="A2173" s="45" t="str">
        <f t="shared" si="49"/>
        <v>2760</v>
      </c>
      <c r="B2173" s="29">
        <v>27</v>
      </c>
      <c r="C2173" s="29">
        <v>60</v>
      </c>
      <c r="D2173" s="29"/>
      <c r="E2173" s="29">
        <v>19345</v>
      </c>
      <c r="F2173" s="29">
        <v>20000</v>
      </c>
      <c r="G2173" s="29">
        <v>900</v>
      </c>
      <c r="H2173" s="29">
        <v>11853.72</v>
      </c>
      <c r="I2173" s="29"/>
      <c r="J2173" s="29">
        <v>16225</v>
      </c>
      <c r="K2173" s="29">
        <v>168.14</v>
      </c>
      <c r="L2173" s="29">
        <v>5926.09</v>
      </c>
      <c r="M2173" s="29">
        <v>420.35</v>
      </c>
      <c r="N2173" s="29">
        <v>14815.22</v>
      </c>
      <c r="O2173" s="29">
        <v>672.56</v>
      </c>
      <c r="P2173" s="29">
        <v>23704.35</v>
      </c>
    </row>
    <row r="2174" spans="1:16">
      <c r="A2174" s="45" t="str">
        <f t="shared" si="49"/>
        <v>2861</v>
      </c>
      <c r="B2174" s="30">
        <v>28</v>
      </c>
      <c r="C2174" s="30">
        <v>61</v>
      </c>
      <c r="D2174" s="30"/>
      <c r="E2174" s="30">
        <v>19345</v>
      </c>
      <c r="F2174" s="30">
        <v>20000</v>
      </c>
      <c r="G2174" s="30"/>
      <c r="H2174" s="30">
        <v>12209.33</v>
      </c>
      <c r="I2174" s="30"/>
      <c r="J2174" s="30">
        <v>16516</v>
      </c>
      <c r="K2174" s="30">
        <v>162.25</v>
      </c>
      <c r="L2174" s="30">
        <v>6266.12</v>
      </c>
      <c r="M2174" s="30">
        <v>405.63</v>
      </c>
      <c r="N2174" s="30">
        <v>15665.3</v>
      </c>
      <c r="O2174" s="30">
        <v>649</v>
      </c>
      <c r="P2174" s="30">
        <v>25064.48</v>
      </c>
    </row>
    <row r="2175" spans="1:16">
      <c r="A2175" s="45" t="str">
        <f t="shared" si="49"/>
        <v>2962</v>
      </c>
      <c r="B2175" s="29">
        <v>29</v>
      </c>
      <c r="C2175" s="29">
        <v>62</v>
      </c>
      <c r="D2175" s="29"/>
      <c r="E2175" s="29">
        <v>19345</v>
      </c>
      <c r="F2175" s="29">
        <v>20000</v>
      </c>
      <c r="G2175" s="29"/>
      <c r="H2175" s="29">
        <v>12575.61</v>
      </c>
      <c r="I2175" s="29"/>
      <c r="J2175" s="29">
        <v>16813</v>
      </c>
      <c r="K2175" s="29">
        <v>165.16</v>
      </c>
      <c r="L2175" s="29">
        <v>6619.26</v>
      </c>
      <c r="M2175" s="29">
        <v>412.9</v>
      </c>
      <c r="N2175" s="29">
        <v>16548.16</v>
      </c>
      <c r="O2175" s="29">
        <v>660.64</v>
      </c>
      <c r="P2175" s="29">
        <v>26477.05</v>
      </c>
    </row>
    <row r="2176" spans="1:16">
      <c r="A2176" s="45" t="str">
        <f t="shared" si="49"/>
        <v>3063</v>
      </c>
      <c r="B2176" s="30">
        <v>30</v>
      </c>
      <c r="C2176" s="30">
        <v>63</v>
      </c>
      <c r="D2176" s="30"/>
      <c r="E2176" s="30">
        <v>19345</v>
      </c>
      <c r="F2176" s="30">
        <v>20000</v>
      </c>
      <c r="G2176" s="30">
        <v>900</v>
      </c>
      <c r="H2176" s="30">
        <v>13852.88</v>
      </c>
      <c r="I2176" s="30"/>
      <c r="J2176" s="30">
        <v>16215</v>
      </c>
      <c r="K2176" s="30">
        <v>168.13</v>
      </c>
      <c r="L2176" s="30">
        <v>6985.97</v>
      </c>
      <c r="M2176" s="30">
        <v>420.33</v>
      </c>
      <c r="N2176" s="30">
        <v>17464.93</v>
      </c>
      <c r="O2176" s="30">
        <v>672.52</v>
      </c>
      <c r="P2176" s="30">
        <v>27943.88</v>
      </c>
    </row>
    <row r="2177" spans="1:16">
      <c r="A2177" s="45" t="str">
        <f t="shared" si="49"/>
        <v>3164</v>
      </c>
      <c r="B2177" s="29">
        <v>31</v>
      </c>
      <c r="C2177" s="29">
        <v>64</v>
      </c>
      <c r="D2177" s="29"/>
      <c r="E2177" s="29">
        <v>19345</v>
      </c>
      <c r="F2177" s="29">
        <v>20000</v>
      </c>
      <c r="G2177" s="29"/>
      <c r="H2177" s="29">
        <v>14268.47</v>
      </c>
      <c r="I2177" s="29"/>
      <c r="J2177" s="29">
        <v>16494</v>
      </c>
      <c r="K2177" s="29">
        <v>162.15</v>
      </c>
      <c r="L2177" s="29">
        <v>7357.7</v>
      </c>
      <c r="M2177" s="29">
        <v>405.38</v>
      </c>
      <c r="N2177" s="29">
        <v>18394.25</v>
      </c>
      <c r="O2177" s="29">
        <v>648.6</v>
      </c>
      <c r="P2177" s="29">
        <v>29430.799999999999</v>
      </c>
    </row>
    <row r="2178" spans="1:16">
      <c r="A2178" s="45" t="str">
        <f t="shared" si="49"/>
        <v>3265</v>
      </c>
      <c r="B2178" s="30">
        <v>32</v>
      </c>
      <c r="C2178" s="30">
        <v>65</v>
      </c>
      <c r="D2178" s="30"/>
      <c r="E2178" s="30">
        <v>19345</v>
      </c>
      <c r="F2178" s="30">
        <v>20000</v>
      </c>
      <c r="G2178" s="30"/>
      <c r="H2178" s="30">
        <v>14696.52</v>
      </c>
      <c r="I2178" s="30"/>
      <c r="J2178" s="30">
        <v>16778</v>
      </c>
      <c r="K2178" s="30">
        <v>164.94</v>
      </c>
      <c r="L2178" s="30">
        <v>7743.37</v>
      </c>
      <c r="M2178" s="30">
        <v>412.35</v>
      </c>
      <c r="N2178" s="30">
        <v>19358.43</v>
      </c>
      <c r="O2178" s="30">
        <v>659.76</v>
      </c>
      <c r="P2178" s="30">
        <v>30973.48</v>
      </c>
    </row>
    <row r="2179" spans="1:16">
      <c r="A2179" s="45" t="str">
        <f t="shared" si="49"/>
        <v>3366</v>
      </c>
      <c r="B2179" s="29">
        <v>33</v>
      </c>
      <c r="C2179" s="29">
        <v>66</v>
      </c>
      <c r="D2179" s="29"/>
      <c r="E2179" s="29">
        <v>19345</v>
      </c>
      <c r="F2179" s="29">
        <v>20000</v>
      </c>
      <c r="G2179" s="29">
        <v>900</v>
      </c>
      <c r="H2179" s="29">
        <v>16037.42</v>
      </c>
      <c r="I2179" s="29"/>
      <c r="J2179" s="29">
        <v>16166</v>
      </c>
      <c r="K2179" s="29">
        <v>167.78</v>
      </c>
      <c r="L2179" s="29">
        <v>8143.45</v>
      </c>
      <c r="M2179" s="29">
        <v>419.45</v>
      </c>
      <c r="N2179" s="29">
        <v>20358.63</v>
      </c>
      <c r="O2179" s="29">
        <v>671.12</v>
      </c>
      <c r="P2179" s="29">
        <v>32573.81</v>
      </c>
    </row>
    <row r="2180" spans="1:16">
      <c r="A2180" s="45" t="str">
        <f t="shared" si="49"/>
        <v>3467</v>
      </c>
      <c r="B2180" s="30">
        <v>34</v>
      </c>
      <c r="C2180" s="30">
        <v>67</v>
      </c>
      <c r="D2180" s="30"/>
      <c r="E2180" s="30">
        <v>19345</v>
      </c>
      <c r="F2180" s="30">
        <v>20000</v>
      </c>
      <c r="G2180" s="30"/>
      <c r="H2180" s="30">
        <v>16518.54</v>
      </c>
      <c r="I2180" s="30"/>
      <c r="J2180" s="30">
        <v>16428</v>
      </c>
      <c r="K2180" s="30">
        <v>161.66</v>
      </c>
      <c r="L2180" s="30">
        <v>8549.42</v>
      </c>
      <c r="M2180" s="30">
        <v>404.15</v>
      </c>
      <c r="N2180" s="30">
        <v>21373.54</v>
      </c>
      <c r="O2180" s="30">
        <v>646.64</v>
      </c>
      <c r="P2180" s="30">
        <v>34197.660000000003</v>
      </c>
    </row>
    <row r="2181" spans="1:16">
      <c r="A2181" s="45" t="str">
        <f t="shared" si="49"/>
        <v>3568</v>
      </c>
      <c r="B2181" s="29">
        <v>35</v>
      </c>
      <c r="C2181" s="29">
        <v>68</v>
      </c>
      <c r="D2181" s="29"/>
      <c r="E2181" s="29">
        <v>19345</v>
      </c>
      <c r="F2181" s="29">
        <v>20000</v>
      </c>
      <c r="G2181" s="29"/>
      <c r="H2181" s="29">
        <v>17014.099999999999</v>
      </c>
      <c r="I2181" s="29"/>
      <c r="J2181" s="29">
        <v>16692</v>
      </c>
      <c r="K2181" s="29">
        <v>164.28</v>
      </c>
      <c r="L2181" s="29">
        <v>8970.18</v>
      </c>
      <c r="M2181" s="29">
        <v>410.7</v>
      </c>
      <c r="N2181" s="29">
        <v>22425.45</v>
      </c>
      <c r="O2181" s="29">
        <v>657.12</v>
      </c>
      <c r="P2181" s="29">
        <v>35880.71</v>
      </c>
    </row>
    <row r="2182" spans="1:16">
      <c r="A2182" s="45" t="str">
        <f t="shared" si="49"/>
        <v>3669</v>
      </c>
      <c r="B2182" s="30">
        <v>36</v>
      </c>
      <c r="C2182" s="30">
        <v>69</v>
      </c>
      <c r="D2182" s="30"/>
      <c r="E2182" s="30">
        <v>19345</v>
      </c>
      <c r="F2182" s="30">
        <v>20000</v>
      </c>
      <c r="G2182" s="30">
        <v>900</v>
      </c>
      <c r="H2182" s="30">
        <v>18424.52</v>
      </c>
      <c r="I2182" s="30"/>
      <c r="J2182" s="30">
        <v>16061</v>
      </c>
      <c r="K2182" s="30">
        <v>166.92</v>
      </c>
      <c r="L2182" s="30">
        <v>9406.2000000000007</v>
      </c>
      <c r="M2182" s="30">
        <v>417.3</v>
      </c>
      <c r="N2182" s="30">
        <v>23515.51</v>
      </c>
      <c r="O2182" s="30">
        <v>667.68</v>
      </c>
      <c r="P2182" s="30">
        <v>37624.81</v>
      </c>
    </row>
    <row r="2183" spans="1:16">
      <c r="A2183" s="45" t="str">
        <f t="shared" si="49"/>
        <v>3770</v>
      </c>
      <c r="B2183" s="29">
        <v>37</v>
      </c>
      <c r="C2183" s="29">
        <v>70</v>
      </c>
      <c r="D2183" s="29"/>
      <c r="E2183" s="29">
        <v>19345</v>
      </c>
      <c r="F2183" s="29">
        <v>20000</v>
      </c>
      <c r="G2183" s="29"/>
      <c r="H2183" s="29">
        <v>18977.259999999998</v>
      </c>
      <c r="I2183" s="29"/>
      <c r="J2183" s="29">
        <v>16295</v>
      </c>
      <c r="K2183" s="29">
        <v>160.61000000000001</v>
      </c>
      <c r="L2183" s="29">
        <v>9849</v>
      </c>
      <c r="M2183" s="29">
        <v>401.53</v>
      </c>
      <c r="N2183" s="29">
        <v>24622.5</v>
      </c>
      <c r="O2183" s="29">
        <v>642.44000000000005</v>
      </c>
      <c r="P2183" s="29">
        <v>39396</v>
      </c>
    </row>
    <row r="2184" spans="1:16">
      <c r="A2184" s="45" t="str">
        <f t="shared" si="49"/>
        <v>3871</v>
      </c>
      <c r="B2184" s="30">
        <v>38</v>
      </c>
      <c r="C2184" s="30">
        <v>71</v>
      </c>
      <c r="D2184" s="30"/>
      <c r="E2184" s="30">
        <v>19345</v>
      </c>
      <c r="F2184" s="30">
        <v>20000</v>
      </c>
      <c r="G2184" s="30"/>
      <c r="H2184" s="30">
        <v>19546.57</v>
      </c>
      <c r="I2184" s="30"/>
      <c r="J2184" s="30">
        <v>16531</v>
      </c>
      <c r="K2184" s="30">
        <v>162.94999999999999</v>
      </c>
      <c r="L2184" s="30">
        <v>10307.42</v>
      </c>
      <c r="M2184" s="30">
        <v>407.38</v>
      </c>
      <c r="N2184" s="30">
        <v>25768.55</v>
      </c>
      <c r="O2184" s="30">
        <v>651.79999999999995</v>
      </c>
      <c r="P2184" s="30">
        <v>41229.68</v>
      </c>
    </row>
    <row r="2185" spans="1:16">
      <c r="A2185" s="45" t="str">
        <f t="shared" si="49"/>
        <v>3972</v>
      </c>
      <c r="B2185" s="29">
        <v>39</v>
      </c>
      <c r="C2185" s="29">
        <v>72</v>
      </c>
      <c r="D2185" s="29"/>
      <c r="E2185" s="29">
        <v>19345</v>
      </c>
      <c r="F2185" s="29">
        <v>20000</v>
      </c>
      <c r="G2185" s="29">
        <v>900</v>
      </c>
      <c r="H2185" s="29">
        <v>21032.97</v>
      </c>
      <c r="I2185" s="29"/>
      <c r="J2185" s="29">
        <v>15868</v>
      </c>
      <c r="K2185" s="29">
        <v>165.31</v>
      </c>
      <c r="L2185" s="29">
        <v>10781.95</v>
      </c>
      <c r="M2185" s="29">
        <v>413.28</v>
      </c>
      <c r="N2185" s="29">
        <v>26954.880000000001</v>
      </c>
      <c r="O2185" s="29">
        <v>661.24</v>
      </c>
      <c r="P2185" s="29">
        <v>43127.81</v>
      </c>
    </row>
    <row r="2186" spans="1:16">
      <c r="A2186" s="45" t="str">
        <f t="shared" si="49"/>
        <v>4073</v>
      </c>
      <c r="B2186" s="30">
        <v>40</v>
      </c>
      <c r="C2186" s="30">
        <v>73</v>
      </c>
      <c r="D2186" s="30"/>
      <c r="E2186" s="30">
        <v>19345</v>
      </c>
      <c r="F2186" s="30">
        <v>20000</v>
      </c>
      <c r="G2186" s="30"/>
      <c r="H2186" s="30">
        <v>21663.96</v>
      </c>
      <c r="I2186" s="30"/>
      <c r="J2186" s="30">
        <v>16061</v>
      </c>
      <c r="K2186" s="30">
        <v>158.68</v>
      </c>
      <c r="L2186" s="30">
        <v>11264.09</v>
      </c>
      <c r="M2186" s="30">
        <v>396.7</v>
      </c>
      <c r="N2186" s="30">
        <v>28160.23</v>
      </c>
      <c r="O2186" s="30">
        <v>634.72</v>
      </c>
      <c r="P2186" s="30">
        <v>45056.36</v>
      </c>
    </row>
    <row r="2187" spans="1:16">
      <c r="A2187" s="45" t="str">
        <f t="shared" si="49"/>
        <v>4174</v>
      </c>
      <c r="B2187" s="29">
        <v>41</v>
      </c>
      <c r="C2187" s="29">
        <v>74</v>
      </c>
      <c r="D2187" s="29"/>
      <c r="E2187" s="29">
        <v>19345</v>
      </c>
      <c r="F2187" s="29">
        <v>20000</v>
      </c>
      <c r="G2187" s="29"/>
      <c r="H2187" s="29">
        <v>22313.88</v>
      </c>
      <c r="I2187" s="29"/>
      <c r="J2187" s="29">
        <v>16252</v>
      </c>
      <c r="K2187" s="29">
        <v>160.61000000000001</v>
      </c>
      <c r="L2187" s="29">
        <v>11762.62</v>
      </c>
      <c r="M2187" s="29">
        <v>401.53</v>
      </c>
      <c r="N2187" s="29">
        <v>29406.560000000001</v>
      </c>
      <c r="O2187" s="29">
        <v>642.44000000000005</v>
      </c>
      <c r="P2187" s="29">
        <v>47050.49</v>
      </c>
    </row>
    <row r="2188" spans="1:16">
      <c r="A2188" s="45" t="str">
        <f t="shared" si="49"/>
        <v>4275</v>
      </c>
      <c r="B2188" s="30">
        <v>42</v>
      </c>
      <c r="C2188" s="30">
        <v>75</v>
      </c>
      <c r="D2188" s="30"/>
      <c r="E2188" s="30">
        <v>19345</v>
      </c>
      <c r="F2188" s="30">
        <v>20000</v>
      </c>
      <c r="G2188" s="30">
        <v>900</v>
      </c>
      <c r="H2188" s="30">
        <v>23883.3</v>
      </c>
      <c r="I2188" s="30"/>
      <c r="J2188" s="30">
        <v>15539</v>
      </c>
      <c r="K2188" s="30">
        <v>162.52000000000001</v>
      </c>
      <c r="L2188" s="30">
        <v>12278.02</v>
      </c>
      <c r="M2188" s="30">
        <v>406.3</v>
      </c>
      <c r="N2188" s="30">
        <v>30695.06</v>
      </c>
      <c r="O2188" s="30">
        <v>650.08000000000004</v>
      </c>
      <c r="P2188" s="30">
        <v>49112.09</v>
      </c>
    </row>
    <row r="2189" spans="1:16">
      <c r="A2189" s="45" t="str">
        <f t="shared" si="49"/>
        <v>4376</v>
      </c>
      <c r="B2189" s="29">
        <v>43</v>
      </c>
      <c r="C2189" s="29">
        <v>76</v>
      </c>
      <c r="D2189" s="29"/>
      <c r="E2189" s="29">
        <v>19345</v>
      </c>
      <c r="F2189" s="29">
        <v>20000</v>
      </c>
      <c r="G2189" s="29"/>
      <c r="H2189" s="29">
        <v>24599.79</v>
      </c>
      <c r="I2189" s="29"/>
      <c r="J2189" s="29">
        <v>15667</v>
      </c>
      <c r="K2189" s="29">
        <v>155.38999999999999</v>
      </c>
      <c r="L2189" s="29">
        <v>12801.75</v>
      </c>
      <c r="M2189" s="29">
        <v>388.48</v>
      </c>
      <c r="N2189" s="29">
        <v>32004.38</v>
      </c>
      <c r="O2189" s="29">
        <v>621.55999999999995</v>
      </c>
      <c r="P2189" s="29">
        <v>51207.01</v>
      </c>
    </row>
    <row r="2190" spans="1:16">
      <c r="A2190" s="45" t="str">
        <f t="shared" si="49"/>
        <v>4477</v>
      </c>
      <c r="B2190" s="30">
        <v>44</v>
      </c>
      <c r="C2190" s="30">
        <v>77</v>
      </c>
      <c r="D2190" s="30"/>
      <c r="E2190" s="30">
        <v>19345</v>
      </c>
      <c r="F2190" s="30">
        <v>20000</v>
      </c>
      <c r="G2190" s="30"/>
      <c r="H2190" s="30">
        <v>25337.79</v>
      </c>
      <c r="I2190" s="30"/>
      <c r="J2190" s="30">
        <v>15784</v>
      </c>
      <c r="K2190" s="30">
        <v>156.66999999999999</v>
      </c>
      <c r="L2190" s="30">
        <v>13342.48</v>
      </c>
      <c r="M2190" s="30">
        <v>391.68</v>
      </c>
      <c r="N2190" s="30">
        <v>33356.19</v>
      </c>
      <c r="O2190" s="30">
        <v>626.67999999999995</v>
      </c>
      <c r="P2190" s="30">
        <v>53369.9</v>
      </c>
    </row>
    <row r="2191" spans="1:16">
      <c r="A2191" s="45" t="str">
        <f t="shared" si="49"/>
        <v>4578</v>
      </c>
      <c r="B2191" s="29">
        <v>45</v>
      </c>
      <c r="C2191" s="29">
        <v>78</v>
      </c>
      <c r="D2191" s="29"/>
      <c r="E2191" s="29">
        <v>19345</v>
      </c>
      <c r="F2191" s="29">
        <v>20000</v>
      </c>
      <c r="G2191" s="29">
        <v>900</v>
      </c>
      <c r="H2191" s="29">
        <v>26997.919999999998</v>
      </c>
      <c r="I2191" s="29"/>
      <c r="J2191" s="29">
        <v>14989</v>
      </c>
      <c r="K2191" s="29">
        <v>157.84</v>
      </c>
      <c r="L2191" s="29">
        <v>13900.59</v>
      </c>
      <c r="M2191" s="29">
        <v>394.6</v>
      </c>
      <c r="N2191" s="29">
        <v>34751.47</v>
      </c>
      <c r="O2191" s="29">
        <v>631.36</v>
      </c>
      <c r="P2191" s="29">
        <v>55602.36</v>
      </c>
    </row>
    <row r="2192" spans="1:16">
      <c r="A2192" s="45" t="str">
        <f t="shared" si="49"/>
        <v>4679</v>
      </c>
      <c r="B2192" s="30">
        <v>46</v>
      </c>
      <c r="C2192" s="30">
        <v>79</v>
      </c>
      <c r="D2192" s="30"/>
      <c r="E2192" s="30">
        <v>19345</v>
      </c>
      <c r="F2192" s="30">
        <v>20000</v>
      </c>
      <c r="G2192" s="30"/>
      <c r="H2192" s="30">
        <v>27807.86</v>
      </c>
      <c r="I2192" s="30"/>
      <c r="J2192" s="30">
        <v>15009</v>
      </c>
      <c r="K2192" s="30">
        <v>149.88999999999999</v>
      </c>
      <c r="L2192" s="30">
        <v>14467.5</v>
      </c>
      <c r="M2192" s="30">
        <v>374.73</v>
      </c>
      <c r="N2192" s="30">
        <v>36168.74</v>
      </c>
      <c r="O2192" s="30">
        <v>599.55999999999995</v>
      </c>
      <c r="P2192" s="30">
        <v>57869.99</v>
      </c>
    </row>
    <row r="2193" spans="1:16">
      <c r="A2193" s="45" t="str">
        <f t="shared" si="49"/>
        <v>4780</v>
      </c>
      <c r="B2193" s="29">
        <v>47</v>
      </c>
      <c r="C2193" s="29">
        <v>80</v>
      </c>
      <c r="D2193" s="29"/>
      <c r="E2193" s="29">
        <v>19345</v>
      </c>
      <c r="F2193" s="29">
        <v>20000</v>
      </c>
      <c r="G2193" s="29"/>
      <c r="H2193" s="29">
        <v>28642.09</v>
      </c>
      <c r="I2193" s="29">
        <v>15000</v>
      </c>
      <c r="J2193" s="29">
        <v>15000</v>
      </c>
      <c r="K2193" s="29">
        <v>150.09</v>
      </c>
      <c r="L2193" s="29">
        <v>15051.61</v>
      </c>
      <c r="M2193" s="29">
        <v>375.23</v>
      </c>
      <c r="N2193" s="29">
        <v>37629.03</v>
      </c>
      <c r="O2193" s="29">
        <v>600.36</v>
      </c>
      <c r="P2193" s="29">
        <v>60206.45</v>
      </c>
    </row>
    <row r="2194" spans="1:16" ht="54">
      <c r="B2194" s="28" t="s">
        <v>27</v>
      </c>
      <c r="C2194" s="28" t="s">
        <v>13</v>
      </c>
      <c r="D2194" s="28" t="s">
        <v>14</v>
      </c>
      <c r="E2194" s="28" t="s">
        <v>15</v>
      </c>
      <c r="F2194" s="28" t="s">
        <v>16</v>
      </c>
      <c r="G2194" s="28" t="s">
        <v>17</v>
      </c>
      <c r="H2194" s="28" t="s">
        <v>18</v>
      </c>
      <c r="I2194" s="28" t="s">
        <v>19</v>
      </c>
      <c r="J2194" s="28" t="s">
        <v>20</v>
      </c>
      <c r="K2194" s="28" t="s">
        <v>21</v>
      </c>
      <c r="L2194" s="28" t="s">
        <v>22</v>
      </c>
      <c r="M2194" s="28" t="s">
        <v>23</v>
      </c>
      <c r="N2194" s="28" t="s">
        <v>24</v>
      </c>
      <c r="O2194" s="28" t="s">
        <v>25</v>
      </c>
      <c r="P2194" s="28" t="s">
        <v>26</v>
      </c>
    </row>
    <row r="2195" spans="1:16">
      <c r="A2195" s="45" t="str">
        <f t="shared" ref="A2195:A2240" si="50">B2195&amp;C2195</f>
        <v>135</v>
      </c>
      <c r="B2195" s="29">
        <v>1</v>
      </c>
      <c r="C2195" s="29">
        <v>35</v>
      </c>
      <c r="D2195" s="29">
        <v>3890</v>
      </c>
      <c r="E2195" s="29">
        <v>3890</v>
      </c>
      <c r="F2195" s="29">
        <v>20000</v>
      </c>
      <c r="G2195" s="29"/>
      <c r="H2195" s="29"/>
      <c r="I2195" s="29"/>
      <c r="J2195" s="29">
        <v>2334</v>
      </c>
      <c r="K2195" s="29">
        <v>27.23</v>
      </c>
      <c r="L2195" s="29">
        <v>27.23</v>
      </c>
      <c r="M2195" s="29">
        <v>68.08</v>
      </c>
      <c r="N2195" s="29">
        <v>68.08</v>
      </c>
      <c r="O2195" s="29">
        <v>108.92</v>
      </c>
      <c r="P2195" s="29">
        <v>108.92</v>
      </c>
    </row>
    <row r="2196" spans="1:16">
      <c r="A2196" s="45" t="str">
        <f t="shared" si="50"/>
        <v>236</v>
      </c>
      <c r="B2196" s="30">
        <v>2</v>
      </c>
      <c r="C2196" s="30">
        <v>36</v>
      </c>
      <c r="D2196" s="30">
        <v>3890</v>
      </c>
      <c r="E2196" s="30">
        <v>7780</v>
      </c>
      <c r="F2196" s="30">
        <v>20000</v>
      </c>
      <c r="G2196" s="30"/>
      <c r="H2196" s="30"/>
      <c r="I2196" s="30"/>
      <c r="J2196" s="30">
        <v>5811</v>
      </c>
      <c r="K2196" s="30">
        <v>60.72</v>
      </c>
      <c r="L2196" s="30">
        <v>88.76</v>
      </c>
      <c r="M2196" s="30">
        <v>151.79</v>
      </c>
      <c r="N2196" s="30">
        <v>221.9</v>
      </c>
      <c r="O2196" s="30">
        <v>242.86</v>
      </c>
      <c r="P2196" s="30">
        <v>355.05</v>
      </c>
    </row>
    <row r="2197" spans="1:16">
      <c r="A2197" s="45" t="str">
        <f t="shared" si="50"/>
        <v>337</v>
      </c>
      <c r="B2197" s="29">
        <v>3</v>
      </c>
      <c r="C2197" s="29">
        <v>37</v>
      </c>
      <c r="D2197" s="29">
        <v>3890</v>
      </c>
      <c r="E2197" s="29">
        <v>11670</v>
      </c>
      <c r="F2197" s="29">
        <v>20000</v>
      </c>
      <c r="G2197" s="29">
        <v>900</v>
      </c>
      <c r="H2197" s="29">
        <v>900</v>
      </c>
      <c r="I2197" s="29"/>
      <c r="J2197" s="29">
        <v>8418</v>
      </c>
      <c r="K2197" s="29">
        <v>94.89</v>
      </c>
      <c r="L2197" s="29">
        <v>186.31</v>
      </c>
      <c r="M2197" s="29">
        <v>237.21</v>
      </c>
      <c r="N2197" s="29">
        <v>465.77</v>
      </c>
      <c r="O2197" s="29">
        <v>379.54</v>
      </c>
      <c r="P2197" s="29">
        <v>745.24</v>
      </c>
    </row>
    <row r="2198" spans="1:16">
      <c r="A2198" s="45" t="str">
        <f t="shared" si="50"/>
        <v>438</v>
      </c>
      <c r="B2198" s="30">
        <v>4</v>
      </c>
      <c r="C2198" s="30">
        <v>38</v>
      </c>
      <c r="D2198" s="30">
        <v>3890</v>
      </c>
      <c r="E2198" s="30">
        <v>15560</v>
      </c>
      <c r="F2198" s="30">
        <v>20000</v>
      </c>
      <c r="G2198" s="30"/>
      <c r="H2198" s="30">
        <v>927</v>
      </c>
      <c r="I2198" s="30"/>
      <c r="J2198" s="30">
        <v>12375</v>
      </c>
      <c r="K2198" s="30">
        <v>123.87</v>
      </c>
      <c r="L2198" s="30">
        <v>315.77</v>
      </c>
      <c r="M2198" s="30">
        <v>309.67</v>
      </c>
      <c r="N2198" s="30">
        <v>789.42</v>
      </c>
      <c r="O2198" s="30">
        <v>495.47</v>
      </c>
      <c r="P2198" s="30">
        <v>1263.06</v>
      </c>
    </row>
    <row r="2199" spans="1:16">
      <c r="A2199" s="45" t="str">
        <f t="shared" si="50"/>
        <v>539</v>
      </c>
      <c r="B2199" s="29">
        <v>5</v>
      </c>
      <c r="C2199" s="29">
        <v>39</v>
      </c>
      <c r="D2199" s="29">
        <v>3890</v>
      </c>
      <c r="E2199" s="29">
        <v>19450</v>
      </c>
      <c r="F2199" s="29">
        <v>20000</v>
      </c>
      <c r="G2199" s="29"/>
      <c r="H2199" s="29">
        <v>954.81</v>
      </c>
      <c r="I2199" s="29"/>
      <c r="J2199" s="29">
        <v>16566</v>
      </c>
      <c r="K2199" s="29">
        <v>162.46</v>
      </c>
      <c r="L2199" s="29">
        <v>487.7</v>
      </c>
      <c r="M2199" s="29">
        <v>406.14</v>
      </c>
      <c r="N2199" s="29">
        <v>1219.24</v>
      </c>
      <c r="O2199" s="29">
        <v>649.83000000000004</v>
      </c>
      <c r="P2199" s="29">
        <v>1950.78</v>
      </c>
    </row>
    <row r="2200" spans="1:16">
      <c r="A2200" s="45" t="str">
        <f t="shared" si="50"/>
        <v>640</v>
      </c>
      <c r="B2200" s="30">
        <v>6</v>
      </c>
      <c r="C2200" s="30">
        <v>40</v>
      </c>
      <c r="D2200" s="30"/>
      <c r="E2200" s="30">
        <v>19450</v>
      </c>
      <c r="F2200" s="30">
        <v>20000</v>
      </c>
      <c r="G2200" s="30">
        <v>900</v>
      </c>
      <c r="H2200" s="30">
        <v>1883.45</v>
      </c>
      <c r="I2200" s="30"/>
      <c r="J2200" s="30">
        <v>15994</v>
      </c>
      <c r="K2200" s="30">
        <v>165.66</v>
      </c>
      <c r="L2200" s="30">
        <v>667.99</v>
      </c>
      <c r="M2200" s="30">
        <v>414.15</v>
      </c>
      <c r="N2200" s="30">
        <v>1669.97</v>
      </c>
      <c r="O2200" s="30">
        <v>662.64</v>
      </c>
      <c r="P2200" s="30">
        <v>2671.95</v>
      </c>
    </row>
    <row r="2201" spans="1:16">
      <c r="A2201" s="45" t="str">
        <f t="shared" si="50"/>
        <v>741</v>
      </c>
      <c r="B2201" s="29">
        <v>7</v>
      </c>
      <c r="C2201" s="29">
        <v>41</v>
      </c>
      <c r="D2201" s="29"/>
      <c r="E2201" s="29">
        <v>19450</v>
      </c>
      <c r="F2201" s="29">
        <v>20000</v>
      </c>
      <c r="G2201" s="29"/>
      <c r="H2201" s="29">
        <v>1939.96</v>
      </c>
      <c r="I2201" s="29"/>
      <c r="J2201" s="29">
        <v>16309</v>
      </c>
      <c r="K2201" s="29">
        <v>159.94</v>
      </c>
      <c r="L2201" s="29">
        <v>847.97</v>
      </c>
      <c r="M2201" s="29">
        <v>399.85</v>
      </c>
      <c r="N2201" s="29">
        <v>2119.92</v>
      </c>
      <c r="O2201" s="29">
        <v>639.76</v>
      </c>
      <c r="P2201" s="29">
        <v>3391.87</v>
      </c>
    </row>
    <row r="2202" spans="1:16">
      <c r="A2202" s="45" t="str">
        <f t="shared" si="50"/>
        <v>842</v>
      </c>
      <c r="B2202" s="30">
        <v>8</v>
      </c>
      <c r="C2202" s="30">
        <v>42</v>
      </c>
      <c r="D2202" s="30"/>
      <c r="E2202" s="30">
        <v>19450</v>
      </c>
      <c r="F2202" s="30">
        <v>20000</v>
      </c>
      <c r="G2202" s="30"/>
      <c r="H2202" s="30">
        <v>1998.16</v>
      </c>
      <c r="I2202" s="30"/>
      <c r="J2202" s="30">
        <v>16631</v>
      </c>
      <c r="K2202" s="30">
        <v>163.09</v>
      </c>
      <c r="L2202" s="30">
        <v>1036.5</v>
      </c>
      <c r="M2202" s="30">
        <v>407.73</v>
      </c>
      <c r="N2202" s="30">
        <v>2591.2399999999998</v>
      </c>
      <c r="O2202" s="30">
        <v>652.36</v>
      </c>
      <c r="P2202" s="30">
        <v>4145.9799999999996</v>
      </c>
    </row>
    <row r="2203" spans="1:16">
      <c r="A2203" s="45" t="str">
        <f t="shared" si="50"/>
        <v>943</v>
      </c>
      <c r="B2203" s="29">
        <v>9</v>
      </c>
      <c r="C2203" s="29">
        <v>43</v>
      </c>
      <c r="D2203" s="29"/>
      <c r="E2203" s="29">
        <v>19450</v>
      </c>
      <c r="F2203" s="29">
        <v>20000</v>
      </c>
      <c r="G2203" s="29">
        <v>900</v>
      </c>
      <c r="H2203" s="29">
        <v>2958.1</v>
      </c>
      <c r="I2203" s="29"/>
      <c r="J2203" s="29">
        <v>16059</v>
      </c>
      <c r="K2203" s="29">
        <v>166.31</v>
      </c>
      <c r="L2203" s="29">
        <v>1233.9000000000001</v>
      </c>
      <c r="M2203" s="29">
        <v>415.78</v>
      </c>
      <c r="N2203" s="29">
        <v>3084.75</v>
      </c>
      <c r="O2203" s="29">
        <v>665.24</v>
      </c>
      <c r="P2203" s="29">
        <v>4935.6000000000004</v>
      </c>
    </row>
    <row r="2204" spans="1:16">
      <c r="A2204" s="45" t="str">
        <f t="shared" si="50"/>
        <v>1044</v>
      </c>
      <c r="B2204" s="30">
        <v>10</v>
      </c>
      <c r="C2204" s="30">
        <v>44</v>
      </c>
      <c r="D2204" s="30"/>
      <c r="E2204" s="30">
        <v>19450</v>
      </c>
      <c r="F2204" s="30">
        <v>20000</v>
      </c>
      <c r="G2204" s="30"/>
      <c r="H2204" s="30">
        <v>3046.84</v>
      </c>
      <c r="I2204" s="30"/>
      <c r="J2204" s="30">
        <v>16374</v>
      </c>
      <c r="K2204" s="30">
        <v>160.59</v>
      </c>
      <c r="L2204" s="30">
        <v>1431.51</v>
      </c>
      <c r="M2204" s="30">
        <v>401.48</v>
      </c>
      <c r="N2204" s="30">
        <v>3578.77</v>
      </c>
      <c r="O2204" s="30">
        <v>642.36</v>
      </c>
      <c r="P2204" s="30">
        <v>5726.03</v>
      </c>
    </row>
    <row r="2205" spans="1:16">
      <c r="A2205" s="45" t="str">
        <f t="shared" si="50"/>
        <v>1145</v>
      </c>
      <c r="B2205" s="29">
        <v>11</v>
      </c>
      <c r="C2205" s="29">
        <v>45</v>
      </c>
      <c r="D2205" s="29"/>
      <c r="E2205" s="29">
        <v>19450</v>
      </c>
      <c r="F2205" s="29">
        <v>20000</v>
      </c>
      <c r="G2205" s="29"/>
      <c r="H2205" s="29">
        <v>3138.25</v>
      </c>
      <c r="I2205" s="29"/>
      <c r="J2205" s="29">
        <v>16695</v>
      </c>
      <c r="K2205" s="29">
        <v>163.74</v>
      </c>
      <c r="L2205" s="29">
        <v>1638.19</v>
      </c>
      <c r="M2205" s="29">
        <v>409.35</v>
      </c>
      <c r="N2205" s="29">
        <v>4095.48</v>
      </c>
      <c r="O2205" s="29">
        <v>654.96</v>
      </c>
      <c r="P2205" s="29">
        <v>6552.77</v>
      </c>
    </row>
    <row r="2206" spans="1:16">
      <c r="A2206" s="45" t="str">
        <f t="shared" si="50"/>
        <v>1246</v>
      </c>
      <c r="B2206" s="30">
        <v>12</v>
      </c>
      <c r="C2206" s="30">
        <v>46</v>
      </c>
      <c r="D2206" s="30"/>
      <c r="E2206" s="30">
        <v>19450</v>
      </c>
      <c r="F2206" s="30">
        <v>20000</v>
      </c>
      <c r="G2206" s="30">
        <v>900</v>
      </c>
      <c r="H2206" s="30">
        <v>4132.3999999999996</v>
      </c>
      <c r="I2206" s="30"/>
      <c r="J2206" s="30">
        <v>16122</v>
      </c>
      <c r="K2206" s="30">
        <v>166.95</v>
      </c>
      <c r="L2206" s="30">
        <v>1854.29</v>
      </c>
      <c r="M2206" s="30">
        <v>417.38</v>
      </c>
      <c r="N2206" s="30">
        <v>4635.72</v>
      </c>
      <c r="O2206" s="30">
        <v>667.8</v>
      </c>
      <c r="P2206" s="30">
        <v>7417.15</v>
      </c>
    </row>
    <row r="2207" spans="1:16">
      <c r="A2207" s="45" t="str">
        <f t="shared" si="50"/>
        <v>1347</v>
      </c>
      <c r="B2207" s="29">
        <v>13</v>
      </c>
      <c r="C2207" s="29">
        <v>47</v>
      </c>
      <c r="D2207" s="29"/>
      <c r="E2207" s="29">
        <v>19450</v>
      </c>
      <c r="F2207" s="29">
        <v>20000</v>
      </c>
      <c r="G2207" s="29"/>
      <c r="H2207" s="29">
        <v>4256.37</v>
      </c>
      <c r="I2207" s="29"/>
      <c r="J2207" s="29">
        <v>16437</v>
      </c>
      <c r="K2207" s="29">
        <v>161.22</v>
      </c>
      <c r="L2207" s="29">
        <v>2071.14</v>
      </c>
      <c r="M2207" s="29">
        <v>403.05</v>
      </c>
      <c r="N2207" s="29">
        <v>5177.84</v>
      </c>
      <c r="O2207" s="29">
        <v>644.88</v>
      </c>
      <c r="P2207" s="29">
        <v>8284.5499999999993</v>
      </c>
    </row>
    <row r="2208" spans="1:16">
      <c r="A2208" s="45" t="str">
        <f t="shared" si="50"/>
        <v>1448</v>
      </c>
      <c r="B2208" s="30">
        <v>14</v>
      </c>
      <c r="C2208" s="30">
        <v>48</v>
      </c>
      <c r="D2208" s="30"/>
      <c r="E2208" s="30">
        <v>19450</v>
      </c>
      <c r="F2208" s="30">
        <v>20000</v>
      </c>
      <c r="G2208" s="30"/>
      <c r="H2208" s="30">
        <v>4384.0600000000004</v>
      </c>
      <c r="I2208" s="30"/>
      <c r="J2208" s="30">
        <v>16757</v>
      </c>
      <c r="K2208" s="30">
        <v>164.37</v>
      </c>
      <c r="L2208" s="30">
        <v>2297.64</v>
      </c>
      <c r="M2208" s="30">
        <v>410.93</v>
      </c>
      <c r="N2208" s="30">
        <v>5744.1</v>
      </c>
      <c r="O2208" s="30">
        <v>657.48</v>
      </c>
      <c r="P2208" s="30">
        <v>9190.56</v>
      </c>
    </row>
    <row r="2209" spans="1:16">
      <c r="A2209" s="45" t="str">
        <f t="shared" si="50"/>
        <v>1549</v>
      </c>
      <c r="B2209" s="29">
        <v>15</v>
      </c>
      <c r="C2209" s="29">
        <v>49</v>
      </c>
      <c r="D2209" s="29"/>
      <c r="E2209" s="29">
        <v>19450</v>
      </c>
      <c r="F2209" s="29">
        <v>20000</v>
      </c>
      <c r="G2209" s="29">
        <v>900</v>
      </c>
      <c r="H2209" s="29">
        <v>5415.58</v>
      </c>
      <c r="I2209" s="29"/>
      <c r="J2209" s="29">
        <v>16184</v>
      </c>
      <c r="K2209" s="29">
        <v>167.57</v>
      </c>
      <c r="L2209" s="29">
        <v>2534.14</v>
      </c>
      <c r="M2209" s="29">
        <v>418.93</v>
      </c>
      <c r="N2209" s="29">
        <v>6335.35</v>
      </c>
      <c r="O2209" s="29">
        <v>670.28</v>
      </c>
      <c r="P2209" s="29">
        <v>10136.56</v>
      </c>
    </row>
    <row r="2210" spans="1:16">
      <c r="A2210" s="45" t="str">
        <f t="shared" si="50"/>
        <v>1650</v>
      </c>
      <c r="B2210" s="30">
        <v>16</v>
      </c>
      <c r="C2210" s="30">
        <v>50</v>
      </c>
      <c r="D2210" s="30"/>
      <c r="E2210" s="30">
        <v>19450</v>
      </c>
      <c r="F2210" s="30">
        <v>20000</v>
      </c>
      <c r="G2210" s="30"/>
      <c r="H2210" s="30">
        <v>5578.05</v>
      </c>
      <c r="I2210" s="30"/>
      <c r="J2210" s="30">
        <v>16496</v>
      </c>
      <c r="K2210" s="30">
        <v>161.84</v>
      </c>
      <c r="L2210" s="30">
        <v>2772</v>
      </c>
      <c r="M2210" s="30">
        <v>404.6</v>
      </c>
      <c r="N2210" s="30">
        <v>6930.01</v>
      </c>
      <c r="O2210" s="30">
        <v>647.36</v>
      </c>
      <c r="P2210" s="30">
        <v>11088.02</v>
      </c>
    </row>
    <row r="2211" spans="1:16">
      <c r="A2211" s="45" t="str">
        <f t="shared" si="50"/>
        <v>1751</v>
      </c>
      <c r="B2211" s="29">
        <v>17</v>
      </c>
      <c r="C2211" s="29">
        <v>51</v>
      </c>
      <c r="D2211" s="29"/>
      <c r="E2211" s="29">
        <v>19450</v>
      </c>
      <c r="F2211" s="29">
        <v>20000</v>
      </c>
      <c r="G2211" s="29"/>
      <c r="H2211" s="29">
        <v>5745.39</v>
      </c>
      <c r="I2211" s="29"/>
      <c r="J2211" s="29">
        <v>16815</v>
      </c>
      <c r="K2211" s="29">
        <v>164.96</v>
      </c>
      <c r="L2211" s="29">
        <v>3020.12</v>
      </c>
      <c r="M2211" s="29">
        <v>412.4</v>
      </c>
      <c r="N2211" s="29">
        <v>7550.31</v>
      </c>
      <c r="O2211" s="29">
        <v>659.84</v>
      </c>
      <c r="P2211" s="29">
        <v>12080.5</v>
      </c>
    </row>
    <row r="2212" spans="1:16">
      <c r="A2212" s="45" t="str">
        <f t="shared" si="50"/>
        <v>1852</v>
      </c>
      <c r="B2212" s="30">
        <v>18</v>
      </c>
      <c r="C2212" s="30">
        <v>52</v>
      </c>
      <c r="D2212" s="30"/>
      <c r="E2212" s="30">
        <v>19450</v>
      </c>
      <c r="F2212" s="30">
        <v>20000</v>
      </c>
      <c r="G2212" s="30">
        <v>900</v>
      </c>
      <c r="H2212" s="30">
        <v>6817.75</v>
      </c>
      <c r="I2212" s="30"/>
      <c r="J2212" s="30">
        <v>16241</v>
      </c>
      <c r="K2212" s="30">
        <v>168.15</v>
      </c>
      <c r="L2212" s="30">
        <v>3278.88</v>
      </c>
      <c r="M2212" s="30">
        <v>420.38</v>
      </c>
      <c r="N2212" s="30">
        <v>8197.2000000000007</v>
      </c>
      <c r="O2212" s="30">
        <v>672.6</v>
      </c>
      <c r="P2212" s="30">
        <v>13115.51</v>
      </c>
    </row>
    <row r="2213" spans="1:16">
      <c r="A2213" s="45" t="str">
        <f t="shared" si="50"/>
        <v>1953</v>
      </c>
      <c r="B2213" s="29">
        <v>19</v>
      </c>
      <c r="C2213" s="29">
        <v>53</v>
      </c>
      <c r="D2213" s="29"/>
      <c r="E2213" s="29">
        <v>19450</v>
      </c>
      <c r="F2213" s="29">
        <v>20000</v>
      </c>
      <c r="G2213" s="29"/>
      <c r="H2213" s="29">
        <v>7022.29</v>
      </c>
      <c r="I2213" s="29"/>
      <c r="J2213" s="29">
        <v>16551</v>
      </c>
      <c r="K2213" s="29">
        <v>162.41</v>
      </c>
      <c r="L2213" s="29">
        <v>3539.65</v>
      </c>
      <c r="M2213" s="29">
        <v>406.03</v>
      </c>
      <c r="N2213" s="29">
        <v>8849.14</v>
      </c>
      <c r="O2213" s="29">
        <v>649.64</v>
      </c>
      <c r="P2213" s="29">
        <v>14158.62</v>
      </c>
    </row>
    <row r="2214" spans="1:16">
      <c r="A2214" s="45" t="str">
        <f t="shared" si="50"/>
        <v>2054</v>
      </c>
      <c r="B2214" s="30">
        <v>20</v>
      </c>
      <c r="C2214" s="30">
        <v>54</v>
      </c>
      <c r="D2214" s="30"/>
      <c r="E2214" s="30">
        <v>19450</v>
      </c>
      <c r="F2214" s="30">
        <v>20000</v>
      </c>
      <c r="G2214" s="30"/>
      <c r="H2214" s="30">
        <v>7232.95</v>
      </c>
      <c r="I2214" s="30"/>
      <c r="J2214" s="30">
        <v>16867</v>
      </c>
      <c r="K2214" s="30">
        <v>165.51</v>
      </c>
      <c r="L2214" s="30">
        <v>3811.35</v>
      </c>
      <c r="M2214" s="30">
        <v>413.78</v>
      </c>
      <c r="N2214" s="30">
        <v>9528.39</v>
      </c>
      <c r="O2214" s="30">
        <v>662.04</v>
      </c>
      <c r="P2214" s="30">
        <v>15245.42</v>
      </c>
    </row>
    <row r="2215" spans="1:16">
      <c r="A2215" s="45" t="str">
        <f t="shared" si="50"/>
        <v>2155</v>
      </c>
      <c r="B2215" s="29">
        <v>21</v>
      </c>
      <c r="C2215" s="29">
        <v>55</v>
      </c>
      <c r="D2215" s="29"/>
      <c r="E2215" s="29">
        <v>19450</v>
      </c>
      <c r="F2215" s="29">
        <v>20000</v>
      </c>
      <c r="G2215" s="29">
        <v>900</v>
      </c>
      <c r="H2215" s="29">
        <v>8349.94</v>
      </c>
      <c r="I2215" s="29"/>
      <c r="J2215" s="29">
        <v>16289</v>
      </c>
      <c r="K2215" s="29">
        <v>168.67</v>
      </c>
      <c r="L2215" s="29">
        <v>4094.37</v>
      </c>
      <c r="M2215" s="29">
        <v>421.68</v>
      </c>
      <c r="N2215" s="29">
        <v>10235.91</v>
      </c>
      <c r="O2215" s="29">
        <v>674.68</v>
      </c>
      <c r="P2215" s="29">
        <v>16377.46</v>
      </c>
    </row>
    <row r="2216" spans="1:16">
      <c r="A2216" s="45" t="str">
        <f t="shared" si="50"/>
        <v>2256</v>
      </c>
      <c r="B2216" s="30">
        <v>22</v>
      </c>
      <c r="C2216" s="30">
        <v>56</v>
      </c>
      <c r="D2216" s="30"/>
      <c r="E2216" s="30">
        <v>19450</v>
      </c>
      <c r="F2216" s="30">
        <v>20000</v>
      </c>
      <c r="G2216" s="30"/>
      <c r="H2216" s="30">
        <v>8600.44</v>
      </c>
      <c r="I2216" s="30"/>
      <c r="J2216" s="30">
        <v>16596</v>
      </c>
      <c r="K2216" s="30">
        <v>162.88999999999999</v>
      </c>
      <c r="L2216" s="30">
        <v>4380.09</v>
      </c>
      <c r="M2216" s="30">
        <v>407.23</v>
      </c>
      <c r="N2216" s="30">
        <v>10950.22</v>
      </c>
      <c r="O2216" s="30">
        <v>651.55999999999995</v>
      </c>
      <c r="P2216" s="30">
        <v>17520.34</v>
      </c>
    </row>
    <row r="2217" spans="1:16">
      <c r="A2217" s="45" t="str">
        <f t="shared" si="50"/>
        <v>2357</v>
      </c>
      <c r="B2217" s="29">
        <v>23</v>
      </c>
      <c r="C2217" s="29">
        <v>57</v>
      </c>
      <c r="D2217" s="29"/>
      <c r="E2217" s="29">
        <v>19450</v>
      </c>
      <c r="F2217" s="29">
        <v>20000</v>
      </c>
      <c r="G2217" s="29"/>
      <c r="H2217" s="29">
        <v>8858.4500000000007</v>
      </c>
      <c r="I2217" s="29"/>
      <c r="J2217" s="29">
        <v>16908</v>
      </c>
      <c r="K2217" s="29">
        <v>165.96</v>
      </c>
      <c r="L2217" s="29">
        <v>4677.45</v>
      </c>
      <c r="M2217" s="29">
        <v>414.9</v>
      </c>
      <c r="N2217" s="29">
        <v>11693.62</v>
      </c>
      <c r="O2217" s="29">
        <v>663.84</v>
      </c>
      <c r="P2217" s="29">
        <v>18709.79</v>
      </c>
    </row>
    <row r="2218" spans="1:16">
      <c r="A2218" s="45" t="str">
        <f t="shared" si="50"/>
        <v>2458</v>
      </c>
      <c r="B2218" s="30">
        <v>24</v>
      </c>
      <c r="C2218" s="30">
        <v>58</v>
      </c>
      <c r="D2218" s="30"/>
      <c r="E2218" s="30">
        <v>19450</v>
      </c>
      <c r="F2218" s="30">
        <v>20000</v>
      </c>
      <c r="G2218" s="30">
        <v>900</v>
      </c>
      <c r="H2218" s="30">
        <v>10024.209999999999</v>
      </c>
      <c r="I2218" s="30"/>
      <c r="J2218" s="30">
        <v>16326</v>
      </c>
      <c r="K2218" s="30">
        <v>169.08</v>
      </c>
      <c r="L2218" s="30">
        <v>4986.8500000000004</v>
      </c>
      <c r="M2218" s="30">
        <v>422.7</v>
      </c>
      <c r="N2218" s="30">
        <v>12467.13</v>
      </c>
      <c r="O2218" s="30">
        <v>676.32</v>
      </c>
      <c r="P2218" s="30">
        <v>19947.41</v>
      </c>
    </row>
    <row r="2219" spans="1:16">
      <c r="A2219" s="45" t="str">
        <f t="shared" si="50"/>
        <v>2559</v>
      </c>
      <c r="B2219" s="29">
        <v>25</v>
      </c>
      <c r="C2219" s="29">
        <v>59</v>
      </c>
      <c r="D2219" s="29"/>
      <c r="E2219" s="29">
        <v>19450</v>
      </c>
      <c r="F2219" s="29">
        <v>20000</v>
      </c>
      <c r="G2219" s="29"/>
      <c r="H2219" s="29">
        <v>10324.93</v>
      </c>
      <c r="I2219" s="29"/>
      <c r="J2219" s="29">
        <v>16626</v>
      </c>
      <c r="K2219" s="29">
        <v>163.26</v>
      </c>
      <c r="L2219" s="29">
        <v>5299.72</v>
      </c>
      <c r="M2219" s="29">
        <v>408.15</v>
      </c>
      <c r="N2219" s="29">
        <v>13249.29</v>
      </c>
      <c r="O2219" s="29">
        <v>653.04</v>
      </c>
      <c r="P2219" s="29">
        <v>21198.87</v>
      </c>
    </row>
    <row r="2220" spans="1:16">
      <c r="A2220" s="45" t="str">
        <f t="shared" si="50"/>
        <v>2660</v>
      </c>
      <c r="B2220" s="30">
        <v>26</v>
      </c>
      <c r="C2220" s="30">
        <v>60</v>
      </c>
      <c r="D2220" s="30"/>
      <c r="E2220" s="30">
        <v>19450</v>
      </c>
      <c r="F2220" s="30">
        <v>20000</v>
      </c>
      <c r="G2220" s="30"/>
      <c r="H2220" s="30">
        <v>10634.68</v>
      </c>
      <c r="I2220" s="30"/>
      <c r="J2220" s="30">
        <v>16932</v>
      </c>
      <c r="K2220" s="30">
        <v>166.26</v>
      </c>
      <c r="L2220" s="30">
        <v>5624.97</v>
      </c>
      <c r="M2220" s="30">
        <v>415.65</v>
      </c>
      <c r="N2220" s="30">
        <v>14062.42</v>
      </c>
      <c r="O2220" s="30">
        <v>665.04</v>
      </c>
      <c r="P2220" s="30">
        <v>22499.88</v>
      </c>
    </row>
    <row r="2221" spans="1:16">
      <c r="A2221" s="45" t="str">
        <f t="shared" si="50"/>
        <v>2761</v>
      </c>
      <c r="B2221" s="29">
        <v>27</v>
      </c>
      <c r="C2221" s="29">
        <v>61</v>
      </c>
      <c r="D2221" s="29"/>
      <c r="E2221" s="29">
        <v>19450</v>
      </c>
      <c r="F2221" s="29">
        <v>20000</v>
      </c>
      <c r="G2221" s="29">
        <v>900</v>
      </c>
      <c r="H2221" s="29">
        <v>11853.72</v>
      </c>
      <c r="I2221" s="29"/>
      <c r="J2221" s="29">
        <v>16344</v>
      </c>
      <c r="K2221" s="29">
        <v>169.32</v>
      </c>
      <c r="L2221" s="29">
        <v>5963.04</v>
      </c>
      <c r="M2221" s="29">
        <v>423.3</v>
      </c>
      <c r="N2221" s="29">
        <v>14907.6</v>
      </c>
      <c r="O2221" s="29">
        <v>677.28</v>
      </c>
      <c r="P2221" s="29">
        <v>23852.15</v>
      </c>
    </row>
    <row r="2222" spans="1:16">
      <c r="A2222" s="45" t="str">
        <f t="shared" si="50"/>
        <v>2862</v>
      </c>
      <c r="B2222" s="30">
        <v>28</v>
      </c>
      <c r="C2222" s="30">
        <v>62</v>
      </c>
      <c r="D2222" s="30"/>
      <c r="E2222" s="30">
        <v>19450</v>
      </c>
      <c r="F2222" s="30">
        <v>20000</v>
      </c>
      <c r="G2222" s="30"/>
      <c r="H2222" s="30">
        <v>12209.33</v>
      </c>
      <c r="I2222" s="30"/>
      <c r="J2222" s="30">
        <v>16635</v>
      </c>
      <c r="K2222" s="30">
        <v>163.44</v>
      </c>
      <c r="L2222" s="30">
        <v>6305.37</v>
      </c>
      <c r="M2222" s="30">
        <v>408.6</v>
      </c>
      <c r="N2222" s="30">
        <v>15763.42</v>
      </c>
      <c r="O2222" s="30">
        <v>653.76</v>
      </c>
      <c r="P2222" s="30">
        <v>25221.48</v>
      </c>
    </row>
    <row r="2223" spans="1:16">
      <c r="A2223" s="45" t="str">
        <f t="shared" si="50"/>
        <v>2963</v>
      </c>
      <c r="B2223" s="29">
        <v>29</v>
      </c>
      <c r="C2223" s="29">
        <v>63</v>
      </c>
      <c r="D2223" s="29"/>
      <c r="E2223" s="29">
        <v>19450</v>
      </c>
      <c r="F2223" s="29">
        <v>20000</v>
      </c>
      <c r="G2223" s="29"/>
      <c r="H2223" s="29">
        <v>12575.61</v>
      </c>
      <c r="I2223" s="29"/>
      <c r="J2223" s="29">
        <v>16932</v>
      </c>
      <c r="K2223" s="29">
        <v>166.35</v>
      </c>
      <c r="L2223" s="29">
        <v>6660.88</v>
      </c>
      <c r="M2223" s="29">
        <v>415.88</v>
      </c>
      <c r="N2223" s="29">
        <v>16652.2</v>
      </c>
      <c r="O2223" s="29">
        <v>665.4</v>
      </c>
      <c r="P2223" s="29">
        <v>26643.52</v>
      </c>
    </row>
    <row r="2224" spans="1:16">
      <c r="A2224" s="45" t="str">
        <f t="shared" si="50"/>
        <v>3064</v>
      </c>
      <c r="B2224" s="30">
        <v>30</v>
      </c>
      <c r="C2224" s="30">
        <v>64</v>
      </c>
      <c r="D2224" s="30"/>
      <c r="E2224" s="30">
        <v>19450</v>
      </c>
      <c r="F2224" s="30">
        <v>20000</v>
      </c>
      <c r="G2224" s="30">
        <v>900</v>
      </c>
      <c r="H2224" s="30">
        <v>13852.88</v>
      </c>
      <c r="I2224" s="30"/>
      <c r="J2224" s="30">
        <v>16335</v>
      </c>
      <c r="K2224" s="30">
        <v>169.32</v>
      </c>
      <c r="L2224" s="30">
        <v>7030.03</v>
      </c>
      <c r="M2224" s="30">
        <v>423.3</v>
      </c>
      <c r="N2224" s="30">
        <v>17575.07</v>
      </c>
      <c r="O2224" s="30">
        <v>677.28</v>
      </c>
      <c r="P2224" s="30">
        <v>28120.11</v>
      </c>
    </row>
    <row r="2225" spans="1:16">
      <c r="A2225" s="45" t="str">
        <f t="shared" si="50"/>
        <v>3165</v>
      </c>
      <c r="B2225" s="29">
        <v>31</v>
      </c>
      <c r="C2225" s="29">
        <v>65</v>
      </c>
      <c r="D2225" s="29"/>
      <c r="E2225" s="29">
        <v>19450</v>
      </c>
      <c r="F2225" s="29">
        <v>20000</v>
      </c>
      <c r="G2225" s="29"/>
      <c r="H2225" s="29">
        <v>14268.47</v>
      </c>
      <c r="I2225" s="29"/>
      <c r="J2225" s="29">
        <v>16613</v>
      </c>
      <c r="K2225" s="29">
        <v>163.35</v>
      </c>
      <c r="L2225" s="29">
        <v>7404.28</v>
      </c>
      <c r="M2225" s="29">
        <v>408.38</v>
      </c>
      <c r="N2225" s="29">
        <v>18510.689999999999</v>
      </c>
      <c r="O2225" s="29">
        <v>653.4</v>
      </c>
      <c r="P2225" s="29">
        <v>29617.11</v>
      </c>
    </row>
    <row r="2226" spans="1:16">
      <c r="A2226" s="45" t="str">
        <f t="shared" si="50"/>
        <v>3266</v>
      </c>
      <c r="B2226" s="30">
        <v>32</v>
      </c>
      <c r="C2226" s="30">
        <v>66</v>
      </c>
      <c r="D2226" s="30"/>
      <c r="E2226" s="30">
        <v>19450</v>
      </c>
      <c r="F2226" s="30">
        <v>20000</v>
      </c>
      <c r="G2226" s="30"/>
      <c r="H2226" s="30">
        <v>14696.52</v>
      </c>
      <c r="I2226" s="30"/>
      <c r="J2226" s="30">
        <v>16896</v>
      </c>
      <c r="K2226" s="30">
        <v>166.13</v>
      </c>
      <c r="L2226" s="30">
        <v>7792.54</v>
      </c>
      <c r="M2226" s="30">
        <v>415.33</v>
      </c>
      <c r="N2226" s="30">
        <v>19481.34</v>
      </c>
      <c r="O2226" s="30">
        <v>664.52</v>
      </c>
      <c r="P2226" s="30">
        <v>31170.14</v>
      </c>
    </row>
    <row r="2227" spans="1:16">
      <c r="A2227" s="45" t="str">
        <f t="shared" si="50"/>
        <v>3367</v>
      </c>
      <c r="B2227" s="29">
        <v>33</v>
      </c>
      <c r="C2227" s="29">
        <v>67</v>
      </c>
      <c r="D2227" s="29"/>
      <c r="E2227" s="29">
        <v>19450</v>
      </c>
      <c r="F2227" s="29">
        <v>20000</v>
      </c>
      <c r="G2227" s="29">
        <v>900</v>
      </c>
      <c r="H2227" s="29">
        <v>16037.42</v>
      </c>
      <c r="I2227" s="29"/>
      <c r="J2227" s="29">
        <v>16284</v>
      </c>
      <c r="K2227" s="29">
        <v>168.96</v>
      </c>
      <c r="L2227" s="29">
        <v>8195.27</v>
      </c>
      <c r="M2227" s="29">
        <v>422.4</v>
      </c>
      <c r="N2227" s="29">
        <v>20488.18</v>
      </c>
      <c r="O2227" s="29">
        <v>675.84</v>
      </c>
      <c r="P2227" s="29">
        <v>32781.089999999997</v>
      </c>
    </row>
    <row r="2228" spans="1:16">
      <c r="A2228" s="45" t="str">
        <f t="shared" si="50"/>
        <v>3468</v>
      </c>
      <c r="B2228" s="30">
        <v>34</v>
      </c>
      <c r="C2228" s="30">
        <v>68</v>
      </c>
      <c r="D2228" s="30"/>
      <c r="E2228" s="30">
        <v>19450</v>
      </c>
      <c r="F2228" s="30">
        <v>20000</v>
      </c>
      <c r="G2228" s="30"/>
      <c r="H2228" s="30">
        <v>16518.54</v>
      </c>
      <c r="I2228" s="30"/>
      <c r="J2228" s="30">
        <v>16543</v>
      </c>
      <c r="K2228" s="30">
        <v>162.84</v>
      </c>
      <c r="L2228" s="30">
        <v>8603.9699999999993</v>
      </c>
      <c r="M2228" s="30">
        <v>407.1</v>
      </c>
      <c r="N2228" s="30">
        <v>21509.93</v>
      </c>
      <c r="O2228" s="30">
        <v>651.36</v>
      </c>
      <c r="P2228" s="30">
        <v>34415.879999999997</v>
      </c>
    </row>
    <row r="2229" spans="1:16">
      <c r="A2229" s="45" t="str">
        <f t="shared" si="50"/>
        <v>3569</v>
      </c>
      <c r="B2229" s="29">
        <v>35</v>
      </c>
      <c r="C2229" s="29">
        <v>69</v>
      </c>
      <c r="D2229" s="29"/>
      <c r="E2229" s="29">
        <v>19450</v>
      </c>
      <c r="F2229" s="29">
        <v>20000</v>
      </c>
      <c r="G2229" s="29"/>
      <c r="H2229" s="29">
        <v>17014.099999999999</v>
      </c>
      <c r="I2229" s="29"/>
      <c r="J2229" s="29">
        <v>16805</v>
      </c>
      <c r="K2229" s="29">
        <v>165.43</v>
      </c>
      <c r="L2229" s="29">
        <v>9027.52</v>
      </c>
      <c r="M2229" s="29">
        <v>413.58</v>
      </c>
      <c r="N2229" s="29">
        <v>22568.799999999999</v>
      </c>
      <c r="O2229" s="29">
        <v>661.72</v>
      </c>
      <c r="P2229" s="29">
        <v>36110.080000000002</v>
      </c>
    </row>
    <row r="2230" spans="1:16">
      <c r="A2230" s="45" t="str">
        <f t="shared" si="50"/>
        <v>3670</v>
      </c>
      <c r="B2230" s="30">
        <v>36</v>
      </c>
      <c r="C2230" s="30">
        <v>70</v>
      </c>
      <c r="D2230" s="30"/>
      <c r="E2230" s="30">
        <v>19450</v>
      </c>
      <c r="F2230" s="30">
        <v>20000</v>
      </c>
      <c r="G2230" s="30">
        <v>900</v>
      </c>
      <c r="H2230" s="30">
        <v>18424.52</v>
      </c>
      <c r="I2230" s="30"/>
      <c r="J2230" s="30">
        <v>16172</v>
      </c>
      <c r="K2230" s="30">
        <v>168.05</v>
      </c>
      <c r="L2230" s="30">
        <v>9466.4</v>
      </c>
      <c r="M2230" s="30">
        <v>420.13</v>
      </c>
      <c r="N2230" s="30">
        <v>23665.99</v>
      </c>
      <c r="O2230" s="30">
        <v>672.2</v>
      </c>
      <c r="P2230" s="30">
        <v>37865.58</v>
      </c>
    </row>
    <row r="2231" spans="1:16">
      <c r="A2231" s="45" t="str">
        <f t="shared" si="50"/>
        <v>3771</v>
      </c>
      <c r="B2231" s="29">
        <v>37</v>
      </c>
      <c r="C2231" s="29">
        <v>71</v>
      </c>
      <c r="D2231" s="29"/>
      <c r="E2231" s="29">
        <v>19450</v>
      </c>
      <c r="F2231" s="29">
        <v>20000</v>
      </c>
      <c r="G2231" s="29"/>
      <c r="H2231" s="29">
        <v>18977.259999999998</v>
      </c>
      <c r="I2231" s="29"/>
      <c r="J2231" s="29">
        <v>16402</v>
      </c>
      <c r="K2231" s="29">
        <v>161.72</v>
      </c>
      <c r="L2231" s="29">
        <v>9912.11</v>
      </c>
      <c r="M2231" s="29">
        <v>404.3</v>
      </c>
      <c r="N2231" s="29">
        <v>24780.27</v>
      </c>
      <c r="O2231" s="29">
        <v>646.88</v>
      </c>
      <c r="P2231" s="29">
        <v>39648.43</v>
      </c>
    </row>
    <row r="2232" spans="1:16">
      <c r="A2232" s="45" t="str">
        <f t="shared" si="50"/>
        <v>3872</v>
      </c>
      <c r="B2232" s="30">
        <v>38</v>
      </c>
      <c r="C2232" s="30">
        <v>72</v>
      </c>
      <c r="D2232" s="30"/>
      <c r="E2232" s="30">
        <v>19450</v>
      </c>
      <c r="F2232" s="30">
        <v>20000</v>
      </c>
      <c r="G2232" s="30"/>
      <c r="H2232" s="30">
        <v>19546.57</v>
      </c>
      <c r="I2232" s="30"/>
      <c r="J2232" s="30">
        <v>16633</v>
      </c>
      <c r="K2232" s="30">
        <v>164.02</v>
      </c>
      <c r="L2232" s="30">
        <v>10373.49</v>
      </c>
      <c r="M2232" s="30">
        <v>410.05</v>
      </c>
      <c r="N2232" s="30">
        <v>25933.73</v>
      </c>
      <c r="O2232" s="30">
        <v>656.08</v>
      </c>
      <c r="P2232" s="30">
        <v>41493.96</v>
      </c>
    </row>
    <row r="2233" spans="1:16">
      <c r="A2233" s="45" t="str">
        <f t="shared" si="50"/>
        <v>3973</v>
      </c>
      <c r="B2233" s="29">
        <v>39</v>
      </c>
      <c r="C2233" s="29">
        <v>73</v>
      </c>
      <c r="D2233" s="29"/>
      <c r="E2233" s="29">
        <v>19450</v>
      </c>
      <c r="F2233" s="29">
        <v>20000</v>
      </c>
      <c r="G2233" s="29">
        <v>900</v>
      </c>
      <c r="H2233" s="29">
        <v>21032.97</v>
      </c>
      <c r="I2233" s="29"/>
      <c r="J2233" s="29">
        <v>15965</v>
      </c>
      <c r="K2233" s="29">
        <v>166.33</v>
      </c>
      <c r="L2233" s="29">
        <v>10851.02</v>
      </c>
      <c r="M2233" s="29">
        <v>415.83</v>
      </c>
      <c r="N2233" s="29">
        <v>27127.56</v>
      </c>
      <c r="O2233" s="29">
        <v>665.32</v>
      </c>
      <c r="P2233" s="29">
        <v>43404.1</v>
      </c>
    </row>
    <row r="2234" spans="1:16">
      <c r="A2234" s="45" t="str">
        <f t="shared" si="50"/>
        <v>4074</v>
      </c>
      <c r="B2234" s="30">
        <v>40</v>
      </c>
      <c r="C2234" s="30">
        <v>74</v>
      </c>
      <c r="D2234" s="30"/>
      <c r="E2234" s="30">
        <v>19450</v>
      </c>
      <c r="F2234" s="30">
        <v>20000</v>
      </c>
      <c r="G2234" s="30"/>
      <c r="H2234" s="30">
        <v>21663.96</v>
      </c>
      <c r="I2234" s="30"/>
      <c r="J2234" s="30">
        <v>16151</v>
      </c>
      <c r="K2234" s="30">
        <v>159.65</v>
      </c>
      <c r="L2234" s="30">
        <v>11336.21</v>
      </c>
      <c r="M2234" s="30">
        <v>399.13</v>
      </c>
      <c r="N2234" s="30">
        <v>28340.51</v>
      </c>
      <c r="O2234" s="30">
        <v>638.6</v>
      </c>
      <c r="P2234" s="30">
        <v>45344.82</v>
      </c>
    </row>
    <row r="2235" spans="1:16">
      <c r="A2235" s="45" t="str">
        <f t="shared" si="50"/>
        <v>4175</v>
      </c>
      <c r="B2235" s="29">
        <v>41</v>
      </c>
      <c r="C2235" s="29">
        <v>75</v>
      </c>
      <c r="D2235" s="29"/>
      <c r="E2235" s="29">
        <v>19450</v>
      </c>
      <c r="F2235" s="29">
        <v>20000</v>
      </c>
      <c r="G2235" s="29"/>
      <c r="H2235" s="29">
        <v>22313.88</v>
      </c>
      <c r="I2235" s="29"/>
      <c r="J2235" s="29">
        <v>16332</v>
      </c>
      <c r="K2235" s="29">
        <v>161.51</v>
      </c>
      <c r="L2235" s="29">
        <v>11837.8</v>
      </c>
      <c r="M2235" s="29">
        <v>403.78</v>
      </c>
      <c r="N2235" s="29">
        <v>29594.5</v>
      </c>
      <c r="O2235" s="29">
        <v>646.04</v>
      </c>
      <c r="P2235" s="29">
        <v>47351.21</v>
      </c>
    </row>
    <row r="2236" spans="1:16">
      <c r="A2236" s="45" t="str">
        <f t="shared" si="50"/>
        <v>4276</v>
      </c>
      <c r="B2236" s="30">
        <v>42</v>
      </c>
      <c r="C2236" s="30">
        <v>76</v>
      </c>
      <c r="D2236" s="30"/>
      <c r="E2236" s="30">
        <v>19450</v>
      </c>
      <c r="F2236" s="30">
        <v>20000</v>
      </c>
      <c r="G2236" s="30">
        <v>900</v>
      </c>
      <c r="H2236" s="30">
        <v>23883.3</v>
      </c>
      <c r="I2236" s="30"/>
      <c r="J2236" s="30">
        <v>15610</v>
      </c>
      <c r="K2236" s="30">
        <v>163.32</v>
      </c>
      <c r="L2236" s="30">
        <v>12356.26</v>
      </c>
      <c r="M2236" s="30">
        <v>408.3</v>
      </c>
      <c r="N2236" s="30">
        <v>30890.639999999999</v>
      </c>
      <c r="O2236" s="30">
        <v>653.28</v>
      </c>
      <c r="P2236" s="30">
        <v>49425.02</v>
      </c>
    </row>
    <row r="2237" spans="1:16">
      <c r="A2237" s="45" t="str">
        <f t="shared" si="50"/>
        <v>4377</v>
      </c>
      <c r="B2237" s="29">
        <v>43</v>
      </c>
      <c r="C2237" s="29">
        <v>77</v>
      </c>
      <c r="D2237" s="29"/>
      <c r="E2237" s="29">
        <v>19450</v>
      </c>
      <c r="F2237" s="29">
        <v>20000</v>
      </c>
      <c r="G2237" s="29"/>
      <c r="H2237" s="29">
        <v>24599.79</v>
      </c>
      <c r="I2237" s="29"/>
      <c r="J2237" s="29">
        <v>15724</v>
      </c>
      <c r="K2237" s="29">
        <v>156.1</v>
      </c>
      <c r="L2237" s="29">
        <v>12883.04</v>
      </c>
      <c r="M2237" s="29">
        <v>390.25</v>
      </c>
      <c r="N2237" s="29">
        <v>32207.61</v>
      </c>
      <c r="O2237" s="29">
        <v>624.4</v>
      </c>
      <c r="P2237" s="29">
        <v>51532.17</v>
      </c>
    </row>
    <row r="2238" spans="1:16">
      <c r="A2238" s="45" t="str">
        <f t="shared" si="50"/>
        <v>4478</v>
      </c>
      <c r="B2238" s="30">
        <v>44</v>
      </c>
      <c r="C2238" s="30">
        <v>78</v>
      </c>
      <c r="D2238" s="30"/>
      <c r="E2238" s="30">
        <v>19450</v>
      </c>
      <c r="F2238" s="30">
        <v>20000</v>
      </c>
      <c r="G2238" s="30"/>
      <c r="H2238" s="30">
        <v>25337.79</v>
      </c>
      <c r="I2238" s="30"/>
      <c r="J2238" s="30">
        <v>15824</v>
      </c>
      <c r="K2238" s="30">
        <v>157.24</v>
      </c>
      <c r="L2238" s="30">
        <v>13426.77</v>
      </c>
      <c r="M2238" s="30">
        <v>393.1</v>
      </c>
      <c r="N2238" s="30">
        <v>33566.94</v>
      </c>
      <c r="O2238" s="30">
        <v>628.96</v>
      </c>
      <c r="P2238" s="30">
        <v>53707.1</v>
      </c>
    </row>
    <row r="2239" spans="1:16">
      <c r="A2239" s="45" t="str">
        <f t="shared" si="50"/>
        <v>4579</v>
      </c>
      <c r="B2239" s="29">
        <v>45</v>
      </c>
      <c r="C2239" s="29">
        <v>79</v>
      </c>
      <c r="D2239" s="29"/>
      <c r="E2239" s="29">
        <v>19450</v>
      </c>
      <c r="F2239" s="29">
        <v>20000</v>
      </c>
      <c r="G2239" s="29">
        <v>900</v>
      </c>
      <c r="H2239" s="29">
        <v>26997.919999999998</v>
      </c>
      <c r="I2239" s="29"/>
      <c r="J2239" s="29">
        <v>15009</v>
      </c>
      <c r="K2239" s="29">
        <v>158.24</v>
      </c>
      <c r="L2239" s="29">
        <v>13987.82</v>
      </c>
      <c r="M2239" s="29">
        <v>395.6</v>
      </c>
      <c r="N2239" s="29">
        <v>34969.54</v>
      </c>
      <c r="O2239" s="29">
        <v>632.96</v>
      </c>
      <c r="P2239" s="29">
        <v>55951.27</v>
      </c>
    </row>
    <row r="2240" spans="1:16">
      <c r="A2240" s="45" t="str">
        <f t="shared" si="50"/>
        <v>4680</v>
      </c>
      <c r="B2240" s="30">
        <v>46</v>
      </c>
      <c r="C2240" s="30">
        <v>80</v>
      </c>
      <c r="D2240" s="30"/>
      <c r="E2240" s="30">
        <v>19450</v>
      </c>
      <c r="F2240" s="30">
        <v>20000</v>
      </c>
      <c r="G2240" s="30"/>
      <c r="H2240" s="30">
        <v>27807.86</v>
      </c>
      <c r="I2240" s="30">
        <v>15000</v>
      </c>
      <c r="J2240" s="30">
        <v>15000</v>
      </c>
      <c r="K2240" s="30">
        <v>150.09</v>
      </c>
      <c r="L2240" s="30">
        <v>14557.54</v>
      </c>
      <c r="M2240" s="30">
        <v>375.23</v>
      </c>
      <c r="N2240" s="30">
        <v>36393.86</v>
      </c>
      <c r="O2240" s="30">
        <v>600.36</v>
      </c>
      <c r="P2240" s="30">
        <v>58230.17</v>
      </c>
    </row>
    <row r="2241" spans="1:16" ht="54">
      <c r="B2241" s="28" t="s">
        <v>27</v>
      </c>
      <c r="C2241" s="28" t="s">
        <v>13</v>
      </c>
      <c r="D2241" s="28" t="s">
        <v>14</v>
      </c>
      <c r="E2241" s="28" t="s">
        <v>15</v>
      </c>
      <c r="F2241" s="28" t="s">
        <v>16</v>
      </c>
      <c r="G2241" s="28" t="s">
        <v>17</v>
      </c>
      <c r="H2241" s="28" t="s">
        <v>18</v>
      </c>
      <c r="I2241" s="28" t="s">
        <v>19</v>
      </c>
      <c r="J2241" s="28" t="s">
        <v>20</v>
      </c>
      <c r="K2241" s="28" t="s">
        <v>21</v>
      </c>
      <c r="L2241" s="28" t="s">
        <v>22</v>
      </c>
      <c r="M2241" s="28" t="s">
        <v>23</v>
      </c>
      <c r="N2241" s="28" t="s">
        <v>24</v>
      </c>
      <c r="O2241" s="28" t="s">
        <v>25</v>
      </c>
      <c r="P2241" s="28" t="s">
        <v>26</v>
      </c>
    </row>
    <row r="2242" spans="1:16">
      <c r="A2242" s="45" t="str">
        <f t="shared" ref="A2242:A2286" si="51">B2242&amp;C2242</f>
        <v>136</v>
      </c>
      <c r="B2242" s="29">
        <v>1</v>
      </c>
      <c r="C2242" s="29">
        <v>36</v>
      </c>
      <c r="D2242" s="29">
        <v>3910</v>
      </c>
      <c r="E2242" s="29">
        <v>3910</v>
      </c>
      <c r="F2242" s="29">
        <v>20000</v>
      </c>
      <c r="G2242" s="29"/>
      <c r="H2242" s="29"/>
      <c r="I2242" s="29"/>
      <c r="J2242" s="29">
        <v>2346</v>
      </c>
      <c r="K2242" s="29">
        <v>27.37</v>
      </c>
      <c r="L2242" s="29">
        <v>27.37</v>
      </c>
      <c r="M2242" s="29">
        <v>68.430000000000007</v>
      </c>
      <c r="N2242" s="29">
        <v>68.430000000000007</v>
      </c>
      <c r="O2242" s="29">
        <v>109.48</v>
      </c>
      <c r="P2242" s="29">
        <v>109.48</v>
      </c>
    </row>
    <row r="2243" spans="1:16">
      <c r="A2243" s="45" t="str">
        <f t="shared" si="51"/>
        <v>237</v>
      </c>
      <c r="B2243" s="30">
        <v>2</v>
      </c>
      <c r="C2243" s="30">
        <v>37</v>
      </c>
      <c r="D2243" s="30">
        <v>3910</v>
      </c>
      <c r="E2243" s="30">
        <v>7820</v>
      </c>
      <c r="F2243" s="30">
        <v>20000</v>
      </c>
      <c r="G2243" s="30"/>
      <c r="H2243" s="30"/>
      <c r="I2243" s="30"/>
      <c r="J2243" s="30">
        <v>5840</v>
      </c>
      <c r="K2243" s="30">
        <v>61.02</v>
      </c>
      <c r="L2243" s="30">
        <v>89.21</v>
      </c>
      <c r="M2243" s="30">
        <v>152.54</v>
      </c>
      <c r="N2243" s="30">
        <v>223.02</v>
      </c>
      <c r="O2243" s="30">
        <v>244.06</v>
      </c>
      <c r="P2243" s="30">
        <v>356.82</v>
      </c>
    </row>
    <row r="2244" spans="1:16">
      <c r="A2244" s="45" t="str">
        <f t="shared" si="51"/>
        <v>338</v>
      </c>
      <c r="B2244" s="29">
        <v>3</v>
      </c>
      <c r="C2244" s="29">
        <v>38</v>
      </c>
      <c r="D2244" s="29">
        <v>3910</v>
      </c>
      <c r="E2244" s="29">
        <v>11730</v>
      </c>
      <c r="F2244" s="29">
        <v>20000</v>
      </c>
      <c r="G2244" s="29">
        <v>900</v>
      </c>
      <c r="H2244" s="29">
        <v>900</v>
      </c>
      <c r="I2244" s="29"/>
      <c r="J2244" s="29">
        <v>8464</v>
      </c>
      <c r="K2244" s="29">
        <v>95.36</v>
      </c>
      <c r="L2244" s="29">
        <v>187.24</v>
      </c>
      <c r="M2244" s="29">
        <v>238.39</v>
      </c>
      <c r="N2244" s="29">
        <v>468.09</v>
      </c>
      <c r="O2244" s="29">
        <v>381.42</v>
      </c>
      <c r="P2244" s="29">
        <v>748.95</v>
      </c>
    </row>
    <row r="2245" spans="1:16">
      <c r="A2245" s="45" t="str">
        <f t="shared" si="51"/>
        <v>439</v>
      </c>
      <c r="B2245" s="30">
        <v>4</v>
      </c>
      <c r="C2245" s="30">
        <v>39</v>
      </c>
      <c r="D2245" s="30">
        <v>3910</v>
      </c>
      <c r="E2245" s="30">
        <v>15640</v>
      </c>
      <c r="F2245" s="30">
        <v>20000</v>
      </c>
      <c r="G2245" s="30"/>
      <c r="H2245" s="30">
        <v>927</v>
      </c>
      <c r="I2245" s="30"/>
      <c r="J2245" s="30">
        <v>12441</v>
      </c>
      <c r="K2245" s="30">
        <v>124.53</v>
      </c>
      <c r="L2245" s="30">
        <v>317.39</v>
      </c>
      <c r="M2245" s="30">
        <v>311.33</v>
      </c>
      <c r="N2245" s="30">
        <v>793.47</v>
      </c>
      <c r="O2245" s="30">
        <v>498.13</v>
      </c>
      <c r="P2245" s="30">
        <v>1269.55</v>
      </c>
    </row>
    <row r="2246" spans="1:16">
      <c r="A2246" s="45" t="str">
        <f t="shared" si="51"/>
        <v>540</v>
      </c>
      <c r="B2246" s="29">
        <v>5</v>
      </c>
      <c r="C2246" s="29">
        <v>40</v>
      </c>
      <c r="D2246" s="29">
        <v>3910</v>
      </c>
      <c r="E2246" s="29">
        <v>19550</v>
      </c>
      <c r="F2246" s="29">
        <v>20000</v>
      </c>
      <c r="G2246" s="29"/>
      <c r="H2246" s="29">
        <v>954.81</v>
      </c>
      <c r="I2246" s="29"/>
      <c r="J2246" s="29">
        <v>16654</v>
      </c>
      <c r="K2246" s="29">
        <v>163.31</v>
      </c>
      <c r="L2246" s="29">
        <v>490.22</v>
      </c>
      <c r="M2246" s="29">
        <v>408.28</v>
      </c>
      <c r="N2246" s="29">
        <v>1225.56</v>
      </c>
      <c r="O2246" s="29">
        <v>653.25</v>
      </c>
      <c r="P2246" s="29">
        <v>1960.89</v>
      </c>
    </row>
    <row r="2247" spans="1:16">
      <c r="A2247" s="45" t="str">
        <f t="shared" si="51"/>
        <v>641</v>
      </c>
      <c r="B2247" s="30">
        <v>6</v>
      </c>
      <c r="C2247" s="30">
        <v>41</v>
      </c>
      <c r="D2247" s="30"/>
      <c r="E2247" s="30">
        <v>19550</v>
      </c>
      <c r="F2247" s="30">
        <v>20000</v>
      </c>
      <c r="G2247" s="30">
        <v>900</v>
      </c>
      <c r="H2247" s="30">
        <v>1883.45</v>
      </c>
      <c r="I2247" s="30"/>
      <c r="J2247" s="30">
        <v>16083</v>
      </c>
      <c r="K2247" s="30">
        <v>166.54</v>
      </c>
      <c r="L2247" s="30">
        <v>671.47</v>
      </c>
      <c r="M2247" s="30">
        <v>416.35</v>
      </c>
      <c r="N2247" s="30">
        <v>1678.67</v>
      </c>
      <c r="O2247" s="30">
        <v>666.16</v>
      </c>
      <c r="P2247" s="30">
        <v>2685.87</v>
      </c>
    </row>
    <row r="2248" spans="1:16">
      <c r="A2248" s="45" t="str">
        <f t="shared" si="51"/>
        <v>742</v>
      </c>
      <c r="B2248" s="29">
        <v>7</v>
      </c>
      <c r="C2248" s="29">
        <v>42</v>
      </c>
      <c r="D2248" s="29"/>
      <c r="E2248" s="29">
        <v>19550</v>
      </c>
      <c r="F2248" s="29">
        <v>20000</v>
      </c>
      <c r="G2248" s="29"/>
      <c r="H2248" s="29">
        <v>1939.96</v>
      </c>
      <c r="I2248" s="29"/>
      <c r="J2248" s="29">
        <v>16400</v>
      </c>
      <c r="K2248" s="29">
        <v>160.83000000000001</v>
      </c>
      <c r="L2248" s="29">
        <v>852.44</v>
      </c>
      <c r="M2248" s="29">
        <v>402.08</v>
      </c>
      <c r="N2248" s="29">
        <v>2131.11</v>
      </c>
      <c r="O2248" s="29">
        <v>643.32000000000005</v>
      </c>
      <c r="P2248" s="29">
        <v>3409.77</v>
      </c>
    </row>
    <row r="2249" spans="1:16">
      <c r="A2249" s="45" t="str">
        <f t="shared" si="51"/>
        <v>843</v>
      </c>
      <c r="B2249" s="30">
        <v>8</v>
      </c>
      <c r="C2249" s="30">
        <v>43</v>
      </c>
      <c r="D2249" s="30"/>
      <c r="E2249" s="30">
        <v>19550</v>
      </c>
      <c r="F2249" s="30">
        <v>20000</v>
      </c>
      <c r="G2249" s="30"/>
      <c r="H2249" s="30">
        <v>1998.16</v>
      </c>
      <c r="I2249" s="30"/>
      <c r="J2249" s="30">
        <v>16723</v>
      </c>
      <c r="K2249" s="30">
        <v>164</v>
      </c>
      <c r="L2249" s="30">
        <v>1042.02</v>
      </c>
      <c r="M2249" s="30">
        <v>410</v>
      </c>
      <c r="N2249" s="30">
        <v>2605.04</v>
      </c>
      <c r="O2249" s="30">
        <v>656</v>
      </c>
      <c r="P2249" s="30">
        <v>4168.0600000000004</v>
      </c>
    </row>
    <row r="2250" spans="1:16">
      <c r="A2250" s="45" t="str">
        <f t="shared" si="51"/>
        <v>944</v>
      </c>
      <c r="B2250" s="29">
        <v>9</v>
      </c>
      <c r="C2250" s="29">
        <v>44</v>
      </c>
      <c r="D2250" s="29"/>
      <c r="E2250" s="29">
        <v>19550</v>
      </c>
      <c r="F2250" s="29">
        <v>20000</v>
      </c>
      <c r="G2250" s="29">
        <v>900</v>
      </c>
      <c r="H2250" s="29">
        <v>2958.1</v>
      </c>
      <c r="I2250" s="29"/>
      <c r="J2250" s="29">
        <v>16152</v>
      </c>
      <c r="K2250" s="29">
        <v>167.23</v>
      </c>
      <c r="L2250" s="29">
        <v>1240.51</v>
      </c>
      <c r="M2250" s="29">
        <v>418.08</v>
      </c>
      <c r="N2250" s="29">
        <v>3101.27</v>
      </c>
      <c r="O2250" s="29">
        <v>668.92</v>
      </c>
      <c r="P2250" s="29">
        <v>4962.03</v>
      </c>
    </row>
    <row r="2251" spans="1:16">
      <c r="A2251" s="45" t="str">
        <f t="shared" si="51"/>
        <v>1045</v>
      </c>
      <c r="B2251" s="30">
        <v>10</v>
      </c>
      <c r="C2251" s="30">
        <v>45</v>
      </c>
      <c r="D2251" s="30"/>
      <c r="E2251" s="30">
        <v>19550</v>
      </c>
      <c r="F2251" s="30">
        <v>20000</v>
      </c>
      <c r="G2251" s="30"/>
      <c r="H2251" s="30">
        <v>3046.84</v>
      </c>
      <c r="I2251" s="30"/>
      <c r="J2251" s="30">
        <v>16468</v>
      </c>
      <c r="K2251" s="30">
        <v>161.52000000000001</v>
      </c>
      <c r="L2251" s="30">
        <v>1439.24</v>
      </c>
      <c r="M2251" s="30">
        <v>403.8</v>
      </c>
      <c r="N2251" s="30">
        <v>3598.1</v>
      </c>
      <c r="O2251" s="30">
        <v>646.08000000000004</v>
      </c>
      <c r="P2251" s="30">
        <v>5756.97</v>
      </c>
    </row>
    <row r="2252" spans="1:16">
      <c r="A2252" s="45" t="str">
        <f t="shared" si="51"/>
        <v>1146</v>
      </c>
      <c r="B2252" s="29">
        <v>11</v>
      </c>
      <c r="C2252" s="29">
        <v>46</v>
      </c>
      <c r="D2252" s="29"/>
      <c r="E2252" s="29">
        <v>19550</v>
      </c>
      <c r="F2252" s="29">
        <v>20000</v>
      </c>
      <c r="G2252" s="29"/>
      <c r="H2252" s="29">
        <v>3138.25</v>
      </c>
      <c r="I2252" s="29"/>
      <c r="J2252" s="29">
        <v>16791</v>
      </c>
      <c r="K2252" s="29">
        <v>164.68</v>
      </c>
      <c r="L2252" s="29">
        <v>1647.1</v>
      </c>
      <c r="M2252" s="29">
        <v>411.7</v>
      </c>
      <c r="N2252" s="29">
        <v>4117.75</v>
      </c>
      <c r="O2252" s="29">
        <v>658.72</v>
      </c>
      <c r="P2252" s="29">
        <v>6588.4</v>
      </c>
    </row>
    <row r="2253" spans="1:16">
      <c r="A2253" s="45" t="str">
        <f t="shared" si="51"/>
        <v>1247</v>
      </c>
      <c r="B2253" s="30">
        <v>12</v>
      </c>
      <c r="C2253" s="30">
        <v>47</v>
      </c>
      <c r="D2253" s="30"/>
      <c r="E2253" s="30">
        <v>19550</v>
      </c>
      <c r="F2253" s="30">
        <v>20000</v>
      </c>
      <c r="G2253" s="30">
        <v>900</v>
      </c>
      <c r="H2253" s="30">
        <v>4132.3999999999996</v>
      </c>
      <c r="I2253" s="30"/>
      <c r="J2253" s="30">
        <v>16220</v>
      </c>
      <c r="K2253" s="30">
        <v>167.91</v>
      </c>
      <c r="L2253" s="30">
        <v>1864.42</v>
      </c>
      <c r="M2253" s="30">
        <v>419.78</v>
      </c>
      <c r="N2253" s="30">
        <v>4661.05</v>
      </c>
      <c r="O2253" s="30">
        <v>671.64</v>
      </c>
      <c r="P2253" s="30">
        <v>7457.69</v>
      </c>
    </row>
    <row r="2254" spans="1:16">
      <c r="A2254" s="45" t="str">
        <f t="shared" si="51"/>
        <v>1348</v>
      </c>
      <c r="B2254" s="29">
        <v>13</v>
      </c>
      <c r="C2254" s="29">
        <v>48</v>
      </c>
      <c r="D2254" s="29"/>
      <c r="E2254" s="29">
        <v>19550</v>
      </c>
      <c r="F2254" s="29">
        <v>20000</v>
      </c>
      <c r="G2254" s="29"/>
      <c r="H2254" s="29">
        <v>4256.37</v>
      </c>
      <c r="I2254" s="29"/>
      <c r="J2254" s="29">
        <v>16536</v>
      </c>
      <c r="K2254" s="29">
        <v>162.19999999999999</v>
      </c>
      <c r="L2254" s="29">
        <v>2082.5500000000002</v>
      </c>
      <c r="M2254" s="29">
        <v>405.5</v>
      </c>
      <c r="N2254" s="29">
        <v>5206.3900000000003</v>
      </c>
      <c r="O2254" s="29">
        <v>648.79999999999995</v>
      </c>
      <c r="P2254" s="29">
        <v>8330.2199999999993</v>
      </c>
    </row>
    <row r="2255" spans="1:16">
      <c r="A2255" s="45" t="str">
        <f t="shared" si="51"/>
        <v>1449</v>
      </c>
      <c r="B2255" s="30">
        <v>14</v>
      </c>
      <c r="C2255" s="30">
        <v>49</v>
      </c>
      <c r="D2255" s="30"/>
      <c r="E2255" s="30">
        <v>19550</v>
      </c>
      <c r="F2255" s="30">
        <v>20000</v>
      </c>
      <c r="G2255" s="30"/>
      <c r="H2255" s="30">
        <v>4384.0600000000004</v>
      </c>
      <c r="I2255" s="30"/>
      <c r="J2255" s="30">
        <v>16857</v>
      </c>
      <c r="K2255" s="30">
        <v>165.36</v>
      </c>
      <c r="L2255" s="30">
        <v>2310.39</v>
      </c>
      <c r="M2255" s="30">
        <v>413.4</v>
      </c>
      <c r="N2255" s="30">
        <v>5775.98</v>
      </c>
      <c r="O2255" s="30">
        <v>661.44</v>
      </c>
      <c r="P2255" s="30">
        <v>9241.56</v>
      </c>
    </row>
    <row r="2256" spans="1:16">
      <c r="A2256" s="45" t="str">
        <f t="shared" si="51"/>
        <v>1550</v>
      </c>
      <c r="B2256" s="29">
        <v>15</v>
      </c>
      <c r="C2256" s="29">
        <v>50</v>
      </c>
      <c r="D2256" s="29"/>
      <c r="E2256" s="29">
        <v>19550</v>
      </c>
      <c r="F2256" s="29">
        <v>20000</v>
      </c>
      <c r="G2256" s="29">
        <v>900</v>
      </c>
      <c r="H2256" s="29">
        <v>5415.58</v>
      </c>
      <c r="I2256" s="29"/>
      <c r="J2256" s="29">
        <v>16286</v>
      </c>
      <c r="K2256" s="29">
        <v>168.57</v>
      </c>
      <c r="L2256" s="29">
        <v>2548.27</v>
      </c>
      <c r="M2256" s="29">
        <v>421.43</v>
      </c>
      <c r="N2256" s="29">
        <v>6370.68</v>
      </c>
      <c r="O2256" s="29">
        <v>674.28</v>
      </c>
      <c r="P2256" s="29">
        <v>10193.09</v>
      </c>
    </row>
    <row r="2257" spans="1:16">
      <c r="A2257" s="45" t="str">
        <f t="shared" si="51"/>
        <v>1651</v>
      </c>
      <c r="B2257" s="30">
        <v>16</v>
      </c>
      <c r="C2257" s="30">
        <v>51</v>
      </c>
      <c r="D2257" s="30"/>
      <c r="E2257" s="30">
        <v>19550</v>
      </c>
      <c r="F2257" s="30">
        <v>20000</v>
      </c>
      <c r="G2257" s="30"/>
      <c r="H2257" s="30">
        <v>5578.05</v>
      </c>
      <c r="I2257" s="30"/>
      <c r="J2257" s="30">
        <v>16600</v>
      </c>
      <c r="K2257" s="30">
        <v>162.86000000000001</v>
      </c>
      <c r="L2257" s="30">
        <v>2787.58</v>
      </c>
      <c r="M2257" s="30">
        <v>407.15</v>
      </c>
      <c r="N2257" s="30">
        <v>6968.95</v>
      </c>
      <c r="O2257" s="30">
        <v>651.44000000000005</v>
      </c>
      <c r="P2257" s="30">
        <v>11150.32</v>
      </c>
    </row>
    <row r="2258" spans="1:16">
      <c r="A2258" s="45" t="str">
        <f t="shared" si="51"/>
        <v>1752</v>
      </c>
      <c r="B2258" s="29">
        <v>17</v>
      </c>
      <c r="C2258" s="29">
        <v>52</v>
      </c>
      <c r="D2258" s="29"/>
      <c r="E2258" s="29">
        <v>19550</v>
      </c>
      <c r="F2258" s="29">
        <v>20000</v>
      </c>
      <c r="G2258" s="29"/>
      <c r="H2258" s="29">
        <v>5745.39</v>
      </c>
      <c r="I2258" s="29"/>
      <c r="J2258" s="29">
        <v>16920</v>
      </c>
      <c r="K2258" s="29">
        <v>166</v>
      </c>
      <c r="L2258" s="29">
        <v>3037.21</v>
      </c>
      <c r="M2258" s="29">
        <v>415</v>
      </c>
      <c r="N2258" s="29">
        <v>7593.02</v>
      </c>
      <c r="O2258" s="29">
        <v>664</v>
      </c>
      <c r="P2258" s="29">
        <v>12148.83</v>
      </c>
    </row>
    <row r="2259" spans="1:16">
      <c r="A2259" s="45" t="str">
        <f t="shared" si="51"/>
        <v>1853</v>
      </c>
      <c r="B2259" s="30">
        <v>18</v>
      </c>
      <c r="C2259" s="30">
        <v>53</v>
      </c>
      <c r="D2259" s="30"/>
      <c r="E2259" s="30">
        <v>19550</v>
      </c>
      <c r="F2259" s="30">
        <v>20000</v>
      </c>
      <c r="G2259" s="30">
        <v>900</v>
      </c>
      <c r="H2259" s="30">
        <v>6817.75</v>
      </c>
      <c r="I2259" s="30"/>
      <c r="J2259" s="30">
        <v>16346</v>
      </c>
      <c r="K2259" s="30">
        <v>169.2</v>
      </c>
      <c r="L2259" s="30">
        <v>3297.52</v>
      </c>
      <c r="M2259" s="30">
        <v>423</v>
      </c>
      <c r="N2259" s="30">
        <v>8243.81</v>
      </c>
      <c r="O2259" s="30">
        <v>676.8</v>
      </c>
      <c r="P2259" s="30">
        <v>13190.1</v>
      </c>
    </row>
    <row r="2260" spans="1:16">
      <c r="A2260" s="45" t="str">
        <f t="shared" si="51"/>
        <v>1954</v>
      </c>
      <c r="B2260" s="29">
        <v>19</v>
      </c>
      <c r="C2260" s="29">
        <v>54</v>
      </c>
      <c r="D2260" s="29"/>
      <c r="E2260" s="29">
        <v>19550</v>
      </c>
      <c r="F2260" s="29">
        <v>20000</v>
      </c>
      <c r="G2260" s="29"/>
      <c r="H2260" s="29">
        <v>7022.29</v>
      </c>
      <c r="I2260" s="29"/>
      <c r="J2260" s="29">
        <v>16657</v>
      </c>
      <c r="K2260" s="29">
        <v>163.46</v>
      </c>
      <c r="L2260" s="29">
        <v>3559.91</v>
      </c>
      <c r="M2260" s="29">
        <v>408.65</v>
      </c>
      <c r="N2260" s="29">
        <v>8899.7800000000007</v>
      </c>
      <c r="O2260" s="29">
        <v>653.84</v>
      </c>
      <c r="P2260" s="29">
        <v>14239.64</v>
      </c>
    </row>
    <row r="2261" spans="1:16">
      <c r="A2261" s="45" t="str">
        <f t="shared" si="51"/>
        <v>2055</v>
      </c>
      <c r="B2261" s="30">
        <v>20</v>
      </c>
      <c r="C2261" s="30">
        <v>55</v>
      </c>
      <c r="D2261" s="30"/>
      <c r="E2261" s="30">
        <v>19550</v>
      </c>
      <c r="F2261" s="30">
        <v>20000</v>
      </c>
      <c r="G2261" s="30"/>
      <c r="H2261" s="30">
        <v>7232.95</v>
      </c>
      <c r="I2261" s="30"/>
      <c r="J2261" s="30">
        <v>16975</v>
      </c>
      <c r="K2261" s="30">
        <v>166.57</v>
      </c>
      <c r="L2261" s="30">
        <v>3833.28</v>
      </c>
      <c r="M2261" s="30">
        <v>416.43</v>
      </c>
      <c r="N2261" s="30">
        <v>9583.19</v>
      </c>
      <c r="O2261" s="30">
        <v>666.28</v>
      </c>
      <c r="P2261" s="30">
        <v>15333.11</v>
      </c>
    </row>
    <row r="2262" spans="1:16">
      <c r="A2262" s="45" t="str">
        <f t="shared" si="51"/>
        <v>2156</v>
      </c>
      <c r="B2262" s="29">
        <v>21</v>
      </c>
      <c r="C2262" s="29">
        <v>56</v>
      </c>
      <c r="D2262" s="29"/>
      <c r="E2262" s="29">
        <v>19550</v>
      </c>
      <c r="F2262" s="29">
        <v>20000</v>
      </c>
      <c r="G2262" s="29">
        <v>900</v>
      </c>
      <c r="H2262" s="29">
        <v>8349.94</v>
      </c>
      <c r="I2262" s="29"/>
      <c r="J2262" s="29">
        <v>16398</v>
      </c>
      <c r="K2262" s="29">
        <v>169.75</v>
      </c>
      <c r="L2262" s="29">
        <v>4118.03</v>
      </c>
      <c r="M2262" s="29">
        <v>424.38</v>
      </c>
      <c r="N2262" s="29">
        <v>10295.07</v>
      </c>
      <c r="O2262" s="29">
        <v>679</v>
      </c>
      <c r="P2262" s="29">
        <v>16472.099999999999</v>
      </c>
    </row>
    <row r="2263" spans="1:16">
      <c r="A2263" s="45" t="str">
        <f t="shared" si="51"/>
        <v>2257</v>
      </c>
      <c r="B2263" s="30">
        <v>22</v>
      </c>
      <c r="C2263" s="30">
        <v>57</v>
      </c>
      <c r="D2263" s="30"/>
      <c r="E2263" s="30">
        <v>19550</v>
      </c>
      <c r="F2263" s="30">
        <v>20000</v>
      </c>
      <c r="G2263" s="30"/>
      <c r="H2263" s="30">
        <v>8600.44</v>
      </c>
      <c r="I2263" s="30"/>
      <c r="J2263" s="30">
        <v>16705</v>
      </c>
      <c r="K2263" s="30">
        <v>163.98</v>
      </c>
      <c r="L2263" s="30">
        <v>4405.55</v>
      </c>
      <c r="M2263" s="30">
        <v>409.95</v>
      </c>
      <c r="N2263" s="30">
        <v>11013.87</v>
      </c>
      <c r="O2263" s="30">
        <v>655.92</v>
      </c>
      <c r="P2263" s="30">
        <v>17622.189999999999</v>
      </c>
    </row>
    <row r="2264" spans="1:16">
      <c r="A2264" s="45" t="str">
        <f t="shared" si="51"/>
        <v>2358</v>
      </c>
      <c r="B2264" s="29">
        <v>23</v>
      </c>
      <c r="C2264" s="29">
        <v>58</v>
      </c>
      <c r="D2264" s="29"/>
      <c r="E2264" s="29">
        <v>19550</v>
      </c>
      <c r="F2264" s="29">
        <v>20000</v>
      </c>
      <c r="G2264" s="29"/>
      <c r="H2264" s="29">
        <v>8858.4500000000007</v>
      </c>
      <c r="I2264" s="29"/>
      <c r="J2264" s="29">
        <v>17018</v>
      </c>
      <c r="K2264" s="29">
        <v>167.05</v>
      </c>
      <c r="L2264" s="29">
        <v>4704.76</v>
      </c>
      <c r="M2264" s="29">
        <v>417.63</v>
      </c>
      <c r="N2264" s="29">
        <v>11761.91</v>
      </c>
      <c r="O2264" s="29">
        <v>668.2</v>
      </c>
      <c r="P2264" s="29">
        <v>18819.05</v>
      </c>
    </row>
    <row r="2265" spans="1:16">
      <c r="A2265" s="45" t="str">
        <f t="shared" si="51"/>
        <v>2459</v>
      </c>
      <c r="B2265" s="30">
        <v>24</v>
      </c>
      <c r="C2265" s="30">
        <v>59</v>
      </c>
      <c r="D2265" s="30"/>
      <c r="E2265" s="30">
        <v>19550</v>
      </c>
      <c r="F2265" s="30">
        <v>20000</v>
      </c>
      <c r="G2265" s="30">
        <v>900</v>
      </c>
      <c r="H2265" s="30">
        <v>10024.209999999999</v>
      </c>
      <c r="I2265" s="30"/>
      <c r="J2265" s="30">
        <v>16438</v>
      </c>
      <c r="K2265" s="30">
        <v>170.18</v>
      </c>
      <c r="L2265" s="30">
        <v>5016.09</v>
      </c>
      <c r="M2265" s="30">
        <v>425.45</v>
      </c>
      <c r="N2265" s="30">
        <v>12540.22</v>
      </c>
      <c r="O2265" s="30">
        <v>680.72</v>
      </c>
      <c r="P2265" s="30">
        <v>20064.349999999999</v>
      </c>
    </row>
    <row r="2266" spans="1:16">
      <c r="A2266" s="45" t="str">
        <f t="shared" si="51"/>
        <v>2560</v>
      </c>
      <c r="B2266" s="29">
        <v>25</v>
      </c>
      <c r="C2266" s="29">
        <v>60</v>
      </c>
      <c r="D2266" s="29"/>
      <c r="E2266" s="29">
        <v>19550</v>
      </c>
      <c r="F2266" s="29">
        <v>20000</v>
      </c>
      <c r="G2266" s="29"/>
      <c r="H2266" s="29">
        <v>10324.93</v>
      </c>
      <c r="I2266" s="29"/>
      <c r="J2266" s="29">
        <v>16738</v>
      </c>
      <c r="K2266" s="29">
        <v>164.38</v>
      </c>
      <c r="L2266" s="29">
        <v>5330.95</v>
      </c>
      <c r="M2266" s="29">
        <v>410.95</v>
      </c>
      <c r="N2266" s="29">
        <v>13327.37</v>
      </c>
      <c r="O2266" s="29">
        <v>657.52</v>
      </c>
      <c r="P2266" s="29">
        <v>21323.8</v>
      </c>
    </row>
    <row r="2267" spans="1:16">
      <c r="A2267" s="45" t="str">
        <f t="shared" si="51"/>
        <v>2661</v>
      </c>
      <c r="B2267" s="30">
        <v>26</v>
      </c>
      <c r="C2267" s="30">
        <v>61</v>
      </c>
      <c r="D2267" s="30"/>
      <c r="E2267" s="30">
        <v>19550</v>
      </c>
      <c r="F2267" s="30">
        <v>20000</v>
      </c>
      <c r="G2267" s="30"/>
      <c r="H2267" s="30">
        <v>10634.68</v>
      </c>
      <c r="I2267" s="30"/>
      <c r="J2267" s="30">
        <v>17044</v>
      </c>
      <c r="K2267" s="30">
        <v>167.38</v>
      </c>
      <c r="L2267" s="30">
        <v>5658.26</v>
      </c>
      <c r="M2267" s="30">
        <v>418.45</v>
      </c>
      <c r="N2267" s="30">
        <v>14145.64</v>
      </c>
      <c r="O2267" s="30">
        <v>669.52</v>
      </c>
      <c r="P2267" s="30">
        <v>22633.03</v>
      </c>
    </row>
    <row r="2268" spans="1:16">
      <c r="A2268" s="45" t="str">
        <f t="shared" si="51"/>
        <v>2762</v>
      </c>
      <c r="B2268" s="29">
        <v>27</v>
      </c>
      <c r="C2268" s="29">
        <v>62</v>
      </c>
      <c r="D2268" s="29"/>
      <c r="E2268" s="29">
        <v>19550</v>
      </c>
      <c r="F2268" s="29">
        <v>20000</v>
      </c>
      <c r="G2268" s="29">
        <v>900</v>
      </c>
      <c r="H2268" s="29">
        <v>11853.72</v>
      </c>
      <c r="I2268" s="29"/>
      <c r="J2268" s="29">
        <v>16457</v>
      </c>
      <c r="K2268" s="29">
        <v>170.44</v>
      </c>
      <c r="L2268" s="29">
        <v>5998.45</v>
      </c>
      <c r="M2268" s="29">
        <v>426.1</v>
      </c>
      <c r="N2268" s="29">
        <v>14996.11</v>
      </c>
      <c r="O2268" s="29">
        <v>681.76</v>
      </c>
      <c r="P2268" s="29">
        <v>23993.78</v>
      </c>
    </row>
    <row r="2269" spans="1:16">
      <c r="A2269" s="45" t="str">
        <f t="shared" si="51"/>
        <v>2863</v>
      </c>
      <c r="B2269" s="30">
        <v>28</v>
      </c>
      <c r="C2269" s="30">
        <v>63</v>
      </c>
      <c r="D2269" s="30"/>
      <c r="E2269" s="30">
        <v>19550</v>
      </c>
      <c r="F2269" s="30">
        <v>20000</v>
      </c>
      <c r="G2269" s="30"/>
      <c r="H2269" s="30">
        <v>12209.33</v>
      </c>
      <c r="I2269" s="30"/>
      <c r="J2269" s="30">
        <v>16748</v>
      </c>
      <c r="K2269" s="30">
        <v>164.57</v>
      </c>
      <c r="L2269" s="30">
        <v>6342.97</v>
      </c>
      <c r="M2269" s="30">
        <v>411.43</v>
      </c>
      <c r="N2269" s="30">
        <v>15857.42</v>
      </c>
      <c r="O2269" s="30">
        <v>658.28</v>
      </c>
      <c r="P2269" s="30">
        <v>25371.87</v>
      </c>
    </row>
    <row r="2270" spans="1:16">
      <c r="A2270" s="45" t="str">
        <f t="shared" si="51"/>
        <v>2964</v>
      </c>
      <c r="B2270" s="29">
        <v>29</v>
      </c>
      <c r="C2270" s="29">
        <v>64</v>
      </c>
      <c r="D2270" s="29"/>
      <c r="E2270" s="29">
        <v>19550</v>
      </c>
      <c r="F2270" s="29">
        <v>20000</v>
      </c>
      <c r="G2270" s="29"/>
      <c r="H2270" s="29">
        <v>12575.61</v>
      </c>
      <c r="I2270" s="29"/>
      <c r="J2270" s="29">
        <v>17044</v>
      </c>
      <c r="K2270" s="29">
        <v>167.48</v>
      </c>
      <c r="L2270" s="29">
        <v>6700.74</v>
      </c>
      <c r="M2270" s="29">
        <v>418.7</v>
      </c>
      <c r="N2270" s="29">
        <v>16751.84</v>
      </c>
      <c r="O2270" s="29">
        <v>669.92</v>
      </c>
      <c r="P2270" s="29">
        <v>26802.95</v>
      </c>
    </row>
    <row r="2271" spans="1:16">
      <c r="A2271" s="45" t="str">
        <f t="shared" si="51"/>
        <v>3065</v>
      </c>
      <c r="B2271" s="30">
        <v>30</v>
      </c>
      <c r="C2271" s="30">
        <v>65</v>
      </c>
      <c r="D2271" s="30"/>
      <c r="E2271" s="30">
        <v>19550</v>
      </c>
      <c r="F2271" s="30">
        <v>20000</v>
      </c>
      <c r="G2271" s="30">
        <v>900</v>
      </c>
      <c r="H2271" s="30">
        <v>13852.88</v>
      </c>
      <c r="I2271" s="30"/>
      <c r="J2271" s="30">
        <v>16447</v>
      </c>
      <c r="K2271" s="30">
        <v>170.44</v>
      </c>
      <c r="L2271" s="30">
        <v>7072.2</v>
      </c>
      <c r="M2271" s="30">
        <v>426.1</v>
      </c>
      <c r="N2271" s="30">
        <v>17680.5</v>
      </c>
      <c r="O2271" s="30">
        <v>681.76</v>
      </c>
      <c r="P2271" s="30">
        <v>28288.799999999999</v>
      </c>
    </row>
    <row r="2272" spans="1:16">
      <c r="A2272" s="45" t="str">
        <f t="shared" si="51"/>
        <v>3166</v>
      </c>
      <c r="B2272" s="29">
        <v>31</v>
      </c>
      <c r="C2272" s="29">
        <v>66</v>
      </c>
      <c r="D2272" s="29"/>
      <c r="E2272" s="29">
        <v>19550</v>
      </c>
      <c r="F2272" s="29">
        <v>20000</v>
      </c>
      <c r="G2272" s="29"/>
      <c r="H2272" s="29">
        <v>14268.47</v>
      </c>
      <c r="I2272" s="29"/>
      <c r="J2272" s="29">
        <v>16724</v>
      </c>
      <c r="K2272" s="29">
        <v>164.47</v>
      </c>
      <c r="L2272" s="29">
        <v>7448.84</v>
      </c>
      <c r="M2272" s="29">
        <v>411.18</v>
      </c>
      <c r="N2272" s="29">
        <v>18622.09</v>
      </c>
      <c r="O2272" s="29">
        <v>657.88</v>
      </c>
      <c r="P2272" s="29">
        <v>29795.34</v>
      </c>
    </row>
    <row r="2273" spans="1:16">
      <c r="A2273" s="45" t="str">
        <f t="shared" si="51"/>
        <v>3267</v>
      </c>
      <c r="B2273" s="30">
        <v>32</v>
      </c>
      <c r="C2273" s="30">
        <v>67</v>
      </c>
      <c r="D2273" s="30"/>
      <c r="E2273" s="30">
        <v>19550</v>
      </c>
      <c r="F2273" s="30">
        <v>20000</v>
      </c>
      <c r="G2273" s="30"/>
      <c r="H2273" s="30">
        <v>14696.52</v>
      </c>
      <c r="I2273" s="30"/>
      <c r="J2273" s="30">
        <v>17006</v>
      </c>
      <c r="K2273" s="30">
        <v>167.24</v>
      </c>
      <c r="L2273" s="30">
        <v>7839.54</v>
      </c>
      <c r="M2273" s="30">
        <v>418.1</v>
      </c>
      <c r="N2273" s="30">
        <v>19598.849999999999</v>
      </c>
      <c r="O2273" s="30">
        <v>668.96</v>
      </c>
      <c r="P2273" s="30">
        <v>31358.16</v>
      </c>
    </row>
    <row r="2274" spans="1:16">
      <c r="A2274" s="45" t="str">
        <f t="shared" si="51"/>
        <v>3368</v>
      </c>
      <c r="B2274" s="29">
        <v>33</v>
      </c>
      <c r="C2274" s="29">
        <v>68</v>
      </c>
      <c r="D2274" s="29"/>
      <c r="E2274" s="29">
        <v>19550</v>
      </c>
      <c r="F2274" s="29">
        <v>20000</v>
      </c>
      <c r="G2274" s="29">
        <v>900</v>
      </c>
      <c r="H2274" s="29">
        <v>16037.42</v>
      </c>
      <c r="I2274" s="29"/>
      <c r="J2274" s="29">
        <v>16393</v>
      </c>
      <c r="K2274" s="29">
        <v>170.06</v>
      </c>
      <c r="L2274" s="29">
        <v>8244.7900000000009</v>
      </c>
      <c r="M2274" s="29">
        <v>425.15</v>
      </c>
      <c r="N2274" s="29">
        <v>20611.97</v>
      </c>
      <c r="O2274" s="29">
        <v>680.24</v>
      </c>
      <c r="P2274" s="29">
        <v>32979.15</v>
      </c>
    </row>
    <row r="2275" spans="1:16">
      <c r="A2275" s="45" t="str">
        <f t="shared" si="51"/>
        <v>3469</v>
      </c>
      <c r="B2275" s="30">
        <v>34</v>
      </c>
      <c r="C2275" s="30">
        <v>69</v>
      </c>
      <c r="D2275" s="30"/>
      <c r="E2275" s="30">
        <v>19550</v>
      </c>
      <c r="F2275" s="30">
        <v>20000</v>
      </c>
      <c r="G2275" s="30"/>
      <c r="H2275" s="30">
        <v>16518.54</v>
      </c>
      <c r="I2275" s="30"/>
      <c r="J2275" s="30">
        <v>16649</v>
      </c>
      <c r="K2275" s="30">
        <v>163.93</v>
      </c>
      <c r="L2275" s="30">
        <v>8656.06</v>
      </c>
      <c r="M2275" s="30">
        <v>409.83</v>
      </c>
      <c r="N2275" s="30">
        <v>21640.15</v>
      </c>
      <c r="O2275" s="30">
        <v>655.72</v>
      </c>
      <c r="P2275" s="30">
        <v>34624.239999999998</v>
      </c>
    </row>
    <row r="2276" spans="1:16">
      <c r="A2276" s="45" t="str">
        <f t="shared" si="51"/>
        <v>3570</v>
      </c>
      <c r="B2276" s="29">
        <v>35</v>
      </c>
      <c r="C2276" s="29">
        <v>70</v>
      </c>
      <c r="D2276" s="29"/>
      <c r="E2276" s="29">
        <v>19550</v>
      </c>
      <c r="F2276" s="29">
        <v>20000</v>
      </c>
      <c r="G2276" s="29"/>
      <c r="H2276" s="29">
        <v>17014.099999999999</v>
      </c>
      <c r="I2276" s="29"/>
      <c r="J2276" s="29">
        <v>16909</v>
      </c>
      <c r="K2276" s="29">
        <v>166.49</v>
      </c>
      <c r="L2276" s="29">
        <v>9082.23</v>
      </c>
      <c r="M2276" s="29">
        <v>416.23</v>
      </c>
      <c r="N2276" s="29">
        <v>22705.58</v>
      </c>
      <c r="O2276" s="29">
        <v>665.96</v>
      </c>
      <c r="P2276" s="29">
        <v>36328.93</v>
      </c>
    </row>
    <row r="2277" spans="1:16">
      <c r="A2277" s="45" t="str">
        <f t="shared" si="51"/>
        <v>3671</v>
      </c>
      <c r="B2277" s="30">
        <v>36</v>
      </c>
      <c r="C2277" s="30">
        <v>71</v>
      </c>
      <c r="D2277" s="30"/>
      <c r="E2277" s="30">
        <v>19550</v>
      </c>
      <c r="F2277" s="30">
        <v>20000</v>
      </c>
      <c r="G2277" s="30">
        <v>900</v>
      </c>
      <c r="H2277" s="30">
        <v>18424.52</v>
      </c>
      <c r="I2277" s="30"/>
      <c r="J2277" s="30">
        <v>16272</v>
      </c>
      <c r="K2277" s="30">
        <v>169.09</v>
      </c>
      <c r="L2277" s="30">
        <v>9523.7900000000009</v>
      </c>
      <c r="M2277" s="30">
        <v>422.73</v>
      </c>
      <c r="N2277" s="30">
        <v>23809.47</v>
      </c>
      <c r="O2277" s="30">
        <v>676.36</v>
      </c>
      <c r="P2277" s="30">
        <v>38095.160000000003</v>
      </c>
    </row>
    <row r="2278" spans="1:16">
      <c r="A2278" s="45" t="str">
        <f t="shared" si="51"/>
        <v>3772</v>
      </c>
      <c r="B2278" s="29">
        <v>37</v>
      </c>
      <c r="C2278" s="29">
        <v>72</v>
      </c>
      <c r="D2278" s="29"/>
      <c r="E2278" s="29">
        <v>19550</v>
      </c>
      <c r="F2278" s="29">
        <v>20000</v>
      </c>
      <c r="G2278" s="29"/>
      <c r="H2278" s="29">
        <v>18977.259999999998</v>
      </c>
      <c r="I2278" s="29"/>
      <c r="J2278" s="29">
        <v>16497</v>
      </c>
      <c r="K2278" s="29">
        <v>162.72</v>
      </c>
      <c r="L2278" s="29">
        <v>9972.2199999999993</v>
      </c>
      <c r="M2278" s="29">
        <v>406.8</v>
      </c>
      <c r="N2278" s="29">
        <v>24930.560000000001</v>
      </c>
      <c r="O2278" s="29">
        <v>650.88</v>
      </c>
      <c r="P2278" s="29">
        <v>39888.89</v>
      </c>
    </row>
    <row r="2279" spans="1:16">
      <c r="A2279" s="45" t="str">
        <f t="shared" si="51"/>
        <v>3873</v>
      </c>
      <c r="B2279" s="30">
        <v>38</v>
      </c>
      <c r="C2279" s="30">
        <v>73</v>
      </c>
      <c r="D2279" s="30"/>
      <c r="E2279" s="30">
        <v>19550</v>
      </c>
      <c r="F2279" s="30">
        <v>20000</v>
      </c>
      <c r="G2279" s="30"/>
      <c r="H2279" s="30">
        <v>19546.57</v>
      </c>
      <c r="I2279" s="30"/>
      <c r="J2279" s="30">
        <v>16723</v>
      </c>
      <c r="K2279" s="30">
        <v>164.97</v>
      </c>
      <c r="L2279" s="30">
        <v>10436.36</v>
      </c>
      <c r="M2279" s="30">
        <v>412.43</v>
      </c>
      <c r="N2279" s="30">
        <v>26090.9</v>
      </c>
      <c r="O2279" s="30">
        <v>659.88</v>
      </c>
      <c r="P2279" s="30">
        <v>41745.440000000002</v>
      </c>
    </row>
    <row r="2280" spans="1:16">
      <c r="A2280" s="45" t="str">
        <f t="shared" si="51"/>
        <v>3974</v>
      </c>
      <c r="B2280" s="29">
        <v>39</v>
      </c>
      <c r="C2280" s="29">
        <v>74</v>
      </c>
      <c r="D2280" s="29"/>
      <c r="E2280" s="29">
        <v>19550</v>
      </c>
      <c r="F2280" s="29">
        <v>20000</v>
      </c>
      <c r="G2280" s="29">
        <v>900</v>
      </c>
      <c r="H2280" s="29">
        <v>21032.97</v>
      </c>
      <c r="I2280" s="29"/>
      <c r="J2280" s="29">
        <v>16050</v>
      </c>
      <c r="K2280" s="29">
        <v>167.23</v>
      </c>
      <c r="L2280" s="29">
        <v>10916.68</v>
      </c>
      <c r="M2280" s="29">
        <v>418.08</v>
      </c>
      <c r="N2280" s="29">
        <v>27291.7</v>
      </c>
      <c r="O2280" s="29">
        <v>668.92</v>
      </c>
      <c r="P2280" s="29">
        <v>43666.720000000001</v>
      </c>
    </row>
    <row r="2281" spans="1:16">
      <c r="A2281" s="45" t="str">
        <f t="shared" si="51"/>
        <v>4075</v>
      </c>
      <c r="B2281" s="30">
        <v>40</v>
      </c>
      <c r="C2281" s="30">
        <v>75</v>
      </c>
      <c r="D2281" s="30"/>
      <c r="E2281" s="30">
        <v>19550</v>
      </c>
      <c r="F2281" s="30">
        <v>20000</v>
      </c>
      <c r="G2281" s="30"/>
      <c r="H2281" s="30">
        <v>21663.96</v>
      </c>
      <c r="I2281" s="30"/>
      <c r="J2281" s="30">
        <v>16225</v>
      </c>
      <c r="K2281" s="30">
        <v>160.5</v>
      </c>
      <c r="L2281" s="30">
        <v>11404.68</v>
      </c>
      <c r="M2281" s="30">
        <v>401.25</v>
      </c>
      <c r="N2281" s="30">
        <v>28511.7</v>
      </c>
      <c r="O2281" s="30">
        <v>642</v>
      </c>
      <c r="P2281" s="30">
        <v>45618.720000000001</v>
      </c>
    </row>
    <row r="2282" spans="1:16">
      <c r="A2282" s="45" t="str">
        <f t="shared" si="51"/>
        <v>4176</v>
      </c>
      <c r="B2282" s="29">
        <v>41</v>
      </c>
      <c r="C2282" s="29">
        <v>76</v>
      </c>
      <c r="D2282" s="29"/>
      <c r="E2282" s="29">
        <v>19550</v>
      </c>
      <c r="F2282" s="29">
        <v>20000</v>
      </c>
      <c r="G2282" s="29"/>
      <c r="H2282" s="29">
        <v>22313.88</v>
      </c>
      <c r="I2282" s="29"/>
      <c r="J2282" s="29">
        <v>16397</v>
      </c>
      <c r="K2282" s="29">
        <v>162.25</v>
      </c>
      <c r="L2282" s="29">
        <v>11909.07</v>
      </c>
      <c r="M2282" s="29">
        <v>405.63</v>
      </c>
      <c r="N2282" s="29">
        <v>29772.68</v>
      </c>
      <c r="O2282" s="29">
        <v>649</v>
      </c>
      <c r="P2282" s="29">
        <v>47636.29</v>
      </c>
    </row>
    <row r="2283" spans="1:16">
      <c r="A2283" s="45" t="str">
        <f t="shared" si="51"/>
        <v>4277</v>
      </c>
      <c r="B2283" s="30">
        <v>42</v>
      </c>
      <c r="C2283" s="30">
        <v>77</v>
      </c>
      <c r="D2283" s="30"/>
      <c r="E2283" s="30">
        <v>19550</v>
      </c>
      <c r="F2283" s="30">
        <v>20000</v>
      </c>
      <c r="G2283" s="30">
        <v>900</v>
      </c>
      <c r="H2283" s="30">
        <v>23883.3</v>
      </c>
      <c r="I2283" s="30"/>
      <c r="J2283" s="30">
        <v>15663</v>
      </c>
      <c r="K2283" s="30">
        <v>163.97</v>
      </c>
      <c r="L2283" s="30">
        <v>12430.31</v>
      </c>
      <c r="M2283" s="30">
        <v>409.93</v>
      </c>
      <c r="N2283" s="30">
        <v>31075.78</v>
      </c>
      <c r="O2283" s="30">
        <v>655.88</v>
      </c>
      <c r="P2283" s="30">
        <v>49721.25</v>
      </c>
    </row>
    <row r="2284" spans="1:16">
      <c r="A2284" s="45" t="str">
        <f t="shared" si="51"/>
        <v>4378</v>
      </c>
      <c r="B2284" s="29">
        <v>43</v>
      </c>
      <c r="C2284" s="29">
        <v>78</v>
      </c>
      <c r="D2284" s="29"/>
      <c r="E2284" s="29">
        <v>19550</v>
      </c>
      <c r="F2284" s="29">
        <v>20000</v>
      </c>
      <c r="G2284" s="29"/>
      <c r="H2284" s="29">
        <v>24599.79</v>
      </c>
      <c r="I2284" s="29"/>
      <c r="J2284" s="29">
        <v>15759</v>
      </c>
      <c r="K2284" s="29">
        <v>156.63</v>
      </c>
      <c r="L2284" s="29">
        <v>12959.85</v>
      </c>
      <c r="M2284" s="29">
        <v>391.58</v>
      </c>
      <c r="N2284" s="29">
        <v>32399.63</v>
      </c>
      <c r="O2284" s="29">
        <v>626.52</v>
      </c>
      <c r="P2284" s="29">
        <v>51839.41</v>
      </c>
    </row>
    <row r="2285" spans="1:16">
      <c r="A2285" s="45" t="str">
        <f t="shared" si="51"/>
        <v>4479</v>
      </c>
      <c r="B2285" s="30">
        <v>44</v>
      </c>
      <c r="C2285" s="30">
        <v>79</v>
      </c>
      <c r="D2285" s="30"/>
      <c r="E2285" s="30">
        <v>19550</v>
      </c>
      <c r="F2285" s="30">
        <v>20000</v>
      </c>
      <c r="G2285" s="30"/>
      <c r="H2285" s="30">
        <v>25337.79</v>
      </c>
      <c r="I2285" s="30"/>
      <c r="J2285" s="30">
        <v>15839</v>
      </c>
      <c r="K2285" s="30">
        <v>157.59</v>
      </c>
      <c r="L2285" s="30">
        <v>13506.24</v>
      </c>
      <c r="M2285" s="30">
        <v>393.98</v>
      </c>
      <c r="N2285" s="30">
        <v>33765.599999999999</v>
      </c>
      <c r="O2285" s="30">
        <v>630.36</v>
      </c>
      <c r="P2285" s="30">
        <v>54024.95</v>
      </c>
    </row>
    <row r="2286" spans="1:16">
      <c r="A2286" s="45" t="str">
        <f t="shared" si="51"/>
        <v>4580</v>
      </c>
      <c r="B2286" s="29">
        <v>45</v>
      </c>
      <c r="C2286" s="29">
        <v>80</v>
      </c>
      <c r="D2286" s="29"/>
      <c r="E2286" s="29">
        <v>19550</v>
      </c>
      <c r="F2286" s="29">
        <v>20000</v>
      </c>
      <c r="G2286" s="29">
        <v>900</v>
      </c>
      <c r="H2286" s="29">
        <v>26997.919999999998</v>
      </c>
      <c r="I2286" s="29">
        <v>15000</v>
      </c>
      <c r="J2286" s="29">
        <v>15900</v>
      </c>
      <c r="K2286" s="29">
        <v>158.38999999999999</v>
      </c>
      <c r="L2286" s="29">
        <v>14069.82</v>
      </c>
      <c r="M2286" s="29">
        <v>395.98</v>
      </c>
      <c r="N2286" s="29">
        <v>35174.54</v>
      </c>
      <c r="O2286" s="29">
        <v>633.55999999999995</v>
      </c>
      <c r="P2286" s="29">
        <v>56279.26</v>
      </c>
    </row>
    <row r="2287" spans="1:16" ht="54">
      <c r="B2287" s="28" t="s">
        <v>27</v>
      </c>
      <c r="C2287" s="28" t="s">
        <v>13</v>
      </c>
      <c r="D2287" s="28" t="s">
        <v>14</v>
      </c>
      <c r="E2287" s="28" t="s">
        <v>15</v>
      </c>
      <c r="F2287" s="28" t="s">
        <v>16</v>
      </c>
      <c r="G2287" s="28" t="s">
        <v>17</v>
      </c>
      <c r="H2287" s="28" t="s">
        <v>18</v>
      </c>
      <c r="I2287" s="28" t="s">
        <v>19</v>
      </c>
      <c r="J2287" s="28" t="s">
        <v>20</v>
      </c>
      <c r="K2287" s="28" t="s">
        <v>21</v>
      </c>
      <c r="L2287" s="28" t="s">
        <v>22</v>
      </c>
      <c r="M2287" s="28" t="s">
        <v>23</v>
      </c>
      <c r="N2287" s="28" t="s">
        <v>24</v>
      </c>
      <c r="O2287" s="28" t="s">
        <v>25</v>
      </c>
      <c r="P2287" s="28" t="s">
        <v>26</v>
      </c>
    </row>
    <row r="2288" spans="1:16">
      <c r="A2288" s="45" t="str">
        <f t="shared" ref="A2288:A2331" si="52">B2288&amp;C2288</f>
        <v>137</v>
      </c>
      <c r="B2288" s="29">
        <v>1</v>
      </c>
      <c r="C2288" s="29">
        <v>37</v>
      </c>
      <c r="D2288" s="29">
        <v>3885</v>
      </c>
      <c r="E2288" s="29">
        <v>3885</v>
      </c>
      <c r="F2288" s="29">
        <v>20000</v>
      </c>
      <c r="G2288" s="29"/>
      <c r="H2288" s="29"/>
      <c r="I2288" s="29"/>
      <c r="J2288" s="29">
        <v>2331</v>
      </c>
      <c r="K2288" s="29">
        <v>27.2</v>
      </c>
      <c r="L2288" s="29">
        <v>27.2</v>
      </c>
      <c r="M2288" s="29">
        <v>67.989999999999995</v>
      </c>
      <c r="N2288" s="29">
        <v>67.989999999999995</v>
      </c>
      <c r="O2288" s="29">
        <v>108.78</v>
      </c>
      <c r="P2288" s="29">
        <v>108.78</v>
      </c>
    </row>
    <row r="2289" spans="1:16">
      <c r="A2289" s="45" t="str">
        <f t="shared" si="52"/>
        <v>238</v>
      </c>
      <c r="B2289" s="30">
        <v>2</v>
      </c>
      <c r="C2289" s="30">
        <v>38</v>
      </c>
      <c r="D2289" s="30">
        <v>3885</v>
      </c>
      <c r="E2289" s="30">
        <v>7770</v>
      </c>
      <c r="F2289" s="30">
        <v>20000</v>
      </c>
      <c r="G2289" s="30"/>
      <c r="H2289" s="30"/>
      <c r="I2289" s="30"/>
      <c r="J2289" s="30">
        <v>5800</v>
      </c>
      <c r="K2289" s="30">
        <v>60.61</v>
      </c>
      <c r="L2289" s="30">
        <v>88.62</v>
      </c>
      <c r="M2289" s="30">
        <v>151.53</v>
      </c>
      <c r="N2289" s="30">
        <v>221.56</v>
      </c>
      <c r="O2289" s="30">
        <v>242.45</v>
      </c>
      <c r="P2289" s="30">
        <v>354.49</v>
      </c>
    </row>
    <row r="2290" spans="1:16">
      <c r="A2290" s="45" t="str">
        <f t="shared" si="52"/>
        <v>339</v>
      </c>
      <c r="B2290" s="29">
        <v>3</v>
      </c>
      <c r="C2290" s="29">
        <v>39</v>
      </c>
      <c r="D2290" s="29">
        <v>3885</v>
      </c>
      <c r="E2290" s="29">
        <v>11655</v>
      </c>
      <c r="F2290" s="29">
        <v>20000</v>
      </c>
      <c r="G2290" s="29">
        <v>900</v>
      </c>
      <c r="H2290" s="29">
        <v>900</v>
      </c>
      <c r="I2290" s="29"/>
      <c r="J2290" s="29">
        <v>8401</v>
      </c>
      <c r="K2290" s="29">
        <v>94.72</v>
      </c>
      <c r="L2290" s="29">
        <v>186</v>
      </c>
      <c r="M2290" s="29">
        <v>236.81</v>
      </c>
      <c r="N2290" s="29">
        <v>465.01</v>
      </c>
      <c r="O2290" s="29">
        <v>378.89</v>
      </c>
      <c r="P2290" s="29">
        <v>744.02</v>
      </c>
    </row>
    <row r="2291" spans="1:16">
      <c r="A2291" s="45" t="str">
        <f t="shared" si="52"/>
        <v>440</v>
      </c>
      <c r="B2291" s="30">
        <v>4</v>
      </c>
      <c r="C2291" s="30">
        <v>40</v>
      </c>
      <c r="D2291" s="30">
        <v>3885</v>
      </c>
      <c r="E2291" s="30">
        <v>15540</v>
      </c>
      <c r="F2291" s="30">
        <v>20000</v>
      </c>
      <c r="G2291" s="30"/>
      <c r="H2291" s="30">
        <v>927</v>
      </c>
      <c r="I2291" s="30"/>
      <c r="J2291" s="30">
        <v>12350</v>
      </c>
      <c r="K2291" s="30">
        <v>123.64</v>
      </c>
      <c r="L2291" s="30">
        <v>315.23</v>
      </c>
      <c r="M2291" s="30">
        <v>309.10000000000002</v>
      </c>
      <c r="N2291" s="30">
        <v>788.06</v>
      </c>
      <c r="O2291" s="30">
        <v>494.56</v>
      </c>
      <c r="P2291" s="30">
        <v>1260.9000000000001</v>
      </c>
    </row>
    <row r="2292" spans="1:16">
      <c r="A2292" s="45" t="str">
        <f t="shared" si="52"/>
        <v>541</v>
      </c>
      <c r="B2292" s="29">
        <v>5</v>
      </c>
      <c r="C2292" s="29">
        <v>41</v>
      </c>
      <c r="D2292" s="29">
        <v>3885</v>
      </c>
      <c r="E2292" s="29">
        <v>19425</v>
      </c>
      <c r="F2292" s="29">
        <v>20000</v>
      </c>
      <c r="G2292" s="29"/>
      <c r="H2292" s="29">
        <v>954.81</v>
      </c>
      <c r="I2292" s="29"/>
      <c r="J2292" s="29">
        <v>16535</v>
      </c>
      <c r="K2292" s="29">
        <v>162.16</v>
      </c>
      <c r="L2292" s="29">
        <v>486.84</v>
      </c>
      <c r="M2292" s="29">
        <v>405.4</v>
      </c>
      <c r="N2292" s="29">
        <v>1217.1099999999999</v>
      </c>
      <c r="O2292" s="29">
        <v>648.64</v>
      </c>
      <c r="P2292" s="29">
        <v>1947.37</v>
      </c>
    </row>
    <row r="2293" spans="1:16">
      <c r="A2293" s="45" t="str">
        <f t="shared" si="52"/>
        <v>642</v>
      </c>
      <c r="B2293" s="30">
        <v>6</v>
      </c>
      <c r="C2293" s="30">
        <v>42</v>
      </c>
      <c r="D2293" s="30"/>
      <c r="E2293" s="30">
        <v>19425</v>
      </c>
      <c r="F2293" s="30">
        <v>20000</v>
      </c>
      <c r="G2293" s="30">
        <v>900</v>
      </c>
      <c r="H2293" s="30">
        <v>1883.45</v>
      </c>
      <c r="I2293" s="30"/>
      <c r="J2293" s="30">
        <v>15962</v>
      </c>
      <c r="K2293" s="30">
        <v>165.35</v>
      </c>
      <c r="L2293" s="30">
        <v>666.8</v>
      </c>
      <c r="M2293" s="30">
        <v>413.38</v>
      </c>
      <c r="N2293" s="30">
        <v>1666.99</v>
      </c>
      <c r="O2293" s="30">
        <v>661.4</v>
      </c>
      <c r="P2293" s="30">
        <v>2667.19</v>
      </c>
    </row>
    <row r="2294" spans="1:16">
      <c r="A2294" s="45" t="str">
        <f t="shared" si="52"/>
        <v>743</v>
      </c>
      <c r="B2294" s="29">
        <v>7</v>
      </c>
      <c r="C2294" s="29">
        <v>43</v>
      </c>
      <c r="D2294" s="29"/>
      <c r="E2294" s="29">
        <v>19425</v>
      </c>
      <c r="F2294" s="29">
        <v>20000</v>
      </c>
      <c r="G2294" s="29"/>
      <c r="H2294" s="29">
        <v>1939.96</v>
      </c>
      <c r="I2294" s="29"/>
      <c r="J2294" s="29">
        <v>16275</v>
      </c>
      <c r="K2294" s="29">
        <v>159.62</v>
      </c>
      <c r="L2294" s="29">
        <v>846.42</v>
      </c>
      <c r="M2294" s="29">
        <v>399.05</v>
      </c>
      <c r="N2294" s="29">
        <v>2116.0500000000002</v>
      </c>
      <c r="O2294" s="29">
        <v>638.48</v>
      </c>
      <c r="P2294" s="29">
        <v>3385.69</v>
      </c>
    </row>
    <row r="2295" spans="1:16">
      <c r="A2295" s="45" t="str">
        <f t="shared" si="52"/>
        <v>844</v>
      </c>
      <c r="B2295" s="30">
        <v>8</v>
      </c>
      <c r="C2295" s="30">
        <v>44</v>
      </c>
      <c r="D2295" s="30"/>
      <c r="E2295" s="30">
        <v>19425</v>
      </c>
      <c r="F2295" s="30">
        <v>20000</v>
      </c>
      <c r="G2295" s="30"/>
      <c r="H2295" s="30">
        <v>1998.16</v>
      </c>
      <c r="I2295" s="30"/>
      <c r="J2295" s="30">
        <v>16595</v>
      </c>
      <c r="K2295" s="30">
        <v>162.75</v>
      </c>
      <c r="L2295" s="30">
        <v>1034.56</v>
      </c>
      <c r="M2295" s="30">
        <v>406.88</v>
      </c>
      <c r="N2295" s="30">
        <v>2586.41</v>
      </c>
      <c r="O2295" s="30">
        <v>651</v>
      </c>
      <c r="P2295" s="30">
        <v>4138.26</v>
      </c>
    </row>
    <row r="2296" spans="1:16">
      <c r="A2296" s="45" t="str">
        <f t="shared" si="52"/>
        <v>945</v>
      </c>
      <c r="B2296" s="29">
        <v>9</v>
      </c>
      <c r="C2296" s="29">
        <v>45</v>
      </c>
      <c r="D2296" s="29"/>
      <c r="E2296" s="29">
        <v>19425</v>
      </c>
      <c r="F2296" s="29">
        <v>20000</v>
      </c>
      <c r="G2296" s="29">
        <v>900</v>
      </c>
      <c r="H2296" s="29">
        <v>2958.1</v>
      </c>
      <c r="I2296" s="29"/>
      <c r="J2296" s="29">
        <v>16021</v>
      </c>
      <c r="K2296" s="29">
        <v>165.95</v>
      </c>
      <c r="L2296" s="29">
        <v>1231.55</v>
      </c>
      <c r="M2296" s="29">
        <v>414.88</v>
      </c>
      <c r="N2296" s="29">
        <v>3078.88</v>
      </c>
      <c r="O2296" s="29">
        <v>663.8</v>
      </c>
      <c r="P2296" s="29">
        <v>4926.2</v>
      </c>
    </row>
    <row r="2297" spans="1:16">
      <c r="A2297" s="45" t="str">
        <f t="shared" si="52"/>
        <v>1046</v>
      </c>
      <c r="B2297" s="30">
        <v>10</v>
      </c>
      <c r="C2297" s="30">
        <v>46</v>
      </c>
      <c r="D2297" s="30"/>
      <c r="E2297" s="30">
        <v>19425</v>
      </c>
      <c r="F2297" s="30">
        <v>20000</v>
      </c>
      <c r="G2297" s="30"/>
      <c r="H2297" s="30">
        <v>3046.84</v>
      </c>
      <c r="I2297" s="30"/>
      <c r="J2297" s="30">
        <v>16334</v>
      </c>
      <c r="K2297" s="30">
        <v>160.21</v>
      </c>
      <c r="L2297" s="30">
        <v>1428.71</v>
      </c>
      <c r="M2297" s="30">
        <v>400.53</v>
      </c>
      <c r="N2297" s="30">
        <v>3571.77</v>
      </c>
      <c r="O2297" s="30">
        <v>640.84</v>
      </c>
      <c r="P2297" s="30">
        <v>5714.83</v>
      </c>
    </row>
    <row r="2298" spans="1:16">
      <c r="A2298" s="45" t="str">
        <f t="shared" si="52"/>
        <v>1147</v>
      </c>
      <c r="B2298" s="29">
        <v>11</v>
      </c>
      <c r="C2298" s="29">
        <v>47</v>
      </c>
      <c r="D2298" s="29"/>
      <c r="E2298" s="29">
        <v>19425</v>
      </c>
      <c r="F2298" s="29">
        <v>20000</v>
      </c>
      <c r="G2298" s="29"/>
      <c r="H2298" s="29">
        <v>3138.25</v>
      </c>
      <c r="I2298" s="29"/>
      <c r="J2298" s="29">
        <v>16652</v>
      </c>
      <c r="K2298" s="29">
        <v>163.34</v>
      </c>
      <c r="L2298" s="29">
        <v>1634.91</v>
      </c>
      <c r="M2298" s="29">
        <v>408.35</v>
      </c>
      <c r="N2298" s="29">
        <v>4087.27</v>
      </c>
      <c r="O2298" s="29">
        <v>653.36</v>
      </c>
      <c r="P2298" s="29">
        <v>6539.64</v>
      </c>
    </row>
    <row r="2299" spans="1:16">
      <c r="A2299" s="45" t="str">
        <f t="shared" si="52"/>
        <v>1248</v>
      </c>
      <c r="B2299" s="30">
        <v>12</v>
      </c>
      <c r="C2299" s="30">
        <v>48</v>
      </c>
      <c r="D2299" s="30"/>
      <c r="E2299" s="30">
        <v>19425</v>
      </c>
      <c r="F2299" s="30">
        <v>20000</v>
      </c>
      <c r="G2299" s="30">
        <v>900</v>
      </c>
      <c r="H2299" s="30">
        <v>4132.3999999999996</v>
      </c>
      <c r="I2299" s="30"/>
      <c r="J2299" s="30">
        <v>16078</v>
      </c>
      <c r="K2299" s="30">
        <v>166.52</v>
      </c>
      <c r="L2299" s="30">
        <v>1850.48</v>
      </c>
      <c r="M2299" s="30">
        <v>416.3</v>
      </c>
      <c r="N2299" s="30">
        <v>4626.1899999999996</v>
      </c>
      <c r="O2299" s="30">
        <v>666.08</v>
      </c>
      <c r="P2299" s="30">
        <v>7401.91</v>
      </c>
    </row>
    <row r="2300" spans="1:16">
      <c r="A2300" s="45" t="str">
        <f t="shared" si="52"/>
        <v>1349</v>
      </c>
      <c r="B2300" s="29">
        <v>13</v>
      </c>
      <c r="C2300" s="29">
        <v>49</v>
      </c>
      <c r="D2300" s="29"/>
      <c r="E2300" s="29">
        <v>19425</v>
      </c>
      <c r="F2300" s="29">
        <v>20000</v>
      </c>
      <c r="G2300" s="29"/>
      <c r="H2300" s="29">
        <v>4256.37</v>
      </c>
      <c r="I2300" s="29"/>
      <c r="J2300" s="29">
        <v>16389</v>
      </c>
      <c r="K2300" s="29">
        <v>160.78</v>
      </c>
      <c r="L2300" s="29">
        <v>2066.77</v>
      </c>
      <c r="M2300" s="29">
        <v>401.95</v>
      </c>
      <c r="N2300" s="29">
        <v>5166.93</v>
      </c>
      <c r="O2300" s="29">
        <v>643.12</v>
      </c>
      <c r="P2300" s="29">
        <v>8267.08</v>
      </c>
    </row>
    <row r="2301" spans="1:16">
      <c r="A2301" s="45" t="str">
        <f t="shared" si="52"/>
        <v>1450</v>
      </c>
      <c r="B2301" s="30">
        <v>14</v>
      </c>
      <c r="C2301" s="30">
        <v>50</v>
      </c>
      <c r="D2301" s="30"/>
      <c r="E2301" s="30">
        <v>19425</v>
      </c>
      <c r="F2301" s="30">
        <v>20000</v>
      </c>
      <c r="G2301" s="30"/>
      <c r="H2301" s="30">
        <v>4384.0600000000004</v>
      </c>
      <c r="I2301" s="30"/>
      <c r="J2301" s="30">
        <v>16706</v>
      </c>
      <c r="K2301" s="30">
        <v>163.89</v>
      </c>
      <c r="L2301" s="30">
        <v>2292.66</v>
      </c>
      <c r="M2301" s="30">
        <v>409.73</v>
      </c>
      <c r="N2301" s="30">
        <v>5731.66</v>
      </c>
      <c r="O2301" s="30">
        <v>655.56</v>
      </c>
      <c r="P2301" s="30">
        <v>9170.65</v>
      </c>
    </row>
    <row r="2302" spans="1:16">
      <c r="A2302" s="45" t="str">
        <f t="shared" si="52"/>
        <v>1551</v>
      </c>
      <c r="B2302" s="29">
        <v>15</v>
      </c>
      <c r="C2302" s="29">
        <v>51</v>
      </c>
      <c r="D2302" s="29"/>
      <c r="E2302" s="29">
        <v>19425</v>
      </c>
      <c r="F2302" s="29">
        <v>20000</v>
      </c>
      <c r="G2302" s="29">
        <v>900</v>
      </c>
      <c r="H2302" s="29">
        <v>5415.58</v>
      </c>
      <c r="I2302" s="29"/>
      <c r="J2302" s="29">
        <v>16130</v>
      </c>
      <c r="K2302" s="29">
        <v>167.06</v>
      </c>
      <c r="L2302" s="29">
        <v>2528.5</v>
      </c>
      <c r="M2302" s="29">
        <v>417.65</v>
      </c>
      <c r="N2302" s="29">
        <v>6321.26</v>
      </c>
      <c r="O2302" s="29">
        <v>668.24</v>
      </c>
      <c r="P2302" s="29">
        <v>10114.01</v>
      </c>
    </row>
    <row r="2303" spans="1:16">
      <c r="A2303" s="45" t="str">
        <f t="shared" si="52"/>
        <v>1652</v>
      </c>
      <c r="B2303" s="30">
        <v>16</v>
      </c>
      <c r="C2303" s="30">
        <v>52</v>
      </c>
      <c r="D2303" s="30"/>
      <c r="E2303" s="30">
        <v>19425</v>
      </c>
      <c r="F2303" s="30">
        <v>20000</v>
      </c>
      <c r="G2303" s="30"/>
      <c r="H2303" s="30">
        <v>5578.05</v>
      </c>
      <c r="I2303" s="30"/>
      <c r="J2303" s="30">
        <v>16439</v>
      </c>
      <c r="K2303" s="30">
        <v>161.30000000000001</v>
      </c>
      <c r="L2303" s="30">
        <v>2765.66</v>
      </c>
      <c r="M2303" s="30">
        <v>403.25</v>
      </c>
      <c r="N2303" s="30">
        <v>6914.15</v>
      </c>
      <c r="O2303" s="30">
        <v>645.20000000000005</v>
      </c>
      <c r="P2303" s="30">
        <v>11062.63</v>
      </c>
    </row>
    <row r="2304" spans="1:16">
      <c r="A2304" s="45" t="str">
        <f t="shared" si="52"/>
        <v>1753</v>
      </c>
      <c r="B2304" s="29">
        <v>17</v>
      </c>
      <c r="C2304" s="29">
        <v>53</v>
      </c>
      <c r="D2304" s="29"/>
      <c r="E2304" s="29">
        <v>19425</v>
      </c>
      <c r="F2304" s="29">
        <v>20000</v>
      </c>
      <c r="G2304" s="29"/>
      <c r="H2304" s="29">
        <v>5745.39</v>
      </c>
      <c r="I2304" s="29"/>
      <c r="J2304" s="29">
        <v>16754</v>
      </c>
      <c r="K2304" s="29">
        <v>164.39</v>
      </c>
      <c r="L2304" s="29">
        <v>3013.02</v>
      </c>
      <c r="M2304" s="29">
        <v>410.98</v>
      </c>
      <c r="N2304" s="29">
        <v>7532.55</v>
      </c>
      <c r="O2304" s="29">
        <v>657.56</v>
      </c>
      <c r="P2304" s="29">
        <v>12052.07</v>
      </c>
    </row>
    <row r="2305" spans="1:16">
      <c r="A2305" s="45" t="str">
        <f t="shared" si="52"/>
        <v>1854</v>
      </c>
      <c r="B2305" s="30">
        <v>18</v>
      </c>
      <c r="C2305" s="30">
        <v>54</v>
      </c>
      <c r="D2305" s="30"/>
      <c r="E2305" s="30">
        <v>19425</v>
      </c>
      <c r="F2305" s="30">
        <v>20000</v>
      </c>
      <c r="G2305" s="30">
        <v>900</v>
      </c>
      <c r="H2305" s="30">
        <v>6817.75</v>
      </c>
      <c r="I2305" s="30"/>
      <c r="J2305" s="30">
        <v>16175</v>
      </c>
      <c r="K2305" s="30">
        <v>167.54</v>
      </c>
      <c r="L2305" s="30">
        <v>3270.95</v>
      </c>
      <c r="M2305" s="30">
        <v>418.85</v>
      </c>
      <c r="N2305" s="30">
        <v>8177.37</v>
      </c>
      <c r="O2305" s="30">
        <v>670.16</v>
      </c>
      <c r="P2305" s="30">
        <v>13083.8</v>
      </c>
    </row>
    <row r="2306" spans="1:16">
      <c r="A2306" s="45" t="str">
        <f t="shared" si="52"/>
        <v>1955</v>
      </c>
      <c r="B2306" s="29">
        <v>19</v>
      </c>
      <c r="C2306" s="29">
        <v>55</v>
      </c>
      <c r="D2306" s="29"/>
      <c r="E2306" s="29">
        <v>19425</v>
      </c>
      <c r="F2306" s="29">
        <v>20000</v>
      </c>
      <c r="G2306" s="29"/>
      <c r="H2306" s="29">
        <v>7022.29</v>
      </c>
      <c r="I2306" s="29"/>
      <c r="J2306" s="29">
        <v>16481</v>
      </c>
      <c r="K2306" s="29">
        <v>161.75</v>
      </c>
      <c r="L2306" s="29">
        <v>3530.83</v>
      </c>
      <c r="M2306" s="29">
        <v>404.38</v>
      </c>
      <c r="N2306" s="29">
        <v>8827.07</v>
      </c>
      <c r="O2306" s="29">
        <v>647</v>
      </c>
      <c r="P2306" s="29">
        <v>14123.31</v>
      </c>
    </row>
    <row r="2307" spans="1:16">
      <c r="A2307" s="45" t="str">
        <f t="shared" si="52"/>
        <v>2056</v>
      </c>
      <c r="B2307" s="30">
        <v>20</v>
      </c>
      <c r="C2307" s="30">
        <v>56</v>
      </c>
      <c r="D2307" s="30"/>
      <c r="E2307" s="30">
        <v>19425</v>
      </c>
      <c r="F2307" s="30">
        <v>20000</v>
      </c>
      <c r="G2307" s="30"/>
      <c r="H2307" s="30">
        <v>7232.95</v>
      </c>
      <c r="I2307" s="30"/>
      <c r="J2307" s="30">
        <v>16792</v>
      </c>
      <c r="K2307" s="30">
        <v>164.81</v>
      </c>
      <c r="L2307" s="30">
        <v>3801.56</v>
      </c>
      <c r="M2307" s="30">
        <v>412.03</v>
      </c>
      <c r="N2307" s="30">
        <v>9503.91</v>
      </c>
      <c r="O2307" s="30">
        <v>659.24</v>
      </c>
      <c r="P2307" s="30">
        <v>15206.25</v>
      </c>
    </row>
    <row r="2308" spans="1:16">
      <c r="A2308" s="45" t="str">
        <f t="shared" si="52"/>
        <v>2157</v>
      </c>
      <c r="B2308" s="29">
        <v>21</v>
      </c>
      <c r="C2308" s="29">
        <v>57</v>
      </c>
      <c r="D2308" s="29"/>
      <c r="E2308" s="29">
        <v>19425</v>
      </c>
      <c r="F2308" s="29">
        <v>20000</v>
      </c>
      <c r="G2308" s="29">
        <v>900</v>
      </c>
      <c r="H2308" s="29">
        <v>8349.94</v>
      </c>
      <c r="I2308" s="29"/>
      <c r="J2308" s="29">
        <v>16209</v>
      </c>
      <c r="K2308" s="29">
        <v>167.92</v>
      </c>
      <c r="L2308" s="29">
        <v>4083.53</v>
      </c>
      <c r="M2308" s="29">
        <v>419.8</v>
      </c>
      <c r="N2308" s="29">
        <v>10208.82</v>
      </c>
      <c r="O2308" s="29">
        <v>671.68</v>
      </c>
      <c r="P2308" s="29">
        <v>16334.12</v>
      </c>
    </row>
    <row r="2309" spans="1:16">
      <c r="A2309" s="45" t="str">
        <f t="shared" si="52"/>
        <v>2258</v>
      </c>
      <c r="B2309" s="30">
        <v>22</v>
      </c>
      <c r="C2309" s="30">
        <v>58</v>
      </c>
      <c r="D2309" s="30"/>
      <c r="E2309" s="30">
        <v>19425</v>
      </c>
      <c r="F2309" s="30">
        <v>20000</v>
      </c>
      <c r="G2309" s="30"/>
      <c r="H2309" s="30">
        <v>8600.44</v>
      </c>
      <c r="I2309" s="30"/>
      <c r="J2309" s="30">
        <v>16508</v>
      </c>
      <c r="K2309" s="30">
        <v>162.09</v>
      </c>
      <c r="L2309" s="30">
        <v>4368.13</v>
      </c>
      <c r="M2309" s="30">
        <v>405.23</v>
      </c>
      <c r="N2309" s="30">
        <v>10920.31</v>
      </c>
      <c r="O2309" s="30">
        <v>648.36</v>
      </c>
      <c r="P2309" s="30">
        <v>17472.5</v>
      </c>
    </row>
    <row r="2310" spans="1:16">
      <c r="A2310" s="45" t="str">
        <f t="shared" si="52"/>
        <v>2359</v>
      </c>
      <c r="B2310" s="29">
        <v>23</v>
      </c>
      <c r="C2310" s="29">
        <v>59</v>
      </c>
      <c r="D2310" s="29"/>
      <c r="E2310" s="29">
        <v>19425</v>
      </c>
      <c r="F2310" s="29">
        <v>20000</v>
      </c>
      <c r="G2310" s="29"/>
      <c r="H2310" s="29">
        <v>8858.4500000000007</v>
      </c>
      <c r="I2310" s="29"/>
      <c r="J2310" s="29">
        <v>16814</v>
      </c>
      <c r="K2310" s="29">
        <v>165.08</v>
      </c>
      <c r="L2310" s="29">
        <v>4664.25</v>
      </c>
      <c r="M2310" s="29">
        <v>412.7</v>
      </c>
      <c r="N2310" s="29">
        <v>11660.62</v>
      </c>
      <c r="O2310" s="29">
        <v>660.32</v>
      </c>
      <c r="P2310" s="29">
        <v>18657</v>
      </c>
    </row>
    <row r="2311" spans="1:16">
      <c r="A2311" s="45" t="str">
        <f t="shared" si="52"/>
        <v>2460</v>
      </c>
      <c r="B2311" s="30">
        <v>24</v>
      </c>
      <c r="C2311" s="30">
        <v>60</v>
      </c>
      <c r="D2311" s="30"/>
      <c r="E2311" s="30">
        <v>19425</v>
      </c>
      <c r="F2311" s="30">
        <v>20000</v>
      </c>
      <c r="G2311" s="30">
        <v>900</v>
      </c>
      <c r="H2311" s="30">
        <v>10024.209999999999</v>
      </c>
      <c r="I2311" s="30"/>
      <c r="J2311" s="30">
        <v>16225</v>
      </c>
      <c r="K2311" s="30">
        <v>168.14</v>
      </c>
      <c r="L2311" s="30">
        <v>4972.32</v>
      </c>
      <c r="M2311" s="30">
        <v>420.35</v>
      </c>
      <c r="N2311" s="30">
        <v>12430.79</v>
      </c>
      <c r="O2311" s="30">
        <v>672.56</v>
      </c>
      <c r="P2311" s="30">
        <v>19889.27</v>
      </c>
    </row>
    <row r="2312" spans="1:16">
      <c r="A2312" s="45" t="str">
        <f t="shared" si="52"/>
        <v>2561</v>
      </c>
      <c r="B2312" s="29">
        <v>25</v>
      </c>
      <c r="C2312" s="29">
        <v>61</v>
      </c>
      <c r="D2312" s="29"/>
      <c r="E2312" s="29">
        <v>19425</v>
      </c>
      <c r="F2312" s="29">
        <v>20000</v>
      </c>
      <c r="G2312" s="29"/>
      <c r="H2312" s="29">
        <v>10324.93</v>
      </c>
      <c r="I2312" s="29"/>
      <c r="J2312" s="29">
        <v>16516</v>
      </c>
      <c r="K2312" s="29">
        <v>162.25</v>
      </c>
      <c r="L2312" s="29">
        <v>5283.74</v>
      </c>
      <c r="M2312" s="29">
        <v>405.63</v>
      </c>
      <c r="N2312" s="29">
        <v>13209.34</v>
      </c>
      <c r="O2312" s="29">
        <v>649</v>
      </c>
      <c r="P2312" s="29">
        <v>21134.94</v>
      </c>
    </row>
    <row r="2313" spans="1:16">
      <c r="A2313" s="45" t="str">
        <f t="shared" si="52"/>
        <v>2662</v>
      </c>
      <c r="B2313" s="30">
        <v>26</v>
      </c>
      <c r="C2313" s="30">
        <v>62</v>
      </c>
      <c r="D2313" s="30"/>
      <c r="E2313" s="30">
        <v>19425</v>
      </c>
      <c r="F2313" s="30">
        <v>20000</v>
      </c>
      <c r="G2313" s="30"/>
      <c r="H2313" s="30">
        <v>10634.68</v>
      </c>
      <c r="I2313" s="30"/>
      <c r="J2313" s="30">
        <v>16813</v>
      </c>
      <c r="K2313" s="30">
        <v>165.16</v>
      </c>
      <c r="L2313" s="30">
        <v>5607.41</v>
      </c>
      <c r="M2313" s="30">
        <v>412.9</v>
      </c>
      <c r="N2313" s="30">
        <v>14018.52</v>
      </c>
      <c r="O2313" s="30">
        <v>660.64</v>
      </c>
      <c r="P2313" s="30">
        <v>22429.63</v>
      </c>
    </row>
    <row r="2314" spans="1:16">
      <c r="A2314" s="45" t="str">
        <f t="shared" si="52"/>
        <v>2763</v>
      </c>
      <c r="B2314" s="29">
        <v>27</v>
      </c>
      <c r="C2314" s="29">
        <v>63</v>
      </c>
      <c r="D2314" s="29"/>
      <c r="E2314" s="29">
        <v>19425</v>
      </c>
      <c r="F2314" s="29">
        <v>20000</v>
      </c>
      <c r="G2314" s="29">
        <v>900</v>
      </c>
      <c r="H2314" s="29">
        <v>11853.72</v>
      </c>
      <c r="I2314" s="29"/>
      <c r="J2314" s="29">
        <v>16215</v>
      </c>
      <c r="K2314" s="29">
        <v>168.13</v>
      </c>
      <c r="L2314" s="29">
        <v>5943.76</v>
      </c>
      <c r="M2314" s="29">
        <v>420.33</v>
      </c>
      <c r="N2314" s="29">
        <v>14859.4</v>
      </c>
      <c r="O2314" s="29">
        <v>672.52</v>
      </c>
      <c r="P2314" s="29">
        <v>23775.040000000001</v>
      </c>
    </row>
    <row r="2315" spans="1:16">
      <c r="A2315" s="45" t="str">
        <f t="shared" si="52"/>
        <v>2864</v>
      </c>
      <c r="B2315" s="30">
        <v>28</v>
      </c>
      <c r="C2315" s="30">
        <v>64</v>
      </c>
      <c r="D2315" s="30"/>
      <c r="E2315" s="30">
        <v>19425</v>
      </c>
      <c r="F2315" s="30">
        <v>20000</v>
      </c>
      <c r="G2315" s="30"/>
      <c r="H2315" s="30">
        <v>12209.33</v>
      </c>
      <c r="I2315" s="30"/>
      <c r="J2315" s="30">
        <v>16494</v>
      </c>
      <c r="K2315" s="30">
        <v>162.15</v>
      </c>
      <c r="L2315" s="30">
        <v>6284.22</v>
      </c>
      <c r="M2315" s="30">
        <v>405.38</v>
      </c>
      <c r="N2315" s="30">
        <v>15710.56</v>
      </c>
      <c r="O2315" s="30">
        <v>648.6</v>
      </c>
      <c r="P2315" s="30">
        <v>25136.89</v>
      </c>
    </row>
    <row r="2316" spans="1:16">
      <c r="A2316" s="45" t="str">
        <f t="shared" si="52"/>
        <v>2965</v>
      </c>
      <c r="B2316" s="29">
        <v>29</v>
      </c>
      <c r="C2316" s="29">
        <v>65</v>
      </c>
      <c r="D2316" s="29"/>
      <c r="E2316" s="29">
        <v>19425</v>
      </c>
      <c r="F2316" s="29">
        <v>20000</v>
      </c>
      <c r="G2316" s="29"/>
      <c r="H2316" s="29">
        <v>12575.61</v>
      </c>
      <c r="I2316" s="29"/>
      <c r="J2316" s="29">
        <v>16778</v>
      </c>
      <c r="K2316" s="29">
        <v>164.94</v>
      </c>
      <c r="L2316" s="29">
        <v>6637.69</v>
      </c>
      <c r="M2316" s="29">
        <v>412.35</v>
      </c>
      <c r="N2316" s="29">
        <v>16594.22</v>
      </c>
      <c r="O2316" s="29">
        <v>659.76</v>
      </c>
      <c r="P2316" s="29">
        <v>26550.76</v>
      </c>
    </row>
    <row r="2317" spans="1:16">
      <c r="A2317" s="45" t="str">
        <f t="shared" si="52"/>
        <v>3066</v>
      </c>
      <c r="B2317" s="30">
        <v>30</v>
      </c>
      <c r="C2317" s="30">
        <v>66</v>
      </c>
      <c r="D2317" s="30"/>
      <c r="E2317" s="30">
        <v>19425</v>
      </c>
      <c r="F2317" s="30">
        <v>20000</v>
      </c>
      <c r="G2317" s="30">
        <v>900</v>
      </c>
      <c r="H2317" s="30">
        <v>13852.88</v>
      </c>
      <c r="I2317" s="30"/>
      <c r="J2317" s="30">
        <v>16166</v>
      </c>
      <c r="K2317" s="30">
        <v>167.78</v>
      </c>
      <c r="L2317" s="30">
        <v>7004.6</v>
      </c>
      <c r="M2317" s="30">
        <v>419.45</v>
      </c>
      <c r="N2317" s="30">
        <v>17511.5</v>
      </c>
      <c r="O2317" s="30">
        <v>671.12</v>
      </c>
      <c r="P2317" s="30">
        <v>28018.400000000001</v>
      </c>
    </row>
    <row r="2318" spans="1:16">
      <c r="A2318" s="45" t="str">
        <f t="shared" si="52"/>
        <v>3167</v>
      </c>
      <c r="B2318" s="29">
        <v>31</v>
      </c>
      <c r="C2318" s="29">
        <v>67</v>
      </c>
      <c r="D2318" s="29"/>
      <c r="E2318" s="29">
        <v>19425</v>
      </c>
      <c r="F2318" s="29">
        <v>20000</v>
      </c>
      <c r="G2318" s="29"/>
      <c r="H2318" s="29">
        <v>14268.47</v>
      </c>
      <c r="I2318" s="29"/>
      <c r="J2318" s="29">
        <v>16428</v>
      </c>
      <c r="K2318" s="29">
        <v>161.66</v>
      </c>
      <c r="L2318" s="29">
        <v>7376.4</v>
      </c>
      <c r="M2318" s="29">
        <v>404.15</v>
      </c>
      <c r="N2318" s="29">
        <v>18441</v>
      </c>
      <c r="O2318" s="29">
        <v>646.64</v>
      </c>
      <c r="P2318" s="29">
        <v>29505.59</v>
      </c>
    </row>
    <row r="2319" spans="1:16">
      <c r="A2319" s="45" t="str">
        <f t="shared" si="52"/>
        <v>3268</v>
      </c>
      <c r="B2319" s="30">
        <v>32</v>
      </c>
      <c r="C2319" s="30">
        <v>68</v>
      </c>
      <c r="D2319" s="30"/>
      <c r="E2319" s="30">
        <v>19425</v>
      </c>
      <c r="F2319" s="30">
        <v>20000</v>
      </c>
      <c r="G2319" s="30"/>
      <c r="H2319" s="30">
        <v>14696.52</v>
      </c>
      <c r="I2319" s="30"/>
      <c r="J2319" s="30">
        <v>16692</v>
      </c>
      <c r="K2319" s="30">
        <v>164.28</v>
      </c>
      <c r="L2319" s="30">
        <v>7761.97</v>
      </c>
      <c r="M2319" s="30">
        <v>410.7</v>
      </c>
      <c r="N2319" s="30">
        <v>19404.93</v>
      </c>
      <c r="O2319" s="30">
        <v>657.12</v>
      </c>
      <c r="P2319" s="30">
        <v>31047.88</v>
      </c>
    </row>
    <row r="2320" spans="1:16">
      <c r="A2320" s="45" t="str">
        <f t="shared" si="52"/>
        <v>3369</v>
      </c>
      <c r="B2320" s="29">
        <v>33</v>
      </c>
      <c r="C2320" s="29">
        <v>69</v>
      </c>
      <c r="D2320" s="29"/>
      <c r="E2320" s="29">
        <v>19425</v>
      </c>
      <c r="F2320" s="29">
        <v>20000</v>
      </c>
      <c r="G2320" s="29">
        <v>900</v>
      </c>
      <c r="H2320" s="29">
        <v>16037.42</v>
      </c>
      <c r="I2320" s="29"/>
      <c r="J2320" s="29">
        <v>16061</v>
      </c>
      <c r="K2320" s="29">
        <v>166.92</v>
      </c>
      <c r="L2320" s="29">
        <v>8161.75</v>
      </c>
      <c r="M2320" s="29">
        <v>417.3</v>
      </c>
      <c r="N2320" s="29">
        <v>20404.37</v>
      </c>
      <c r="O2320" s="29">
        <v>667.68</v>
      </c>
      <c r="P2320" s="29">
        <v>32647</v>
      </c>
    </row>
    <row r="2321" spans="1:16">
      <c r="A2321" s="45" t="str">
        <f t="shared" si="52"/>
        <v>3470</v>
      </c>
      <c r="B2321" s="30">
        <v>34</v>
      </c>
      <c r="C2321" s="30">
        <v>70</v>
      </c>
      <c r="D2321" s="30"/>
      <c r="E2321" s="30">
        <v>19425</v>
      </c>
      <c r="F2321" s="30">
        <v>20000</v>
      </c>
      <c r="G2321" s="30"/>
      <c r="H2321" s="30">
        <v>16518.54</v>
      </c>
      <c r="I2321" s="30"/>
      <c r="J2321" s="30">
        <v>16295</v>
      </c>
      <c r="K2321" s="30">
        <v>160.61000000000001</v>
      </c>
      <c r="L2321" s="30">
        <v>8567.2099999999991</v>
      </c>
      <c r="M2321" s="30">
        <v>401.53</v>
      </c>
      <c r="N2321" s="30">
        <v>21418.03</v>
      </c>
      <c r="O2321" s="30">
        <v>642.44000000000005</v>
      </c>
      <c r="P2321" s="30">
        <v>34268.85</v>
      </c>
    </row>
    <row r="2322" spans="1:16">
      <c r="A2322" s="45" t="str">
        <f t="shared" si="52"/>
        <v>3571</v>
      </c>
      <c r="B2322" s="29">
        <v>35</v>
      </c>
      <c r="C2322" s="29">
        <v>71</v>
      </c>
      <c r="D2322" s="29"/>
      <c r="E2322" s="29">
        <v>19425</v>
      </c>
      <c r="F2322" s="29">
        <v>20000</v>
      </c>
      <c r="G2322" s="29"/>
      <c r="H2322" s="29">
        <v>17014.099999999999</v>
      </c>
      <c r="I2322" s="29"/>
      <c r="J2322" s="29">
        <v>16531</v>
      </c>
      <c r="K2322" s="29">
        <v>162.94999999999999</v>
      </c>
      <c r="L2322" s="29">
        <v>8987.18</v>
      </c>
      <c r="M2322" s="29">
        <v>407.38</v>
      </c>
      <c r="N2322" s="29">
        <v>22467.95</v>
      </c>
      <c r="O2322" s="29">
        <v>651.79999999999995</v>
      </c>
      <c r="P2322" s="29">
        <v>35948.71</v>
      </c>
    </row>
    <row r="2323" spans="1:16">
      <c r="A2323" s="45" t="str">
        <f t="shared" si="52"/>
        <v>3672</v>
      </c>
      <c r="B2323" s="30">
        <v>36</v>
      </c>
      <c r="C2323" s="30">
        <v>72</v>
      </c>
      <c r="D2323" s="30"/>
      <c r="E2323" s="30">
        <v>19425</v>
      </c>
      <c r="F2323" s="30">
        <v>20000</v>
      </c>
      <c r="G2323" s="30">
        <v>900</v>
      </c>
      <c r="H2323" s="30">
        <v>18424.52</v>
      </c>
      <c r="I2323" s="30"/>
      <c r="J2323" s="30">
        <v>15868</v>
      </c>
      <c r="K2323" s="30">
        <v>165.31</v>
      </c>
      <c r="L2323" s="30">
        <v>9422.1</v>
      </c>
      <c r="M2323" s="30">
        <v>413.28</v>
      </c>
      <c r="N2323" s="30">
        <v>23555.26</v>
      </c>
      <c r="O2323" s="30">
        <v>661.24</v>
      </c>
      <c r="P2323" s="30">
        <v>37688.410000000003</v>
      </c>
    </row>
    <row r="2324" spans="1:16">
      <c r="A2324" s="45" t="str">
        <f t="shared" si="52"/>
        <v>3773</v>
      </c>
      <c r="B2324" s="29">
        <v>37</v>
      </c>
      <c r="C2324" s="29">
        <v>73</v>
      </c>
      <c r="D2324" s="29"/>
      <c r="E2324" s="29">
        <v>19425</v>
      </c>
      <c r="F2324" s="29">
        <v>20000</v>
      </c>
      <c r="G2324" s="29"/>
      <c r="H2324" s="29">
        <v>18977.259999999998</v>
      </c>
      <c r="I2324" s="29"/>
      <c r="J2324" s="29">
        <v>16061</v>
      </c>
      <c r="K2324" s="29">
        <v>158.68</v>
      </c>
      <c r="L2324" s="29">
        <v>9863.4500000000007</v>
      </c>
      <c r="M2324" s="29">
        <v>396.7</v>
      </c>
      <c r="N2324" s="29">
        <v>24658.62</v>
      </c>
      <c r="O2324" s="29">
        <v>634.72</v>
      </c>
      <c r="P2324" s="29">
        <v>39453.79</v>
      </c>
    </row>
    <row r="2325" spans="1:16">
      <c r="A2325" s="45" t="str">
        <f t="shared" si="52"/>
        <v>3874</v>
      </c>
      <c r="B2325" s="30">
        <v>38</v>
      </c>
      <c r="C2325" s="30">
        <v>74</v>
      </c>
      <c r="D2325" s="30"/>
      <c r="E2325" s="30">
        <v>19425</v>
      </c>
      <c r="F2325" s="30">
        <v>20000</v>
      </c>
      <c r="G2325" s="30"/>
      <c r="H2325" s="30">
        <v>19546.57</v>
      </c>
      <c r="I2325" s="30"/>
      <c r="J2325" s="30">
        <v>16252</v>
      </c>
      <c r="K2325" s="30">
        <v>160.61000000000001</v>
      </c>
      <c r="L2325" s="30">
        <v>10319.959999999999</v>
      </c>
      <c r="M2325" s="30">
        <v>401.53</v>
      </c>
      <c r="N2325" s="30">
        <v>25799.9</v>
      </c>
      <c r="O2325" s="30">
        <v>642.44000000000005</v>
      </c>
      <c r="P2325" s="30">
        <v>41279.839999999997</v>
      </c>
    </row>
    <row r="2326" spans="1:16">
      <c r="A2326" s="45" t="str">
        <f t="shared" si="52"/>
        <v>3975</v>
      </c>
      <c r="B2326" s="29">
        <v>39</v>
      </c>
      <c r="C2326" s="29">
        <v>75</v>
      </c>
      <c r="D2326" s="29"/>
      <c r="E2326" s="29">
        <v>19425</v>
      </c>
      <c r="F2326" s="29">
        <v>20000</v>
      </c>
      <c r="G2326" s="29">
        <v>900</v>
      </c>
      <c r="H2326" s="29">
        <v>21032.97</v>
      </c>
      <c r="I2326" s="29"/>
      <c r="J2326" s="29">
        <v>15539</v>
      </c>
      <c r="K2326" s="29">
        <v>162.52000000000001</v>
      </c>
      <c r="L2326" s="29">
        <v>10792.08</v>
      </c>
      <c r="M2326" s="29">
        <v>406.3</v>
      </c>
      <c r="N2326" s="29">
        <v>26980.2</v>
      </c>
      <c r="O2326" s="29">
        <v>650.08000000000004</v>
      </c>
      <c r="P2326" s="29">
        <v>43168.32</v>
      </c>
    </row>
    <row r="2327" spans="1:16">
      <c r="A2327" s="45" t="str">
        <f t="shared" si="52"/>
        <v>4076</v>
      </c>
      <c r="B2327" s="30">
        <v>40</v>
      </c>
      <c r="C2327" s="30">
        <v>76</v>
      </c>
      <c r="D2327" s="30"/>
      <c r="E2327" s="30">
        <v>19425</v>
      </c>
      <c r="F2327" s="30">
        <v>20000</v>
      </c>
      <c r="G2327" s="30"/>
      <c r="H2327" s="30">
        <v>21663.96</v>
      </c>
      <c r="I2327" s="30"/>
      <c r="J2327" s="30">
        <v>15667</v>
      </c>
      <c r="K2327" s="30">
        <v>155.38999999999999</v>
      </c>
      <c r="L2327" s="30">
        <v>11271.23</v>
      </c>
      <c r="M2327" s="30">
        <v>388.48</v>
      </c>
      <c r="N2327" s="30">
        <v>28178.080000000002</v>
      </c>
      <c r="O2327" s="30">
        <v>621.55999999999995</v>
      </c>
      <c r="P2327" s="30">
        <v>45084.92</v>
      </c>
    </row>
    <row r="2328" spans="1:16">
      <c r="A2328" s="45" t="str">
        <f t="shared" si="52"/>
        <v>4177</v>
      </c>
      <c r="B2328" s="29">
        <v>41</v>
      </c>
      <c r="C2328" s="29">
        <v>77</v>
      </c>
      <c r="D2328" s="29"/>
      <c r="E2328" s="29">
        <v>19425</v>
      </c>
      <c r="F2328" s="29">
        <v>20000</v>
      </c>
      <c r="G2328" s="29"/>
      <c r="H2328" s="29">
        <v>22313.88</v>
      </c>
      <c r="I2328" s="29"/>
      <c r="J2328" s="29">
        <v>15784</v>
      </c>
      <c r="K2328" s="29">
        <v>156.66999999999999</v>
      </c>
      <c r="L2328" s="29">
        <v>11766.04</v>
      </c>
      <c r="M2328" s="29">
        <v>391.68</v>
      </c>
      <c r="N2328" s="29">
        <v>29415.1</v>
      </c>
      <c r="O2328" s="29">
        <v>626.67999999999995</v>
      </c>
      <c r="P2328" s="29">
        <v>47064.15</v>
      </c>
    </row>
    <row r="2329" spans="1:16">
      <c r="A2329" s="45" t="str">
        <f t="shared" si="52"/>
        <v>4278</v>
      </c>
      <c r="B2329" s="30">
        <v>42</v>
      </c>
      <c r="C2329" s="30">
        <v>78</v>
      </c>
      <c r="D2329" s="30"/>
      <c r="E2329" s="30">
        <v>19425</v>
      </c>
      <c r="F2329" s="30">
        <v>20000</v>
      </c>
      <c r="G2329" s="30">
        <v>900</v>
      </c>
      <c r="H2329" s="30">
        <v>23883.3</v>
      </c>
      <c r="I2329" s="30"/>
      <c r="J2329" s="30">
        <v>14989</v>
      </c>
      <c r="K2329" s="30">
        <v>157.84</v>
      </c>
      <c r="L2329" s="30">
        <v>12276.86</v>
      </c>
      <c r="M2329" s="30">
        <v>394.6</v>
      </c>
      <c r="N2329" s="30">
        <v>30692.15</v>
      </c>
      <c r="O2329" s="30">
        <v>631.36</v>
      </c>
      <c r="P2329" s="30">
        <v>49107.44</v>
      </c>
    </row>
    <row r="2330" spans="1:16">
      <c r="A2330" s="45" t="str">
        <f t="shared" si="52"/>
        <v>4379</v>
      </c>
      <c r="B2330" s="29">
        <v>43</v>
      </c>
      <c r="C2330" s="29">
        <v>79</v>
      </c>
      <c r="D2330" s="29"/>
      <c r="E2330" s="29">
        <v>19425</v>
      </c>
      <c r="F2330" s="29">
        <v>20000</v>
      </c>
      <c r="G2330" s="29"/>
      <c r="H2330" s="29">
        <v>24599.79</v>
      </c>
      <c r="I2330" s="29"/>
      <c r="J2330" s="29">
        <v>15009</v>
      </c>
      <c r="K2330" s="29">
        <v>149.88999999999999</v>
      </c>
      <c r="L2330" s="29">
        <v>12795.05</v>
      </c>
      <c r="M2330" s="29">
        <v>374.73</v>
      </c>
      <c r="N2330" s="29">
        <v>31987.64</v>
      </c>
      <c r="O2330" s="29">
        <v>599.55999999999995</v>
      </c>
      <c r="P2330" s="29">
        <v>51180.22</v>
      </c>
    </row>
    <row r="2331" spans="1:16">
      <c r="A2331" s="45" t="str">
        <f t="shared" si="52"/>
        <v>4480</v>
      </c>
      <c r="B2331" s="30">
        <v>44</v>
      </c>
      <c r="C2331" s="30">
        <v>80</v>
      </c>
      <c r="D2331" s="30"/>
      <c r="E2331" s="30">
        <v>19425</v>
      </c>
      <c r="F2331" s="30">
        <v>20000</v>
      </c>
      <c r="G2331" s="30"/>
      <c r="H2331" s="30">
        <v>25337.79</v>
      </c>
      <c r="I2331" s="30">
        <v>15000</v>
      </c>
      <c r="J2331" s="30">
        <v>15000</v>
      </c>
      <c r="K2331" s="30">
        <v>150.09</v>
      </c>
      <c r="L2331" s="30">
        <v>13329</v>
      </c>
      <c r="M2331" s="30">
        <v>375.23</v>
      </c>
      <c r="N2331" s="30">
        <v>33322.49</v>
      </c>
      <c r="O2331" s="30">
        <v>600.36</v>
      </c>
      <c r="P2331" s="30">
        <v>53315.99</v>
      </c>
    </row>
    <row r="2332" spans="1:16" ht="54">
      <c r="B2332" s="28" t="s">
        <v>27</v>
      </c>
      <c r="C2332" s="28" t="s">
        <v>13</v>
      </c>
      <c r="D2332" s="28" t="s">
        <v>14</v>
      </c>
      <c r="E2332" s="28" t="s">
        <v>15</v>
      </c>
      <c r="F2332" s="28" t="s">
        <v>16</v>
      </c>
      <c r="G2332" s="28" t="s">
        <v>17</v>
      </c>
      <c r="H2332" s="28" t="s">
        <v>18</v>
      </c>
      <c r="I2332" s="28" t="s">
        <v>19</v>
      </c>
      <c r="J2332" s="28" t="s">
        <v>20</v>
      </c>
      <c r="K2332" s="28" t="s">
        <v>21</v>
      </c>
      <c r="L2332" s="28" t="s">
        <v>22</v>
      </c>
      <c r="M2332" s="28" t="s">
        <v>23</v>
      </c>
      <c r="N2332" s="28" t="s">
        <v>24</v>
      </c>
      <c r="O2332" s="28" t="s">
        <v>25</v>
      </c>
      <c r="P2332" s="28" t="s">
        <v>26</v>
      </c>
    </row>
    <row r="2333" spans="1:16">
      <c r="A2333" s="45" t="str">
        <f t="shared" ref="A2333:A2375" si="53">B2333&amp;C2333</f>
        <v>138</v>
      </c>
      <c r="B2333" s="29">
        <v>1</v>
      </c>
      <c r="C2333" s="29">
        <v>38</v>
      </c>
      <c r="D2333" s="29">
        <v>3907</v>
      </c>
      <c r="E2333" s="29">
        <v>3907</v>
      </c>
      <c r="F2333" s="29">
        <v>20000</v>
      </c>
      <c r="G2333" s="29"/>
      <c r="H2333" s="29"/>
      <c r="I2333" s="29"/>
      <c r="J2333" s="29">
        <v>2344.1999999999998</v>
      </c>
      <c r="K2333" s="29">
        <v>27.35</v>
      </c>
      <c r="L2333" s="29">
        <v>27.35</v>
      </c>
      <c r="M2333" s="29">
        <v>68.37</v>
      </c>
      <c r="N2333" s="29">
        <v>68.37</v>
      </c>
      <c r="O2333" s="29">
        <v>109.4</v>
      </c>
      <c r="P2333" s="29">
        <v>109.4</v>
      </c>
    </row>
    <row r="2334" spans="1:16">
      <c r="A2334" s="45" t="str">
        <f t="shared" si="53"/>
        <v>239</v>
      </c>
      <c r="B2334" s="30">
        <v>2</v>
      </c>
      <c r="C2334" s="30">
        <v>39</v>
      </c>
      <c r="D2334" s="30">
        <v>3907</v>
      </c>
      <c r="E2334" s="30">
        <v>7814</v>
      </c>
      <c r="F2334" s="30">
        <v>20000</v>
      </c>
      <c r="G2334" s="30"/>
      <c r="H2334" s="30"/>
      <c r="I2334" s="30"/>
      <c r="J2334" s="30">
        <v>5830</v>
      </c>
      <c r="K2334" s="30">
        <v>60.95</v>
      </c>
      <c r="L2334" s="30">
        <v>89.12</v>
      </c>
      <c r="M2334" s="30">
        <v>152.37</v>
      </c>
      <c r="N2334" s="30">
        <v>222.8</v>
      </c>
      <c r="O2334" s="30">
        <v>243.8</v>
      </c>
      <c r="P2334" s="30">
        <v>356.48</v>
      </c>
    </row>
    <row r="2335" spans="1:16">
      <c r="A2335" s="45" t="str">
        <f t="shared" si="53"/>
        <v>340</v>
      </c>
      <c r="B2335" s="29">
        <v>3</v>
      </c>
      <c r="C2335" s="29">
        <v>40</v>
      </c>
      <c r="D2335" s="29">
        <v>3907</v>
      </c>
      <c r="E2335" s="29">
        <v>11721</v>
      </c>
      <c r="F2335" s="29">
        <v>20000</v>
      </c>
      <c r="G2335" s="29">
        <v>900</v>
      </c>
      <c r="H2335" s="29">
        <v>900</v>
      </c>
      <c r="I2335" s="29"/>
      <c r="J2335" s="29">
        <v>8450</v>
      </c>
      <c r="K2335" s="29">
        <v>95.24</v>
      </c>
      <c r="L2335" s="29">
        <v>187.03</v>
      </c>
      <c r="M2335" s="29">
        <v>238.1</v>
      </c>
      <c r="N2335" s="29">
        <v>467.58</v>
      </c>
      <c r="O2335" s="29">
        <v>380.96</v>
      </c>
      <c r="P2335" s="29">
        <v>748.13</v>
      </c>
    </row>
    <row r="2336" spans="1:16">
      <c r="A2336" s="45" t="str">
        <f t="shared" si="53"/>
        <v>441</v>
      </c>
      <c r="B2336" s="30">
        <v>4</v>
      </c>
      <c r="C2336" s="30">
        <v>41</v>
      </c>
      <c r="D2336" s="30">
        <v>3907</v>
      </c>
      <c r="E2336" s="30">
        <v>15628</v>
      </c>
      <c r="F2336" s="30">
        <v>20000</v>
      </c>
      <c r="G2336" s="30"/>
      <c r="H2336" s="30">
        <v>927</v>
      </c>
      <c r="I2336" s="30"/>
      <c r="J2336" s="30">
        <v>12422</v>
      </c>
      <c r="K2336" s="30">
        <v>124.37</v>
      </c>
      <c r="L2336" s="30">
        <v>317.01</v>
      </c>
      <c r="M2336" s="30">
        <v>310.91000000000003</v>
      </c>
      <c r="N2336" s="30">
        <v>792.52</v>
      </c>
      <c r="O2336" s="30">
        <v>497.46</v>
      </c>
      <c r="P2336" s="30">
        <v>1268.03</v>
      </c>
    </row>
    <row r="2337" spans="1:16">
      <c r="A2337" s="45" t="str">
        <f t="shared" si="53"/>
        <v>542</v>
      </c>
      <c r="B2337" s="29">
        <v>5</v>
      </c>
      <c r="C2337" s="29">
        <v>42</v>
      </c>
      <c r="D2337" s="29">
        <v>3907</v>
      </c>
      <c r="E2337" s="29">
        <v>19535</v>
      </c>
      <c r="F2337" s="29">
        <v>20000</v>
      </c>
      <c r="G2337" s="29"/>
      <c r="H2337" s="29">
        <v>954.81</v>
      </c>
      <c r="I2337" s="29"/>
      <c r="J2337" s="29">
        <v>16631</v>
      </c>
      <c r="K2337" s="29">
        <v>163.1</v>
      </c>
      <c r="L2337" s="29">
        <v>489.61</v>
      </c>
      <c r="M2337" s="29">
        <v>407.74</v>
      </c>
      <c r="N2337" s="29">
        <v>1224.03</v>
      </c>
      <c r="O2337" s="29">
        <v>652.38</v>
      </c>
      <c r="P2337" s="29">
        <v>1958.45</v>
      </c>
    </row>
    <row r="2338" spans="1:16">
      <c r="A2338" s="45" t="str">
        <f t="shared" si="53"/>
        <v>643</v>
      </c>
      <c r="B2338" s="30">
        <v>6</v>
      </c>
      <c r="C2338" s="30">
        <v>43</v>
      </c>
      <c r="D2338" s="30"/>
      <c r="E2338" s="30">
        <v>19535</v>
      </c>
      <c r="F2338" s="30">
        <v>20000</v>
      </c>
      <c r="G2338" s="30">
        <v>900</v>
      </c>
      <c r="H2338" s="30">
        <v>1883.45</v>
      </c>
      <c r="I2338" s="30"/>
      <c r="J2338" s="30">
        <v>16059</v>
      </c>
      <c r="K2338" s="30">
        <v>166.31</v>
      </c>
      <c r="L2338" s="30">
        <v>670.61</v>
      </c>
      <c r="M2338" s="30">
        <v>415.78</v>
      </c>
      <c r="N2338" s="30">
        <v>1676.53</v>
      </c>
      <c r="O2338" s="30">
        <v>665.24</v>
      </c>
      <c r="P2338" s="30">
        <v>2682.45</v>
      </c>
    </row>
    <row r="2339" spans="1:16">
      <c r="A2339" s="45" t="str">
        <f t="shared" si="53"/>
        <v>744</v>
      </c>
      <c r="B2339" s="29">
        <v>7</v>
      </c>
      <c r="C2339" s="29">
        <v>44</v>
      </c>
      <c r="D2339" s="29"/>
      <c r="E2339" s="29">
        <v>19535</v>
      </c>
      <c r="F2339" s="29">
        <v>20000</v>
      </c>
      <c r="G2339" s="29"/>
      <c r="H2339" s="29">
        <v>1939.96</v>
      </c>
      <c r="I2339" s="29"/>
      <c r="J2339" s="29">
        <v>16374</v>
      </c>
      <c r="K2339" s="29">
        <v>160.59</v>
      </c>
      <c r="L2339" s="29">
        <v>851.32</v>
      </c>
      <c r="M2339" s="29">
        <v>401.48</v>
      </c>
      <c r="N2339" s="29">
        <v>2128.3000000000002</v>
      </c>
      <c r="O2339" s="29">
        <v>642.36</v>
      </c>
      <c r="P2339" s="29">
        <v>3405.28</v>
      </c>
    </row>
    <row r="2340" spans="1:16">
      <c r="A2340" s="45" t="str">
        <f t="shared" si="53"/>
        <v>845</v>
      </c>
      <c r="B2340" s="30">
        <v>8</v>
      </c>
      <c r="C2340" s="30">
        <v>45</v>
      </c>
      <c r="D2340" s="30"/>
      <c r="E2340" s="30">
        <v>19535</v>
      </c>
      <c r="F2340" s="30">
        <v>20000</v>
      </c>
      <c r="G2340" s="30"/>
      <c r="H2340" s="30">
        <v>1998.16</v>
      </c>
      <c r="I2340" s="30"/>
      <c r="J2340" s="30">
        <v>16695</v>
      </c>
      <c r="K2340" s="30">
        <v>163.74</v>
      </c>
      <c r="L2340" s="30">
        <v>1040.5999999999999</v>
      </c>
      <c r="M2340" s="30">
        <v>409.35</v>
      </c>
      <c r="N2340" s="30">
        <v>2601.5</v>
      </c>
      <c r="O2340" s="30">
        <v>654.96</v>
      </c>
      <c r="P2340" s="30">
        <v>4162.3999999999996</v>
      </c>
    </row>
    <row r="2341" spans="1:16">
      <c r="A2341" s="45" t="str">
        <f t="shared" si="53"/>
        <v>946</v>
      </c>
      <c r="B2341" s="29">
        <v>9</v>
      </c>
      <c r="C2341" s="29">
        <v>46</v>
      </c>
      <c r="D2341" s="29"/>
      <c r="E2341" s="29">
        <v>19535</v>
      </c>
      <c r="F2341" s="29">
        <v>20000</v>
      </c>
      <c r="G2341" s="29">
        <v>900</v>
      </c>
      <c r="H2341" s="29">
        <v>2958.1</v>
      </c>
      <c r="I2341" s="29"/>
      <c r="J2341" s="29">
        <v>16122</v>
      </c>
      <c r="K2341" s="29">
        <v>166.95</v>
      </c>
      <c r="L2341" s="29">
        <v>1238.77</v>
      </c>
      <c r="M2341" s="29">
        <v>417.38</v>
      </c>
      <c r="N2341" s="29">
        <v>3096.92</v>
      </c>
      <c r="O2341" s="29">
        <v>667.8</v>
      </c>
      <c r="P2341" s="29">
        <v>4955.07</v>
      </c>
    </row>
    <row r="2342" spans="1:16">
      <c r="A2342" s="45" t="str">
        <f t="shared" si="53"/>
        <v>1047</v>
      </c>
      <c r="B2342" s="30">
        <v>10</v>
      </c>
      <c r="C2342" s="30">
        <v>47</v>
      </c>
      <c r="D2342" s="30"/>
      <c r="E2342" s="30">
        <v>19535</v>
      </c>
      <c r="F2342" s="30">
        <v>20000</v>
      </c>
      <c r="G2342" s="30"/>
      <c r="H2342" s="30">
        <v>3046.84</v>
      </c>
      <c r="I2342" s="30"/>
      <c r="J2342" s="30">
        <v>16437</v>
      </c>
      <c r="K2342" s="30">
        <v>161.22</v>
      </c>
      <c r="L2342" s="30">
        <v>1437.15</v>
      </c>
      <c r="M2342" s="30">
        <v>403.05</v>
      </c>
      <c r="N2342" s="30">
        <v>3592.88</v>
      </c>
      <c r="O2342" s="30">
        <v>644.88</v>
      </c>
      <c r="P2342" s="30">
        <v>5748.6</v>
      </c>
    </row>
    <row r="2343" spans="1:16">
      <c r="A2343" s="45" t="str">
        <f t="shared" si="53"/>
        <v>1148</v>
      </c>
      <c r="B2343" s="29">
        <v>11</v>
      </c>
      <c r="C2343" s="29">
        <v>48</v>
      </c>
      <c r="D2343" s="29"/>
      <c r="E2343" s="29">
        <v>19535</v>
      </c>
      <c r="F2343" s="29">
        <v>20000</v>
      </c>
      <c r="G2343" s="29"/>
      <c r="H2343" s="29">
        <v>3138.25</v>
      </c>
      <c r="I2343" s="29"/>
      <c r="J2343" s="29">
        <v>16757</v>
      </c>
      <c r="K2343" s="29">
        <v>164.37</v>
      </c>
      <c r="L2343" s="29">
        <v>1644.64</v>
      </c>
      <c r="M2343" s="29">
        <v>410.93</v>
      </c>
      <c r="N2343" s="29">
        <v>4111.59</v>
      </c>
      <c r="O2343" s="29">
        <v>657.48</v>
      </c>
      <c r="P2343" s="29">
        <v>6578.54</v>
      </c>
    </row>
    <row r="2344" spans="1:16">
      <c r="A2344" s="45" t="str">
        <f t="shared" si="53"/>
        <v>1249</v>
      </c>
      <c r="B2344" s="30">
        <v>12</v>
      </c>
      <c r="C2344" s="30">
        <v>49</v>
      </c>
      <c r="D2344" s="30"/>
      <c r="E2344" s="30">
        <v>19535</v>
      </c>
      <c r="F2344" s="30">
        <v>20000</v>
      </c>
      <c r="G2344" s="30">
        <v>900</v>
      </c>
      <c r="H2344" s="30">
        <v>4132.3999999999996</v>
      </c>
      <c r="I2344" s="30"/>
      <c r="J2344" s="30">
        <v>16184</v>
      </c>
      <c r="K2344" s="30">
        <v>167.57</v>
      </c>
      <c r="L2344" s="30">
        <v>1861.54</v>
      </c>
      <c r="M2344" s="30">
        <v>418.93</v>
      </c>
      <c r="N2344" s="30">
        <v>4653.8599999999997</v>
      </c>
      <c r="O2344" s="30">
        <v>670.28</v>
      </c>
      <c r="P2344" s="30">
        <v>7446.18</v>
      </c>
    </row>
    <row r="2345" spans="1:16">
      <c r="A2345" s="45" t="str">
        <f t="shared" si="53"/>
        <v>1350</v>
      </c>
      <c r="B2345" s="29">
        <v>13</v>
      </c>
      <c r="C2345" s="29">
        <v>50</v>
      </c>
      <c r="D2345" s="29"/>
      <c r="E2345" s="29">
        <v>19535</v>
      </c>
      <c r="F2345" s="29">
        <v>20000</v>
      </c>
      <c r="G2345" s="29"/>
      <c r="H2345" s="29">
        <v>4256.37</v>
      </c>
      <c r="I2345" s="29"/>
      <c r="J2345" s="29">
        <v>16496</v>
      </c>
      <c r="K2345" s="29">
        <v>161.84</v>
      </c>
      <c r="L2345" s="29">
        <v>2079.23</v>
      </c>
      <c r="M2345" s="29">
        <v>404.6</v>
      </c>
      <c r="N2345" s="29">
        <v>5198.08</v>
      </c>
      <c r="O2345" s="29">
        <v>647.36</v>
      </c>
      <c r="P2345" s="29">
        <v>8316.92</v>
      </c>
    </row>
    <row r="2346" spans="1:16">
      <c r="A2346" s="45" t="str">
        <f t="shared" si="53"/>
        <v>1451</v>
      </c>
      <c r="B2346" s="30">
        <v>14</v>
      </c>
      <c r="C2346" s="30">
        <v>51</v>
      </c>
      <c r="D2346" s="30"/>
      <c r="E2346" s="30">
        <v>19535</v>
      </c>
      <c r="F2346" s="30">
        <v>20000</v>
      </c>
      <c r="G2346" s="30"/>
      <c r="H2346" s="30">
        <v>4384.0600000000004</v>
      </c>
      <c r="I2346" s="30"/>
      <c r="J2346" s="30">
        <v>16815</v>
      </c>
      <c r="K2346" s="30">
        <v>164.96</v>
      </c>
      <c r="L2346" s="30">
        <v>2306.5700000000002</v>
      </c>
      <c r="M2346" s="30">
        <v>412.4</v>
      </c>
      <c r="N2346" s="30">
        <v>5766.42</v>
      </c>
      <c r="O2346" s="30">
        <v>659.84</v>
      </c>
      <c r="P2346" s="30">
        <v>9226.27</v>
      </c>
    </row>
    <row r="2347" spans="1:16">
      <c r="A2347" s="45" t="str">
        <f t="shared" si="53"/>
        <v>1552</v>
      </c>
      <c r="B2347" s="29">
        <v>15</v>
      </c>
      <c r="C2347" s="29">
        <v>52</v>
      </c>
      <c r="D2347" s="29"/>
      <c r="E2347" s="29">
        <v>19535</v>
      </c>
      <c r="F2347" s="29">
        <v>20000</v>
      </c>
      <c r="G2347" s="29">
        <v>900</v>
      </c>
      <c r="H2347" s="29">
        <v>5415.58</v>
      </c>
      <c r="I2347" s="29"/>
      <c r="J2347" s="29">
        <v>16241</v>
      </c>
      <c r="K2347" s="29">
        <v>168.15</v>
      </c>
      <c r="L2347" s="29">
        <v>2543.91</v>
      </c>
      <c r="M2347" s="29">
        <v>420.38</v>
      </c>
      <c r="N2347" s="29">
        <v>6359.79</v>
      </c>
      <c r="O2347" s="29">
        <v>672.6</v>
      </c>
      <c r="P2347" s="29">
        <v>10175.66</v>
      </c>
    </row>
    <row r="2348" spans="1:16">
      <c r="A2348" s="45" t="str">
        <f t="shared" si="53"/>
        <v>1653</v>
      </c>
      <c r="B2348" s="30">
        <v>16</v>
      </c>
      <c r="C2348" s="30">
        <v>53</v>
      </c>
      <c r="D2348" s="30"/>
      <c r="E2348" s="30">
        <v>19535</v>
      </c>
      <c r="F2348" s="30">
        <v>20000</v>
      </c>
      <c r="G2348" s="30"/>
      <c r="H2348" s="30">
        <v>5578.05</v>
      </c>
      <c r="I2348" s="30"/>
      <c r="J2348" s="30">
        <v>16551</v>
      </c>
      <c r="K2348" s="30">
        <v>162.41</v>
      </c>
      <c r="L2348" s="30">
        <v>2782.64</v>
      </c>
      <c r="M2348" s="30">
        <v>406.03</v>
      </c>
      <c r="N2348" s="30">
        <v>6956.61</v>
      </c>
      <c r="O2348" s="30">
        <v>649.64</v>
      </c>
      <c r="P2348" s="30">
        <v>11130.57</v>
      </c>
    </row>
    <row r="2349" spans="1:16">
      <c r="A2349" s="45" t="str">
        <f t="shared" si="53"/>
        <v>1754</v>
      </c>
      <c r="B2349" s="29">
        <v>17</v>
      </c>
      <c r="C2349" s="29">
        <v>54</v>
      </c>
      <c r="D2349" s="29"/>
      <c r="E2349" s="29">
        <v>19535</v>
      </c>
      <c r="F2349" s="29">
        <v>20000</v>
      </c>
      <c r="G2349" s="29"/>
      <c r="H2349" s="29">
        <v>5745.39</v>
      </c>
      <c r="I2349" s="29"/>
      <c r="J2349" s="29">
        <v>16867</v>
      </c>
      <c r="K2349" s="29">
        <v>165.51</v>
      </c>
      <c r="L2349" s="29">
        <v>3031.63</v>
      </c>
      <c r="M2349" s="29">
        <v>413.78</v>
      </c>
      <c r="N2349" s="29">
        <v>7579.08</v>
      </c>
      <c r="O2349" s="29">
        <v>662.04</v>
      </c>
      <c r="P2349" s="29">
        <v>12126.53</v>
      </c>
    </row>
    <row r="2350" spans="1:16">
      <c r="A2350" s="45" t="str">
        <f t="shared" si="53"/>
        <v>1855</v>
      </c>
      <c r="B2350" s="30">
        <v>18</v>
      </c>
      <c r="C2350" s="30">
        <v>55</v>
      </c>
      <c r="D2350" s="30"/>
      <c r="E2350" s="30">
        <v>19535</v>
      </c>
      <c r="F2350" s="30">
        <v>20000</v>
      </c>
      <c r="G2350" s="30">
        <v>900</v>
      </c>
      <c r="H2350" s="30">
        <v>6817.75</v>
      </c>
      <c r="I2350" s="30"/>
      <c r="J2350" s="30">
        <v>16289</v>
      </c>
      <c r="K2350" s="30">
        <v>168.67</v>
      </c>
      <c r="L2350" s="30">
        <v>3291.25</v>
      </c>
      <c r="M2350" s="30">
        <v>421.68</v>
      </c>
      <c r="N2350" s="30">
        <v>8228.1299999999992</v>
      </c>
      <c r="O2350" s="30">
        <v>674.68</v>
      </c>
      <c r="P2350" s="30">
        <v>13165</v>
      </c>
    </row>
    <row r="2351" spans="1:16">
      <c r="A2351" s="45" t="str">
        <f t="shared" si="53"/>
        <v>1956</v>
      </c>
      <c r="B2351" s="29">
        <v>19</v>
      </c>
      <c r="C2351" s="29">
        <v>56</v>
      </c>
      <c r="D2351" s="29"/>
      <c r="E2351" s="29">
        <v>19535</v>
      </c>
      <c r="F2351" s="29">
        <v>20000</v>
      </c>
      <c r="G2351" s="29"/>
      <c r="H2351" s="29">
        <v>7022.29</v>
      </c>
      <c r="I2351" s="29"/>
      <c r="J2351" s="29">
        <v>16596</v>
      </c>
      <c r="K2351" s="29">
        <v>162.88999999999999</v>
      </c>
      <c r="L2351" s="29">
        <v>3552.88</v>
      </c>
      <c r="M2351" s="29">
        <v>407.23</v>
      </c>
      <c r="N2351" s="29">
        <v>8882.19</v>
      </c>
      <c r="O2351" s="29">
        <v>651.55999999999995</v>
      </c>
      <c r="P2351" s="29">
        <v>14211.51</v>
      </c>
    </row>
    <row r="2352" spans="1:16">
      <c r="A2352" s="45" t="str">
        <f t="shared" si="53"/>
        <v>2057</v>
      </c>
      <c r="B2352" s="30">
        <v>20</v>
      </c>
      <c r="C2352" s="30">
        <v>57</v>
      </c>
      <c r="D2352" s="30"/>
      <c r="E2352" s="30">
        <v>19535</v>
      </c>
      <c r="F2352" s="30">
        <v>20000</v>
      </c>
      <c r="G2352" s="30"/>
      <c r="H2352" s="30">
        <v>7232.95</v>
      </c>
      <c r="I2352" s="30"/>
      <c r="J2352" s="30">
        <v>16908</v>
      </c>
      <c r="K2352" s="30">
        <v>165.96</v>
      </c>
      <c r="L2352" s="30">
        <v>3825.42</v>
      </c>
      <c r="M2352" s="30">
        <v>414.9</v>
      </c>
      <c r="N2352" s="30">
        <v>9563.56</v>
      </c>
      <c r="O2352" s="30">
        <v>663.84</v>
      </c>
      <c r="P2352" s="30">
        <v>15301.7</v>
      </c>
    </row>
    <row r="2353" spans="1:16">
      <c r="A2353" s="45" t="str">
        <f t="shared" si="53"/>
        <v>2158</v>
      </c>
      <c r="B2353" s="29">
        <v>21</v>
      </c>
      <c r="C2353" s="29">
        <v>58</v>
      </c>
      <c r="D2353" s="29"/>
      <c r="E2353" s="29">
        <v>19535</v>
      </c>
      <c r="F2353" s="29">
        <v>20000</v>
      </c>
      <c r="G2353" s="29">
        <v>900</v>
      </c>
      <c r="H2353" s="29">
        <v>8349.94</v>
      </c>
      <c r="I2353" s="29"/>
      <c r="J2353" s="29">
        <v>16326</v>
      </c>
      <c r="K2353" s="29">
        <v>169.08</v>
      </c>
      <c r="L2353" s="29">
        <v>4109.2700000000004</v>
      </c>
      <c r="M2353" s="29">
        <v>422.7</v>
      </c>
      <c r="N2353" s="29">
        <v>10273.17</v>
      </c>
      <c r="O2353" s="29">
        <v>676.32</v>
      </c>
      <c r="P2353" s="29">
        <v>16437.07</v>
      </c>
    </row>
    <row r="2354" spans="1:16">
      <c r="A2354" s="45" t="str">
        <f t="shared" si="53"/>
        <v>2259</v>
      </c>
      <c r="B2354" s="30">
        <v>22</v>
      </c>
      <c r="C2354" s="30">
        <v>59</v>
      </c>
      <c r="D2354" s="30"/>
      <c r="E2354" s="30">
        <v>19535</v>
      </c>
      <c r="F2354" s="30">
        <v>20000</v>
      </c>
      <c r="G2354" s="30"/>
      <c r="H2354" s="30">
        <v>8600.44</v>
      </c>
      <c r="I2354" s="30"/>
      <c r="J2354" s="30">
        <v>16626</v>
      </c>
      <c r="K2354" s="30">
        <v>163.26</v>
      </c>
      <c r="L2354" s="30">
        <v>4395.8</v>
      </c>
      <c r="M2354" s="30">
        <v>408.15</v>
      </c>
      <c r="N2354" s="30">
        <v>10989.51</v>
      </c>
      <c r="O2354" s="30">
        <v>653.04</v>
      </c>
      <c r="P2354" s="30">
        <v>17583.22</v>
      </c>
    </row>
    <row r="2355" spans="1:16">
      <c r="A2355" s="45" t="str">
        <f t="shared" si="53"/>
        <v>2360</v>
      </c>
      <c r="B2355" s="29">
        <v>23</v>
      </c>
      <c r="C2355" s="29">
        <v>60</v>
      </c>
      <c r="D2355" s="29"/>
      <c r="E2355" s="29">
        <v>19535</v>
      </c>
      <c r="F2355" s="29">
        <v>20000</v>
      </c>
      <c r="G2355" s="29"/>
      <c r="H2355" s="29">
        <v>8858.4500000000007</v>
      </c>
      <c r="I2355" s="29"/>
      <c r="J2355" s="29">
        <v>16932</v>
      </c>
      <c r="K2355" s="29">
        <v>166.26</v>
      </c>
      <c r="L2355" s="29">
        <v>4693.9399999999996</v>
      </c>
      <c r="M2355" s="29">
        <v>415.65</v>
      </c>
      <c r="N2355" s="29">
        <v>11734.85</v>
      </c>
      <c r="O2355" s="29">
        <v>665.04</v>
      </c>
      <c r="P2355" s="29">
        <v>18775.759999999998</v>
      </c>
    </row>
    <row r="2356" spans="1:16">
      <c r="A2356" s="45" t="str">
        <f t="shared" si="53"/>
        <v>2461</v>
      </c>
      <c r="B2356" s="30">
        <v>24</v>
      </c>
      <c r="C2356" s="30">
        <v>61</v>
      </c>
      <c r="D2356" s="30"/>
      <c r="E2356" s="30">
        <v>19535</v>
      </c>
      <c r="F2356" s="30">
        <v>20000</v>
      </c>
      <c r="G2356" s="30">
        <v>900</v>
      </c>
      <c r="H2356" s="30">
        <v>10024.209999999999</v>
      </c>
      <c r="I2356" s="30"/>
      <c r="J2356" s="30">
        <v>16344</v>
      </c>
      <c r="K2356" s="30">
        <v>169.32</v>
      </c>
      <c r="L2356" s="30">
        <v>5004.08</v>
      </c>
      <c r="M2356" s="30">
        <v>423.3</v>
      </c>
      <c r="N2356" s="30">
        <v>12510.19</v>
      </c>
      <c r="O2356" s="30">
        <v>677.28</v>
      </c>
      <c r="P2356" s="30">
        <v>20016.310000000001</v>
      </c>
    </row>
    <row r="2357" spans="1:16">
      <c r="A2357" s="45" t="str">
        <f t="shared" si="53"/>
        <v>2562</v>
      </c>
      <c r="B2357" s="29">
        <v>25</v>
      </c>
      <c r="C2357" s="29">
        <v>62</v>
      </c>
      <c r="D2357" s="29"/>
      <c r="E2357" s="29">
        <v>19535</v>
      </c>
      <c r="F2357" s="29">
        <v>20000</v>
      </c>
      <c r="G2357" s="29"/>
      <c r="H2357" s="29">
        <v>10324.93</v>
      </c>
      <c r="I2357" s="29"/>
      <c r="J2357" s="29">
        <v>16635</v>
      </c>
      <c r="K2357" s="29">
        <v>163.44</v>
      </c>
      <c r="L2357" s="29">
        <v>5317.64</v>
      </c>
      <c r="M2357" s="29">
        <v>408.6</v>
      </c>
      <c r="N2357" s="29">
        <v>13294.1</v>
      </c>
      <c r="O2357" s="29">
        <v>653.76</v>
      </c>
      <c r="P2357" s="29">
        <v>21270.560000000001</v>
      </c>
    </row>
    <row r="2358" spans="1:16">
      <c r="A2358" s="45" t="str">
        <f t="shared" si="53"/>
        <v>2663</v>
      </c>
      <c r="B2358" s="30">
        <v>26</v>
      </c>
      <c r="C2358" s="30">
        <v>63</v>
      </c>
      <c r="D2358" s="30"/>
      <c r="E2358" s="30">
        <v>19535</v>
      </c>
      <c r="F2358" s="30">
        <v>20000</v>
      </c>
      <c r="G2358" s="30"/>
      <c r="H2358" s="30">
        <v>10634.68</v>
      </c>
      <c r="I2358" s="30"/>
      <c r="J2358" s="30">
        <v>16932</v>
      </c>
      <c r="K2358" s="30">
        <v>166.35</v>
      </c>
      <c r="L2358" s="30">
        <v>5643.52</v>
      </c>
      <c r="M2358" s="30">
        <v>415.88</v>
      </c>
      <c r="N2358" s="30">
        <v>14108.8</v>
      </c>
      <c r="O2358" s="30">
        <v>665.4</v>
      </c>
      <c r="P2358" s="30">
        <v>22574.080000000002</v>
      </c>
    </row>
    <row r="2359" spans="1:16">
      <c r="A2359" s="45" t="str">
        <f t="shared" si="53"/>
        <v>2764</v>
      </c>
      <c r="B2359" s="29">
        <v>27</v>
      </c>
      <c r="C2359" s="29">
        <v>64</v>
      </c>
      <c r="D2359" s="29"/>
      <c r="E2359" s="29">
        <v>19535</v>
      </c>
      <c r="F2359" s="29">
        <v>20000</v>
      </c>
      <c r="G2359" s="29">
        <v>900</v>
      </c>
      <c r="H2359" s="29">
        <v>11853.72</v>
      </c>
      <c r="I2359" s="29"/>
      <c r="J2359" s="29">
        <v>16335</v>
      </c>
      <c r="K2359" s="29">
        <v>169.32</v>
      </c>
      <c r="L2359" s="29">
        <v>5982.14</v>
      </c>
      <c r="M2359" s="29">
        <v>423.3</v>
      </c>
      <c r="N2359" s="29">
        <v>14955.36</v>
      </c>
      <c r="O2359" s="29">
        <v>677.28</v>
      </c>
      <c r="P2359" s="29">
        <v>23928.58</v>
      </c>
    </row>
    <row r="2360" spans="1:16">
      <c r="A2360" s="45" t="str">
        <f t="shared" si="53"/>
        <v>2865</v>
      </c>
      <c r="B2360" s="30">
        <v>28</v>
      </c>
      <c r="C2360" s="30">
        <v>65</v>
      </c>
      <c r="D2360" s="30"/>
      <c r="E2360" s="30">
        <v>19535</v>
      </c>
      <c r="F2360" s="30">
        <v>20000</v>
      </c>
      <c r="G2360" s="30"/>
      <c r="H2360" s="30">
        <v>12209.33</v>
      </c>
      <c r="I2360" s="30"/>
      <c r="J2360" s="30">
        <v>16613</v>
      </c>
      <c r="K2360" s="30">
        <v>163.35</v>
      </c>
      <c r="L2360" s="30">
        <v>6324.96</v>
      </c>
      <c r="M2360" s="30">
        <v>408.38</v>
      </c>
      <c r="N2360" s="30">
        <v>15812.4</v>
      </c>
      <c r="O2360" s="30">
        <v>653.4</v>
      </c>
      <c r="P2360" s="30">
        <v>25299.83</v>
      </c>
    </row>
    <row r="2361" spans="1:16">
      <c r="A2361" s="45" t="str">
        <f t="shared" si="53"/>
        <v>2966</v>
      </c>
      <c r="B2361" s="29">
        <v>29</v>
      </c>
      <c r="C2361" s="29">
        <v>66</v>
      </c>
      <c r="D2361" s="29"/>
      <c r="E2361" s="29">
        <v>19535</v>
      </c>
      <c r="F2361" s="29">
        <v>20000</v>
      </c>
      <c r="G2361" s="29"/>
      <c r="H2361" s="29">
        <v>12575.61</v>
      </c>
      <c r="I2361" s="29"/>
      <c r="J2361" s="29">
        <v>16896</v>
      </c>
      <c r="K2361" s="29">
        <v>166.13</v>
      </c>
      <c r="L2361" s="29">
        <v>6680.84</v>
      </c>
      <c r="M2361" s="29">
        <v>415.33</v>
      </c>
      <c r="N2361" s="29">
        <v>16702.09</v>
      </c>
      <c r="O2361" s="29">
        <v>664.52</v>
      </c>
      <c r="P2361" s="29">
        <v>26723.35</v>
      </c>
    </row>
    <row r="2362" spans="1:16">
      <c r="A2362" s="45" t="str">
        <f t="shared" si="53"/>
        <v>3067</v>
      </c>
      <c r="B2362" s="30">
        <v>30</v>
      </c>
      <c r="C2362" s="30">
        <v>67</v>
      </c>
      <c r="D2362" s="30"/>
      <c r="E2362" s="30">
        <v>19535</v>
      </c>
      <c r="F2362" s="30">
        <v>20000</v>
      </c>
      <c r="G2362" s="30">
        <v>900</v>
      </c>
      <c r="H2362" s="30">
        <v>13852.88</v>
      </c>
      <c r="I2362" s="30"/>
      <c r="J2362" s="30">
        <v>16284</v>
      </c>
      <c r="K2362" s="30">
        <v>168.96</v>
      </c>
      <c r="L2362" s="30">
        <v>7050.22</v>
      </c>
      <c r="M2362" s="30">
        <v>422.4</v>
      </c>
      <c r="N2362" s="30">
        <v>17625.560000000001</v>
      </c>
      <c r="O2362" s="30">
        <v>675.84</v>
      </c>
      <c r="P2362" s="30">
        <v>28200.89</v>
      </c>
    </row>
    <row r="2363" spans="1:16">
      <c r="A2363" s="45" t="str">
        <f t="shared" si="53"/>
        <v>3168</v>
      </c>
      <c r="B2363" s="29">
        <v>31</v>
      </c>
      <c r="C2363" s="29">
        <v>68</v>
      </c>
      <c r="D2363" s="29"/>
      <c r="E2363" s="29">
        <v>19535</v>
      </c>
      <c r="F2363" s="29">
        <v>20000</v>
      </c>
      <c r="G2363" s="29"/>
      <c r="H2363" s="29">
        <v>14268.47</v>
      </c>
      <c r="I2363" s="29"/>
      <c r="J2363" s="29">
        <v>16543</v>
      </c>
      <c r="K2363" s="29">
        <v>162.84</v>
      </c>
      <c r="L2363" s="29">
        <v>7424.57</v>
      </c>
      <c r="M2363" s="29">
        <v>407.1</v>
      </c>
      <c r="N2363" s="29">
        <v>18561.419999999998</v>
      </c>
      <c r="O2363" s="29">
        <v>651.36</v>
      </c>
      <c r="P2363" s="29">
        <v>29698.28</v>
      </c>
    </row>
    <row r="2364" spans="1:16">
      <c r="A2364" s="45" t="str">
        <f t="shared" si="53"/>
        <v>3269</v>
      </c>
      <c r="B2364" s="30">
        <v>32</v>
      </c>
      <c r="C2364" s="30">
        <v>69</v>
      </c>
      <c r="D2364" s="30"/>
      <c r="E2364" s="30">
        <v>19535</v>
      </c>
      <c r="F2364" s="30">
        <v>20000</v>
      </c>
      <c r="G2364" s="30"/>
      <c r="H2364" s="30">
        <v>14696.52</v>
      </c>
      <c r="I2364" s="30"/>
      <c r="J2364" s="30">
        <v>16805</v>
      </c>
      <c r="K2364" s="30">
        <v>165.43</v>
      </c>
      <c r="L2364" s="30">
        <v>7812.74</v>
      </c>
      <c r="M2364" s="30">
        <v>413.58</v>
      </c>
      <c r="N2364" s="30">
        <v>19531.84</v>
      </c>
      <c r="O2364" s="30">
        <v>661.72</v>
      </c>
      <c r="P2364" s="30">
        <v>31250.95</v>
      </c>
    </row>
    <row r="2365" spans="1:16">
      <c r="A2365" s="45" t="str">
        <f t="shared" si="53"/>
        <v>3370</v>
      </c>
      <c r="B2365" s="29">
        <v>33</v>
      </c>
      <c r="C2365" s="29">
        <v>70</v>
      </c>
      <c r="D2365" s="29"/>
      <c r="E2365" s="29">
        <v>19535</v>
      </c>
      <c r="F2365" s="29">
        <v>20000</v>
      </c>
      <c r="G2365" s="29">
        <v>900</v>
      </c>
      <c r="H2365" s="29">
        <v>16037.42</v>
      </c>
      <c r="I2365" s="29"/>
      <c r="J2365" s="29">
        <v>16172</v>
      </c>
      <c r="K2365" s="29">
        <v>168.05</v>
      </c>
      <c r="L2365" s="29">
        <v>8215.17</v>
      </c>
      <c r="M2365" s="29">
        <v>420.13</v>
      </c>
      <c r="N2365" s="29">
        <v>20537.919999999998</v>
      </c>
      <c r="O2365" s="29">
        <v>672.2</v>
      </c>
      <c r="P2365" s="29">
        <v>32860.67</v>
      </c>
    </row>
    <row r="2366" spans="1:16">
      <c r="A2366" s="45" t="str">
        <f t="shared" si="53"/>
        <v>3471</v>
      </c>
      <c r="B2366" s="30">
        <v>34</v>
      </c>
      <c r="C2366" s="30">
        <v>71</v>
      </c>
      <c r="D2366" s="30"/>
      <c r="E2366" s="30">
        <v>19535</v>
      </c>
      <c r="F2366" s="30">
        <v>20000</v>
      </c>
      <c r="G2366" s="30"/>
      <c r="H2366" s="30">
        <v>16518.54</v>
      </c>
      <c r="I2366" s="30"/>
      <c r="J2366" s="30">
        <v>16402</v>
      </c>
      <c r="K2366" s="30">
        <v>161.72</v>
      </c>
      <c r="L2366" s="30">
        <v>8623.34</v>
      </c>
      <c r="M2366" s="30">
        <v>404.3</v>
      </c>
      <c r="N2366" s="30">
        <v>21558.36</v>
      </c>
      <c r="O2366" s="30">
        <v>646.88</v>
      </c>
      <c r="P2366" s="30">
        <v>34493.370000000003</v>
      </c>
    </row>
    <row r="2367" spans="1:16">
      <c r="A2367" s="45" t="str">
        <f t="shared" si="53"/>
        <v>3572</v>
      </c>
      <c r="B2367" s="29">
        <v>35</v>
      </c>
      <c r="C2367" s="29">
        <v>72</v>
      </c>
      <c r="D2367" s="29"/>
      <c r="E2367" s="29">
        <v>19535</v>
      </c>
      <c r="F2367" s="29">
        <v>20000</v>
      </c>
      <c r="G2367" s="29"/>
      <c r="H2367" s="29">
        <v>17014.099999999999</v>
      </c>
      <c r="I2367" s="29"/>
      <c r="J2367" s="29">
        <v>16633</v>
      </c>
      <c r="K2367" s="29">
        <v>164.02</v>
      </c>
      <c r="L2367" s="29">
        <v>9046.06</v>
      </c>
      <c r="M2367" s="29">
        <v>410.05</v>
      </c>
      <c r="N2367" s="29">
        <v>22615.16</v>
      </c>
      <c r="O2367" s="29">
        <v>656.08</v>
      </c>
      <c r="P2367" s="29">
        <v>36184.25</v>
      </c>
    </row>
    <row r="2368" spans="1:16">
      <c r="A2368" s="45" t="str">
        <f t="shared" si="53"/>
        <v>3673</v>
      </c>
      <c r="B2368" s="30">
        <v>36</v>
      </c>
      <c r="C2368" s="30">
        <v>73</v>
      </c>
      <c r="D2368" s="30"/>
      <c r="E2368" s="30">
        <v>19535</v>
      </c>
      <c r="F2368" s="30">
        <v>20000</v>
      </c>
      <c r="G2368" s="30">
        <v>900</v>
      </c>
      <c r="H2368" s="30">
        <v>18424.52</v>
      </c>
      <c r="I2368" s="30"/>
      <c r="J2368" s="30">
        <v>15965</v>
      </c>
      <c r="K2368" s="30">
        <v>166.33</v>
      </c>
      <c r="L2368" s="30">
        <v>9483.7800000000007</v>
      </c>
      <c r="M2368" s="30">
        <v>415.83</v>
      </c>
      <c r="N2368" s="30">
        <v>23709.439999999999</v>
      </c>
      <c r="O2368" s="30">
        <v>665.32</v>
      </c>
      <c r="P2368" s="30">
        <v>37935.1</v>
      </c>
    </row>
    <row r="2369" spans="1:16">
      <c r="A2369" s="45" t="str">
        <f t="shared" si="53"/>
        <v>3774</v>
      </c>
      <c r="B2369" s="29">
        <v>37</v>
      </c>
      <c r="C2369" s="29">
        <v>74</v>
      </c>
      <c r="D2369" s="29"/>
      <c r="E2369" s="29">
        <v>19535</v>
      </c>
      <c r="F2369" s="29">
        <v>20000</v>
      </c>
      <c r="G2369" s="29"/>
      <c r="H2369" s="29">
        <v>18977.259999999998</v>
      </c>
      <c r="I2369" s="29"/>
      <c r="J2369" s="29">
        <v>16151</v>
      </c>
      <c r="K2369" s="29">
        <v>159.65</v>
      </c>
      <c r="L2369" s="29">
        <v>9927.94</v>
      </c>
      <c r="M2369" s="29">
        <v>399.13</v>
      </c>
      <c r="N2369" s="29">
        <v>24819.85</v>
      </c>
      <c r="O2369" s="29">
        <v>638.6</v>
      </c>
      <c r="P2369" s="29">
        <v>39711.760000000002</v>
      </c>
    </row>
    <row r="2370" spans="1:16">
      <c r="A2370" s="45" t="str">
        <f t="shared" si="53"/>
        <v>3875</v>
      </c>
      <c r="B2370" s="30">
        <v>38</v>
      </c>
      <c r="C2370" s="30">
        <v>75</v>
      </c>
      <c r="D2370" s="30"/>
      <c r="E2370" s="30">
        <v>19535</v>
      </c>
      <c r="F2370" s="30">
        <v>20000</v>
      </c>
      <c r="G2370" s="30"/>
      <c r="H2370" s="30">
        <v>19546.57</v>
      </c>
      <c r="I2370" s="30"/>
      <c r="J2370" s="30">
        <v>16332</v>
      </c>
      <c r="K2370" s="30">
        <v>161.51</v>
      </c>
      <c r="L2370" s="30">
        <v>10387.290000000001</v>
      </c>
      <c r="M2370" s="30">
        <v>403.78</v>
      </c>
      <c r="N2370" s="30">
        <v>25968.22</v>
      </c>
      <c r="O2370" s="30">
        <v>646.04</v>
      </c>
      <c r="P2370" s="30">
        <v>41549.15</v>
      </c>
    </row>
    <row r="2371" spans="1:16">
      <c r="A2371" s="45" t="str">
        <f t="shared" si="53"/>
        <v>3976</v>
      </c>
      <c r="B2371" s="29">
        <v>39</v>
      </c>
      <c r="C2371" s="29">
        <v>76</v>
      </c>
      <c r="D2371" s="29"/>
      <c r="E2371" s="29">
        <v>19535</v>
      </c>
      <c r="F2371" s="29">
        <v>20000</v>
      </c>
      <c r="G2371" s="29">
        <v>900</v>
      </c>
      <c r="H2371" s="29">
        <v>21032.97</v>
      </c>
      <c r="I2371" s="29"/>
      <c r="J2371" s="29">
        <v>15610</v>
      </c>
      <c r="K2371" s="29">
        <v>163.32</v>
      </c>
      <c r="L2371" s="29">
        <v>10862.23</v>
      </c>
      <c r="M2371" s="29">
        <v>408.3</v>
      </c>
      <c r="N2371" s="29">
        <v>27155.56</v>
      </c>
      <c r="O2371" s="29">
        <v>653.28</v>
      </c>
      <c r="P2371" s="29">
        <v>43448.9</v>
      </c>
    </row>
    <row r="2372" spans="1:16">
      <c r="A2372" s="45" t="str">
        <f t="shared" si="53"/>
        <v>4077</v>
      </c>
      <c r="B2372" s="30">
        <v>40</v>
      </c>
      <c r="C2372" s="30">
        <v>77</v>
      </c>
      <c r="D2372" s="30"/>
      <c r="E2372" s="30">
        <v>19535</v>
      </c>
      <c r="F2372" s="30">
        <v>20000</v>
      </c>
      <c r="G2372" s="30"/>
      <c r="H2372" s="30">
        <v>21663.96</v>
      </c>
      <c r="I2372" s="30"/>
      <c r="J2372" s="30">
        <v>15724</v>
      </c>
      <c r="K2372" s="30">
        <v>156.1</v>
      </c>
      <c r="L2372" s="30">
        <v>11344.19</v>
      </c>
      <c r="M2372" s="30">
        <v>390.25</v>
      </c>
      <c r="N2372" s="30">
        <v>28360.48</v>
      </c>
      <c r="O2372" s="30">
        <v>624.4</v>
      </c>
      <c r="P2372" s="30">
        <v>45376.77</v>
      </c>
    </row>
    <row r="2373" spans="1:16">
      <c r="A2373" s="45" t="str">
        <f t="shared" si="53"/>
        <v>4178</v>
      </c>
      <c r="B2373" s="29">
        <v>41</v>
      </c>
      <c r="C2373" s="29">
        <v>78</v>
      </c>
      <c r="D2373" s="29"/>
      <c r="E2373" s="29">
        <v>19535</v>
      </c>
      <c r="F2373" s="29">
        <v>20000</v>
      </c>
      <c r="G2373" s="29"/>
      <c r="H2373" s="29">
        <v>22313.88</v>
      </c>
      <c r="I2373" s="29"/>
      <c r="J2373" s="29">
        <v>15824</v>
      </c>
      <c r="K2373" s="29">
        <v>157.24</v>
      </c>
      <c r="L2373" s="29">
        <v>11841.76</v>
      </c>
      <c r="M2373" s="29">
        <v>393.1</v>
      </c>
      <c r="N2373" s="29">
        <v>29604.400000000001</v>
      </c>
      <c r="O2373" s="29">
        <v>628.96</v>
      </c>
      <c r="P2373" s="29">
        <v>47367.03</v>
      </c>
    </row>
    <row r="2374" spans="1:16">
      <c r="A2374" s="45" t="str">
        <f t="shared" si="53"/>
        <v>4279</v>
      </c>
      <c r="B2374" s="30">
        <v>42</v>
      </c>
      <c r="C2374" s="30">
        <v>79</v>
      </c>
      <c r="D2374" s="30"/>
      <c r="E2374" s="30">
        <v>19535</v>
      </c>
      <c r="F2374" s="30">
        <v>20000</v>
      </c>
      <c r="G2374" s="30">
        <v>900</v>
      </c>
      <c r="H2374" s="30">
        <v>23883.3</v>
      </c>
      <c r="I2374" s="30"/>
      <c r="J2374" s="30">
        <v>15009</v>
      </c>
      <c r="K2374" s="30">
        <v>158.24</v>
      </c>
      <c r="L2374" s="30">
        <v>12355.25</v>
      </c>
      <c r="M2374" s="30">
        <v>395.6</v>
      </c>
      <c r="N2374" s="30">
        <v>30888.13</v>
      </c>
      <c r="O2374" s="30">
        <v>632.96</v>
      </c>
      <c r="P2374" s="30">
        <v>49421</v>
      </c>
    </row>
    <row r="2375" spans="1:16">
      <c r="A2375" s="45" t="str">
        <f t="shared" si="53"/>
        <v>4380</v>
      </c>
      <c r="B2375" s="29">
        <v>43</v>
      </c>
      <c r="C2375" s="29">
        <v>80</v>
      </c>
      <c r="D2375" s="29"/>
      <c r="E2375" s="29">
        <v>19535</v>
      </c>
      <c r="F2375" s="29">
        <v>20000</v>
      </c>
      <c r="G2375" s="29"/>
      <c r="H2375" s="29">
        <v>24599.79</v>
      </c>
      <c r="I2375" s="29">
        <v>15000</v>
      </c>
      <c r="J2375" s="29">
        <v>15000</v>
      </c>
      <c r="K2375" s="29">
        <v>150.09</v>
      </c>
      <c r="L2375" s="29">
        <v>12876</v>
      </c>
      <c r="M2375" s="29">
        <v>375.23</v>
      </c>
      <c r="N2375" s="29">
        <v>32190</v>
      </c>
      <c r="O2375" s="29">
        <v>600.36</v>
      </c>
      <c r="P2375" s="29">
        <v>51503.99</v>
      </c>
    </row>
    <row r="2376" spans="1:16" ht="54">
      <c r="B2376" s="28" t="s">
        <v>27</v>
      </c>
      <c r="C2376" s="28" t="s">
        <v>13</v>
      </c>
      <c r="D2376" s="28" t="s">
        <v>14</v>
      </c>
      <c r="E2376" s="28" t="s">
        <v>15</v>
      </c>
      <c r="F2376" s="28" t="s">
        <v>16</v>
      </c>
      <c r="G2376" s="28" t="s">
        <v>17</v>
      </c>
      <c r="H2376" s="28" t="s">
        <v>18</v>
      </c>
      <c r="I2376" s="28" t="s">
        <v>19</v>
      </c>
      <c r="J2376" s="28" t="s">
        <v>20</v>
      </c>
      <c r="K2376" s="28" t="s">
        <v>21</v>
      </c>
      <c r="L2376" s="28" t="s">
        <v>22</v>
      </c>
      <c r="M2376" s="28" t="s">
        <v>23</v>
      </c>
      <c r="N2376" s="28" t="s">
        <v>24</v>
      </c>
      <c r="O2376" s="28" t="s">
        <v>25</v>
      </c>
      <c r="P2376" s="28" t="s">
        <v>26</v>
      </c>
    </row>
    <row r="2377" spans="1:16">
      <c r="A2377" s="45" t="str">
        <f t="shared" ref="A2377:A2418" si="54">B2377&amp;C2377</f>
        <v>139</v>
      </c>
      <c r="B2377" s="29">
        <v>1</v>
      </c>
      <c r="C2377" s="29">
        <v>39</v>
      </c>
      <c r="D2377" s="29">
        <v>3929</v>
      </c>
      <c r="E2377" s="29">
        <v>3929</v>
      </c>
      <c r="F2377" s="29">
        <v>20000</v>
      </c>
      <c r="G2377" s="29"/>
      <c r="H2377" s="29"/>
      <c r="I2377" s="29"/>
      <c r="J2377" s="29">
        <v>2357.4</v>
      </c>
      <c r="K2377" s="29">
        <v>27.5</v>
      </c>
      <c r="L2377" s="29">
        <v>27.5</v>
      </c>
      <c r="M2377" s="29">
        <v>68.760000000000005</v>
      </c>
      <c r="N2377" s="29">
        <v>68.760000000000005</v>
      </c>
      <c r="O2377" s="29">
        <v>110.01</v>
      </c>
      <c r="P2377" s="29">
        <v>110.01</v>
      </c>
    </row>
    <row r="2378" spans="1:16">
      <c r="A2378" s="45" t="str">
        <f t="shared" si="54"/>
        <v>240</v>
      </c>
      <c r="B2378" s="30">
        <v>2</v>
      </c>
      <c r="C2378" s="30">
        <v>40</v>
      </c>
      <c r="D2378" s="30">
        <v>3929</v>
      </c>
      <c r="E2378" s="30">
        <v>7858</v>
      </c>
      <c r="F2378" s="30">
        <v>20000</v>
      </c>
      <c r="G2378" s="30"/>
      <c r="H2378" s="30"/>
      <c r="I2378" s="30"/>
      <c r="J2378" s="30">
        <v>5860</v>
      </c>
      <c r="K2378" s="30">
        <v>61.28</v>
      </c>
      <c r="L2378" s="30">
        <v>89.6</v>
      </c>
      <c r="M2378" s="30">
        <v>153.19</v>
      </c>
      <c r="N2378" s="30">
        <v>224.01</v>
      </c>
      <c r="O2378" s="30">
        <v>245.11</v>
      </c>
      <c r="P2378" s="30">
        <v>358.42</v>
      </c>
    </row>
    <row r="2379" spans="1:16">
      <c r="A2379" s="45" t="str">
        <f t="shared" si="54"/>
        <v>341</v>
      </c>
      <c r="B2379" s="29">
        <v>3</v>
      </c>
      <c r="C2379" s="29">
        <v>41</v>
      </c>
      <c r="D2379" s="29">
        <v>3929</v>
      </c>
      <c r="E2379" s="29">
        <v>11787</v>
      </c>
      <c r="F2379" s="29">
        <v>20000</v>
      </c>
      <c r="G2379" s="29">
        <v>900</v>
      </c>
      <c r="H2379" s="29">
        <v>900</v>
      </c>
      <c r="I2379" s="29"/>
      <c r="J2379" s="29">
        <v>8498</v>
      </c>
      <c r="K2379" s="29">
        <v>95.74</v>
      </c>
      <c r="L2379" s="29">
        <v>188.03</v>
      </c>
      <c r="M2379" s="29">
        <v>239.34</v>
      </c>
      <c r="N2379" s="29">
        <v>470.07</v>
      </c>
      <c r="O2379" s="29">
        <v>382.95</v>
      </c>
      <c r="P2379" s="29">
        <v>752.12</v>
      </c>
    </row>
    <row r="2380" spans="1:16">
      <c r="A2380" s="45" t="str">
        <f t="shared" si="54"/>
        <v>442</v>
      </c>
      <c r="B2380" s="30">
        <v>4</v>
      </c>
      <c r="C2380" s="30">
        <v>42</v>
      </c>
      <c r="D2380" s="30">
        <v>3929</v>
      </c>
      <c r="E2380" s="30">
        <v>15716</v>
      </c>
      <c r="F2380" s="30">
        <v>20000</v>
      </c>
      <c r="G2380" s="30"/>
      <c r="H2380" s="30">
        <v>927</v>
      </c>
      <c r="I2380" s="30"/>
      <c r="J2380" s="30">
        <v>12491</v>
      </c>
      <c r="K2380" s="30">
        <v>125.06</v>
      </c>
      <c r="L2380" s="30">
        <v>318.73</v>
      </c>
      <c r="M2380" s="30">
        <v>312.64999999999998</v>
      </c>
      <c r="N2380" s="30">
        <v>796.82</v>
      </c>
      <c r="O2380" s="30">
        <v>500.24</v>
      </c>
      <c r="P2380" s="30">
        <v>1274.92</v>
      </c>
    </row>
    <row r="2381" spans="1:16">
      <c r="A2381" s="45" t="str">
        <f t="shared" si="54"/>
        <v>543</v>
      </c>
      <c r="B2381" s="29">
        <v>5</v>
      </c>
      <c r="C2381" s="29">
        <v>43</v>
      </c>
      <c r="D2381" s="29">
        <v>3929</v>
      </c>
      <c r="E2381" s="29">
        <v>19645</v>
      </c>
      <c r="F2381" s="29">
        <v>20000</v>
      </c>
      <c r="G2381" s="29"/>
      <c r="H2381" s="29">
        <v>954.81</v>
      </c>
      <c r="I2381" s="29"/>
      <c r="J2381" s="29">
        <v>16723</v>
      </c>
      <c r="K2381" s="29">
        <v>164</v>
      </c>
      <c r="L2381" s="29">
        <v>492.29</v>
      </c>
      <c r="M2381" s="29">
        <v>410</v>
      </c>
      <c r="N2381" s="29">
        <v>1230.73</v>
      </c>
      <c r="O2381" s="29">
        <v>656</v>
      </c>
      <c r="P2381" s="29">
        <v>1969.17</v>
      </c>
    </row>
    <row r="2382" spans="1:16">
      <c r="A2382" s="45" t="str">
        <f t="shared" si="54"/>
        <v>644</v>
      </c>
      <c r="B2382" s="30">
        <v>6</v>
      </c>
      <c r="C2382" s="30">
        <v>44</v>
      </c>
      <c r="D2382" s="30"/>
      <c r="E2382" s="30">
        <v>19645</v>
      </c>
      <c r="F2382" s="30">
        <v>20000</v>
      </c>
      <c r="G2382" s="30">
        <v>900</v>
      </c>
      <c r="H2382" s="30">
        <v>1883.45</v>
      </c>
      <c r="I2382" s="30"/>
      <c r="J2382" s="30">
        <v>16152</v>
      </c>
      <c r="K2382" s="30">
        <v>167.23</v>
      </c>
      <c r="L2382" s="30">
        <v>674.29</v>
      </c>
      <c r="M2382" s="30">
        <v>418.08</v>
      </c>
      <c r="N2382" s="30">
        <v>1685.73</v>
      </c>
      <c r="O2382" s="30">
        <v>668.92</v>
      </c>
      <c r="P2382" s="30">
        <v>2697.16</v>
      </c>
    </row>
    <row r="2383" spans="1:16">
      <c r="A2383" s="45" t="str">
        <f t="shared" si="54"/>
        <v>745</v>
      </c>
      <c r="B2383" s="29">
        <v>7</v>
      </c>
      <c r="C2383" s="29">
        <v>45</v>
      </c>
      <c r="D2383" s="29"/>
      <c r="E2383" s="29">
        <v>19645</v>
      </c>
      <c r="F2383" s="29">
        <v>20000</v>
      </c>
      <c r="G2383" s="29"/>
      <c r="H2383" s="29">
        <v>1939.96</v>
      </c>
      <c r="I2383" s="29"/>
      <c r="J2383" s="29">
        <v>16468</v>
      </c>
      <c r="K2383" s="29">
        <v>161.52000000000001</v>
      </c>
      <c r="L2383" s="29">
        <v>856.04</v>
      </c>
      <c r="M2383" s="29">
        <v>403.8</v>
      </c>
      <c r="N2383" s="29">
        <v>2140.1</v>
      </c>
      <c r="O2383" s="29">
        <v>646.08000000000004</v>
      </c>
      <c r="P2383" s="29">
        <v>3424.16</v>
      </c>
    </row>
    <row r="2384" spans="1:16">
      <c r="A2384" s="45" t="str">
        <f t="shared" si="54"/>
        <v>846</v>
      </c>
      <c r="B2384" s="30">
        <v>8</v>
      </c>
      <c r="C2384" s="30">
        <v>46</v>
      </c>
      <c r="D2384" s="30"/>
      <c r="E2384" s="30">
        <v>19645</v>
      </c>
      <c r="F2384" s="30">
        <v>20000</v>
      </c>
      <c r="G2384" s="30"/>
      <c r="H2384" s="30">
        <v>1998.16</v>
      </c>
      <c r="I2384" s="30"/>
      <c r="J2384" s="30">
        <v>16791</v>
      </c>
      <c r="K2384" s="30">
        <v>164.68</v>
      </c>
      <c r="L2384" s="30">
        <v>1046.4000000000001</v>
      </c>
      <c r="M2384" s="30">
        <v>411.7</v>
      </c>
      <c r="N2384" s="30">
        <v>2616</v>
      </c>
      <c r="O2384" s="30">
        <v>658.72</v>
      </c>
      <c r="P2384" s="30">
        <v>4185.6000000000004</v>
      </c>
    </row>
    <row r="2385" spans="1:16">
      <c r="A2385" s="45" t="str">
        <f t="shared" si="54"/>
        <v>947</v>
      </c>
      <c r="B2385" s="29">
        <v>9</v>
      </c>
      <c r="C2385" s="29">
        <v>47</v>
      </c>
      <c r="D2385" s="29"/>
      <c r="E2385" s="29">
        <v>19645</v>
      </c>
      <c r="F2385" s="29">
        <v>20000</v>
      </c>
      <c r="G2385" s="29">
        <v>900</v>
      </c>
      <c r="H2385" s="29">
        <v>2958.1</v>
      </c>
      <c r="I2385" s="29"/>
      <c r="J2385" s="29">
        <v>16220</v>
      </c>
      <c r="K2385" s="29">
        <v>167.91</v>
      </c>
      <c r="L2385" s="29">
        <v>1245.7</v>
      </c>
      <c r="M2385" s="29">
        <v>419.78</v>
      </c>
      <c r="N2385" s="29">
        <v>3114.26</v>
      </c>
      <c r="O2385" s="29">
        <v>671.64</v>
      </c>
      <c r="P2385" s="29">
        <v>4982.8100000000004</v>
      </c>
    </row>
    <row r="2386" spans="1:16">
      <c r="A2386" s="45" t="str">
        <f t="shared" si="54"/>
        <v>1048</v>
      </c>
      <c r="B2386" s="30">
        <v>10</v>
      </c>
      <c r="C2386" s="30">
        <v>48</v>
      </c>
      <c r="D2386" s="30"/>
      <c r="E2386" s="30">
        <v>19645</v>
      </c>
      <c r="F2386" s="30">
        <v>20000</v>
      </c>
      <c r="G2386" s="30"/>
      <c r="H2386" s="30">
        <v>3046.84</v>
      </c>
      <c r="I2386" s="30"/>
      <c r="J2386" s="30">
        <v>16536</v>
      </c>
      <c r="K2386" s="30">
        <v>162.19999999999999</v>
      </c>
      <c r="L2386" s="30">
        <v>1445.27</v>
      </c>
      <c r="M2386" s="30">
        <v>405.5</v>
      </c>
      <c r="N2386" s="30">
        <v>3613.18</v>
      </c>
      <c r="O2386" s="30">
        <v>648.79999999999995</v>
      </c>
      <c r="P2386" s="30">
        <v>5781.09</v>
      </c>
    </row>
    <row r="2387" spans="1:16">
      <c r="A2387" s="45" t="str">
        <f t="shared" si="54"/>
        <v>1149</v>
      </c>
      <c r="B2387" s="29">
        <v>11</v>
      </c>
      <c r="C2387" s="29">
        <v>49</v>
      </c>
      <c r="D2387" s="29"/>
      <c r="E2387" s="29">
        <v>19645</v>
      </c>
      <c r="F2387" s="29">
        <v>20000</v>
      </c>
      <c r="G2387" s="29"/>
      <c r="H2387" s="29">
        <v>3138.25</v>
      </c>
      <c r="I2387" s="29"/>
      <c r="J2387" s="29">
        <v>16857</v>
      </c>
      <c r="K2387" s="29">
        <v>165.36</v>
      </c>
      <c r="L2387" s="29">
        <v>1653.99</v>
      </c>
      <c r="M2387" s="29">
        <v>413.4</v>
      </c>
      <c r="N2387" s="29">
        <v>4134.9799999999996</v>
      </c>
      <c r="O2387" s="29">
        <v>661.44</v>
      </c>
      <c r="P2387" s="29">
        <v>6615.97</v>
      </c>
    </row>
    <row r="2388" spans="1:16">
      <c r="A2388" s="45" t="str">
        <f t="shared" si="54"/>
        <v>1250</v>
      </c>
      <c r="B2388" s="30">
        <v>12</v>
      </c>
      <c r="C2388" s="30">
        <v>50</v>
      </c>
      <c r="D2388" s="30"/>
      <c r="E2388" s="30">
        <v>19645</v>
      </c>
      <c r="F2388" s="30">
        <v>20000</v>
      </c>
      <c r="G2388" s="30">
        <v>900</v>
      </c>
      <c r="H2388" s="30">
        <v>4132.3999999999996</v>
      </c>
      <c r="I2388" s="30"/>
      <c r="J2388" s="30">
        <v>16286</v>
      </c>
      <c r="K2388" s="30">
        <v>168.57</v>
      </c>
      <c r="L2388" s="30">
        <v>1872.18</v>
      </c>
      <c r="M2388" s="30">
        <v>421.43</v>
      </c>
      <c r="N2388" s="30">
        <v>4680.45</v>
      </c>
      <c r="O2388" s="30">
        <v>674.28</v>
      </c>
      <c r="P2388" s="30">
        <v>7488.72</v>
      </c>
    </row>
    <row r="2389" spans="1:16">
      <c r="A2389" s="45" t="str">
        <f t="shared" si="54"/>
        <v>1351</v>
      </c>
      <c r="B2389" s="29">
        <v>13</v>
      </c>
      <c r="C2389" s="29">
        <v>51</v>
      </c>
      <c r="D2389" s="29"/>
      <c r="E2389" s="29">
        <v>19645</v>
      </c>
      <c r="F2389" s="29">
        <v>20000</v>
      </c>
      <c r="G2389" s="29"/>
      <c r="H2389" s="29">
        <v>4256.37</v>
      </c>
      <c r="I2389" s="29"/>
      <c r="J2389" s="29">
        <v>16600</v>
      </c>
      <c r="K2389" s="29">
        <v>162.86000000000001</v>
      </c>
      <c r="L2389" s="29">
        <v>2091.21</v>
      </c>
      <c r="M2389" s="29">
        <v>407.15</v>
      </c>
      <c r="N2389" s="29">
        <v>5228.0200000000004</v>
      </c>
      <c r="O2389" s="29">
        <v>651.44000000000005</v>
      </c>
      <c r="P2389" s="29">
        <v>8364.83</v>
      </c>
    </row>
    <row r="2390" spans="1:16">
      <c r="A2390" s="45" t="str">
        <f t="shared" si="54"/>
        <v>1452</v>
      </c>
      <c r="B2390" s="30">
        <v>14</v>
      </c>
      <c r="C2390" s="30">
        <v>52</v>
      </c>
      <c r="D2390" s="30"/>
      <c r="E2390" s="30">
        <v>19645</v>
      </c>
      <c r="F2390" s="30">
        <v>20000</v>
      </c>
      <c r="G2390" s="30"/>
      <c r="H2390" s="30">
        <v>4384.0600000000004</v>
      </c>
      <c r="I2390" s="30"/>
      <c r="J2390" s="30">
        <v>16920</v>
      </c>
      <c r="K2390" s="30">
        <v>166</v>
      </c>
      <c r="L2390" s="30">
        <v>2319.94</v>
      </c>
      <c r="M2390" s="30">
        <v>415</v>
      </c>
      <c r="N2390" s="30">
        <v>5799.86</v>
      </c>
      <c r="O2390" s="30">
        <v>664</v>
      </c>
      <c r="P2390" s="30">
        <v>9279.77</v>
      </c>
    </row>
    <row r="2391" spans="1:16">
      <c r="A2391" s="45" t="str">
        <f t="shared" si="54"/>
        <v>1553</v>
      </c>
      <c r="B2391" s="29">
        <v>15</v>
      </c>
      <c r="C2391" s="29">
        <v>53</v>
      </c>
      <c r="D2391" s="29"/>
      <c r="E2391" s="29">
        <v>19645</v>
      </c>
      <c r="F2391" s="29">
        <v>20000</v>
      </c>
      <c r="G2391" s="29">
        <v>900</v>
      </c>
      <c r="H2391" s="29">
        <v>5415.58</v>
      </c>
      <c r="I2391" s="29"/>
      <c r="J2391" s="29">
        <v>16346</v>
      </c>
      <c r="K2391" s="29">
        <v>169.2</v>
      </c>
      <c r="L2391" s="29">
        <v>2558.7399999999998</v>
      </c>
      <c r="M2391" s="29">
        <v>423</v>
      </c>
      <c r="N2391" s="29">
        <v>6396.85</v>
      </c>
      <c r="O2391" s="29">
        <v>676.8</v>
      </c>
      <c r="P2391" s="29">
        <v>10234.959999999999</v>
      </c>
    </row>
    <row r="2392" spans="1:16">
      <c r="A2392" s="45" t="str">
        <f t="shared" si="54"/>
        <v>1654</v>
      </c>
      <c r="B2392" s="30">
        <v>16</v>
      </c>
      <c r="C2392" s="30">
        <v>54</v>
      </c>
      <c r="D2392" s="30"/>
      <c r="E2392" s="30">
        <v>19645</v>
      </c>
      <c r="F2392" s="30">
        <v>20000</v>
      </c>
      <c r="G2392" s="30"/>
      <c r="H2392" s="30">
        <v>5578.05</v>
      </c>
      <c r="I2392" s="30"/>
      <c r="J2392" s="30">
        <v>16657</v>
      </c>
      <c r="K2392" s="30">
        <v>163.46</v>
      </c>
      <c r="L2392" s="30">
        <v>2798.96</v>
      </c>
      <c r="M2392" s="30">
        <v>408.65</v>
      </c>
      <c r="N2392" s="30">
        <v>6997.41</v>
      </c>
      <c r="O2392" s="30">
        <v>653.84</v>
      </c>
      <c r="P2392" s="30">
        <v>11195.85</v>
      </c>
    </row>
    <row r="2393" spans="1:16">
      <c r="A2393" s="45" t="str">
        <f t="shared" si="54"/>
        <v>1755</v>
      </c>
      <c r="B2393" s="29">
        <v>17</v>
      </c>
      <c r="C2393" s="29">
        <v>55</v>
      </c>
      <c r="D2393" s="29"/>
      <c r="E2393" s="29">
        <v>19645</v>
      </c>
      <c r="F2393" s="29">
        <v>20000</v>
      </c>
      <c r="G2393" s="29"/>
      <c r="H2393" s="29">
        <v>5745.39</v>
      </c>
      <c r="I2393" s="29"/>
      <c r="J2393" s="29">
        <v>16975</v>
      </c>
      <c r="K2393" s="29">
        <v>166.57</v>
      </c>
      <c r="L2393" s="29">
        <v>3049.5</v>
      </c>
      <c r="M2393" s="29">
        <v>416.43</v>
      </c>
      <c r="N2393" s="29">
        <v>7623.76</v>
      </c>
      <c r="O2393" s="29">
        <v>666.28</v>
      </c>
      <c r="P2393" s="29">
        <v>12198.01</v>
      </c>
    </row>
    <row r="2394" spans="1:16">
      <c r="A2394" s="45" t="str">
        <f t="shared" si="54"/>
        <v>1856</v>
      </c>
      <c r="B2394" s="30">
        <v>18</v>
      </c>
      <c r="C2394" s="30">
        <v>56</v>
      </c>
      <c r="D2394" s="30"/>
      <c r="E2394" s="30">
        <v>19645</v>
      </c>
      <c r="F2394" s="30">
        <v>20000</v>
      </c>
      <c r="G2394" s="30">
        <v>900</v>
      </c>
      <c r="H2394" s="30">
        <v>6817.75</v>
      </c>
      <c r="I2394" s="30"/>
      <c r="J2394" s="30">
        <v>16398</v>
      </c>
      <c r="K2394" s="30">
        <v>169.75</v>
      </c>
      <c r="L2394" s="30">
        <v>3310.74</v>
      </c>
      <c r="M2394" s="30">
        <v>424.38</v>
      </c>
      <c r="N2394" s="30">
        <v>8276.84</v>
      </c>
      <c r="O2394" s="30">
        <v>679</v>
      </c>
      <c r="P2394" s="30">
        <v>13242.95</v>
      </c>
    </row>
    <row r="2395" spans="1:16">
      <c r="A2395" s="45" t="str">
        <f t="shared" si="54"/>
        <v>1957</v>
      </c>
      <c r="B2395" s="29">
        <v>19</v>
      </c>
      <c r="C2395" s="29">
        <v>57</v>
      </c>
      <c r="D2395" s="29"/>
      <c r="E2395" s="29">
        <v>19645</v>
      </c>
      <c r="F2395" s="29">
        <v>20000</v>
      </c>
      <c r="G2395" s="29"/>
      <c r="H2395" s="29">
        <v>7022.29</v>
      </c>
      <c r="I2395" s="29"/>
      <c r="J2395" s="29">
        <v>16705</v>
      </c>
      <c r="K2395" s="29">
        <v>163.98</v>
      </c>
      <c r="L2395" s="29">
        <v>3574.04</v>
      </c>
      <c r="M2395" s="29">
        <v>409.95</v>
      </c>
      <c r="N2395" s="29">
        <v>8935.1</v>
      </c>
      <c r="O2395" s="29">
        <v>655.92</v>
      </c>
      <c r="P2395" s="29">
        <v>14296.16</v>
      </c>
    </row>
    <row r="2396" spans="1:16">
      <c r="A2396" s="45" t="str">
        <f t="shared" si="54"/>
        <v>2058</v>
      </c>
      <c r="B2396" s="30">
        <v>20</v>
      </c>
      <c r="C2396" s="30">
        <v>58</v>
      </c>
      <c r="D2396" s="30"/>
      <c r="E2396" s="30">
        <v>19645</v>
      </c>
      <c r="F2396" s="30">
        <v>20000</v>
      </c>
      <c r="G2396" s="30"/>
      <c r="H2396" s="30">
        <v>7232.95</v>
      </c>
      <c r="I2396" s="30"/>
      <c r="J2396" s="30">
        <v>17018</v>
      </c>
      <c r="K2396" s="30">
        <v>167.05</v>
      </c>
      <c r="L2396" s="30">
        <v>3848.31</v>
      </c>
      <c r="M2396" s="30">
        <v>417.63</v>
      </c>
      <c r="N2396" s="30">
        <v>9620.7800000000007</v>
      </c>
      <c r="O2396" s="30">
        <v>668.2</v>
      </c>
      <c r="P2396" s="30">
        <v>15393.24</v>
      </c>
    </row>
    <row r="2397" spans="1:16">
      <c r="A2397" s="45" t="str">
        <f t="shared" si="54"/>
        <v>2159</v>
      </c>
      <c r="B2397" s="29">
        <v>21</v>
      </c>
      <c r="C2397" s="29">
        <v>59</v>
      </c>
      <c r="D2397" s="29"/>
      <c r="E2397" s="29">
        <v>19645</v>
      </c>
      <c r="F2397" s="29">
        <v>20000</v>
      </c>
      <c r="G2397" s="29">
        <v>900</v>
      </c>
      <c r="H2397" s="29">
        <v>8349.94</v>
      </c>
      <c r="I2397" s="29"/>
      <c r="J2397" s="29">
        <v>16438</v>
      </c>
      <c r="K2397" s="29">
        <v>170.18</v>
      </c>
      <c r="L2397" s="29">
        <v>4133.9399999999996</v>
      </c>
      <c r="M2397" s="29">
        <v>425.45</v>
      </c>
      <c r="N2397" s="29">
        <v>10334.85</v>
      </c>
      <c r="O2397" s="29">
        <v>680.72</v>
      </c>
      <c r="P2397" s="29">
        <v>16535.759999999998</v>
      </c>
    </row>
    <row r="2398" spans="1:16">
      <c r="A2398" s="45" t="str">
        <f t="shared" si="54"/>
        <v>2260</v>
      </c>
      <c r="B2398" s="30">
        <v>22</v>
      </c>
      <c r="C2398" s="30">
        <v>60</v>
      </c>
      <c r="D2398" s="30"/>
      <c r="E2398" s="30">
        <v>19645</v>
      </c>
      <c r="F2398" s="30">
        <v>20000</v>
      </c>
      <c r="G2398" s="30"/>
      <c r="H2398" s="30">
        <v>8600.44</v>
      </c>
      <c r="I2398" s="30"/>
      <c r="J2398" s="30">
        <v>16738</v>
      </c>
      <c r="K2398" s="30">
        <v>164.38</v>
      </c>
      <c r="L2398" s="30">
        <v>4422.34</v>
      </c>
      <c r="M2398" s="30">
        <v>410.95</v>
      </c>
      <c r="N2398" s="30">
        <v>11055.84</v>
      </c>
      <c r="O2398" s="30">
        <v>657.52</v>
      </c>
      <c r="P2398" s="30">
        <v>17689.349999999999</v>
      </c>
    </row>
    <row r="2399" spans="1:16">
      <c r="A2399" s="45" t="str">
        <f t="shared" si="54"/>
        <v>2361</v>
      </c>
      <c r="B2399" s="29">
        <v>23</v>
      </c>
      <c r="C2399" s="29">
        <v>61</v>
      </c>
      <c r="D2399" s="29"/>
      <c r="E2399" s="29">
        <v>19645</v>
      </c>
      <c r="F2399" s="29">
        <v>20000</v>
      </c>
      <c r="G2399" s="29"/>
      <c r="H2399" s="29">
        <v>8858.4500000000007</v>
      </c>
      <c r="I2399" s="29"/>
      <c r="J2399" s="29">
        <v>17044</v>
      </c>
      <c r="K2399" s="29">
        <v>167.38</v>
      </c>
      <c r="L2399" s="29">
        <v>4722.3900000000003</v>
      </c>
      <c r="M2399" s="29">
        <v>418.45</v>
      </c>
      <c r="N2399" s="29">
        <v>11805.97</v>
      </c>
      <c r="O2399" s="29">
        <v>669.52</v>
      </c>
      <c r="P2399" s="29">
        <v>18889.55</v>
      </c>
    </row>
    <row r="2400" spans="1:16">
      <c r="A2400" s="45" t="str">
        <f t="shared" si="54"/>
        <v>2462</v>
      </c>
      <c r="B2400" s="30">
        <v>24</v>
      </c>
      <c r="C2400" s="30">
        <v>62</v>
      </c>
      <c r="D2400" s="30"/>
      <c r="E2400" s="30">
        <v>19645</v>
      </c>
      <c r="F2400" s="30">
        <v>20000</v>
      </c>
      <c r="G2400" s="30">
        <v>900</v>
      </c>
      <c r="H2400" s="30">
        <v>10024.209999999999</v>
      </c>
      <c r="I2400" s="30"/>
      <c r="J2400" s="30">
        <v>16457</v>
      </c>
      <c r="K2400" s="30">
        <v>170.44</v>
      </c>
      <c r="L2400" s="30">
        <v>5034.5</v>
      </c>
      <c r="M2400" s="30">
        <v>426.1</v>
      </c>
      <c r="N2400" s="30">
        <v>12586.25</v>
      </c>
      <c r="O2400" s="30">
        <v>681.76</v>
      </c>
      <c r="P2400" s="30">
        <v>20138</v>
      </c>
    </row>
    <row r="2401" spans="1:16">
      <c r="A2401" s="45" t="str">
        <f t="shared" si="54"/>
        <v>2563</v>
      </c>
      <c r="B2401" s="29">
        <v>25</v>
      </c>
      <c r="C2401" s="29">
        <v>63</v>
      </c>
      <c r="D2401" s="29"/>
      <c r="E2401" s="29">
        <v>19645</v>
      </c>
      <c r="F2401" s="29">
        <v>20000</v>
      </c>
      <c r="G2401" s="29"/>
      <c r="H2401" s="29">
        <v>10324.93</v>
      </c>
      <c r="I2401" s="29"/>
      <c r="J2401" s="29">
        <v>16748</v>
      </c>
      <c r="K2401" s="29">
        <v>164.57</v>
      </c>
      <c r="L2401" s="29">
        <v>5350.1</v>
      </c>
      <c r="M2401" s="29">
        <v>411.43</v>
      </c>
      <c r="N2401" s="29">
        <v>13375.26</v>
      </c>
      <c r="O2401" s="29">
        <v>658.28</v>
      </c>
      <c r="P2401" s="29">
        <v>21400.42</v>
      </c>
    </row>
    <row r="2402" spans="1:16">
      <c r="A2402" s="45" t="str">
        <f t="shared" si="54"/>
        <v>2664</v>
      </c>
      <c r="B2402" s="30">
        <v>26</v>
      </c>
      <c r="C2402" s="30">
        <v>64</v>
      </c>
      <c r="D2402" s="30"/>
      <c r="E2402" s="30">
        <v>19645</v>
      </c>
      <c r="F2402" s="30">
        <v>20000</v>
      </c>
      <c r="G2402" s="30"/>
      <c r="H2402" s="30">
        <v>10634.68</v>
      </c>
      <c r="I2402" s="30"/>
      <c r="J2402" s="30">
        <v>17044</v>
      </c>
      <c r="K2402" s="30">
        <v>167.48</v>
      </c>
      <c r="L2402" s="30">
        <v>5678.09</v>
      </c>
      <c r="M2402" s="30">
        <v>418.7</v>
      </c>
      <c r="N2402" s="30">
        <v>14195.22</v>
      </c>
      <c r="O2402" s="30">
        <v>669.92</v>
      </c>
      <c r="P2402" s="30">
        <v>22712.35</v>
      </c>
    </row>
    <row r="2403" spans="1:16">
      <c r="A2403" s="45" t="str">
        <f t="shared" si="54"/>
        <v>2765</v>
      </c>
      <c r="B2403" s="29">
        <v>27</v>
      </c>
      <c r="C2403" s="29">
        <v>65</v>
      </c>
      <c r="D2403" s="29"/>
      <c r="E2403" s="29">
        <v>19645</v>
      </c>
      <c r="F2403" s="29">
        <v>20000</v>
      </c>
      <c r="G2403" s="29">
        <v>900</v>
      </c>
      <c r="H2403" s="29">
        <v>11853.72</v>
      </c>
      <c r="I2403" s="29"/>
      <c r="J2403" s="29">
        <v>16447</v>
      </c>
      <c r="K2403" s="29">
        <v>170.44</v>
      </c>
      <c r="L2403" s="29">
        <v>6018.87</v>
      </c>
      <c r="M2403" s="29">
        <v>426.1</v>
      </c>
      <c r="N2403" s="29">
        <v>15047.18</v>
      </c>
      <c r="O2403" s="29">
        <v>681.76</v>
      </c>
      <c r="P2403" s="29">
        <v>24075.48</v>
      </c>
    </row>
    <row r="2404" spans="1:16">
      <c r="A2404" s="45" t="str">
        <f t="shared" si="54"/>
        <v>2866</v>
      </c>
      <c r="B2404" s="30">
        <v>28</v>
      </c>
      <c r="C2404" s="30">
        <v>66</v>
      </c>
      <c r="D2404" s="30"/>
      <c r="E2404" s="30">
        <v>19645</v>
      </c>
      <c r="F2404" s="30">
        <v>20000</v>
      </c>
      <c r="G2404" s="30"/>
      <c r="H2404" s="30">
        <v>12209.33</v>
      </c>
      <c r="I2404" s="30"/>
      <c r="J2404" s="30">
        <v>16724</v>
      </c>
      <c r="K2404" s="30">
        <v>164.47</v>
      </c>
      <c r="L2404" s="30">
        <v>6363.91</v>
      </c>
      <c r="M2404" s="30">
        <v>411.18</v>
      </c>
      <c r="N2404" s="30">
        <v>15909.77</v>
      </c>
      <c r="O2404" s="30">
        <v>657.88</v>
      </c>
      <c r="P2404" s="30">
        <v>25455.63</v>
      </c>
    </row>
    <row r="2405" spans="1:16">
      <c r="A2405" s="45" t="str">
        <f t="shared" si="54"/>
        <v>2967</v>
      </c>
      <c r="B2405" s="29">
        <v>29</v>
      </c>
      <c r="C2405" s="29">
        <v>67</v>
      </c>
      <c r="D2405" s="29"/>
      <c r="E2405" s="29">
        <v>19645</v>
      </c>
      <c r="F2405" s="29">
        <v>20000</v>
      </c>
      <c r="G2405" s="29"/>
      <c r="H2405" s="29">
        <v>12575.61</v>
      </c>
      <c r="I2405" s="29"/>
      <c r="J2405" s="29">
        <v>17006</v>
      </c>
      <c r="K2405" s="29">
        <v>167.24</v>
      </c>
      <c r="L2405" s="29">
        <v>6722.06</v>
      </c>
      <c r="M2405" s="29">
        <v>418.1</v>
      </c>
      <c r="N2405" s="29">
        <v>16805.16</v>
      </c>
      <c r="O2405" s="29">
        <v>668.96</v>
      </c>
      <c r="P2405" s="29">
        <v>26888.25</v>
      </c>
    </row>
    <row r="2406" spans="1:16">
      <c r="A2406" s="45" t="str">
        <f t="shared" si="54"/>
        <v>3068</v>
      </c>
      <c r="B2406" s="30">
        <v>30</v>
      </c>
      <c r="C2406" s="30">
        <v>68</v>
      </c>
      <c r="D2406" s="30"/>
      <c r="E2406" s="30">
        <v>19645</v>
      </c>
      <c r="F2406" s="30">
        <v>20000</v>
      </c>
      <c r="G2406" s="30">
        <v>900</v>
      </c>
      <c r="H2406" s="30">
        <v>13852.88</v>
      </c>
      <c r="I2406" s="30"/>
      <c r="J2406" s="30">
        <v>16393</v>
      </c>
      <c r="K2406" s="30">
        <v>170.06</v>
      </c>
      <c r="L2406" s="30">
        <v>7093.79</v>
      </c>
      <c r="M2406" s="30">
        <v>425.15</v>
      </c>
      <c r="N2406" s="30">
        <v>17734.46</v>
      </c>
      <c r="O2406" s="30">
        <v>680.24</v>
      </c>
      <c r="P2406" s="30">
        <v>28375.14</v>
      </c>
    </row>
    <row r="2407" spans="1:16">
      <c r="A2407" s="45" t="str">
        <f t="shared" si="54"/>
        <v>3169</v>
      </c>
      <c r="B2407" s="29">
        <v>31</v>
      </c>
      <c r="C2407" s="29">
        <v>69</v>
      </c>
      <c r="D2407" s="29"/>
      <c r="E2407" s="29">
        <v>19645</v>
      </c>
      <c r="F2407" s="29">
        <v>20000</v>
      </c>
      <c r="G2407" s="29"/>
      <c r="H2407" s="29">
        <v>14268.47</v>
      </c>
      <c r="I2407" s="29"/>
      <c r="J2407" s="29">
        <v>16649</v>
      </c>
      <c r="K2407" s="29">
        <v>163.93</v>
      </c>
      <c r="L2407" s="29">
        <v>7470.53</v>
      </c>
      <c r="M2407" s="29">
        <v>409.83</v>
      </c>
      <c r="N2407" s="29">
        <v>18676.32</v>
      </c>
      <c r="O2407" s="29">
        <v>655.72</v>
      </c>
      <c r="P2407" s="29">
        <v>29882.12</v>
      </c>
    </row>
    <row r="2408" spans="1:16">
      <c r="A2408" s="45" t="str">
        <f t="shared" si="54"/>
        <v>3270</v>
      </c>
      <c r="B2408" s="30">
        <v>32</v>
      </c>
      <c r="C2408" s="30">
        <v>70</v>
      </c>
      <c r="D2408" s="30"/>
      <c r="E2408" s="30">
        <v>19645</v>
      </c>
      <c r="F2408" s="30">
        <v>20000</v>
      </c>
      <c r="G2408" s="30"/>
      <c r="H2408" s="30">
        <v>14696.52</v>
      </c>
      <c r="I2408" s="30"/>
      <c r="J2408" s="30">
        <v>16909</v>
      </c>
      <c r="K2408" s="30">
        <v>166.49</v>
      </c>
      <c r="L2408" s="30">
        <v>7861.14</v>
      </c>
      <c r="M2408" s="30">
        <v>416.23</v>
      </c>
      <c r="N2408" s="30">
        <v>19652.84</v>
      </c>
      <c r="O2408" s="30">
        <v>665.96</v>
      </c>
      <c r="P2408" s="30">
        <v>31444.54</v>
      </c>
    </row>
    <row r="2409" spans="1:16">
      <c r="A2409" s="45" t="str">
        <f t="shared" si="54"/>
        <v>3371</v>
      </c>
      <c r="B2409" s="29">
        <v>33</v>
      </c>
      <c r="C2409" s="29">
        <v>71</v>
      </c>
      <c r="D2409" s="29"/>
      <c r="E2409" s="29">
        <v>19645</v>
      </c>
      <c r="F2409" s="29">
        <v>20000</v>
      </c>
      <c r="G2409" s="29">
        <v>900</v>
      </c>
      <c r="H2409" s="29">
        <v>16037.42</v>
      </c>
      <c r="I2409" s="29"/>
      <c r="J2409" s="29">
        <v>16272</v>
      </c>
      <c r="K2409" s="29">
        <v>169.09</v>
      </c>
      <c r="L2409" s="29">
        <v>8266.06</v>
      </c>
      <c r="M2409" s="29">
        <v>422.73</v>
      </c>
      <c r="N2409" s="29">
        <v>20665.150000000001</v>
      </c>
      <c r="O2409" s="29">
        <v>676.36</v>
      </c>
      <c r="P2409" s="29">
        <v>33064.239999999998</v>
      </c>
    </row>
    <row r="2410" spans="1:16">
      <c r="A2410" s="45" t="str">
        <f t="shared" si="54"/>
        <v>3472</v>
      </c>
      <c r="B2410" s="30">
        <v>34</v>
      </c>
      <c r="C2410" s="30">
        <v>72</v>
      </c>
      <c r="D2410" s="30"/>
      <c r="E2410" s="30">
        <v>19645</v>
      </c>
      <c r="F2410" s="30">
        <v>20000</v>
      </c>
      <c r="G2410" s="30"/>
      <c r="H2410" s="30">
        <v>16518.54</v>
      </c>
      <c r="I2410" s="30"/>
      <c r="J2410" s="30">
        <v>16497</v>
      </c>
      <c r="K2410" s="30">
        <v>162.72</v>
      </c>
      <c r="L2410" s="30">
        <v>8676.76</v>
      </c>
      <c r="M2410" s="30">
        <v>406.8</v>
      </c>
      <c r="N2410" s="30">
        <v>21691.9</v>
      </c>
      <c r="O2410" s="30">
        <v>650.88</v>
      </c>
      <c r="P2410" s="30">
        <v>34707.040000000001</v>
      </c>
    </row>
    <row r="2411" spans="1:16">
      <c r="A2411" s="45" t="str">
        <f t="shared" si="54"/>
        <v>3573</v>
      </c>
      <c r="B2411" s="29">
        <v>35</v>
      </c>
      <c r="C2411" s="29">
        <v>73</v>
      </c>
      <c r="D2411" s="29"/>
      <c r="E2411" s="29">
        <v>19645</v>
      </c>
      <c r="F2411" s="29">
        <v>20000</v>
      </c>
      <c r="G2411" s="29"/>
      <c r="H2411" s="29">
        <v>17014.099999999999</v>
      </c>
      <c r="I2411" s="29"/>
      <c r="J2411" s="29">
        <v>16723</v>
      </c>
      <c r="K2411" s="29">
        <v>164.97</v>
      </c>
      <c r="L2411" s="29">
        <v>9102.0300000000007</v>
      </c>
      <c r="M2411" s="29">
        <v>412.43</v>
      </c>
      <c r="N2411" s="29">
        <v>22755.08</v>
      </c>
      <c r="O2411" s="29">
        <v>659.88</v>
      </c>
      <c r="P2411" s="29">
        <v>36408.129999999997</v>
      </c>
    </row>
    <row r="2412" spans="1:16">
      <c r="A2412" s="45" t="str">
        <f t="shared" si="54"/>
        <v>3674</v>
      </c>
      <c r="B2412" s="30">
        <v>36</v>
      </c>
      <c r="C2412" s="30">
        <v>74</v>
      </c>
      <c r="D2412" s="30"/>
      <c r="E2412" s="30">
        <v>19645</v>
      </c>
      <c r="F2412" s="30">
        <v>20000</v>
      </c>
      <c r="G2412" s="30">
        <v>900</v>
      </c>
      <c r="H2412" s="30">
        <v>18424.52</v>
      </c>
      <c r="I2412" s="30"/>
      <c r="J2412" s="30">
        <v>16050</v>
      </c>
      <c r="K2412" s="30">
        <v>167.23</v>
      </c>
      <c r="L2412" s="30">
        <v>9542.32</v>
      </c>
      <c r="M2412" s="30">
        <v>418.08</v>
      </c>
      <c r="N2412" s="30">
        <v>23855.81</v>
      </c>
      <c r="O2412" s="30">
        <v>668.92</v>
      </c>
      <c r="P2412" s="30">
        <v>38169.300000000003</v>
      </c>
    </row>
    <row r="2413" spans="1:16">
      <c r="A2413" s="45" t="str">
        <f t="shared" si="54"/>
        <v>3775</v>
      </c>
      <c r="B2413" s="29">
        <v>37</v>
      </c>
      <c r="C2413" s="29">
        <v>75</v>
      </c>
      <c r="D2413" s="29"/>
      <c r="E2413" s="29">
        <v>19645</v>
      </c>
      <c r="F2413" s="29">
        <v>20000</v>
      </c>
      <c r="G2413" s="29"/>
      <c r="H2413" s="29">
        <v>18977.259999999998</v>
      </c>
      <c r="I2413" s="29"/>
      <c r="J2413" s="29">
        <v>16225</v>
      </c>
      <c r="K2413" s="29">
        <v>160.5</v>
      </c>
      <c r="L2413" s="29">
        <v>9989.09</v>
      </c>
      <c r="M2413" s="29">
        <v>401.25</v>
      </c>
      <c r="N2413" s="29">
        <v>24972.74</v>
      </c>
      <c r="O2413" s="29">
        <v>642</v>
      </c>
      <c r="P2413" s="29">
        <v>39956.379999999997</v>
      </c>
    </row>
    <row r="2414" spans="1:16">
      <c r="A2414" s="45" t="str">
        <f t="shared" si="54"/>
        <v>3876</v>
      </c>
      <c r="B2414" s="30">
        <v>38</v>
      </c>
      <c r="C2414" s="30">
        <v>76</v>
      </c>
      <c r="D2414" s="30"/>
      <c r="E2414" s="30">
        <v>19645</v>
      </c>
      <c r="F2414" s="30">
        <v>20000</v>
      </c>
      <c r="G2414" s="30"/>
      <c r="H2414" s="30">
        <v>19546.57</v>
      </c>
      <c r="I2414" s="30"/>
      <c r="J2414" s="30">
        <v>16397</v>
      </c>
      <c r="K2414" s="30">
        <v>162.25</v>
      </c>
      <c r="L2414" s="30">
        <v>10451.02</v>
      </c>
      <c r="M2414" s="30">
        <v>405.63</v>
      </c>
      <c r="N2414" s="30">
        <v>26127.54</v>
      </c>
      <c r="O2414" s="30">
        <v>649</v>
      </c>
      <c r="P2414" s="30">
        <v>41804.07</v>
      </c>
    </row>
    <row r="2415" spans="1:16">
      <c r="A2415" s="45" t="str">
        <f t="shared" si="54"/>
        <v>3977</v>
      </c>
      <c r="B2415" s="29">
        <v>39</v>
      </c>
      <c r="C2415" s="29">
        <v>77</v>
      </c>
      <c r="D2415" s="29"/>
      <c r="E2415" s="29">
        <v>19645</v>
      </c>
      <c r="F2415" s="29">
        <v>20000</v>
      </c>
      <c r="G2415" s="29">
        <v>900</v>
      </c>
      <c r="H2415" s="29">
        <v>21032.97</v>
      </c>
      <c r="I2415" s="29"/>
      <c r="J2415" s="29">
        <v>15663</v>
      </c>
      <c r="K2415" s="29">
        <v>163.97</v>
      </c>
      <c r="L2415" s="29">
        <v>10928.52</v>
      </c>
      <c r="M2415" s="29">
        <v>409.93</v>
      </c>
      <c r="N2415" s="29">
        <v>27321.29</v>
      </c>
      <c r="O2415" s="29">
        <v>655.88</v>
      </c>
      <c r="P2415" s="29">
        <v>43714.07</v>
      </c>
    </row>
    <row r="2416" spans="1:16">
      <c r="A2416" s="45" t="str">
        <f t="shared" si="54"/>
        <v>4078</v>
      </c>
      <c r="B2416" s="30">
        <v>40</v>
      </c>
      <c r="C2416" s="30">
        <v>78</v>
      </c>
      <c r="D2416" s="30"/>
      <c r="E2416" s="30">
        <v>19645</v>
      </c>
      <c r="F2416" s="30">
        <v>20000</v>
      </c>
      <c r="G2416" s="30"/>
      <c r="H2416" s="30">
        <v>21663.96</v>
      </c>
      <c r="I2416" s="30"/>
      <c r="J2416" s="30">
        <v>15759</v>
      </c>
      <c r="K2416" s="30">
        <v>156.63</v>
      </c>
      <c r="L2416" s="30">
        <v>11413</v>
      </c>
      <c r="M2416" s="30">
        <v>391.58</v>
      </c>
      <c r="N2416" s="30">
        <v>28532.51</v>
      </c>
      <c r="O2416" s="30">
        <v>626.52</v>
      </c>
      <c r="P2416" s="30">
        <v>45652.01</v>
      </c>
    </row>
    <row r="2417" spans="1:16">
      <c r="A2417" s="45" t="str">
        <f t="shared" si="54"/>
        <v>4179</v>
      </c>
      <c r="B2417" s="29">
        <v>41</v>
      </c>
      <c r="C2417" s="29">
        <v>79</v>
      </c>
      <c r="D2417" s="29"/>
      <c r="E2417" s="29">
        <v>19645</v>
      </c>
      <c r="F2417" s="29">
        <v>20000</v>
      </c>
      <c r="G2417" s="29"/>
      <c r="H2417" s="29">
        <v>22313.88</v>
      </c>
      <c r="I2417" s="29"/>
      <c r="J2417" s="29">
        <v>15839</v>
      </c>
      <c r="K2417" s="29">
        <v>157.59</v>
      </c>
      <c r="L2417" s="29">
        <v>11912.98</v>
      </c>
      <c r="M2417" s="29">
        <v>393.98</v>
      </c>
      <c r="N2417" s="29">
        <v>29782.46</v>
      </c>
      <c r="O2417" s="29">
        <v>630.36</v>
      </c>
      <c r="P2417" s="29">
        <v>47651.93</v>
      </c>
    </row>
    <row r="2418" spans="1:16">
      <c r="A2418" s="45" t="str">
        <f t="shared" si="54"/>
        <v>4280</v>
      </c>
      <c r="B2418" s="30">
        <v>42</v>
      </c>
      <c r="C2418" s="30">
        <v>80</v>
      </c>
      <c r="D2418" s="30"/>
      <c r="E2418" s="30">
        <v>19645</v>
      </c>
      <c r="F2418" s="30">
        <v>20000</v>
      </c>
      <c r="G2418" s="30">
        <v>900</v>
      </c>
      <c r="H2418" s="30">
        <v>23883.3</v>
      </c>
      <c r="I2418" s="30">
        <v>15000</v>
      </c>
      <c r="J2418" s="30">
        <v>15900</v>
      </c>
      <c r="K2418" s="30">
        <v>158.38999999999999</v>
      </c>
      <c r="L2418" s="30">
        <v>12428.76</v>
      </c>
      <c r="M2418" s="30">
        <v>395.98</v>
      </c>
      <c r="N2418" s="30">
        <v>31071.91</v>
      </c>
      <c r="O2418" s="30">
        <v>633.55999999999995</v>
      </c>
      <c r="P2418" s="30">
        <v>49715.05</v>
      </c>
    </row>
    <row r="2419" spans="1:16" ht="54">
      <c r="B2419" s="28" t="s">
        <v>27</v>
      </c>
      <c r="C2419" s="28" t="s">
        <v>13</v>
      </c>
      <c r="D2419" s="28" t="s">
        <v>14</v>
      </c>
      <c r="E2419" s="28" t="s">
        <v>15</v>
      </c>
      <c r="F2419" s="28" t="s">
        <v>16</v>
      </c>
      <c r="G2419" s="28" t="s">
        <v>17</v>
      </c>
      <c r="H2419" s="28" t="s">
        <v>18</v>
      </c>
      <c r="I2419" s="28" t="s">
        <v>19</v>
      </c>
      <c r="J2419" s="28" t="s">
        <v>20</v>
      </c>
      <c r="K2419" s="28" t="s">
        <v>21</v>
      </c>
      <c r="L2419" s="28" t="s">
        <v>22</v>
      </c>
      <c r="M2419" s="28" t="s">
        <v>23</v>
      </c>
      <c r="N2419" s="28" t="s">
        <v>24</v>
      </c>
      <c r="O2419" s="28" t="s">
        <v>25</v>
      </c>
      <c r="P2419" s="28" t="s">
        <v>26</v>
      </c>
    </row>
    <row r="2420" spans="1:16">
      <c r="A2420" s="45" t="str">
        <f t="shared" ref="A2420:A2460" si="55">B2420&amp;C2420</f>
        <v>140</v>
      </c>
      <c r="B2420" s="29">
        <v>1</v>
      </c>
      <c r="C2420" s="29">
        <v>40</v>
      </c>
      <c r="D2420" s="29">
        <v>3902</v>
      </c>
      <c r="E2420" s="29">
        <v>3902</v>
      </c>
      <c r="F2420" s="29">
        <v>20000</v>
      </c>
      <c r="G2420" s="29"/>
      <c r="H2420" s="29"/>
      <c r="I2420" s="29"/>
      <c r="J2420" s="29">
        <v>2341.1999999999998</v>
      </c>
      <c r="K2420" s="29">
        <v>27.31</v>
      </c>
      <c r="L2420" s="29">
        <v>27.31</v>
      </c>
      <c r="M2420" s="29">
        <v>68.290000000000006</v>
      </c>
      <c r="N2420" s="29">
        <v>68.290000000000006</v>
      </c>
      <c r="O2420" s="29">
        <v>109.26</v>
      </c>
      <c r="P2420" s="29">
        <v>109.26</v>
      </c>
    </row>
    <row r="2421" spans="1:16">
      <c r="A2421" s="45" t="str">
        <f t="shared" si="55"/>
        <v>241</v>
      </c>
      <c r="B2421" s="30">
        <v>2</v>
      </c>
      <c r="C2421" s="30">
        <v>41</v>
      </c>
      <c r="D2421" s="30">
        <v>3902</v>
      </c>
      <c r="E2421" s="30">
        <v>7804</v>
      </c>
      <c r="F2421" s="30">
        <v>20000</v>
      </c>
      <c r="G2421" s="30"/>
      <c r="H2421" s="30"/>
      <c r="I2421" s="30"/>
      <c r="J2421" s="30">
        <v>5817</v>
      </c>
      <c r="K2421" s="30">
        <v>60.84</v>
      </c>
      <c r="L2421" s="30">
        <v>88.97</v>
      </c>
      <c r="M2421" s="30">
        <v>152.09</v>
      </c>
      <c r="N2421" s="30">
        <v>222.43</v>
      </c>
      <c r="O2421" s="30">
        <v>243.35</v>
      </c>
      <c r="P2421" s="30">
        <v>355.88</v>
      </c>
    </row>
    <row r="2422" spans="1:16">
      <c r="A2422" s="45" t="str">
        <f t="shared" si="55"/>
        <v>342</v>
      </c>
      <c r="B2422" s="29">
        <v>3</v>
      </c>
      <c r="C2422" s="29">
        <v>42</v>
      </c>
      <c r="D2422" s="29">
        <v>3902</v>
      </c>
      <c r="E2422" s="29">
        <v>11706</v>
      </c>
      <c r="F2422" s="29">
        <v>20000</v>
      </c>
      <c r="G2422" s="29">
        <v>900</v>
      </c>
      <c r="H2422" s="29">
        <v>900</v>
      </c>
      <c r="I2422" s="29"/>
      <c r="J2422" s="29">
        <v>8429</v>
      </c>
      <c r="K2422" s="29">
        <v>95.05</v>
      </c>
      <c r="L2422" s="29">
        <v>186.69</v>
      </c>
      <c r="M2422" s="29">
        <v>237.62</v>
      </c>
      <c r="N2422" s="29">
        <v>466.72</v>
      </c>
      <c r="O2422" s="29">
        <v>380.19</v>
      </c>
      <c r="P2422" s="29">
        <v>746.75</v>
      </c>
    </row>
    <row r="2423" spans="1:16">
      <c r="A2423" s="45" t="str">
        <f t="shared" si="55"/>
        <v>443</v>
      </c>
      <c r="B2423" s="30">
        <v>4</v>
      </c>
      <c r="C2423" s="30">
        <v>43</v>
      </c>
      <c r="D2423" s="30">
        <v>3902</v>
      </c>
      <c r="E2423" s="30">
        <v>15608</v>
      </c>
      <c r="F2423" s="30">
        <v>20000</v>
      </c>
      <c r="G2423" s="30"/>
      <c r="H2423" s="30">
        <v>927</v>
      </c>
      <c r="I2423" s="30"/>
      <c r="J2423" s="30">
        <v>12393</v>
      </c>
      <c r="K2423" s="30">
        <v>124.1</v>
      </c>
      <c r="L2423" s="30">
        <v>316.39</v>
      </c>
      <c r="M2423" s="30">
        <v>310.25</v>
      </c>
      <c r="N2423" s="30">
        <v>790.96</v>
      </c>
      <c r="O2423" s="30">
        <v>496.39</v>
      </c>
      <c r="P2423" s="30">
        <v>1265.54</v>
      </c>
    </row>
    <row r="2424" spans="1:16">
      <c r="A2424" s="45" t="str">
        <f t="shared" si="55"/>
        <v>544</v>
      </c>
      <c r="B2424" s="29">
        <v>5</v>
      </c>
      <c r="C2424" s="29">
        <v>44</v>
      </c>
      <c r="D2424" s="29">
        <v>3902</v>
      </c>
      <c r="E2424" s="29">
        <v>19510</v>
      </c>
      <c r="F2424" s="29">
        <v>20000</v>
      </c>
      <c r="G2424" s="29"/>
      <c r="H2424" s="29">
        <v>954.81</v>
      </c>
      <c r="I2424" s="29"/>
      <c r="J2424" s="29">
        <v>16595</v>
      </c>
      <c r="K2424" s="29">
        <v>162.75</v>
      </c>
      <c r="L2424" s="29">
        <v>488.63</v>
      </c>
      <c r="M2424" s="29">
        <v>406.87</v>
      </c>
      <c r="N2424" s="29">
        <v>1221.56</v>
      </c>
      <c r="O2424" s="29">
        <v>650.99</v>
      </c>
      <c r="P2424" s="29">
        <v>1954.5</v>
      </c>
    </row>
    <row r="2425" spans="1:16">
      <c r="A2425" s="45" t="str">
        <f t="shared" si="55"/>
        <v>645</v>
      </c>
      <c r="B2425" s="30">
        <v>6</v>
      </c>
      <c r="C2425" s="30">
        <v>45</v>
      </c>
      <c r="D2425" s="30"/>
      <c r="E2425" s="30">
        <v>19510</v>
      </c>
      <c r="F2425" s="30">
        <v>20000</v>
      </c>
      <c r="G2425" s="30">
        <v>900</v>
      </c>
      <c r="H2425" s="30">
        <v>1883.45</v>
      </c>
      <c r="I2425" s="30"/>
      <c r="J2425" s="30">
        <v>16021</v>
      </c>
      <c r="K2425" s="30">
        <v>165.95</v>
      </c>
      <c r="L2425" s="30">
        <v>669.23</v>
      </c>
      <c r="M2425" s="30">
        <v>414.88</v>
      </c>
      <c r="N2425" s="30">
        <v>1673.09</v>
      </c>
      <c r="O2425" s="30">
        <v>663.8</v>
      </c>
      <c r="P2425" s="30">
        <v>2676.94</v>
      </c>
    </row>
    <row r="2426" spans="1:16">
      <c r="A2426" s="45" t="str">
        <f t="shared" si="55"/>
        <v>746</v>
      </c>
      <c r="B2426" s="29">
        <v>7</v>
      </c>
      <c r="C2426" s="29">
        <v>46</v>
      </c>
      <c r="D2426" s="29"/>
      <c r="E2426" s="29">
        <v>19510</v>
      </c>
      <c r="F2426" s="29">
        <v>20000</v>
      </c>
      <c r="G2426" s="29"/>
      <c r="H2426" s="29">
        <v>1939.96</v>
      </c>
      <c r="I2426" s="29"/>
      <c r="J2426" s="29">
        <v>16334</v>
      </c>
      <c r="K2426" s="29">
        <v>160.21</v>
      </c>
      <c r="L2426" s="29">
        <v>849.52</v>
      </c>
      <c r="M2426" s="29">
        <v>400.53</v>
      </c>
      <c r="N2426" s="29">
        <v>2123.8000000000002</v>
      </c>
      <c r="O2426" s="29">
        <v>640.84</v>
      </c>
      <c r="P2426" s="29">
        <v>3398.09</v>
      </c>
    </row>
    <row r="2427" spans="1:16">
      <c r="A2427" s="45" t="str">
        <f t="shared" si="55"/>
        <v>847</v>
      </c>
      <c r="B2427" s="30">
        <v>8</v>
      </c>
      <c r="C2427" s="30">
        <v>47</v>
      </c>
      <c r="D2427" s="30"/>
      <c r="E2427" s="30">
        <v>19510</v>
      </c>
      <c r="F2427" s="30">
        <v>20000</v>
      </c>
      <c r="G2427" s="30"/>
      <c r="H2427" s="30">
        <v>1998.16</v>
      </c>
      <c r="I2427" s="30"/>
      <c r="J2427" s="30">
        <v>16652</v>
      </c>
      <c r="K2427" s="30">
        <v>163.34</v>
      </c>
      <c r="L2427" s="30">
        <v>1038.3499999999999</v>
      </c>
      <c r="M2427" s="30">
        <v>408.35</v>
      </c>
      <c r="N2427" s="30">
        <v>2595.87</v>
      </c>
      <c r="O2427" s="30">
        <v>653.36</v>
      </c>
      <c r="P2427" s="30">
        <v>4153.3900000000003</v>
      </c>
    </row>
    <row r="2428" spans="1:16">
      <c r="A2428" s="45" t="str">
        <f t="shared" si="55"/>
        <v>948</v>
      </c>
      <c r="B2428" s="29">
        <v>9</v>
      </c>
      <c r="C2428" s="29">
        <v>48</v>
      </c>
      <c r="D2428" s="29"/>
      <c r="E2428" s="29">
        <v>19510</v>
      </c>
      <c r="F2428" s="29">
        <v>20000</v>
      </c>
      <c r="G2428" s="29">
        <v>900</v>
      </c>
      <c r="H2428" s="29">
        <v>2958.1</v>
      </c>
      <c r="I2428" s="29"/>
      <c r="J2428" s="29">
        <v>16078</v>
      </c>
      <c r="K2428" s="29">
        <v>166.52</v>
      </c>
      <c r="L2428" s="29">
        <v>1236.02</v>
      </c>
      <c r="M2428" s="29">
        <v>416.3</v>
      </c>
      <c r="N2428" s="29">
        <v>3090.04</v>
      </c>
      <c r="O2428" s="29">
        <v>666.08</v>
      </c>
      <c r="P2428" s="29">
        <v>4944.07</v>
      </c>
    </row>
    <row r="2429" spans="1:16">
      <c r="A2429" s="45" t="str">
        <f t="shared" si="55"/>
        <v>1049</v>
      </c>
      <c r="B2429" s="30">
        <v>10</v>
      </c>
      <c r="C2429" s="30">
        <v>49</v>
      </c>
      <c r="D2429" s="30"/>
      <c r="E2429" s="30">
        <v>19510</v>
      </c>
      <c r="F2429" s="30">
        <v>20000</v>
      </c>
      <c r="G2429" s="30"/>
      <c r="H2429" s="30">
        <v>3046.84</v>
      </c>
      <c r="I2429" s="30"/>
      <c r="J2429" s="30">
        <v>16389</v>
      </c>
      <c r="K2429" s="30">
        <v>160.78</v>
      </c>
      <c r="L2429" s="30">
        <v>1433.88</v>
      </c>
      <c r="M2429" s="30">
        <v>401.95</v>
      </c>
      <c r="N2429" s="30">
        <v>3584.7</v>
      </c>
      <c r="O2429" s="30">
        <v>643.12</v>
      </c>
      <c r="P2429" s="30">
        <v>5735.51</v>
      </c>
    </row>
    <row r="2430" spans="1:16">
      <c r="A2430" s="45" t="str">
        <f t="shared" si="55"/>
        <v>1150</v>
      </c>
      <c r="B2430" s="29">
        <v>11</v>
      </c>
      <c r="C2430" s="29">
        <v>50</v>
      </c>
      <c r="D2430" s="29"/>
      <c r="E2430" s="29">
        <v>19510</v>
      </c>
      <c r="F2430" s="29">
        <v>20000</v>
      </c>
      <c r="G2430" s="29"/>
      <c r="H2430" s="29">
        <v>3138.25</v>
      </c>
      <c r="I2430" s="29"/>
      <c r="J2430" s="29">
        <v>16706</v>
      </c>
      <c r="K2430" s="29">
        <v>163.89</v>
      </c>
      <c r="L2430" s="29">
        <v>1640.78</v>
      </c>
      <c r="M2430" s="29">
        <v>409.73</v>
      </c>
      <c r="N2430" s="29">
        <v>4101.96</v>
      </c>
      <c r="O2430" s="29">
        <v>655.56</v>
      </c>
      <c r="P2430" s="29">
        <v>6563.14</v>
      </c>
    </row>
    <row r="2431" spans="1:16">
      <c r="A2431" s="45" t="str">
        <f t="shared" si="55"/>
        <v>1251</v>
      </c>
      <c r="B2431" s="30">
        <v>12</v>
      </c>
      <c r="C2431" s="30">
        <v>51</v>
      </c>
      <c r="D2431" s="30"/>
      <c r="E2431" s="30">
        <v>19510</v>
      </c>
      <c r="F2431" s="30">
        <v>20000</v>
      </c>
      <c r="G2431" s="30">
        <v>900</v>
      </c>
      <c r="H2431" s="30">
        <v>4132.3999999999996</v>
      </c>
      <c r="I2431" s="30"/>
      <c r="J2431" s="30">
        <v>16130</v>
      </c>
      <c r="K2431" s="30">
        <v>167.06</v>
      </c>
      <c r="L2431" s="30">
        <v>1857.07</v>
      </c>
      <c r="M2431" s="30">
        <v>417.65</v>
      </c>
      <c r="N2431" s="30">
        <v>4642.67</v>
      </c>
      <c r="O2431" s="30">
        <v>668.24</v>
      </c>
      <c r="P2431" s="30">
        <v>7428.27</v>
      </c>
    </row>
    <row r="2432" spans="1:16">
      <c r="A2432" s="45" t="str">
        <f t="shared" si="55"/>
        <v>1352</v>
      </c>
      <c r="B2432" s="29">
        <v>13</v>
      </c>
      <c r="C2432" s="29">
        <v>52</v>
      </c>
      <c r="D2432" s="29"/>
      <c r="E2432" s="29">
        <v>19510</v>
      </c>
      <c r="F2432" s="29">
        <v>20000</v>
      </c>
      <c r="G2432" s="29"/>
      <c r="H2432" s="29">
        <v>4256.37</v>
      </c>
      <c r="I2432" s="29"/>
      <c r="J2432" s="29">
        <v>16439</v>
      </c>
      <c r="K2432" s="29">
        <v>161.30000000000001</v>
      </c>
      <c r="L2432" s="29">
        <v>2074.08</v>
      </c>
      <c r="M2432" s="29">
        <v>403.25</v>
      </c>
      <c r="N2432" s="29">
        <v>5185.2</v>
      </c>
      <c r="O2432" s="29">
        <v>645.20000000000005</v>
      </c>
      <c r="P2432" s="29">
        <v>8296.32</v>
      </c>
    </row>
    <row r="2433" spans="1:16">
      <c r="A2433" s="45" t="str">
        <f t="shared" si="55"/>
        <v>1453</v>
      </c>
      <c r="B2433" s="30">
        <v>14</v>
      </c>
      <c r="C2433" s="30">
        <v>53</v>
      </c>
      <c r="D2433" s="30"/>
      <c r="E2433" s="30">
        <v>19510</v>
      </c>
      <c r="F2433" s="30">
        <v>20000</v>
      </c>
      <c r="G2433" s="30"/>
      <c r="H2433" s="30">
        <v>4384.0600000000004</v>
      </c>
      <c r="I2433" s="30"/>
      <c r="J2433" s="30">
        <v>16754</v>
      </c>
      <c r="K2433" s="30">
        <v>164.39</v>
      </c>
      <c r="L2433" s="30">
        <v>2300.69</v>
      </c>
      <c r="M2433" s="30">
        <v>410.98</v>
      </c>
      <c r="N2433" s="30">
        <v>5751.73</v>
      </c>
      <c r="O2433" s="30">
        <v>657.56</v>
      </c>
      <c r="P2433" s="30">
        <v>9202.77</v>
      </c>
    </row>
    <row r="2434" spans="1:16">
      <c r="A2434" s="45" t="str">
        <f t="shared" si="55"/>
        <v>1554</v>
      </c>
      <c r="B2434" s="29">
        <v>15</v>
      </c>
      <c r="C2434" s="29">
        <v>54</v>
      </c>
      <c r="D2434" s="29"/>
      <c r="E2434" s="29">
        <v>19510</v>
      </c>
      <c r="F2434" s="29">
        <v>20000</v>
      </c>
      <c r="G2434" s="29">
        <v>900</v>
      </c>
      <c r="H2434" s="29">
        <v>5415.58</v>
      </c>
      <c r="I2434" s="29"/>
      <c r="J2434" s="29">
        <v>16175</v>
      </c>
      <c r="K2434" s="29">
        <v>167.54</v>
      </c>
      <c r="L2434" s="29">
        <v>2537.25</v>
      </c>
      <c r="M2434" s="29">
        <v>418.85</v>
      </c>
      <c r="N2434" s="29">
        <v>6343.13</v>
      </c>
      <c r="O2434" s="29">
        <v>670.16</v>
      </c>
      <c r="P2434" s="29">
        <v>10149.01</v>
      </c>
    </row>
    <row r="2435" spans="1:16">
      <c r="A2435" s="45" t="str">
        <f t="shared" si="55"/>
        <v>1655</v>
      </c>
      <c r="B2435" s="30">
        <v>16</v>
      </c>
      <c r="C2435" s="30">
        <v>55</v>
      </c>
      <c r="D2435" s="30"/>
      <c r="E2435" s="30">
        <v>19510</v>
      </c>
      <c r="F2435" s="30">
        <v>20000</v>
      </c>
      <c r="G2435" s="30"/>
      <c r="H2435" s="30">
        <v>5578.05</v>
      </c>
      <c r="I2435" s="30"/>
      <c r="J2435" s="30">
        <v>16481</v>
      </c>
      <c r="K2435" s="30">
        <v>161.75</v>
      </c>
      <c r="L2435" s="30">
        <v>2775.12</v>
      </c>
      <c r="M2435" s="30">
        <v>404.38</v>
      </c>
      <c r="N2435" s="30">
        <v>6937.8</v>
      </c>
      <c r="O2435" s="30">
        <v>647</v>
      </c>
      <c r="P2435" s="30">
        <v>11100.48</v>
      </c>
    </row>
    <row r="2436" spans="1:16">
      <c r="A2436" s="45" t="str">
        <f t="shared" si="55"/>
        <v>1756</v>
      </c>
      <c r="B2436" s="29">
        <v>17</v>
      </c>
      <c r="C2436" s="29">
        <v>56</v>
      </c>
      <c r="D2436" s="29"/>
      <c r="E2436" s="29">
        <v>19510</v>
      </c>
      <c r="F2436" s="29">
        <v>20000</v>
      </c>
      <c r="G2436" s="29"/>
      <c r="H2436" s="29">
        <v>5745.39</v>
      </c>
      <c r="I2436" s="29"/>
      <c r="J2436" s="29">
        <v>16792</v>
      </c>
      <c r="K2436" s="29">
        <v>164.81</v>
      </c>
      <c r="L2436" s="29">
        <v>3023.18</v>
      </c>
      <c r="M2436" s="29">
        <v>412.03</v>
      </c>
      <c r="N2436" s="29">
        <v>7557.96</v>
      </c>
      <c r="O2436" s="29">
        <v>659.24</v>
      </c>
      <c r="P2436" s="29">
        <v>12092.74</v>
      </c>
    </row>
    <row r="2437" spans="1:16">
      <c r="A2437" s="45" t="str">
        <f t="shared" si="55"/>
        <v>1857</v>
      </c>
      <c r="B2437" s="30">
        <v>18</v>
      </c>
      <c r="C2437" s="30">
        <v>57</v>
      </c>
      <c r="D2437" s="30"/>
      <c r="E2437" s="30">
        <v>19510</v>
      </c>
      <c r="F2437" s="30">
        <v>20000</v>
      </c>
      <c r="G2437" s="30">
        <v>900</v>
      </c>
      <c r="H2437" s="30">
        <v>6817.75</v>
      </c>
      <c r="I2437" s="30"/>
      <c r="J2437" s="30">
        <v>16209</v>
      </c>
      <c r="K2437" s="30">
        <v>167.92</v>
      </c>
      <c r="L2437" s="30">
        <v>3281.8</v>
      </c>
      <c r="M2437" s="30">
        <v>419.8</v>
      </c>
      <c r="N2437" s="30">
        <v>8204.5</v>
      </c>
      <c r="O2437" s="30">
        <v>671.68</v>
      </c>
      <c r="P2437" s="30">
        <v>13127.2</v>
      </c>
    </row>
    <row r="2438" spans="1:16">
      <c r="A2438" s="45" t="str">
        <f t="shared" si="55"/>
        <v>1958</v>
      </c>
      <c r="B2438" s="29">
        <v>19</v>
      </c>
      <c r="C2438" s="29">
        <v>58</v>
      </c>
      <c r="D2438" s="29"/>
      <c r="E2438" s="29">
        <v>19510</v>
      </c>
      <c r="F2438" s="29">
        <v>20000</v>
      </c>
      <c r="G2438" s="29"/>
      <c r="H2438" s="29">
        <v>7022.29</v>
      </c>
      <c r="I2438" s="29"/>
      <c r="J2438" s="29">
        <v>16508</v>
      </c>
      <c r="K2438" s="29">
        <v>162.09</v>
      </c>
      <c r="L2438" s="29">
        <v>3542.34</v>
      </c>
      <c r="M2438" s="29">
        <v>405.23</v>
      </c>
      <c r="N2438" s="29">
        <v>8855.86</v>
      </c>
      <c r="O2438" s="29">
        <v>648.36</v>
      </c>
      <c r="P2438" s="29">
        <v>14169.38</v>
      </c>
    </row>
    <row r="2439" spans="1:16">
      <c r="A2439" s="45" t="str">
        <f t="shared" si="55"/>
        <v>2059</v>
      </c>
      <c r="B2439" s="30">
        <v>20</v>
      </c>
      <c r="C2439" s="30">
        <v>59</v>
      </c>
      <c r="D2439" s="30"/>
      <c r="E2439" s="30">
        <v>19510</v>
      </c>
      <c r="F2439" s="30">
        <v>20000</v>
      </c>
      <c r="G2439" s="30"/>
      <c r="H2439" s="30">
        <v>7232.95</v>
      </c>
      <c r="I2439" s="30"/>
      <c r="J2439" s="30">
        <v>16814</v>
      </c>
      <c r="K2439" s="30">
        <v>165.08</v>
      </c>
      <c r="L2439" s="30">
        <v>3813.69</v>
      </c>
      <c r="M2439" s="30">
        <v>412.7</v>
      </c>
      <c r="N2439" s="30">
        <v>9534.24</v>
      </c>
      <c r="O2439" s="30">
        <v>660.32</v>
      </c>
      <c r="P2439" s="30">
        <v>15254.78</v>
      </c>
    </row>
    <row r="2440" spans="1:16">
      <c r="A2440" s="45" t="str">
        <f t="shared" si="55"/>
        <v>2160</v>
      </c>
      <c r="B2440" s="29">
        <v>21</v>
      </c>
      <c r="C2440" s="29">
        <v>60</v>
      </c>
      <c r="D2440" s="29"/>
      <c r="E2440" s="29">
        <v>19510</v>
      </c>
      <c r="F2440" s="29">
        <v>20000</v>
      </c>
      <c r="G2440" s="29">
        <v>900</v>
      </c>
      <c r="H2440" s="29">
        <v>8349.94</v>
      </c>
      <c r="I2440" s="29"/>
      <c r="J2440" s="29">
        <v>16225</v>
      </c>
      <c r="K2440" s="29">
        <v>168.14</v>
      </c>
      <c r="L2440" s="29">
        <v>4096.25</v>
      </c>
      <c r="M2440" s="29">
        <v>420.35</v>
      </c>
      <c r="N2440" s="29">
        <v>10240.61</v>
      </c>
      <c r="O2440" s="29">
        <v>672.56</v>
      </c>
      <c r="P2440" s="29">
        <v>16384.98</v>
      </c>
    </row>
    <row r="2441" spans="1:16">
      <c r="A2441" s="45" t="str">
        <f t="shared" si="55"/>
        <v>2261</v>
      </c>
      <c r="B2441" s="30">
        <v>22</v>
      </c>
      <c r="C2441" s="30">
        <v>61</v>
      </c>
      <c r="D2441" s="30"/>
      <c r="E2441" s="30">
        <v>19510</v>
      </c>
      <c r="F2441" s="30">
        <v>20000</v>
      </c>
      <c r="G2441" s="30"/>
      <c r="H2441" s="30">
        <v>8600.44</v>
      </c>
      <c r="I2441" s="30"/>
      <c r="J2441" s="30">
        <v>16516</v>
      </c>
      <c r="K2441" s="30">
        <v>162.25</v>
      </c>
      <c r="L2441" s="30">
        <v>4381.38</v>
      </c>
      <c r="M2441" s="30">
        <v>405.63</v>
      </c>
      <c r="N2441" s="30">
        <v>10953.46</v>
      </c>
      <c r="O2441" s="30">
        <v>649</v>
      </c>
      <c r="P2441" s="30">
        <v>17525.53</v>
      </c>
    </row>
    <row r="2442" spans="1:16">
      <c r="A2442" s="45" t="str">
        <f t="shared" si="55"/>
        <v>2362</v>
      </c>
      <c r="B2442" s="29">
        <v>23</v>
      </c>
      <c r="C2442" s="29">
        <v>62</v>
      </c>
      <c r="D2442" s="29"/>
      <c r="E2442" s="29">
        <v>19510</v>
      </c>
      <c r="F2442" s="29">
        <v>20000</v>
      </c>
      <c r="G2442" s="29"/>
      <c r="H2442" s="29">
        <v>8858.4500000000007</v>
      </c>
      <c r="I2442" s="29"/>
      <c r="J2442" s="29">
        <v>16813</v>
      </c>
      <c r="K2442" s="29">
        <v>165.16</v>
      </c>
      <c r="L2442" s="29">
        <v>4677.9799999999996</v>
      </c>
      <c r="M2442" s="29">
        <v>412.9</v>
      </c>
      <c r="N2442" s="29">
        <v>11694.96</v>
      </c>
      <c r="O2442" s="29">
        <v>660.64</v>
      </c>
      <c r="P2442" s="29">
        <v>18711.939999999999</v>
      </c>
    </row>
    <row r="2443" spans="1:16">
      <c r="A2443" s="45" t="str">
        <f t="shared" si="55"/>
        <v>2463</v>
      </c>
      <c r="B2443" s="30">
        <v>24</v>
      </c>
      <c r="C2443" s="30">
        <v>63</v>
      </c>
      <c r="D2443" s="30"/>
      <c r="E2443" s="30">
        <v>19510</v>
      </c>
      <c r="F2443" s="30">
        <v>20000</v>
      </c>
      <c r="G2443" s="30">
        <v>900</v>
      </c>
      <c r="H2443" s="30">
        <v>10024.209999999999</v>
      </c>
      <c r="I2443" s="30"/>
      <c r="J2443" s="30">
        <v>16215</v>
      </c>
      <c r="K2443" s="30">
        <v>168.13</v>
      </c>
      <c r="L2443" s="30">
        <v>4986.45</v>
      </c>
      <c r="M2443" s="30">
        <v>420.33</v>
      </c>
      <c r="N2443" s="30">
        <v>12466.13</v>
      </c>
      <c r="O2443" s="30">
        <v>672.52</v>
      </c>
      <c r="P2443" s="30">
        <v>19945.82</v>
      </c>
    </row>
    <row r="2444" spans="1:16">
      <c r="A2444" s="45" t="str">
        <f t="shared" si="55"/>
        <v>2564</v>
      </c>
      <c r="B2444" s="29">
        <v>25</v>
      </c>
      <c r="C2444" s="29">
        <v>64</v>
      </c>
      <c r="D2444" s="29"/>
      <c r="E2444" s="29">
        <v>19510</v>
      </c>
      <c r="F2444" s="29">
        <v>20000</v>
      </c>
      <c r="G2444" s="29"/>
      <c r="H2444" s="29">
        <v>10324.93</v>
      </c>
      <c r="I2444" s="29"/>
      <c r="J2444" s="29">
        <v>16494</v>
      </c>
      <c r="K2444" s="29">
        <v>162.15</v>
      </c>
      <c r="L2444" s="29">
        <v>5298.2</v>
      </c>
      <c r="M2444" s="29">
        <v>405.38</v>
      </c>
      <c r="N2444" s="29">
        <v>13245.49</v>
      </c>
      <c r="O2444" s="29">
        <v>648.6</v>
      </c>
      <c r="P2444" s="29">
        <v>21192.79</v>
      </c>
    </row>
    <row r="2445" spans="1:16">
      <c r="A2445" s="45" t="str">
        <f t="shared" si="55"/>
        <v>2665</v>
      </c>
      <c r="B2445" s="30">
        <v>26</v>
      </c>
      <c r="C2445" s="30">
        <v>65</v>
      </c>
      <c r="D2445" s="30"/>
      <c r="E2445" s="30">
        <v>19510</v>
      </c>
      <c r="F2445" s="30">
        <v>20000</v>
      </c>
      <c r="G2445" s="30"/>
      <c r="H2445" s="30">
        <v>10634.68</v>
      </c>
      <c r="I2445" s="30"/>
      <c r="J2445" s="30">
        <v>16778</v>
      </c>
      <c r="K2445" s="30">
        <v>164.94</v>
      </c>
      <c r="L2445" s="30">
        <v>5622.08</v>
      </c>
      <c r="M2445" s="30">
        <v>412.35</v>
      </c>
      <c r="N2445" s="30">
        <v>14055.21</v>
      </c>
      <c r="O2445" s="30">
        <v>659.76</v>
      </c>
      <c r="P2445" s="30">
        <v>22488.33</v>
      </c>
    </row>
    <row r="2446" spans="1:16">
      <c r="A2446" s="45" t="str">
        <f t="shared" si="55"/>
        <v>2766</v>
      </c>
      <c r="B2446" s="29">
        <v>27</v>
      </c>
      <c r="C2446" s="29">
        <v>66</v>
      </c>
      <c r="D2446" s="29"/>
      <c r="E2446" s="29">
        <v>19510</v>
      </c>
      <c r="F2446" s="29">
        <v>20000</v>
      </c>
      <c r="G2446" s="29">
        <v>900</v>
      </c>
      <c r="H2446" s="29">
        <v>11853.72</v>
      </c>
      <c r="I2446" s="29"/>
      <c r="J2446" s="29">
        <v>16166</v>
      </c>
      <c r="K2446" s="29">
        <v>167.78</v>
      </c>
      <c r="L2446" s="29">
        <v>5958.53</v>
      </c>
      <c r="M2446" s="29">
        <v>419.45</v>
      </c>
      <c r="N2446" s="29">
        <v>14896.31</v>
      </c>
      <c r="O2446" s="29">
        <v>671.12</v>
      </c>
      <c r="P2446" s="29">
        <v>23834.1</v>
      </c>
    </row>
    <row r="2447" spans="1:16">
      <c r="A2447" s="45" t="str">
        <f t="shared" si="55"/>
        <v>2867</v>
      </c>
      <c r="B2447" s="30">
        <v>28</v>
      </c>
      <c r="C2447" s="30">
        <v>67</v>
      </c>
      <c r="D2447" s="30"/>
      <c r="E2447" s="30">
        <v>19510</v>
      </c>
      <c r="F2447" s="30">
        <v>20000</v>
      </c>
      <c r="G2447" s="30"/>
      <c r="H2447" s="30">
        <v>12209.33</v>
      </c>
      <c r="I2447" s="30"/>
      <c r="J2447" s="30">
        <v>16428</v>
      </c>
      <c r="K2447" s="30">
        <v>161.66</v>
      </c>
      <c r="L2447" s="30">
        <v>6298.94</v>
      </c>
      <c r="M2447" s="30">
        <v>404.15</v>
      </c>
      <c r="N2447" s="30">
        <v>15747.35</v>
      </c>
      <c r="O2447" s="30">
        <v>646.64</v>
      </c>
      <c r="P2447" s="30">
        <v>25195.77</v>
      </c>
    </row>
    <row r="2448" spans="1:16">
      <c r="A2448" s="45" t="str">
        <f t="shared" si="55"/>
        <v>2968</v>
      </c>
      <c r="B2448" s="29">
        <v>29</v>
      </c>
      <c r="C2448" s="29">
        <v>68</v>
      </c>
      <c r="D2448" s="29"/>
      <c r="E2448" s="29">
        <v>19510</v>
      </c>
      <c r="F2448" s="29">
        <v>20000</v>
      </c>
      <c r="G2448" s="29"/>
      <c r="H2448" s="29">
        <v>12575.61</v>
      </c>
      <c r="I2448" s="29"/>
      <c r="J2448" s="29">
        <v>16692</v>
      </c>
      <c r="K2448" s="29">
        <v>164.28</v>
      </c>
      <c r="L2448" s="29">
        <v>6652.19</v>
      </c>
      <c r="M2448" s="29">
        <v>410.7</v>
      </c>
      <c r="N2448" s="29">
        <v>16630.47</v>
      </c>
      <c r="O2448" s="29">
        <v>657.12</v>
      </c>
      <c r="P2448" s="29">
        <v>26608.76</v>
      </c>
    </row>
    <row r="2449" spans="1:16">
      <c r="A2449" s="45" t="str">
        <f t="shared" si="55"/>
        <v>3069</v>
      </c>
      <c r="B2449" s="30">
        <v>30</v>
      </c>
      <c r="C2449" s="30">
        <v>69</v>
      </c>
      <c r="D2449" s="30"/>
      <c r="E2449" s="30">
        <v>19510</v>
      </c>
      <c r="F2449" s="30">
        <v>20000</v>
      </c>
      <c r="G2449" s="30">
        <v>900</v>
      </c>
      <c r="H2449" s="30">
        <v>13852.88</v>
      </c>
      <c r="I2449" s="30"/>
      <c r="J2449" s="30">
        <v>16061</v>
      </c>
      <c r="K2449" s="30">
        <v>166.92</v>
      </c>
      <c r="L2449" s="30">
        <v>7018.68</v>
      </c>
      <c r="M2449" s="30">
        <v>417.3</v>
      </c>
      <c r="N2449" s="30">
        <v>17546.689999999999</v>
      </c>
      <c r="O2449" s="30">
        <v>667.68</v>
      </c>
      <c r="P2449" s="30">
        <v>28074.7</v>
      </c>
    </row>
    <row r="2450" spans="1:16">
      <c r="A2450" s="45" t="str">
        <f t="shared" si="55"/>
        <v>3170</v>
      </c>
      <c r="B2450" s="29">
        <v>31</v>
      </c>
      <c r="C2450" s="29">
        <v>70</v>
      </c>
      <c r="D2450" s="29"/>
      <c r="E2450" s="29">
        <v>19510</v>
      </c>
      <c r="F2450" s="29">
        <v>20000</v>
      </c>
      <c r="G2450" s="29"/>
      <c r="H2450" s="29">
        <v>14268.47</v>
      </c>
      <c r="I2450" s="29"/>
      <c r="J2450" s="29">
        <v>16295</v>
      </c>
      <c r="K2450" s="29">
        <v>160.61000000000001</v>
      </c>
      <c r="L2450" s="29">
        <v>7389.85</v>
      </c>
      <c r="M2450" s="29">
        <v>401.53</v>
      </c>
      <c r="N2450" s="29">
        <v>18474.61</v>
      </c>
      <c r="O2450" s="29">
        <v>642.44000000000005</v>
      </c>
      <c r="P2450" s="29">
        <v>29559.38</v>
      </c>
    </row>
    <row r="2451" spans="1:16">
      <c r="A2451" s="45" t="str">
        <f t="shared" si="55"/>
        <v>3271</v>
      </c>
      <c r="B2451" s="30">
        <v>32</v>
      </c>
      <c r="C2451" s="30">
        <v>71</v>
      </c>
      <c r="D2451" s="30"/>
      <c r="E2451" s="30">
        <v>19510</v>
      </c>
      <c r="F2451" s="30">
        <v>20000</v>
      </c>
      <c r="G2451" s="30"/>
      <c r="H2451" s="30">
        <v>14696.52</v>
      </c>
      <c r="I2451" s="30"/>
      <c r="J2451" s="30">
        <v>16531</v>
      </c>
      <c r="K2451" s="30">
        <v>162.94999999999999</v>
      </c>
      <c r="L2451" s="30">
        <v>7774.49</v>
      </c>
      <c r="M2451" s="30">
        <v>407.38</v>
      </c>
      <c r="N2451" s="30">
        <v>19436.23</v>
      </c>
      <c r="O2451" s="30">
        <v>651.79999999999995</v>
      </c>
      <c r="P2451" s="30">
        <v>31097.96</v>
      </c>
    </row>
    <row r="2452" spans="1:16">
      <c r="A2452" s="45" t="str">
        <f t="shared" si="55"/>
        <v>3372</v>
      </c>
      <c r="B2452" s="29">
        <v>33</v>
      </c>
      <c r="C2452" s="29">
        <v>72</v>
      </c>
      <c r="D2452" s="29"/>
      <c r="E2452" s="29">
        <v>19510</v>
      </c>
      <c r="F2452" s="29">
        <v>20000</v>
      </c>
      <c r="G2452" s="29">
        <v>900</v>
      </c>
      <c r="H2452" s="29">
        <v>16037.42</v>
      </c>
      <c r="I2452" s="29"/>
      <c r="J2452" s="29">
        <v>15868</v>
      </c>
      <c r="K2452" s="29">
        <v>165.31</v>
      </c>
      <c r="L2452" s="29">
        <v>8173.04</v>
      </c>
      <c r="M2452" s="29">
        <v>413.28</v>
      </c>
      <c r="N2452" s="29">
        <v>20432.59</v>
      </c>
      <c r="O2452" s="29">
        <v>661.24</v>
      </c>
      <c r="P2452" s="29">
        <v>32692.14</v>
      </c>
    </row>
    <row r="2453" spans="1:16">
      <c r="A2453" s="45" t="str">
        <f t="shared" si="55"/>
        <v>3473</v>
      </c>
      <c r="B2453" s="30">
        <v>34</v>
      </c>
      <c r="C2453" s="30">
        <v>73</v>
      </c>
      <c r="D2453" s="30"/>
      <c r="E2453" s="30">
        <v>19510</v>
      </c>
      <c r="F2453" s="30">
        <v>20000</v>
      </c>
      <c r="G2453" s="30"/>
      <c r="H2453" s="30">
        <v>16518.54</v>
      </c>
      <c r="I2453" s="30"/>
      <c r="J2453" s="30">
        <v>16061</v>
      </c>
      <c r="K2453" s="30">
        <v>158.68</v>
      </c>
      <c r="L2453" s="30">
        <v>8576.91</v>
      </c>
      <c r="M2453" s="30">
        <v>396.7</v>
      </c>
      <c r="N2453" s="30">
        <v>21442.27</v>
      </c>
      <c r="O2453" s="30">
        <v>634.72</v>
      </c>
      <c r="P2453" s="30">
        <v>34307.629999999997</v>
      </c>
    </row>
    <row r="2454" spans="1:16">
      <c r="A2454" s="45" t="str">
        <f t="shared" si="55"/>
        <v>3574</v>
      </c>
      <c r="B2454" s="29">
        <v>35</v>
      </c>
      <c r="C2454" s="29">
        <v>74</v>
      </c>
      <c r="D2454" s="29"/>
      <c r="E2454" s="29">
        <v>19510</v>
      </c>
      <c r="F2454" s="29">
        <v>20000</v>
      </c>
      <c r="G2454" s="29"/>
      <c r="H2454" s="29">
        <v>17014.099999999999</v>
      </c>
      <c r="I2454" s="29"/>
      <c r="J2454" s="29">
        <v>16252</v>
      </c>
      <c r="K2454" s="29">
        <v>160.61000000000001</v>
      </c>
      <c r="L2454" s="29">
        <v>8994.82</v>
      </c>
      <c r="M2454" s="29">
        <v>401.53</v>
      </c>
      <c r="N2454" s="29">
        <v>22487.06</v>
      </c>
      <c r="O2454" s="29">
        <v>642.44000000000005</v>
      </c>
      <c r="P2454" s="29">
        <v>35979.300000000003</v>
      </c>
    </row>
    <row r="2455" spans="1:16">
      <c r="A2455" s="45" t="str">
        <f t="shared" si="55"/>
        <v>3675</v>
      </c>
      <c r="B2455" s="30">
        <v>36</v>
      </c>
      <c r="C2455" s="30">
        <v>75</v>
      </c>
      <c r="D2455" s="30"/>
      <c r="E2455" s="30">
        <v>19510</v>
      </c>
      <c r="F2455" s="30">
        <v>20000</v>
      </c>
      <c r="G2455" s="30">
        <v>900</v>
      </c>
      <c r="H2455" s="30">
        <v>18424.52</v>
      </c>
      <c r="I2455" s="30"/>
      <c r="J2455" s="30">
        <v>15539</v>
      </c>
      <c r="K2455" s="30">
        <v>162.52000000000001</v>
      </c>
      <c r="L2455" s="30">
        <v>9427.19</v>
      </c>
      <c r="M2455" s="30">
        <v>406.3</v>
      </c>
      <c r="N2455" s="30">
        <v>23567.97</v>
      </c>
      <c r="O2455" s="30">
        <v>650.08000000000004</v>
      </c>
      <c r="P2455" s="30">
        <v>37708.76</v>
      </c>
    </row>
    <row r="2456" spans="1:16">
      <c r="A2456" s="45" t="str">
        <f t="shared" si="55"/>
        <v>3776</v>
      </c>
      <c r="B2456" s="29">
        <v>37</v>
      </c>
      <c r="C2456" s="29">
        <v>76</v>
      </c>
      <c r="D2456" s="29"/>
      <c r="E2456" s="29">
        <v>19510</v>
      </c>
      <c r="F2456" s="29">
        <v>20000</v>
      </c>
      <c r="G2456" s="29"/>
      <c r="H2456" s="29">
        <v>18977.259999999998</v>
      </c>
      <c r="I2456" s="29"/>
      <c r="J2456" s="29">
        <v>15667</v>
      </c>
      <c r="K2456" s="29">
        <v>155.38999999999999</v>
      </c>
      <c r="L2456" s="29">
        <v>9865.39</v>
      </c>
      <c r="M2456" s="29">
        <v>388.48</v>
      </c>
      <c r="N2456" s="29">
        <v>24663.49</v>
      </c>
      <c r="O2456" s="29">
        <v>621.55999999999995</v>
      </c>
      <c r="P2456" s="29">
        <v>39461.58</v>
      </c>
    </row>
    <row r="2457" spans="1:16">
      <c r="A2457" s="45" t="str">
        <f t="shared" si="55"/>
        <v>3877</v>
      </c>
      <c r="B2457" s="30">
        <v>38</v>
      </c>
      <c r="C2457" s="30">
        <v>77</v>
      </c>
      <c r="D2457" s="30"/>
      <c r="E2457" s="30">
        <v>19510</v>
      </c>
      <c r="F2457" s="30">
        <v>20000</v>
      </c>
      <c r="G2457" s="30"/>
      <c r="H2457" s="30">
        <v>19546.57</v>
      </c>
      <c r="I2457" s="30"/>
      <c r="J2457" s="30">
        <v>15784</v>
      </c>
      <c r="K2457" s="30">
        <v>156.66999999999999</v>
      </c>
      <c r="L2457" s="30">
        <v>10318.030000000001</v>
      </c>
      <c r="M2457" s="30">
        <v>391.68</v>
      </c>
      <c r="N2457" s="30">
        <v>25795.07</v>
      </c>
      <c r="O2457" s="30">
        <v>626.67999999999995</v>
      </c>
      <c r="P2457" s="30">
        <v>41272.11</v>
      </c>
    </row>
    <row r="2458" spans="1:16">
      <c r="A2458" s="45" t="str">
        <f t="shared" si="55"/>
        <v>3978</v>
      </c>
      <c r="B2458" s="29">
        <v>39</v>
      </c>
      <c r="C2458" s="29">
        <v>78</v>
      </c>
      <c r="D2458" s="29"/>
      <c r="E2458" s="29">
        <v>19510</v>
      </c>
      <c r="F2458" s="29">
        <v>20000</v>
      </c>
      <c r="G2458" s="29">
        <v>900</v>
      </c>
      <c r="H2458" s="29">
        <v>21032.97</v>
      </c>
      <c r="I2458" s="29"/>
      <c r="J2458" s="29">
        <v>14989</v>
      </c>
      <c r="K2458" s="29">
        <v>157.84</v>
      </c>
      <c r="L2458" s="29">
        <v>10785.41</v>
      </c>
      <c r="M2458" s="29">
        <v>394.6</v>
      </c>
      <c r="N2458" s="29">
        <v>26963.52</v>
      </c>
      <c r="O2458" s="29">
        <v>631.36</v>
      </c>
      <c r="P2458" s="29">
        <v>43141.63</v>
      </c>
    </row>
    <row r="2459" spans="1:16">
      <c r="A2459" s="45" t="str">
        <f t="shared" si="55"/>
        <v>4079</v>
      </c>
      <c r="B2459" s="30">
        <v>40</v>
      </c>
      <c r="C2459" s="30">
        <v>79</v>
      </c>
      <c r="D2459" s="30"/>
      <c r="E2459" s="30">
        <v>19510</v>
      </c>
      <c r="F2459" s="30">
        <v>20000</v>
      </c>
      <c r="G2459" s="30"/>
      <c r="H2459" s="30">
        <v>21663.96</v>
      </c>
      <c r="I2459" s="30"/>
      <c r="J2459" s="30">
        <v>15009</v>
      </c>
      <c r="K2459" s="30">
        <v>149.88999999999999</v>
      </c>
      <c r="L2459" s="30">
        <v>11258.86</v>
      </c>
      <c r="M2459" s="30">
        <v>374.73</v>
      </c>
      <c r="N2459" s="30">
        <v>28147.15</v>
      </c>
      <c r="O2459" s="30">
        <v>599.55999999999995</v>
      </c>
      <c r="P2459" s="30">
        <v>45035.44</v>
      </c>
    </row>
    <row r="2460" spans="1:16">
      <c r="A2460" s="45" t="str">
        <f t="shared" si="55"/>
        <v>4180</v>
      </c>
      <c r="B2460" s="29">
        <v>41</v>
      </c>
      <c r="C2460" s="29">
        <v>80</v>
      </c>
      <c r="D2460" s="29"/>
      <c r="E2460" s="29">
        <v>19510</v>
      </c>
      <c r="F2460" s="29">
        <v>20000</v>
      </c>
      <c r="G2460" s="29"/>
      <c r="H2460" s="29">
        <v>22313.88</v>
      </c>
      <c r="I2460" s="29">
        <v>15000</v>
      </c>
      <c r="J2460" s="29">
        <v>15000</v>
      </c>
      <c r="K2460" s="29">
        <v>150.09</v>
      </c>
      <c r="L2460" s="29">
        <v>11746.72</v>
      </c>
      <c r="M2460" s="29">
        <v>375.23</v>
      </c>
      <c r="N2460" s="29">
        <v>29366.79</v>
      </c>
      <c r="O2460" s="29">
        <v>600.36</v>
      </c>
      <c r="P2460" s="29">
        <v>46986.86</v>
      </c>
    </row>
    <row r="2461" spans="1:16" ht="54">
      <c r="B2461" s="28" t="s">
        <v>27</v>
      </c>
      <c r="C2461" s="28" t="s">
        <v>13</v>
      </c>
      <c r="D2461" s="28" t="s">
        <v>14</v>
      </c>
      <c r="E2461" s="28" t="s">
        <v>15</v>
      </c>
      <c r="F2461" s="28" t="s">
        <v>16</v>
      </c>
      <c r="G2461" s="28" t="s">
        <v>17</v>
      </c>
      <c r="H2461" s="28" t="s">
        <v>18</v>
      </c>
      <c r="I2461" s="28" t="s">
        <v>19</v>
      </c>
      <c r="J2461" s="28" t="s">
        <v>20</v>
      </c>
      <c r="K2461" s="28" t="s">
        <v>21</v>
      </c>
      <c r="L2461" s="28" t="s">
        <v>22</v>
      </c>
      <c r="M2461" s="28" t="s">
        <v>23</v>
      </c>
      <c r="N2461" s="28" t="s">
        <v>24</v>
      </c>
      <c r="O2461" s="28" t="s">
        <v>25</v>
      </c>
      <c r="P2461" s="28" t="s">
        <v>26</v>
      </c>
    </row>
    <row r="2462" spans="1:16">
      <c r="A2462" s="45" t="str">
        <f t="shared" ref="A2462:A2501" si="56">B2462&amp;C2462</f>
        <v>141</v>
      </c>
      <c r="B2462" s="29">
        <v>1</v>
      </c>
      <c r="C2462" s="29">
        <v>41</v>
      </c>
      <c r="D2462" s="29">
        <v>3925</v>
      </c>
      <c r="E2462" s="29">
        <v>3925</v>
      </c>
      <c r="F2462" s="29">
        <v>20000</v>
      </c>
      <c r="G2462" s="29"/>
      <c r="H2462" s="29"/>
      <c r="I2462" s="29"/>
      <c r="J2462" s="29">
        <v>2355</v>
      </c>
      <c r="K2462" s="29">
        <v>27.48</v>
      </c>
      <c r="L2462" s="29">
        <v>27.48</v>
      </c>
      <c r="M2462" s="29">
        <v>68.69</v>
      </c>
      <c r="N2462" s="29">
        <v>68.69</v>
      </c>
      <c r="O2462" s="29">
        <v>109.9</v>
      </c>
      <c r="P2462" s="29">
        <v>109.9</v>
      </c>
    </row>
    <row r="2463" spans="1:16">
      <c r="A2463" s="45" t="str">
        <f t="shared" si="56"/>
        <v>242</v>
      </c>
      <c r="B2463" s="30">
        <v>2</v>
      </c>
      <c r="C2463" s="30">
        <v>42</v>
      </c>
      <c r="D2463" s="30">
        <v>3925</v>
      </c>
      <c r="E2463" s="30">
        <v>7850</v>
      </c>
      <c r="F2463" s="30">
        <v>20000</v>
      </c>
      <c r="G2463" s="30"/>
      <c r="H2463" s="30"/>
      <c r="I2463" s="30"/>
      <c r="J2463" s="30">
        <v>5849</v>
      </c>
      <c r="K2463" s="30">
        <v>61.18</v>
      </c>
      <c r="L2463" s="30">
        <v>89.48</v>
      </c>
      <c r="M2463" s="30">
        <v>152.96</v>
      </c>
      <c r="N2463" s="30">
        <v>223.7</v>
      </c>
      <c r="O2463" s="30">
        <v>244.73</v>
      </c>
      <c r="P2463" s="30">
        <v>357.93</v>
      </c>
    </row>
    <row r="2464" spans="1:16">
      <c r="A2464" s="45" t="str">
        <f t="shared" si="56"/>
        <v>343</v>
      </c>
      <c r="B2464" s="29">
        <v>3</v>
      </c>
      <c r="C2464" s="29">
        <v>43</v>
      </c>
      <c r="D2464" s="29">
        <v>3925</v>
      </c>
      <c r="E2464" s="29">
        <v>11775</v>
      </c>
      <c r="F2464" s="29">
        <v>20000</v>
      </c>
      <c r="G2464" s="29">
        <v>900</v>
      </c>
      <c r="H2464" s="29">
        <v>900</v>
      </c>
      <c r="I2464" s="29"/>
      <c r="J2464" s="29">
        <v>8481</v>
      </c>
      <c r="K2464" s="29">
        <v>95.58</v>
      </c>
      <c r="L2464" s="29">
        <v>187.75</v>
      </c>
      <c r="M2464" s="29">
        <v>238.96</v>
      </c>
      <c r="N2464" s="29">
        <v>469.37</v>
      </c>
      <c r="O2464" s="29">
        <v>382.33</v>
      </c>
      <c r="P2464" s="29">
        <v>750.99</v>
      </c>
    </row>
    <row r="2465" spans="1:16">
      <c r="A2465" s="45" t="str">
        <f t="shared" si="56"/>
        <v>444</v>
      </c>
      <c r="B2465" s="30">
        <v>4</v>
      </c>
      <c r="C2465" s="30">
        <v>44</v>
      </c>
      <c r="D2465" s="30">
        <v>3925</v>
      </c>
      <c r="E2465" s="30">
        <v>15700</v>
      </c>
      <c r="F2465" s="30">
        <v>20000</v>
      </c>
      <c r="G2465" s="30"/>
      <c r="H2465" s="30">
        <v>927</v>
      </c>
      <c r="I2465" s="30"/>
      <c r="J2465" s="30">
        <v>12468</v>
      </c>
      <c r="K2465" s="30">
        <v>124.85</v>
      </c>
      <c r="L2465" s="30">
        <v>318.23</v>
      </c>
      <c r="M2465" s="30">
        <v>312.13</v>
      </c>
      <c r="N2465" s="30">
        <v>795.58</v>
      </c>
      <c r="O2465" s="30">
        <v>499.41</v>
      </c>
      <c r="P2465" s="30">
        <v>1272.93</v>
      </c>
    </row>
    <row r="2466" spans="1:16">
      <c r="A2466" s="45" t="str">
        <f t="shared" si="56"/>
        <v>545</v>
      </c>
      <c r="B2466" s="29">
        <v>5</v>
      </c>
      <c r="C2466" s="29">
        <v>45</v>
      </c>
      <c r="D2466" s="29">
        <v>3925</v>
      </c>
      <c r="E2466" s="29">
        <v>19625</v>
      </c>
      <c r="F2466" s="29">
        <v>20000</v>
      </c>
      <c r="G2466" s="29"/>
      <c r="H2466" s="29">
        <v>954.81</v>
      </c>
      <c r="I2466" s="29"/>
      <c r="J2466" s="29">
        <v>16695</v>
      </c>
      <c r="K2466" s="29">
        <v>163.72999999999999</v>
      </c>
      <c r="L2466" s="29">
        <v>491.51</v>
      </c>
      <c r="M2466" s="29">
        <v>409.33</v>
      </c>
      <c r="N2466" s="29">
        <v>1228.78</v>
      </c>
      <c r="O2466" s="29">
        <v>654.92999999999995</v>
      </c>
      <c r="P2466" s="29">
        <v>1966.05</v>
      </c>
    </row>
    <row r="2467" spans="1:16">
      <c r="A2467" s="45" t="str">
        <f t="shared" si="56"/>
        <v>646</v>
      </c>
      <c r="B2467" s="30">
        <v>6</v>
      </c>
      <c r="C2467" s="30">
        <v>46</v>
      </c>
      <c r="D2467" s="30"/>
      <c r="E2467" s="30">
        <v>19625</v>
      </c>
      <c r="F2467" s="30">
        <v>20000</v>
      </c>
      <c r="G2467" s="30">
        <v>900</v>
      </c>
      <c r="H2467" s="30">
        <v>1883.45</v>
      </c>
      <c r="I2467" s="30"/>
      <c r="J2467" s="30">
        <v>16122</v>
      </c>
      <c r="K2467" s="30">
        <v>166.95</v>
      </c>
      <c r="L2467" s="30">
        <v>673.21</v>
      </c>
      <c r="M2467" s="30">
        <v>417.38</v>
      </c>
      <c r="N2467" s="30">
        <v>1683.02</v>
      </c>
      <c r="O2467" s="30">
        <v>667.8</v>
      </c>
      <c r="P2467" s="30">
        <v>2692.83</v>
      </c>
    </row>
    <row r="2468" spans="1:16">
      <c r="A2468" s="45" t="str">
        <f t="shared" si="56"/>
        <v>747</v>
      </c>
      <c r="B2468" s="29">
        <v>7</v>
      </c>
      <c r="C2468" s="29">
        <v>47</v>
      </c>
      <c r="D2468" s="29"/>
      <c r="E2468" s="29">
        <v>19625</v>
      </c>
      <c r="F2468" s="29">
        <v>20000</v>
      </c>
      <c r="G2468" s="29"/>
      <c r="H2468" s="29">
        <v>1939.96</v>
      </c>
      <c r="I2468" s="29"/>
      <c r="J2468" s="29">
        <v>16437</v>
      </c>
      <c r="K2468" s="29">
        <v>161.22</v>
      </c>
      <c r="L2468" s="29">
        <v>854.62</v>
      </c>
      <c r="M2468" s="29">
        <v>403.05</v>
      </c>
      <c r="N2468" s="29">
        <v>2136.56</v>
      </c>
      <c r="O2468" s="29">
        <v>644.88</v>
      </c>
      <c r="P2468" s="29">
        <v>3418.5</v>
      </c>
    </row>
    <row r="2469" spans="1:16">
      <c r="A2469" s="45" t="str">
        <f t="shared" si="56"/>
        <v>848</v>
      </c>
      <c r="B2469" s="30">
        <v>8</v>
      </c>
      <c r="C2469" s="30">
        <v>48</v>
      </c>
      <c r="D2469" s="30"/>
      <c r="E2469" s="30">
        <v>19625</v>
      </c>
      <c r="F2469" s="30">
        <v>20000</v>
      </c>
      <c r="G2469" s="30"/>
      <c r="H2469" s="30">
        <v>1998.16</v>
      </c>
      <c r="I2469" s="30"/>
      <c r="J2469" s="30">
        <v>16757</v>
      </c>
      <c r="K2469" s="30">
        <v>164.37</v>
      </c>
      <c r="L2469" s="30">
        <v>1044.6300000000001</v>
      </c>
      <c r="M2469" s="30">
        <v>410.93</v>
      </c>
      <c r="N2469" s="30">
        <v>2611.58</v>
      </c>
      <c r="O2469" s="30">
        <v>657.48</v>
      </c>
      <c r="P2469" s="30">
        <v>4178.53</v>
      </c>
    </row>
    <row r="2470" spans="1:16">
      <c r="A2470" s="45" t="str">
        <f t="shared" si="56"/>
        <v>949</v>
      </c>
      <c r="B2470" s="29">
        <v>9</v>
      </c>
      <c r="C2470" s="29">
        <v>49</v>
      </c>
      <c r="D2470" s="29"/>
      <c r="E2470" s="29">
        <v>19625</v>
      </c>
      <c r="F2470" s="29">
        <v>20000</v>
      </c>
      <c r="G2470" s="29">
        <v>900</v>
      </c>
      <c r="H2470" s="29">
        <v>2958.1</v>
      </c>
      <c r="I2470" s="29"/>
      <c r="J2470" s="29">
        <v>16184</v>
      </c>
      <c r="K2470" s="29">
        <v>167.57</v>
      </c>
      <c r="L2470" s="29">
        <v>1243.54</v>
      </c>
      <c r="M2470" s="29">
        <v>418.93</v>
      </c>
      <c r="N2470" s="29">
        <v>3108.86</v>
      </c>
      <c r="O2470" s="29">
        <v>670.28</v>
      </c>
      <c r="P2470" s="29">
        <v>4974.17</v>
      </c>
    </row>
    <row r="2471" spans="1:16">
      <c r="A2471" s="45" t="str">
        <f t="shared" si="56"/>
        <v>1050</v>
      </c>
      <c r="B2471" s="30">
        <v>10</v>
      </c>
      <c r="C2471" s="30">
        <v>50</v>
      </c>
      <c r="D2471" s="30"/>
      <c r="E2471" s="30">
        <v>19625</v>
      </c>
      <c r="F2471" s="30">
        <v>20000</v>
      </c>
      <c r="G2471" s="30"/>
      <c r="H2471" s="30">
        <v>3046.84</v>
      </c>
      <c r="I2471" s="30"/>
      <c r="J2471" s="30">
        <v>16496</v>
      </c>
      <c r="K2471" s="30">
        <v>161.84</v>
      </c>
      <c r="L2471" s="30">
        <v>1442.69</v>
      </c>
      <c r="M2471" s="30">
        <v>404.6</v>
      </c>
      <c r="N2471" s="30">
        <v>3606.72</v>
      </c>
      <c r="O2471" s="30">
        <v>647.36</v>
      </c>
      <c r="P2471" s="30">
        <v>5770.76</v>
      </c>
    </row>
    <row r="2472" spans="1:16">
      <c r="A2472" s="45" t="str">
        <f t="shared" si="56"/>
        <v>1151</v>
      </c>
      <c r="B2472" s="29">
        <v>11</v>
      </c>
      <c r="C2472" s="29">
        <v>51</v>
      </c>
      <c r="D2472" s="29"/>
      <c r="E2472" s="29">
        <v>19625</v>
      </c>
      <c r="F2472" s="29">
        <v>20000</v>
      </c>
      <c r="G2472" s="29"/>
      <c r="H2472" s="29">
        <v>3138.25</v>
      </c>
      <c r="I2472" s="29"/>
      <c r="J2472" s="29">
        <v>16815</v>
      </c>
      <c r="K2472" s="29">
        <v>164.96</v>
      </c>
      <c r="L2472" s="29">
        <v>1650.93</v>
      </c>
      <c r="M2472" s="29">
        <v>412.4</v>
      </c>
      <c r="N2472" s="29">
        <v>4127.32</v>
      </c>
      <c r="O2472" s="29">
        <v>659.84</v>
      </c>
      <c r="P2472" s="29">
        <v>6603.72</v>
      </c>
    </row>
    <row r="2473" spans="1:16">
      <c r="A2473" s="45" t="str">
        <f t="shared" si="56"/>
        <v>1252</v>
      </c>
      <c r="B2473" s="30">
        <v>12</v>
      </c>
      <c r="C2473" s="30">
        <v>52</v>
      </c>
      <c r="D2473" s="30"/>
      <c r="E2473" s="30">
        <v>19625</v>
      </c>
      <c r="F2473" s="30">
        <v>20000</v>
      </c>
      <c r="G2473" s="30">
        <v>900</v>
      </c>
      <c r="H2473" s="30">
        <v>4132.3999999999996</v>
      </c>
      <c r="I2473" s="30"/>
      <c r="J2473" s="30">
        <v>16241</v>
      </c>
      <c r="K2473" s="30">
        <v>168.15</v>
      </c>
      <c r="L2473" s="30">
        <v>1868.61</v>
      </c>
      <c r="M2473" s="30">
        <v>420.38</v>
      </c>
      <c r="N2473" s="30">
        <v>4671.5200000000004</v>
      </c>
      <c r="O2473" s="30">
        <v>672.6</v>
      </c>
      <c r="P2473" s="30">
        <v>7474.43</v>
      </c>
    </row>
    <row r="2474" spans="1:16">
      <c r="A2474" s="45" t="str">
        <f t="shared" si="56"/>
        <v>1353</v>
      </c>
      <c r="B2474" s="29">
        <v>13</v>
      </c>
      <c r="C2474" s="29">
        <v>53</v>
      </c>
      <c r="D2474" s="29"/>
      <c r="E2474" s="29">
        <v>19625</v>
      </c>
      <c r="F2474" s="29">
        <v>20000</v>
      </c>
      <c r="G2474" s="29"/>
      <c r="H2474" s="29">
        <v>4256.37</v>
      </c>
      <c r="I2474" s="29"/>
      <c r="J2474" s="29">
        <v>16551</v>
      </c>
      <c r="K2474" s="29">
        <v>162.41</v>
      </c>
      <c r="L2474" s="29">
        <v>2087.08</v>
      </c>
      <c r="M2474" s="29">
        <v>406.03</v>
      </c>
      <c r="N2474" s="29">
        <v>5217.6899999999996</v>
      </c>
      <c r="O2474" s="29">
        <v>649.64</v>
      </c>
      <c r="P2474" s="29">
        <v>8348.2999999999993</v>
      </c>
    </row>
    <row r="2475" spans="1:16">
      <c r="A2475" s="45" t="str">
        <f t="shared" si="56"/>
        <v>1454</v>
      </c>
      <c r="B2475" s="30">
        <v>14</v>
      </c>
      <c r="C2475" s="30">
        <v>54</v>
      </c>
      <c r="D2475" s="30"/>
      <c r="E2475" s="30">
        <v>19625</v>
      </c>
      <c r="F2475" s="30">
        <v>20000</v>
      </c>
      <c r="G2475" s="30"/>
      <c r="H2475" s="30">
        <v>4384.0600000000004</v>
      </c>
      <c r="I2475" s="30"/>
      <c r="J2475" s="30">
        <v>16867</v>
      </c>
      <c r="K2475" s="30">
        <v>165.51</v>
      </c>
      <c r="L2475" s="30">
        <v>2315.1999999999998</v>
      </c>
      <c r="M2475" s="30">
        <v>413.78</v>
      </c>
      <c r="N2475" s="30">
        <v>5787.99</v>
      </c>
      <c r="O2475" s="30">
        <v>662.04</v>
      </c>
      <c r="P2475" s="30">
        <v>9260.7900000000009</v>
      </c>
    </row>
    <row r="2476" spans="1:16">
      <c r="A2476" s="45" t="str">
        <f t="shared" si="56"/>
        <v>1555</v>
      </c>
      <c r="B2476" s="29">
        <v>15</v>
      </c>
      <c r="C2476" s="29">
        <v>55</v>
      </c>
      <c r="D2476" s="29"/>
      <c r="E2476" s="29">
        <v>19625</v>
      </c>
      <c r="F2476" s="29">
        <v>20000</v>
      </c>
      <c r="G2476" s="29">
        <v>900</v>
      </c>
      <c r="H2476" s="29">
        <v>5415.58</v>
      </c>
      <c r="I2476" s="29"/>
      <c r="J2476" s="29">
        <v>16289</v>
      </c>
      <c r="K2476" s="29">
        <v>168.67</v>
      </c>
      <c r="L2476" s="29">
        <v>2553.3200000000002</v>
      </c>
      <c r="M2476" s="29">
        <v>421.68</v>
      </c>
      <c r="N2476" s="29">
        <v>6383.31</v>
      </c>
      <c r="O2476" s="29">
        <v>674.68</v>
      </c>
      <c r="P2476" s="29">
        <v>10213.299999999999</v>
      </c>
    </row>
    <row r="2477" spans="1:16">
      <c r="A2477" s="45" t="str">
        <f t="shared" si="56"/>
        <v>1656</v>
      </c>
      <c r="B2477" s="30">
        <v>16</v>
      </c>
      <c r="C2477" s="30">
        <v>56</v>
      </c>
      <c r="D2477" s="30"/>
      <c r="E2477" s="30">
        <v>19625</v>
      </c>
      <c r="F2477" s="30">
        <v>20000</v>
      </c>
      <c r="G2477" s="30"/>
      <c r="H2477" s="30">
        <v>5578.05</v>
      </c>
      <c r="I2477" s="30"/>
      <c r="J2477" s="30">
        <v>16596</v>
      </c>
      <c r="K2477" s="30">
        <v>162.88999999999999</v>
      </c>
      <c r="L2477" s="30">
        <v>2792.81</v>
      </c>
      <c r="M2477" s="30">
        <v>407.23</v>
      </c>
      <c r="N2477" s="30">
        <v>6982.03</v>
      </c>
      <c r="O2477" s="30">
        <v>651.55999999999995</v>
      </c>
      <c r="P2477" s="30">
        <v>11171.25</v>
      </c>
    </row>
    <row r="2478" spans="1:16">
      <c r="A2478" s="45" t="str">
        <f t="shared" si="56"/>
        <v>1757</v>
      </c>
      <c r="B2478" s="29">
        <v>17</v>
      </c>
      <c r="C2478" s="29">
        <v>57</v>
      </c>
      <c r="D2478" s="29"/>
      <c r="E2478" s="29">
        <v>19625</v>
      </c>
      <c r="F2478" s="29">
        <v>20000</v>
      </c>
      <c r="G2478" s="29"/>
      <c r="H2478" s="29">
        <v>5745.39</v>
      </c>
      <c r="I2478" s="29"/>
      <c r="J2478" s="29">
        <v>16908</v>
      </c>
      <c r="K2478" s="29">
        <v>165.96</v>
      </c>
      <c r="L2478" s="29">
        <v>3042.56</v>
      </c>
      <c r="M2478" s="29">
        <v>414.9</v>
      </c>
      <c r="N2478" s="29">
        <v>7606.39</v>
      </c>
      <c r="O2478" s="29">
        <v>663.84</v>
      </c>
      <c r="P2478" s="29">
        <v>12170.23</v>
      </c>
    </row>
    <row r="2479" spans="1:16">
      <c r="A2479" s="45" t="str">
        <f t="shared" si="56"/>
        <v>1858</v>
      </c>
      <c r="B2479" s="30">
        <v>18</v>
      </c>
      <c r="C2479" s="30">
        <v>58</v>
      </c>
      <c r="D2479" s="30"/>
      <c r="E2479" s="30">
        <v>19625</v>
      </c>
      <c r="F2479" s="30">
        <v>20000</v>
      </c>
      <c r="G2479" s="30">
        <v>900</v>
      </c>
      <c r="H2479" s="30">
        <v>6817.75</v>
      </c>
      <c r="I2479" s="30"/>
      <c r="J2479" s="30">
        <v>16326</v>
      </c>
      <c r="K2479" s="30">
        <v>169.08</v>
      </c>
      <c r="L2479" s="30">
        <v>3302.91</v>
      </c>
      <c r="M2479" s="30">
        <v>422.7</v>
      </c>
      <c r="N2479" s="30">
        <v>8257.2900000000009</v>
      </c>
      <c r="O2479" s="30">
        <v>676.32</v>
      </c>
      <c r="P2479" s="30">
        <v>13211.66</v>
      </c>
    </row>
    <row r="2480" spans="1:16">
      <c r="A2480" s="45" t="str">
        <f t="shared" si="56"/>
        <v>1959</v>
      </c>
      <c r="B2480" s="29">
        <v>19</v>
      </c>
      <c r="C2480" s="29">
        <v>59</v>
      </c>
      <c r="D2480" s="29"/>
      <c r="E2480" s="29">
        <v>19625</v>
      </c>
      <c r="F2480" s="29">
        <v>20000</v>
      </c>
      <c r="G2480" s="29"/>
      <c r="H2480" s="29">
        <v>7022.29</v>
      </c>
      <c r="I2480" s="29"/>
      <c r="J2480" s="29">
        <v>16626</v>
      </c>
      <c r="K2480" s="29">
        <v>163.26</v>
      </c>
      <c r="L2480" s="29">
        <v>3565.26</v>
      </c>
      <c r="M2480" s="29">
        <v>408.15</v>
      </c>
      <c r="N2480" s="29">
        <v>8913.16</v>
      </c>
      <c r="O2480" s="29">
        <v>653.04</v>
      </c>
      <c r="P2480" s="29">
        <v>14261.05</v>
      </c>
    </row>
    <row r="2481" spans="1:16">
      <c r="A2481" s="45" t="str">
        <f t="shared" si="56"/>
        <v>2060</v>
      </c>
      <c r="B2481" s="30">
        <v>20</v>
      </c>
      <c r="C2481" s="30">
        <v>60</v>
      </c>
      <c r="D2481" s="30"/>
      <c r="E2481" s="30">
        <v>19625</v>
      </c>
      <c r="F2481" s="30">
        <v>20000</v>
      </c>
      <c r="G2481" s="30"/>
      <c r="H2481" s="30">
        <v>7232.95</v>
      </c>
      <c r="I2481" s="30"/>
      <c r="J2481" s="30">
        <v>16932</v>
      </c>
      <c r="K2481" s="30">
        <v>166.26</v>
      </c>
      <c r="L2481" s="30">
        <v>3838.48</v>
      </c>
      <c r="M2481" s="30">
        <v>415.65</v>
      </c>
      <c r="N2481" s="30">
        <v>9596.2000000000007</v>
      </c>
      <c r="O2481" s="30">
        <v>665.04</v>
      </c>
      <c r="P2481" s="30">
        <v>15353.92</v>
      </c>
    </row>
    <row r="2482" spans="1:16">
      <c r="A2482" s="45" t="str">
        <f t="shared" si="56"/>
        <v>2161</v>
      </c>
      <c r="B2482" s="29">
        <v>21</v>
      </c>
      <c r="C2482" s="29">
        <v>61</v>
      </c>
      <c r="D2482" s="29"/>
      <c r="E2482" s="29">
        <v>19625</v>
      </c>
      <c r="F2482" s="29">
        <v>20000</v>
      </c>
      <c r="G2482" s="29">
        <v>900</v>
      </c>
      <c r="H2482" s="29">
        <v>8349.94</v>
      </c>
      <c r="I2482" s="29"/>
      <c r="J2482" s="29">
        <v>16344</v>
      </c>
      <c r="K2482" s="29">
        <v>169.32</v>
      </c>
      <c r="L2482" s="29">
        <v>4122.95</v>
      </c>
      <c r="M2482" s="29">
        <v>423.3</v>
      </c>
      <c r="N2482" s="29">
        <v>10307.39</v>
      </c>
      <c r="O2482" s="29">
        <v>677.28</v>
      </c>
      <c r="P2482" s="29">
        <v>16491.82</v>
      </c>
    </row>
    <row r="2483" spans="1:16">
      <c r="A2483" s="45" t="str">
        <f t="shared" si="56"/>
        <v>2262</v>
      </c>
      <c r="B2483" s="30">
        <v>22</v>
      </c>
      <c r="C2483" s="30">
        <v>62</v>
      </c>
      <c r="D2483" s="30"/>
      <c r="E2483" s="30">
        <v>19625</v>
      </c>
      <c r="F2483" s="30">
        <v>20000</v>
      </c>
      <c r="G2483" s="30"/>
      <c r="H2483" s="30">
        <v>8600.44</v>
      </c>
      <c r="I2483" s="30"/>
      <c r="J2483" s="30">
        <v>16635</v>
      </c>
      <c r="K2483" s="30">
        <v>163.44</v>
      </c>
      <c r="L2483" s="30">
        <v>4410.08</v>
      </c>
      <c r="M2483" s="30">
        <v>408.6</v>
      </c>
      <c r="N2483" s="30">
        <v>11025.21</v>
      </c>
      <c r="O2483" s="30">
        <v>653.76</v>
      </c>
      <c r="P2483" s="30">
        <v>17640.330000000002</v>
      </c>
    </row>
    <row r="2484" spans="1:16">
      <c r="A2484" s="45" t="str">
        <f t="shared" si="56"/>
        <v>2363</v>
      </c>
      <c r="B2484" s="29">
        <v>23</v>
      </c>
      <c r="C2484" s="29">
        <v>63</v>
      </c>
      <c r="D2484" s="29"/>
      <c r="E2484" s="29">
        <v>19625</v>
      </c>
      <c r="F2484" s="29">
        <v>20000</v>
      </c>
      <c r="G2484" s="29"/>
      <c r="H2484" s="29">
        <v>8858.4500000000007</v>
      </c>
      <c r="I2484" s="29"/>
      <c r="J2484" s="29">
        <v>16932</v>
      </c>
      <c r="K2484" s="29">
        <v>166.35</v>
      </c>
      <c r="L2484" s="29">
        <v>4708.74</v>
      </c>
      <c r="M2484" s="29">
        <v>415.88</v>
      </c>
      <c r="N2484" s="29">
        <v>11771.84</v>
      </c>
      <c r="O2484" s="29">
        <v>665.4</v>
      </c>
      <c r="P2484" s="29">
        <v>18834.939999999999</v>
      </c>
    </row>
    <row r="2485" spans="1:16">
      <c r="A2485" s="45" t="str">
        <f t="shared" si="56"/>
        <v>2464</v>
      </c>
      <c r="B2485" s="30">
        <v>24</v>
      </c>
      <c r="C2485" s="30">
        <v>64</v>
      </c>
      <c r="D2485" s="30"/>
      <c r="E2485" s="30">
        <v>19625</v>
      </c>
      <c r="F2485" s="30">
        <v>20000</v>
      </c>
      <c r="G2485" s="30">
        <v>900</v>
      </c>
      <c r="H2485" s="30">
        <v>10024.209999999999</v>
      </c>
      <c r="I2485" s="30"/>
      <c r="J2485" s="30">
        <v>16335</v>
      </c>
      <c r="K2485" s="30">
        <v>169.32</v>
      </c>
      <c r="L2485" s="30">
        <v>5019.32</v>
      </c>
      <c r="M2485" s="30">
        <v>423.3</v>
      </c>
      <c r="N2485" s="30">
        <v>12548.29</v>
      </c>
      <c r="O2485" s="30">
        <v>677.28</v>
      </c>
      <c r="P2485" s="30">
        <v>20077.27</v>
      </c>
    </row>
    <row r="2486" spans="1:16">
      <c r="A2486" s="45" t="str">
        <f t="shared" si="56"/>
        <v>2565</v>
      </c>
      <c r="B2486" s="29">
        <v>25</v>
      </c>
      <c r="C2486" s="29">
        <v>65</v>
      </c>
      <c r="D2486" s="29"/>
      <c r="E2486" s="29">
        <v>19625</v>
      </c>
      <c r="F2486" s="29">
        <v>20000</v>
      </c>
      <c r="G2486" s="29"/>
      <c r="H2486" s="29">
        <v>10324.93</v>
      </c>
      <c r="I2486" s="29"/>
      <c r="J2486" s="29">
        <v>16613</v>
      </c>
      <c r="K2486" s="29">
        <v>163.35</v>
      </c>
      <c r="L2486" s="29">
        <v>5333.25</v>
      </c>
      <c r="M2486" s="29">
        <v>408.38</v>
      </c>
      <c r="N2486" s="29">
        <v>13333.12</v>
      </c>
      <c r="O2486" s="29">
        <v>653.4</v>
      </c>
      <c r="P2486" s="29">
        <v>21332.99</v>
      </c>
    </row>
    <row r="2487" spans="1:16">
      <c r="A2487" s="45" t="str">
        <f t="shared" si="56"/>
        <v>2666</v>
      </c>
      <c r="B2487" s="30">
        <v>26</v>
      </c>
      <c r="C2487" s="30">
        <v>66</v>
      </c>
      <c r="D2487" s="30"/>
      <c r="E2487" s="30">
        <v>19625</v>
      </c>
      <c r="F2487" s="30">
        <v>20000</v>
      </c>
      <c r="G2487" s="30"/>
      <c r="H2487" s="30">
        <v>10634.68</v>
      </c>
      <c r="I2487" s="30"/>
      <c r="J2487" s="30">
        <v>16896</v>
      </c>
      <c r="K2487" s="30">
        <v>166.13</v>
      </c>
      <c r="L2487" s="30">
        <v>5659.37</v>
      </c>
      <c r="M2487" s="30">
        <v>415.33</v>
      </c>
      <c r="N2487" s="30">
        <v>14148.44</v>
      </c>
      <c r="O2487" s="30">
        <v>664.52</v>
      </c>
      <c r="P2487" s="30">
        <v>22637.5</v>
      </c>
    </row>
    <row r="2488" spans="1:16">
      <c r="A2488" s="45" t="str">
        <f t="shared" si="56"/>
        <v>2767</v>
      </c>
      <c r="B2488" s="29">
        <v>27</v>
      </c>
      <c r="C2488" s="29">
        <v>67</v>
      </c>
      <c r="D2488" s="29"/>
      <c r="E2488" s="29">
        <v>19625</v>
      </c>
      <c r="F2488" s="29">
        <v>20000</v>
      </c>
      <c r="G2488" s="29">
        <v>900</v>
      </c>
      <c r="H2488" s="29">
        <v>11853.72</v>
      </c>
      <c r="I2488" s="29"/>
      <c r="J2488" s="29">
        <v>16284</v>
      </c>
      <c r="K2488" s="29">
        <v>168.96</v>
      </c>
      <c r="L2488" s="29">
        <v>5998.12</v>
      </c>
      <c r="M2488" s="29">
        <v>422.4</v>
      </c>
      <c r="N2488" s="29">
        <v>14995.29</v>
      </c>
      <c r="O2488" s="29">
        <v>675.84</v>
      </c>
      <c r="P2488" s="29">
        <v>23992.46</v>
      </c>
    </row>
    <row r="2489" spans="1:16">
      <c r="A2489" s="45" t="str">
        <f t="shared" si="56"/>
        <v>2868</v>
      </c>
      <c r="B2489" s="30">
        <v>28</v>
      </c>
      <c r="C2489" s="30">
        <v>68</v>
      </c>
      <c r="D2489" s="30"/>
      <c r="E2489" s="30">
        <v>19625</v>
      </c>
      <c r="F2489" s="30">
        <v>20000</v>
      </c>
      <c r="G2489" s="30"/>
      <c r="H2489" s="30">
        <v>12209.33</v>
      </c>
      <c r="I2489" s="30"/>
      <c r="J2489" s="30">
        <v>16543</v>
      </c>
      <c r="K2489" s="30">
        <v>162.84</v>
      </c>
      <c r="L2489" s="30">
        <v>6340.9</v>
      </c>
      <c r="M2489" s="30">
        <v>407.1</v>
      </c>
      <c r="N2489" s="30">
        <v>15852.25</v>
      </c>
      <c r="O2489" s="30">
        <v>651.36</v>
      </c>
      <c r="P2489" s="30">
        <v>25363.599999999999</v>
      </c>
    </row>
    <row r="2490" spans="1:16">
      <c r="A2490" s="45" t="str">
        <f t="shared" si="56"/>
        <v>2969</v>
      </c>
      <c r="B2490" s="29">
        <v>29</v>
      </c>
      <c r="C2490" s="29">
        <v>69</v>
      </c>
      <c r="D2490" s="29"/>
      <c r="E2490" s="29">
        <v>19625</v>
      </c>
      <c r="F2490" s="29">
        <v>20000</v>
      </c>
      <c r="G2490" s="29"/>
      <c r="H2490" s="29">
        <v>12575.61</v>
      </c>
      <c r="I2490" s="29"/>
      <c r="J2490" s="29">
        <v>16805</v>
      </c>
      <c r="K2490" s="29">
        <v>165.43</v>
      </c>
      <c r="L2490" s="29">
        <v>6696.56</v>
      </c>
      <c r="M2490" s="29">
        <v>413.58</v>
      </c>
      <c r="N2490" s="29">
        <v>16741.39</v>
      </c>
      <c r="O2490" s="29">
        <v>661.72</v>
      </c>
      <c r="P2490" s="29">
        <v>26786.22</v>
      </c>
    </row>
    <row r="2491" spans="1:16">
      <c r="A2491" s="45" t="str">
        <f t="shared" si="56"/>
        <v>3070</v>
      </c>
      <c r="B2491" s="30">
        <v>30</v>
      </c>
      <c r="C2491" s="30">
        <v>70</v>
      </c>
      <c r="D2491" s="30"/>
      <c r="E2491" s="30">
        <v>19625</v>
      </c>
      <c r="F2491" s="30">
        <v>20000</v>
      </c>
      <c r="G2491" s="30">
        <v>900</v>
      </c>
      <c r="H2491" s="30">
        <v>13852.88</v>
      </c>
      <c r="I2491" s="30"/>
      <c r="J2491" s="30">
        <v>16172</v>
      </c>
      <c r="K2491" s="30">
        <v>168.05</v>
      </c>
      <c r="L2491" s="30">
        <v>7065.5</v>
      </c>
      <c r="M2491" s="30">
        <v>420.13</v>
      </c>
      <c r="N2491" s="30">
        <v>17663.759999999998</v>
      </c>
      <c r="O2491" s="30">
        <v>672.2</v>
      </c>
      <c r="P2491" s="30">
        <v>28262.01</v>
      </c>
    </row>
    <row r="2492" spans="1:16">
      <c r="A2492" s="45" t="str">
        <f t="shared" si="56"/>
        <v>3171</v>
      </c>
      <c r="B2492" s="29">
        <v>31</v>
      </c>
      <c r="C2492" s="29">
        <v>71</v>
      </c>
      <c r="D2492" s="29"/>
      <c r="E2492" s="29">
        <v>19625</v>
      </c>
      <c r="F2492" s="29">
        <v>20000</v>
      </c>
      <c r="G2492" s="29"/>
      <c r="H2492" s="29">
        <v>14268.47</v>
      </c>
      <c r="I2492" s="29"/>
      <c r="J2492" s="29">
        <v>16402</v>
      </c>
      <c r="K2492" s="29">
        <v>161.72</v>
      </c>
      <c r="L2492" s="29">
        <v>7439.19</v>
      </c>
      <c r="M2492" s="29">
        <v>404.3</v>
      </c>
      <c r="N2492" s="29">
        <v>18597.97</v>
      </c>
      <c r="O2492" s="29">
        <v>646.88</v>
      </c>
      <c r="P2492" s="29">
        <v>29756.75</v>
      </c>
    </row>
    <row r="2493" spans="1:16">
      <c r="A2493" s="45" t="str">
        <f t="shared" si="56"/>
        <v>3272</v>
      </c>
      <c r="B2493" s="30">
        <v>32</v>
      </c>
      <c r="C2493" s="30">
        <v>72</v>
      </c>
      <c r="D2493" s="30"/>
      <c r="E2493" s="30">
        <v>19625</v>
      </c>
      <c r="F2493" s="30">
        <v>20000</v>
      </c>
      <c r="G2493" s="30"/>
      <c r="H2493" s="30">
        <v>14696.52</v>
      </c>
      <c r="I2493" s="30"/>
      <c r="J2493" s="30">
        <v>16633</v>
      </c>
      <c r="K2493" s="30">
        <v>164.02</v>
      </c>
      <c r="L2493" s="30">
        <v>7826.38</v>
      </c>
      <c r="M2493" s="30">
        <v>410.05</v>
      </c>
      <c r="N2493" s="30">
        <v>19565.96</v>
      </c>
      <c r="O2493" s="30">
        <v>656.08</v>
      </c>
      <c r="P2493" s="30">
        <v>31305.53</v>
      </c>
    </row>
    <row r="2494" spans="1:16">
      <c r="A2494" s="45" t="str">
        <f t="shared" si="56"/>
        <v>3373</v>
      </c>
      <c r="B2494" s="29">
        <v>33</v>
      </c>
      <c r="C2494" s="29">
        <v>73</v>
      </c>
      <c r="D2494" s="29"/>
      <c r="E2494" s="29">
        <v>19625</v>
      </c>
      <c r="F2494" s="29">
        <v>20000</v>
      </c>
      <c r="G2494" s="29">
        <v>900</v>
      </c>
      <c r="H2494" s="29">
        <v>16037.42</v>
      </c>
      <c r="I2494" s="29"/>
      <c r="J2494" s="29">
        <v>15965</v>
      </c>
      <c r="K2494" s="29">
        <v>166.33</v>
      </c>
      <c r="L2494" s="29">
        <v>8227.51</v>
      </c>
      <c r="M2494" s="29">
        <v>415.83</v>
      </c>
      <c r="N2494" s="29">
        <v>20568.759999999998</v>
      </c>
      <c r="O2494" s="29">
        <v>665.32</v>
      </c>
      <c r="P2494" s="29">
        <v>32910.019999999997</v>
      </c>
    </row>
    <row r="2495" spans="1:16">
      <c r="A2495" s="45" t="str">
        <f t="shared" si="56"/>
        <v>3474</v>
      </c>
      <c r="B2495" s="30">
        <v>34</v>
      </c>
      <c r="C2495" s="30">
        <v>74</v>
      </c>
      <c r="D2495" s="30"/>
      <c r="E2495" s="30">
        <v>19625</v>
      </c>
      <c r="F2495" s="30">
        <v>20000</v>
      </c>
      <c r="G2495" s="30"/>
      <c r="H2495" s="30">
        <v>16518.54</v>
      </c>
      <c r="I2495" s="30"/>
      <c r="J2495" s="30">
        <v>16151</v>
      </c>
      <c r="K2495" s="30">
        <v>159.65</v>
      </c>
      <c r="L2495" s="30">
        <v>8633.98</v>
      </c>
      <c r="M2495" s="30">
        <v>399.13</v>
      </c>
      <c r="N2495" s="30">
        <v>21584.95</v>
      </c>
      <c r="O2495" s="30">
        <v>638.6</v>
      </c>
      <c r="P2495" s="30">
        <v>34535.919999999998</v>
      </c>
    </row>
    <row r="2496" spans="1:16">
      <c r="A2496" s="45" t="str">
        <f t="shared" si="56"/>
        <v>3575</v>
      </c>
      <c r="B2496" s="29">
        <v>35</v>
      </c>
      <c r="C2496" s="29">
        <v>75</v>
      </c>
      <c r="D2496" s="29"/>
      <c r="E2496" s="29">
        <v>19625</v>
      </c>
      <c r="F2496" s="29">
        <v>20000</v>
      </c>
      <c r="G2496" s="29"/>
      <c r="H2496" s="29">
        <v>17014.099999999999</v>
      </c>
      <c r="I2496" s="29"/>
      <c r="J2496" s="29">
        <v>16332</v>
      </c>
      <c r="K2496" s="29">
        <v>161.51</v>
      </c>
      <c r="L2496" s="29">
        <v>9054.51</v>
      </c>
      <c r="M2496" s="29">
        <v>403.78</v>
      </c>
      <c r="N2496" s="29">
        <v>22636.27</v>
      </c>
      <c r="O2496" s="29">
        <v>646.04</v>
      </c>
      <c r="P2496" s="29">
        <v>36218.04</v>
      </c>
    </row>
    <row r="2497" spans="1:16">
      <c r="A2497" s="45" t="str">
        <f t="shared" si="56"/>
        <v>3676</v>
      </c>
      <c r="B2497" s="30">
        <v>36</v>
      </c>
      <c r="C2497" s="30">
        <v>76</v>
      </c>
      <c r="D2497" s="30"/>
      <c r="E2497" s="30">
        <v>19625</v>
      </c>
      <c r="F2497" s="30">
        <v>20000</v>
      </c>
      <c r="G2497" s="30">
        <v>900</v>
      </c>
      <c r="H2497" s="30">
        <v>18424.52</v>
      </c>
      <c r="I2497" s="30"/>
      <c r="J2497" s="30">
        <v>15610</v>
      </c>
      <c r="K2497" s="30">
        <v>163.32</v>
      </c>
      <c r="L2497" s="30">
        <v>9489.4599999999991</v>
      </c>
      <c r="M2497" s="30">
        <v>408.3</v>
      </c>
      <c r="N2497" s="30">
        <v>23723.66</v>
      </c>
      <c r="O2497" s="30">
        <v>653.28</v>
      </c>
      <c r="P2497" s="30">
        <v>37957.86</v>
      </c>
    </row>
    <row r="2498" spans="1:16">
      <c r="A2498" s="45" t="str">
        <f t="shared" si="56"/>
        <v>3777</v>
      </c>
      <c r="B2498" s="29">
        <v>37</v>
      </c>
      <c r="C2498" s="29">
        <v>77</v>
      </c>
      <c r="D2498" s="29"/>
      <c r="E2498" s="29">
        <v>19625</v>
      </c>
      <c r="F2498" s="29">
        <v>20000</v>
      </c>
      <c r="G2498" s="29"/>
      <c r="H2498" s="29">
        <v>18977.259999999998</v>
      </c>
      <c r="I2498" s="29"/>
      <c r="J2498" s="29">
        <v>15724</v>
      </c>
      <c r="K2498" s="29">
        <v>156.1</v>
      </c>
      <c r="L2498" s="29">
        <v>9930.25</v>
      </c>
      <c r="M2498" s="29">
        <v>390.25</v>
      </c>
      <c r="N2498" s="29">
        <v>24825.62</v>
      </c>
      <c r="O2498" s="29">
        <v>624.4</v>
      </c>
      <c r="P2498" s="29">
        <v>39721</v>
      </c>
    </row>
    <row r="2499" spans="1:16">
      <c r="A2499" s="45" t="str">
        <f t="shared" si="56"/>
        <v>3878</v>
      </c>
      <c r="B2499" s="30">
        <v>38</v>
      </c>
      <c r="C2499" s="30">
        <v>78</v>
      </c>
      <c r="D2499" s="30"/>
      <c r="E2499" s="30">
        <v>19625</v>
      </c>
      <c r="F2499" s="30">
        <v>20000</v>
      </c>
      <c r="G2499" s="30"/>
      <c r="H2499" s="30">
        <v>19546.57</v>
      </c>
      <c r="I2499" s="30"/>
      <c r="J2499" s="30">
        <v>15824</v>
      </c>
      <c r="K2499" s="30">
        <v>157.24</v>
      </c>
      <c r="L2499" s="30">
        <v>10385.4</v>
      </c>
      <c r="M2499" s="30">
        <v>393.1</v>
      </c>
      <c r="N2499" s="30">
        <v>25963.49</v>
      </c>
      <c r="O2499" s="30">
        <v>628.96</v>
      </c>
      <c r="P2499" s="30">
        <v>41541.589999999997</v>
      </c>
    </row>
    <row r="2500" spans="1:16">
      <c r="A2500" s="45" t="str">
        <f t="shared" si="56"/>
        <v>3979</v>
      </c>
      <c r="B2500" s="29">
        <v>39</v>
      </c>
      <c r="C2500" s="29">
        <v>79</v>
      </c>
      <c r="D2500" s="29"/>
      <c r="E2500" s="29">
        <v>19625</v>
      </c>
      <c r="F2500" s="29">
        <v>20000</v>
      </c>
      <c r="G2500" s="29">
        <v>900</v>
      </c>
      <c r="H2500" s="29">
        <v>21032.97</v>
      </c>
      <c r="I2500" s="29"/>
      <c r="J2500" s="29">
        <v>15009</v>
      </c>
      <c r="K2500" s="29">
        <v>158.24</v>
      </c>
      <c r="L2500" s="29">
        <v>10855.2</v>
      </c>
      <c r="M2500" s="29">
        <v>395.6</v>
      </c>
      <c r="N2500" s="29">
        <v>27138</v>
      </c>
      <c r="O2500" s="29">
        <v>632.96</v>
      </c>
      <c r="P2500" s="29">
        <v>43420.79</v>
      </c>
    </row>
    <row r="2501" spans="1:16">
      <c r="A2501" s="45" t="str">
        <f t="shared" si="56"/>
        <v>4080</v>
      </c>
      <c r="B2501" s="30">
        <v>40</v>
      </c>
      <c r="C2501" s="30">
        <v>80</v>
      </c>
      <c r="D2501" s="30"/>
      <c r="E2501" s="30">
        <v>19625</v>
      </c>
      <c r="F2501" s="30">
        <v>20000</v>
      </c>
      <c r="G2501" s="30"/>
      <c r="H2501" s="30">
        <v>21663.96</v>
      </c>
      <c r="I2501" s="30">
        <v>15000</v>
      </c>
      <c r="J2501" s="30">
        <v>15000</v>
      </c>
      <c r="K2501" s="30">
        <v>150.09</v>
      </c>
      <c r="L2501" s="30">
        <v>11330.94</v>
      </c>
      <c r="M2501" s="30">
        <v>375.23</v>
      </c>
      <c r="N2501" s="30">
        <v>28327.360000000001</v>
      </c>
      <c r="O2501" s="30">
        <v>600.36</v>
      </c>
      <c r="P2501" s="30">
        <v>45323.78</v>
      </c>
    </row>
    <row r="2502" spans="1:16" ht="54">
      <c r="B2502" s="28" t="s">
        <v>27</v>
      </c>
      <c r="C2502" s="28" t="s">
        <v>13</v>
      </c>
      <c r="D2502" s="28" t="s">
        <v>14</v>
      </c>
      <c r="E2502" s="28" t="s">
        <v>15</v>
      </c>
      <c r="F2502" s="28" t="s">
        <v>16</v>
      </c>
      <c r="G2502" s="28" t="s">
        <v>17</v>
      </c>
      <c r="H2502" s="28" t="s">
        <v>18</v>
      </c>
      <c r="I2502" s="28" t="s">
        <v>19</v>
      </c>
      <c r="J2502" s="28" t="s">
        <v>20</v>
      </c>
      <c r="K2502" s="28" t="s">
        <v>21</v>
      </c>
      <c r="L2502" s="28" t="s">
        <v>22</v>
      </c>
      <c r="M2502" s="28" t="s">
        <v>23</v>
      </c>
      <c r="N2502" s="28" t="s">
        <v>24</v>
      </c>
      <c r="O2502" s="28" t="s">
        <v>25</v>
      </c>
      <c r="P2502" s="28" t="s">
        <v>26</v>
      </c>
    </row>
    <row r="2503" spans="1:16">
      <c r="A2503" s="45" t="str">
        <f t="shared" ref="A2503:A2541" si="57">B2503&amp;C2503</f>
        <v>142</v>
      </c>
      <c r="B2503" s="29">
        <v>1</v>
      </c>
      <c r="C2503" s="29">
        <v>42</v>
      </c>
      <c r="D2503" s="29">
        <v>3948</v>
      </c>
      <c r="E2503" s="29">
        <v>3948</v>
      </c>
      <c r="F2503" s="29">
        <v>20000</v>
      </c>
      <c r="G2503" s="29"/>
      <c r="H2503" s="29"/>
      <c r="I2503" s="29"/>
      <c r="J2503" s="29">
        <v>2368.8000000000002</v>
      </c>
      <c r="K2503" s="29">
        <v>27.64</v>
      </c>
      <c r="L2503" s="29">
        <v>27.64</v>
      </c>
      <c r="M2503" s="29">
        <v>69.09</v>
      </c>
      <c r="N2503" s="29">
        <v>69.09</v>
      </c>
      <c r="O2503" s="29">
        <v>110.54</v>
      </c>
      <c r="P2503" s="29">
        <v>110.54</v>
      </c>
    </row>
    <row r="2504" spans="1:16">
      <c r="A2504" s="45" t="str">
        <f t="shared" si="57"/>
        <v>243</v>
      </c>
      <c r="B2504" s="30">
        <v>2</v>
      </c>
      <c r="C2504" s="30">
        <v>43</v>
      </c>
      <c r="D2504" s="30">
        <v>3948</v>
      </c>
      <c r="E2504" s="30">
        <v>7896</v>
      </c>
      <c r="F2504" s="30">
        <v>20000</v>
      </c>
      <c r="G2504" s="30"/>
      <c r="H2504" s="30"/>
      <c r="I2504" s="30"/>
      <c r="J2504" s="30">
        <v>5880</v>
      </c>
      <c r="K2504" s="30">
        <v>61.52</v>
      </c>
      <c r="L2504" s="30">
        <v>89.98</v>
      </c>
      <c r="M2504" s="30">
        <v>153.80000000000001</v>
      </c>
      <c r="N2504" s="30">
        <v>224.96</v>
      </c>
      <c r="O2504" s="30">
        <v>246.07</v>
      </c>
      <c r="P2504" s="30">
        <v>359.93</v>
      </c>
    </row>
    <row r="2505" spans="1:16">
      <c r="A2505" s="45" t="str">
        <f t="shared" si="57"/>
        <v>344</v>
      </c>
      <c r="B2505" s="29">
        <v>3</v>
      </c>
      <c r="C2505" s="29">
        <v>44</v>
      </c>
      <c r="D2505" s="29">
        <v>3948</v>
      </c>
      <c r="E2505" s="29">
        <v>11844</v>
      </c>
      <c r="F2505" s="29">
        <v>20000</v>
      </c>
      <c r="G2505" s="29">
        <v>900</v>
      </c>
      <c r="H2505" s="29">
        <v>900</v>
      </c>
      <c r="I2505" s="29"/>
      <c r="J2505" s="29">
        <v>8531</v>
      </c>
      <c r="K2505" s="29">
        <v>96.11</v>
      </c>
      <c r="L2505" s="29">
        <v>188.79</v>
      </c>
      <c r="M2505" s="29">
        <v>240.27</v>
      </c>
      <c r="N2505" s="29">
        <v>471.98</v>
      </c>
      <c r="O2505" s="29">
        <v>384.43</v>
      </c>
      <c r="P2505" s="29">
        <v>755.16</v>
      </c>
    </row>
    <row r="2506" spans="1:16">
      <c r="A2506" s="45" t="str">
        <f t="shared" si="57"/>
        <v>445</v>
      </c>
      <c r="B2506" s="30">
        <v>4</v>
      </c>
      <c r="C2506" s="30">
        <v>45</v>
      </c>
      <c r="D2506" s="30">
        <v>3948</v>
      </c>
      <c r="E2506" s="30">
        <v>15792</v>
      </c>
      <c r="F2506" s="30">
        <v>20000</v>
      </c>
      <c r="G2506" s="30"/>
      <c r="H2506" s="30">
        <v>927</v>
      </c>
      <c r="I2506" s="30"/>
      <c r="J2506" s="30">
        <v>12540</v>
      </c>
      <c r="K2506" s="30">
        <v>125.58</v>
      </c>
      <c r="L2506" s="30">
        <v>320.02999999999997</v>
      </c>
      <c r="M2506" s="30">
        <v>313.94</v>
      </c>
      <c r="N2506" s="30">
        <v>800.08</v>
      </c>
      <c r="O2506" s="30">
        <v>502.31</v>
      </c>
      <c r="P2506" s="30">
        <v>1280.1199999999999</v>
      </c>
    </row>
    <row r="2507" spans="1:16">
      <c r="A2507" s="45" t="str">
        <f t="shared" si="57"/>
        <v>546</v>
      </c>
      <c r="B2507" s="29">
        <v>5</v>
      </c>
      <c r="C2507" s="29">
        <v>46</v>
      </c>
      <c r="D2507" s="29">
        <v>3948</v>
      </c>
      <c r="E2507" s="29">
        <v>19740</v>
      </c>
      <c r="F2507" s="29">
        <v>20000</v>
      </c>
      <c r="G2507" s="29"/>
      <c r="H2507" s="29">
        <v>954.81</v>
      </c>
      <c r="I2507" s="29"/>
      <c r="J2507" s="29">
        <v>16791</v>
      </c>
      <c r="K2507" s="29">
        <v>164.68</v>
      </c>
      <c r="L2507" s="29">
        <v>494.31</v>
      </c>
      <c r="M2507" s="29">
        <v>411.69</v>
      </c>
      <c r="N2507" s="29">
        <v>1235.77</v>
      </c>
      <c r="O2507" s="29">
        <v>658.71</v>
      </c>
      <c r="P2507" s="29">
        <v>1977.23</v>
      </c>
    </row>
    <row r="2508" spans="1:16">
      <c r="A2508" s="45" t="str">
        <f t="shared" si="57"/>
        <v>647</v>
      </c>
      <c r="B2508" s="30">
        <v>6</v>
      </c>
      <c r="C2508" s="30">
        <v>47</v>
      </c>
      <c r="D2508" s="30"/>
      <c r="E2508" s="30">
        <v>19740</v>
      </c>
      <c r="F2508" s="30">
        <v>20000</v>
      </c>
      <c r="G2508" s="30">
        <v>900</v>
      </c>
      <c r="H2508" s="30">
        <v>1883.45</v>
      </c>
      <c r="I2508" s="30"/>
      <c r="J2508" s="30">
        <v>16220</v>
      </c>
      <c r="K2508" s="30">
        <v>167.91</v>
      </c>
      <c r="L2508" s="30">
        <v>677.05</v>
      </c>
      <c r="M2508" s="30">
        <v>419.78</v>
      </c>
      <c r="N2508" s="30">
        <v>1692.62</v>
      </c>
      <c r="O2508" s="30">
        <v>671.64</v>
      </c>
      <c r="P2508" s="30">
        <v>2708.19</v>
      </c>
    </row>
    <row r="2509" spans="1:16">
      <c r="A2509" s="45" t="str">
        <f t="shared" si="57"/>
        <v>748</v>
      </c>
      <c r="B2509" s="29">
        <v>7</v>
      </c>
      <c r="C2509" s="29">
        <v>48</v>
      </c>
      <c r="D2509" s="29"/>
      <c r="E2509" s="29">
        <v>19740</v>
      </c>
      <c r="F2509" s="29">
        <v>20000</v>
      </c>
      <c r="G2509" s="29"/>
      <c r="H2509" s="29">
        <v>1939.96</v>
      </c>
      <c r="I2509" s="29"/>
      <c r="J2509" s="29">
        <v>16536</v>
      </c>
      <c r="K2509" s="29">
        <v>162.19999999999999</v>
      </c>
      <c r="L2509" s="29">
        <v>859.56</v>
      </c>
      <c r="M2509" s="29">
        <v>405.5</v>
      </c>
      <c r="N2509" s="29">
        <v>2148.9</v>
      </c>
      <c r="O2509" s="29">
        <v>648.79999999999995</v>
      </c>
      <c r="P2509" s="29">
        <v>3438.23</v>
      </c>
    </row>
    <row r="2510" spans="1:16">
      <c r="A2510" s="45" t="str">
        <f t="shared" si="57"/>
        <v>849</v>
      </c>
      <c r="B2510" s="30">
        <v>8</v>
      </c>
      <c r="C2510" s="30">
        <v>49</v>
      </c>
      <c r="D2510" s="30"/>
      <c r="E2510" s="30">
        <v>19740</v>
      </c>
      <c r="F2510" s="30">
        <v>20000</v>
      </c>
      <c r="G2510" s="30"/>
      <c r="H2510" s="30">
        <v>1998.16</v>
      </c>
      <c r="I2510" s="30"/>
      <c r="J2510" s="30">
        <v>16857</v>
      </c>
      <c r="K2510" s="30">
        <v>165.36</v>
      </c>
      <c r="L2510" s="30">
        <v>1050.71</v>
      </c>
      <c r="M2510" s="30">
        <v>413.4</v>
      </c>
      <c r="N2510" s="30">
        <v>2626.76</v>
      </c>
      <c r="O2510" s="30">
        <v>661.44</v>
      </c>
      <c r="P2510" s="30">
        <v>4202.82</v>
      </c>
    </row>
    <row r="2511" spans="1:16">
      <c r="A2511" s="45" t="str">
        <f t="shared" si="57"/>
        <v>950</v>
      </c>
      <c r="B2511" s="29">
        <v>9</v>
      </c>
      <c r="C2511" s="29">
        <v>50</v>
      </c>
      <c r="D2511" s="29"/>
      <c r="E2511" s="29">
        <v>19740</v>
      </c>
      <c r="F2511" s="29">
        <v>20000</v>
      </c>
      <c r="G2511" s="29">
        <v>900</v>
      </c>
      <c r="H2511" s="29">
        <v>2958.1</v>
      </c>
      <c r="I2511" s="29"/>
      <c r="J2511" s="29">
        <v>16286</v>
      </c>
      <c r="K2511" s="29">
        <v>168.57</v>
      </c>
      <c r="L2511" s="29">
        <v>1250.8</v>
      </c>
      <c r="M2511" s="29">
        <v>421.43</v>
      </c>
      <c r="N2511" s="29">
        <v>3126.99</v>
      </c>
      <c r="O2511" s="29">
        <v>674.28</v>
      </c>
      <c r="P2511" s="29">
        <v>5003.1899999999996</v>
      </c>
    </row>
    <row r="2512" spans="1:16">
      <c r="A2512" s="45" t="str">
        <f t="shared" si="57"/>
        <v>1051</v>
      </c>
      <c r="B2512" s="30">
        <v>10</v>
      </c>
      <c r="C2512" s="30">
        <v>51</v>
      </c>
      <c r="D2512" s="30"/>
      <c r="E2512" s="30">
        <v>19740</v>
      </c>
      <c r="F2512" s="30">
        <v>20000</v>
      </c>
      <c r="G2512" s="30"/>
      <c r="H2512" s="30">
        <v>3046.84</v>
      </c>
      <c r="I2512" s="30"/>
      <c r="J2512" s="30">
        <v>16600</v>
      </c>
      <c r="K2512" s="30">
        <v>162.86000000000001</v>
      </c>
      <c r="L2512" s="30">
        <v>1451.18</v>
      </c>
      <c r="M2512" s="30">
        <v>407.15</v>
      </c>
      <c r="N2512" s="30">
        <v>3627.95</v>
      </c>
      <c r="O2512" s="30">
        <v>651.44000000000005</v>
      </c>
      <c r="P2512" s="30">
        <v>5804.72</v>
      </c>
    </row>
    <row r="2513" spans="1:16">
      <c r="A2513" s="45" t="str">
        <f t="shared" si="57"/>
        <v>1152</v>
      </c>
      <c r="B2513" s="29">
        <v>11</v>
      </c>
      <c r="C2513" s="29">
        <v>52</v>
      </c>
      <c r="D2513" s="29"/>
      <c r="E2513" s="29">
        <v>19740</v>
      </c>
      <c r="F2513" s="29">
        <v>20000</v>
      </c>
      <c r="G2513" s="29"/>
      <c r="H2513" s="29">
        <v>3138.25</v>
      </c>
      <c r="I2513" s="29"/>
      <c r="J2513" s="29">
        <v>16920</v>
      </c>
      <c r="K2513" s="29">
        <v>166</v>
      </c>
      <c r="L2513" s="29">
        <v>1660.72</v>
      </c>
      <c r="M2513" s="29">
        <v>415</v>
      </c>
      <c r="N2513" s="29">
        <v>4151.79</v>
      </c>
      <c r="O2513" s="29">
        <v>664</v>
      </c>
      <c r="P2513" s="29">
        <v>6642.86</v>
      </c>
    </row>
    <row r="2514" spans="1:16">
      <c r="A2514" s="45" t="str">
        <f t="shared" si="57"/>
        <v>1253</v>
      </c>
      <c r="B2514" s="30">
        <v>12</v>
      </c>
      <c r="C2514" s="30">
        <v>53</v>
      </c>
      <c r="D2514" s="30"/>
      <c r="E2514" s="30">
        <v>19740</v>
      </c>
      <c r="F2514" s="30">
        <v>20000</v>
      </c>
      <c r="G2514" s="30">
        <v>900</v>
      </c>
      <c r="H2514" s="30">
        <v>4132.3999999999996</v>
      </c>
      <c r="I2514" s="30"/>
      <c r="J2514" s="30">
        <v>16346</v>
      </c>
      <c r="K2514" s="30">
        <v>169.2</v>
      </c>
      <c r="L2514" s="30">
        <v>1879.74</v>
      </c>
      <c r="M2514" s="30">
        <v>423</v>
      </c>
      <c r="N2514" s="30">
        <v>4699.34</v>
      </c>
      <c r="O2514" s="30">
        <v>676.8</v>
      </c>
      <c r="P2514" s="30">
        <v>7518.95</v>
      </c>
    </row>
    <row r="2515" spans="1:16">
      <c r="A2515" s="45" t="str">
        <f t="shared" si="57"/>
        <v>1354</v>
      </c>
      <c r="B2515" s="29">
        <v>13</v>
      </c>
      <c r="C2515" s="29">
        <v>54</v>
      </c>
      <c r="D2515" s="29"/>
      <c r="E2515" s="29">
        <v>19740</v>
      </c>
      <c r="F2515" s="29">
        <v>20000</v>
      </c>
      <c r="G2515" s="29"/>
      <c r="H2515" s="29">
        <v>4256.37</v>
      </c>
      <c r="I2515" s="29"/>
      <c r="J2515" s="29">
        <v>16657</v>
      </c>
      <c r="K2515" s="29">
        <v>163.46</v>
      </c>
      <c r="L2515" s="29">
        <v>2099.59</v>
      </c>
      <c r="M2515" s="29">
        <v>408.65</v>
      </c>
      <c r="N2515" s="29">
        <v>5248.97</v>
      </c>
      <c r="O2515" s="29">
        <v>653.84</v>
      </c>
      <c r="P2515" s="29">
        <v>8398.36</v>
      </c>
    </row>
    <row r="2516" spans="1:16">
      <c r="A2516" s="45" t="str">
        <f t="shared" si="57"/>
        <v>1455</v>
      </c>
      <c r="B2516" s="30">
        <v>14</v>
      </c>
      <c r="C2516" s="30">
        <v>55</v>
      </c>
      <c r="D2516" s="30"/>
      <c r="E2516" s="30">
        <v>19740</v>
      </c>
      <c r="F2516" s="30">
        <v>20000</v>
      </c>
      <c r="G2516" s="30"/>
      <c r="H2516" s="30">
        <v>4384.0600000000004</v>
      </c>
      <c r="I2516" s="30"/>
      <c r="J2516" s="30">
        <v>16975</v>
      </c>
      <c r="K2516" s="30">
        <v>166.57</v>
      </c>
      <c r="L2516" s="30">
        <v>2329.15</v>
      </c>
      <c r="M2516" s="30">
        <v>416.43</v>
      </c>
      <c r="N2516" s="30">
        <v>5822.87</v>
      </c>
      <c r="O2516" s="30">
        <v>666.28</v>
      </c>
      <c r="P2516" s="30">
        <v>9316.59</v>
      </c>
    </row>
    <row r="2517" spans="1:16">
      <c r="A2517" s="45" t="str">
        <f t="shared" si="57"/>
        <v>1556</v>
      </c>
      <c r="B2517" s="29">
        <v>15</v>
      </c>
      <c r="C2517" s="29">
        <v>56</v>
      </c>
      <c r="D2517" s="29"/>
      <c r="E2517" s="29">
        <v>19740</v>
      </c>
      <c r="F2517" s="29">
        <v>20000</v>
      </c>
      <c r="G2517" s="29">
        <v>900</v>
      </c>
      <c r="H2517" s="29">
        <v>5415.58</v>
      </c>
      <c r="I2517" s="29"/>
      <c r="J2517" s="29">
        <v>16398</v>
      </c>
      <c r="K2517" s="29">
        <v>169.75</v>
      </c>
      <c r="L2517" s="29">
        <v>2568.77</v>
      </c>
      <c r="M2517" s="29">
        <v>424.38</v>
      </c>
      <c r="N2517" s="29">
        <v>6421.93</v>
      </c>
      <c r="O2517" s="29">
        <v>679</v>
      </c>
      <c r="P2517" s="29">
        <v>10275.09</v>
      </c>
    </row>
    <row r="2518" spans="1:16">
      <c r="A2518" s="45" t="str">
        <f t="shared" si="57"/>
        <v>1657</v>
      </c>
      <c r="B2518" s="30">
        <v>16</v>
      </c>
      <c r="C2518" s="30">
        <v>57</v>
      </c>
      <c r="D2518" s="30"/>
      <c r="E2518" s="30">
        <v>19740</v>
      </c>
      <c r="F2518" s="30">
        <v>20000</v>
      </c>
      <c r="G2518" s="30"/>
      <c r="H2518" s="30">
        <v>5578.05</v>
      </c>
      <c r="I2518" s="30"/>
      <c r="J2518" s="30">
        <v>16705</v>
      </c>
      <c r="K2518" s="30">
        <v>163.98</v>
      </c>
      <c r="L2518" s="30">
        <v>2809.81</v>
      </c>
      <c r="M2518" s="30">
        <v>409.95</v>
      </c>
      <c r="N2518" s="30">
        <v>7024.54</v>
      </c>
      <c r="O2518" s="30">
        <v>655.92</v>
      </c>
      <c r="P2518" s="30">
        <v>11239.26</v>
      </c>
    </row>
    <row r="2519" spans="1:16">
      <c r="A2519" s="45" t="str">
        <f t="shared" si="57"/>
        <v>1758</v>
      </c>
      <c r="B2519" s="29">
        <v>17</v>
      </c>
      <c r="C2519" s="29">
        <v>58</v>
      </c>
      <c r="D2519" s="29"/>
      <c r="E2519" s="29">
        <v>19740</v>
      </c>
      <c r="F2519" s="29">
        <v>20000</v>
      </c>
      <c r="G2519" s="29"/>
      <c r="H2519" s="29">
        <v>5745.39</v>
      </c>
      <c r="I2519" s="29"/>
      <c r="J2519" s="29">
        <v>17018</v>
      </c>
      <c r="K2519" s="29">
        <v>167.05</v>
      </c>
      <c r="L2519" s="29">
        <v>3061.16</v>
      </c>
      <c r="M2519" s="29">
        <v>417.63</v>
      </c>
      <c r="N2519" s="29">
        <v>7652.9</v>
      </c>
      <c r="O2519" s="29">
        <v>668.2</v>
      </c>
      <c r="P2519" s="29">
        <v>12244.64</v>
      </c>
    </row>
    <row r="2520" spans="1:16">
      <c r="A2520" s="45" t="str">
        <f t="shared" si="57"/>
        <v>1859</v>
      </c>
      <c r="B2520" s="30">
        <v>18</v>
      </c>
      <c r="C2520" s="30">
        <v>59</v>
      </c>
      <c r="D2520" s="30"/>
      <c r="E2520" s="30">
        <v>19740</v>
      </c>
      <c r="F2520" s="30">
        <v>20000</v>
      </c>
      <c r="G2520" s="30">
        <v>900</v>
      </c>
      <c r="H2520" s="30">
        <v>6817.75</v>
      </c>
      <c r="I2520" s="30"/>
      <c r="J2520" s="30">
        <v>16438</v>
      </c>
      <c r="K2520" s="30">
        <v>170.18</v>
      </c>
      <c r="L2520" s="30">
        <v>3323.17</v>
      </c>
      <c r="M2520" s="30">
        <v>425.45</v>
      </c>
      <c r="N2520" s="30">
        <v>8307.93</v>
      </c>
      <c r="O2520" s="30">
        <v>680.72</v>
      </c>
      <c r="P2520" s="30">
        <v>13292.7</v>
      </c>
    </row>
    <row r="2521" spans="1:16">
      <c r="A2521" s="45" t="str">
        <f t="shared" si="57"/>
        <v>1960</v>
      </c>
      <c r="B2521" s="29">
        <v>19</v>
      </c>
      <c r="C2521" s="29">
        <v>60</v>
      </c>
      <c r="D2521" s="29"/>
      <c r="E2521" s="29">
        <v>19740</v>
      </c>
      <c r="F2521" s="29">
        <v>20000</v>
      </c>
      <c r="G2521" s="29"/>
      <c r="H2521" s="29">
        <v>7022.29</v>
      </c>
      <c r="I2521" s="29"/>
      <c r="J2521" s="29">
        <v>16738</v>
      </c>
      <c r="K2521" s="29">
        <v>164.38</v>
      </c>
      <c r="L2521" s="29">
        <v>3587.25</v>
      </c>
      <c r="M2521" s="29">
        <v>410.95</v>
      </c>
      <c r="N2521" s="29">
        <v>8968.1200000000008</v>
      </c>
      <c r="O2521" s="29">
        <v>657.52</v>
      </c>
      <c r="P2521" s="29">
        <v>14349</v>
      </c>
    </row>
    <row r="2522" spans="1:16">
      <c r="A2522" s="45" t="str">
        <f t="shared" si="57"/>
        <v>2061</v>
      </c>
      <c r="B2522" s="30">
        <v>20</v>
      </c>
      <c r="C2522" s="30">
        <v>61</v>
      </c>
      <c r="D2522" s="30"/>
      <c r="E2522" s="30">
        <v>19740</v>
      </c>
      <c r="F2522" s="30">
        <v>20000</v>
      </c>
      <c r="G2522" s="30"/>
      <c r="H2522" s="30">
        <v>7232.95</v>
      </c>
      <c r="I2522" s="30"/>
      <c r="J2522" s="30">
        <v>17044</v>
      </c>
      <c r="K2522" s="30">
        <v>167.38</v>
      </c>
      <c r="L2522" s="30">
        <v>3862.25</v>
      </c>
      <c r="M2522" s="30">
        <v>418.45</v>
      </c>
      <c r="N2522" s="30">
        <v>9655.6200000000008</v>
      </c>
      <c r="O2522" s="30">
        <v>669.52</v>
      </c>
      <c r="P2522" s="30">
        <v>15448.99</v>
      </c>
    </row>
    <row r="2523" spans="1:16">
      <c r="A2523" s="45" t="str">
        <f t="shared" si="57"/>
        <v>2162</v>
      </c>
      <c r="B2523" s="29">
        <v>21</v>
      </c>
      <c r="C2523" s="29">
        <v>62</v>
      </c>
      <c r="D2523" s="29"/>
      <c r="E2523" s="29">
        <v>19740</v>
      </c>
      <c r="F2523" s="29">
        <v>20000</v>
      </c>
      <c r="G2523" s="29">
        <v>900</v>
      </c>
      <c r="H2523" s="29">
        <v>8349.94</v>
      </c>
      <c r="I2523" s="29"/>
      <c r="J2523" s="29">
        <v>16457</v>
      </c>
      <c r="K2523" s="29">
        <v>170.44</v>
      </c>
      <c r="L2523" s="29">
        <v>4148.55</v>
      </c>
      <c r="M2523" s="29">
        <v>426.1</v>
      </c>
      <c r="N2523" s="29">
        <v>10371.39</v>
      </c>
      <c r="O2523" s="29">
        <v>681.76</v>
      </c>
      <c r="P2523" s="29">
        <v>16594.22</v>
      </c>
    </row>
    <row r="2524" spans="1:16">
      <c r="A2524" s="45" t="str">
        <f t="shared" si="57"/>
        <v>2263</v>
      </c>
      <c r="B2524" s="30">
        <v>22</v>
      </c>
      <c r="C2524" s="30">
        <v>63</v>
      </c>
      <c r="D2524" s="30"/>
      <c r="E2524" s="30">
        <v>19740</v>
      </c>
      <c r="F2524" s="30">
        <v>20000</v>
      </c>
      <c r="G2524" s="30"/>
      <c r="H2524" s="30">
        <v>8600.44</v>
      </c>
      <c r="I2524" s="30"/>
      <c r="J2524" s="30">
        <v>16748</v>
      </c>
      <c r="K2524" s="30">
        <v>164.57</v>
      </c>
      <c r="L2524" s="30">
        <v>4437.58</v>
      </c>
      <c r="M2524" s="30">
        <v>411.43</v>
      </c>
      <c r="N2524" s="30">
        <v>11093.95</v>
      </c>
      <c r="O2524" s="30">
        <v>658.28</v>
      </c>
      <c r="P2524" s="30">
        <v>17750.32</v>
      </c>
    </row>
    <row r="2525" spans="1:16">
      <c r="A2525" s="45" t="str">
        <f t="shared" si="57"/>
        <v>2364</v>
      </c>
      <c r="B2525" s="29">
        <v>23</v>
      </c>
      <c r="C2525" s="29">
        <v>64</v>
      </c>
      <c r="D2525" s="29"/>
      <c r="E2525" s="29">
        <v>19740</v>
      </c>
      <c r="F2525" s="29">
        <v>20000</v>
      </c>
      <c r="G2525" s="29"/>
      <c r="H2525" s="29">
        <v>8858.4500000000007</v>
      </c>
      <c r="I2525" s="29"/>
      <c r="J2525" s="29">
        <v>17044</v>
      </c>
      <c r="K2525" s="29">
        <v>167.48</v>
      </c>
      <c r="L2525" s="29">
        <v>4738.1899999999996</v>
      </c>
      <c r="M2525" s="29">
        <v>418.7</v>
      </c>
      <c r="N2525" s="29">
        <v>11845.47</v>
      </c>
      <c r="O2525" s="29">
        <v>669.92</v>
      </c>
      <c r="P2525" s="29">
        <v>18952.75</v>
      </c>
    </row>
    <row r="2526" spans="1:16">
      <c r="A2526" s="45" t="str">
        <f t="shared" si="57"/>
        <v>2465</v>
      </c>
      <c r="B2526" s="30">
        <v>24</v>
      </c>
      <c r="C2526" s="30">
        <v>65</v>
      </c>
      <c r="D2526" s="30"/>
      <c r="E2526" s="30">
        <v>19740</v>
      </c>
      <c r="F2526" s="30">
        <v>20000</v>
      </c>
      <c r="G2526" s="30">
        <v>900</v>
      </c>
      <c r="H2526" s="30">
        <v>10024.209999999999</v>
      </c>
      <c r="I2526" s="30"/>
      <c r="J2526" s="30">
        <v>16447</v>
      </c>
      <c r="K2526" s="30">
        <v>170.44</v>
      </c>
      <c r="L2526" s="30">
        <v>5050.7700000000004</v>
      </c>
      <c r="M2526" s="30">
        <v>426.1</v>
      </c>
      <c r="N2526" s="30">
        <v>12626.93</v>
      </c>
      <c r="O2526" s="30">
        <v>681.76</v>
      </c>
      <c r="P2526" s="30">
        <v>20203.09</v>
      </c>
    </row>
    <row r="2527" spans="1:16">
      <c r="A2527" s="45" t="str">
        <f t="shared" si="57"/>
        <v>2566</v>
      </c>
      <c r="B2527" s="29">
        <v>25</v>
      </c>
      <c r="C2527" s="29">
        <v>66</v>
      </c>
      <c r="D2527" s="29"/>
      <c r="E2527" s="29">
        <v>19740</v>
      </c>
      <c r="F2527" s="29">
        <v>20000</v>
      </c>
      <c r="G2527" s="29"/>
      <c r="H2527" s="29">
        <v>10324.93</v>
      </c>
      <c r="I2527" s="29"/>
      <c r="J2527" s="29">
        <v>16724</v>
      </c>
      <c r="K2527" s="29">
        <v>164.47</v>
      </c>
      <c r="L2527" s="29">
        <v>5366.77</v>
      </c>
      <c r="M2527" s="29">
        <v>411.18</v>
      </c>
      <c r="N2527" s="29">
        <v>13416.92</v>
      </c>
      <c r="O2527" s="29">
        <v>657.88</v>
      </c>
      <c r="P2527" s="29">
        <v>21467.07</v>
      </c>
    </row>
    <row r="2528" spans="1:16">
      <c r="A2528" s="45" t="str">
        <f t="shared" si="57"/>
        <v>2667</v>
      </c>
      <c r="B2528" s="30">
        <v>26</v>
      </c>
      <c r="C2528" s="30">
        <v>67</v>
      </c>
      <c r="D2528" s="30"/>
      <c r="E2528" s="30">
        <v>19740</v>
      </c>
      <c r="F2528" s="30">
        <v>20000</v>
      </c>
      <c r="G2528" s="30"/>
      <c r="H2528" s="30">
        <v>10634.68</v>
      </c>
      <c r="I2528" s="30"/>
      <c r="J2528" s="30">
        <v>17006</v>
      </c>
      <c r="K2528" s="30">
        <v>167.24</v>
      </c>
      <c r="L2528" s="30">
        <v>5695.01</v>
      </c>
      <c r="M2528" s="30">
        <v>418.1</v>
      </c>
      <c r="N2528" s="30">
        <v>14237.52</v>
      </c>
      <c r="O2528" s="30">
        <v>668.96</v>
      </c>
      <c r="P2528" s="30">
        <v>22780.04</v>
      </c>
    </row>
    <row r="2529" spans="1:16">
      <c r="A2529" s="45" t="str">
        <f t="shared" si="57"/>
        <v>2768</v>
      </c>
      <c r="B2529" s="29">
        <v>27</v>
      </c>
      <c r="C2529" s="29">
        <v>68</v>
      </c>
      <c r="D2529" s="29"/>
      <c r="E2529" s="29">
        <v>19740</v>
      </c>
      <c r="F2529" s="29">
        <v>20000</v>
      </c>
      <c r="G2529" s="29">
        <v>900</v>
      </c>
      <c r="H2529" s="29">
        <v>11853.72</v>
      </c>
      <c r="I2529" s="29"/>
      <c r="J2529" s="29">
        <v>16393</v>
      </c>
      <c r="K2529" s="29">
        <v>170.06</v>
      </c>
      <c r="L2529" s="29">
        <v>6035.92</v>
      </c>
      <c r="M2529" s="29">
        <v>425.15</v>
      </c>
      <c r="N2529" s="29">
        <v>15089.8</v>
      </c>
      <c r="O2529" s="29">
        <v>680.24</v>
      </c>
      <c r="P2529" s="29">
        <v>24143.68</v>
      </c>
    </row>
    <row r="2530" spans="1:16">
      <c r="A2530" s="45" t="str">
        <f t="shared" si="57"/>
        <v>2869</v>
      </c>
      <c r="B2530" s="30">
        <v>28</v>
      </c>
      <c r="C2530" s="30">
        <v>69</v>
      </c>
      <c r="D2530" s="30"/>
      <c r="E2530" s="30">
        <v>19740</v>
      </c>
      <c r="F2530" s="30">
        <v>20000</v>
      </c>
      <c r="G2530" s="30"/>
      <c r="H2530" s="30">
        <v>12209.33</v>
      </c>
      <c r="I2530" s="30"/>
      <c r="J2530" s="30">
        <v>16649</v>
      </c>
      <c r="K2530" s="30">
        <v>163.93</v>
      </c>
      <c r="L2530" s="30">
        <v>6380.93</v>
      </c>
      <c r="M2530" s="30">
        <v>409.83</v>
      </c>
      <c r="N2530" s="30">
        <v>15952.32</v>
      </c>
      <c r="O2530" s="30">
        <v>655.72</v>
      </c>
      <c r="P2530" s="30">
        <v>25523.71</v>
      </c>
    </row>
    <row r="2531" spans="1:16">
      <c r="A2531" s="45" t="str">
        <f t="shared" si="57"/>
        <v>2970</v>
      </c>
      <c r="B2531" s="29">
        <v>29</v>
      </c>
      <c r="C2531" s="29">
        <v>70</v>
      </c>
      <c r="D2531" s="29"/>
      <c r="E2531" s="29">
        <v>19740</v>
      </c>
      <c r="F2531" s="29">
        <v>20000</v>
      </c>
      <c r="G2531" s="29"/>
      <c r="H2531" s="29">
        <v>12575.61</v>
      </c>
      <c r="I2531" s="29"/>
      <c r="J2531" s="29">
        <v>16909</v>
      </c>
      <c r="K2531" s="29">
        <v>166.49</v>
      </c>
      <c r="L2531" s="29">
        <v>6738.85</v>
      </c>
      <c r="M2531" s="29">
        <v>416.23</v>
      </c>
      <c r="N2531" s="29">
        <v>16847.11</v>
      </c>
      <c r="O2531" s="29">
        <v>665.96</v>
      </c>
      <c r="P2531" s="29">
        <v>26955.38</v>
      </c>
    </row>
    <row r="2532" spans="1:16">
      <c r="A2532" s="45" t="str">
        <f t="shared" si="57"/>
        <v>3071</v>
      </c>
      <c r="B2532" s="30">
        <v>30</v>
      </c>
      <c r="C2532" s="30">
        <v>71</v>
      </c>
      <c r="D2532" s="30"/>
      <c r="E2532" s="30">
        <v>19740</v>
      </c>
      <c r="F2532" s="30">
        <v>20000</v>
      </c>
      <c r="G2532" s="30">
        <v>900</v>
      </c>
      <c r="H2532" s="30">
        <v>13852.88</v>
      </c>
      <c r="I2532" s="30"/>
      <c r="J2532" s="30">
        <v>16272</v>
      </c>
      <c r="K2532" s="30">
        <v>169.09</v>
      </c>
      <c r="L2532" s="30">
        <v>7110.1</v>
      </c>
      <c r="M2532" s="30">
        <v>422.73</v>
      </c>
      <c r="N2532" s="30">
        <v>17775.25</v>
      </c>
      <c r="O2532" s="30">
        <v>676.36</v>
      </c>
      <c r="P2532" s="30">
        <v>28440.400000000001</v>
      </c>
    </row>
    <row r="2533" spans="1:16">
      <c r="A2533" s="45" t="str">
        <f t="shared" si="57"/>
        <v>3172</v>
      </c>
      <c r="B2533" s="29">
        <v>31</v>
      </c>
      <c r="C2533" s="29">
        <v>72</v>
      </c>
      <c r="D2533" s="29"/>
      <c r="E2533" s="29">
        <v>19740</v>
      </c>
      <c r="F2533" s="29">
        <v>20000</v>
      </c>
      <c r="G2533" s="29"/>
      <c r="H2533" s="29">
        <v>14268.47</v>
      </c>
      <c r="I2533" s="29"/>
      <c r="J2533" s="29">
        <v>16497</v>
      </c>
      <c r="K2533" s="29">
        <v>162.72</v>
      </c>
      <c r="L2533" s="29">
        <v>7486.12</v>
      </c>
      <c r="M2533" s="29">
        <v>406.8</v>
      </c>
      <c r="N2533" s="29">
        <v>18715.310000000001</v>
      </c>
      <c r="O2533" s="29">
        <v>650.88</v>
      </c>
      <c r="P2533" s="29">
        <v>29944.5</v>
      </c>
    </row>
    <row r="2534" spans="1:16">
      <c r="A2534" s="45" t="str">
        <f t="shared" si="57"/>
        <v>3273</v>
      </c>
      <c r="B2534" s="30">
        <v>32</v>
      </c>
      <c r="C2534" s="30">
        <v>73</v>
      </c>
      <c r="D2534" s="30"/>
      <c r="E2534" s="30">
        <v>19740</v>
      </c>
      <c r="F2534" s="30">
        <v>20000</v>
      </c>
      <c r="G2534" s="30"/>
      <c r="H2534" s="30">
        <v>14696.52</v>
      </c>
      <c r="I2534" s="30"/>
      <c r="J2534" s="30">
        <v>16723</v>
      </c>
      <c r="K2534" s="30">
        <v>164.97</v>
      </c>
      <c r="L2534" s="30">
        <v>7875.68</v>
      </c>
      <c r="M2534" s="30">
        <v>412.43</v>
      </c>
      <c r="N2534" s="30">
        <v>19689.189999999999</v>
      </c>
      <c r="O2534" s="30">
        <v>659.88</v>
      </c>
      <c r="P2534" s="30">
        <v>31502.71</v>
      </c>
    </row>
    <row r="2535" spans="1:16">
      <c r="A2535" s="45" t="str">
        <f t="shared" si="57"/>
        <v>3374</v>
      </c>
      <c r="B2535" s="29">
        <v>33</v>
      </c>
      <c r="C2535" s="29">
        <v>74</v>
      </c>
      <c r="D2535" s="29"/>
      <c r="E2535" s="29">
        <v>19740</v>
      </c>
      <c r="F2535" s="29">
        <v>20000</v>
      </c>
      <c r="G2535" s="29">
        <v>900</v>
      </c>
      <c r="H2535" s="29">
        <v>16037.42</v>
      </c>
      <c r="I2535" s="29"/>
      <c r="J2535" s="29">
        <v>16050</v>
      </c>
      <c r="K2535" s="29">
        <v>167.23</v>
      </c>
      <c r="L2535" s="29">
        <v>8279.18</v>
      </c>
      <c r="M2535" s="29">
        <v>418.08</v>
      </c>
      <c r="N2535" s="29">
        <v>20697.95</v>
      </c>
      <c r="O2535" s="29">
        <v>668.92</v>
      </c>
      <c r="P2535" s="29">
        <v>33116.71</v>
      </c>
    </row>
    <row r="2536" spans="1:16">
      <c r="A2536" s="45" t="str">
        <f t="shared" si="57"/>
        <v>3475</v>
      </c>
      <c r="B2536" s="30">
        <v>34</v>
      </c>
      <c r="C2536" s="30">
        <v>75</v>
      </c>
      <c r="D2536" s="30"/>
      <c r="E2536" s="30">
        <v>19740</v>
      </c>
      <c r="F2536" s="30">
        <v>20000</v>
      </c>
      <c r="G2536" s="30"/>
      <c r="H2536" s="30">
        <v>16518.54</v>
      </c>
      <c r="I2536" s="30"/>
      <c r="J2536" s="30">
        <v>16225</v>
      </c>
      <c r="K2536" s="30">
        <v>160.5</v>
      </c>
      <c r="L2536" s="30">
        <v>8688.0499999999993</v>
      </c>
      <c r="M2536" s="30">
        <v>401.25</v>
      </c>
      <c r="N2536" s="30">
        <v>21720.13</v>
      </c>
      <c r="O2536" s="30">
        <v>642</v>
      </c>
      <c r="P2536" s="30">
        <v>34752.21</v>
      </c>
    </row>
    <row r="2537" spans="1:16">
      <c r="A2537" s="45" t="str">
        <f t="shared" si="57"/>
        <v>3576</v>
      </c>
      <c r="B2537" s="29">
        <v>35</v>
      </c>
      <c r="C2537" s="29">
        <v>76</v>
      </c>
      <c r="D2537" s="29"/>
      <c r="E2537" s="29">
        <v>19740</v>
      </c>
      <c r="F2537" s="29">
        <v>20000</v>
      </c>
      <c r="G2537" s="29"/>
      <c r="H2537" s="29">
        <v>17014.099999999999</v>
      </c>
      <c r="I2537" s="29"/>
      <c r="J2537" s="29">
        <v>16397</v>
      </c>
      <c r="K2537" s="29">
        <v>162.25</v>
      </c>
      <c r="L2537" s="29">
        <v>9110.9500000000007</v>
      </c>
      <c r="M2537" s="29">
        <v>405.63</v>
      </c>
      <c r="N2537" s="29">
        <v>22777.360000000001</v>
      </c>
      <c r="O2537" s="29">
        <v>649</v>
      </c>
      <c r="P2537" s="29">
        <v>36443.78</v>
      </c>
    </row>
    <row r="2538" spans="1:16">
      <c r="A2538" s="45" t="str">
        <f t="shared" si="57"/>
        <v>3677</v>
      </c>
      <c r="B2538" s="30">
        <v>36</v>
      </c>
      <c r="C2538" s="30">
        <v>77</v>
      </c>
      <c r="D2538" s="30"/>
      <c r="E2538" s="30">
        <v>19740</v>
      </c>
      <c r="F2538" s="30">
        <v>20000</v>
      </c>
      <c r="G2538" s="30">
        <v>900</v>
      </c>
      <c r="H2538" s="30">
        <v>18424.52</v>
      </c>
      <c r="I2538" s="30"/>
      <c r="J2538" s="30">
        <v>15663</v>
      </c>
      <c r="K2538" s="30">
        <v>163.97</v>
      </c>
      <c r="L2538" s="30">
        <v>9548.24</v>
      </c>
      <c r="M2538" s="30">
        <v>409.93</v>
      </c>
      <c r="N2538" s="30">
        <v>23870.61</v>
      </c>
      <c r="O2538" s="30">
        <v>655.88</v>
      </c>
      <c r="P2538" s="30">
        <v>38192.97</v>
      </c>
    </row>
    <row r="2539" spans="1:16">
      <c r="A2539" s="45" t="str">
        <f t="shared" si="57"/>
        <v>3778</v>
      </c>
      <c r="B2539" s="29">
        <v>37</v>
      </c>
      <c r="C2539" s="29">
        <v>78</v>
      </c>
      <c r="D2539" s="29"/>
      <c r="E2539" s="29">
        <v>19740</v>
      </c>
      <c r="F2539" s="29">
        <v>20000</v>
      </c>
      <c r="G2539" s="29"/>
      <c r="H2539" s="29">
        <v>18977.259999999998</v>
      </c>
      <c r="I2539" s="29"/>
      <c r="J2539" s="29">
        <v>15759</v>
      </c>
      <c r="K2539" s="29">
        <v>156.63</v>
      </c>
      <c r="L2539" s="29">
        <v>9991.32</v>
      </c>
      <c r="M2539" s="29">
        <v>391.58</v>
      </c>
      <c r="N2539" s="29">
        <v>24978.3</v>
      </c>
      <c r="O2539" s="29">
        <v>626.52</v>
      </c>
      <c r="P2539" s="29">
        <v>39965.279999999999</v>
      </c>
    </row>
    <row r="2540" spans="1:16">
      <c r="A2540" s="45" t="str">
        <f t="shared" si="57"/>
        <v>3879</v>
      </c>
      <c r="B2540" s="30">
        <v>38</v>
      </c>
      <c r="C2540" s="30">
        <v>79</v>
      </c>
      <c r="D2540" s="30"/>
      <c r="E2540" s="30">
        <v>19740</v>
      </c>
      <c r="F2540" s="30">
        <v>20000</v>
      </c>
      <c r="G2540" s="30"/>
      <c r="H2540" s="30">
        <v>19546.57</v>
      </c>
      <c r="I2540" s="30"/>
      <c r="J2540" s="30">
        <v>15839</v>
      </c>
      <c r="K2540" s="30">
        <v>157.59</v>
      </c>
      <c r="L2540" s="30">
        <v>10448.65</v>
      </c>
      <c r="M2540" s="30">
        <v>393.98</v>
      </c>
      <c r="N2540" s="30">
        <v>26121.63</v>
      </c>
      <c r="O2540" s="30">
        <v>630.36</v>
      </c>
      <c r="P2540" s="30">
        <v>41794.6</v>
      </c>
    </row>
    <row r="2541" spans="1:16">
      <c r="A2541" s="45" t="str">
        <f t="shared" si="57"/>
        <v>3980</v>
      </c>
      <c r="B2541" s="29">
        <v>39</v>
      </c>
      <c r="C2541" s="29">
        <v>80</v>
      </c>
      <c r="D2541" s="29"/>
      <c r="E2541" s="29">
        <v>19740</v>
      </c>
      <c r="F2541" s="29">
        <v>20000</v>
      </c>
      <c r="G2541" s="29">
        <v>900</v>
      </c>
      <c r="H2541" s="29">
        <v>21032.97</v>
      </c>
      <c r="I2541" s="29">
        <v>15000</v>
      </c>
      <c r="J2541" s="29">
        <v>15900</v>
      </c>
      <c r="K2541" s="29">
        <v>158.38999999999999</v>
      </c>
      <c r="L2541" s="29">
        <v>10920.5</v>
      </c>
      <c r="M2541" s="29">
        <v>395.98</v>
      </c>
      <c r="N2541" s="29">
        <v>27301.25</v>
      </c>
      <c r="O2541" s="29">
        <v>633.55999999999995</v>
      </c>
      <c r="P2541" s="29">
        <v>43682</v>
      </c>
    </row>
    <row r="2542" spans="1:16" ht="54">
      <c r="B2542" s="28" t="s">
        <v>27</v>
      </c>
      <c r="C2542" s="28" t="s">
        <v>13</v>
      </c>
      <c r="D2542" s="28" t="s">
        <v>14</v>
      </c>
      <c r="E2542" s="28" t="s">
        <v>15</v>
      </c>
      <c r="F2542" s="28" t="s">
        <v>16</v>
      </c>
      <c r="G2542" s="28" t="s">
        <v>17</v>
      </c>
      <c r="H2542" s="28" t="s">
        <v>18</v>
      </c>
      <c r="I2542" s="28" t="s">
        <v>19</v>
      </c>
      <c r="J2542" s="28" t="s">
        <v>20</v>
      </c>
      <c r="K2542" s="28" t="s">
        <v>21</v>
      </c>
      <c r="L2542" s="28" t="s">
        <v>22</v>
      </c>
      <c r="M2542" s="28" t="s">
        <v>23</v>
      </c>
      <c r="N2542" s="28" t="s">
        <v>24</v>
      </c>
      <c r="O2542" s="28" t="s">
        <v>25</v>
      </c>
      <c r="P2542" s="28" t="s">
        <v>26</v>
      </c>
    </row>
    <row r="2543" spans="1:16">
      <c r="A2543" s="45" t="str">
        <f t="shared" ref="A2543:A2580" si="58">B2543&amp;C2543</f>
        <v>143</v>
      </c>
      <c r="B2543" s="29">
        <v>1</v>
      </c>
      <c r="C2543" s="29">
        <v>43</v>
      </c>
      <c r="D2543" s="29">
        <v>3920</v>
      </c>
      <c r="E2543" s="29">
        <v>3920</v>
      </c>
      <c r="F2543" s="29">
        <v>20000</v>
      </c>
      <c r="G2543" s="29"/>
      <c r="H2543" s="29"/>
      <c r="I2543" s="29"/>
      <c r="J2543" s="29">
        <v>2352</v>
      </c>
      <c r="K2543" s="29">
        <v>27.44</v>
      </c>
      <c r="L2543" s="29">
        <v>27.44</v>
      </c>
      <c r="M2543" s="29">
        <v>68.599999999999994</v>
      </c>
      <c r="N2543" s="29">
        <v>68.599999999999994</v>
      </c>
      <c r="O2543" s="29">
        <v>109.76</v>
      </c>
      <c r="P2543" s="29">
        <v>109.76</v>
      </c>
    </row>
    <row r="2544" spans="1:16">
      <c r="A2544" s="45" t="str">
        <f t="shared" si="58"/>
        <v>244</v>
      </c>
      <c r="B2544" s="30">
        <v>2</v>
      </c>
      <c r="C2544" s="30">
        <v>44</v>
      </c>
      <c r="D2544" s="30">
        <v>3920</v>
      </c>
      <c r="E2544" s="30">
        <v>7840</v>
      </c>
      <c r="F2544" s="30">
        <v>20000</v>
      </c>
      <c r="G2544" s="30"/>
      <c r="H2544" s="30"/>
      <c r="I2544" s="30"/>
      <c r="J2544" s="30">
        <v>5832</v>
      </c>
      <c r="K2544" s="30">
        <v>61.05</v>
      </c>
      <c r="L2544" s="30">
        <v>89.31</v>
      </c>
      <c r="M2544" s="30">
        <v>152.63</v>
      </c>
      <c r="N2544" s="30">
        <v>223.28</v>
      </c>
      <c r="O2544" s="30">
        <v>244.2</v>
      </c>
      <c r="P2544" s="30">
        <v>357.25</v>
      </c>
    </row>
    <row r="2545" spans="1:16">
      <c r="A2545" s="45" t="str">
        <f t="shared" si="58"/>
        <v>345</v>
      </c>
      <c r="B2545" s="29">
        <v>3</v>
      </c>
      <c r="C2545" s="29">
        <v>45</v>
      </c>
      <c r="D2545" s="29">
        <v>3920</v>
      </c>
      <c r="E2545" s="29">
        <v>11760</v>
      </c>
      <c r="F2545" s="29">
        <v>20000</v>
      </c>
      <c r="G2545" s="29">
        <v>900</v>
      </c>
      <c r="H2545" s="29">
        <v>900</v>
      </c>
      <c r="I2545" s="29"/>
      <c r="J2545" s="29">
        <v>8456</v>
      </c>
      <c r="K2545" s="29">
        <v>95.37</v>
      </c>
      <c r="L2545" s="29">
        <v>187.36</v>
      </c>
      <c r="M2545" s="29">
        <v>238.43</v>
      </c>
      <c r="N2545" s="29">
        <v>468.41</v>
      </c>
      <c r="O2545" s="29">
        <v>381.48</v>
      </c>
      <c r="P2545" s="29">
        <v>749.45</v>
      </c>
    </row>
    <row r="2546" spans="1:16">
      <c r="A2546" s="45" t="str">
        <f t="shared" si="58"/>
        <v>446</v>
      </c>
      <c r="B2546" s="30">
        <v>4</v>
      </c>
      <c r="C2546" s="30">
        <v>46</v>
      </c>
      <c r="D2546" s="30">
        <v>3920</v>
      </c>
      <c r="E2546" s="30">
        <v>15680</v>
      </c>
      <c r="F2546" s="30">
        <v>20000</v>
      </c>
      <c r="G2546" s="30"/>
      <c r="H2546" s="30">
        <v>927</v>
      </c>
      <c r="I2546" s="30"/>
      <c r="J2546" s="30">
        <v>12434</v>
      </c>
      <c r="K2546" s="30">
        <v>124.54</v>
      </c>
      <c r="L2546" s="30">
        <v>317.52</v>
      </c>
      <c r="M2546" s="30">
        <v>311.33999999999997</v>
      </c>
      <c r="N2546" s="30">
        <v>793.8</v>
      </c>
      <c r="O2546" s="30">
        <v>498.14</v>
      </c>
      <c r="P2546" s="30">
        <v>1270.08</v>
      </c>
    </row>
    <row r="2547" spans="1:16">
      <c r="A2547" s="45" t="str">
        <f t="shared" si="58"/>
        <v>547</v>
      </c>
      <c r="B2547" s="29">
        <v>5</v>
      </c>
      <c r="C2547" s="29">
        <v>47</v>
      </c>
      <c r="D2547" s="29">
        <v>3920</v>
      </c>
      <c r="E2547" s="29">
        <v>19600</v>
      </c>
      <c r="F2547" s="29">
        <v>20000</v>
      </c>
      <c r="G2547" s="29"/>
      <c r="H2547" s="29">
        <v>954.81</v>
      </c>
      <c r="I2547" s="29"/>
      <c r="J2547" s="29">
        <v>16652</v>
      </c>
      <c r="K2547" s="29">
        <v>163.34</v>
      </c>
      <c r="L2547" s="29">
        <v>490.38</v>
      </c>
      <c r="M2547" s="29">
        <v>408.34</v>
      </c>
      <c r="N2547" s="29">
        <v>1225.95</v>
      </c>
      <c r="O2547" s="29">
        <v>653.34</v>
      </c>
      <c r="P2547" s="29">
        <v>1961.52</v>
      </c>
    </row>
    <row r="2548" spans="1:16">
      <c r="A2548" s="45" t="str">
        <f t="shared" si="58"/>
        <v>648</v>
      </c>
      <c r="B2548" s="30">
        <v>6</v>
      </c>
      <c r="C2548" s="30">
        <v>48</v>
      </c>
      <c r="D2548" s="30"/>
      <c r="E2548" s="30">
        <v>19600</v>
      </c>
      <c r="F2548" s="30">
        <v>20000</v>
      </c>
      <c r="G2548" s="30">
        <v>900</v>
      </c>
      <c r="H2548" s="30">
        <v>1883.45</v>
      </c>
      <c r="I2548" s="30"/>
      <c r="J2548" s="30">
        <v>16078</v>
      </c>
      <c r="K2548" s="30">
        <v>166.52</v>
      </c>
      <c r="L2548" s="30">
        <v>671.61</v>
      </c>
      <c r="M2548" s="30">
        <v>416.3</v>
      </c>
      <c r="N2548" s="30">
        <v>1679.03</v>
      </c>
      <c r="O2548" s="30">
        <v>666.08</v>
      </c>
      <c r="P2548" s="30">
        <v>2686.45</v>
      </c>
    </row>
    <row r="2549" spans="1:16">
      <c r="A2549" s="45" t="str">
        <f t="shared" si="58"/>
        <v>749</v>
      </c>
      <c r="B2549" s="29">
        <v>7</v>
      </c>
      <c r="C2549" s="29">
        <v>49</v>
      </c>
      <c r="D2549" s="29"/>
      <c r="E2549" s="29">
        <v>19600</v>
      </c>
      <c r="F2549" s="29">
        <v>20000</v>
      </c>
      <c r="G2549" s="29"/>
      <c r="H2549" s="29">
        <v>1939.96</v>
      </c>
      <c r="I2549" s="29"/>
      <c r="J2549" s="29">
        <v>16389</v>
      </c>
      <c r="K2549" s="29">
        <v>160.78</v>
      </c>
      <c r="L2549" s="29">
        <v>852.54</v>
      </c>
      <c r="M2549" s="29">
        <v>401.95</v>
      </c>
      <c r="N2549" s="29">
        <v>2131.35</v>
      </c>
      <c r="O2549" s="29">
        <v>643.12</v>
      </c>
      <c r="P2549" s="29">
        <v>3410.16</v>
      </c>
    </row>
    <row r="2550" spans="1:16">
      <c r="A2550" s="45" t="str">
        <f t="shared" si="58"/>
        <v>850</v>
      </c>
      <c r="B2550" s="30">
        <v>8</v>
      </c>
      <c r="C2550" s="30">
        <v>50</v>
      </c>
      <c r="D2550" s="30"/>
      <c r="E2550" s="30">
        <v>19600</v>
      </c>
      <c r="F2550" s="30">
        <v>20000</v>
      </c>
      <c r="G2550" s="30"/>
      <c r="H2550" s="30">
        <v>1998.16</v>
      </c>
      <c r="I2550" s="30"/>
      <c r="J2550" s="30">
        <v>16706</v>
      </c>
      <c r="K2550" s="30">
        <v>163.89</v>
      </c>
      <c r="L2550" s="30">
        <v>1042.01</v>
      </c>
      <c r="M2550" s="30">
        <v>409.73</v>
      </c>
      <c r="N2550" s="30">
        <v>2605.02</v>
      </c>
      <c r="O2550" s="30">
        <v>655.56</v>
      </c>
      <c r="P2550" s="30">
        <v>4168.03</v>
      </c>
    </row>
    <row r="2551" spans="1:16">
      <c r="A2551" s="45" t="str">
        <f t="shared" si="58"/>
        <v>951</v>
      </c>
      <c r="B2551" s="29">
        <v>9</v>
      </c>
      <c r="C2551" s="29">
        <v>51</v>
      </c>
      <c r="D2551" s="29"/>
      <c r="E2551" s="29">
        <v>19600</v>
      </c>
      <c r="F2551" s="29">
        <v>20000</v>
      </c>
      <c r="G2551" s="29">
        <v>900</v>
      </c>
      <c r="H2551" s="29">
        <v>2958.1</v>
      </c>
      <c r="I2551" s="29"/>
      <c r="J2551" s="29">
        <v>16130</v>
      </c>
      <c r="K2551" s="29">
        <v>167.06</v>
      </c>
      <c r="L2551" s="29">
        <v>1240.33</v>
      </c>
      <c r="M2551" s="29">
        <v>417.65</v>
      </c>
      <c r="N2551" s="29">
        <v>3100.82</v>
      </c>
      <c r="O2551" s="29">
        <v>668.24</v>
      </c>
      <c r="P2551" s="29">
        <v>4961.3100000000004</v>
      </c>
    </row>
    <row r="2552" spans="1:16">
      <c r="A2552" s="45" t="str">
        <f t="shared" si="58"/>
        <v>1052</v>
      </c>
      <c r="B2552" s="30">
        <v>10</v>
      </c>
      <c r="C2552" s="30">
        <v>52</v>
      </c>
      <c r="D2552" s="30"/>
      <c r="E2552" s="30">
        <v>19600</v>
      </c>
      <c r="F2552" s="30">
        <v>20000</v>
      </c>
      <c r="G2552" s="30"/>
      <c r="H2552" s="30">
        <v>3046.84</v>
      </c>
      <c r="I2552" s="30"/>
      <c r="J2552" s="30">
        <v>16439</v>
      </c>
      <c r="K2552" s="30">
        <v>161.30000000000001</v>
      </c>
      <c r="L2552" s="30">
        <v>1438.84</v>
      </c>
      <c r="M2552" s="30">
        <v>403.25</v>
      </c>
      <c r="N2552" s="30">
        <v>3597.09</v>
      </c>
      <c r="O2552" s="30">
        <v>645.20000000000005</v>
      </c>
      <c r="P2552" s="30">
        <v>5755.35</v>
      </c>
    </row>
    <row r="2553" spans="1:16">
      <c r="A2553" s="45" t="str">
        <f t="shared" si="58"/>
        <v>1153</v>
      </c>
      <c r="B2553" s="29">
        <v>11</v>
      </c>
      <c r="C2553" s="29">
        <v>53</v>
      </c>
      <c r="D2553" s="29"/>
      <c r="E2553" s="29">
        <v>19600</v>
      </c>
      <c r="F2553" s="29">
        <v>20000</v>
      </c>
      <c r="G2553" s="29"/>
      <c r="H2553" s="29">
        <v>3138.25</v>
      </c>
      <c r="I2553" s="29"/>
      <c r="J2553" s="29">
        <v>16754</v>
      </c>
      <c r="K2553" s="29">
        <v>164.39</v>
      </c>
      <c r="L2553" s="29">
        <v>1646.39</v>
      </c>
      <c r="M2553" s="29">
        <v>410.98</v>
      </c>
      <c r="N2553" s="29">
        <v>4115.9799999999996</v>
      </c>
      <c r="O2553" s="29">
        <v>657.56</v>
      </c>
      <c r="P2553" s="29">
        <v>6585.57</v>
      </c>
    </row>
    <row r="2554" spans="1:16">
      <c r="A2554" s="45" t="str">
        <f t="shared" si="58"/>
        <v>1254</v>
      </c>
      <c r="B2554" s="30">
        <v>12</v>
      </c>
      <c r="C2554" s="30">
        <v>54</v>
      </c>
      <c r="D2554" s="30"/>
      <c r="E2554" s="30">
        <v>19600</v>
      </c>
      <c r="F2554" s="30">
        <v>20000</v>
      </c>
      <c r="G2554" s="30">
        <v>900</v>
      </c>
      <c r="H2554" s="30">
        <v>4132.3999999999996</v>
      </c>
      <c r="I2554" s="30"/>
      <c r="J2554" s="30">
        <v>16175</v>
      </c>
      <c r="K2554" s="30">
        <v>167.54</v>
      </c>
      <c r="L2554" s="30">
        <v>1863.32</v>
      </c>
      <c r="M2554" s="30">
        <v>418.85</v>
      </c>
      <c r="N2554" s="30">
        <v>4658.3100000000004</v>
      </c>
      <c r="O2554" s="30">
        <v>670.16</v>
      </c>
      <c r="P2554" s="30">
        <v>7453.3</v>
      </c>
    </row>
    <row r="2555" spans="1:16">
      <c r="A2555" s="45" t="str">
        <f t="shared" si="58"/>
        <v>1355</v>
      </c>
      <c r="B2555" s="29">
        <v>13</v>
      </c>
      <c r="C2555" s="29">
        <v>55</v>
      </c>
      <c r="D2555" s="29"/>
      <c r="E2555" s="29">
        <v>19600</v>
      </c>
      <c r="F2555" s="29">
        <v>20000</v>
      </c>
      <c r="G2555" s="29"/>
      <c r="H2555" s="29">
        <v>4256.37</v>
      </c>
      <c r="I2555" s="29"/>
      <c r="J2555" s="29">
        <v>16481</v>
      </c>
      <c r="K2555" s="29">
        <v>161.75</v>
      </c>
      <c r="L2555" s="29">
        <v>2080.9699999999998</v>
      </c>
      <c r="M2555" s="29">
        <v>404.38</v>
      </c>
      <c r="N2555" s="29">
        <v>5202.43</v>
      </c>
      <c r="O2555" s="29">
        <v>647</v>
      </c>
      <c r="P2555" s="29">
        <v>8323.89</v>
      </c>
    </row>
    <row r="2556" spans="1:16">
      <c r="A2556" s="45" t="str">
        <f t="shared" si="58"/>
        <v>1456</v>
      </c>
      <c r="B2556" s="30">
        <v>14</v>
      </c>
      <c r="C2556" s="30">
        <v>56</v>
      </c>
      <c r="D2556" s="30"/>
      <c r="E2556" s="30">
        <v>19600</v>
      </c>
      <c r="F2556" s="30">
        <v>20000</v>
      </c>
      <c r="G2556" s="30"/>
      <c r="H2556" s="30">
        <v>4384.0600000000004</v>
      </c>
      <c r="I2556" s="30"/>
      <c r="J2556" s="30">
        <v>16792</v>
      </c>
      <c r="K2556" s="30">
        <v>164.81</v>
      </c>
      <c r="L2556" s="30">
        <v>2308.21</v>
      </c>
      <c r="M2556" s="30">
        <v>412.03</v>
      </c>
      <c r="N2556" s="30">
        <v>5770.53</v>
      </c>
      <c r="O2556" s="30">
        <v>659.24</v>
      </c>
      <c r="P2556" s="30">
        <v>9232.85</v>
      </c>
    </row>
    <row r="2557" spans="1:16">
      <c r="A2557" s="45" t="str">
        <f t="shared" si="58"/>
        <v>1557</v>
      </c>
      <c r="B2557" s="29">
        <v>15</v>
      </c>
      <c r="C2557" s="29">
        <v>57</v>
      </c>
      <c r="D2557" s="29"/>
      <c r="E2557" s="29">
        <v>19600</v>
      </c>
      <c r="F2557" s="29">
        <v>20000</v>
      </c>
      <c r="G2557" s="29">
        <v>900</v>
      </c>
      <c r="H2557" s="29">
        <v>5415.58</v>
      </c>
      <c r="I2557" s="29"/>
      <c r="J2557" s="29">
        <v>16209</v>
      </c>
      <c r="K2557" s="29">
        <v>167.92</v>
      </c>
      <c r="L2557" s="29">
        <v>2545.38</v>
      </c>
      <c r="M2557" s="29">
        <v>419.8</v>
      </c>
      <c r="N2557" s="29">
        <v>6363.45</v>
      </c>
      <c r="O2557" s="29">
        <v>671.68</v>
      </c>
      <c r="P2557" s="29">
        <v>10181.52</v>
      </c>
    </row>
    <row r="2558" spans="1:16">
      <c r="A2558" s="45" t="str">
        <f t="shared" si="58"/>
        <v>1658</v>
      </c>
      <c r="B2558" s="30">
        <v>16</v>
      </c>
      <c r="C2558" s="30">
        <v>58</v>
      </c>
      <c r="D2558" s="30"/>
      <c r="E2558" s="30">
        <v>19600</v>
      </c>
      <c r="F2558" s="30">
        <v>20000</v>
      </c>
      <c r="G2558" s="30"/>
      <c r="H2558" s="30">
        <v>5578.05</v>
      </c>
      <c r="I2558" s="30"/>
      <c r="J2558" s="30">
        <v>16508</v>
      </c>
      <c r="K2558" s="30">
        <v>162.09</v>
      </c>
      <c r="L2558" s="30">
        <v>2783.83</v>
      </c>
      <c r="M2558" s="30">
        <v>405.23</v>
      </c>
      <c r="N2558" s="30">
        <v>6959.58</v>
      </c>
      <c r="O2558" s="30">
        <v>648.36</v>
      </c>
      <c r="P2558" s="30">
        <v>11135.32</v>
      </c>
    </row>
    <row r="2559" spans="1:16">
      <c r="A2559" s="45" t="str">
        <f t="shared" si="58"/>
        <v>1759</v>
      </c>
      <c r="B2559" s="29">
        <v>17</v>
      </c>
      <c r="C2559" s="29">
        <v>59</v>
      </c>
      <c r="D2559" s="29"/>
      <c r="E2559" s="29">
        <v>19600</v>
      </c>
      <c r="F2559" s="29">
        <v>20000</v>
      </c>
      <c r="G2559" s="29"/>
      <c r="H2559" s="29">
        <v>5745.39</v>
      </c>
      <c r="I2559" s="29"/>
      <c r="J2559" s="29">
        <v>16814</v>
      </c>
      <c r="K2559" s="29">
        <v>165.08</v>
      </c>
      <c r="L2559" s="29">
        <v>3032.43</v>
      </c>
      <c r="M2559" s="29">
        <v>412.7</v>
      </c>
      <c r="N2559" s="29">
        <v>7581.06</v>
      </c>
      <c r="O2559" s="29">
        <v>660.32</v>
      </c>
      <c r="P2559" s="29">
        <v>12129.7</v>
      </c>
    </row>
    <row r="2560" spans="1:16">
      <c r="A2560" s="45" t="str">
        <f t="shared" si="58"/>
        <v>1860</v>
      </c>
      <c r="B2560" s="30">
        <v>18</v>
      </c>
      <c r="C2560" s="30">
        <v>60</v>
      </c>
      <c r="D2560" s="30"/>
      <c r="E2560" s="30">
        <v>19600</v>
      </c>
      <c r="F2560" s="30">
        <v>20000</v>
      </c>
      <c r="G2560" s="30">
        <v>900</v>
      </c>
      <c r="H2560" s="30">
        <v>6817.75</v>
      </c>
      <c r="I2560" s="30"/>
      <c r="J2560" s="30">
        <v>16225</v>
      </c>
      <c r="K2560" s="30">
        <v>168.14</v>
      </c>
      <c r="L2560" s="30">
        <v>3291.54</v>
      </c>
      <c r="M2560" s="30">
        <v>420.35</v>
      </c>
      <c r="N2560" s="30">
        <v>8228.85</v>
      </c>
      <c r="O2560" s="30">
        <v>672.56</v>
      </c>
      <c r="P2560" s="30">
        <v>13166.15</v>
      </c>
    </row>
    <row r="2561" spans="1:16">
      <c r="A2561" s="45" t="str">
        <f t="shared" si="58"/>
        <v>1961</v>
      </c>
      <c r="B2561" s="29">
        <v>19</v>
      </c>
      <c r="C2561" s="29">
        <v>61</v>
      </c>
      <c r="D2561" s="29"/>
      <c r="E2561" s="29">
        <v>19600</v>
      </c>
      <c r="F2561" s="29">
        <v>20000</v>
      </c>
      <c r="G2561" s="29"/>
      <c r="H2561" s="29">
        <v>7022.29</v>
      </c>
      <c r="I2561" s="29"/>
      <c r="J2561" s="29">
        <v>16516</v>
      </c>
      <c r="K2561" s="29">
        <v>162.25</v>
      </c>
      <c r="L2561" s="29">
        <v>3552.53</v>
      </c>
      <c r="M2561" s="29">
        <v>405.63</v>
      </c>
      <c r="N2561" s="29">
        <v>8881.34</v>
      </c>
      <c r="O2561" s="29">
        <v>649</v>
      </c>
      <c r="P2561" s="29">
        <v>14210.14</v>
      </c>
    </row>
    <row r="2562" spans="1:16">
      <c r="A2562" s="45" t="str">
        <f t="shared" si="58"/>
        <v>2062</v>
      </c>
      <c r="B2562" s="30">
        <v>20</v>
      </c>
      <c r="C2562" s="30">
        <v>62</v>
      </c>
      <c r="D2562" s="30"/>
      <c r="E2562" s="30">
        <v>19600</v>
      </c>
      <c r="F2562" s="30">
        <v>20000</v>
      </c>
      <c r="G2562" s="30"/>
      <c r="H2562" s="30">
        <v>7232.95</v>
      </c>
      <c r="I2562" s="30"/>
      <c r="J2562" s="30">
        <v>16813</v>
      </c>
      <c r="K2562" s="30">
        <v>165.16</v>
      </c>
      <c r="L2562" s="30">
        <v>3824.27</v>
      </c>
      <c r="M2562" s="30">
        <v>412.9</v>
      </c>
      <c r="N2562" s="30">
        <v>9560.68</v>
      </c>
      <c r="O2562" s="30">
        <v>660.64</v>
      </c>
      <c r="P2562" s="30">
        <v>15297.08</v>
      </c>
    </row>
    <row r="2563" spans="1:16">
      <c r="A2563" s="45" t="str">
        <f t="shared" si="58"/>
        <v>2163</v>
      </c>
      <c r="B2563" s="29">
        <v>21</v>
      </c>
      <c r="C2563" s="29">
        <v>63</v>
      </c>
      <c r="D2563" s="29"/>
      <c r="E2563" s="29">
        <v>19600</v>
      </c>
      <c r="F2563" s="29">
        <v>20000</v>
      </c>
      <c r="G2563" s="29">
        <v>900</v>
      </c>
      <c r="H2563" s="29">
        <v>8349.94</v>
      </c>
      <c r="I2563" s="29"/>
      <c r="J2563" s="29">
        <v>16215</v>
      </c>
      <c r="K2563" s="29">
        <v>168.13</v>
      </c>
      <c r="L2563" s="29">
        <v>4107.13</v>
      </c>
      <c r="M2563" s="29">
        <v>420.33</v>
      </c>
      <c r="N2563" s="29">
        <v>10267.82</v>
      </c>
      <c r="O2563" s="29">
        <v>672.52</v>
      </c>
      <c r="P2563" s="29">
        <v>16428.509999999998</v>
      </c>
    </row>
    <row r="2564" spans="1:16">
      <c r="A2564" s="45" t="str">
        <f t="shared" si="58"/>
        <v>2264</v>
      </c>
      <c r="B2564" s="30">
        <v>22</v>
      </c>
      <c r="C2564" s="30">
        <v>64</v>
      </c>
      <c r="D2564" s="30"/>
      <c r="E2564" s="30">
        <v>19600</v>
      </c>
      <c r="F2564" s="30">
        <v>20000</v>
      </c>
      <c r="G2564" s="30"/>
      <c r="H2564" s="30">
        <v>8600.44</v>
      </c>
      <c r="I2564" s="30"/>
      <c r="J2564" s="30">
        <v>16494</v>
      </c>
      <c r="K2564" s="30">
        <v>162.15</v>
      </c>
      <c r="L2564" s="30">
        <v>4392.49</v>
      </c>
      <c r="M2564" s="30">
        <v>405.38</v>
      </c>
      <c r="N2564" s="30">
        <v>10981.23</v>
      </c>
      <c r="O2564" s="30">
        <v>648.6</v>
      </c>
      <c r="P2564" s="30">
        <v>17569.97</v>
      </c>
    </row>
    <row r="2565" spans="1:16">
      <c r="A2565" s="45" t="str">
        <f t="shared" si="58"/>
        <v>2365</v>
      </c>
      <c r="B2565" s="29">
        <v>23</v>
      </c>
      <c r="C2565" s="29">
        <v>65</v>
      </c>
      <c r="D2565" s="29"/>
      <c r="E2565" s="29">
        <v>19600</v>
      </c>
      <c r="F2565" s="29">
        <v>20000</v>
      </c>
      <c r="G2565" s="29"/>
      <c r="H2565" s="29">
        <v>8858.4500000000007</v>
      </c>
      <c r="I2565" s="29"/>
      <c r="J2565" s="29">
        <v>16778</v>
      </c>
      <c r="K2565" s="29">
        <v>164.94</v>
      </c>
      <c r="L2565" s="29">
        <v>4689.21</v>
      </c>
      <c r="M2565" s="29">
        <v>412.35</v>
      </c>
      <c r="N2565" s="29">
        <v>11723.02</v>
      </c>
      <c r="O2565" s="29">
        <v>659.76</v>
      </c>
      <c r="P2565" s="29">
        <v>18756.830000000002</v>
      </c>
    </row>
    <row r="2566" spans="1:16">
      <c r="A2566" s="45" t="str">
        <f t="shared" si="58"/>
        <v>2466</v>
      </c>
      <c r="B2566" s="30">
        <v>24</v>
      </c>
      <c r="C2566" s="30">
        <v>66</v>
      </c>
      <c r="D2566" s="30"/>
      <c r="E2566" s="30">
        <v>19600</v>
      </c>
      <c r="F2566" s="30">
        <v>20000</v>
      </c>
      <c r="G2566" s="30">
        <v>900</v>
      </c>
      <c r="H2566" s="30">
        <v>10024.209999999999</v>
      </c>
      <c r="I2566" s="30"/>
      <c r="J2566" s="30">
        <v>16166</v>
      </c>
      <c r="K2566" s="30">
        <v>167.78</v>
      </c>
      <c r="L2566" s="30">
        <v>4997.66</v>
      </c>
      <c r="M2566" s="30">
        <v>419.45</v>
      </c>
      <c r="N2566" s="30">
        <v>12494.16</v>
      </c>
      <c r="O2566" s="30">
        <v>671.12</v>
      </c>
      <c r="P2566" s="30">
        <v>19990.650000000001</v>
      </c>
    </row>
    <row r="2567" spans="1:16">
      <c r="A2567" s="45" t="str">
        <f t="shared" si="58"/>
        <v>2567</v>
      </c>
      <c r="B2567" s="29">
        <v>25</v>
      </c>
      <c r="C2567" s="29">
        <v>67</v>
      </c>
      <c r="D2567" s="29"/>
      <c r="E2567" s="29">
        <v>19600</v>
      </c>
      <c r="F2567" s="29">
        <v>20000</v>
      </c>
      <c r="G2567" s="29"/>
      <c r="H2567" s="29">
        <v>10324.93</v>
      </c>
      <c r="I2567" s="29"/>
      <c r="J2567" s="29">
        <v>16428</v>
      </c>
      <c r="K2567" s="29">
        <v>161.66</v>
      </c>
      <c r="L2567" s="29">
        <v>5309.25</v>
      </c>
      <c r="M2567" s="29">
        <v>404.15</v>
      </c>
      <c r="N2567" s="29">
        <v>13273.13</v>
      </c>
      <c r="O2567" s="29">
        <v>646.64</v>
      </c>
      <c r="P2567" s="29">
        <v>21237.01</v>
      </c>
    </row>
    <row r="2568" spans="1:16">
      <c r="A2568" s="45" t="str">
        <f t="shared" si="58"/>
        <v>2668</v>
      </c>
      <c r="B2568" s="30">
        <v>26</v>
      </c>
      <c r="C2568" s="30">
        <v>68</v>
      </c>
      <c r="D2568" s="30"/>
      <c r="E2568" s="30">
        <v>19600</v>
      </c>
      <c r="F2568" s="30">
        <v>20000</v>
      </c>
      <c r="G2568" s="30"/>
      <c r="H2568" s="30">
        <v>10634.68</v>
      </c>
      <c r="I2568" s="30"/>
      <c r="J2568" s="30">
        <v>16692</v>
      </c>
      <c r="K2568" s="30">
        <v>164.28</v>
      </c>
      <c r="L2568" s="30">
        <v>5632.81</v>
      </c>
      <c r="M2568" s="30">
        <v>410.7</v>
      </c>
      <c r="N2568" s="30">
        <v>14082.03</v>
      </c>
      <c r="O2568" s="30">
        <v>657.12</v>
      </c>
      <c r="P2568" s="30">
        <v>22531.24</v>
      </c>
    </row>
    <row r="2569" spans="1:16">
      <c r="A2569" s="45" t="str">
        <f t="shared" si="58"/>
        <v>2769</v>
      </c>
      <c r="B2569" s="29">
        <v>27</v>
      </c>
      <c r="C2569" s="29">
        <v>69</v>
      </c>
      <c r="D2569" s="29"/>
      <c r="E2569" s="29">
        <v>19600</v>
      </c>
      <c r="F2569" s="29">
        <v>20000</v>
      </c>
      <c r="G2569" s="29">
        <v>900</v>
      </c>
      <c r="H2569" s="29">
        <v>11853.72</v>
      </c>
      <c r="I2569" s="29"/>
      <c r="J2569" s="29">
        <v>16061</v>
      </c>
      <c r="K2569" s="29">
        <v>166.92</v>
      </c>
      <c r="L2569" s="29">
        <v>5968.72</v>
      </c>
      <c r="M2569" s="29">
        <v>417.3</v>
      </c>
      <c r="N2569" s="29">
        <v>14921.79</v>
      </c>
      <c r="O2569" s="29">
        <v>667.68</v>
      </c>
      <c r="P2569" s="29">
        <v>23874.86</v>
      </c>
    </row>
    <row r="2570" spans="1:16">
      <c r="A2570" s="45" t="str">
        <f t="shared" si="58"/>
        <v>2870</v>
      </c>
      <c r="B2570" s="30">
        <v>28</v>
      </c>
      <c r="C2570" s="30">
        <v>70</v>
      </c>
      <c r="D2570" s="30"/>
      <c r="E2570" s="30">
        <v>19600</v>
      </c>
      <c r="F2570" s="30">
        <v>20000</v>
      </c>
      <c r="G2570" s="30"/>
      <c r="H2570" s="30">
        <v>12209.33</v>
      </c>
      <c r="I2570" s="30"/>
      <c r="J2570" s="30">
        <v>16295</v>
      </c>
      <c r="K2570" s="30">
        <v>160.61000000000001</v>
      </c>
      <c r="L2570" s="30">
        <v>6308.39</v>
      </c>
      <c r="M2570" s="30">
        <v>401.53</v>
      </c>
      <c r="N2570" s="30">
        <v>15770.97</v>
      </c>
      <c r="O2570" s="30">
        <v>642.44000000000005</v>
      </c>
      <c r="P2570" s="30">
        <v>25233.55</v>
      </c>
    </row>
    <row r="2571" spans="1:16">
      <c r="A2571" s="45" t="str">
        <f t="shared" si="58"/>
        <v>2971</v>
      </c>
      <c r="B2571" s="29">
        <v>29</v>
      </c>
      <c r="C2571" s="29">
        <v>71</v>
      </c>
      <c r="D2571" s="29"/>
      <c r="E2571" s="29">
        <v>19600</v>
      </c>
      <c r="F2571" s="29">
        <v>20000</v>
      </c>
      <c r="G2571" s="29"/>
      <c r="H2571" s="29">
        <v>12575.61</v>
      </c>
      <c r="I2571" s="29"/>
      <c r="J2571" s="29">
        <v>16531</v>
      </c>
      <c r="K2571" s="29">
        <v>162.94999999999999</v>
      </c>
      <c r="L2571" s="29">
        <v>6660.59</v>
      </c>
      <c r="M2571" s="29">
        <v>407.38</v>
      </c>
      <c r="N2571" s="29">
        <v>16651.47</v>
      </c>
      <c r="O2571" s="29">
        <v>651.79999999999995</v>
      </c>
      <c r="P2571" s="29">
        <v>26642.35</v>
      </c>
    </row>
    <row r="2572" spans="1:16">
      <c r="A2572" s="45" t="str">
        <f t="shared" si="58"/>
        <v>3072</v>
      </c>
      <c r="B2572" s="30">
        <v>30</v>
      </c>
      <c r="C2572" s="30">
        <v>72</v>
      </c>
      <c r="D2572" s="30"/>
      <c r="E2572" s="30">
        <v>19600</v>
      </c>
      <c r="F2572" s="30">
        <v>20000</v>
      </c>
      <c r="G2572" s="30">
        <v>900</v>
      </c>
      <c r="H2572" s="30">
        <v>13852.88</v>
      </c>
      <c r="I2572" s="30"/>
      <c r="J2572" s="30">
        <v>15868</v>
      </c>
      <c r="K2572" s="30">
        <v>165.31</v>
      </c>
      <c r="L2572" s="30">
        <v>7025.72</v>
      </c>
      <c r="M2572" s="30">
        <v>413.28</v>
      </c>
      <c r="N2572" s="30">
        <v>17564.29</v>
      </c>
      <c r="O2572" s="30">
        <v>661.24</v>
      </c>
      <c r="P2572" s="30">
        <v>28102.86</v>
      </c>
    </row>
    <row r="2573" spans="1:16">
      <c r="A2573" s="45" t="str">
        <f t="shared" si="58"/>
        <v>3173</v>
      </c>
      <c r="B2573" s="29">
        <v>31</v>
      </c>
      <c r="C2573" s="29">
        <v>73</v>
      </c>
      <c r="D2573" s="29"/>
      <c r="E2573" s="29">
        <v>19600</v>
      </c>
      <c r="F2573" s="29">
        <v>20000</v>
      </c>
      <c r="G2573" s="29"/>
      <c r="H2573" s="29">
        <v>14268.47</v>
      </c>
      <c r="I2573" s="29"/>
      <c r="J2573" s="29">
        <v>16061</v>
      </c>
      <c r="K2573" s="29">
        <v>158.68</v>
      </c>
      <c r="L2573" s="29">
        <v>7395.17</v>
      </c>
      <c r="M2573" s="29">
        <v>396.7</v>
      </c>
      <c r="N2573" s="29">
        <v>18487.919999999998</v>
      </c>
      <c r="O2573" s="29">
        <v>634.72</v>
      </c>
      <c r="P2573" s="29">
        <v>29580.67</v>
      </c>
    </row>
    <row r="2574" spans="1:16">
      <c r="A2574" s="45" t="str">
        <f t="shared" si="58"/>
        <v>3274</v>
      </c>
      <c r="B2574" s="30">
        <v>32</v>
      </c>
      <c r="C2574" s="30">
        <v>74</v>
      </c>
      <c r="D2574" s="30"/>
      <c r="E2574" s="30">
        <v>19600</v>
      </c>
      <c r="F2574" s="30">
        <v>20000</v>
      </c>
      <c r="G2574" s="30"/>
      <c r="H2574" s="30">
        <v>14696.52</v>
      </c>
      <c r="I2574" s="30"/>
      <c r="J2574" s="30">
        <v>16252</v>
      </c>
      <c r="K2574" s="30">
        <v>160.61000000000001</v>
      </c>
      <c r="L2574" s="30">
        <v>7777.63</v>
      </c>
      <c r="M2574" s="30">
        <v>401.53</v>
      </c>
      <c r="N2574" s="30">
        <v>19444.080000000002</v>
      </c>
      <c r="O2574" s="30">
        <v>642.44000000000005</v>
      </c>
      <c r="P2574" s="30">
        <v>31110.53</v>
      </c>
    </row>
    <row r="2575" spans="1:16">
      <c r="A2575" s="45" t="str">
        <f t="shared" si="58"/>
        <v>3375</v>
      </c>
      <c r="B2575" s="29">
        <v>33</v>
      </c>
      <c r="C2575" s="29">
        <v>75</v>
      </c>
      <c r="D2575" s="29"/>
      <c r="E2575" s="29">
        <v>19600</v>
      </c>
      <c r="F2575" s="29">
        <v>20000</v>
      </c>
      <c r="G2575" s="29">
        <v>900</v>
      </c>
      <c r="H2575" s="29">
        <v>16037.42</v>
      </c>
      <c r="I2575" s="29"/>
      <c r="J2575" s="29">
        <v>15539</v>
      </c>
      <c r="K2575" s="29">
        <v>162.52000000000001</v>
      </c>
      <c r="L2575" s="29">
        <v>8173.48</v>
      </c>
      <c r="M2575" s="29">
        <v>406.3</v>
      </c>
      <c r="N2575" s="29">
        <v>20433.7</v>
      </c>
      <c r="O2575" s="29">
        <v>650.08000000000004</v>
      </c>
      <c r="P2575" s="29">
        <v>32693.93</v>
      </c>
    </row>
    <row r="2576" spans="1:16">
      <c r="A2576" s="45" t="str">
        <f t="shared" si="58"/>
        <v>3476</v>
      </c>
      <c r="B2576" s="30">
        <v>34</v>
      </c>
      <c r="C2576" s="30">
        <v>76</v>
      </c>
      <c r="D2576" s="30"/>
      <c r="E2576" s="30">
        <v>19600</v>
      </c>
      <c r="F2576" s="30">
        <v>20000</v>
      </c>
      <c r="G2576" s="30"/>
      <c r="H2576" s="30">
        <v>16518.54</v>
      </c>
      <c r="I2576" s="30"/>
      <c r="J2576" s="30">
        <v>15667</v>
      </c>
      <c r="K2576" s="30">
        <v>155.38999999999999</v>
      </c>
      <c r="L2576" s="30">
        <v>8574.08</v>
      </c>
      <c r="M2576" s="30">
        <v>388.48</v>
      </c>
      <c r="N2576" s="30">
        <v>21435.19</v>
      </c>
      <c r="O2576" s="30">
        <v>621.55999999999995</v>
      </c>
      <c r="P2576" s="30">
        <v>34296.300000000003</v>
      </c>
    </row>
    <row r="2577" spans="1:16">
      <c r="A2577" s="45" t="str">
        <f t="shared" si="58"/>
        <v>3577</v>
      </c>
      <c r="B2577" s="29">
        <v>35</v>
      </c>
      <c r="C2577" s="29">
        <v>77</v>
      </c>
      <c r="D2577" s="29"/>
      <c r="E2577" s="29">
        <v>19600</v>
      </c>
      <c r="F2577" s="29">
        <v>20000</v>
      </c>
      <c r="G2577" s="29"/>
      <c r="H2577" s="29">
        <v>17014.099999999999</v>
      </c>
      <c r="I2577" s="29"/>
      <c r="J2577" s="29">
        <v>15784</v>
      </c>
      <c r="K2577" s="29">
        <v>156.66999999999999</v>
      </c>
      <c r="L2577" s="29">
        <v>8987.9699999999993</v>
      </c>
      <c r="M2577" s="29">
        <v>391.68</v>
      </c>
      <c r="N2577" s="29">
        <v>22469.919999999998</v>
      </c>
      <c r="O2577" s="29">
        <v>626.67999999999995</v>
      </c>
      <c r="P2577" s="29">
        <v>35951.870000000003</v>
      </c>
    </row>
    <row r="2578" spans="1:16">
      <c r="A2578" s="45" t="str">
        <f t="shared" si="58"/>
        <v>3678</v>
      </c>
      <c r="B2578" s="30">
        <v>36</v>
      </c>
      <c r="C2578" s="30">
        <v>78</v>
      </c>
      <c r="D2578" s="30"/>
      <c r="E2578" s="30">
        <v>19600</v>
      </c>
      <c r="F2578" s="30">
        <v>20000</v>
      </c>
      <c r="G2578" s="30">
        <v>900</v>
      </c>
      <c r="H2578" s="30">
        <v>18424.52</v>
      </c>
      <c r="I2578" s="30"/>
      <c r="J2578" s="30">
        <v>14989</v>
      </c>
      <c r="K2578" s="30">
        <v>157.84</v>
      </c>
      <c r="L2578" s="30">
        <v>9415.4500000000007</v>
      </c>
      <c r="M2578" s="30">
        <v>394.6</v>
      </c>
      <c r="N2578" s="30">
        <v>23538.62</v>
      </c>
      <c r="O2578" s="30">
        <v>631.36</v>
      </c>
      <c r="P2578" s="30">
        <v>37661.79</v>
      </c>
    </row>
    <row r="2579" spans="1:16">
      <c r="A2579" s="45" t="str">
        <f t="shared" si="58"/>
        <v>3779</v>
      </c>
      <c r="B2579" s="29">
        <v>37</v>
      </c>
      <c r="C2579" s="29">
        <v>79</v>
      </c>
      <c r="D2579" s="29"/>
      <c r="E2579" s="29">
        <v>19600</v>
      </c>
      <c r="F2579" s="29">
        <v>20000</v>
      </c>
      <c r="G2579" s="29"/>
      <c r="H2579" s="29">
        <v>18977.259999999998</v>
      </c>
      <c r="I2579" s="29"/>
      <c r="J2579" s="29">
        <v>15009</v>
      </c>
      <c r="K2579" s="29">
        <v>149.88999999999999</v>
      </c>
      <c r="L2579" s="29">
        <v>9847.7999999999993</v>
      </c>
      <c r="M2579" s="29">
        <v>374.73</v>
      </c>
      <c r="N2579" s="29">
        <v>24619.5</v>
      </c>
      <c r="O2579" s="29">
        <v>599.55999999999995</v>
      </c>
      <c r="P2579" s="29">
        <v>39391.199999999997</v>
      </c>
    </row>
    <row r="2580" spans="1:16">
      <c r="A2580" s="45" t="str">
        <f t="shared" si="58"/>
        <v>3880</v>
      </c>
      <c r="B2580" s="30">
        <v>38</v>
      </c>
      <c r="C2580" s="30">
        <v>80</v>
      </c>
      <c r="D2580" s="30"/>
      <c r="E2580" s="30">
        <v>19600</v>
      </c>
      <c r="F2580" s="30">
        <v>20000</v>
      </c>
      <c r="G2580" s="30"/>
      <c r="H2580" s="30">
        <v>19546.57</v>
      </c>
      <c r="I2580" s="30">
        <v>15000</v>
      </c>
      <c r="J2580" s="30">
        <v>15000</v>
      </c>
      <c r="K2580" s="30">
        <v>150.09</v>
      </c>
      <c r="L2580" s="30">
        <v>10293.32</v>
      </c>
      <c r="M2580" s="30">
        <v>375.23</v>
      </c>
      <c r="N2580" s="30">
        <v>25733.31</v>
      </c>
      <c r="O2580" s="30">
        <v>600.36</v>
      </c>
      <c r="P2580" s="30">
        <v>41173.300000000003</v>
      </c>
    </row>
    <row r="2581" spans="1:16" ht="54">
      <c r="B2581" s="28" t="s">
        <v>27</v>
      </c>
      <c r="C2581" s="28" t="s">
        <v>13</v>
      </c>
      <c r="D2581" s="28" t="s">
        <v>14</v>
      </c>
      <c r="E2581" s="28" t="s">
        <v>15</v>
      </c>
      <c r="F2581" s="28" t="s">
        <v>16</v>
      </c>
      <c r="G2581" s="28" t="s">
        <v>17</v>
      </c>
      <c r="H2581" s="28" t="s">
        <v>18</v>
      </c>
      <c r="I2581" s="28" t="s">
        <v>19</v>
      </c>
      <c r="J2581" s="28" t="s">
        <v>20</v>
      </c>
      <c r="K2581" s="28" t="s">
        <v>21</v>
      </c>
      <c r="L2581" s="28" t="s">
        <v>22</v>
      </c>
      <c r="M2581" s="28" t="s">
        <v>23</v>
      </c>
      <c r="N2581" s="28" t="s">
        <v>24</v>
      </c>
      <c r="O2581" s="28" t="s">
        <v>25</v>
      </c>
      <c r="P2581" s="28" t="s">
        <v>26</v>
      </c>
    </row>
    <row r="2582" spans="1:16">
      <c r="A2582" s="45" t="str">
        <f t="shared" ref="A2582:A2618" si="59">B2582&amp;C2582</f>
        <v>144</v>
      </c>
      <c r="B2582" s="29">
        <v>1</v>
      </c>
      <c r="C2582" s="29">
        <v>44</v>
      </c>
      <c r="D2582" s="29">
        <v>3945</v>
      </c>
      <c r="E2582" s="29">
        <v>3945</v>
      </c>
      <c r="F2582" s="29">
        <v>20000</v>
      </c>
      <c r="G2582" s="29"/>
      <c r="H2582" s="29"/>
      <c r="I2582" s="29"/>
      <c r="J2582" s="29">
        <v>2367</v>
      </c>
      <c r="K2582" s="29">
        <v>27.62</v>
      </c>
      <c r="L2582" s="29">
        <v>27.62</v>
      </c>
      <c r="M2582" s="29">
        <v>69.040000000000006</v>
      </c>
      <c r="N2582" s="29">
        <v>69.040000000000006</v>
      </c>
      <c r="O2582" s="29">
        <v>110.46</v>
      </c>
      <c r="P2582" s="29">
        <v>110.46</v>
      </c>
    </row>
    <row r="2583" spans="1:16">
      <c r="A2583" s="45" t="str">
        <f t="shared" si="59"/>
        <v>245</v>
      </c>
      <c r="B2583" s="30">
        <v>2</v>
      </c>
      <c r="C2583" s="30">
        <v>45</v>
      </c>
      <c r="D2583" s="30">
        <v>3945</v>
      </c>
      <c r="E2583" s="30">
        <v>7890</v>
      </c>
      <c r="F2583" s="30">
        <v>20000</v>
      </c>
      <c r="G2583" s="30"/>
      <c r="H2583" s="30"/>
      <c r="I2583" s="30"/>
      <c r="J2583" s="30">
        <v>5865</v>
      </c>
      <c r="K2583" s="30">
        <v>61.42</v>
      </c>
      <c r="L2583" s="30">
        <v>89.87</v>
      </c>
      <c r="M2583" s="30">
        <v>153.56</v>
      </c>
      <c r="N2583" s="30">
        <v>224.66</v>
      </c>
      <c r="O2583" s="30">
        <v>245.69</v>
      </c>
      <c r="P2583" s="30">
        <v>359.46</v>
      </c>
    </row>
    <row r="2584" spans="1:16">
      <c r="A2584" s="45" t="str">
        <f t="shared" si="59"/>
        <v>346</v>
      </c>
      <c r="B2584" s="29">
        <v>3</v>
      </c>
      <c r="C2584" s="29">
        <v>46</v>
      </c>
      <c r="D2584" s="29">
        <v>3945</v>
      </c>
      <c r="E2584" s="29">
        <v>11835</v>
      </c>
      <c r="F2584" s="29">
        <v>20000</v>
      </c>
      <c r="G2584" s="29">
        <v>900</v>
      </c>
      <c r="H2584" s="29">
        <v>900</v>
      </c>
      <c r="I2584" s="29"/>
      <c r="J2584" s="29">
        <v>8510</v>
      </c>
      <c r="K2584" s="29">
        <v>95.93</v>
      </c>
      <c r="L2584" s="29">
        <v>188.49</v>
      </c>
      <c r="M2584" s="29">
        <v>239.83</v>
      </c>
      <c r="N2584" s="29">
        <v>471.24</v>
      </c>
      <c r="O2584" s="29">
        <v>383.73</v>
      </c>
      <c r="P2584" s="29">
        <v>753.98</v>
      </c>
    </row>
    <row r="2585" spans="1:16">
      <c r="A2585" s="45" t="str">
        <f t="shared" si="59"/>
        <v>447</v>
      </c>
      <c r="B2585" s="30">
        <v>4</v>
      </c>
      <c r="C2585" s="30">
        <v>47</v>
      </c>
      <c r="D2585" s="30">
        <v>3945</v>
      </c>
      <c r="E2585" s="30">
        <v>15780</v>
      </c>
      <c r="F2585" s="30">
        <v>20000</v>
      </c>
      <c r="G2585" s="30"/>
      <c r="H2585" s="30">
        <v>927</v>
      </c>
      <c r="I2585" s="30"/>
      <c r="J2585" s="30">
        <v>12512</v>
      </c>
      <c r="K2585" s="30">
        <v>125.33</v>
      </c>
      <c r="L2585" s="30">
        <v>319.48</v>
      </c>
      <c r="M2585" s="30">
        <v>313.32</v>
      </c>
      <c r="N2585" s="30">
        <v>798.69</v>
      </c>
      <c r="O2585" s="30">
        <v>501.31</v>
      </c>
      <c r="P2585" s="30">
        <v>1277.9100000000001</v>
      </c>
    </row>
    <row r="2586" spans="1:16">
      <c r="A2586" s="45" t="str">
        <f t="shared" si="59"/>
        <v>548</v>
      </c>
      <c r="B2586" s="29">
        <v>5</v>
      </c>
      <c r="C2586" s="29">
        <v>48</v>
      </c>
      <c r="D2586" s="29">
        <v>3945</v>
      </c>
      <c r="E2586" s="29">
        <v>19725</v>
      </c>
      <c r="F2586" s="29">
        <v>20000</v>
      </c>
      <c r="G2586" s="29"/>
      <c r="H2586" s="29">
        <v>954.81</v>
      </c>
      <c r="I2586" s="29"/>
      <c r="J2586" s="29">
        <v>16757</v>
      </c>
      <c r="K2586" s="29">
        <v>164.37</v>
      </c>
      <c r="L2586" s="29">
        <v>493.43</v>
      </c>
      <c r="M2586" s="29">
        <v>410.92</v>
      </c>
      <c r="N2586" s="29">
        <v>1233.58</v>
      </c>
      <c r="O2586" s="29">
        <v>657.47</v>
      </c>
      <c r="P2586" s="29">
        <v>1973.72</v>
      </c>
    </row>
    <row r="2587" spans="1:16">
      <c r="A2587" s="45" t="str">
        <f t="shared" si="59"/>
        <v>649</v>
      </c>
      <c r="B2587" s="30">
        <v>6</v>
      </c>
      <c r="C2587" s="30">
        <v>49</v>
      </c>
      <c r="D2587" s="30"/>
      <c r="E2587" s="30">
        <v>19725</v>
      </c>
      <c r="F2587" s="30">
        <v>20000</v>
      </c>
      <c r="G2587" s="30">
        <v>900</v>
      </c>
      <c r="H2587" s="30">
        <v>1883.45</v>
      </c>
      <c r="I2587" s="30"/>
      <c r="J2587" s="30">
        <v>16184</v>
      </c>
      <c r="K2587" s="30">
        <v>167.57</v>
      </c>
      <c r="L2587" s="30">
        <v>675.8</v>
      </c>
      <c r="M2587" s="30">
        <v>418.93</v>
      </c>
      <c r="N2587" s="30">
        <v>1689.51</v>
      </c>
      <c r="O2587" s="30">
        <v>670.28</v>
      </c>
      <c r="P2587" s="30">
        <v>2703.21</v>
      </c>
    </row>
    <row r="2588" spans="1:16">
      <c r="A2588" s="45" t="str">
        <f t="shared" si="59"/>
        <v>750</v>
      </c>
      <c r="B2588" s="29">
        <v>7</v>
      </c>
      <c r="C2588" s="29">
        <v>50</v>
      </c>
      <c r="D2588" s="29"/>
      <c r="E2588" s="29">
        <v>19725</v>
      </c>
      <c r="F2588" s="29">
        <v>20000</v>
      </c>
      <c r="G2588" s="29"/>
      <c r="H2588" s="29">
        <v>1939.96</v>
      </c>
      <c r="I2588" s="29"/>
      <c r="J2588" s="29">
        <v>16496</v>
      </c>
      <c r="K2588" s="29">
        <v>161.84</v>
      </c>
      <c r="L2588" s="29">
        <v>857.92</v>
      </c>
      <c r="M2588" s="29">
        <v>404.6</v>
      </c>
      <c r="N2588" s="29">
        <v>2144.79</v>
      </c>
      <c r="O2588" s="29">
        <v>647.36</v>
      </c>
      <c r="P2588" s="29">
        <v>3431.67</v>
      </c>
    </row>
    <row r="2589" spans="1:16">
      <c r="A2589" s="45" t="str">
        <f t="shared" si="59"/>
        <v>851</v>
      </c>
      <c r="B2589" s="30">
        <v>8</v>
      </c>
      <c r="C2589" s="30">
        <v>51</v>
      </c>
      <c r="D2589" s="30"/>
      <c r="E2589" s="30">
        <v>19725</v>
      </c>
      <c r="F2589" s="30">
        <v>20000</v>
      </c>
      <c r="G2589" s="30"/>
      <c r="H2589" s="30">
        <v>1998.16</v>
      </c>
      <c r="I2589" s="30"/>
      <c r="J2589" s="30">
        <v>16815</v>
      </c>
      <c r="K2589" s="30">
        <v>164.96</v>
      </c>
      <c r="L2589" s="30">
        <v>1048.6199999999999</v>
      </c>
      <c r="M2589" s="30">
        <v>412.4</v>
      </c>
      <c r="N2589" s="30">
        <v>2621.54</v>
      </c>
      <c r="O2589" s="30">
        <v>659.84</v>
      </c>
      <c r="P2589" s="30">
        <v>4194.46</v>
      </c>
    </row>
    <row r="2590" spans="1:16">
      <c r="A2590" s="45" t="str">
        <f t="shared" si="59"/>
        <v>952</v>
      </c>
      <c r="B2590" s="29">
        <v>9</v>
      </c>
      <c r="C2590" s="29">
        <v>52</v>
      </c>
      <c r="D2590" s="29"/>
      <c r="E2590" s="29">
        <v>19725</v>
      </c>
      <c r="F2590" s="29">
        <v>20000</v>
      </c>
      <c r="G2590" s="29">
        <v>900</v>
      </c>
      <c r="H2590" s="29">
        <v>2958.1</v>
      </c>
      <c r="I2590" s="29"/>
      <c r="J2590" s="29">
        <v>16241</v>
      </c>
      <c r="K2590" s="29">
        <v>168.15</v>
      </c>
      <c r="L2590" s="29">
        <v>1248.22</v>
      </c>
      <c r="M2590" s="29">
        <v>420.38</v>
      </c>
      <c r="N2590" s="29">
        <v>3120.56</v>
      </c>
      <c r="O2590" s="29">
        <v>672.6</v>
      </c>
      <c r="P2590" s="29">
        <v>4992.8900000000003</v>
      </c>
    </row>
    <row r="2591" spans="1:16">
      <c r="A2591" s="45" t="str">
        <f t="shared" si="59"/>
        <v>1053</v>
      </c>
      <c r="B2591" s="30">
        <v>10</v>
      </c>
      <c r="C2591" s="30">
        <v>53</v>
      </c>
      <c r="D2591" s="30"/>
      <c r="E2591" s="30">
        <v>19725</v>
      </c>
      <c r="F2591" s="30">
        <v>20000</v>
      </c>
      <c r="G2591" s="30"/>
      <c r="H2591" s="30">
        <v>3046.84</v>
      </c>
      <c r="I2591" s="30"/>
      <c r="J2591" s="30">
        <v>16551</v>
      </c>
      <c r="K2591" s="30">
        <v>162.41</v>
      </c>
      <c r="L2591" s="30">
        <v>1448.08</v>
      </c>
      <c r="M2591" s="30">
        <v>406.03</v>
      </c>
      <c r="N2591" s="30">
        <v>3620.2</v>
      </c>
      <c r="O2591" s="30">
        <v>649.64</v>
      </c>
      <c r="P2591" s="30">
        <v>5792.32</v>
      </c>
    </row>
    <row r="2592" spans="1:16">
      <c r="A2592" s="45" t="str">
        <f t="shared" si="59"/>
        <v>1154</v>
      </c>
      <c r="B2592" s="29">
        <v>11</v>
      </c>
      <c r="C2592" s="29">
        <v>54</v>
      </c>
      <c r="D2592" s="29"/>
      <c r="E2592" s="29">
        <v>19725</v>
      </c>
      <c r="F2592" s="29">
        <v>20000</v>
      </c>
      <c r="G2592" s="29"/>
      <c r="H2592" s="29">
        <v>3138.25</v>
      </c>
      <c r="I2592" s="29"/>
      <c r="J2592" s="29">
        <v>16867</v>
      </c>
      <c r="K2592" s="29">
        <v>165.51</v>
      </c>
      <c r="L2592" s="29">
        <v>1657.03</v>
      </c>
      <c r="M2592" s="29">
        <v>413.78</v>
      </c>
      <c r="N2592" s="29">
        <v>4142.58</v>
      </c>
      <c r="O2592" s="29">
        <v>662.04</v>
      </c>
      <c r="P2592" s="29">
        <v>6628.13</v>
      </c>
    </row>
    <row r="2593" spans="1:16">
      <c r="A2593" s="45" t="str">
        <f t="shared" si="59"/>
        <v>1255</v>
      </c>
      <c r="B2593" s="30">
        <v>12</v>
      </c>
      <c r="C2593" s="30">
        <v>55</v>
      </c>
      <c r="D2593" s="30"/>
      <c r="E2593" s="30">
        <v>19725</v>
      </c>
      <c r="F2593" s="30">
        <v>20000</v>
      </c>
      <c r="G2593" s="30">
        <v>900</v>
      </c>
      <c r="H2593" s="30">
        <v>4132.3999999999996</v>
      </c>
      <c r="I2593" s="30"/>
      <c r="J2593" s="30">
        <v>16289</v>
      </c>
      <c r="K2593" s="30">
        <v>168.67</v>
      </c>
      <c r="L2593" s="30">
        <v>1875.41</v>
      </c>
      <c r="M2593" s="30">
        <v>421.68</v>
      </c>
      <c r="N2593" s="30">
        <v>4688.53</v>
      </c>
      <c r="O2593" s="30">
        <v>674.68</v>
      </c>
      <c r="P2593" s="30">
        <v>7501.65</v>
      </c>
    </row>
    <row r="2594" spans="1:16">
      <c r="A2594" s="45" t="str">
        <f t="shared" si="59"/>
        <v>1356</v>
      </c>
      <c r="B2594" s="29">
        <v>13</v>
      </c>
      <c r="C2594" s="29">
        <v>56</v>
      </c>
      <c r="D2594" s="29"/>
      <c r="E2594" s="29">
        <v>19725</v>
      </c>
      <c r="F2594" s="29">
        <v>20000</v>
      </c>
      <c r="G2594" s="29"/>
      <c r="H2594" s="29">
        <v>4256.37</v>
      </c>
      <c r="I2594" s="29"/>
      <c r="J2594" s="29">
        <v>16596</v>
      </c>
      <c r="K2594" s="29">
        <v>162.88999999999999</v>
      </c>
      <c r="L2594" s="29">
        <v>2094.5700000000002</v>
      </c>
      <c r="M2594" s="29">
        <v>407.23</v>
      </c>
      <c r="N2594" s="29">
        <v>5236.42</v>
      </c>
      <c r="O2594" s="29">
        <v>651.55999999999995</v>
      </c>
      <c r="P2594" s="29">
        <v>8378.26</v>
      </c>
    </row>
    <row r="2595" spans="1:16">
      <c r="A2595" s="45" t="str">
        <f t="shared" si="59"/>
        <v>1457</v>
      </c>
      <c r="B2595" s="30">
        <v>14</v>
      </c>
      <c r="C2595" s="30">
        <v>57</v>
      </c>
      <c r="D2595" s="30"/>
      <c r="E2595" s="30">
        <v>19725</v>
      </c>
      <c r="F2595" s="30">
        <v>20000</v>
      </c>
      <c r="G2595" s="30"/>
      <c r="H2595" s="30">
        <v>4384.0600000000004</v>
      </c>
      <c r="I2595" s="30"/>
      <c r="J2595" s="30">
        <v>16908</v>
      </c>
      <c r="K2595" s="30">
        <v>165.96</v>
      </c>
      <c r="L2595" s="30">
        <v>2323.36</v>
      </c>
      <c r="M2595" s="30">
        <v>414.9</v>
      </c>
      <c r="N2595" s="30">
        <v>5808.41</v>
      </c>
      <c r="O2595" s="30">
        <v>663.84</v>
      </c>
      <c r="P2595" s="30">
        <v>9293.4500000000007</v>
      </c>
    </row>
    <row r="2596" spans="1:16">
      <c r="A2596" s="45" t="str">
        <f t="shared" si="59"/>
        <v>1558</v>
      </c>
      <c r="B2596" s="29">
        <v>15</v>
      </c>
      <c r="C2596" s="29">
        <v>58</v>
      </c>
      <c r="D2596" s="29"/>
      <c r="E2596" s="29">
        <v>19725</v>
      </c>
      <c r="F2596" s="29">
        <v>20000</v>
      </c>
      <c r="G2596" s="29">
        <v>900</v>
      </c>
      <c r="H2596" s="29">
        <v>5415.58</v>
      </c>
      <c r="I2596" s="29"/>
      <c r="J2596" s="29">
        <v>16326</v>
      </c>
      <c r="K2596" s="29">
        <v>169.08</v>
      </c>
      <c r="L2596" s="29">
        <v>2562.14</v>
      </c>
      <c r="M2596" s="29">
        <v>422.7</v>
      </c>
      <c r="N2596" s="29">
        <v>6405.36</v>
      </c>
      <c r="O2596" s="29">
        <v>676.32</v>
      </c>
      <c r="P2596" s="29">
        <v>10248.58</v>
      </c>
    </row>
    <row r="2597" spans="1:16">
      <c r="A2597" s="45" t="str">
        <f t="shared" si="59"/>
        <v>1659</v>
      </c>
      <c r="B2597" s="30">
        <v>16</v>
      </c>
      <c r="C2597" s="30">
        <v>59</v>
      </c>
      <c r="D2597" s="30"/>
      <c r="E2597" s="30">
        <v>19725</v>
      </c>
      <c r="F2597" s="30">
        <v>20000</v>
      </c>
      <c r="G2597" s="30"/>
      <c r="H2597" s="30">
        <v>5578.05</v>
      </c>
      <c r="I2597" s="30"/>
      <c r="J2597" s="30">
        <v>16626</v>
      </c>
      <c r="K2597" s="30">
        <v>163.26</v>
      </c>
      <c r="L2597" s="30">
        <v>2802.27</v>
      </c>
      <c r="M2597" s="30">
        <v>408.15</v>
      </c>
      <c r="N2597" s="30">
        <v>7005.67</v>
      </c>
      <c r="O2597" s="30">
        <v>653.04</v>
      </c>
      <c r="P2597" s="30">
        <v>11209.07</v>
      </c>
    </row>
    <row r="2598" spans="1:16">
      <c r="A2598" s="45" t="str">
        <f t="shared" si="59"/>
        <v>1760</v>
      </c>
      <c r="B2598" s="29">
        <v>17</v>
      </c>
      <c r="C2598" s="29">
        <v>60</v>
      </c>
      <c r="D2598" s="29"/>
      <c r="E2598" s="29">
        <v>19725</v>
      </c>
      <c r="F2598" s="29">
        <v>20000</v>
      </c>
      <c r="G2598" s="29"/>
      <c r="H2598" s="29">
        <v>5745.39</v>
      </c>
      <c r="I2598" s="29"/>
      <c r="J2598" s="29">
        <v>16932</v>
      </c>
      <c r="K2598" s="29">
        <v>166.26</v>
      </c>
      <c r="L2598" s="29">
        <v>3052.6</v>
      </c>
      <c r="M2598" s="29">
        <v>415.65</v>
      </c>
      <c r="N2598" s="29">
        <v>7631.49</v>
      </c>
      <c r="O2598" s="29">
        <v>665.04</v>
      </c>
      <c r="P2598" s="29">
        <v>12210.39</v>
      </c>
    </row>
    <row r="2599" spans="1:16">
      <c r="A2599" s="45" t="str">
        <f t="shared" si="59"/>
        <v>1861</v>
      </c>
      <c r="B2599" s="30">
        <v>18</v>
      </c>
      <c r="C2599" s="30">
        <v>61</v>
      </c>
      <c r="D2599" s="30"/>
      <c r="E2599" s="30">
        <v>19725</v>
      </c>
      <c r="F2599" s="30">
        <v>20000</v>
      </c>
      <c r="G2599" s="30">
        <v>900</v>
      </c>
      <c r="H2599" s="30">
        <v>6817.75</v>
      </c>
      <c r="I2599" s="30"/>
      <c r="J2599" s="30">
        <v>16344</v>
      </c>
      <c r="K2599" s="30">
        <v>169.32</v>
      </c>
      <c r="L2599" s="30">
        <v>3313.49</v>
      </c>
      <c r="M2599" s="30">
        <v>423.3</v>
      </c>
      <c r="N2599" s="30">
        <v>8283.74</v>
      </c>
      <c r="O2599" s="30">
        <v>677.28</v>
      </c>
      <c r="P2599" s="30">
        <v>13253.98</v>
      </c>
    </row>
    <row r="2600" spans="1:16">
      <c r="A2600" s="45" t="str">
        <f t="shared" si="59"/>
        <v>1962</v>
      </c>
      <c r="B2600" s="29">
        <v>19</v>
      </c>
      <c r="C2600" s="29">
        <v>62</v>
      </c>
      <c r="D2600" s="29"/>
      <c r="E2600" s="29">
        <v>19725</v>
      </c>
      <c r="F2600" s="29">
        <v>20000</v>
      </c>
      <c r="G2600" s="29"/>
      <c r="H2600" s="29">
        <v>7022.29</v>
      </c>
      <c r="I2600" s="29"/>
      <c r="J2600" s="29">
        <v>16635</v>
      </c>
      <c r="K2600" s="29">
        <v>163.44</v>
      </c>
      <c r="L2600" s="29">
        <v>3576.34</v>
      </c>
      <c r="M2600" s="29">
        <v>408.6</v>
      </c>
      <c r="N2600" s="29">
        <v>8940.85</v>
      </c>
      <c r="O2600" s="29">
        <v>653.76</v>
      </c>
      <c r="P2600" s="29">
        <v>14305.36</v>
      </c>
    </row>
    <row r="2601" spans="1:16">
      <c r="A2601" s="45" t="str">
        <f t="shared" si="59"/>
        <v>2063</v>
      </c>
      <c r="B2601" s="30">
        <v>20</v>
      </c>
      <c r="C2601" s="30">
        <v>63</v>
      </c>
      <c r="D2601" s="30"/>
      <c r="E2601" s="30">
        <v>19725</v>
      </c>
      <c r="F2601" s="30">
        <v>20000</v>
      </c>
      <c r="G2601" s="30"/>
      <c r="H2601" s="30">
        <v>7232.95</v>
      </c>
      <c r="I2601" s="30"/>
      <c r="J2601" s="30">
        <v>16932</v>
      </c>
      <c r="K2601" s="30">
        <v>166.35</v>
      </c>
      <c r="L2601" s="30">
        <v>3849.98</v>
      </c>
      <c r="M2601" s="30">
        <v>415.88</v>
      </c>
      <c r="N2601" s="30">
        <v>9624.9500000000007</v>
      </c>
      <c r="O2601" s="30">
        <v>665.4</v>
      </c>
      <c r="P2601" s="30">
        <v>15399.92</v>
      </c>
    </row>
    <row r="2602" spans="1:16">
      <c r="A2602" s="45" t="str">
        <f t="shared" si="59"/>
        <v>2164</v>
      </c>
      <c r="B2602" s="29">
        <v>21</v>
      </c>
      <c r="C2602" s="29">
        <v>64</v>
      </c>
      <c r="D2602" s="29"/>
      <c r="E2602" s="29">
        <v>19725</v>
      </c>
      <c r="F2602" s="29">
        <v>20000</v>
      </c>
      <c r="G2602" s="29">
        <v>900</v>
      </c>
      <c r="H2602" s="29">
        <v>8349.94</v>
      </c>
      <c r="I2602" s="29"/>
      <c r="J2602" s="29">
        <v>16335</v>
      </c>
      <c r="K2602" s="29">
        <v>169.32</v>
      </c>
      <c r="L2602" s="29">
        <v>4134.8</v>
      </c>
      <c r="M2602" s="29">
        <v>423.3</v>
      </c>
      <c r="N2602" s="29">
        <v>10337</v>
      </c>
      <c r="O2602" s="29">
        <v>677.28</v>
      </c>
      <c r="P2602" s="29">
        <v>16539.189999999999</v>
      </c>
    </row>
    <row r="2603" spans="1:16">
      <c r="A2603" s="45" t="str">
        <f t="shared" si="59"/>
        <v>2265</v>
      </c>
      <c r="B2603" s="30">
        <v>22</v>
      </c>
      <c r="C2603" s="30">
        <v>65</v>
      </c>
      <c r="D2603" s="30"/>
      <c r="E2603" s="30">
        <v>19725</v>
      </c>
      <c r="F2603" s="30">
        <v>20000</v>
      </c>
      <c r="G2603" s="30"/>
      <c r="H2603" s="30">
        <v>8600.44</v>
      </c>
      <c r="I2603" s="30"/>
      <c r="J2603" s="30">
        <v>16613</v>
      </c>
      <c r="K2603" s="30">
        <v>163.35</v>
      </c>
      <c r="L2603" s="30">
        <v>4422.1899999999996</v>
      </c>
      <c r="M2603" s="30">
        <v>408.38</v>
      </c>
      <c r="N2603" s="30">
        <v>11055.48</v>
      </c>
      <c r="O2603" s="30">
        <v>653.4</v>
      </c>
      <c r="P2603" s="30">
        <v>17688.77</v>
      </c>
    </row>
    <row r="2604" spans="1:16">
      <c r="A2604" s="45" t="str">
        <f t="shared" si="59"/>
        <v>2366</v>
      </c>
      <c r="B2604" s="29">
        <v>23</v>
      </c>
      <c r="C2604" s="29">
        <v>66</v>
      </c>
      <c r="D2604" s="29"/>
      <c r="E2604" s="29">
        <v>19725</v>
      </c>
      <c r="F2604" s="29">
        <v>20000</v>
      </c>
      <c r="G2604" s="29"/>
      <c r="H2604" s="29">
        <v>8858.4500000000007</v>
      </c>
      <c r="I2604" s="29"/>
      <c r="J2604" s="29">
        <v>16896</v>
      </c>
      <c r="K2604" s="29">
        <v>166.13</v>
      </c>
      <c r="L2604" s="29">
        <v>4720.99</v>
      </c>
      <c r="M2604" s="29">
        <v>415.33</v>
      </c>
      <c r="N2604" s="29">
        <v>11802.47</v>
      </c>
      <c r="O2604" s="29">
        <v>664.52</v>
      </c>
      <c r="P2604" s="29">
        <v>18883.95</v>
      </c>
    </row>
    <row r="2605" spans="1:16">
      <c r="A2605" s="45" t="str">
        <f t="shared" si="59"/>
        <v>2467</v>
      </c>
      <c r="B2605" s="30">
        <v>24</v>
      </c>
      <c r="C2605" s="30">
        <v>67</v>
      </c>
      <c r="D2605" s="30"/>
      <c r="E2605" s="30">
        <v>19725</v>
      </c>
      <c r="F2605" s="30">
        <v>20000</v>
      </c>
      <c r="G2605" s="30">
        <v>900</v>
      </c>
      <c r="H2605" s="30">
        <v>10024.209999999999</v>
      </c>
      <c r="I2605" s="30"/>
      <c r="J2605" s="30">
        <v>16284</v>
      </c>
      <c r="K2605" s="30">
        <v>168.96</v>
      </c>
      <c r="L2605" s="30">
        <v>5031.58</v>
      </c>
      <c r="M2605" s="30">
        <v>422.4</v>
      </c>
      <c r="N2605" s="30">
        <v>12578.95</v>
      </c>
      <c r="O2605" s="30">
        <v>675.84</v>
      </c>
      <c r="P2605" s="30">
        <v>20126.310000000001</v>
      </c>
    </row>
    <row r="2606" spans="1:16">
      <c r="A2606" s="45" t="str">
        <f t="shared" si="59"/>
        <v>2568</v>
      </c>
      <c r="B2606" s="29">
        <v>25</v>
      </c>
      <c r="C2606" s="29">
        <v>68</v>
      </c>
      <c r="D2606" s="29"/>
      <c r="E2606" s="29">
        <v>19725</v>
      </c>
      <c r="F2606" s="29">
        <v>20000</v>
      </c>
      <c r="G2606" s="29"/>
      <c r="H2606" s="29">
        <v>10324.93</v>
      </c>
      <c r="I2606" s="29"/>
      <c r="J2606" s="29">
        <v>16543</v>
      </c>
      <c r="K2606" s="29">
        <v>162.84</v>
      </c>
      <c r="L2606" s="29">
        <v>5345.37</v>
      </c>
      <c r="M2606" s="29">
        <v>407.1</v>
      </c>
      <c r="N2606" s="29">
        <v>13363.41</v>
      </c>
      <c r="O2606" s="29">
        <v>651.36</v>
      </c>
      <c r="P2606" s="29">
        <v>21381.46</v>
      </c>
    </row>
    <row r="2607" spans="1:16">
      <c r="A2607" s="45" t="str">
        <f t="shared" si="59"/>
        <v>2669</v>
      </c>
      <c r="B2607" s="30">
        <v>26</v>
      </c>
      <c r="C2607" s="30">
        <v>69</v>
      </c>
      <c r="D2607" s="30"/>
      <c r="E2607" s="30">
        <v>19725</v>
      </c>
      <c r="F2607" s="30">
        <v>20000</v>
      </c>
      <c r="G2607" s="30"/>
      <c r="H2607" s="30">
        <v>10634.68</v>
      </c>
      <c r="I2607" s="30"/>
      <c r="J2607" s="30">
        <v>16805</v>
      </c>
      <c r="K2607" s="30">
        <v>165.43</v>
      </c>
      <c r="L2607" s="30">
        <v>5671.16</v>
      </c>
      <c r="M2607" s="30">
        <v>413.58</v>
      </c>
      <c r="N2607" s="30">
        <v>14177.89</v>
      </c>
      <c r="O2607" s="30">
        <v>661.72</v>
      </c>
      <c r="P2607" s="30">
        <v>22684.63</v>
      </c>
    </row>
    <row r="2608" spans="1:16">
      <c r="A2608" s="45" t="str">
        <f t="shared" si="59"/>
        <v>2770</v>
      </c>
      <c r="B2608" s="29">
        <v>27</v>
      </c>
      <c r="C2608" s="29">
        <v>70</v>
      </c>
      <c r="D2608" s="29"/>
      <c r="E2608" s="29">
        <v>19725</v>
      </c>
      <c r="F2608" s="29">
        <v>20000</v>
      </c>
      <c r="G2608" s="29">
        <v>900</v>
      </c>
      <c r="H2608" s="29">
        <v>11853.72</v>
      </c>
      <c r="I2608" s="29"/>
      <c r="J2608" s="29">
        <v>16172</v>
      </c>
      <c r="K2608" s="29">
        <v>168.05</v>
      </c>
      <c r="L2608" s="29">
        <v>6009.34</v>
      </c>
      <c r="M2608" s="29">
        <v>420.13</v>
      </c>
      <c r="N2608" s="29">
        <v>15023.35</v>
      </c>
      <c r="O2608" s="29">
        <v>672.2</v>
      </c>
      <c r="P2608" s="29">
        <v>24037.360000000001</v>
      </c>
    </row>
    <row r="2609" spans="1:16">
      <c r="A2609" s="45" t="str">
        <f t="shared" si="59"/>
        <v>2871</v>
      </c>
      <c r="B2609" s="30">
        <v>28</v>
      </c>
      <c r="C2609" s="30">
        <v>71</v>
      </c>
      <c r="D2609" s="30"/>
      <c r="E2609" s="30">
        <v>19725</v>
      </c>
      <c r="F2609" s="30">
        <v>20000</v>
      </c>
      <c r="G2609" s="30"/>
      <c r="H2609" s="30">
        <v>12209.33</v>
      </c>
      <c r="I2609" s="30"/>
      <c r="J2609" s="30">
        <v>16402</v>
      </c>
      <c r="K2609" s="30">
        <v>161.72</v>
      </c>
      <c r="L2609" s="30">
        <v>6351.34</v>
      </c>
      <c r="M2609" s="30">
        <v>404.3</v>
      </c>
      <c r="N2609" s="30">
        <v>15878.35</v>
      </c>
      <c r="O2609" s="30">
        <v>646.88</v>
      </c>
      <c r="P2609" s="30">
        <v>25405.360000000001</v>
      </c>
    </row>
    <row r="2610" spans="1:16">
      <c r="A2610" s="45" t="str">
        <f t="shared" si="59"/>
        <v>2972</v>
      </c>
      <c r="B2610" s="29">
        <v>29</v>
      </c>
      <c r="C2610" s="29">
        <v>72</v>
      </c>
      <c r="D2610" s="29"/>
      <c r="E2610" s="29">
        <v>19725</v>
      </c>
      <c r="F2610" s="29">
        <v>20000</v>
      </c>
      <c r="G2610" s="29"/>
      <c r="H2610" s="29">
        <v>12575.61</v>
      </c>
      <c r="I2610" s="29"/>
      <c r="J2610" s="29">
        <v>16633</v>
      </c>
      <c r="K2610" s="29">
        <v>164.02</v>
      </c>
      <c r="L2610" s="29">
        <v>6705.9</v>
      </c>
      <c r="M2610" s="29">
        <v>410.05</v>
      </c>
      <c r="N2610" s="29">
        <v>16764.75</v>
      </c>
      <c r="O2610" s="29">
        <v>656.08</v>
      </c>
      <c r="P2610" s="29">
        <v>26823.61</v>
      </c>
    </row>
    <row r="2611" spans="1:16">
      <c r="A2611" s="45" t="str">
        <f t="shared" si="59"/>
        <v>3073</v>
      </c>
      <c r="B2611" s="30">
        <v>30</v>
      </c>
      <c r="C2611" s="30">
        <v>73</v>
      </c>
      <c r="D2611" s="30"/>
      <c r="E2611" s="30">
        <v>19725</v>
      </c>
      <c r="F2611" s="30">
        <v>20000</v>
      </c>
      <c r="G2611" s="30">
        <v>900</v>
      </c>
      <c r="H2611" s="30">
        <v>13852.88</v>
      </c>
      <c r="I2611" s="30"/>
      <c r="J2611" s="30">
        <v>15965</v>
      </c>
      <c r="K2611" s="30">
        <v>166.33</v>
      </c>
      <c r="L2611" s="30">
        <v>7073.41</v>
      </c>
      <c r="M2611" s="30">
        <v>415.83</v>
      </c>
      <c r="N2611" s="30">
        <v>17683.52</v>
      </c>
      <c r="O2611" s="30">
        <v>665.32</v>
      </c>
      <c r="P2611" s="30">
        <v>28293.63</v>
      </c>
    </row>
    <row r="2612" spans="1:16">
      <c r="A2612" s="45" t="str">
        <f t="shared" si="59"/>
        <v>3174</v>
      </c>
      <c r="B2612" s="29">
        <v>31</v>
      </c>
      <c r="C2612" s="29">
        <v>74</v>
      </c>
      <c r="D2612" s="29"/>
      <c r="E2612" s="29">
        <v>19725</v>
      </c>
      <c r="F2612" s="29">
        <v>20000</v>
      </c>
      <c r="G2612" s="29"/>
      <c r="H2612" s="29">
        <v>14268.47</v>
      </c>
      <c r="I2612" s="29"/>
      <c r="J2612" s="29">
        <v>16151</v>
      </c>
      <c r="K2612" s="29">
        <v>159.65</v>
      </c>
      <c r="L2612" s="29">
        <v>7445.26</v>
      </c>
      <c r="M2612" s="29">
        <v>399.13</v>
      </c>
      <c r="N2612" s="29">
        <v>18613.150000000001</v>
      </c>
      <c r="O2612" s="29">
        <v>638.6</v>
      </c>
      <c r="P2612" s="29">
        <v>29781.040000000001</v>
      </c>
    </row>
    <row r="2613" spans="1:16">
      <c r="A2613" s="45" t="str">
        <f t="shared" si="59"/>
        <v>3275</v>
      </c>
      <c r="B2613" s="30">
        <v>32</v>
      </c>
      <c r="C2613" s="30">
        <v>75</v>
      </c>
      <c r="D2613" s="30"/>
      <c r="E2613" s="30">
        <v>19725</v>
      </c>
      <c r="F2613" s="30">
        <v>20000</v>
      </c>
      <c r="G2613" s="30"/>
      <c r="H2613" s="30">
        <v>14696.52</v>
      </c>
      <c r="I2613" s="30"/>
      <c r="J2613" s="30">
        <v>16332</v>
      </c>
      <c r="K2613" s="30">
        <v>161.51</v>
      </c>
      <c r="L2613" s="30">
        <v>7830.13</v>
      </c>
      <c r="M2613" s="30">
        <v>403.78</v>
      </c>
      <c r="N2613" s="30">
        <v>19575.32</v>
      </c>
      <c r="O2613" s="30">
        <v>646.04</v>
      </c>
      <c r="P2613" s="30">
        <v>31320.51</v>
      </c>
    </row>
    <row r="2614" spans="1:16">
      <c r="A2614" s="45" t="str">
        <f t="shared" si="59"/>
        <v>3376</v>
      </c>
      <c r="B2614" s="29">
        <v>33</v>
      </c>
      <c r="C2614" s="29">
        <v>76</v>
      </c>
      <c r="D2614" s="29"/>
      <c r="E2614" s="29">
        <v>19725</v>
      </c>
      <c r="F2614" s="29">
        <v>20000</v>
      </c>
      <c r="G2614" s="29">
        <v>900</v>
      </c>
      <c r="H2614" s="29">
        <v>16037.42</v>
      </c>
      <c r="I2614" s="29"/>
      <c r="J2614" s="29">
        <v>15610</v>
      </c>
      <c r="K2614" s="29">
        <v>163.32</v>
      </c>
      <c r="L2614" s="29">
        <v>8228.35</v>
      </c>
      <c r="M2614" s="29">
        <v>408.3</v>
      </c>
      <c r="N2614" s="29">
        <v>20570.88</v>
      </c>
      <c r="O2614" s="29">
        <v>653.28</v>
      </c>
      <c r="P2614" s="29">
        <v>32913.410000000003</v>
      </c>
    </row>
    <row r="2615" spans="1:16">
      <c r="A2615" s="45" t="str">
        <f t="shared" si="59"/>
        <v>3477</v>
      </c>
      <c r="B2615" s="30">
        <v>34</v>
      </c>
      <c r="C2615" s="30">
        <v>77</v>
      </c>
      <c r="D2615" s="30"/>
      <c r="E2615" s="30">
        <v>19725</v>
      </c>
      <c r="F2615" s="30">
        <v>20000</v>
      </c>
      <c r="G2615" s="30"/>
      <c r="H2615" s="30">
        <v>16518.54</v>
      </c>
      <c r="I2615" s="30"/>
      <c r="J2615" s="30">
        <v>15724</v>
      </c>
      <c r="K2615" s="30">
        <v>156.1</v>
      </c>
      <c r="L2615" s="30">
        <v>8631.2999999999993</v>
      </c>
      <c r="M2615" s="30">
        <v>390.25</v>
      </c>
      <c r="N2615" s="30">
        <v>21578.26</v>
      </c>
      <c r="O2615" s="30">
        <v>624.4</v>
      </c>
      <c r="P2615" s="30">
        <v>34525.21</v>
      </c>
    </row>
    <row r="2616" spans="1:16">
      <c r="A2616" s="45" t="str">
        <f t="shared" si="59"/>
        <v>3578</v>
      </c>
      <c r="B2616" s="29">
        <v>35</v>
      </c>
      <c r="C2616" s="29">
        <v>78</v>
      </c>
      <c r="D2616" s="29"/>
      <c r="E2616" s="29">
        <v>19725</v>
      </c>
      <c r="F2616" s="29">
        <v>20000</v>
      </c>
      <c r="G2616" s="29"/>
      <c r="H2616" s="29">
        <v>17014.099999999999</v>
      </c>
      <c r="I2616" s="29"/>
      <c r="J2616" s="29">
        <v>15824</v>
      </c>
      <c r="K2616" s="29">
        <v>157.24</v>
      </c>
      <c r="L2616" s="29">
        <v>9047.48</v>
      </c>
      <c r="M2616" s="29">
        <v>393.1</v>
      </c>
      <c r="N2616" s="29">
        <v>22618.71</v>
      </c>
      <c r="O2616" s="29">
        <v>628.96</v>
      </c>
      <c r="P2616" s="29">
        <v>36189.93</v>
      </c>
    </row>
    <row r="2617" spans="1:16">
      <c r="A2617" s="45" t="str">
        <f t="shared" si="59"/>
        <v>3679</v>
      </c>
      <c r="B2617" s="30">
        <v>36</v>
      </c>
      <c r="C2617" s="30">
        <v>79</v>
      </c>
      <c r="D2617" s="30"/>
      <c r="E2617" s="30">
        <v>19725</v>
      </c>
      <c r="F2617" s="30">
        <v>20000</v>
      </c>
      <c r="G2617" s="30">
        <v>900</v>
      </c>
      <c r="H2617" s="30">
        <v>18424.52</v>
      </c>
      <c r="I2617" s="30"/>
      <c r="J2617" s="30">
        <v>15009</v>
      </c>
      <c r="K2617" s="30">
        <v>158.24</v>
      </c>
      <c r="L2617" s="30">
        <v>9477.15</v>
      </c>
      <c r="M2617" s="30">
        <v>395.6</v>
      </c>
      <c r="N2617" s="30">
        <v>23692.87</v>
      </c>
      <c r="O2617" s="30">
        <v>632.96</v>
      </c>
      <c r="P2617" s="30">
        <v>37908.589999999997</v>
      </c>
    </row>
    <row r="2618" spans="1:16">
      <c r="A2618" s="45" t="str">
        <f t="shared" si="59"/>
        <v>3780</v>
      </c>
      <c r="B2618" s="29">
        <v>37</v>
      </c>
      <c r="C2618" s="29">
        <v>80</v>
      </c>
      <c r="D2618" s="29"/>
      <c r="E2618" s="29">
        <v>19725</v>
      </c>
      <c r="F2618" s="29">
        <v>20000</v>
      </c>
      <c r="G2618" s="29"/>
      <c r="H2618" s="29">
        <v>18977.259999999998</v>
      </c>
      <c r="I2618" s="29">
        <v>15000</v>
      </c>
      <c r="J2618" s="29">
        <v>15000</v>
      </c>
      <c r="K2618" s="29">
        <v>150.09</v>
      </c>
      <c r="L2618" s="29">
        <v>9911.5499999999993</v>
      </c>
      <c r="M2618" s="29">
        <v>375.23</v>
      </c>
      <c r="N2618" s="29">
        <v>24778.880000000001</v>
      </c>
      <c r="O2618" s="29">
        <v>600.36</v>
      </c>
      <c r="P2618" s="29">
        <v>39646.199999999997</v>
      </c>
    </row>
    <row r="2619" spans="1:16" ht="54">
      <c r="B2619" s="28" t="s">
        <v>27</v>
      </c>
      <c r="C2619" s="28" t="s">
        <v>13</v>
      </c>
      <c r="D2619" s="28" t="s">
        <v>14</v>
      </c>
      <c r="E2619" s="28" t="s">
        <v>15</v>
      </c>
      <c r="F2619" s="28" t="s">
        <v>16</v>
      </c>
      <c r="G2619" s="28" t="s">
        <v>17</v>
      </c>
      <c r="H2619" s="28" t="s">
        <v>18</v>
      </c>
      <c r="I2619" s="28" t="s">
        <v>19</v>
      </c>
      <c r="J2619" s="28" t="s">
        <v>20</v>
      </c>
      <c r="K2619" s="28" t="s">
        <v>21</v>
      </c>
      <c r="L2619" s="28" t="s">
        <v>22</v>
      </c>
      <c r="M2619" s="28" t="s">
        <v>23</v>
      </c>
      <c r="N2619" s="28" t="s">
        <v>24</v>
      </c>
      <c r="O2619" s="28" t="s">
        <v>25</v>
      </c>
      <c r="P2619" s="28" t="s">
        <v>26</v>
      </c>
    </row>
    <row r="2620" spans="1:16">
      <c r="A2620" s="45" t="str">
        <f t="shared" ref="A2620:A2655" si="60">B2620&amp;C2620</f>
        <v>145</v>
      </c>
      <c r="B2620" s="29">
        <v>1</v>
      </c>
      <c r="C2620" s="29">
        <v>45</v>
      </c>
      <c r="D2620" s="29">
        <v>3970</v>
      </c>
      <c r="E2620" s="29">
        <v>3970</v>
      </c>
      <c r="F2620" s="29">
        <v>20000</v>
      </c>
      <c r="G2620" s="29"/>
      <c r="H2620" s="29"/>
      <c r="I2620" s="29"/>
      <c r="J2620" s="29">
        <v>2382</v>
      </c>
      <c r="K2620" s="29">
        <v>27.79</v>
      </c>
      <c r="L2620" s="29">
        <v>27.79</v>
      </c>
      <c r="M2620" s="29">
        <v>69.48</v>
      </c>
      <c r="N2620" s="29">
        <v>69.48</v>
      </c>
      <c r="O2620" s="29">
        <v>111.16</v>
      </c>
      <c r="P2620" s="29">
        <v>111.16</v>
      </c>
    </row>
    <row r="2621" spans="1:16">
      <c r="A2621" s="45" t="str">
        <f t="shared" si="60"/>
        <v>246</v>
      </c>
      <c r="B2621" s="30">
        <v>2</v>
      </c>
      <c r="C2621" s="30">
        <v>46</v>
      </c>
      <c r="D2621" s="30">
        <v>3970</v>
      </c>
      <c r="E2621" s="30">
        <v>7940</v>
      </c>
      <c r="F2621" s="30">
        <v>20000</v>
      </c>
      <c r="G2621" s="30"/>
      <c r="H2621" s="30"/>
      <c r="I2621" s="30"/>
      <c r="J2621" s="30">
        <v>5897</v>
      </c>
      <c r="K2621" s="30">
        <v>61.78</v>
      </c>
      <c r="L2621" s="30">
        <v>90.4</v>
      </c>
      <c r="M2621" s="30">
        <v>154.44</v>
      </c>
      <c r="N2621" s="30">
        <v>226</v>
      </c>
      <c r="O2621" s="30">
        <v>247.1</v>
      </c>
      <c r="P2621" s="30">
        <v>361.59</v>
      </c>
    </row>
    <row r="2622" spans="1:16">
      <c r="A2622" s="45" t="str">
        <f t="shared" si="60"/>
        <v>347</v>
      </c>
      <c r="B2622" s="29">
        <v>3</v>
      </c>
      <c r="C2622" s="29">
        <v>47</v>
      </c>
      <c r="D2622" s="29">
        <v>3970</v>
      </c>
      <c r="E2622" s="29">
        <v>11910</v>
      </c>
      <c r="F2622" s="29">
        <v>20000</v>
      </c>
      <c r="G2622" s="29">
        <v>900</v>
      </c>
      <c r="H2622" s="29">
        <v>900</v>
      </c>
      <c r="I2622" s="29"/>
      <c r="J2622" s="29">
        <v>8561</v>
      </c>
      <c r="K2622" s="29">
        <v>96.48</v>
      </c>
      <c r="L2622" s="29">
        <v>189.59</v>
      </c>
      <c r="M2622" s="29">
        <v>241.19</v>
      </c>
      <c r="N2622" s="29">
        <v>473.96</v>
      </c>
      <c r="O2622" s="29">
        <v>385.9</v>
      </c>
      <c r="P2622" s="29">
        <v>758.34</v>
      </c>
    </row>
    <row r="2623" spans="1:16">
      <c r="A2623" s="45" t="str">
        <f t="shared" si="60"/>
        <v>448</v>
      </c>
      <c r="B2623" s="30">
        <v>4</v>
      </c>
      <c r="C2623" s="30">
        <v>48</v>
      </c>
      <c r="D2623" s="30">
        <v>3970</v>
      </c>
      <c r="E2623" s="30">
        <v>15880</v>
      </c>
      <c r="F2623" s="30">
        <v>20000</v>
      </c>
      <c r="G2623" s="30"/>
      <c r="H2623" s="30">
        <v>927</v>
      </c>
      <c r="I2623" s="30"/>
      <c r="J2623" s="30">
        <v>12587</v>
      </c>
      <c r="K2623" s="30">
        <v>126.1</v>
      </c>
      <c r="L2623" s="30">
        <v>321.37</v>
      </c>
      <c r="M2623" s="30">
        <v>315.25</v>
      </c>
      <c r="N2623" s="30">
        <v>803.44</v>
      </c>
      <c r="O2623" s="30">
        <v>504.4</v>
      </c>
      <c r="P2623" s="30">
        <v>1285.5</v>
      </c>
    </row>
    <row r="2624" spans="1:16">
      <c r="A2624" s="45" t="str">
        <f t="shared" si="60"/>
        <v>549</v>
      </c>
      <c r="B2624" s="29">
        <v>5</v>
      </c>
      <c r="C2624" s="29">
        <v>49</v>
      </c>
      <c r="D2624" s="29">
        <v>3970</v>
      </c>
      <c r="E2624" s="29">
        <v>19850</v>
      </c>
      <c r="F2624" s="29">
        <v>20000</v>
      </c>
      <c r="G2624" s="29"/>
      <c r="H2624" s="29">
        <v>954.81</v>
      </c>
      <c r="I2624" s="29"/>
      <c r="J2624" s="29">
        <v>16857</v>
      </c>
      <c r="K2624" s="29">
        <v>165.36</v>
      </c>
      <c r="L2624" s="29">
        <v>496.38</v>
      </c>
      <c r="M2624" s="29">
        <v>413.4</v>
      </c>
      <c r="N2624" s="29">
        <v>1240.94</v>
      </c>
      <c r="O2624" s="29">
        <v>661.44</v>
      </c>
      <c r="P2624" s="29">
        <v>1985.51</v>
      </c>
    </row>
    <row r="2625" spans="1:16">
      <c r="A2625" s="45" t="str">
        <f t="shared" si="60"/>
        <v>650</v>
      </c>
      <c r="B2625" s="30">
        <v>6</v>
      </c>
      <c r="C2625" s="30">
        <v>50</v>
      </c>
      <c r="D2625" s="30"/>
      <c r="E2625" s="30">
        <v>19850</v>
      </c>
      <c r="F2625" s="30">
        <v>20000</v>
      </c>
      <c r="G2625" s="30">
        <v>900</v>
      </c>
      <c r="H2625" s="30">
        <v>1883.45</v>
      </c>
      <c r="I2625" s="30"/>
      <c r="J2625" s="30">
        <v>16286</v>
      </c>
      <c r="K2625" s="30">
        <v>168.57</v>
      </c>
      <c r="L2625" s="30">
        <v>679.84</v>
      </c>
      <c r="M2625" s="30">
        <v>421.43</v>
      </c>
      <c r="N2625" s="30">
        <v>1699.59</v>
      </c>
      <c r="O2625" s="30">
        <v>674.28</v>
      </c>
      <c r="P2625" s="30">
        <v>2719.35</v>
      </c>
    </row>
    <row r="2626" spans="1:16">
      <c r="A2626" s="45" t="str">
        <f t="shared" si="60"/>
        <v>751</v>
      </c>
      <c r="B2626" s="29">
        <v>7</v>
      </c>
      <c r="C2626" s="29">
        <v>51</v>
      </c>
      <c r="D2626" s="29"/>
      <c r="E2626" s="29">
        <v>19850</v>
      </c>
      <c r="F2626" s="29">
        <v>20000</v>
      </c>
      <c r="G2626" s="29"/>
      <c r="H2626" s="29">
        <v>1939.96</v>
      </c>
      <c r="I2626" s="29"/>
      <c r="J2626" s="29">
        <v>16600</v>
      </c>
      <c r="K2626" s="29">
        <v>162.86000000000001</v>
      </c>
      <c r="L2626" s="29">
        <v>863.09</v>
      </c>
      <c r="M2626" s="29">
        <v>407.15</v>
      </c>
      <c r="N2626" s="29">
        <v>2157.73</v>
      </c>
      <c r="O2626" s="29">
        <v>651.44000000000005</v>
      </c>
      <c r="P2626" s="29">
        <v>3452.37</v>
      </c>
    </row>
    <row r="2627" spans="1:16">
      <c r="A2627" s="45" t="str">
        <f t="shared" si="60"/>
        <v>852</v>
      </c>
      <c r="B2627" s="30">
        <v>8</v>
      </c>
      <c r="C2627" s="30">
        <v>52</v>
      </c>
      <c r="D2627" s="30"/>
      <c r="E2627" s="30">
        <v>19850</v>
      </c>
      <c r="F2627" s="30">
        <v>20000</v>
      </c>
      <c r="G2627" s="30"/>
      <c r="H2627" s="30">
        <v>1998.16</v>
      </c>
      <c r="I2627" s="30"/>
      <c r="J2627" s="30">
        <v>16920</v>
      </c>
      <c r="K2627" s="30">
        <v>166</v>
      </c>
      <c r="L2627" s="30">
        <v>1054.99</v>
      </c>
      <c r="M2627" s="30">
        <v>415</v>
      </c>
      <c r="N2627" s="30">
        <v>2637.46</v>
      </c>
      <c r="O2627" s="30">
        <v>664</v>
      </c>
      <c r="P2627" s="30">
        <v>4219.9399999999996</v>
      </c>
    </row>
    <row r="2628" spans="1:16">
      <c r="A2628" s="45" t="str">
        <f t="shared" si="60"/>
        <v>953</v>
      </c>
      <c r="B2628" s="29">
        <v>9</v>
      </c>
      <c r="C2628" s="29">
        <v>53</v>
      </c>
      <c r="D2628" s="29"/>
      <c r="E2628" s="29">
        <v>19850</v>
      </c>
      <c r="F2628" s="29">
        <v>20000</v>
      </c>
      <c r="G2628" s="29">
        <v>900</v>
      </c>
      <c r="H2628" s="29">
        <v>2958.1</v>
      </c>
      <c r="I2628" s="29"/>
      <c r="J2628" s="29">
        <v>16346</v>
      </c>
      <c r="K2628" s="29">
        <v>169.2</v>
      </c>
      <c r="L2628" s="29">
        <v>1255.8399999999999</v>
      </c>
      <c r="M2628" s="29">
        <v>423</v>
      </c>
      <c r="N2628" s="29">
        <v>3139.59</v>
      </c>
      <c r="O2628" s="29">
        <v>676.8</v>
      </c>
      <c r="P2628" s="29">
        <v>5023.34</v>
      </c>
    </row>
    <row r="2629" spans="1:16">
      <c r="A2629" s="45" t="str">
        <f t="shared" si="60"/>
        <v>1054</v>
      </c>
      <c r="B2629" s="30">
        <v>10</v>
      </c>
      <c r="C2629" s="30">
        <v>54</v>
      </c>
      <c r="D2629" s="30"/>
      <c r="E2629" s="30">
        <v>19850</v>
      </c>
      <c r="F2629" s="30">
        <v>20000</v>
      </c>
      <c r="G2629" s="30"/>
      <c r="H2629" s="30">
        <v>3046.84</v>
      </c>
      <c r="I2629" s="30"/>
      <c r="J2629" s="30">
        <v>16657</v>
      </c>
      <c r="K2629" s="30">
        <v>163.46</v>
      </c>
      <c r="L2629" s="30">
        <v>1456.97</v>
      </c>
      <c r="M2629" s="30">
        <v>408.65</v>
      </c>
      <c r="N2629" s="30">
        <v>3642.43</v>
      </c>
      <c r="O2629" s="30">
        <v>653.84</v>
      </c>
      <c r="P2629" s="30">
        <v>5827.88</v>
      </c>
    </row>
    <row r="2630" spans="1:16">
      <c r="A2630" s="45" t="str">
        <f t="shared" si="60"/>
        <v>1155</v>
      </c>
      <c r="B2630" s="29">
        <v>11</v>
      </c>
      <c r="C2630" s="29">
        <v>55</v>
      </c>
      <c r="D2630" s="29"/>
      <c r="E2630" s="29">
        <v>19850</v>
      </c>
      <c r="F2630" s="29">
        <v>20000</v>
      </c>
      <c r="G2630" s="29"/>
      <c r="H2630" s="29">
        <v>3138.25</v>
      </c>
      <c r="I2630" s="29"/>
      <c r="J2630" s="29">
        <v>16975</v>
      </c>
      <c r="K2630" s="29">
        <v>166.57</v>
      </c>
      <c r="L2630" s="29">
        <v>1667.25</v>
      </c>
      <c r="M2630" s="29">
        <v>416.43</v>
      </c>
      <c r="N2630" s="29">
        <v>4168.12</v>
      </c>
      <c r="O2630" s="29">
        <v>666.28</v>
      </c>
      <c r="P2630" s="29">
        <v>6669</v>
      </c>
    </row>
    <row r="2631" spans="1:16">
      <c r="A2631" s="45" t="str">
        <f t="shared" si="60"/>
        <v>1256</v>
      </c>
      <c r="B2631" s="30">
        <v>12</v>
      </c>
      <c r="C2631" s="30">
        <v>56</v>
      </c>
      <c r="D2631" s="30"/>
      <c r="E2631" s="30">
        <v>19850</v>
      </c>
      <c r="F2631" s="30">
        <v>20000</v>
      </c>
      <c r="G2631" s="30">
        <v>900</v>
      </c>
      <c r="H2631" s="30">
        <v>4132.3999999999996</v>
      </c>
      <c r="I2631" s="30"/>
      <c r="J2631" s="30">
        <v>16398</v>
      </c>
      <c r="K2631" s="30">
        <v>169.75</v>
      </c>
      <c r="L2631" s="30">
        <v>1887.02</v>
      </c>
      <c r="M2631" s="30">
        <v>424.38</v>
      </c>
      <c r="N2631" s="30">
        <v>4717.54</v>
      </c>
      <c r="O2631" s="30">
        <v>679</v>
      </c>
      <c r="P2631" s="30">
        <v>7548.07</v>
      </c>
    </row>
    <row r="2632" spans="1:16">
      <c r="A2632" s="45" t="str">
        <f t="shared" si="60"/>
        <v>1357</v>
      </c>
      <c r="B2632" s="29">
        <v>13</v>
      </c>
      <c r="C2632" s="29">
        <v>57</v>
      </c>
      <c r="D2632" s="29"/>
      <c r="E2632" s="29">
        <v>19850</v>
      </c>
      <c r="F2632" s="29">
        <v>20000</v>
      </c>
      <c r="G2632" s="29"/>
      <c r="H2632" s="29">
        <v>4256.37</v>
      </c>
      <c r="I2632" s="29"/>
      <c r="J2632" s="29">
        <v>16705</v>
      </c>
      <c r="K2632" s="29">
        <v>163.98</v>
      </c>
      <c r="L2632" s="29">
        <v>2107.61</v>
      </c>
      <c r="M2632" s="29">
        <v>409.95</v>
      </c>
      <c r="N2632" s="29">
        <v>5269.02</v>
      </c>
      <c r="O2632" s="29">
        <v>655.92</v>
      </c>
      <c r="P2632" s="29">
        <v>8430.43</v>
      </c>
    </row>
    <row r="2633" spans="1:16">
      <c r="A2633" s="45" t="str">
        <f t="shared" si="60"/>
        <v>1458</v>
      </c>
      <c r="B2633" s="30">
        <v>14</v>
      </c>
      <c r="C2633" s="30">
        <v>58</v>
      </c>
      <c r="D2633" s="30"/>
      <c r="E2633" s="30">
        <v>19850</v>
      </c>
      <c r="F2633" s="30">
        <v>20000</v>
      </c>
      <c r="G2633" s="30"/>
      <c r="H2633" s="30">
        <v>4384.0600000000004</v>
      </c>
      <c r="I2633" s="30"/>
      <c r="J2633" s="30">
        <v>17018</v>
      </c>
      <c r="K2633" s="30">
        <v>167.05</v>
      </c>
      <c r="L2633" s="30">
        <v>2337.89</v>
      </c>
      <c r="M2633" s="30">
        <v>417.63</v>
      </c>
      <c r="N2633" s="30">
        <v>5844.71</v>
      </c>
      <c r="O2633" s="30">
        <v>668.2</v>
      </c>
      <c r="P2633" s="30">
        <v>9351.5400000000009</v>
      </c>
    </row>
    <row r="2634" spans="1:16">
      <c r="A2634" s="45" t="str">
        <f t="shared" si="60"/>
        <v>1559</v>
      </c>
      <c r="B2634" s="29">
        <v>15</v>
      </c>
      <c r="C2634" s="29">
        <v>59</v>
      </c>
      <c r="D2634" s="29"/>
      <c r="E2634" s="29">
        <v>19850</v>
      </c>
      <c r="F2634" s="29">
        <v>20000</v>
      </c>
      <c r="G2634" s="29">
        <v>900</v>
      </c>
      <c r="H2634" s="29">
        <v>5415.58</v>
      </c>
      <c r="I2634" s="29"/>
      <c r="J2634" s="29">
        <v>16438</v>
      </c>
      <c r="K2634" s="29">
        <v>170.18</v>
      </c>
      <c r="L2634" s="29">
        <v>2578.1999999999998</v>
      </c>
      <c r="M2634" s="29">
        <v>425.45</v>
      </c>
      <c r="N2634" s="29">
        <v>6445.51</v>
      </c>
      <c r="O2634" s="29">
        <v>680.72</v>
      </c>
      <c r="P2634" s="29">
        <v>10312.81</v>
      </c>
    </row>
    <row r="2635" spans="1:16">
      <c r="A2635" s="45" t="str">
        <f t="shared" si="60"/>
        <v>1660</v>
      </c>
      <c r="B2635" s="30">
        <v>16</v>
      </c>
      <c r="C2635" s="30">
        <v>60</v>
      </c>
      <c r="D2635" s="30"/>
      <c r="E2635" s="30">
        <v>19850</v>
      </c>
      <c r="F2635" s="30">
        <v>20000</v>
      </c>
      <c r="G2635" s="30"/>
      <c r="H2635" s="30">
        <v>5578.05</v>
      </c>
      <c r="I2635" s="30"/>
      <c r="J2635" s="30">
        <v>16738</v>
      </c>
      <c r="K2635" s="30">
        <v>164.38</v>
      </c>
      <c r="L2635" s="30">
        <v>2819.93</v>
      </c>
      <c r="M2635" s="30">
        <v>410.95</v>
      </c>
      <c r="N2635" s="30">
        <v>7049.82</v>
      </c>
      <c r="O2635" s="30">
        <v>657.52</v>
      </c>
      <c r="P2635" s="30">
        <v>11279.71</v>
      </c>
    </row>
    <row r="2636" spans="1:16">
      <c r="A2636" s="45" t="str">
        <f t="shared" si="60"/>
        <v>1761</v>
      </c>
      <c r="B2636" s="29">
        <v>17</v>
      </c>
      <c r="C2636" s="29">
        <v>61</v>
      </c>
      <c r="D2636" s="29"/>
      <c r="E2636" s="29">
        <v>19850</v>
      </c>
      <c r="F2636" s="29">
        <v>20000</v>
      </c>
      <c r="G2636" s="29"/>
      <c r="H2636" s="29">
        <v>5745.39</v>
      </c>
      <c r="I2636" s="29"/>
      <c r="J2636" s="29">
        <v>17044</v>
      </c>
      <c r="K2636" s="29">
        <v>167.38</v>
      </c>
      <c r="L2636" s="29">
        <v>3071.91</v>
      </c>
      <c r="M2636" s="29">
        <v>418.45</v>
      </c>
      <c r="N2636" s="29">
        <v>7679.77</v>
      </c>
      <c r="O2636" s="29">
        <v>669.52</v>
      </c>
      <c r="P2636" s="29">
        <v>12287.62</v>
      </c>
    </row>
    <row r="2637" spans="1:16">
      <c r="A2637" s="45" t="str">
        <f t="shared" si="60"/>
        <v>1862</v>
      </c>
      <c r="B2637" s="30">
        <v>18</v>
      </c>
      <c r="C2637" s="30">
        <v>62</v>
      </c>
      <c r="D2637" s="30"/>
      <c r="E2637" s="30">
        <v>19850</v>
      </c>
      <c r="F2637" s="30">
        <v>20000</v>
      </c>
      <c r="G2637" s="30">
        <v>900</v>
      </c>
      <c r="H2637" s="30">
        <v>6817.75</v>
      </c>
      <c r="I2637" s="30"/>
      <c r="J2637" s="30">
        <v>16457</v>
      </c>
      <c r="K2637" s="30">
        <v>170.44</v>
      </c>
      <c r="L2637" s="30">
        <v>3334.5</v>
      </c>
      <c r="M2637" s="30">
        <v>426.1</v>
      </c>
      <c r="N2637" s="30">
        <v>8336.26</v>
      </c>
      <c r="O2637" s="30">
        <v>681.76</v>
      </c>
      <c r="P2637" s="30">
        <v>13338.01</v>
      </c>
    </row>
    <row r="2638" spans="1:16">
      <c r="A2638" s="45" t="str">
        <f t="shared" si="60"/>
        <v>1963</v>
      </c>
      <c r="B2638" s="29">
        <v>19</v>
      </c>
      <c r="C2638" s="29">
        <v>63</v>
      </c>
      <c r="D2638" s="29"/>
      <c r="E2638" s="29">
        <v>19850</v>
      </c>
      <c r="F2638" s="29">
        <v>20000</v>
      </c>
      <c r="G2638" s="29"/>
      <c r="H2638" s="29">
        <v>7022.29</v>
      </c>
      <c r="I2638" s="29"/>
      <c r="J2638" s="29">
        <v>16748</v>
      </c>
      <c r="K2638" s="29">
        <v>164.57</v>
      </c>
      <c r="L2638" s="29">
        <v>3599.11</v>
      </c>
      <c r="M2638" s="29">
        <v>411.43</v>
      </c>
      <c r="N2638" s="29">
        <v>8997.77</v>
      </c>
      <c r="O2638" s="29">
        <v>658.28</v>
      </c>
      <c r="P2638" s="29">
        <v>14396.43</v>
      </c>
    </row>
    <row r="2639" spans="1:16">
      <c r="A2639" s="45" t="str">
        <f t="shared" si="60"/>
        <v>2064</v>
      </c>
      <c r="B2639" s="30">
        <v>20</v>
      </c>
      <c r="C2639" s="30">
        <v>64</v>
      </c>
      <c r="D2639" s="30"/>
      <c r="E2639" s="30">
        <v>19850</v>
      </c>
      <c r="F2639" s="30">
        <v>20000</v>
      </c>
      <c r="G2639" s="30"/>
      <c r="H2639" s="30">
        <v>7232.95</v>
      </c>
      <c r="I2639" s="30"/>
      <c r="J2639" s="30">
        <v>17044</v>
      </c>
      <c r="K2639" s="30">
        <v>167.48</v>
      </c>
      <c r="L2639" s="30">
        <v>3874.56</v>
      </c>
      <c r="M2639" s="30">
        <v>418.7</v>
      </c>
      <c r="N2639" s="30">
        <v>9686.4</v>
      </c>
      <c r="O2639" s="30">
        <v>669.92</v>
      </c>
      <c r="P2639" s="30">
        <v>15498.25</v>
      </c>
    </row>
    <row r="2640" spans="1:16">
      <c r="A2640" s="45" t="str">
        <f t="shared" si="60"/>
        <v>2165</v>
      </c>
      <c r="B2640" s="29">
        <v>21</v>
      </c>
      <c r="C2640" s="29">
        <v>65</v>
      </c>
      <c r="D2640" s="29"/>
      <c r="E2640" s="29">
        <v>19850</v>
      </c>
      <c r="F2640" s="29">
        <v>20000</v>
      </c>
      <c r="G2640" s="29">
        <v>900</v>
      </c>
      <c r="H2640" s="29">
        <v>8349.94</v>
      </c>
      <c r="I2640" s="29"/>
      <c r="J2640" s="29">
        <v>16447</v>
      </c>
      <c r="K2640" s="29">
        <v>170.44</v>
      </c>
      <c r="L2640" s="29">
        <v>4161.24</v>
      </c>
      <c r="M2640" s="29">
        <v>426.1</v>
      </c>
      <c r="N2640" s="29">
        <v>10403.1</v>
      </c>
      <c r="O2640" s="29">
        <v>681.76</v>
      </c>
      <c r="P2640" s="29">
        <v>16644.95</v>
      </c>
    </row>
    <row r="2641" spans="1:16">
      <c r="A2641" s="45" t="str">
        <f t="shared" si="60"/>
        <v>2266</v>
      </c>
      <c r="B2641" s="30">
        <v>22</v>
      </c>
      <c r="C2641" s="30">
        <v>66</v>
      </c>
      <c r="D2641" s="30"/>
      <c r="E2641" s="30">
        <v>19850</v>
      </c>
      <c r="F2641" s="30">
        <v>20000</v>
      </c>
      <c r="G2641" s="30"/>
      <c r="H2641" s="30">
        <v>8600.44</v>
      </c>
      <c r="I2641" s="30"/>
      <c r="J2641" s="30">
        <v>16724</v>
      </c>
      <c r="K2641" s="30">
        <v>164.47</v>
      </c>
      <c r="L2641" s="30">
        <v>4450.55</v>
      </c>
      <c r="M2641" s="30">
        <v>411.18</v>
      </c>
      <c r="N2641" s="30">
        <v>11126.36</v>
      </c>
      <c r="O2641" s="30">
        <v>657.88</v>
      </c>
      <c r="P2641" s="30">
        <v>17802.18</v>
      </c>
    </row>
    <row r="2642" spans="1:16">
      <c r="A2642" s="45" t="str">
        <f t="shared" si="60"/>
        <v>2367</v>
      </c>
      <c r="B2642" s="29">
        <v>23</v>
      </c>
      <c r="C2642" s="29">
        <v>67</v>
      </c>
      <c r="D2642" s="29"/>
      <c r="E2642" s="29">
        <v>19850</v>
      </c>
      <c r="F2642" s="29">
        <v>20000</v>
      </c>
      <c r="G2642" s="29"/>
      <c r="H2642" s="29">
        <v>8858.4500000000007</v>
      </c>
      <c r="I2642" s="29"/>
      <c r="J2642" s="29">
        <v>17006</v>
      </c>
      <c r="K2642" s="29">
        <v>167.24</v>
      </c>
      <c r="L2642" s="29">
        <v>4751.3</v>
      </c>
      <c r="M2642" s="29">
        <v>418.1</v>
      </c>
      <c r="N2642" s="29">
        <v>11878.26</v>
      </c>
      <c r="O2642" s="29">
        <v>668.96</v>
      </c>
      <c r="P2642" s="29">
        <v>19005.21</v>
      </c>
    </row>
    <row r="2643" spans="1:16">
      <c r="A2643" s="45" t="str">
        <f t="shared" si="60"/>
        <v>2468</v>
      </c>
      <c r="B2643" s="30">
        <v>24</v>
      </c>
      <c r="C2643" s="30">
        <v>68</v>
      </c>
      <c r="D2643" s="30"/>
      <c r="E2643" s="30">
        <v>19850</v>
      </c>
      <c r="F2643" s="30">
        <v>20000</v>
      </c>
      <c r="G2643" s="30">
        <v>900</v>
      </c>
      <c r="H2643" s="30">
        <v>10024.209999999999</v>
      </c>
      <c r="I2643" s="30"/>
      <c r="J2643" s="30">
        <v>16393</v>
      </c>
      <c r="K2643" s="30">
        <v>170.06</v>
      </c>
      <c r="L2643" s="30">
        <v>5063.8999999999996</v>
      </c>
      <c r="M2643" s="30">
        <v>425.15</v>
      </c>
      <c r="N2643" s="30">
        <v>12659.75</v>
      </c>
      <c r="O2643" s="30">
        <v>680.24</v>
      </c>
      <c r="P2643" s="30">
        <v>20255.599999999999</v>
      </c>
    </row>
    <row r="2644" spans="1:16">
      <c r="A2644" s="45" t="str">
        <f t="shared" si="60"/>
        <v>2569</v>
      </c>
      <c r="B2644" s="29">
        <v>25</v>
      </c>
      <c r="C2644" s="29">
        <v>69</v>
      </c>
      <c r="D2644" s="29"/>
      <c r="E2644" s="29">
        <v>19850</v>
      </c>
      <c r="F2644" s="29">
        <v>20000</v>
      </c>
      <c r="G2644" s="29"/>
      <c r="H2644" s="29">
        <v>10324.93</v>
      </c>
      <c r="I2644" s="29"/>
      <c r="J2644" s="29">
        <v>16649</v>
      </c>
      <c r="K2644" s="29">
        <v>163.93</v>
      </c>
      <c r="L2644" s="29">
        <v>5379.75</v>
      </c>
      <c r="M2644" s="29">
        <v>409.83</v>
      </c>
      <c r="N2644" s="29">
        <v>13449.37</v>
      </c>
      <c r="O2644" s="29">
        <v>655.72</v>
      </c>
      <c r="P2644" s="29">
        <v>21518.99</v>
      </c>
    </row>
    <row r="2645" spans="1:16">
      <c r="A2645" s="45" t="str">
        <f t="shared" si="60"/>
        <v>2670</v>
      </c>
      <c r="B2645" s="30">
        <v>26</v>
      </c>
      <c r="C2645" s="30">
        <v>70</v>
      </c>
      <c r="D2645" s="30"/>
      <c r="E2645" s="30">
        <v>19850</v>
      </c>
      <c r="F2645" s="30">
        <v>20000</v>
      </c>
      <c r="G2645" s="30"/>
      <c r="H2645" s="30">
        <v>10634.68</v>
      </c>
      <c r="I2645" s="30"/>
      <c r="J2645" s="30">
        <v>16909</v>
      </c>
      <c r="K2645" s="30">
        <v>166.49</v>
      </c>
      <c r="L2645" s="30">
        <v>5707.63</v>
      </c>
      <c r="M2645" s="30">
        <v>416.23</v>
      </c>
      <c r="N2645" s="30">
        <v>14269.08</v>
      </c>
      <c r="O2645" s="30">
        <v>665.96</v>
      </c>
      <c r="P2645" s="30">
        <v>22830.52</v>
      </c>
    </row>
    <row r="2646" spans="1:16">
      <c r="A2646" s="45" t="str">
        <f t="shared" si="60"/>
        <v>2771</v>
      </c>
      <c r="B2646" s="29">
        <v>27</v>
      </c>
      <c r="C2646" s="29">
        <v>71</v>
      </c>
      <c r="D2646" s="29"/>
      <c r="E2646" s="29">
        <v>19850</v>
      </c>
      <c r="F2646" s="29">
        <v>20000</v>
      </c>
      <c r="G2646" s="29">
        <v>900</v>
      </c>
      <c r="H2646" s="29">
        <v>11853.72</v>
      </c>
      <c r="I2646" s="29"/>
      <c r="J2646" s="29">
        <v>16272</v>
      </c>
      <c r="K2646" s="29">
        <v>169.09</v>
      </c>
      <c r="L2646" s="29">
        <v>6047.95</v>
      </c>
      <c r="M2646" s="29">
        <v>422.73</v>
      </c>
      <c r="N2646" s="29">
        <v>15119.87</v>
      </c>
      <c r="O2646" s="29">
        <v>676.36</v>
      </c>
      <c r="P2646" s="29">
        <v>24191.8</v>
      </c>
    </row>
    <row r="2647" spans="1:16">
      <c r="A2647" s="45" t="str">
        <f t="shared" si="60"/>
        <v>2872</v>
      </c>
      <c r="B2647" s="30">
        <v>28</v>
      </c>
      <c r="C2647" s="30">
        <v>72</v>
      </c>
      <c r="D2647" s="30"/>
      <c r="E2647" s="30">
        <v>19850</v>
      </c>
      <c r="F2647" s="30">
        <v>20000</v>
      </c>
      <c r="G2647" s="30"/>
      <c r="H2647" s="30">
        <v>12209.33</v>
      </c>
      <c r="I2647" s="30"/>
      <c r="J2647" s="30">
        <v>16497</v>
      </c>
      <c r="K2647" s="30">
        <v>162.72</v>
      </c>
      <c r="L2647" s="30">
        <v>6392.11</v>
      </c>
      <c r="M2647" s="30">
        <v>406.8</v>
      </c>
      <c r="N2647" s="30">
        <v>15980.27</v>
      </c>
      <c r="O2647" s="30">
        <v>650.88</v>
      </c>
      <c r="P2647" s="30">
        <v>25568.43</v>
      </c>
    </row>
    <row r="2648" spans="1:16">
      <c r="A2648" s="45" t="str">
        <f t="shared" si="60"/>
        <v>2973</v>
      </c>
      <c r="B2648" s="29">
        <v>29</v>
      </c>
      <c r="C2648" s="29">
        <v>73</v>
      </c>
      <c r="D2648" s="29"/>
      <c r="E2648" s="29">
        <v>19850</v>
      </c>
      <c r="F2648" s="29">
        <v>20000</v>
      </c>
      <c r="G2648" s="29"/>
      <c r="H2648" s="29">
        <v>12575.61</v>
      </c>
      <c r="I2648" s="29"/>
      <c r="J2648" s="29">
        <v>16723</v>
      </c>
      <c r="K2648" s="29">
        <v>164.97</v>
      </c>
      <c r="L2648" s="29">
        <v>6748.84</v>
      </c>
      <c r="M2648" s="29">
        <v>412.43</v>
      </c>
      <c r="N2648" s="29">
        <v>16872.099999999999</v>
      </c>
      <c r="O2648" s="29">
        <v>659.88</v>
      </c>
      <c r="P2648" s="29">
        <v>26995.360000000001</v>
      </c>
    </row>
    <row r="2649" spans="1:16">
      <c r="A2649" s="45" t="str">
        <f t="shared" si="60"/>
        <v>3074</v>
      </c>
      <c r="B2649" s="30">
        <v>30</v>
      </c>
      <c r="C2649" s="30">
        <v>74</v>
      </c>
      <c r="D2649" s="30"/>
      <c r="E2649" s="30">
        <v>19850</v>
      </c>
      <c r="F2649" s="30">
        <v>20000</v>
      </c>
      <c r="G2649" s="30">
        <v>900</v>
      </c>
      <c r="H2649" s="30">
        <v>13852.88</v>
      </c>
      <c r="I2649" s="30"/>
      <c r="J2649" s="30">
        <v>16050</v>
      </c>
      <c r="K2649" s="30">
        <v>167.23</v>
      </c>
      <c r="L2649" s="30">
        <v>7118.54</v>
      </c>
      <c r="M2649" s="30">
        <v>418.08</v>
      </c>
      <c r="N2649" s="30">
        <v>17796.34</v>
      </c>
      <c r="O2649" s="30">
        <v>668.92</v>
      </c>
      <c r="P2649" s="30">
        <v>28474.15</v>
      </c>
    </row>
    <row r="2650" spans="1:16">
      <c r="A2650" s="45" t="str">
        <f t="shared" si="60"/>
        <v>3175</v>
      </c>
      <c r="B2650" s="29">
        <v>31</v>
      </c>
      <c r="C2650" s="29">
        <v>75</v>
      </c>
      <c r="D2650" s="29"/>
      <c r="E2650" s="29">
        <v>19850</v>
      </c>
      <c r="F2650" s="29">
        <v>20000</v>
      </c>
      <c r="G2650" s="29"/>
      <c r="H2650" s="29">
        <v>14268.47</v>
      </c>
      <c r="I2650" s="29"/>
      <c r="J2650" s="29">
        <v>16225</v>
      </c>
      <c r="K2650" s="29">
        <v>160.5</v>
      </c>
      <c r="L2650" s="29">
        <v>7492.59</v>
      </c>
      <c r="M2650" s="29">
        <v>401.25</v>
      </c>
      <c r="N2650" s="29">
        <v>18731.48</v>
      </c>
      <c r="O2650" s="29">
        <v>642</v>
      </c>
      <c r="P2650" s="29">
        <v>29970.37</v>
      </c>
    </row>
    <row r="2651" spans="1:16">
      <c r="A2651" s="45" t="str">
        <f t="shared" si="60"/>
        <v>3276</v>
      </c>
      <c r="B2651" s="30">
        <v>32</v>
      </c>
      <c r="C2651" s="30">
        <v>76</v>
      </c>
      <c r="D2651" s="30"/>
      <c r="E2651" s="30">
        <v>19850</v>
      </c>
      <c r="F2651" s="30">
        <v>20000</v>
      </c>
      <c r="G2651" s="30"/>
      <c r="H2651" s="30">
        <v>14696.52</v>
      </c>
      <c r="I2651" s="30"/>
      <c r="J2651" s="30">
        <v>16397</v>
      </c>
      <c r="K2651" s="30">
        <v>162.25</v>
      </c>
      <c r="L2651" s="30">
        <v>7879.62</v>
      </c>
      <c r="M2651" s="30">
        <v>405.63</v>
      </c>
      <c r="N2651" s="30">
        <v>19699.05</v>
      </c>
      <c r="O2651" s="30">
        <v>649</v>
      </c>
      <c r="P2651" s="30">
        <v>31518.48</v>
      </c>
    </row>
    <row r="2652" spans="1:16">
      <c r="A2652" s="45" t="str">
        <f t="shared" si="60"/>
        <v>3377</v>
      </c>
      <c r="B2652" s="29">
        <v>33</v>
      </c>
      <c r="C2652" s="29">
        <v>77</v>
      </c>
      <c r="D2652" s="29"/>
      <c r="E2652" s="29">
        <v>19850</v>
      </c>
      <c r="F2652" s="29">
        <v>20000</v>
      </c>
      <c r="G2652" s="29">
        <v>900</v>
      </c>
      <c r="H2652" s="29">
        <v>16037.42</v>
      </c>
      <c r="I2652" s="29"/>
      <c r="J2652" s="29">
        <v>15663</v>
      </c>
      <c r="K2652" s="29">
        <v>163.97</v>
      </c>
      <c r="L2652" s="29">
        <v>8279.98</v>
      </c>
      <c r="M2652" s="29">
        <v>409.93</v>
      </c>
      <c r="N2652" s="29">
        <v>20699.95</v>
      </c>
      <c r="O2652" s="29">
        <v>655.88</v>
      </c>
      <c r="P2652" s="29">
        <v>33119.919999999998</v>
      </c>
    </row>
    <row r="2653" spans="1:16">
      <c r="A2653" s="45" t="str">
        <f t="shared" si="60"/>
        <v>3478</v>
      </c>
      <c r="B2653" s="30">
        <v>34</v>
      </c>
      <c r="C2653" s="30">
        <v>78</v>
      </c>
      <c r="D2653" s="30"/>
      <c r="E2653" s="30">
        <v>19850</v>
      </c>
      <c r="F2653" s="30">
        <v>20000</v>
      </c>
      <c r="G2653" s="30"/>
      <c r="H2653" s="30">
        <v>16518.54</v>
      </c>
      <c r="I2653" s="30"/>
      <c r="J2653" s="30">
        <v>15759</v>
      </c>
      <c r="K2653" s="30">
        <v>156.63</v>
      </c>
      <c r="L2653" s="30">
        <v>8685.01</v>
      </c>
      <c r="M2653" s="30">
        <v>391.58</v>
      </c>
      <c r="N2653" s="30">
        <v>21712.52</v>
      </c>
      <c r="O2653" s="30">
        <v>626.52</v>
      </c>
      <c r="P2653" s="30">
        <v>34740.03</v>
      </c>
    </row>
    <row r="2654" spans="1:16">
      <c r="A2654" s="45" t="str">
        <f t="shared" si="60"/>
        <v>3579</v>
      </c>
      <c r="B2654" s="29">
        <v>35</v>
      </c>
      <c r="C2654" s="29">
        <v>79</v>
      </c>
      <c r="D2654" s="29"/>
      <c r="E2654" s="29">
        <v>19850</v>
      </c>
      <c r="F2654" s="29">
        <v>20000</v>
      </c>
      <c r="G2654" s="29"/>
      <c r="H2654" s="29">
        <v>17014.099999999999</v>
      </c>
      <c r="I2654" s="29"/>
      <c r="J2654" s="29">
        <v>15839</v>
      </c>
      <c r="K2654" s="29">
        <v>157.59</v>
      </c>
      <c r="L2654" s="29">
        <v>9103.15</v>
      </c>
      <c r="M2654" s="29">
        <v>393.98</v>
      </c>
      <c r="N2654" s="29">
        <v>22757.87</v>
      </c>
      <c r="O2654" s="29">
        <v>630.36</v>
      </c>
      <c r="P2654" s="29">
        <v>36412.589999999997</v>
      </c>
    </row>
    <row r="2655" spans="1:16">
      <c r="A2655" s="45" t="str">
        <f t="shared" si="60"/>
        <v>3680</v>
      </c>
      <c r="B2655" s="30">
        <v>36</v>
      </c>
      <c r="C2655" s="30">
        <v>80</v>
      </c>
      <c r="D2655" s="30"/>
      <c r="E2655" s="30">
        <v>19850</v>
      </c>
      <c r="F2655" s="30">
        <v>20000</v>
      </c>
      <c r="G2655" s="30">
        <v>900</v>
      </c>
      <c r="H2655" s="30">
        <v>18424.52</v>
      </c>
      <c r="I2655" s="30">
        <v>15000</v>
      </c>
      <c r="J2655" s="30">
        <v>15900</v>
      </c>
      <c r="K2655" s="30">
        <v>158.38999999999999</v>
      </c>
      <c r="L2655" s="30">
        <v>9534.6299999999992</v>
      </c>
      <c r="M2655" s="30">
        <v>395.98</v>
      </c>
      <c r="N2655" s="30">
        <v>23836.58</v>
      </c>
      <c r="O2655" s="30">
        <v>633.55999999999995</v>
      </c>
      <c r="P2655" s="30">
        <v>38138.53</v>
      </c>
    </row>
    <row r="2656" spans="1:16" ht="54">
      <c r="B2656" s="28" t="s">
        <v>27</v>
      </c>
      <c r="C2656" s="28" t="s">
        <v>13</v>
      </c>
      <c r="D2656" s="28" t="s">
        <v>14</v>
      </c>
      <c r="E2656" s="28" t="s">
        <v>15</v>
      </c>
      <c r="F2656" s="28" t="s">
        <v>16</v>
      </c>
      <c r="G2656" s="28" t="s">
        <v>17</v>
      </c>
      <c r="H2656" s="28" t="s">
        <v>18</v>
      </c>
      <c r="I2656" s="28" t="s">
        <v>19</v>
      </c>
      <c r="J2656" s="28" t="s">
        <v>20</v>
      </c>
      <c r="K2656" s="28" t="s">
        <v>21</v>
      </c>
      <c r="L2656" s="28" t="s">
        <v>22</v>
      </c>
      <c r="M2656" s="28" t="s">
        <v>23</v>
      </c>
      <c r="N2656" s="28" t="s">
        <v>24</v>
      </c>
      <c r="O2656" s="28" t="s">
        <v>25</v>
      </c>
      <c r="P2656" s="28" t="s">
        <v>26</v>
      </c>
    </row>
    <row r="2657" spans="1:16">
      <c r="A2657" s="45" t="str">
        <f t="shared" ref="A2657:A2691" si="61">B2657&amp;C2657</f>
        <v>146</v>
      </c>
      <c r="B2657" s="29">
        <v>1</v>
      </c>
      <c r="C2657" s="29">
        <v>46</v>
      </c>
      <c r="D2657" s="29">
        <v>3939</v>
      </c>
      <c r="E2657" s="29">
        <v>3939</v>
      </c>
      <c r="F2657" s="29">
        <v>20000</v>
      </c>
      <c r="G2657" s="29"/>
      <c r="H2657" s="29"/>
      <c r="I2657" s="29"/>
      <c r="J2657" s="29">
        <v>2363.4</v>
      </c>
      <c r="K2657" s="29">
        <v>27.57</v>
      </c>
      <c r="L2657" s="29">
        <v>27.57</v>
      </c>
      <c r="M2657" s="29">
        <v>68.930000000000007</v>
      </c>
      <c r="N2657" s="29">
        <v>68.930000000000007</v>
      </c>
      <c r="O2657" s="29">
        <v>110.29</v>
      </c>
      <c r="P2657" s="29">
        <v>110.29</v>
      </c>
    </row>
    <row r="2658" spans="1:16">
      <c r="A2658" s="45" t="str">
        <f t="shared" si="61"/>
        <v>247</v>
      </c>
      <c r="B2658" s="30">
        <v>2</v>
      </c>
      <c r="C2658" s="30">
        <v>47</v>
      </c>
      <c r="D2658" s="30">
        <v>3939</v>
      </c>
      <c r="E2658" s="30">
        <v>7878</v>
      </c>
      <c r="F2658" s="30">
        <v>20000</v>
      </c>
      <c r="G2658" s="30"/>
      <c r="H2658" s="30"/>
      <c r="I2658" s="30"/>
      <c r="J2658" s="30">
        <v>5845</v>
      </c>
      <c r="K2658" s="30">
        <v>61.26</v>
      </c>
      <c r="L2658" s="30">
        <v>89.66</v>
      </c>
      <c r="M2658" s="30">
        <v>153.15</v>
      </c>
      <c r="N2658" s="30">
        <v>224.15</v>
      </c>
      <c r="O2658" s="30">
        <v>245.05</v>
      </c>
      <c r="P2658" s="30">
        <v>358.65</v>
      </c>
    </row>
    <row r="2659" spans="1:16">
      <c r="A2659" s="45" t="str">
        <f t="shared" si="61"/>
        <v>348</v>
      </c>
      <c r="B2659" s="29">
        <v>3</v>
      </c>
      <c r="C2659" s="29">
        <v>48</v>
      </c>
      <c r="D2659" s="29">
        <v>3939</v>
      </c>
      <c r="E2659" s="29">
        <v>11817</v>
      </c>
      <c r="F2659" s="29">
        <v>20000</v>
      </c>
      <c r="G2659" s="29">
        <v>900</v>
      </c>
      <c r="H2659" s="29">
        <v>900</v>
      </c>
      <c r="I2659" s="29"/>
      <c r="J2659" s="29">
        <v>8479</v>
      </c>
      <c r="K2659" s="29">
        <v>95.66</v>
      </c>
      <c r="L2659" s="29">
        <v>188.01</v>
      </c>
      <c r="M2659" s="29">
        <v>239.15</v>
      </c>
      <c r="N2659" s="29">
        <v>470.03</v>
      </c>
      <c r="O2659" s="29">
        <v>382.65</v>
      </c>
      <c r="P2659" s="29">
        <v>752.05</v>
      </c>
    </row>
    <row r="2660" spans="1:16">
      <c r="A2660" s="45" t="str">
        <f t="shared" si="61"/>
        <v>449</v>
      </c>
      <c r="B2660" s="30">
        <v>4</v>
      </c>
      <c r="C2660" s="30">
        <v>49</v>
      </c>
      <c r="D2660" s="30">
        <v>3939</v>
      </c>
      <c r="E2660" s="30">
        <v>15756</v>
      </c>
      <c r="F2660" s="30">
        <v>20000</v>
      </c>
      <c r="G2660" s="30"/>
      <c r="H2660" s="30">
        <v>927</v>
      </c>
      <c r="I2660" s="30"/>
      <c r="J2660" s="30">
        <v>12471</v>
      </c>
      <c r="K2660" s="30">
        <v>124.95</v>
      </c>
      <c r="L2660" s="30">
        <v>318.61</v>
      </c>
      <c r="M2660" s="30">
        <v>312.38</v>
      </c>
      <c r="N2660" s="30">
        <v>796.52</v>
      </c>
      <c r="O2660" s="30">
        <v>499.81</v>
      </c>
      <c r="P2660" s="30">
        <v>1274.42</v>
      </c>
    </row>
    <row r="2661" spans="1:16">
      <c r="A2661" s="45" t="str">
        <f t="shared" si="61"/>
        <v>550</v>
      </c>
      <c r="B2661" s="29">
        <v>5</v>
      </c>
      <c r="C2661" s="29">
        <v>50</v>
      </c>
      <c r="D2661" s="29">
        <v>3939</v>
      </c>
      <c r="E2661" s="29">
        <v>19695</v>
      </c>
      <c r="F2661" s="29">
        <v>20000</v>
      </c>
      <c r="G2661" s="29"/>
      <c r="H2661" s="29">
        <v>954.81</v>
      </c>
      <c r="I2661" s="29"/>
      <c r="J2661" s="29">
        <v>16706</v>
      </c>
      <c r="K2661" s="29">
        <v>163.89</v>
      </c>
      <c r="L2661" s="29">
        <v>492.06</v>
      </c>
      <c r="M2661" s="29">
        <v>409.73</v>
      </c>
      <c r="N2661" s="29">
        <v>1230.1400000000001</v>
      </c>
      <c r="O2661" s="29">
        <v>655.57</v>
      </c>
      <c r="P2661" s="29">
        <v>1968.23</v>
      </c>
    </row>
    <row r="2662" spans="1:16">
      <c r="A2662" s="45" t="str">
        <f t="shared" si="61"/>
        <v>651</v>
      </c>
      <c r="B2662" s="30">
        <v>6</v>
      </c>
      <c r="C2662" s="30">
        <v>51</v>
      </c>
      <c r="D2662" s="30"/>
      <c r="E2662" s="30">
        <v>19695</v>
      </c>
      <c r="F2662" s="30">
        <v>20000</v>
      </c>
      <c r="G2662" s="30">
        <v>900</v>
      </c>
      <c r="H2662" s="30">
        <v>1883.45</v>
      </c>
      <c r="I2662" s="30"/>
      <c r="J2662" s="30">
        <v>16130</v>
      </c>
      <c r="K2662" s="30">
        <v>167.06</v>
      </c>
      <c r="L2662" s="30">
        <v>673.88</v>
      </c>
      <c r="M2662" s="30">
        <v>417.65</v>
      </c>
      <c r="N2662" s="30">
        <v>1684.7</v>
      </c>
      <c r="O2662" s="30">
        <v>668.24</v>
      </c>
      <c r="P2662" s="30">
        <v>2695.51</v>
      </c>
    </row>
    <row r="2663" spans="1:16">
      <c r="A2663" s="45" t="str">
        <f t="shared" si="61"/>
        <v>752</v>
      </c>
      <c r="B2663" s="29">
        <v>7</v>
      </c>
      <c r="C2663" s="29">
        <v>52</v>
      </c>
      <c r="D2663" s="29"/>
      <c r="E2663" s="29">
        <v>19695</v>
      </c>
      <c r="F2663" s="29">
        <v>20000</v>
      </c>
      <c r="G2663" s="29"/>
      <c r="H2663" s="29">
        <v>1939.96</v>
      </c>
      <c r="I2663" s="29"/>
      <c r="J2663" s="29">
        <v>16439</v>
      </c>
      <c r="K2663" s="29">
        <v>161.30000000000001</v>
      </c>
      <c r="L2663" s="29">
        <v>855.4</v>
      </c>
      <c r="M2663" s="29">
        <v>403.25</v>
      </c>
      <c r="N2663" s="29">
        <v>2138.4899999999998</v>
      </c>
      <c r="O2663" s="29">
        <v>645.20000000000005</v>
      </c>
      <c r="P2663" s="29">
        <v>3421.58</v>
      </c>
    </row>
    <row r="2664" spans="1:16">
      <c r="A2664" s="45" t="str">
        <f t="shared" si="61"/>
        <v>853</v>
      </c>
      <c r="B2664" s="30">
        <v>8</v>
      </c>
      <c r="C2664" s="30">
        <v>53</v>
      </c>
      <c r="D2664" s="30"/>
      <c r="E2664" s="30">
        <v>19695</v>
      </c>
      <c r="F2664" s="30">
        <v>20000</v>
      </c>
      <c r="G2664" s="30"/>
      <c r="H2664" s="30">
        <v>1998.16</v>
      </c>
      <c r="I2664" s="30"/>
      <c r="J2664" s="30">
        <v>16754</v>
      </c>
      <c r="K2664" s="30">
        <v>164.39</v>
      </c>
      <c r="L2664" s="30">
        <v>1045.45</v>
      </c>
      <c r="M2664" s="30">
        <v>410.98</v>
      </c>
      <c r="N2664" s="30">
        <v>2613.62</v>
      </c>
      <c r="O2664" s="30">
        <v>657.56</v>
      </c>
      <c r="P2664" s="30">
        <v>4181.79</v>
      </c>
    </row>
    <row r="2665" spans="1:16">
      <c r="A2665" s="45" t="str">
        <f t="shared" si="61"/>
        <v>954</v>
      </c>
      <c r="B2665" s="29">
        <v>9</v>
      </c>
      <c r="C2665" s="29">
        <v>54</v>
      </c>
      <c r="D2665" s="29"/>
      <c r="E2665" s="29">
        <v>19695</v>
      </c>
      <c r="F2665" s="29">
        <v>20000</v>
      </c>
      <c r="G2665" s="29">
        <v>900</v>
      </c>
      <c r="H2665" s="29">
        <v>2958.1</v>
      </c>
      <c r="I2665" s="29"/>
      <c r="J2665" s="29">
        <v>16175</v>
      </c>
      <c r="K2665" s="29">
        <v>167.54</v>
      </c>
      <c r="L2665" s="29">
        <v>1244.3499999999999</v>
      </c>
      <c r="M2665" s="29">
        <v>418.85</v>
      </c>
      <c r="N2665" s="29">
        <v>3110.88</v>
      </c>
      <c r="O2665" s="29">
        <v>670.16</v>
      </c>
      <c r="P2665" s="29">
        <v>4977.3999999999996</v>
      </c>
    </row>
    <row r="2666" spans="1:16">
      <c r="A2666" s="45" t="str">
        <f t="shared" si="61"/>
        <v>1055</v>
      </c>
      <c r="B2666" s="30">
        <v>10</v>
      </c>
      <c r="C2666" s="30">
        <v>55</v>
      </c>
      <c r="D2666" s="30"/>
      <c r="E2666" s="30">
        <v>19695</v>
      </c>
      <c r="F2666" s="30">
        <v>20000</v>
      </c>
      <c r="G2666" s="30"/>
      <c r="H2666" s="30">
        <v>3046.84</v>
      </c>
      <c r="I2666" s="30"/>
      <c r="J2666" s="30">
        <v>16481</v>
      </c>
      <c r="K2666" s="30">
        <v>161.75</v>
      </c>
      <c r="L2666" s="30">
        <v>1443.43</v>
      </c>
      <c r="M2666" s="30">
        <v>404.38</v>
      </c>
      <c r="N2666" s="30">
        <v>3608.58</v>
      </c>
      <c r="O2666" s="30">
        <v>647</v>
      </c>
      <c r="P2666" s="30">
        <v>5773.72</v>
      </c>
    </row>
    <row r="2667" spans="1:16">
      <c r="A2667" s="45" t="str">
        <f t="shared" si="61"/>
        <v>1156</v>
      </c>
      <c r="B2667" s="29">
        <v>11</v>
      </c>
      <c r="C2667" s="29">
        <v>56</v>
      </c>
      <c r="D2667" s="29"/>
      <c r="E2667" s="29">
        <v>19695</v>
      </c>
      <c r="F2667" s="29">
        <v>20000</v>
      </c>
      <c r="G2667" s="29"/>
      <c r="H2667" s="29">
        <v>3138.25</v>
      </c>
      <c r="I2667" s="29"/>
      <c r="J2667" s="29">
        <v>16792</v>
      </c>
      <c r="K2667" s="29">
        <v>164.81</v>
      </c>
      <c r="L2667" s="29">
        <v>1651.54</v>
      </c>
      <c r="M2667" s="29">
        <v>412.03</v>
      </c>
      <c r="N2667" s="29">
        <v>4128.8599999999997</v>
      </c>
      <c r="O2667" s="29">
        <v>659.24</v>
      </c>
      <c r="P2667" s="29">
        <v>6606.18</v>
      </c>
    </row>
    <row r="2668" spans="1:16">
      <c r="A2668" s="45" t="str">
        <f t="shared" si="61"/>
        <v>1257</v>
      </c>
      <c r="B2668" s="30">
        <v>12</v>
      </c>
      <c r="C2668" s="30">
        <v>57</v>
      </c>
      <c r="D2668" s="30"/>
      <c r="E2668" s="30">
        <v>19695</v>
      </c>
      <c r="F2668" s="30">
        <v>20000</v>
      </c>
      <c r="G2668" s="30">
        <v>900</v>
      </c>
      <c r="H2668" s="30">
        <v>4132.3999999999996</v>
      </c>
      <c r="I2668" s="30"/>
      <c r="J2668" s="30">
        <v>16209</v>
      </c>
      <c r="K2668" s="30">
        <v>167.92</v>
      </c>
      <c r="L2668" s="30">
        <v>1869.01</v>
      </c>
      <c r="M2668" s="30">
        <v>419.8</v>
      </c>
      <c r="N2668" s="30">
        <v>4672.53</v>
      </c>
      <c r="O2668" s="30">
        <v>671.68</v>
      </c>
      <c r="P2668" s="30">
        <v>7476.04</v>
      </c>
    </row>
    <row r="2669" spans="1:16">
      <c r="A2669" s="45" t="str">
        <f t="shared" si="61"/>
        <v>1358</v>
      </c>
      <c r="B2669" s="29">
        <v>13</v>
      </c>
      <c r="C2669" s="29">
        <v>58</v>
      </c>
      <c r="D2669" s="29"/>
      <c r="E2669" s="29">
        <v>19695</v>
      </c>
      <c r="F2669" s="29">
        <v>20000</v>
      </c>
      <c r="G2669" s="29"/>
      <c r="H2669" s="29">
        <v>4256.37</v>
      </c>
      <c r="I2669" s="29"/>
      <c r="J2669" s="29">
        <v>16508</v>
      </c>
      <c r="K2669" s="29">
        <v>162.09</v>
      </c>
      <c r="L2669" s="29">
        <v>2087.17</v>
      </c>
      <c r="M2669" s="29">
        <v>405.23</v>
      </c>
      <c r="N2669" s="29">
        <v>5217.93</v>
      </c>
      <c r="O2669" s="29">
        <v>648.36</v>
      </c>
      <c r="P2669" s="29">
        <v>8348.68</v>
      </c>
    </row>
    <row r="2670" spans="1:16">
      <c r="A2670" s="45" t="str">
        <f t="shared" si="61"/>
        <v>1459</v>
      </c>
      <c r="B2670" s="30">
        <v>14</v>
      </c>
      <c r="C2670" s="30">
        <v>59</v>
      </c>
      <c r="D2670" s="30"/>
      <c r="E2670" s="30">
        <v>19695</v>
      </c>
      <c r="F2670" s="30">
        <v>20000</v>
      </c>
      <c r="G2670" s="30"/>
      <c r="H2670" s="30">
        <v>4384.0600000000004</v>
      </c>
      <c r="I2670" s="30"/>
      <c r="J2670" s="30">
        <v>16814</v>
      </c>
      <c r="K2670" s="30">
        <v>165.08</v>
      </c>
      <c r="L2670" s="30">
        <v>2314.87</v>
      </c>
      <c r="M2670" s="30">
        <v>412.7</v>
      </c>
      <c r="N2670" s="30">
        <v>5787.16</v>
      </c>
      <c r="O2670" s="30">
        <v>660.32</v>
      </c>
      <c r="P2670" s="30">
        <v>9259.4599999999991</v>
      </c>
    </row>
    <row r="2671" spans="1:16">
      <c r="A2671" s="45" t="str">
        <f t="shared" si="61"/>
        <v>1560</v>
      </c>
      <c r="B2671" s="29">
        <v>15</v>
      </c>
      <c r="C2671" s="29">
        <v>60</v>
      </c>
      <c r="D2671" s="29"/>
      <c r="E2671" s="29">
        <v>19695</v>
      </c>
      <c r="F2671" s="29">
        <v>20000</v>
      </c>
      <c r="G2671" s="29">
        <v>900</v>
      </c>
      <c r="H2671" s="29">
        <v>5415.58</v>
      </c>
      <c r="I2671" s="29"/>
      <c r="J2671" s="29">
        <v>16225</v>
      </c>
      <c r="K2671" s="29">
        <v>168.14</v>
      </c>
      <c r="L2671" s="29">
        <v>2552.4499999999998</v>
      </c>
      <c r="M2671" s="29">
        <v>420.35</v>
      </c>
      <c r="N2671" s="29">
        <v>6381.13</v>
      </c>
      <c r="O2671" s="29">
        <v>672.56</v>
      </c>
      <c r="P2671" s="29">
        <v>10209.81</v>
      </c>
    </row>
    <row r="2672" spans="1:16">
      <c r="A2672" s="45" t="str">
        <f t="shared" si="61"/>
        <v>1661</v>
      </c>
      <c r="B2672" s="30">
        <v>16</v>
      </c>
      <c r="C2672" s="30">
        <v>61</v>
      </c>
      <c r="D2672" s="30"/>
      <c r="E2672" s="30">
        <v>19695</v>
      </c>
      <c r="F2672" s="30">
        <v>20000</v>
      </c>
      <c r="G2672" s="30"/>
      <c r="H2672" s="30">
        <v>5578.05</v>
      </c>
      <c r="I2672" s="30"/>
      <c r="J2672" s="30">
        <v>16516</v>
      </c>
      <c r="K2672" s="30">
        <v>162.25</v>
      </c>
      <c r="L2672" s="30">
        <v>2791.28</v>
      </c>
      <c r="M2672" s="30">
        <v>405.63</v>
      </c>
      <c r="N2672" s="30">
        <v>6978.19</v>
      </c>
      <c r="O2672" s="30">
        <v>649</v>
      </c>
      <c r="P2672" s="30">
        <v>11165.1</v>
      </c>
    </row>
    <row r="2673" spans="1:16">
      <c r="A2673" s="45" t="str">
        <f t="shared" si="61"/>
        <v>1762</v>
      </c>
      <c r="B2673" s="29">
        <v>17</v>
      </c>
      <c r="C2673" s="29">
        <v>62</v>
      </c>
      <c r="D2673" s="29"/>
      <c r="E2673" s="29">
        <v>19695</v>
      </c>
      <c r="F2673" s="29">
        <v>20000</v>
      </c>
      <c r="G2673" s="29"/>
      <c r="H2673" s="29">
        <v>5745.39</v>
      </c>
      <c r="I2673" s="29"/>
      <c r="J2673" s="29">
        <v>16813</v>
      </c>
      <c r="K2673" s="29">
        <v>165.16</v>
      </c>
      <c r="L2673" s="29">
        <v>3040.17</v>
      </c>
      <c r="M2673" s="29">
        <v>412.9</v>
      </c>
      <c r="N2673" s="29">
        <v>7600.43</v>
      </c>
      <c r="O2673" s="29">
        <v>660.64</v>
      </c>
      <c r="P2673" s="29">
        <v>12160.69</v>
      </c>
    </row>
    <row r="2674" spans="1:16">
      <c r="A2674" s="45" t="str">
        <f t="shared" si="61"/>
        <v>1863</v>
      </c>
      <c r="B2674" s="30">
        <v>18</v>
      </c>
      <c r="C2674" s="30">
        <v>63</v>
      </c>
      <c r="D2674" s="30"/>
      <c r="E2674" s="30">
        <v>19695</v>
      </c>
      <c r="F2674" s="30">
        <v>20000</v>
      </c>
      <c r="G2674" s="30">
        <v>900</v>
      </c>
      <c r="H2674" s="30">
        <v>6817.75</v>
      </c>
      <c r="I2674" s="30"/>
      <c r="J2674" s="30">
        <v>16215</v>
      </c>
      <c r="K2674" s="30">
        <v>168.13</v>
      </c>
      <c r="L2674" s="30">
        <v>3299.51</v>
      </c>
      <c r="M2674" s="30">
        <v>420.33</v>
      </c>
      <c r="N2674" s="30">
        <v>8248.77</v>
      </c>
      <c r="O2674" s="30">
        <v>672.52</v>
      </c>
      <c r="P2674" s="30">
        <v>13198.03</v>
      </c>
    </row>
    <row r="2675" spans="1:16">
      <c r="A2675" s="45" t="str">
        <f t="shared" si="61"/>
        <v>1964</v>
      </c>
      <c r="B2675" s="29">
        <v>19</v>
      </c>
      <c r="C2675" s="29">
        <v>64</v>
      </c>
      <c r="D2675" s="29"/>
      <c r="E2675" s="29">
        <v>19695</v>
      </c>
      <c r="F2675" s="29">
        <v>20000</v>
      </c>
      <c r="G2675" s="29"/>
      <c r="H2675" s="29">
        <v>7022.29</v>
      </c>
      <c r="I2675" s="29"/>
      <c r="J2675" s="29">
        <v>16494</v>
      </c>
      <c r="K2675" s="29">
        <v>162.15</v>
      </c>
      <c r="L2675" s="29">
        <v>3560.64</v>
      </c>
      <c r="M2675" s="29">
        <v>405.38</v>
      </c>
      <c r="N2675" s="29">
        <v>8901.61</v>
      </c>
      <c r="O2675" s="29">
        <v>648.6</v>
      </c>
      <c r="P2675" s="29">
        <v>14242.57</v>
      </c>
    </row>
    <row r="2676" spans="1:16">
      <c r="A2676" s="45" t="str">
        <f t="shared" si="61"/>
        <v>2065</v>
      </c>
      <c r="B2676" s="30">
        <v>20</v>
      </c>
      <c r="C2676" s="30">
        <v>65</v>
      </c>
      <c r="D2676" s="30"/>
      <c r="E2676" s="30">
        <v>19695</v>
      </c>
      <c r="F2676" s="30">
        <v>20000</v>
      </c>
      <c r="G2676" s="30"/>
      <c r="H2676" s="30">
        <v>7232.95</v>
      </c>
      <c r="I2676" s="30"/>
      <c r="J2676" s="30">
        <v>16778</v>
      </c>
      <c r="K2676" s="30">
        <v>164.94</v>
      </c>
      <c r="L2676" s="30">
        <v>3832.4</v>
      </c>
      <c r="M2676" s="30">
        <v>412.35</v>
      </c>
      <c r="N2676" s="30">
        <v>9581.01</v>
      </c>
      <c r="O2676" s="30">
        <v>659.76</v>
      </c>
      <c r="P2676" s="30">
        <v>15329.61</v>
      </c>
    </row>
    <row r="2677" spans="1:16">
      <c r="A2677" s="45" t="str">
        <f t="shared" si="61"/>
        <v>2166</v>
      </c>
      <c r="B2677" s="29">
        <v>21</v>
      </c>
      <c r="C2677" s="29">
        <v>66</v>
      </c>
      <c r="D2677" s="29"/>
      <c r="E2677" s="29">
        <v>19695</v>
      </c>
      <c r="F2677" s="29">
        <v>20000</v>
      </c>
      <c r="G2677" s="29">
        <v>900</v>
      </c>
      <c r="H2677" s="29">
        <v>8349.94</v>
      </c>
      <c r="I2677" s="29"/>
      <c r="J2677" s="29">
        <v>16166</v>
      </c>
      <c r="K2677" s="29">
        <v>167.78</v>
      </c>
      <c r="L2677" s="29">
        <v>4115.16</v>
      </c>
      <c r="M2677" s="29">
        <v>419.45</v>
      </c>
      <c r="N2677" s="29">
        <v>10287.89</v>
      </c>
      <c r="O2677" s="29">
        <v>671.12</v>
      </c>
      <c r="P2677" s="29">
        <v>16460.62</v>
      </c>
    </row>
    <row r="2678" spans="1:16">
      <c r="A2678" s="45" t="str">
        <f t="shared" si="61"/>
        <v>2267</v>
      </c>
      <c r="B2678" s="30">
        <v>22</v>
      </c>
      <c r="C2678" s="30">
        <v>67</v>
      </c>
      <c r="D2678" s="30"/>
      <c r="E2678" s="30">
        <v>19695</v>
      </c>
      <c r="F2678" s="30">
        <v>20000</v>
      </c>
      <c r="G2678" s="30"/>
      <c r="H2678" s="30">
        <v>8600.44</v>
      </c>
      <c r="I2678" s="30"/>
      <c r="J2678" s="30">
        <v>16428</v>
      </c>
      <c r="K2678" s="30">
        <v>161.66</v>
      </c>
      <c r="L2678" s="30">
        <v>4400.2700000000004</v>
      </c>
      <c r="M2678" s="30">
        <v>404.15</v>
      </c>
      <c r="N2678" s="30">
        <v>11000.67</v>
      </c>
      <c r="O2678" s="30">
        <v>646.64</v>
      </c>
      <c r="P2678" s="30">
        <v>17601.080000000002</v>
      </c>
    </row>
    <row r="2679" spans="1:16">
      <c r="A2679" s="45" t="str">
        <f t="shared" si="61"/>
        <v>2368</v>
      </c>
      <c r="B2679" s="29">
        <v>23</v>
      </c>
      <c r="C2679" s="29">
        <v>68</v>
      </c>
      <c r="D2679" s="29"/>
      <c r="E2679" s="29">
        <v>19695</v>
      </c>
      <c r="F2679" s="29">
        <v>20000</v>
      </c>
      <c r="G2679" s="29"/>
      <c r="H2679" s="29">
        <v>8858.4500000000007</v>
      </c>
      <c r="I2679" s="29"/>
      <c r="J2679" s="29">
        <v>16692</v>
      </c>
      <c r="K2679" s="29">
        <v>164.28</v>
      </c>
      <c r="L2679" s="29">
        <v>4696.5600000000004</v>
      </c>
      <c r="M2679" s="29">
        <v>410.7</v>
      </c>
      <c r="N2679" s="29">
        <v>11741.39</v>
      </c>
      <c r="O2679" s="29">
        <v>657.12</v>
      </c>
      <c r="P2679" s="29">
        <v>18786.23</v>
      </c>
    </row>
    <row r="2680" spans="1:16">
      <c r="A2680" s="45" t="str">
        <f t="shared" si="61"/>
        <v>2469</v>
      </c>
      <c r="B2680" s="30">
        <v>24</v>
      </c>
      <c r="C2680" s="30">
        <v>69</v>
      </c>
      <c r="D2680" s="30"/>
      <c r="E2680" s="30">
        <v>19695</v>
      </c>
      <c r="F2680" s="30">
        <v>20000</v>
      </c>
      <c r="G2680" s="30">
        <v>900</v>
      </c>
      <c r="H2680" s="30">
        <v>10024.209999999999</v>
      </c>
      <c r="I2680" s="30"/>
      <c r="J2680" s="30">
        <v>16061</v>
      </c>
      <c r="K2680" s="30">
        <v>166.92</v>
      </c>
      <c r="L2680" s="30">
        <v>5004.37</v>
      </c>
      <c r="M2680" s="30">
        <v>417.3</v>
      </c>
      <c r="N2680" s="30">
        <v>12510.94</v>
      </c>
      <c r="O2680" s="30">
        <v>667.68</v>
      </c>
      <c r="P2680" s="30">
        <v>20017.5</v>
      </c>
    </row>
    <row r="2681" spans="1:16">
      <c r="A2681" s="45" t="str">
        <f t="shared" si="61"/>
        <v>2570</v>
      </c>
      <c r="B2681" s="29">
        <v>25</v>
      </c>
      <c r="C2681" s="29">
        <v>70</v>
      </c>
      <c r="D2681" s="29"/>
      <c r="E2681" s="29">
        <v>19695</v>
      </c>
      <c r="F2681" s="29">
        <v>20000</v>
      </c>
      <c r="G2681" s="29"/>
      <c r="H2681" s="29">
        <v>10324.93</v>
      </c>
      <c r="I2681" s="29"/>
      <c r="J2681" s="29">
        <v>16295</v>
      </c>
      <c r="K2681" s="29">
        <v>160.61000000000001</v>
      </c>
      <c r="L2681" s="29">
        <v>5315.12</v>
      </c>
      <c r="M2681" s="29">
        <v>401.53</v>
      </c>
      <c r="N2681" s="29">
        <v>13287.79</v>
      </c>
      <c r="O2681" s="29">
        <v>642.44000000000005</v>
      </c>
      <c r="P2681" s="29">
        <v>21260.46</v>
      </c>
    </row>
    <row r="2682" spans="1:16">
      <c r="A2682" s="45" t="str">
        <f t="shared" si="61"/>
        <v>2671</v>
      </c>
      <c r="B2682" s="30">
        <v>26</v>
      </c>
      <c r="C2682" s="30">
        <v>71</v>
      </c>
      <c r="D2682" s="30"/>
      <c r="E2682" s="30">
        <v>19695</v>
      </c>
      <c r="F2682" s="30">
        <v>20000</v>
      </c>
      <c r="G2682" s="30"/>
      <c r="H2682" s="30">
        <v>10634.68</v>
      </c>
      <c r="I2682" s="30"/>
      <c r="J2682" s="30">
        <v>16531</v>
      </c>
      <c r="K2682" s="30">
        <v>162.94999999999999</v>
      </c>
      <c r="L2682" s="30">
        <v>5637.52</v>
      </c>
      <c r="M2682" s="30">
        <v>407.38</v>
      </c>
      <c r="N2682" s="30">
        <v>14093.8</v>
      </c>
      <c r="O2682" s="30">
        <v>651.79999999999995</v>
      </c>
      <c r="P2682" s="30">
        <v>22550.080000000002</v>
      </c>
    </row>
    <row r="2683" spans="1:16">
      <c r="A2683" s="45" t="str">
        <f t="shared" si="61"/>
        <v>2772</v>
      </c>
      <c r="B2683" s="29">
        <v>27</v>
      </c>
      <c r="C2683" s="29">
        <v>72</v>
      </c>
      <c r="D2683" s="29"/>
      <c r="E2683" s="29">
        <v>19695</v>
      </c>
      <c r="F2683" s="29">
        <v>20000</v>
      </c>
      <c r="G2683" s="29">
        <v>900</v>
      </c>
      <c r="H2683" s="29">
        <v>11853.72</v>
      </c>
      <c r="I2683" s="29"/>
      <c r="J2683" s="29">
        <v>15868</v>
      </c>
      <c r="K2683" s="29">
        <v>165.31</v>
      </c>
      <c r="L2683" s="29">
        <v>5971.95</v>
      </c>
      <c r="M2683" s="29">
        <v>413.28</v>
      </c>
      <c r="N2683" s="29">
        <v>14929.89</v>
      </c>
      <c r="O2683" s="29">
        <v>661.24</v>
      </c>
      <c r="P2683" s="29">
        <v>23887.82</v>
      </c>
    </row>
    <row r="2684" spans="1:16">
      <c r="A2684" s="45" t="str">
        <f t="shared" si="61"/>
        <v>2873</v>
      </c>
      <c r="B2684" s="30">
        <v>28</v>
      </c>
      <c r="C2684" s="30">
        <v>73</v>
      </c>
      <c r="D2684" s="30"/>
      <c r="E2684" s="30">
        <v>19695</v>
      </c>
      <c r="F2684" s="30">
        <v>20000</v>
      </c>
      <c r="G2684" s="30"/>
      <c r="H2684" s="30">
        <v>12209.33</v>
      </c>
      <c r="I2684" s="30"/>
      <c r="J2684" s="30">
        <v>16061</v>
      </c>
      <c r="K2684" s="30">
        <v>158.68</v>
      </c>
      <c r="L2684" s="30">
        <v>6309.79</v>
      </c>
      <c r="M2684" s="30">
        <v>396.7</v>
      </c>
      <c r="N2684" s="30">
        <v>15774.48</v>
      </c>
      <c r="O2684" s="30">
        <v>634.72</v>
      </c>
      <c r="P2684" s="30">
        <v>25239.17</v>
      </c>
    </row>
    <row r="2685" spans="1:16">
      <c r="A2685" s="45" t="str">
        <f t="shared" si="61"/>
        <v>2974</v>
      </c>
      <c r="B2685" s="29">
        <v>29</v>
      </c>
      <c r="C2685" s="29">
        <v>74</v>
      </c>
      <c r="D2685" s="29"/>
      <c r="E2685" s="29">
        <v>19695</v>
      </c>
      <c r="F2685" s="29">
        <v>20000</v>
      </c>
      <c r="G2685" s="29"/>
      <c r="H2685" s="29">
        <v>12575.61</v>
      </c>
      <c r="I2685" s="29"/>
      <c r="J2685" s="29">
        <v>16252</v>
      </c>
      <c r="K2685" s="29">
        <v>160.61000000000001</v>
      </c>
      <c r="L2685" s="29">
        <v>6659.7</v>
      </c>
      <c r="M2685" s="29">
        <v>401.53</v>
      </c>
      <c r="N2685" s="29">
        <v>16649.240000000002</v>
      </c>
      <c r="O2685" s="29">
        <v>642.44000000000005</v>
      </c>
      <c r="P2685" s="29">
        <v>26638.79</v>
      </c>
    </row>
    <row r="2686" spans="1:16">
      <c r="A2686" s="45" t="str">
        <f t="shared" si="61"/>
        <v>3075</v>
      </c>
      <c r="B2686" s="30">
        <v>30</v>
      </c>
      <c r="C2686" s="30">
        <v>75</v>
      </c>
      <c r="D2686" s="30"/>
      <c r="E2686" s="30">
        <v>19695</v>
      </c>
      <c r="F2686" s="30">
        <v>20000</v>
      </c>
      <c r="G2686" s="30">
        <v>900</v>
      </c>
      <c r="H2686" s="30">
        <v>13852.88</v>
      </c>
      <c r="I2686" s="30"/>
      <c r="J2686" s="30">
        <v>15539</v>
      </c>
      <c r="K2686" s="30">
        <v>162.52000000000001</v>
      </c>
      <c r="L2686" s="30">
        <v>7022.01</v>
      </c>
      <c r="M2686" s="30">
        <v>406.3</v>
      </c>
      <c r="N2686" s="30">
        <v>17555.02</v>
      </c>
      <c r="O2686" s="30">
        <v>650.08000000000004</v>
      </c>
      <c r="P2686" s="30">
        <v>28088.03</v>
      </c>
    </row>
    <row r="2687" spans="1:16">
      <c r="A2687" s="45" t="str">
        <f t="shared" si="61"/>
        <v>3176</v>
      </c>
      <c r="B2687" s="29">
        <v>31</v>
      </c>
      <c r="C2687" s="29">
        <v>76</v>
      </c>
      <c r="D2687" s="29"/>
      <c r="E2687" s="29">
        <v>19695</v>
      </c>
      <c r="F2687" s="29">
        <v>20000</v>
      </c>
      <c r="G2687" s="29"/>
      <c r="H2687" s="29">
        <v>14268.47</v>
      </c>
      <c r="I2687" s="29"/>
      <c r="J2687" s="29">
        <v>15667</v>
      </c>
      <c r="K2687" s="29">
        <v>155.38999999999999</v>
      </c>
      <c r="L2687" s="29">
        <v>7388.06</v>
      </c>
      <c r="M2687" s="29">
        <v>388.48</v>
      </c>
      <c r="N2687" s="29">
        <v>18470.150000000001</v>
      </c>
      <c r="O2687" s="29">
        <v>621.55999999999995</v>
      </c>
      <c r="P2687" s="29">
        <v>29552.23</v>
      </c>
    </row>
    <row r="2688" spans="1:16">
      <c r="A2688" s="45" t="str">
        <f t="shared" si="61"/>
        <v>3277</v>
      </c>
      <c r="B2688" s="30">
        <v>32</v>
      </c>
      <c r="C2688" s="30">
        <v>77</v>
      </c>
      <c r="D2688" s="30"/>
      <c r="E2688" s="30">
        <v>19695</v>
      </c>
      <c r="F2688" s="30">
        <v>20000</v>
      </c>
      <c r="G2688" s="30"/>
      <c r="H2688" s="30">
        <v>14696.52</v>
      </c>
      <c r="I2688" s="30"/>
      <c r="J2688" s="30">
        <v>15784</v>
      </c>
      <c r="K2688" s="30">
        <v>156.66999999999999</v>
      </c>
      <c r="L2688" s="30">
        <v>7766.37</v>
      </c>
      <c r="M2688" s="30">
        <v>391.68</v>
      </c>
      <c r="N2688" s="30">
        <v>19415.93</v>
      </c>
      <c r="O2688" s="30">
        <v>626.67999999999995</v>
      </c>
      <c r="P2688" s="30">
        <v>31065.48</v>
      </c>
    </row>
    <row r="2689" spans="1:16">
      <c r="A2689" s="45" t="str">
        <f t="shared" si="61"/>
        <v>3378</v>
      </c>
      <c r="B2689" s="29">
        <v>33</v>
      </c>
      <c r="C2689" s="29">
        <v>78</v>
      </c>
      <c r="D2689" s="29"/>
      <c r="E2689" s="29">
        <v>19695</v>
      </c>
      <c r="F2689" s="29">
        <v>20000</v>
      </c>
      <c r="G2689" s="29">
        <v>900</v>
      </c>
      <c r="H2689" s="29">
        <v>16037.42</v>
      </c>
      <c r="I2689" s="29"/>
      <c r="J2689" s="29">
        <v>14989</v>
      </c>
      <c r="K2689" s="29">
        <v>157.84</v>
      </c>
      <c r="L2689" s="29">
        <v>8157.2</v>
      </c>
      <c r="M2689" s="29">
        <v>394.6</v>
      </c>
      <c r="N2689" s="29">
        <v>20393</v>
      </c>
      <c r="O2689" s="29">
        <v>631.36</v>
      </c>
      <c r="P2689" s="29">
        <v>32628.81</v>
      </c>
    </row>
    <row r="2690" spans="1:16">
      <c r="A2690" s="45" t="str">
        <f t="shared" si="61"/>
        <v>3479</v>
      </c>
      <c r="B2690" s="30">
        <v>34</v>
      </c>
      <c r="C2690" s="30">
        <v>79</v>
      </c>
      <c r="D2690" s="30"/>
      <c r="E2690" s="30">
        <v>19695</v>
      </c>
      <c r="F2690" s="30">
        <v>20000</v>
      </c>
      <c r="G2690" s="30"/>
      <c r="H2690" s="30">
        <v>16518.54</v>
      </c>
      <c r="I2690" s="30"/>
      <c r="J2690" s="30">
        <v>15009</v>
      </c>
      <c r="K2690" s="30">
        <v>149.88999999999999</v>
      </c>
      <c r="L2690" s="30">
        <v>8551.81</v>
      </c>
      <c r="M2690" s="30">
        <v>374.73</v>
      </c>
      <c r="N2690" s="30">
        <v>21379.52</v>
      </c>
      <c r="O2690" s="30">
        <v>599.55999999999995</v>
      </c>
      <c r="P2690" s="30">
        <v>34207.230000000003</v>
      </c>
    </row>
    <row r="2691" spans="1:16">
      <c r="A2691" s="45" t="str">
        <f t="shared" si="61"/>
        <v>3580</v>
      </c>
      <c r="B2691" s="29">
        <v>35</v>
      </c>
      <c r="C2691" s="29">
        <v>80</v>
      </c>
      <c r="D2691" s="29"/>
      <c r="E2691" s="29">
        <v>19695</v>
      </c>
      <c r="F2691" s="29">
        <v>20000</v>
      </c>
      <c r="G2691" s="29"/>
      <c r="H2691" s="29">
        <v>17014.099999999999</v>
      </c>
      <c r="I2691" s="29">
        <v>15000</v>
      </c>
      <c r="J2691" s="29">
        <v>15000</v>
      </c>
      <c r="K2691" s="29">
        <v>150.09</v>
      </c>
      <c r="L2691" s="29">
        <v>8958.4500000000007</v>
      </c>
      <c r="M2691" s="29">
        <v>375.23</v>
      </c>
      <c r="N2691" s="29">
        <v>22396.13</v>
      </c>
      <c r="O2691" s="29">
        <v>600.36</v>
      </c>
      <c r="P2691" s="29">
        <v>35833.81</v>
      </c>
    </row>
    <row r="2692" spans="1:16" ht="54">
      <c r="B2692" s="28" t="s">
        <v>27</v>
      </c>
      <c r="C2692" s="28" t="s">
        <v>13</v>
      </c>
      <c r="D2692" s="28" t="s">
        <v>14</v>
      </c>
      <c r="E2692" s="28" t="s">
        <v>15</v>
      </c>
      <c r="F2692" s="28" t="s">
        <v>16</v>
      </c>
      <c r="G2692" s="28" t="s">
        <v>17</v>
      </c>
      <c r="H2692" s="28" t="s">
        <v>18</v>
      </c>
      <c r="I2692" s="28" t="s">
        <v>19</v>
      </c>
      <c r="J2692" s="28" t="s">
        <v>20</v>
      </c>
      <c r="K2692" s="28" t="s">
        <v>21</v>
      </c>
      <c r="L2692" s="28" t="s">
        <v>22</v>
      </c>
      <c r="M2692" s="28" t="s">
        <v>23</v>
      </c>
      <c r="N2692" s="28" t="s">
        <v>24</v>
      </c>
      <c r="O2692" s="28" t="s">
        <v>25</v>
      </c>
      <c r="P2692" s="28" t="s">
        <v>26</v>
      </c>
    </row>
    <row r="2693" spans="1:16">
      <c r="A2693" s="45" t="str">
        <f t="shared" ref="A2693:A2726" si="62">B2693&amp;C2693</f>
        <v>147</v>
      </c>
      <c r="B2693" s="29">
        <v>1</v>
      </c>
      <c r="C2693" s="29">
        <v>47</v>
      </c>
      <c r="D2693" s="29">
        <v>3966</v>
      </c>
      <c r="E2693" s="29">
        <v>3966</v>
      </c>
      <c r="F2693" s="29">
        <v>20000</v>
      </c>
      <c r="G2693" s="29"/>
      <c r="H2693" s="29"/>
      <c r="I2693" s="29"/>
      <c r="J2693" s="29">
        <v>2379.6</v>
      </c>
      <c r="K2693" s="29">
        <v>27.76</v>
      </c>
      <c r="L2693" s="29">
        <v>27.76</v>
      </c>
      <c r="M2693" s="29">
        <v>69.41</v>
      </c>
      <c r="N2693" s="29">
        <v>69.41</v>
      </c>
      <c r="O2693" s="29">
        <v>111.05</v>
      </c>
      <c r="P2693" s="29">
        <v>111.05</v>
      </c>
    </row>
    <row r="2694" spans="1:16">
      <c r="A2694" s="45" t="str">
        <f t="shared" si="62"/>
        <v>248</v>
      </c>
      <c r="B2694" s="30">
        <v>2</v>
      </c>
      <c r="C2694" s="30">
        <v>48</v>
      </c>
      <c r="D2694" s="30">
        <v>3966</v>
      </c>
      <c r="E2694" s="30">
        <v>7932</v>
      </c>
      <c r="F2694" s="30">
        <v>20000</v>
      </c>
      <c r="G2694" s="30"/>
      <c r="H2694" s="30"/>
      <c r="I2694" s="30"/>
      <c r="J2694" s="30">
        <v>5879</v>
      </c>
      <c r="K2694" s="30">
        <v>61.65</v>
      </c>
      <c r="L2694" s="30">
        <v>90.25</v>
      </c>
      <c r="M2694" s="30">
        <v>154.13</v>
      </c>
      <c r="N2694" s="30">
        <v>225.61</v>
      </c>
      <c r="O2694" s="30">
        <v>246.6</v>
      </c>
      <c r="P2694" s="30">
        <v>360.98</v>
      </c>
    </row>
    <row r="2695" spans="1:16">
      <c r="A2695" s="45" t="str">
        <f t="shared" si="62"/>
        <v>349</v>
      </c>
      <c r="B2695" s="29">
        <v>3</v>
      </c>
      <c r="C2695" s="29">
        <v>49</v>
      </c>
      <c r="D2695" s="29">
        <v>3966</v>
      </c>
      <c r="E2695" s="29">
        <v>11898</v>
      </c>
      <c r="F2695" s="29">
        <v>20000</v>
      </c>
      <c r="G2695" s="29">
        <v>900</v>
      </c>
      <c r="H2695" s="29">
        <v>900</v>
      </c>
      <c r="I2695" s="29"/>
      <c r="J2695" s="29">
        <v>8534</v>
      </c>
      <c r="K2695" s="29">
        <v>96.25</v>
      </c>
      <c r="L2695" s="29">
        <v>189.2</v>
      </c>
      <c r="M2695" s="29">
        <v>240.63</v>
      </c>
      <c r="N2695" s="29">
        <v>473.01</v>
      </c>
      <c r="O2695" s="29">
        <v>385</v>
      </c>
      <c r="P2695" s="29">
        <v>756.82</v>
      </c>
    </row>
    <row r="2696" spans="1:16">
      <c r="A2696" s="45" t="str">
        <f t="shared" si="62"/>
        <v>450</v>
      </c>
      <c r="B2696" s="30">
        <v>4</v>
      </c>
      <c r="C2696" s="30">
        <v>50</v>
      </c>
      <c r="D2696" s="30">
        <v>3966</v>
      </c>
      <c r="E2696" s="30">
        <v>15864</v>
      </c>
      <c r="F2696" s="30">
        <v>20000</v>
      </c>
      <c r="G2696" s="30"/>
      <c r="H2696" s="30">
        <v>927</v>
      </c>
      <c r="I2696" s="30"/>
      <c r="J2696" s="30">
        <v>12552</v>
      </c>
      <c r="K2696" s="30">
        <v>125.78</v>
      </c>
      <c r="L2696" s="30">
        <v>320.66000000000003</v>
      </c>
      <c r="M2696" s="30">
        <v>314.45999999999998</v>
      </c>
      <c r="N2696" s="30">
        <v>801.66</v>
      </c>
      <c r="O2696" s="30">
        <v>503.14</v>
      </c>
      <c r="P2696" s="30">
        <v>1282.6600000000001</v>
      </c>
    </row>
    <row r="2697" spans="1:16">
      <c r="A2697" s="45" t="str">
        <f t="shared" si="62"/>
        <v>551</v>
      </c>
      <c r="B2697" s="29">
        <v>5</v>
      </c>
      <c r="C2697" s="29">
        <v>51</v>
      </c>
      <c r="D2697" s="29">
        <v>3966</v>
      </c>
      <c r="E2697" s="29">
        <v>19830</v>
      </c>
      <c r="F2697" s="29">
        <v>20000</v>
      </c>
      <c r="G2697" s="29"/>
      <c r="H2697" s="29">
        <v>954.81</v>
      </c>
      <c r="I2697" s="29"/>
      <c r="J2697" s="29">
        <v>16815</v>
      </c>
      <c r="K2697" s="29">
        <v>164.96</v>
      </c>
      <c r="L2697" s="29">
        <v>495.25</v>
      </c>
      <c r="M2697" s="29">
        <v>412.41</v>
      </c>
      <c r="N2697" s="29">
        <v>1238.1199999999999</v>
      </c>
      <c r="O2697" s="29">
        <v>659.86</v>
      </c>
      <c r="P2697" s="29">
        <v>1980.99</v>
      </c>
    </row>
    <row r="2698" spans="1:16">
      <c r="A2698" s="45" t="str">
        <f t="shared" si="62"/>
        <v>652</v>
      </c>
      <c r="B2698" s="30">
        <v>6</v>
      </c>
      <c r="C2698" s="30">
        <v>52</v>
      </c>
      <c r="D2698" s="30"/>
      <c r="E2698" s="30">
        <v>19830</v>
      </c>
      <c r="F2698" s="30">
        <v>20000</v>
      </c>
      <c r="G2698" s="30">
        <v>900</v>
      </c>
      <c r="H2698" s="30">
        <v>1883.45</v>
      </c>
      <c r="I2698" s="30"/>
      <c r="J2698" s="30">
        <v>16241</v>
      </c>
      <c r="K2698" s="30">
        <v>168.15</v>
      </c>
      <c r="L2698" s="30">
        <v>678.26</v>
      </c>
      <c r="M2698" s="30">
        <v>420.38</v>
      </c>
      <c r="N2698" s="30">
        <v>1695.64</v>
      </c>
      <c r="O2698" s="30">
        <v>672.6</v>
      </c>
      <c r="P2698" s="30">
        <v>2713.02</v>
      </c>
    </row>
    <row r="2699" spans="1:16">
      <c r="A2699" s="45" t="str">
        <f t="shared" si="62"/>
        <v>753</v>
      </c>
      <c r="B2699" s="29">
        <v>7</v>
      </c>
      <c r="C2699" s="29">
        <v>53</v>
      </c>
      <c r="D2699" s="29"/>
      <c r="E2699" s="29">
        <v>19830</v>
      </c>
      <c r="F2699" s="29">
        <v>20000</v>
      </c>
      <c r="G2699" s="29"/>
      <c r="H2699" s="29">
        <v>1939.96</v>
      </c>
      <c r="I2699" s="29"/>
      <c r="J2699" s="29">
        <v>16551</v>
      </c>
      <c r="K2699" s="29">
        <v>162.41</v>
      </c>
      <c r="L2699" s="29">
        <v>861.01</v>
      </c>
      <c r="M2699" s="29">
        <v>406.03</v>
      </c>
      <c r="N2699" s="29">
        <v>2152.5300000000002</v>
      </c>
      <c r="O2699" s="29">
        <v>649.64</v>
      </c>
      <c r="P2699" s="29">
        <v>3444.05</v>
      </c>
    </row>
    <row r="2700" spans="1:16">
      <c r="A2700" s="45" t="str">
        <f t="shared" si="62"/>
        <v>854</v>
      </c>
      <c r="B2700" s="30">
        <v>8</v>
      </c>
      <c r="C2700" s="30">
        <v>54</v>
      </c>
      <c r="D2700" s="30"/>
      <c r="E2700" s="30">
        <v>19830</v>
      </c>
      <c r="F2700" s="30">
        <v>20000</v>
      </c>
      <c r="G2700" s="30"/>
      <c r="H2700" s="30">
        <v>1998.16</v>
      </c>
      <c r="I2700" s="30"/>
      <c r="J2700" s="30">
        <v>16867</v>
      </c>
      <c r="K2700" s="30">
        <v>165.51</v>
      </c>
      <c r="L2700" s="30">
        <v>1052.3499999999999</v>
      </c>
      <c r="M2700" s="30">
        <v>413.78</v>
      </c>
      <c r="N2700" s="30">
        <v>2630.88</v>
      </c>
      <c r="O2700" s="30">
        <v>662.04</v>
      </c>
      <c r="P2700" s="30">
        <v>4209.41</v>
      </c>
    </row>
    <row r="2701" spans="1:16">
      <c r="A2701" s="45" t="str">
        <f t="shared" si="62"/>
        <v>955</v>
      </c>
      <c r="B2701" s="29">
        <v>9</v>
      </c>
      <c r="C2701" s="29">
        <v>55</v>
      </c>
      <c r="D2701" s="29"/>
      <c r="E2701" s="29">
        <v>19830</v>
      </c>
      <c r="F2701" s="29">
        <v>20000</v>
      </c>
      <c r="G2701" s="29">
        <v>900</v>
      </c>
      <c r="H2701" s="29">
        <v>2958.1</v>
      </c>
      <c r="I2701" s="29"/>
      <c r="J2701" s="29">
        <v>16289</v>
      </c>
      <c r="K2701" s="29">
        <v>168.67</v>
      </c>
      <c r="L2701" s="29">
        <v>1252.5899999999999</v>
      </c>
      <c r="M2701" s="29">
        <v>421.68</v>
      </c>
      <c r="N2701" s="29">
        <v>3131.48</v>
      </c>
      <c r="O2701" s="29">
        <v>674.68</v>
      </c>
      <c r="P2701" s="29">
        <v>5010.38</v>
      </c>
    </row>
    <row r="2702" spans="1:16">
      <c r="A2702" s="45" t="str">
        <f t="shared" si="62"/>
        <v>1056</v>
      </c>
      <c r="B2702" s="30">
        <v>10</v>
      </c>
      <c r="C2702" s="30">
        <v>56</v>
      </c>
      <c r="D2702" s="30"/>
      <c r="E2702" s="30">
        <v>19830</v>
      </c>
      <c r="F2702" s="30">
        <v>20000</v>
      </c>
      <c r="G2702" s="30"/>
      <c r="H2702" s="30">
        <v>3046.84</v>
      </c>
      <c r="I2702" s="30"/>
      <c r="J2702" s="30">
        <v>16596</v>
      </c>
      <c r="K2702" s="30">
        <v>162.88999999999999</v>
      </c>
      <c r="L2702" s="30">
        <v>1453.06</v>
      </c>
      <c r="M2702" s="30">
        <v>407.23</v>
      </c>
      <c r="N2702" s="30">
        <v>3632.65</v>
      </c>
      <c r="O2702" s="30">
        <v>651.55999999999995</v>
      </c>
      <c r="P2702" s="30">
        <v>5812.25</v>
      </c>
    </row>
    <row r="2703" spans="1:16">
      <c r="A2703" s="45" t="str">
        <f t="shared" si="62"/>
        <v>1157</v>
      </c>
      <c r="B2703" s="29">
        <v>11</v>
      </c>
      <c r="C2703" s="29">
        <v>57</v>
      </c>
      <c r="D2703" s="29"/>
      <c r="E2703" s="29">
        <v>19830</v>
      </c>
      <c r="F2703" s="29">
        <v>20000</v>
      </c>
      <c r="G2703" s="29"/>
      <c r="H2703" s="29">
        <v>3138.25</v>
      </c>
      <c r="I2703" s="29"/>
      <c r="J2703" s="29">
        <v>16908</v>
      </c>
      <c r="K2703" s="29">
        <v>165.96</v>
      </c>
      <c r="L2703" s="29">
        <v>1662.61</v>
      </c>
      <c r="M2703" s="29">
        <v>414.9</v>
      </c>
      <c r="N2703" s="29">
        <v>4156.53</v>
      </c>
      <c r="O2703" s="29">
        <v>663.84</v>
      </c>
      <c r="P2703" s="29">
        <v>6650.45</v>
      </c>
    </row>
    <row r="2704" spans="1:16">
      <c r="A2704" s="45" t="str">
        <f t="shared" si="62"/>
        <v>1258</v>
      </c>
      <c r="B2704" s="30">
        <v>12</v>
      </c>
      <c r="C2704" s="30">
        <v>58</v>
      </c>
      <c r="D2704" s="30"/>
      <c r="E2704" s="30">
        <v>19830</v>
      </c>
      <c r="F2704" s="30">
        <v>20000</v>
      </c>
      <c r="G2704" s="30">
        <v>900</v>
      </c>
      <c r="H2704" s="30">
        <v>4132.3999999999996</v>
      </c>
      <c r="I2704" s="30"/>
      <c r="J2704" s="30">
        <v>16326</v>
      </c>
      <c r="K2704" s="30">
        <v>169.08</v>
      </c>
      <c r="L2704" s="30">
        <v>1881.57</v>
      </c>
      <c r="M2704" s="30">
        <v>422.7</v>
      </c>
      <c r="N2704" s="30">
        <v>4703.93</v>
      </c>
      <c r="O2704" s="30">
        <v>676.32</v>
      </c>
      <c r="P2704" s="30">
        <v>7526.29</v>
      </c>
    </row>
    <row r="2705" spans="1:16">
      <c r="A2705" s="45" t="str">
        <f t="shared" si="62"/>
        <v>1359</v>
      </c>
      <c r="B2705" s="29">
        <v>13</v>
      </c>
      <c r="C2705" s="29">
        <v>59</v>
      </c>
      <c r="D2705" s="29"/>
      <c r="E2705" s="29">
        <v>19830</v>
      </c>
      <c r="F2705" s="29">
        <v>20000</v>
      </c>
      <c r="G2705" s="29"/>
      <c r="H2705" s="29">
        <v>4256.37</v>
      </c>
      <c r="I2705" s="29"/>
      <c r="J2705" s="29">
        <v>16626</v>
      </c>
      <c r="K2705" s="29">
        <v>163.26</v>
      </c>
      <c r="L2705" s="29">
        <v>2101.2800000000002</v>
      </c>
      <c r="M2705" s="29">
        <v>408.15</v>
      </c>
      <c r="N2705" s="29">
        <v>5253.2</v>
      </c>
      <c r="O2705" s="29">
        <v>653.04</v>
      </c>
      <c r="P2705" s="29">
        <v>8405.1200000000008</v>
      </c>
    </row>
    <row r="2706" spans="1:16">
      <c r="A2706" s="45" t="str">
        <f t="shared" si="62"/>
        <v>1460</v>
      </c>
      <c r="B2706" s="30">
        <v>14</v>
      </c>
      <c r="C2706" s="30">
        <v>60</v>
      </c>
      <c r="D2706" s="30"/>
      <c r="E2706" s="30">
        <v>19830</v>
      </c>
      <c r="F2706" s="30">
        <v>20000</v>
      </c>
      <c r="G2706" s="30"/>
      <c r="H2706" s="30">
        <v>4384.0600000000004</v>
      </c>
      <c r="I2706" s="30"/>
      <c r="J2706" s="30">
        <v>16932</v>
      </c>
      <c r="K2706" s="30">
        <v>166.26</v>
      </c>
      <c r="L2706" s="30">
        <v>2330.58</v>
      </c>
      <c r="M2706" s="30">
        <v>415.65</v>
      </c>
      <c r="N2706" s="30">
        <v>5826.44</v>
      </c>
      <c r="O2706" s="30">
        <v>665.04</v>
      </c>
      <c r="P2706" s="30">
        <v>9322.31</v>
      </c>
    </row>
    <row r="2707" spans="1:16">
      <c r="A2707" s="45" t="str">
        <f t="shared" si="62"/>
        <v>1561</v>
      </c>
      <c r="B2707" s="29">
        <v>15</v>
      </c>
      <c r="C2707" s="29">
        <v>61</v>
      </c>
      <c r="D2707" s="29"/>
      <c r="E2707" s="29">
        <v>19830</v>
      </c>
      <c r="F2707" s="29">
        <v>20000</v>
      </c>
      <c r="G2707" s="29">
        <v>900</v>
      </c>
      <c r="H2707" s="29">
        <v>5415.58</v>
      </c>
      <c r="I2707" s="29"/>
      <c r="J2707" s="29">
        <v>16344</v>
      </c>
      <c r="K2707" s="29">
        <v>169.32</v>
      </c>
      <c r="L2707" s="29">
        <v>2569.81</v>
      </c>
      <c r="M2707" s="29">
        <v>423.3</v>
      </c>
      <c r="N2707" s="29">
        <v>6424.54</v>
      </c>
      <c r="O2707" s="29">
        <v>677.28</v>
      </c>
      <c r="P2707" s="29">
        <v>10279.26</v>
      </c>
    </row>
    <row r="2708" spans="1:16">
      <c r="A2708" s="45" t="str">
        <f t="shared" si="62"/>
        <v>1662</v>
      </c>
      <c r="B2708" s="30">
        <v>16</v>
      </c>
      <c r="C2708" s="30">
        <v>62</v>
      </c>
      <c r="D2708" s="30"/>
      <c r="E2708" s="30">
        <v>19830</v>
      </c>
      <c r="F2708" s="30">
        <v>20000</v>
      </c>
      <c r="G2708" s="30"/>
      <c r="H2708" s="30">
        <v>5578.05</v>
      </c>
      <c r="I2708" s="30"/>
      <c r="J2708" s="30">
        <v>16635</v>
      </c>
      <c r="K2708" s="30">
        <v>163.44</v>
      </c>
      <c r="L2708" s="30">
        <v>2810.35</v>
      </c>
      <c r="M2708" s="30">
        <v>408.6</v>
      </c>
      <c r="N2708" s="30">
        <v>7025.87</v>
      </c>
      <c r="O2708" s="30">
        <v>653.76</v>
      </c>
      <c r="P2708" s="30">
        <v>11241.4</v>
      </c>
    </row>
    <row r="2709" spans="1:16">
      <c r="A2709" s="45" t="str">
        <f t="shared" si="62"/>
        <v>1763</v>
      </c>
      <c r="B2709" s="29">
        <v>17</v>
      </c>
      <c r="C2709" s="29">
        <v>63</v>
      </c>
      <c r="D2709" s="29"/>
      <c r="E2709" s="29">
        <v>19830</v>
      </c>
      <c r="F2709" s="29">
        <v>20000</v>
      </c>
      <c r="G2709" s="29"/>
      <c r="H2709" s="29">
        <v>5745.39</v>
      </c>
      <c r="I2709" s="29"/>
      <c r="J2709" s="29">
        <v>16932</v>
      </c>
      <c r="K2709" s="29">
        <v>166.35</v>
      </c>
      <c r="L2709" s="29">
        <v>3061.01</v>
      </c>
      <c r="M2709" s="29">
        <v>415.88</v>
      </c>
      <c r="N2709" s="29">
        <v>7652.52</v>
      </c>
      <c r="O2709" s="29">
        <v>665.4</v>
      </c>
      <c r="P2709" s="29">
        <v>12244.04</v>
      </c>
    </row>
    <row r="2710" spans="1:16">
      <c r="A2710" s="45" t="str">
        <f t="shared" si="62"/>
        <v>1864</v>
      </c>
      <c r="B2710" s="30">
        <v>18</v>
      </c>
      <c r="C2710" s="30">
        <v>64</v>
      </c>
      <c r="D2710" s="30"/>
      <c r="E2710" s="30">
        <v>19830</v>
      </c>
      <c r="F2710" s="30">
        <v>20000</v>
      </c>
      <c r="G2710" s="30">
        <v>900</v>
      </c>
      <c r="H2710" s="30">
        <v>6817.75</v>
      </c>
      <c r="I2710" s="30"/>
      <c r="J2710" s="30">
        <v>16335</v>
      </c>
      <c r="K2710" s="30">
        <v>169.32</v>
      </c>
      <c r="L2710" s="30">
        <v>3322.16</v>
      </c>
      <c r="M2710" s="30">
        <v>423.3</v>
      </c>
      <c r="N2710" s="30">
        <v>8305.4</v>
      </c>
      <c r="O2710" s="30">
        <v>677.28</v>
      </c>
      <c r="P2710" s="30">
        <v>13288.64</v>
      </c>
    </row>
    <row r="2711" spans="1:16">
      <c r="A2711" s="45" t="str">
        <f t="shared" si="62"/>
        <v>1965</v>
      </c>
      <c r="B2711" s="29">
        <v>19</v>
      </c>
      <c r="C2711" s="29">
        <v>65</v>
      </c>
      <c r="D2711" s="29"/>
      <c r="E2711" s="29">
        <v>19830</v>
      </c>
      <c r="F2711" s="29">
        <v>20000</v>
      </c>
      <c r="G2711" s="29"/>
      <c r="H2711" s="29">
        <v>7022.29</v>
      </c>
      <c r="I2711" s="29"/>
      <c r="J2711" s="29">
        <v>16613</v>
      </c>
      <c r="K2711" s="29">
        <v>163.35</v>
      </c>
      <c r="L2711" s="29">
        <v>3585.17</v>
      </c>
      <c r="M2711" s="29">
        <v>408.38</v>
      </c>
      <c r="N2711" s="29">
        <v>8962.94</v>
      </c>
      <c r="O2711" s="29">
        <v>653.4</v>
      </c>
      <c r="P2711" s="29">
        <v>14340.7</v>
      </c>
    </row>
    <row r="2712" spans="1:16">
      <c r="A2712" s="45" t="str">
        <f t="shared" si="62"/>
        <v>2066</v>
      </c>
      <c r="B2712" s="30">
        <v>20</v>
      </c>
      <c r="C2712" s="30">
        <v>66</v>
      </c>
      <c r="D2712" s="30"/>
      <c r="E2712" s="30">
        <v>19830</v>
      </c>
      <c r="F2712" s="30">
        <v>20000</v>
      </c>
      <c r="G2712" s="30"/>
      <c r="H2712" s="30">
        <v>7232.95</v>
      </c>
      <c r="I2712" s="30"/>
      <c r="J2712" s="30">
        <v>16896</v>
      </c>
      <c r="K2712" s="30">
        <v>166.13</v>
      </c>
      <c r="L2712" s="30">
        <v>3858.86</v>
      </c>
      <c r="M2712" s="30">
        <v>415.33</v>
      </c>
      <c r="N2712" s="30">
        <v>9647.15</v>
      </c>
      <c r="O2712" s="30">
        <v>664.52</v>
      </c>
      <c r="P2712" s="30">
        <v>15435.44</v>
      </c>
    </row>
    <row r="2713" spans="1:16">
      <c r="A2713" s="45" t="str">
        <f t="shared" si="62"/>
        <v>2167</v>
      </c>
      <c r="B2713" s="29">
        <v>21</v>
      </c>
      <c r="C2713" s="29">
        <v>67</v>
      </c>
      <c r="D2713" s="29"/>
      <c r="E2713" s="29">
        <v>19830</v>
      </c>
      <c r="F2713" s="29">
        <v>20000</v>
      </c>
      <c r="G2713" s="29">
        <v>900</v>
      </c>
      <c r="H2713" s="29">
        <v>8349.94</v>
      </c>
      <c r="I2713" s="29"/>
      <c r="J2713" s="29">
        <v>16284</v>
      </c>
      <c r="K2713" s="29">
        <v>168.96</v>
      </c>
      <c r="L2713" s="29">
        <v>4143.59</v>
      </c>
      <c r="M2713" s="29">
        <v>422.4</v>
      </c>
      <c r="N2713" s="29">
        <v>10358.969999999999</v>
      </c>
      <c r="O2713" s="29">
        <v>675.84</v>
      </c>
      <c r="P2713" s="29">
        <v>16574.34</v>
      </c>
    </row>
    <row r="2714" spans="1:16">
      <c r="A2714" s="45" t="str">
        <f t="shared" si="62"/>
        <v>2268</v>
      </c>
      <c r="B2714" s="30">
        <v>22</v>
      </c>
      <c r="C2714" s="30">
        <v>68</v>
      </c>
      <c r="D2714" s="30"/>
      <c r="E2714" s="30">
        <v>19830</v>
      </c>
      <c r="F2714" s="30">
        <v>20000</v>
      </c>
      <c r="G2714" s="30"/>
      <c r="H2714" s="30">
        <v>8600.44</v>
      </c>
      <c r="I2714" s="30"/>
      <c r="J2714" s="30">
        <v>16543</v>
      </c>
      <c r="K2714" s="30">
        <v>162.84</v>
      </c>
      <c r="L2714" s="30">
        <v>4430.7299999999996</v>
      </c>
      <c r="M2714" s="30">
        <v>407.1</v>
      </c>
      <c r="N2714" s="30">
        <v>11076.83</v>
      </c>
      <c r="O2714" s="30">
        <v>651.36</v>
      </c>
      <c r="P2714" s="30">
        <v>17722.93</v>
      </c>
    </row>
    <row r="2715" spans="1:16">
      <c r="A2715" s="45" t="str">
        <f t="shared" si="62"/>
        <v>2369</v>
      </c>
      <c r="B2715" s="29">
        <v>23</v>
      </c>
      <c r="C2715" s="29">
        <v>69</v>
      </c>
      <c r="D2715" s="29"/>
      <c r="E2715" s="29">
        <v>19830</v>
      </c>
      <c r="F2715" s="29">
        <v>20000</v>
      </c>
      <c r="G2715" s="29"/>
      <c r="H2715" s="29">
        <v>8858.4500000000007</v>
      </c>
      <c r="I2715" s="29"/>
      <c r="J2715" s="29">
        <v>16805</v>
      </c>
      <c r="K2715" s="29">
        <v>165.43</v>
      </c>
      <c r="L2715" s="29">
        <v>4729.09</v>
      </c>
      <c r="M2715" s="29">
        <v>413.58</v>
      </c>
      <c r="N2715" s="29">
        <v>11822.71</v>
      </c>
      <c r="O2715" s="29">
        <v>661.72</v>
      </c>
      <c r="P2715" s="29">
        <v>18916.34</v>
      </c>
    </row>
    <row r="2716" spans="1:16">
      <c r="A2716" s="45" t="str">
        <f t="shared" si="62"/>
        <v>2470</v>
      </c>
      <c r="B2716" s="30">
        <v>24</v>
      </c>
      <c r="C2716" s="30">
        <v>70</v>
      </c>
      <c r="D2716" s="30"/>
      <c r="E2716" s="30">
        <v>19830</v>
      </c>
      <c r="F2716" s="30">
        <v>20000</v>
      </c>
      <c r="G2716" s="30">
        <v>900</v>
      </c>
      <c r="H2716" s="30">
        <v>10024.209999999999</v>
      </c>
      <c r="I2716" s="30"/>
      <c r="J2716" s="30">
        <v>16172</v>
      </c>
      <c r="K2716" s="30">
        <v>168.05</v>
      </c>
      <c r="L2716" s="30">
        <v>5039.01</v>
      </c>
      <c r="M2716" s="30">
        <v>420.13</v>
      </c>
      <c r="N2716" s="30">
        <v>12597.52</v>
      </c>
      <c r="O2716" s="30">
        <v>672.2</v>
      </c>
      <c r="P2716" s="30">
        <v>20156.03</v>
      </c>
    </row>
    <row r="2717" spans="1:16">
      <c r="A2717" s="45" t="str">
        <f t="shared" si="62"/>
        <v>2571</v>
      </c>
      <c r="B2717" s="29">
        <v>25</v>
      </c>
      <c r="C2717" s="29">
        <v>71</v>
      </c>
      <c r="D2717" s="29"/>
      <c r="E2717" s="29">
        <v>19830</v>
      </c>
      <c r="F2717" s="29">
        <v>20000</v>
      </c>
      <c r="G2717" s="29"/>
      <c r="H2717" s="29">
        <v>10324.93</v>
      </c>
      <c r="I2717" s="29"/>
      <c r="J2717" s="29">
        <v>16402</v>
      </c>
      <c r="K2717" s="29">
        <v>161.72</v>
      </c>
      <c r="L2717" s="29">
        <v>5351.9</v>
      </c>
      <c r="M2717" s="29">
        <v>404.3</v>
      </c>
      <c r="N2717" s="29">
        <v>13379.75</v>
      </c>
      <c r="O2717" s="29">
        <v>646.88</v>
      </c>
      <c r="P2717" s="29">
        <v>21407.59</v>
      </c>
    </row>
    <row r="2718" spans="1:16">
      <c r="A2718" s="45" t="str">
        <f t="shared" si="62"/>
        <v>2672</v>
      </c>
      <c r="B2718" s="30">
        <v>26</v>
      </c>
      <c r="C2718" s="30">
        <v>72</v>
      </c>
      <c r="D2718" s="30"/>
      <c r="E2718" s="30">
        <v>19830</v>
      </c>
      <c r="F2718" s="30">
        <v>20000</v>
      </c>
      <c r="G2718" s="30"/>
      <c r="H2718" s="30">
        <v>10634.68</v>
      </c>
      <c r="I2718" s="30"/>
      <c r="J2718" s="30">
        <v>16633</v>
      </c>
      <c r="K2718" s="30">
        <v>164.02</v>
      </c>
      <c r="L2718" s="30">
        <v>5676.48</v>
      </c>
      <c r="M2718" s="30">
        <v>410.05</v>
      </c>
      <c r="N2718" s="30">
        <v>14191.19</v>
      </c>
      <c r="O2718" s="30">
        <v>656.08</v>
      </c>
      <c r="P2718" s="30">
        <v>22705.9</v>
      </c>
    </row>
    <row r="2719" spans="1:16">
      <c r="A2719" s="45" t="str">
        <f t="shared" si="62"/>
        <v>2773</v>
      </c>
      <c r="B2719" s="29">
        <v>27</v>
      </c>
      <c r="C2719" s="29">
        <v>73</v>
      </c>
      <c r="D2719" s="29"/>
      <c r="E2719" s="29">
        <v>19830</v>
      </c>
      <c r="F2719" s="29">
        <v>20000</v>
      </c>
      <c r="G2719" s="29">
        <v>900</v>
      </c>
      <c r="H2719" s="29">
        <v>11853.72</v>
      </c>
      <c r="I2719" s="29"/>
      <c r="J2719" s="29">
        <v>15965</v>
      </c>
      <c r="K2719" s="29">
        <v>166.33</v>
      </c>
      <c r="L2719" s="29">
        <v>6013.1</v>
      </c>
      <c r="M2719" s="29">
        <v>415.83</v>
      </c>
      <c r="N2719" s="29">
        <v>15032.75</v>
      </c>
      <c r="O2719" s="29">
        <v>665.32</v>
      </c>
      <c r="P2719" s="29">
        <v>24052.400000000001</v>
      </c>
    </row>
    <row r="2720" spans="1:16">
      <c r="A2720" s="45" t="str">
        <f t="shared" si="62"/>
        <v>2874</v>
      </c>
      <c r="B2720" s="30">
        <v>28</v>
      </c>
      <c r="C2720" s="30">
        <v>74</v>
      </c>
      <c r="D2720" s="30"/>
      <c r="E2720" s="30">
        <v>19830</v>
      </c>
      <c r="F2720" s="30">
        <v>20000</v>
      </c>
      <c r="G2720" s="30"/>
      <c r="H2720" s="30">
        <v>12209.33</v>
      </c>
      <c r="I2720" s="30"/>
      <c r="J2720" s="30">
        <v>16151</v>
      </c>
      <c r="K2720" s="30">
        <v>159.65</v>
      </c>
      <c r="L2720" s="30">
        <v>6353.14</v>
      </c>
      <c r="M2720" s="30">
        <v>399.13</v>
      </c>
      <c r="N2720" s="30">
        <v>15882.86</v>
      </c>
      <c r="O2720" s="30">
        <v>638.6</v>
      </c>
      <c r="P2720" s="30">
        <v>25412.57</v>
      </c>
    </row>
    <row r="2721" spans="1:16">
      <c r="A2721" s="45" t="str">
        <f t="shared" si="62"/>
        <v>2975</v>
      </c>
      <c r="B2721" s="29">
        <v>29</v>
      </c>
      <c r="C2721" s="29">
        <v>75</v>
      </c>
      <c r="D2721" s="29"/>
      <c r="E2721" s="29">
        <v>19830</v>
      </c>
      <c r="F2721" s="29">
        <v>20000</v>
      </c>
      <c r="G2721" s="29"/>
      <c r="H2721" s="29">
        <v>12575.61</v>
      </c>
      <c r="I2721" s="29"/>
      <c r="J2721" s="29">
        <v>16332</v>
      </c>
      <c r="K2721" s="29">
        <v>161.51</v>
      </c>
      <c r="L2721" s="29">
        <v>6705.25</v>
      </c>
      <c r="M2721" s="29">
        <v>403.78</v>
      </c>
      <c r="N2721" s="29">
        <v>16763.12</v>
      </c>
      <c r="O2721" s="29">
        <v>646.04</v>
      </c>
      <c r="P2721" s="29">
        <v>26820.99</v>
      </c>
    </row>
    <row r="2722" spans="1:16">
      <c r="A2722" s="45" t="str">
        <f t="shared" si="62"/>
        <v>3076</v>
      </c>
      <c r="B2722" s="30">
        <v>30</v>
      </c>
      <c r="C2722" s="30">
        <v>76</v>
      </c>
      <c r="D2722" s="30"/>
      <c r="E2722" s="30">
        <v>19830</v>
      </c>
      <c r="F2722" s="30">
        <v>20000</v>
      </c>
      <c r="G2722" s="30">
        <v>900</v>
      </c>
      <c r="H2722" s="30">
        <v>13852.88</v>
      </c>
      <c r="I2722" s="30"/>
      <c r="J2722" s="30">
        <v>15610</v>
      </c>
      <c r="K2722" s="30">
        <v>163.32</v>
      </c>
      <c r="L2722" s="30">
        <v>7069.72</v>
      </c>
      <c r="M2722" s="30">
        <v>408.3</v>
      </c>
      <c r="N2722" s="30">
        <v>17674.310000000001</v>
      </c>
      <c r="O2722" s="30">
        <v>653.28</v>
      </c>
      <c r="P2722" s="30">
        <v>28278.9</v>
      </c>
    </row>
    <row r="2723" spans="1:16">
      <c r="A2723" s="45" t="str">
        <f t="shared" si="62"/>
        <v>3177</v>
      </c>
      <c r="B2723" s="29">
        <v>31</v>
      </c>
      <c r="C2723" s="29">
        <v>77</v>
      </c>
      <c r="D2723" s="29"/>
      <c r="E2723" s="29">
        <v>19830</v>
      </c>
      <c r="F2723" s="29">
        <v>20000</v>
      </c>
      <c r="G2723" s="29"/>
      <c r="H2723" s="29">
        <v>14268.47</v>
      </c>
      <c r="I2723" s="29"/>
      <c r="J2723" s="29">
        <v>15724</v>
      </c>
      <c r="K2723" s="29">
        <v>156.1</v>
      </c>
      <c r="L2723" s="29">
        <v>7437.92</v>
      </c>
      <c r="M2723" s="29">
        <v>390.25</v>
      </c>
      <c r="N2723" s="29">
        <v>18594.79</v>
      </c>
      <c r="O2723" s="29">
        <v>624.4</v>
      </c>
      <c r="P2723" s="29">
        <v>29751.66</v>
      </c>
    </row>
    <row r="2724" spans="1:16">
      <c r="A2724" s="45" t="str">
        <f t="shared" si="62"/>
        <v>3278</v>
      </c>
      <c r="B2724" s="30">
        <v>32</v>
      </c>
      <c r="C2724" s="30">
        <v>78</v>
      </c>
      <c r="D2724" s="30"/>
      <c r="E2724" s="30">
        <v>19830</v>
      </c>
      <c r="F2724" s="30">
        <v>20000</v>
      </c>
      <c r="G2724" s="30"/>
      <c r="H2724" s="30">
        <v>14696.52</v>
      </c>
      <c r="I2724" s="30"/>
      <c r="J2724" s="30">
        <v>15824</v>
      </c>
      <c r="K2724" s="30">
        <v>157.24</v>
      </c>
      <c r="L2724" s="30">
        <v>7818.29</v>
      </c>
      <c r="M2724" s="30">
        <v>393.1</v>
      </c>
      <c r="N2724" s="30">
        <v>19545.73</v>
      </c>
      <c r="O2724" s="30">
        <v>628.96</v>
      </c>
      <c r="P2724" s="30">
        <v>31273.17</v>
      </c>
    </row>
    <row r="2725" spans="1:16">
      <c r="A2725" s="45" t="str">
        <f t="shared" si="62"/>
        <v>3379</v>
      </c>
      <c r="B2725" s="29">
        <v>33</v>
      </c>
      <c r="C2725" s="29">
        <v>79</v>
      </c>
      <c r="D2725" s="29"/>
      <c r="E2725" s="29">
        <v>19830</v>
      </c>
      <c r="F2725" s="29">
        <v>20000</v>
      </c>
      <c r="G2725" s="29">
        <v>900</v>
      </c>
      <c r="H2725" s="29">
        <v>16037.42</v>
      </c>
      <c r="I2725" s="29"/>
      <c r="J2725" s="29">
        <v>15009</v>
      </c>
      <c r="K2725" s="29">
        <v>158.24</v>
      </c>
      <c r="L2725" s="29">
        <v>8211.08</v>
      </c>
      <c r="M2725" s="29">
        <v>395.6</v>
      </c>
      <c r="N2725" s="29">
        <v>20527.71</v>
      </c>
      <c r="O2725" s="29">
        <v>632.96</v>
      </c>
      <c r="P2725" s="29">
        <v>32844.33</v>
      </c>
    </row>
    <row r="2726" spans="1:16">
      <c r="A2726" s="45" t="str">
        <f t="shared" si="62"/>
        <v>3480</v>
      </c>
      <c r="B2726" s="30">
        <v>34</v>
      </c>
      <c r="C2726" s="30">
        <v>80</v>
      </c>
      <c r="D2726" s="30"/>
      <c r="E2726" s="30">
        <v>19830</v>
      </c>
      <c r="F2726" s="30">
        <v>20000</v>
      </c>
      <c r="G2726" s="30"/>
      <c r="H2726" s="30">
        <v>16518.54</v>
      </c>
      <c r="I2726" s="30">
        <v>15000</v>
      </c>
      <c r="J2726" s="30">
        <v>15000</v>
      </c>
      <c r="K2726" s="30">
        <v>150.09</v>
      </c>
      <c r="L2726" s="30">
        <v>8607.5</v>
      </c>
      <c r="M2726" s="30">
        <v>375.23</v>
      </c>
      <c r="N2726" s="30">
        <v>21518.76</v>
      </c>
      <c r="O2726" s="30">
        <v>600.36</v>
      </c>
      <c r="P2726" s="30">
        <v>34430.019999999997</v>
      </c>
    </row>
    <row r="2727" spans="1:16" ht="54">
      <c r="B2727" s="28" t="s">
        <v>27</v>
      </c>
      <c r="C2727" s="28" t="s">
        <v>13</v>
      </c>
      <c r="D2727" s="28" t="s">
        <v>14</v>
      </c>
      <c r="E2727" s="28" t="s">
        <v>15</v>
      </c>
      <c r="F2727" s="28" t="s">
        <v>16</v>
      </c>
      <c r="G2727" s="28" t="s">
        <v>17</v>
      </c>
      <c r="H2727" s="28" t="s">
        <v>18</v>
      </c>
      <c r="I2727" s="28" t="s">
        <v>19</v>
      </c>
      <c r="J2727" s="28" t="s">
        <v>20</v>
      </c>
      <c r="K2727" s="28" t="s">
        <v>21</v>
      </c>
      <c r="L2727" s="28" t="s">
        <v>22</v>
      </c>
      <c r="M2727" s="28" t="s">
        <v>23</v>
      </c>
      <c r="N2727" s="28" t="s">
        <v>24</v>
      </c>
      <c r="O2727" s="28" t="s">
        <v>25</v>
      </c>
      <c r="P2727" s="28" t="s">
        <v>26</v>
      </c>
    </row>
    <row r="2728" spans="1:16">
      <c r="A2728" s="45" t="str">
        <f t="shared" ref="A2728:A2760" si="63">B2728&amp;C2728</f>
        <v>148</v>
      </c>
      <c r="B2728" s="29">
        <v>1</v>
      </c>
      <c r="C2728" s="29">
        <v>48</v>
      </c>
      <c r="D2728" s="29">
        <v>3992</v>
      </c>
      <c r="E2728" s="29">
        <v>3992</v>
      </c>
      <c r="F2728" s="29">
        <v>20000</v>
      </c>
      <c r="G2728" s="29"/>
      <c r="H2728" s="29"/>
      <c r="I2728" s="29"/>
      <c r="J2728" s="29">
        <v>2395.1999999999998</v>
      </c>
      <c r="K2728" s="29">
        <v>27.94</v>
      </c>
      <c r="L2728" s="29">
        <v>27.94</v>
      </c>
      <c r="M2728" s="29">
        <v>69.86</v>
      </c>
      <c r="N2728" s="29">
        <v>69.86</v>
      </c>
      <c r="O2728" s="29">
        <v>111.78</v>
      </c>
      <c r="P2728" s="29">
        <v>111.78</v>
      </c>
    </row>
    <row r="2729" spans="1:16">
      <c r="A2729" s="45" t="str">
        <f t="shared" si="63"/>
        <v>249</v>
      </c>
      <c r="B2729" s="30">
        <v>2</v>
      </c>
      <c r="C2729" s="30">
        <v>49</v>
      </c>
      <c r="D2729" s="30">
        <v>3992</v>
      </c>
      <c r="E2729" s="30">
        <v>7984</v>
      </c>
      <c r="F2729" s="30">
        <v>20000</v>
      </c>
      <c r="G2729" s="30"/>
      <c r="H2729" s="30"/>
      <c r="I2729" s="30"/>
      <c r="J2729" s="30">
        <v>5911</v>
      </c>
      <c r="K2729" s="30">
        <v>62.01</v>
      </c>
      <c r="L2729" s="30">
        <v>90.79</v>
      </c>
      <c r="M2729" s="30">
        <v>155.03</v>
      </c>
      <c r="N2729" s="30">
        <v>226.99</v>
      </c>
      <c r="O2729" s="30">
        <v>248.05</v>
      </c>
      <c r="P2729" s="30">
        <v>363.18</v>
      </c>
    </row>
    <row r="2730" spans="1:16">
      <c r="A2730" s="45" t="str">
        <f t="shared" si="63"/>
        <v>350</v>
      </c>
      <c r="B2730" s="29">
        <v>3</v>
      </c>
      <c r="C2730" s="29">
        <v>50</v>
      </c>
      <c r="D2730" s="29">
        <v>3992</v>
      </c>
      <c r="E2730" s="29">
        <v>11976</v>
      </c>
      <c r="F2730" s="29">
        <v>20000</v>
      </c>
      <c r="G2730" s="29">
        <v>900</v>
      </c>
      <c r="H2730" s="29">
        <v>900</v>
      </c>
      <c r="I2730" s="29"/>
      <c r="J2730" s="29">
        <v>8587</v>
      </c>
      <c r="K2730" s="29">
        <v>96.82</v>
      </c>
      <c r="L2730" s="29">
        <v>190.34</v>
      </c>
      <c r="M2730" s="29">
        <v>242.06</v>
      </c>
      <c r="N2730" s="29">
        <v>475.85</v>
      </c>
      <c r="O2730" s="29">
        <v>387.29</v>
      </c>
      <c r="P2730" s="29">
        <v>761.36</v>
      </c>
    </row>
    <row r="2731" spans="1:16">
      <c r="A2731" s="45" t="str">
        <f t="shared" si="63"/>
        <v>451</v>
      </c>
      <c r="B2731" s="30">
        <v>4</v>
      </c>
      <c r="C2731" s="30">
        <v>51</v>
      </c>
      <c r="D2731" s="30">
        <v>3992</v>
      </c>
      <c r="E2731" s="30">
        <v>15968</v>
      </c>
      <c r="F2731" s="30">
        <v>20000</v>
      </c>
      <c r="G2731" s="30"/>
      <c r="H2731" s="30">
        <v>927</v>
      </c>
      <c r="I2731" s="30"/>
      <c r="J2731" s="30">
        <v>12629</v>
      </c>
      <c r="K2731" s="30">
        <v>126.58</v>
      </c>
      <c r="L2731" s="30">
        <v>322.63</v>
      </c>
      <c r="M2731" s="30">
        <v>316.44</v>
      </c>
      <c r="N2731" s="30">
        <v>806.56</v>
      </c>
      <c r="O2731" s="30">
        <v>506.3</v>
      </c>
      <c r="P2731" s="30">
        <v>1290.5</v>
      </c>
    </row>
    <row r="2732" spans="1:16">
      <c r="A2732" s="45" t="str">
        <f t="shared" si="63"/>
        <v>552</v>
      </c>
      <c r="B2732" s="29">
        <v>5</v>
      </c>
      <c r="C2732" s="29">
        <v>52</v>
      </c>
      <c r="D2732" s="29">
        <v>3992</v>
      </c>
      <c r="E2732" s="29">
        <v>19960</v>
      </c>
      <c r="F2732" s="29">
        <v>20000</v>
      </c>
      <c r="G2732" s="29"/>
      <c r="H2732" s="29">
        <v>954.81</v>
      </c>
      <c r="I2732" s="29"/>
      <c r="J2732" s="29">
        <v>16920</v>
      </c>
      <c r="K2732" s="29">
        <v>166</v>
      </c>
      <c r="L2732" s="29">
        <v>498.3</v>
      </c>
      <c r="M2732" s="29">
        <v>414.99</v>
      </c>
      <c r="N2732" s="29">
        <v>1245.75</v>
      </c>
      <c r="O2732" s="29">
        <v>663.98</v>
      </c>
      <c r="P2732" s="29">
        <v>1993.2</v>
      </c>
    </row>
    <row r="2733" spans="1:16">
      <c r="A2733" s="45" t="str">
        <f t="shared" si="63"/>
        <v>653</v>
      </c>
      <c r="B2733" s="30">
        <v>6</v>
      </c>
      <c r="C2733" s="30">
        <v>53</v>
      </c>
      <c r="D2733" s="30"/>
      <c r="E2733" s="30">
        <v>19960</v>
      </c>
      <c r="F2733" s="30">
        <v>20000</v>
      </c>
      <c r="G2733" s="30">
        <v>900</v>
      </c>
      <c r="H2733" s="30">
        <v>1883.45</v>
      </c>
      <c r="I2733" s="30"/>
      <c r="J2733" s="30">
        <v>16346</v>
      </c>
      <c r="K2733" s="30">
        <v>169.2</v>
      </c>
      <c r="L2733" s="30">
        <v>682.45</v>
      </c>
      <c r="M2733" s="30">
        <v>423</v>
      </c>
      <c r="N2733" s="30">
        <v>1706.12</v>
      </c>
      <c r="O2733" s="30">
        <v>676.8</v>
      </c>
      <c r="P2733" s="30">
        <v>2729.8</v>
      </c>
    </row>
    <row r="2734" spans="1:16">
      <c r="A2734" s="45" t="str">
        <f t="shared" si="63"/>
        <v>754</v>
      </c>
      <c r="B2734" s="29">
        <v>7</v>
      </c>
      <c r="C2734" s="29">
        <v>54</v>
      </c>
      <c r="D2734" s="29"/>
      <c r="E2734" s="29">
        <v>19960</v>
      </c>
      <c r="F2734" s="29">
        <v>20000</v>
      </c>
      <c r="G2734" s="29"/>
      <c r="H2734" s="29">
        <v>1939.96</v>
      </c>
      <c r="I2734" s="29"/>
      <c r="J2734" s="29">
        <v>16657</v>
      </c>
      <c r="K2734" s="29">
        <v>163.46</v>
      </c>
      <c r="L2734" s="29">
        <v>866.38</v>
      </c>
      <c r="M2734" s="29">
        <v>408.65</v>
      </c>
      <c r="N2734" s="29">
        <v>2165.96</v>
      </c>
      <c r="O2734" s="29">
        <v>653.84</v>
      </c>
      <c r="P2734" s="29">
        <v>3465.53</v>
      </c>
    </row>
    <row r="2735" spans="1:16">
      <c r="A2735" s="45" t="str">
        <f t="shared" si="63"/>
        <v>855</v>
      </c>
      <c r="B2735" s="30">
        <v>8</v>
      </c>
      <c r="C2735" s="30">
        <v>55</v>
      </c>
      <c r="D2735" s="30"/>
      <c r="E2735" s="30">
        <v>19960</v>
      </c>
      <c r="F2735" s="30">
        <v>20000</v>
      </c>
      <c r="G2735" s="30"/>
      <c r="H2735" s="30">
        <v>1998.16</v>
      </c>
      <c r="I2735" s="30"/>
      <c r="J2735" s="30">
        <v>16975</v>
      </c>
      <c r="K2735" s="30">
        <v>166.57</v>
      </c>
      <c r="L2735" s="30">
        <v>1058.94</v>
      </c>
      <c r="M2735" s="30">
        <v>416.43</v>
      </c>
      <c r="N2735" s="30">
        <v>2647.36</v>
      </c>
      <c r="O2735" s="30">
        <v>666.28</v>
      </c>
      <c r="P2735" s="30">
        <v>4235.78</v>
      </c>
    </row>
    <row r="2736" spans="1:16">
      <c r="A2736" s="45" t="str">
        <f t="shared" si="63"/>
        <v>956</v>
      </c>
      <c r="B2736" s="29">
        <v>9</v>
      </c>
      <c r="C2736" s="29">
        <v>56</v>
      </c>
      <c r="D2736" s="29"/>
      <c r="E2736" s="29">
        <v>19960</v>
      </c>
      <c r="F2736" s="29">
        <v>20000</v>
      </c>
      <c r="G2736" s="29">
        <v>900</v>
      </c>
      <c r="H2736" s="29">
        <v>2958.1</v>
      </c>
      <c r="I2736" s="29"/>
      <c r="J2736" s="29">
        <v>16398</v>
      </c>
      <c r="K2736" s="29">
        <v>169.75</v>
      </c>
      <c r="L2736" s="29">
        <v>1260.46</v>
      </c>
      <c r="M2736" s="29">
        <v>424.38</v>
      </c>
      <c r="N2736" s="29">
        <v>3151.16</v>
      </c>
      <c r="O2736" s="29">
        <v>679</v>
      </c>
      <c r="P2736" s="29">
        <v>5041.8500000000004</v>
      </c>
    </row>
    <row r="2737" spans="1:16">
      <c r="A2737" s="45" t="str">
        <f t="shared" si="63"/>
        <v>1057</v>
      </c>
      <c r="B2737" s="30">
        <v>10</v>
      </c>
      <c r="C2737" s="30">
        <v>57</v>
      </c>
      <c r="D2737" s="30"/>
      <c r="E2737" s="30">
        <v>19960</v>
      </c>
      <c r="F2737" s="30">
        <v>20000</v>
      </c>
      <c r="G2737" s="30"/>
      <c r="H2737" s="30">
        <v>3046.84</v>
      </c>
      <c r="I2737" s="30"/>
      <c r="J2737" s="30">
        <v>16705</v>
      </c>
      <c r="K2737" s="30">
        <v>163.98</v>
      </c>
      <c r="L2737" s="30">
        <v>1462.26</v>
      </c>
      <c r="M2737" s="30">
        <v>409.95</v>
      </c>
      <c r="N2737" s="30">
        <v>3655.64</v>
      </c>
      <c r="O2737" s="30">
        <v>655.92</v>
      </c>
      <c r="P2737" s="30">
        <v>5849.03</v>
      </c>
    </row>
    <row r="2738" spans="1:16">
      <c r="A2738" s="45" t="str">
        <f t="shared" si="63"/>
        <v>1158</v>
      </c>
      <c r="B2738" s="29">
        <v>11</v>
      </c>
      <c r="C2738" s="29">
        <v>58</v>
      </c>
      <c r="D2738" s="29"/>
      <c r="E2738" s="29">
        <v>19960</v>
      </c>
      <c r="F2738" s="29">
        <v>20000</v>
      </c>
      <c r="G2738" s="29"/>
      <c r="H2738" s="29">
        <v>3138.25</v>
      </c>
      <c r="I2738" s="29"/>
      <c r="J2738" s="29">
        <v>17018</v>
      </c>
      <c r="K2738" s="29">
        <v>167.05</v>
      </c>
      <c r="L2738" s="29">
        <v>1673.17</v>
      </c>
      <c r="M2738" s="29">
        <v>417.63</v>
      </c>
      <c r="N2738" s="29">
        <v>4182.9399999999996</v>
      </c>
      <c r="O2738" s="29">
        <v>668.2</v>
      </c>
      <c r="P2738" s="29">
        <v>6692.7</v>
      </c>
    </row>
    <row r="2739" spans="1:16">
      <c r="A2739" s="45" t="str">
        <f t="shared" si="63"/>
        <v>1259</v>
      </c>
      <c r="B2739" s="30">
        <v>12</v>
      </c>
      <c r="C2739" s="30">
        <v>59</v>
      </c>
      <c r="D2739" s="30"/>
      <c r="E2739" s="30">
        <v>19960</v>
      </c>
      <c r="F2739" s="30">
        <v>20000</v>
      </c>
      <c r="G2739" s="30">
        <v>900</v>
      </c>
      <c r="H2739" s="30">
        <v>4132.3999999999996</v>
      </c>
      <c r="I2739" s="30"/>
      <c r="J2739" s="30">
        <v>16438</v>
      </c>
      <c r="K2739" s="30">
        <v>170.18</v>
      </c>
      <c r="L2739" s="30">
        <v>1893.55</v>
      </c>
      <c r="M2739" s="30">
        <v>425.45</v>
      </c>
      <c r="N2739" s="30">
        <v>4733.87</v>
      </c>
      <c r="O2739" s="30">
        <v>680.72</v>
      </c>
      <c r="P2739" s="30">
        <v>7574.2</v>
      </c>
    </row>
    <row r="2740" spans="1:16">
      <c r="A2740" s="45" t="str">
        <f t="shared" si="63"/>
        <v>1360</v>
      </c>
      <c r="B2740" s="29">
        <v>13</v>
      </c>
      <c r="C2740" s="29">
        <v>60</v>
      </c>
      <c r="D2740" s="29"/>
      <c r="E2740" s="29">
        <v>19960</v>
      </c>
      <c r="F2740" s="29">
        <v>20000</v>
      </c>
      <c r="G2740" s="29"/>
      <c r="H2740" s="29">
        <v>4256.37</v>
      </c>
      <c r="I2740" s="29"/>
      <c r="J2740" s="29">
        <v>16738</v>
      </c>
      <c r="K2740" s="29">
        <v>164.38</v>
      </c>
      <c r="L2740" s="29">
        <v>2114.7399999999998</v>
      </c>
      <c r="M2740" s="29">
        <v>410.95</v>
      </c>
      <c r="N2740" s="29">
        <v>5286.84</v>
      </c>
      <c r="O2740" s="29">
        <v>657.52</v>
      </c>
      <c r="P2740" s="29">
        <v>8458.94</v>
      </c>
    </row>
    <row r="2741" spans="1:16">
      <c r="A2741" s="45" t="str">
        <f t="shared" si="63"/>
        <v>1461</v>
      </c>
      <c r="B2741" s="30">
        <v>14</v>
      </c>
      <c r="C2741" s="30">
        <v>61</v>
      </c>
      <c r="D2741" s="30"/>
      <c r="E2741" s="30">
        <v>19960</v>
      </c>
      <c r="F2741" s="30">
        <v>20000</v>
      </c>
      <c r="G2741" s="30"/>
      <c r="H2741" s="30">
        <v>4384.0600000000004</v>
      </c>
      <c r="I2741" s="30"/>
      <c r="J2741" s="30">
        <v>17044</v>
      </c>
      <c r="K2741" s="30">
        <v>167.38</v>
      </c>
      <c r="L2741" s="30">
        <v>2345.56</v>
      </c>
      <c r="M2741" s="30">
        <v>418.45</v>
      </c>
      <c r="N2741" s="30">
        <v>5863.89</v>
      </c>
      <c r="O2741" s="30">
        <v>669.52</v>
      </c>
      <c r="P2741" s="30">
        <v>9382.23</v>
      </c>
    </row>
    <row r="2742" spans="1:16">
      <c r="A2742" s="45" t="str">
        <f t="shared" si="63"/>
        <v>1562</v>
      </c>
      <c r="B2742" s="29">
        <v>15</v>
      </c>
      <c r="C2742" s="29">
        <v>62</v>
      </c>
      <c r="D2742" s="29"/>
      <c r="E2742" s="29">
        <v>19960</v>
      </c>
      <c r="F2742" s="29">
        <v>20000</v>
      </c>
      <c r="G2742" s="29">
        <v>900</v>
      </c>
      <c r="H2742" s="29">
        <v>5415.58</v>
      </c>
      <c r="I2742" s="29"/>
      <c r="J2742" s="29">
        <v>16457</v>
      </c>
      <c r="K2742" s="29">
        <v>170.44</v>
      </c>
      <c r="L2742" s="29">
        <v>2586.36</v>
      </c>
      <c r="M2742" s="29">
        <v>426.1</v>
      </c>
      <c r="N2742" s="29">
        <v>6465.91</v>
      </c>
      <c r="O2742" s="29">
        <v>681.76</v>
      </c>
      <c r="P2742" s="29">
        <v>10345.459999999999</v>
      </c>
    </row>
    <row r="2743" spans="1:16">
      <c r="A2743" s="45" t="str">
        <f t="shared" si="63"/>
        <v>1663</v>
      </c>
      <c r="B2743" s="30">
        <v>16</v>
      </c>
      <c r="C2743" s="30">
        <v>63</v>
      </c>
      <c r="D2743" s="30"/>
      <c r="E2743" s="30">
        <v>19960</v>
      </c>
      <c r="F2743" s="30">
        <v>20000</v>
      </c>
      <c r="G2743" s="30"/>
      <c r="H2743" s="30">
        <v>5578.05</v>
      </c>
      <c r="I2743" s="30"/>
      <c r="J2743" s="30">
        <v>16748</v>
      </c>
      <c r="K2743" s="30">
        <v>164.57</v>
      </c>
      <c r="L2743" s="30">
        <v>2828.53</v>
      </c>
      <c r="M2743" s="30">
        <v>411.43</v>
      </c>
      <c r="N2743" s="30">
        <v>7071.31</v>
      </c>
      <c r="O2743" s="30">
        <v>658.28</v>
      </c>
      <c r="P2743" s="30">
        <v>11314.1</v>
      </c>
    </row>
    <row r="2744" spans="1:16">
      <c r="A2744" s="45" t="str">
        <f t="shared" si="63"/>
        <v>1764</v>
      </c>
      <c r="B2744" s="29">
        <v>17</v>
      </c>
      <c r="C2744" s="29">
        <v>64</v>
      </c>
      <c r="D2744" s="29"/>
      <c r="E2744" s="29">
        <v>19960</v>
      </c>
      <c r="F2744" s="29">
        <v>20000</v>
      </c>
      <c r="G2744" s="29"/>
      <c r="H2744" s="29">
        <v>5745.39</v>
      </c>
      <c r="I2744" s="29"/>
      <c r="J2744" s="29">
        <v>17044</v>
      </c>
      <c r="K2744" s="29">
        <v>167.48</v>
      </c>
      <c r="L2744" s="29">
        <v>3080.86</v>
      </c>
      <c r="M2744" s="29">
        <v>418.7</v>
      </c>
      <c r="N2744" s="29">
        <v>7702.15</v>
      </c>
      <c r="O2744" s="29">
        <v>669.92</v>
      </c>
      <c r="P2744" s="29">
        <v>12323.45</v>
      </c>
    </row>
    <row r="2745" spans="1:16">
      <c r="A2745" s="45" t="str">
        <f t="shared" si="63"/>
        <v>1865</v>
      </c>
      <c r="B2745" s="30">
        <v>18</v>
      </c>
      <c r="C2745" s="30">
        <v>65</v>
      </c>
      <c r="D2745" s="30"/>
      <c r="E2745" s="30">
        <v>19960</v>
      </c>
      <c r="F2745" s="30">
        <v>20000</v>
      </c>
      <c r="G2745" s="30">
        <v>900</v>
      </c>
      <c r="H2745" s="30">
        <v>6817.75</v>
      </c>
      <c r="I2745" s="30"/>
      <c r="J2745" s="30">
        <v>16447</v>
      </c>
      <c r="K2745" s="30">
        <v>170.44</v>
      </c>
      <c r="L2745" s="30">
        <v>3343.73</v>
      </c>
      <c r="M2745" s="30">
        <v>426.1</v>
      </c>
      <c r="N2745" s="30">
        <v>8359.32</v>
      </c>
      <c r="O2745" s="30">
        <v>681.76</v>
      </c>
      <c r="P2745" s="30">
        <v>13374.91</v>
      </c>
    </row>
    <row r="2746" spans="1:16">
      <c r="A2746" s="45" t="str">
        <f t="shared" si="63"/>
        <v>1966</v>
      </c>
      <c r="B2746" s="29">
        <v>19</v>
      </c>
      <c r="C2746" s="29">
        <v>66</v>
      </c>
      <c r="D2746" s="29"/>
      <c r="E2746" s="29">
        <v>19960</v>
      </c>
      <c r="F2746" s="29">
        <v>20000</v>
      </c>
      <c r="G2746" s="29"/>
      <c r="H2746" s="29">
        <v>7022.29</v>
      </c>
      <c r="I2746" s="29"/>
      <c r="J2746" s="29">
        <v>16724</v>
      </c>
      <c r="K2746" s="29">
        <v>164.47</v>
      </c>
      <c r="L2746" s="29">
        <v>3608.51</v>
      </c>
      <c r="M2746" s="29">
        <v>411.18</v>
      </c>
      <c r="N2746" s="29">
        <v>9021.27</v>
      </c>
      <c r="O2746" s="29">
        <v>657.88</v>
      </c>
      <c r="P2746" s="29">
        <v>14434.04</v>
      </c>
    </row>
    <row r="2747" spans="1:16">
      <c r="A2747" s="45" t="str">
        <f t="shared" si="63"/>
        <v>2067</v>
      </c>
      <c r="B2747" s="30">
        <v>20</v>
      </c>
      <c r="C2747" s="30">
        <v>67</v>
      </c>
      <c r="D2747" s="30"/>
      <c r="E2747" s="30">
        <v>19960</v>
      </c>
      <c r="F2747" s="30">
        <v>20000</v>
      </c>
      <c r="G2747" s="30"/>
      <c r="H2747" s="30">
        <v>7232.95</v>
      </c>
      <c r="I2747" s="30"/>
      <c r="J2747" s="30">
        <v>17006</v>
      </c>
      <c r="K2747" s="30">
        <v>167.24</v>
      </c>
      <c r="L2747" s="30">
        <v>3884</v>
      </c>
      <c r="M2747" s="30">
        <v>418.1</v>
      </c>
      <c r="N2747" s="30">
        <v>9710.01</v>
      </c>
      <c r="O2747" s="30">
        <v>668.96</v>
      </c>
      <c r="P2747" s="30">
        <v>15536.02</v>
      </c>
    </row>
    <row r="2748" spans="1:16">
      <c r="A2748" s="45" t="str">
        <f t="shared" si="63"/>
        <v>2168</v>
      </c>
      <c r="B2748" s="29">
        <v>21</v>
      </c>
      <c r="C2748" s="29">
        <v>68</v>
      </c>
      <c r="D2748" s="29"/>
      <c r="E2748" s="29">
        <v>19960</v>
      </c>
      <c r="F2748" s="29">
        <v>20000</v>
      </c>
      <c r="G2748" s="29">
        <v>900</v>
      </c>
      <c r="H2748" s="29">
        <v>8349.94</v>
      </c>
      <c r="I2748" s="29"/>
      <c r="J2748" s="29">
        <v>16393</v>
      </c>
      <c r="K2748" s="29">
        <v>170.06</v>
      </c>
      <c r="L2748" s="29">
        <v>4170.58</v>
      </c>
      <c r="M2748" s="29">
        <v>425.15</v>
      </c>
      <c r="N2748" s="29">
        <v>10426.459999999999</v>
      </c>
      <c r="O2748" s="29">
        <v>680.24</v>
      </c>
      <c r="P2748" s="29">
        <v>16682.34</v>
      </c>
    </row>
    <row r="2749" spans="1:16">
      <c r="A2749" s="45" t="str">
        <f t="shared" si="63"/>
        <v>2269</v>
      </c>
      <c r="B2749" s="30">
        <v>22</v>
      </c>
      <c r="C2749" s="30">
        <v>69</v>
      </c>
      <c r="D2749" s="30"/>
      <c r="E2749" s="30">
        <v>19960</v>
      </c>
      <c r="F2749" s="30">
        <v>20000</v>
      </c>
      <c r="G2749" s="30"/>
      <c r="H2749" s="30">
        <v>8600.44</v>
      </c>
      <c r="I2749" s="30"/>
      <c r="J2749" s="30">
        <v>16649</v>
      </c>
      <c r="K2749" s="30">
        <v>163.93</v>
      </c>
      <c r="L2749" s="30">
        <v>4459.63</v>
      </c>
      <c r="M2749" s="30">
        <v>409.83</v>
      </c>
      <c r="N2749" s="30">
        <v>11149.08</v>
      </c>
      <c r="O2749" s="30">
        <v>655.72</v>
      </c>
      <c r="P2749" s="30">
        <v>17838.53</v>
      </c>
    </row>
    <row r="2750" spans="1:16">
      <c r="A2750" s="45" t="str">
        <f t="shared" si="63"/>
        <v>2370</v>
      </c>
      <c r="B2750" s="29">
        <v>23</v>
      </c>
      <c r="C2750" s="29">
        <v>70</v>
      </c>
      <c r="D2750" s="29"/>
      <c r="E2750" s="29">
        <v>19960</v>
      </c>
      <c r="F2750" s="29">
        <v>20000</v>
      </c>
      <c r="G2750" s="29"/>
      <c r="H2750" s="29">
        <v>8858.4500000000007</v>
      </c>
      <c r="I2750" s="29"/>
      <c r="J2750" s="29">
        <v>16909</v>
      </c>
      <c r="K2750" s="29">
        <v>166.49</v>
      </c>
      <c r="L2750" s="29">
        <v>4759.91</v>
      </c>
      <c r="M2750" s="29">
        <v>416.23</v>
      </c>
      <c r="N2750" s="29">
        <v>11899.78</v>
      </c>
      <c r="O2750" s="29">
        <v>665.96</v>
      </c>
      <c r="P2750" s="29">
        <v>19039.64</v>
      </c>
    </row>
    <row r="2751" spans="1:16">
      <c r="A2751" s="45" t="str">
        <f t="shared" si="63"/>
        <v>2471</v>
      </c>
      <c r="B2751" s="30">
        <v>24</v>
      </c>
      <c r="C2751" s="30">
        <v>71</v>
      </c>
      <c r="D2751" s="30"/>
      <c r="E2751" s="30">
        <v>19960</v>
      </c>
      <c r="F2751" s="30">
        <v>20000</v>
      </c>
      <c r="G2751" s="30">
        <v>900</v>
      </c>
      <c r="H2751" s="30">
        <v>10024.209999999999</v>
      </c>
      <c r="I2751" s="30"/>
      <c r="J2751" s="30">
        <v>16272</v>
      </c>
      <c r="K2751" s="30">
        <v>169.09</v>
      </c>
      <c r="L2751" s="30">
        <v>5071.8</v>
      </c>
      <c r="M2751" s="30">
        <v>422.73</v>
      </c>
      <c r="N2751" s="30">
        <v>12679.5</v>
      </c>
      <c r="O2751" s="30">
        <v>676.36</v>
      </c>
      <c r="P2751" s="30">
        <v>20287.189999999999</v>
      </c>
    </row>
    <row r="2752" spans="1:16">
      <c r="A2752" s="45" t="str">
        <f t="shared" si="63"/>
        <v>2572</v>
      </c>
      <c r="B2752" s="29">
        <v>25</v>
      </c>
      <c r="C2752" s="29">
        <v>72</v>
      </c>
      <c r="D2752" s="29"/>
      <c r="E2752" s="29">
        <v>19960</v>
      </c>
      <c r="F2752" s="29">
        <v>20000</v>
      </c>
      <c r="G2752" s="29"/>
      <c r="H2752" s="29">
        <v>10324.93</v>
      </c>
      <c r="I2752" s="29"/>
      <c r="J2752" s="29">
        <v>16497</v>
      </c>
      <c r="K2752" s="29">
        <v>162.72</v>
      </c>
      <c r="L2752" s="29">
        <v>5386.67</v>
      </c>
      <c r="M2752" s="29">
        <v>406.8</v>
      </c>
      <c r="N2752" s="29">
        <v>13466.68</v>
      </c>
      <c r="O2752" s="29">
        <v>650.88</v>
      </c>
      <c r="P2752" s="29">
        <v>21546.69</v>
      </c>
    </row>
    <row r="2753" spans="1:16">
      <c r="A2753" s="45" t="str">
        <f t="shared" si="63"/>
        <v>2673</v>
      </c>
      <c r="B2753" s="30">
        <v>26</v>
      </c>
      <c r="C2753" s="30">
        <v>73</v>
      </c>
      <c r="D2753" s="30"/>
      <c r="E2753" s="30">
        <v>19960</v>
      </c>
      <c r="F2753" s="30">
        <v>20000</v>
      </c>
      <c r="G2753" s="30"/>
      <c r="H2753" s="30">
        <v>10634.68</v>
      </c>
      <c r="I2753" s="30"/>
      <c r="J2753" s="30">
        <v>16723</v>
      </c>
      <c r="K2753" s="30">
        <v>164.97</v>
      </c>
      <c r="L2753" s="30">
        <v>5713.24</v>
      </c>
      <c r="M2753" s="30">
        <v>412.43</v>
      </c>
      <c r="N2753" s="30">
        <v>14283.11</v>
      </c>
      <c r="O2753" s="30">
        <v>659.88</v>
      </c>
      <c r="P2753" s="30">
        <v>22852.97</v>
      </c>
    </row>
    <row r="2754" spans="1:16">
      <c r="A2754" s="45" t="str">
        <f t="shared" si="63"/>
        <v>2774</v>
      </c>
      <c r="B2754" s="29">
        <v>27</v>
      </c>
      <c r="C2754" s="29">
        <v>74</v>
      </c>
      <c r="D2754" s="29"/>
      <c r="E2754" s="29">
        <v>19960</v>
      </c>
      <c r="F2754" s="29">
        <v>20000</v>
      </c>
      <c r="G2754" s="29">
        <v>900</v>
      </c>
      <c r="H2754" s="29">
        <v>11853.72</v>
      </c>
      <c r="I2754" s="29"/>
      <c r="J2754" s="29">
        <v>16050</v>
      </c>
      <c r="K2754" s="29">
        <v>167.23</v>
      </c>
      <c r="L2754" s="29">
        <v>6051.87</v>
      </c>
      <c r="M2754" s="29">
        <v>418.08</v>
      </c>
      <c r="N2754" s="29">
        <v>15129.67</v>
      </c>
      <c r="O2754" s="29">
        <v>668.92</v>
      </c>
      <c r="P2754" s="29">
        <v>24207.48</v>
      </c>
    </row>
    <row r="2755" spans="1:16">
      <c r="A2755" s="45" t="str">
        <f t="shared" si="63"/>
        <v>2875</v>
      </c>
      <c r="B2755" s="30">
        <v>28</v>
      </c>
      <c r="C2755" s="30">
        <v>75</v>
      </c>
      <c r="D2755" s="30"/>
      <c r="E2755" s="30">
        <v>19960</v>
      </c>
      <c r="F2755" s="30">
        <v>20000</v>
      </c>
      <c r="G2755" s="30"/>
      <c r="H2755" s="30">
        <v>12209.33</v>
      </c>
      <c r="I2755" s="30"/>
      <c r="J2755" s="30">
        <v>16225</v>
      </c>
      <c r="K2755" s="30">
        <v>160.5</v>
      </c>
      <c r="L2755" s="30">
        <v>6393.93</v>
      </c>
      <c r="M2755" s="30">
        <v>401.25</v>
      </c>
      <c r="N2755" s="30">
        <v>15984.81</v>
      </c>
      <c r="O2755" s="30">
        <v>642</v>
      </c>
      <c r="P2755" s="30">
        <v>25575.7</v>
      </c>
    </row>
    <row r="2756" spans="1:16">
      <c r="A2756" s="45" t="str">
        <f t="shared" si="63"/>
        <v>2976</v>
      </c>
      <c r="B2756" s="29">
        <v>29</v>
      </c>
      <c r="C2756" s="29">
        <v>76</v>
      </c>
      <c r="D2756" s="29"/>
      <c r="E2756" s="29">
        <v>19960</v>
      </c>
      <c r="F2756" s="29">
        <v>20000</v>
      </c>
      <c r="G2756" s="29"/>
      <c r="H2756" s="29">
        <v>12575.61</v>
      </c>
      <c r="I2756" s="29"/>
      <c r="J2756" s="29">
        <v>16397</v>
      </c>
      <c r="K2756" s="29">
        <v>162.25</v>
      </c>
      <c r="L2756" s="29">
        <v>6747.99</v>
      </c>
      <c r="M2756" s="29">
        <v>405.63</v>
      </c>
      <c r="N2756" s="29">
        <v>16869.98</v>
      </c>
      <c r="O2756" s="29">
        <v>649</v>
      </c>
      <c r="P2756" s="29">
        <v>26991.97</v>
      </c>
    </row>
    <row r="2757" spans="1:16">
      <c r="A2757" s="45" t="str">
        <f t="shared" si="63"/>
        <v>3077</v>
      </c>
      <c r="B2757" s="30">
        <v>30</v>
      </c>
      <c r="C2757" s="30">
        <v>77</v>
      </c>
      <c r="D2757" s="30"/>
      <c r="E2757" s="30">
        <v>19960</v>
      </c>
      <c r="F2757" s="30">
        <v>20000</v>
      </c>
      <c r="G2757" s="30">
        <v>900</v>
      </c>
      <c r="H2757" s="30">
        <v>13852.88</v>
      </c>
      <c r="I2757" s="30"/>
      <c r="J2757" s="30">
        <v>15663</v>
      </c>
      <c r="K2757" s="30">
        <v>163.97</v>
      </c>
      <c r="L2757" s="30">
        <v>7114.4</v>
      </c>
      <c r="M2757" s="30">
        <v>409.93</v>
      </c>
      <c r="N2757" s="30">
        <v>17786.009999999998</v>
      </c>
      <c r="O2757" s="30">
        <v>655.88</v>
      </c>
      <c r="P2757" s="30">
        <v>28457.61</v>
      </c>
    </row>
    <row r="2758" spans="1:16">
      <c r="A2758" s="45" t="str">
        <f t="shared" si="63"/>
        <v>3178</v>
      </c>
      <c r="B2758" s="29">
        <v>31</v>
      </c>
      <c r="C2758" s="29">
        <v>78</v>
      </c>
      <c r="D2758" s="29"/>
      <c r="E2758" s="29">
        <v>19960</v>
      </c>
      <c r="F2758" s="29">
        <v>20000</v>
      </c>
      <c r="G2758" s="29"/>
      <c r="H2758" s="29">
        <v>14268.47</v>
      </c>
      <c r="I2758" s="29"/>
      <c r="J2758" s="29">
        <v>15759</v>
      </c>
      <c r="K2758" s="29">
        <v>156.63</v>
      </c>
      <c r="L2758" s="29">
        <v>7484.47</v>
      </c>
      <c r="M2758" s="29">
        <v>391.58</v>
      </c>
      <c r="N2758" s="29">
        <v>18711.16</v>
      </c>
      <c r="O2758" s="29">
        <v>626.52</v>
      </c>
      <c r="P2758" s="29">
        <v>29937.86</v>
      </c>
    </row>
    <row r="2759" spans="1:16">
      <c r="A2759" s="45" t="str">
        <f t="shared" si="63"/>
        <v>3279</v>
      </c>
      <c r="B2759" s="30">
        <v>32</v>
      </c>
      <c r="C2759" s="30">
        <v>79</v>
      </c>
      <c r="D2759" s="30"/>
      <c r="E2759" s="30">
        <v>19960</v>
      </c>
      <c r="F2759" s="30">
        <v>20000</v>
      </c>
      <c r="G2759" s="30"/>
      <c r="H2759" s="30">
        <v>14696.52</v>
      </c>
      <c r="I2759" s="30"/>
      <c r="J2759" s="30">
        <v>15839</v>
      </c>
      <c r="K2759" s="30">
        <v>157.59</v>
      </c>
      <c r="L2759" s="30">
        <v>7866.59</v>
      </c>
      <c r="M2759" s="30">
        <v>393.98</v>
      </c>
      <c r="N2759" s="30">
        <v>19666.47</v>
      </c>
      <c r="O2759" s="30">
        <v>630.36</v>
      </c>
      <c r="P2759" s="30">
        <v>31466.36</v>
      </c>
    </row>
    <row r="2760" spans="1:16">
      <c r="A2760" s="45" t="str">
        <f t="shared" si="63"/>
        <v>3380</v>
      </c>
      <c r="B2760" s="29">
        <v>33</v>
      </c>
      <c r="C2760" s="29">
        <v>80</v>
      </c>
      <c r="D2760" s="29"/>
      <c r="E2760" s="29">
        <v>19960</v>
      </c>
      <c r="F2760" s="29">
        <v>20000</v>
      </c>
      <c r="G2760" s="29">
        <v>900</v>
      </c>
      <c r="H2760" s="29">
        <v>16037.42</v>
      </c>
      <c r="I2760" s="29">
        <v>15000</v>
      </c>
      <c r="J2760" s="29">
        <v>15900</v>
      </c>
      <c r="K2760" s="29">
        <v>158.38999999999999</v>
      </c>
      <c r="L2760" s="29">
        <v>8260.98</v>
      </c>
      <c r="M2760" s="29">
        <v>395.98</v>
      </c>
      <c r="N2760" s="29">
        <v>20652.439999999999</v>
      </c>
      <c r="O2760" s="29">
        <v>633.55999999999995</v>
      </c>
      <c r="P2760" s="29">
        <v>33043.910000000003</v>
      </c>
    </row>
    <row r="2761" spans="1:16" ht="54">
      <c r="B2761" s="28" t="s">
        <v>27</v>
      </c>
      <c r="C2761" s="28" t="s">
        <v>13</v>
      </c>
      <c r="D2761" s="28" t="s">
        <v>14</v>
      </c>
      <c r="E2761" s="28" t="s">
        <v>15</v>
      </c>
      <c r="F2761" s="28" t="s">
        <v>16</v>
      </c>
      <c r="G2761" s="28" t="s">
        <v>17</v>
      </c>
      <c r="H2761" s="28" t="s">
        <v>18</v>
      </c>
      <c r="I2761" s="28" t="s">
        <v>19</v>
      </c>
      <c r="J2761" s="28" t="s">
        <v>20</v>
      </c>
      <c r="K2761" s="28" t="s">
        <v>21</v>
      </c>
      <c r="L2761" s="28" t="s">
        <v>22</v>
      </c>
      <c r="M2761" s="28" t="s">
        <v>23</v>
      </c>
      <c r="N2761" s="28" t="s">
        <v>24</v>
      </c>
      <c r="O2761" s="28" t="s">
        <v>25</v>
      </c>
      <c r="P2761" s="28" t="s">
        <v>26</v>
      </c>
    </row>
    <row r="2762" spans="1:16">
      <c r="A2762" s="45" t="str">
        <f t="shared" ref="A2762:A2793" si="64">B2762&amp;C2762</f>
        <v>149</v>
      </c>
      <c r="B2762" s="29">
        <v>1</v>
      </c>
      <c r="C2762" s="29">
        <v>49</v>
      </c>
      <c r="D2762" s="29">
        <v>3960</v>
      </c>
      <c r="E2762" s="29">
        <v>3960</v>
      </c>
      <c r="F2762" s="29">
        <v>20000</v>
      </c>
      <c r="G2762" s="29"/>
      <c r="H2762" s="29"/>
      <c r="I2762" s="29"/>
      <c r="J2762" s="29">
        <v>2376</v>
      </c>
      <c r="K2762" s="29">
        <v>27.72</v>
      </c>
      <c r="L2762" s="29">
        <v>27.72</v>
      </c>
      <c r="M2762" s="29">
        <v>69.3</v>
      </c>
      <c r="N2762" s="29">
        <v>69.3</v>
      </c>
      <c r="O2762" s="29">
        <v>110.88</v>
      </c>
      <c r="P2762" s="29">
        <v>110.88</v>
      </c>
    </row>
    <row r="2763" spans="1:16">
      <c r="A2763" s="45" t="str">
        <f t="shared" si="64"/>
        <v>250</v>
      </c>
      <c r="B2763" s="30">
        <v>2</v>
      </c>
      <c r="C2763" s="30">
        <v>50</v>
      </c>
      <c r="D2763" s="30">
        <v>3960</v>
      </c>
      <c r="E2763" s="30">
        <v>7920</v>
      </c>
      <c r="F2763" s="30">
        <v>20000</v>
      </c>
      <c r="G2763" s="30"/>
      <c r="H2763" s="30"/>
      <c r="I2763" s="30"/>
      <c r="J2763" s="30">
        <v>5854</v>
      </c>
      <c r="K2763" s="30">
        <v>61.46</v>
      </c>
      <c r="L2763" s="30">
        <v>90.01</v>
      </c>
      <c r="M2763" s="30">
        <v>153.65</v>
      </c>
      <c r="N2763" s="30">
        <v>225.03</v>
      </c>
      <c r="O2763" s="30">
        <v>245.84</v>
      </c>
      <c r="P2763" s="30">
        <v>360.05</v>
      </c>
    </row>
    <row r="2764" spans="1:16">
      <c r="A2764" s="45" t="str">
        <f t="shared" si="64"/>
        <v>351</v>
      </c>
      <c r="B2764" s="29">
        <v>3</v>
      </c>
      <c r="C2764" s="29">
        <v>51</v>
      </c>
      <c r="D2764" s="29">
        <v>3960</v>
      </c>
      <c r="E2764" s="29">
        <v>11880</v>
      </c>
      <c r="F2764" s="29">
        <v>20000</v>
      </c>
      <c r="G2764" s="29">
        <v>900</v>
      </c>
      <c r="H2764" s="29">
        <v>900</v>
      </c>
      <c r="I2764" s="29"/>
      <c r="J2764" s="29">
        <v>8497</v>
      </c>
      <c r="K2764" s="29">
        <v>95.94</v>
      </c>
      <c r="L2764" s="29">
        <v>188.65</v>
      </c>
      <c r="M2764" s="29">
        <v>239.85</v>
      </c>
      <c r="N2764" s="29">
        <v>471.63</v>
      </c>
      <c r="O2764" s="29">
        <v>383.76</v>
      </c>
      <c r="P2764" s="29">
        <v>754.61</v>
      </c>
    </row>
    <row r="2765" spans="1:16">
      <c r="A2765" s="45" t="str">
        <f t="shared" si="64"/>
        <v>452</v>
      </c>
      <c r="B2765" s="30">
        <v>4</v>
      </c>
      <c r="C2765" s="30">
        <v>52</v>
      </c>
      <c r="D2765" s="30">
        <v>3960</v>
      </c>
      <c r="E2765" s="30">
        <v>15840</v>
      </c>
      <c r="F2765" s="30">
        <v>20000</v>
      </c>
      <c r="G2765" s="30"/>
      <c r="H2765" s="30">
        <v>927</v>
      </c>
      <c r="I2765" s="30"/>
      <c r="J2765" s="30">
        <v>12502</v>
      </c>
      <c r="K2765" s="30">
        <v>125.34</v>
      </c>
      <c r="L2765" s="30">
        <v>319.64999999999998</v>
      </c>
      <c r="M2765" s="30">
        <v>313.35000000000002</v>
      </c>
      <c r="N2765" s="30">
        <v>799.12</v>
      </c>
      <c r="O2765" s="30">
        <v>501.35</v>
      </c>
      <c r="P2765" s="30">
        <v>1278.5999999999999</v>
      </c>
    </row>
    <row r="2766" spans="1:16">
      <c r="A2766" s="45" t="str">
        <f t="shared" si="64"/>
        <v>553</v>
      </c>
      <c r="B2766" s="29">
        <v>5</v>
      </c>
      <c r="C2766" s="29">
        <v>53</v>
      </c>
      <c r="D2766" s="29">
        <v>3960</v>
      </c>
      <c r="E2766" s="29">
        <v>19800</v>
      </c>
      <c r="F2766" s="29">
        <v>20000</v>
      </c>
      <c r="G2766" s="29"/>
      <c r="H2766" s="29">
        <v>954.81</v>
      </c>
      <c r="I2766" s="29"/>
      <c r="J2766" s="29">
        <v>16754</v>
      </c>
      <c r="K2766" s="29">
        <v>164.4</v>
      </c>
      <c r="L2766" s="29">
        <v>493.64</v>
      </c>
      <c r="M2766" s="29">
        <v>411</v>
      </c>
      <c r="N2766" s="29">
        <v>1234.0899999999999</v>
      </c>
      <c r="O2766" s="29">
        <v>657.59</v>
      </c>
      <c r="P2766" s="29">
        <v>1974.55</v>
      </c>
    </row>
    <row r="2767" spans="1:16">
      <c r="A2767" s="45" t="str">
        <f t="shared" si="64"/>
        <v>654</v>
      </c>
      <c r="B2767" s="30">
        <v>6</v>
      </c>
      <c r="C2767" s="30">
        <v>54</v>
      </c>
      <c r="D2767" s="30"/>
      <c r="E2767" s="30">
        <v>19800</v>
      </c>
      <c r="F2767" s="30">
        <v>20000</v>
      </c>
      <c r="G2767" s="30">
        <v>900</v>
      </c>
      <c r="H2767" s="30">
        <v>1883.45</v>
      </c>
      <c r="I2767" s="30"/>
      <c r="J2767" s="30">
        <v>16175</v>
      </c>
      <c r="K2767" s="30">
        <v>167.54</v>
      </c>
      <c r="L2767" s="30">
        <v>675.99</v>
      </c>
      <c r="M2767" s="30">
        <v>418.85</v>
      </c>
      <c r="N2767" s="30">
        <v>1689.97</v>
      </c>
      <c r="O2767" s="30">
        <v>670.16</v>
      </c>
      <c r="P2767" s="30">
        <v>2703.94</v>
      </c>
    </row>
    <row r="2768" spans="1:16">
      <c r="A2768" s="45" t="str">
        <f t="shared" si="64"/>
        <v>755</v>
      </c>
      <c r="B2768" s="29">
        <v>7</v>
      </c>
      <c r="C2768" s="29">
        <v>55</v>
      </c>
      <c r="D2768" s="29"/>
      <c r="E2768" s="29">
        <v>19800</v>
      </c>
      <c r="F2768" s="29">
        <v>20000</v>
      </c>
      <c r="G2768" s="29"/>
      <c r="H2768" s="29">
        <v>1939.96</v>
      </c>
      <c r="I2768" s="29"/>
      <c r="J2768" s="29">
        <v>16481</v>
      </c>
      <c r="K2768" s="29">
        <v>161.75</v>
      </c>
      <c r="L2768" s="29">
        <v>858.02</v>
      </c>
      <c r="M2768" s="29">
        <v>404.38</v>
      </c>
      <c r="N2768" s="29">
        <v>2145.04</v>
      </c>
      <c r="O2768" s="29">
        <v>647</v>
      </c>
      <c r="P2768" s="29">
        <v>3432.06</v>
      </c>
    </row>
    <row r="2769" spans="1:16">
      <c r="A2769" s="45" t="str">
        <f t="shared" si="64"/>
        <v>856</v>
      </c>
      <c r="B2769" s="30">
        <v>8</v>
      </c>
      <c r="C2769" s="30">
        <v>56</v>
      </c>
      <c r="D2769" s="30"/>
      <c r="E2769" s="30">
        <v>19800</v>
      </c>
      <c r="F2769" s="30">
        <v>20000</v>
      </c>
      <c r="G2769" s="30"/>
      <c r="H2769" s="30">
        <v>1998.16</v>
      </c>
      <c r="I2769" s="30"/>
      <c r="J2769" s="30">
        <v>16792</v>
      </c>
      <c r="K2769" s="30">
        <v>164.81</v>
      </c>
      <c r="L2769" s="30">
        <v>1048.57</v>
      </c>
      <c r="M2769" s="30">
        <v>412.03</v>
      </c>
      <c r="N2769" s="30">
        <v>2621.42</v>
      </c>
      <c r="O2769" s="30">
        <v>659.24</v>
      </c>
      <c r="P2769" s="30">
        <v>4194.26</v>
      </c>
    </row>
    <row r="2770" spans="1:16">
      <c r="A2770" s="45" t="str">
        <f t="shared" si="64"/>
        <v>957</v>
      </c>
      <c r="B2770" s="29">
        <v>9</v>
      </c>
      <c r="C2770" s="29">
        <v>57</v>
      </c>
      <c r="D2770" s="29"/>
      <c r="E2770" s="29">
        <v>19800</v>
      </c>
      <c r="F2770" s="29">
        <v>20000</v>
      </c>
      <c r="G2770" s="29">
        <v>900</v>
      </c>
      <c r="H2770" s="29">
        <v>2958.1</v>
      </c>
      <c r="I2770" s="29"/>
      <c r="J2770" s="29">
        <v>16209</v>
      </c>
      <c r="K2770" s="29">
        <v>167.92</v>
      </c>
      <c r="L2770" s="29">
        <v>1247.94</v>
      </c>
      <c r="M2770" s="29">
        <v>419.8</v>
      </c>
      <c r="N2770" s="29">
        <v>3119.86</v>
      </c>
      <c r="O2770" s="29">
        <v>671.68</v>
      </c>
      <c r="P2770" s="29">
        <v>4991.7700000000004</v>
      </c>
    </row>
    <row r="2771" spans="1:16">
      <c r="A2771" s="45" t="str">
        <f t="shared" si="64"/>
        <v>1058</v>
      </c>
      <c r="B2771" s="30">
        <v>10</v>
      </c>
      <c r="C2771" s="30">
        <v>58</v>
      </c>
      <c r="D2771" s="30"/>
      <c r="E2771" s="30">
        <v>19800</v>
      </c>
      <c r="F2771" s="30">
        <v>20000</v>
      </c>
      <c r="G2771" s="30"/>
      <c r="H2771" s="30">
        <v>3046.84</v>
      </c>
      <c r="I2771" s="30"/>
      <c r="J2771" s="30">
        <v>16508</v>
      </c>
      <c r="K2771" s="30">
        <v>162.09</v>
      </c>
      <c r="L2771" s="30">
        <v>1447.47</v>
      </c>
      <c r="M2771" s="30">
        <v>405.23</v>
      </c>
      <c r="N2771" s="30">
        <v>3618.68</v>
      </c>
      <c r="O2771" s="30">
        <v>648.36</v>
      </c>
      <c r="P2771" s="30">
        <v>5789.89</v>
      </c>
    </row>
    <row r="2772" spans="1:16">
      <c r="A2772" s="45" t="str">
        <f t="shared" si="64"/>
        <v>1159</v>
      </c>
      <c r="B2772" s="29">
        <v>11</v>
      </c>
      <c r="C2772" s="29">
        <v>59</v>
      </c>
      <c r="D2772" s="29"/>
      <c r="E2772" s="29">
        <v>19800</v>
      </c>
      <c r="F2772" s="29">
        <v>20000</v>
      </c>
      <c r="G2772" s="29"/>
      <c r="H2772" s="29">
        <v>3138.25</v>
      </c>
      <c r="I2772" s="29"/>
      <c r="J2772" s="29">
        <v>16814</v>
      </c>
      <c r="K2772" s="29">
        <v>165.08</v>
      </c>
      <c r="L2772" s="29">
        <v>1655.98</v>
      </c>
      <c r="M2772" s="29">
        <v>412.7</v>
      </c>
      <c r="N2772" s="29">
        <v>4139.9399999999996</v>
      </c>
      <c r="O2772" s="29">
        <v>660.32</v>
      </c>
      <c r="P2772" s="29">
        <v>6623.9</v>
      </c>
    </row>
    <row r="2773" spans="1:16">
      <c r="A2773" s="45" t="str">
        <f t="shared" si="64"/>
        <v>1260</v>
      </c>
      <c r="B2773" s="30">
        <v>12</v>
      </c>
      <c r="C2773" s="30">
        <v>60</v>
      </c>
      <c r="D2773" s="30"/>
      <c r="E2773" s="30">
        <v>19800</v>
      </c>
      <c r="F2773" s="30">
        <v>20000</v>
      </c>
      <c r="G2773" s="30">
        <v>900</v>
      </c>
      <c r="H2773" s="30">
        <v>4132.3999999999996</v>
      </c>
      <c r="I2773" s="30"/>
      <c r="J2773" s="30">
        <v>16225</v>
      </c>
      <c r="K2773" s="30">
        <v>168.14</v>
      </c>
      <c r="L2773" s="30">
        <v>1873.79</v>
      </c>
      <c r="M2773" s="30">
        <v>420.35</v>
      </c>
      <c r="N2773" s="30">
        <v>4684.49</v>
      </c>
      <c r="O2773" s="30">
        <v>672.56</v>
      </c>
      <c r="P2773" s="30">
        <v>7495.18</v>
      </c>
    </row>
    <row r="2774" spans="1:16">
      <c r="A2774" s="45" t="str">
        <f t="shared" si="64"/>
        <v>1361</v>
      </c>
      <c r="B2774" s="29">
        <v>13</v>
      </c>
      <c r="C2774" s="29">
        <v>61</v>
      </c>
      <c r="D2774" s="29"/>
      <c r="E2774" s="29">
        <v>19800</v>
      </c>
      <c r="F2774" s="29">
        <v>20000</v>
      </c>
      <c r="G2774" s="29"/>
      <c r="H2774" s="29">
        <v>4256.37</v>
      </c>
      <c r="I2774" s="29"/>
      <c r="J2774" s="29">
        <v>16516</v>
      </c>
      <c r="K2774" s="29">
        <v>162.25</v>
      </c>
      <c r="L2774" s="29">
        <v>2092.2600000000002</v>
      </c>
      <c r="M2774" s="29">
        <v>405.63</v>
      </c>
      <c r="N2774" s="29">
        <v>5230.6499999999996</v>
      </c>
      <c r="O2774" s="29">
        <v>649</v>
      </c>
      <c r="P2774" s="29">
        <v>8369.0300000000007</v>
      </c>
    </row>
    <row r="2775" spans="1:16">
      <c r="A2775" s="45" t="str">
        <f t="shared" si="64"/>
        <v>1462</v>
      </c>
      <c r="B2775" s="30">
        <v>14</v>
      </c>
      <c r="C2775" s="30">
        <v>62</v>
      </c>
      <c r="D2775" s="30"/>
      <c r="E2775" s="30">
        <v>19800</v>
      </c>
      <c r="F2775" s="30">
        <v>20000</v>
      </c>
      <c r="G2775" s="30"/>
      <c r="H2775" s="30">
        <v>4384.0600000000004</v>
      </c>
      <c r="I2775" s="30"/>
      <c r="J2775" s="30">
        <v>16813</v>
      </c>
      <c r="K2775" s="30">
        <v>165.16</v>
      </c>
      <c r="L2775" s="30">
        <v>2320.19</v>
      </c>
      <c r="M2775" s="30">
        <v>412.9</v>
      </c>
      <c r="N2775" s="30">
        <v>5800.47</v>
      </c>
      <c r="O2775" s="30">
        <v>660.64</v>
      </c>
      <c r="P2775" s="30">
        <v>9280.75</v>
      </c>
    </row>
    <row r="2776" spans="1:16">
      <c r="A2776" s="45" t="str">
        <f t="shared" si="64"/>
        <v>1563</v>
      </c>
      <c r="B2776" s="29">
        <v>15</v>
      </c>
      <c r="C2776" s="29">
        <v>63</v>
      </c>
      <c r="D2776" s="29"/>
      <c r="E2776" s="29">
        <v>19800</v>
      </c>
      <c r="F2776" s="29">
        <v>20000</v>
      </c>
      <c r="G2776" s="29">
        <v>900</v>
      </c>
      <c r="H2776" s="29">
        <v>5415.58</v>
      </c>
      <c r="I2776" s="29"/>
      <c r="J2776" s="29">
        <v>16215</v>
      </c>
      <c r="K2776" s="29">
        <v>168.13</v>
      </c>
      <c r="L2776" s="29">
        <v>2557.92</v>
      </c>
      <c r="M2776" s="29">
        <v>420.33</v>
      </c>
      <c r="N2776" s="29">
        <v>6394.81</v>
      </c>
      <c r="O2776" s="29">
        <v>672.52</v>
      </c>
      <c r="P2776" s="29">
        <v>10231.69</v>
      </c>
    </row>
    <row r="2777" spans="1:16">
      <c r="A2777" s="45" t="str">
        <f t="shared" si="64"/>
        <v>1664</v>
      </c>
      <c r="B2777" s="30">
        <v>16</v>
      </c>
      <c r="C2777" s="30">
        <v>64</v>
      </c>
      <c r="D2777" s="30"/>
      <c r="E2777" s="30">
        <v>19800</v>
      </c>
      <c r="F2777" s="30">
        <v>20000</v>
      </c>
      <c r="G2777" s="30"/>
      <c r="H2777" s="30">
        <v>5578.05</v>
      </c>
      <c r="I2777" s="30"/>
      <c r="J2777" s="30">
        <v>16494</v>
      </c>
      <c r="K2777" s="30">
        <v>162.15</v>
      </c>
      <c r="L2777" s="30">
        <v>2796.81</v>
      </c>
      <c r="M2777" s="30">
        <v>405.38</v>
      </c>
      <c r="N2777" s="30">
        <v>6992.02</v>
      </c>
      <c r="O2777" s="30">
        <v>648.6</v>
      </c>
      <c r="P2777" s="30">
        <v>11187.24</v>
      </c>
    </row>
    <row r="2778" spans="1:16">
      <c r="A2778" s="45" t="str">
        <f t="shared" si="64"/>
        <v>1765</v>
      </c>
      <c r="B2778" s="29">
        <v>17</v>
      </c>
      <c r="C2778" s="29">
        <v>65</v>
      </c>
      <c r="D2778" s="29"/>
      <c r="E2778" s="29">
        <v>19800</v>
      </c>
      <c r="F2778" s="29">
        <v>20000</v>
      </c>
      <c r="G2778" s="29"/>
      <c r="H2778" s="29">
        <v>5745.39</v>
      </c>
      <c r="I2778" s="29"/>
      <c r="J2778" s="29">
        <v>16778</v>
      </c>
      <c r="K2778" s="29">
        <v>164.94</v>
      </c>
      <c r="L2778" s="29">
        <v>3045.65</v>
      </c>
      <c r="M2778" s="29">
        <v>412.35</v>
      </c>
      <c r="N2778" s="29">
        <v>7614.13</v>
      </c>
      <c r="O2778" s="29">
        <v>659.76</v>
      </c>
      <c r="P2778" s="29">
        <v>12182.62</v>
      </c>
    </row>
    <row r="2779" spans="1:16">
      <c r="A2779" s="45" t="str">
        <f t="shared" si="64"/>
        <v>1866</v>
      </c>
      <c r="B2779" s="30">
        <v>18</v>
      </c>
      <c r="C2779" s="30">
        <v>66</v>
      </c>
      <c r="D2779" s="30"/>
      <c r="E2779" s="30">
        <v>19800</v>
      </c>
      <c r="F2779" s="30">
        <v>20000</v>
      </c>
      <c r="G2779" s="30">
        <v>900</v>
      </c>
      <c r="H2779" s="30">
        <v>6817.75</v>
      </c>
      <c r="I2779" s="30"/>
      <c r="J2779" s="30">
        <v>16166</v>
      </c>
      <c r="K2779" s="30">
        <v>167.78</v>
      </c>
      <c r="L2779" s="30">
        <v>3304.8</v>
      </c>
      <c r="M2779" s="30">
        <v>419.45</v>
      </c>
      <c r="N2779" s="30">
        <v>8262.01</v>
      </c>
      <c r="O2779" s="30">
        <v>671.12</v>
      </c>
      <c r="P2779" s="30">
        <v>13219.21</v>
      </c>
    </row>
    <row r="2780" spans="1:16">
      <c r="A2780" s="45" t="str">
        <f t="shared" si="64"/>
        <v>1967</v>
      </c>
      <c r="B2780" s="29">
        <v>19</v>
      </c>
      <c r="C2780" s="29">
        <v>67</v>
      </c>
      <c r="D2780" s="29"/>
      <c r="E2780" s="29">
        <v>19800</v>
      </c>
      <c r="F2780" s="29">
        <v>20000</v>
      </c>
      <c r="G2780" s="29"/>
      <c r="H2780" s="29">
        <v>7022.29</v>
      </c>
      <c r="I2780" s="29"/>
      <c r="J2780" s="29">
        <v>16428</v>
      </c>
      <c r="K2780" s="29">
        <v>161.66</v>
      </c>
      <c r="L2780" s="29">
        <v>3565.61</v>
      </c>
      <c r="M2780" s="29">
        <v>404.15</v>
      </c>
      <c r="N2780" s="29">
        <v>8914.02</v>
      </c>
      <c r="O2780" s="29">
        <v>646.64</v>
      </c>
      <c r="P2780" s="29">
        <v>14262.43</v>
      </c>
    </row>
    <row r="2781" spans="1:16">
      <c r="A2781" s="45" t="str">
        <f t="shared" si="64"/>
        <v>2068</v>
      </c>
      <c r="B2781" s="30">
        <v>20</v>
      </c>
      <c r="C2781" s="30">
        <v>68</v>
      </c>
      <c r="D2781" s="30"/>
      <c r="E2781" s="30">
        <v>19800</v>
      </c>
      <c r="F2781" s="30">
        <v>20000</v>
      </c>
      <c r="G2781" s="30"/>
      <c r="H2781" s="30">
        <v>7232.95</v>
      </c>
      <c r="I2781" s="30"/>
      <c r="J2781" s="30">
        <v>16692</v>
      </c>
      <c r="K2781" s="30">
        <v>164.28</v>
      </c>
      <c r="L2781" s="30">
        <v>3836.86</v>
      </c>
      <c r="M2781" s="30">
        <v>410.7</v>
      </c>
      <c r="N2781" s="30">
        <v>9592.14</v>
      </c>
      <c r="O2781" s="30">
        <v>657.12</v>
      </c>
      <c r="P2781" s="30">
        <v>15347.42</v>
      </c>
    </row>
    <row r="2782" spans="1:16">
      <c r="A2782" s="45" t="str">
        <f t="shared" si="64"/>
        <v>2169</v>
      </c>
      <c r="B2782" s="29">
        <v>21</v>
      </c>
      <c r="C2782" s="29">
        <v>69</v>
      </c>
      <c r="D2782" s="29"/>
      <c r="E2782" s="29">
        <v>19800</v>
      </c>
      <c r="F2782" s="29">
        <v>20000</v>
      </c>
      <c r="G2782" s="29">
        <v>900</v>
      </c>
      <c r="H2782" s="29">
        <v>8349.94</v>
      </c>
      <c r="I2782" s="29"/>
      <c r="J2782" s="29">
        <v>16061</v>
      </c>
      <c r="K2782" s="29">
        <v>166.92</v>
      </c>
      <c r="L2782" s="29">
        <v>4118.88</v>
      </c>
      <c r="M2782" s="29">
        <v>417.3</v>
      </c>
      <c r="N2782" s="29">
        <v>10297.200000000001</v>
      </c>
      <c r="O2782" s="29">
        <v>667.68</v>
      </c>
      <c r="P2782" s="29">
        <v>16475.53</v>
      </c>
    </row>
    <row r="2783" spans="1:16">
      <c r="A2783" s="45" t="str">
        <f t="shared" si="64"/>
        <v>2270</v>
      </c>
      <c r="B2783" s="30">
        <v>22</v>
      </c>
      <c r="C2783" s="30">
        <v>70</v>
      </c>
      <c r="D2783" s="30"/>
      <c r="E2783" s="30">
        <v>19800</v>
      </c>
      <c r="F2783" s="30">
        <v>20000</v>
      </c>
      <c r="G2783" s="30"/>
      <c r="H2783" s="30">
        <v>8600.44</v>
      </c>
      <c r="I2783" s="30"/>
      <c r="J2783" s="30">
        <v>16295</v>
      </c>
      <c r="K2783" s="30">
        <v>160.61000000000001</v>
      </c>
      <c r="L2783" s="30">
        <v>4403.0600000000004</v>
      </c>
      <c r="M2783" s="30">
        <v>401.53</v>
      </c>
      <c r="N2783" s="30">
        <v>11007.65</v>
      </c>
      <c r="O2783" s="30">
        <v>642.44000000000005</v>
      </c>
      <c r="P2783" s="30">
        <v>17612.23</v>
      </c>
    </row>
    <row r="2784" spans="1:16">
      <c r="A2784" s="45" t="str">
        <f t="shared" si="64"/>
        <v>2371</v>
      </c>
      <c r="B2784" s="29">
        <v>23</v>
      </c>
      <c r="C2784" s="29">
        <v>71</v>
      </c>
      <c r="D2784" s="29"/>
      <c r="E2784" s="29">
        <v>19800</v>
      </c>
      <c r="F2784" s="29">
        <v>20000</v>
      </c>
      <c r="G2784" s="29"/>
      <c r="H2784" s="29">
        <v>8858.4500000000007</v>
      </c>
      <c r="I2784" s="29"/>
      <c r="J2784" s="29">
        <v>16531</v>
      </c>
      <c r="K2784" s="29">
        <v>162.94999999999999</v>
      </c>
      <c r="L2784" s="29">
        <v>4698.1000000000004</v>
      </c>
      <c r="M2784" s="29">
        <v>407.38</v>
      </c>
      <c r="N2784" s="29">
        <v>11745.25</v>
      </c>
      <c r="O2784" s="29">
        <v>651.79999999999995</v>
      </c>
      <c r="P2784" s="29">
        <v>18792.400000000001</v>
      </c>
    </row>
    <row r="2785" spans="1:16">
      <c r="A2785" s="45" t="str">
        <f t="shared" si="64"/>
        <v>2472</v>
      </c>
      <c r="B2785" s="30">
        <v>24</v>
      </c>
      <c r="C2785" s="30">
        <v>72</v>
      </c>
      <c r="D2785" s="30"/>
      <c r="E2785" s="30">
        <v>19800</v>
      </c>
      <c r="F2785" s="30">
        <v>20000</v>
      </c>
      <c r="G2785" s="30">
        <v>900</v>
      </c>
      <c r="H2785" s="30">
        <v>10024.209999999999</v>
      </c>
      <c r="I2785" s="30"/>
      <c r="J2785" s="30">
        <v>15868</v>
      </c>
      <c r="K2785" s="30">
        <v>165.31</v>
      </c>
      <c r="L2785" s="30">
        <v>5004.3500000000004</v>
      </c>
      <c r="M2785" s="30">
        <v>413.28</v>
      </c>
      <c r="N2785" s="30">
        <v>12510.88</v>
      </c>
      <c r="O2785" s="30">
        <v>661.24</v>
      </c>
      <c r="P2785" s="30">
        <v>20017.41</v>
      </c>
    </row>
    <row r="2786" spans="1:16">
      <c r="A2786" s="45" t="str">
        <f t="shared" si="64"/>
        <v>2573</v>
      </c>
      <c r="B2786" s="29">
        <v>25</v>
      </c>
      <c r="C2786" s="29">
        <v>73</v>
      </c>
      <c r="D2786" s="29"/>
      <c r="E2786" s="29">
        <v>19800</v>
      </c>
      <c r="F2786" s="29">
        <v>20000</v>
      </c>
      <c r="G2786" s="29"/>
      <c r="H2786" s="29">
        <v>10324.93</v>
      </c>
      <c r="I2786" s="29"/>
      <c r="J2786" s="29">
        <v>16061</v>
      </c>
      <c r="K2786" s="29">
        <v>158.68</v>
      </c>
      <c r="L2786" s="29">
        <v>5313.16</v>
      </c>
      <c r="M2786" s="29">
        <v>396.7</v>
      </c>
      <c r="N2786" s="29">
        <v>13282.91</v>
      </c>
      <c r="O2786" s="29">
        <v>634.72</v>
      </c>
      <c r="P2786" s="29">
        <v>21252.65</v>
      </c>
    </row>
    <row r="2787" spans="1:16">
      <c r="A2787" s="45" t="str">
        <f t="shared" si="64"/>
        <v>2674</v>
      </c>
      <c r="B2787" s="30">
        <v>26</v>
      </c>
      <c r="C2787" s="30">
        <v>74</v>
      </c>
      <c r="D2787" s="30"/>
      <c r="E2787" s="30">
        <v>19800</v>
      </c>
      <c r="F2787" s="30">
        <v>20000</v>
      </c>
      <c r="G2787" s="30"/>
      <c r="H2787" s="30">
        <v>10634.68</v>
      </c>
      <c r="I2787" s="30"/>
      <c r="J2787" s="30">
        <v>16252</v>
      </c>
      <c r="K2787" s="30">
        <v>160.61000000000001</v>
      </c>
      <c r="L2787" s="30">
        <v>5633.17</v>
      </c>
      <c r="M2787" s="30">
        <v>401.53</v>
      </c>
      <c r="N2787" s="30">
        <v>14082.92</v>
      </c>
      <c r="O2787" s="30">
        <v>642.44000000000005</v>
      </c>
      <c r="P2787" s="30">
        <v>22532.67</v>
      </c>
    </row>
    <row r="2788" spans="1:16">
      <c r="A2788" s="45" t="str">
        <f t="shared" si="64"/>
        <v>2775</v>
      </c>
      <c r="B2788" s="29">
        <v>27</v>
      </c>
      <c r="C2788" s="29">
        <v>75</v>
      </c>
      <c r="D2788" s="29"/>
      <c r="E2788" s="29">
        <v>19800</v>
      </c>
      <c r="F2788" s="29">
        <v>20000</v>
      </c>
      <c r="G2788" s="29">
        <v>900</v>
      </c>
      <c r="H2788" s="29">
        <v>11853.72</v>
      </c>
      <c r="I2788" s="29"/>
      <c r="J2788" s="29">
        <v>15539</v>
      </c>
      <c r="K2788" s="29">
        <v>162.52000000000001</v>
      </c>
      <c r="L2788" s="29">
        <v>5964.68</v>
      </c>
      <c r="M2788" s="29">
        <v>406.3</v>
      </c>
      <c r="N2788" s="29">
        <v>14911.71</v>
      </c>
      <c r="O2788" s="29">
        <v>650.08000000000004</v>
      </c>
      <c r="P2788" s="29">
        <v>23858.73</v>
      </c>
    </row>
    <row r="2789" spans="1:16">
      <c r="A2789" s="45" t="str">
        <f t="shared" si="64"/>
        <v>2876</v>
      </c>
      <c r="B2789" s="30">
        <v>28</v>
      </c>
      <c r="C2789" s="30">
        <v>76</v>
      </c>
      <c r="D2789" s="30"/>
      <c r="E2789" s="30">
        <v>19800</v>
      </c>
      <c r="F2789" s="30">
        <v>20000</v>
      </c>
      <c r="G2789" s="30"/>
      <c r="H2789" s="30">
        <v>12209.33</v>
      </c>
      <c r="I2789" s="30"/>
      <c r="J2789" s="30">
        <v>15667</v>
      </c>
      <c r="K2789" s="30">
        <v>155.38999999999999</v>
      </c>
      <c r="L2789" s="30">
        <v>6299.01</v>
      </c>
      <c r="M2789" s="30">
        <v>388.48</v>
      </c>
      <c r="N2789" s="30">
        <v>15747.53</v>
      </c>
      <c r="O2789" s="30">
        <v>621.55999999999995</v>
      </c>
      <c r="P2789" s="30">
        <v>25196.06</v>
      </c>
    </row>
    <row r="2790" spans="1:16">
      <c r="A2790" s="45" t="str">
        <f t="shared" si="64"/>
        <v>2977</v>
      </c>
      <c r="B2790" s="29">
        <v>29</v>
      </c>
      <c r="C2790" s="29">
        <v>77</v>
      </c>
      <c r="D2790" s="29"/>
      <c r="E2790" s="29">
        <v>19800</v>
      </c>
      <c r="F2790" s="29">
        <v>20000</v>
      </c>
      <c r="G2790" s="29"/>
      <c r="H2790" s="29">
        <v>12575.61</v>
      </c>
      <c r="I2790" s="29"/>
      <c r="J2790" s="29">
        <v>15784</v>
      </c>
      <c r="K2790" s="29">
        <v>156.66999999999999</v>
      </c>
      <c r="L2790" s="29">
        <v>6644.65</v>
      </c>
      <c r="M2790" s="29">
        <v>391.68</v>
      </c>
      <c r="N2790" s="29">
        <v>16611.64</v>
      </c>
      <c r="O2790" s="29">
        <v>626.67999999999995</v>
      </c>
      <c r="P2790" s="29">
        <v>26578.62</v>
      </c>
    </row>
    <row r="2791" spans="1:16">
      <c r="A2791" s="45" t="str">
        <f t="shared" si="64"/>
        <v>3078</v>
      </c>
      <c r="B2791" s="30">
        <v>30</v>
      </c>
      <c r="C2791" s="30">
        <v>78</v>
      </c>
      <c r="D2791" s="30"/>
      <c r="E2791" s="30">
        <v>19800</v>
      </c>
      <c r="F2791" s="30">
        <v>20000</v>
      </c>
      <c r="G2791" s="30">
        <v>900</v>
      </c>
      <c r="H2791" s="30">
        <v>13852.88</v>
      </c>
      <c r="I2791" s="30"/>
      <c r="J2791" s="30">
        <v>14989</v>
      </c>
      <c r="K2791" s="30">
        <v>157.84</v>
      </c>
      <c r="L2791" s="30">
        <v>7001.83</v>
      </c>
      <c r="M2791" s="30">
        <v>394.6</v>
      </c>
      <c r="N2791" s="30">
        <v>17504.580000000002</v>
      </c>
      <c r="O2791" s="30">
        <v>631.36</v>
      </c>
      <c r="P2791" s="30">
        <v>28007.34</v>
      </c>
    </row>
    <row r="2792" spans="1:16">
      <c r="A2792" s="45" t="str">
        <f t="shared" si="64"/>
        <v>3179</v>
      </c>
      <c r="B2792" s="29">
        <v>31</v>
      </c>
      <c r="C2792" s="29">
        <v>79</v>
      </c>
      <c r="D2792" s="29"/>
      <c r="E2792" s="29">
        <v>19800</v>
      </c>
      <c r="F2792" s="29">
        <v>20000</v>
      </c>
      <c r="G2792" s="29"/>
      <c r="H2792" s="29">
        <v>14268.47</v>
      </c>
      <c r="I2792" s="29"/>
      <c r="J2792" s="29">
        <v>15009</v>
      </c>
      <c r="K2792" s="29">
        <v>149.88999999999999</v>
      </c>
      <c r="L2792" s="29">
        <v>7361.78</v>
      </c>
      <c r="M2792" s="29">
        <v>374.73</v>
      </c>
      <c r="N2792" s="29">
        <v>18404.45</v>
      </c>
      <c r="O2792" s="29">
        <v>599.55999999999995</v>
      </c>
      <c r="P2792" s="29">
        <v>29447.119999999999</v>
      </c>
    </row>
    <row r="2793" spans="1:16">
      <c r="A2793" s="45" t="str">
        <f t="shared" si="64"/>
        <v>3280</v>
      </c>
      <c r="B2793" s="30">
        <v>32</v>
      </c>
      <c r="C2793" s="30">
        <v>80</v>
      </c>
      <c r="D2793" s="30"/>
      <c r="E2793" s="30">
        <v>19800</v>
      </c>
      <c r="F2793" s="30">
        <v>20000</v>
      </c>
      <c r="G2793" s="30"/>
      <c r="H2793" s="30">
        <v>14696.52</v>
      </c>
      <c r="I2793" s="30">
        <v>15000</v>
      </c>
      <c r="J2793" s="30">
        <v>15000</v>
      </c>
      <c r="K2793" s="30">
        <v>150.09</v>
      </c>
      <c r="L2793" s="30">
        <v>7732.72</v>
      </c>
      <c r="M2793" s="30">
        <v>375.23</v>
      </c>
      <c r="N2793" s="30">
        <v>19331.810000000001</v>
      </c>
      <c r="O2793" s="30">
        <v>600.36</v>
      </c>
      <c r="P2793" s="30">
        <v>30930.89</v>
      </c>
    </row>
    <row r="2794" spans="1:16" ht="54">
      <c r="B2794" s="28" t="s">
        <v>27</v>
      </c>
      <c r="C2794" s="28" t="s">
        <v>13</v>
      </c>
      <c r="D2794" s="28" t="s">
        <v>14</v>
      </c>
      <c r="E2794" s="28" t="s">
        <v>15</v>
      </c>
      <c r="F2794" s="28" t="s">
        <v>16</v>
      </c>
      <c r="G2794" s="28" t="s">
        <v>17</v>
      </c>
      <c r="H2794" s="28" t="s">
        <v>18</v>
      </c>
      <c r="I2794" s="28" t="s">
        <v>19</v>
      </c>
      <c r="J2794" s="28" t="s">
        <v>20</v>
      </c>
      <c r="K2794" s="28" t="s">
        <v>21</v>
      </c>
      <c r="L2794" s="28" t="s">
        <v>22</v>
      </c>
      <c r="M2794" s="28" t="s">
        <v>23</v>
      </c>
      <c r="N2794" s="28" t="s">
        <v>24</v>
      </c>
      <c r="O2794" s="28" t="s">
        <v>25</v>
      </c>
      <c r="P2794" s="28" t="s">
        <v>26</v>
      </c>
    </row>
    <row r="2795" spans="1:16">
      <c r="A2795" s="45" t="str">
        <f t="shared" ref="A2795:A2825" si="65">B2795&amp;C2795</f>
        <v>150</v>
      </c>
      <c r="B2795" s="29">
        <v>1</v>
      </c>
      <c r="C2795" s="29">
        <v>50</v>
      </c>
      <c r="D2795" s="29">
        <v>3988</v>
      </c>
      <c r="E2795" s="29">
        <v>3988</v>
      </c>
      <c r="F2795" s="29">
        <v>20000</v>
      </c>
      <c r="G2795" s="29"/>
      <c r="H2795" s="29"/>
      <c r="I2795" s="29"/>
      <c r="J2795" s="29">
        <v>2392.8000000000002</v>
      </c>
      <c r="K2795" s="29">
        <v>27.92</v>
      </c>
      <c r="L2795" s="29">
        <v>27.92</v>
      </c>
      <c r="M2795" s="29">
        <v>69.790000000000006</v>
      </c>
      <c r="N2795" s="29">
        <v>69.790000000000006</v>
      </c>
      <c r="O2795" s="29">
        <v>111.66</v>
      </c>
      <c r="P2795" s="29">
        <v>111.66</v>
      </c>
    </row>
    <row r="2796" spans="1:16">
      <c r="A2796" s="45" t="str">
        <f t="shared" si="65"/>
        <v>251</v>
      </c>
      <c r="B2796" s="30">
        <v>2</v>
      </c>
      <c r="C2796" s="30">
        <v>51</v>
      </c>
      <c r="D2796" s="30">
        <v>3988</v>
      </c>
      <c r="E2796" s="30">
        <v>7976</v>
      </c>
      <c r="F2796" s="30">
        <v>20000</v>
      </c>
      <c r="G2796" s="30"/>
      <c r="H2796" s="30"/>
      <c r="I2796" s="30"/>
      <c r="J2796" s="30">
        <v>5888</v>
      </c>
      <c r="K2796" s="30">
        <v>61.86</v>
      </c>
      <c r="L2796" s="30">
        <v>90.61</v>
      </c>
      <c r="M2796" s="30">
        <v>154.65</v>
      </c>
      <c r="N2796" s="30">
        <v>226.53</v>
      </c>
      <c r="O2796" s="30">
        <v>247.43</v>
      </c>
      <c r="P2796" s="30">
        <v>362.45</v>
      </c>
    </row>
    <row r="2797" spans="1:16">
      <c r="A2797" s="45" t="str">
        <f t="shared" si="65"/>
        <v>352</v>
      </c>
      <c r="B2797" s="29">
        <v>3</v>
      </c>
      <c r="C2797" s="29">
        <v>52</v>
      </c>
      <c r="D2797" s="29">
        <v>3988</v>
      </c>
      <c r="E2797" s="29">
        <v>11964</v>
      </c>
      <c r="F2797" s="29">
        <v>20000</v>
      </c>
      <c r="G2797" s="29">
        <v>900</v>
      </c>
      <c r="H2797" s="29">
        <v>900</v>
      </c>
      <c r="I2797" s="29"/>
      <c r="J2797" s="29">
        <v>8553</v>
      </c>
      <c r="K2797" s="29">
        <v>96.54</v>
      </c>
      <c r="L2797" s="29">
        <v>189.87</v>
      </c>
      <c r="M2797" s="29">
        <v>241.35</v>
      </c>
      <c r="N2797" s="29">
        <v>474.67</v>
      </c>
      <c r="O2797" s="29">
        <v>386.15</v>
      </c>
      <c r="P2797" s="29">
        <v>759.47</v>
      </c>
    </row>
    <row r="2798" spans="1:16">
      <c r="A2798" s="45" t="str">
        <f t="shared" si="65"/>
        <v>453</v>
      </c>
      <c r="B2798" s="30">
        <v>4</v>
      </c>
      <c r="C2798" s="30">
        <v>53</v>
      </c>
      <c r="D2798" s="30">
        <v>3988</v>
      </c>
      <c r="E2798" s="30">
        <v>15952</v>
      </c>
      <c r="F2798" s="30">
        <v>20000</v>
      </c>
      <c r="G2798" s="30"/>
      <c r="H2798" s="30">
        <v>927</v>
      </c>
      <c r="I2798" s="30"/>
      <c r="J2798" s="30">
        <v>12585</v>
      </c>
      <c r="K2798" s="30">
        <v>126.19</v>
      </c>
      <c r="L2798" s="30">
        <v>321.75</v>
      </c>
      <c r="M2798" s="30">
        <v>315.47000000000003</v>
      </c>
      <c r="N2798" s="30">
        <v>804.38</v>
      </c>
      <c r="O2798" s="30">
        <v>504.75</v>
      </c>
      <c r="P2798" s="30">
        <v>1287.01</v>
      </c>
    </row>
    <row r="2799" spans="1:16">
      <c r="A2799" s="45" t="str">
        <f t="shared" si="65"/>
        <v>554</v>
      </c>
      <c r="B2799" s="29">
        <v>5</v>
      </c>
      <c r="C2799" s="29">
        <v>54</v>
      </c>
      <c r="D2799" s="29">
        <v>3988</v>
      </c>
      <c r="E2799" s="29">
        <v>19940</v>
      </c>
      <c r="F2799" s="29">
        <v>20000</v>
      </c>
      <c r="G2799" s="29"/>
      <c r="H2799" s="29">
        <v>954.81</v>
      </c>
      <c r="I2799" s="29"/>
      <c r="J2799" s="29">
        <v>16867</v>
      </c>
      <c r="K2799" s="29">
        <v>165.51</v>
      </c>
      <c r="L2799" s="29">
        <v>496.91</v>
      </c>
      <c r="M2799" s="29">
        <v>413.77</v>
      </c>
      <c r="N2799" s="29">
        <v>1242.28</v>
      </c>
      <c r="O2799" s="29">
        <v>662.03</v>
      </c>
      <c r="P2799" s="29">
        <v>1987.65</v>
      </c>
    </row>
    <row r="2800" spans="1:16">
      <c r="A2800" s="45" t="str">
        <f t="shared" si="65"/>
        <v>655</v>
      </c>
      <c r="B2800" s="30">
        <v>6</v>
      </c>
      <c r="C2800" s="30">
        <v>55</v>
      </c>
      <c r="D2800" s="30"/>
      <c r="E2800" s="30">
        <v>19940</v>
      </c>
      <c r="F2800" s="30">
        <v>20000</v>
      </c>
      <c r="G2800" s="30">
        <v>900</v>
      </c>
      <c r="H2800" s="30">
        <v>1883.45</v>
      </c>
      <c r="I2800" s="30"/>
      <c r="J2800" s="30">
        <v>16289</v>
      </c>
      <c r="K2800" s="30">
        <v>168.67</v>
      </c>
      <c r="L2800" s="30">
        <v>680.49</v>
      </c>
      <c r="M2800" s="30">
        <v>421.68</v>
      </c>
      <c r="N2800" s="30">
        <v>1701.23</v>
      </c>
      <c r="O2800" s="30">
        <v>674.68</v>
      </c>
      <c r="P2800" s="30">
        <v>2721.96</v>
      </c>
    </row>
    <row r="2801" spans="1:16">
      <c r="A2801" s="45" t="str">
        <f t="shared" si="65"/>
        <v>756</v>
      </c>
      <c r="B2801" s="29">
        <v>7</v>
      </c>
      <c r="C2801" s="29">
        <v>56</v>
      </c>
      <c r="D2801" s="29"/>
      <c r="E2801" s="29">
        <v>19940</v>
      </c>
      <c r="F2801" s="29">
        <v>20000</v>
      </c>
      <c r="G2801" s="29"/>
      <c r="H2801" s="29">
        <v>1939.96</v>
      </c>
      <c r="I2801" s="29"/>
      <c r="J2801" s="29">
        <v>16596</v>
      </c>
      <c r="K2801" s="29">
        <v>162.88999999999999</v>
      </c>
      <c r="L2801" s="29">
        <v>863.8</v>
      </c>
      <c r="M2801" s="29">
        <v>407.23</v>
      </c>
      <c r="N2801" s="29">
        <v>2159.4899999999998</v>
      </c>
      <c r="O2801" s="29">
        <v>651.55999999999995</v>
      </c>
      <c r="P2801" s="29">
        <v>3455.18</v>
      </c>
    </row>
    <row r="2802" spans="1:16">
      <c r="A2802" s="45" t="str">
        <f t="shared" si="65"/>
        <v>857</v>
      </c>
      <c r="B2802" s="30">
        <v>8</v>
      </c>
      <c r="C2802" s="30">
        <v>57</v>
      </c>
      <c r="D2802" s="30"/>
      <c r="E2802" s="30">
        <v>19940</v>
      </c>
      <c r="F2802" s="30">
        <v>20000</v>
      </c>
      <c r="G2802" s="30"/>
      <c r="H2802" s="30">
        <v>1998.16</v>
      </c>
      <c r="I2802" s="30"/>
      <c r="J2802" s="30">
        <v>16908</v>
      </c>
      <c r="K2802" s="30">
        <v>165.96</v>
      </c>
      <c r="L2802" s="30">
        <v>1055.67</v>
      </c>
      <c r="M2802" s="30">
        <v>414.9</v>
      </c>
      <c r="N2802" s="30">
        <v>2639.17</v>
      </c>
      <c r="O2802" s="30">
        <v>663.84</v>
      </c>
      <c r="P2802" s="30">
        <v>4222.68</v>
      </c>
    </row>
    <row r="2803" spans="1:16">
      <c r="A2803" s="45" t="str">
        <f t="shared" si="65"/>
        <v>958</v>
      </c>
      <c r="B2803" s="29">
        <v>9</v>
      </c>
      <c r="C2803" s="29">
        <v>58</v>
      </c>
      <c r="D2803" s="29"/>
      <c r="E2803" s="29">
        <v>19940</v>
      </c>
      <c r="F2803" s="29">
        <v>20000</v>
      </c>
      <c r="G2803" s="29">
        <v>900</v>
      </c>
      <c r="H2803" s="29">
        <v>2958.1</v>
      </c>
      <c r="I2803" s="29"/>
      <c r="J2803" s="29">
        <v>16326</v>
      </c>
      <c r="K2803" s="29">
        <v>169.08</v>
      </c>
      <c r="L2803" s="29">
        <v>1256.42</v>
      </c>
      <c r="M2803" s="29">
        <v>422.7</v>
      </c>
      <c r="N2803" s="29">
        <v>3141.05</v>
      </c>
      <c r="O2803" s="29">
        <v>676.32</v>
      </c>
      <c r="P2803" s="29">
        <v>5025.68</v>
      </c>
    </row>
    <row r="2804" spans="1:16">
      <c r="A2804" s="45" t="str">
        <f t="shared" si="65"/>
        <v>1059</v>
      </c>
      <c r="B2804" s="30">
        <v>10</v>
      </c>
      <c r="C2804" s="30">
        <v>59</v>
      </c>
      <c r="D2804" s="30"/>
      <c r="E2804" s="30">
        <v>19940</v>
      </c>
      <c r="F2804" s="30">
        <v>20000</v>
      </c>
      <c r="G2804" s="30"/>
      <c r="H2804" s="30">
        <v>3046.84</v>
      </c>
      <c r="I2804" s="30"/>
      <c r="J2804" s="30">
        <v>16626</v>
      </c>
      <c r="K2804" s="30">
        <v>163.26</v>
      </c>
      <c r="L2804" s="30">
        <v>1457.37</v>
      </c>
      <c r="M2804" s="30">
        <v>408.15</v>
      </c>
      <c r="N2804" s="30">
        <v>3643.43</v>
      </c>
      <c r="O2804" s="30">
        <v>653.04</v>
      </c>
      <c r="P2804" s="30">
        <v>5829.49</v>
      </c>
    </row>
    <row r="2805" spans="1:16">
      <c r="A2805" s="45" t="str">
        <f t="shared" si="65"/>
        <v>1160</v>
      </c>
      <c r="B2805" s="29">
        <v>11</v>
      </c>
      <c r="C2805" s="29">
        <v>60</v>
      </c>
      <c r="D2805" s="29"/>
      <c r="E2805" s="29">
        <v>19940</v>
      </c>
      <c r="F2805" s="29">
        <v>20000</v>
      </c>
      <c r="G2805" s="29"/>
      <c r="H2805" s="29">
        <v>3138.25</v>
      </c>
      <c r="I2805" s="29"/>
      <c r="J2805" s="29">
        <v>16932</v>
      </c>
      <c r="K2805" s="29">
        <v>166.26</v>
      </c>
      <c r="L2805" s="29">
        <v>1667.35</v>
      </c>
      <c r="M2805" s="29">
        <v>415.65</v>
      </c>
      <c r="N2805" s="29">
        <v>4168.38</v>
      </c>
      <c r="O2805" s="29">
        <v>665.04</v>
      </c>
      <c r="P2805" s="29">
        <v>6669.41</v>
      </c>
    </row>
    <row r="2806" spans="1:16">
      <c r="A2806" s="45" t="str">
        <f t="shared" si="65"/>
        <v>1261</v>
      </c>
      <c r="B2806" s="30">
        <v>12</v>
      </c>
      <c r="C2806" s="30">
        <v>61</v>
      </c>
      <c r="D2806" s="30"/>
      <c r="E2806" s="30">
        <v>19940</v>
      </c>
      <c r="F2806" s="30">
        <v>20000</v>
      </c>
      <c r="G2806" s="30">
        <v>900</v>
      </c>
      <c r="H2806" s="30">
        <v>4132.3999999999996</v>
      </c>
      <c r="I2806" s="30"/>
      <c r="J2806" s="30">
        <v>16344</v>
      </c>
      <c r="K2806" s="30">
        <v>169.32</v>
      </c>
      <c r="L2806" s="30">
        <v>1886.69</v>
      </c>
      <c r="M2806" s="30">
        <v>423.3</v>
      </c>
      <c r="N2806" s="30">
        <v>4716.7299999999996</v>
      </c>
      <c r="O2806" s="30">
        <v>677.28</v>
      </c>
      <c r="P2806" s="30">
        <v>7546.77</v>
      </c>
    </row>
    <row r="2807" spans="1:16">
      <c r="A2807" s="45" t="str">
        <f t="shared" si="65"/>
        <v>1362</v>
      </c>
      <c r="B2807" s="29">
        <v>13</v>
      </c>
      <c r="C2807" s="29">
        <v>62</v>
      </c>
      <c r="D2807" s="29"/>
      <c r="E2807" s="29">
        <v>19940</v>
      </c>
      <c r="F2807" s="29">
        <v>20000</v>
      </c>
      <c r="G2807" s="29"/>
      <c r="H2807" s="29">
        <v>4256.37</v>
      </c>
      <c r="I2807" s="29"/>
      <c r="J2807" s="29">
        <v>16635</v>
      </c>
      <c r="K2807" s="29">
        <v>163.44</v>
      </c>
      <c r="L2807" s="29">
        <v>2106.73</v>
      </c>
      <c r="M2807" s="29">
        <v>408.6</v>
      </c>
      <c r="N2807" s="29">
        <v>5266.84</v>
      </c>
      <c r="O2807" s="29">
        <v>653.76</v>
      </c>
      <c r="P2807" s="29">
        <v>8426.94</v>
      </c>
    </row>
    <row r="2808" spans="1:16">
      <c r="A2808" s="45" t="str">
        <f t="shared" si="65"/>
        <v>1463</v>
      </c>
      <c r="B2808" s="30">
        <v>14</v>
      </c>
      <c r="C2808" s="30">
        <v>63</v>
      </c>
      <c r="D2808" s="30"/>
      <c r="E2808" s="30">
        <v>19940</v>
      </c>
      <c r="F2808" s="30">
        <v>20000</v>
      </c>
      <c r="G2808" s="30"/>
      <c r="H2808" s="30">
        <v>4384.0600000000004</v>
      </c>
      <c r="I2808" s="30"/>
      <c r="J2808" s="30">
        <v>16932</v>
      </c>
      <c r="K2808" s="30">
        <v>166.35</v>
      </c>
      <c r="L2808" s="30">
        <v>2336.29</v>
      </c>
      <c r="M2808" s="30">
        <v>415.88</v>
      </c>
      <c r="N2808" s="30">
        <v>5840.72</v>
      </c>
      <c r="O2808" s="30">
        <v>665.4</v>
      </c>
      <c r="P2808" s="30">
        <v>9345.15</v>
      </c>
    </row>
    <row r="2809" spans="1:16">
      <c r="A2809" s="45" t="str">
        <f t="shared" si="65"/>
        <v>1564</v>
      </c>
      <c r="B2809" s="29">
        <v>15</v>
      </c>
      <c r="C2809" s="29">
        <v>64</v>
      </c>
      <c r="D2809" s="29"/>
      <c r="E2809" s="29">
        <v>19940</v>
      </c>
      <c r="F2809" s="29">
        <v>20000</v>
      </c>
      <c r="G2809" s="29">
        <v>900</v>
      </c>
      <c r="H2809" s="29">
        <v>5415.58</v>
      </c>
      <c r="I2809" s="29"/>
      <c r="J2809" s="29">
        <v>16335</v>
      </c>
      <c r="K2809" s="29">
        <v>169.32</v>
      </c>
      <c r="L2809" s="29">
        <v>2575.6999999999998</v>
      </c>
      <c r="M2809" s="29">
        <v>423.3</v>
      </c>
      <c r="N2809" s="29">
        <v>6439.24</v>
      </c>
      <c r="O2809" s="29">
        <v>677.28</v>
      </c>
      <c r="P2809" s="29">
        <v>10302.780000000001</v>
      </c>
    </row>
    <row r="2810" spans="1:16">
      <c r="A2810" s="45" t="str">
        <f t="shared" si="65"/>
        <v>1665</v>
      </c>
      <c r="B2810" s="30">
        <v>16</v>
      </c>
      <c r="C2810" s="30">
        <v>65</v>
      </c>
      <c r="D2810" s="30"/>
      <c r="E2810" s="30">
        <v>19940</v>
      </c>
      <c r="F2810" s="30">
        <v>20000</v>
      </c>
      <c r="G2810" s="30"/>
      <c r="H2810" s="30">
        <v>5578.05</v>
      </c>
      <c r="I2810" s="30"/>
      <c r="J2810" s="30">
        <v>16613</v>
      </c>
      <c r="K2810" s="30">
        <v>163.35</v>
      </c>
      <c r="L2810" s="30">
        <v>2816.32</v>
      </c>
      <c r="M2810" s="30">
        <v>408.38</v>
      </c>
      <c r="N2810" s="30">
        <v>7040.79</v>
      </c>
      <c r="O2810" s="30">
        <v>653.4</v>
      </c>
      <c r="P2810" s="30">
        <v>11265.26</v>
      </c>
    </row>
    <row r="2811" spans="1:16">
      <c r="A2811" s="45" t="str">
        <f t="shared" si="65"/>
        <v>1766</v>
      </c>
      <c r="B2811" s="29">
        <v>17</v>
      </c>
      <c r="C2811" s="29">
        <v>66</v>
      </c>
      <c r="D2811" s="29"/>
      <c r="E2811" s="29">
        <v>19940</v>
      </c>
      <c r="F2811" s="29">
        <v>20000</v>
      </c>
      <c r="G2811" s="29"/>
      <c r="H2811" s="29">
        <v>5745.39</v>
      </c>
      <c r="I2811" s="29"/>
      <c r="J2811" s="29">
        <v>16896</v>
      </c>
      <c r="K2811" s="29">
        <v>166.13</v>
      </c>
      <c r="L2811" s="29">
        <v>3066.94</v>
      </c>
      <c r="M2811" s="29">
        <v>415.33</v>
      </c>
      <c r="N2811" s="29">
        <v>7667.34</v>
      </c>
      <c r="O2811" s="29">
        <v>664.52</v>
      </c>
      <c r="P2811" s="29">
        <v>12267.74</v>
      </c>
    </row>
    <row r="2812" spans="1:16">
      <c r="A2812" s="45" t="str">
        <f t="shared" si="65"/>
        <v>1867</v>
      </c>
      <c r="B2812" s="30">
        <v>18</v>
      </c>
      <c r="C2812" s="30">
        <v>67</v>
      </c>
      <c r="D2812" s="30"/>
      <c r="E2812" s="30">
        <v>19940</v>
      </c>
      <c r="F2812" s="30">
        <v>20000</v>
      </c>
      <c r="G2812" s="30">
        <v>900</v>
      </c>
      <c r="H2812" s="30">
        <v>6817.75</v>
      </c>
      <c r="I2812" s="30"/>
      <c r="J2812" s="30">
        <v>16284</v>
      </c>
      <c r="K2812" s="30">
        <v>168.96</v>
      </c>
      <c r="L2812" s="30">
        <v>3327.9</v>
      </c>
      <c r="M2812" s="30">
        <v>422.4</v>
      </c>
      <c r="N2812" s="30">
        <v>8319.76</v>
      </c>
      <c r="O2812" s="30">
        <v>675.84</v>
      </c>
      <c r="P2812" s="30">
        <v>13311.61</v>
      </c>
    </row>
    <row r="2813" spans="1:16">
      <c r="A2813" s="45" t="str">
        <f t="shared" si="65"/>
        <v>1968</v>
      </c>
      <c r="B2813" s="29">
        <v>19</v>
      </c>
      <c r="C2813" s="29">
        <v>68</v>
      </c>
      <c r="D2813" s="29"/>
      <c r="E2813" s="29">
        <v>19940</v>
      </c>
      <c r="F2813" s="29">
        <v>20000</v>
      </c>
      <c r="G2813" s="29"/>
      <c r="H2813" s="29">
        <v>7022.29</v>
      </c>
      <c r="I2813" s="29"/>
      <c r="J2813" s="29">
        <v>16543</v>
      </c>
      <c r="K2813" s="29">
        <v>162.84</v>
      </c>
      <c r="L2813" s="29">
        <v>3590.58</v>
      </c>
      <c r="M2813" s="29">
        <v>407.1</v>
      </c>
      <c r="N2813" s="29">
        <v>8976.4500000000007</v>
      </c>
      <c r="O2813" s="29">
        <v>651.36</v>
      </c>
      <c r="P2813" s="29">
        <v>14362.32</v>
      </c>
    </row>
    <row r="2814" spans="1:16">
      <c r="A2814" s="45" t="str">
        <f t="shared" si="65"/>
        <v>2069</v>
      </c>
      <c r="B2814" s="30">
        <v>20</v>
      </c>
      <c r="C2814" s="30">
        <v>69</v>
      </c>
      <c r="D2814" s="30"/>
      <c r="E2814" s="30">
        <v>19940</v>
      </c>
      <c r="F2814" s="30">
        <v>20000</v>
      </c>
      <c r="G2814" s="30"/>
      <c r="H2814" s="30">
        <v>7232.95</v>
      </c>
      <c r="I2814" s="30"/>
      <c r="J2814" s="30">
        <v>16805</v>
      </c>
      <c r="K2814" s="30">
        <v>165.43</v>
      </c>
      <c r="L2814" s="30">
        <v>3863.73</v>
      </c>
      <c r="M2814" s="30">
        <v>413.58</v>
      </c>
      <c r="N2814" s="30">
        <v>9659.32</v>
      </c>
      <c r="O2814" s="30">
        <v>661.72</v>
      </c>
      <c r="P2814" s="30">
        <v>15454.91</v>
      </c>
    </row>
    <row r="2815" spans="1:16">
      <c r="A2815" s="45" t="str">
        <f t="shared" si="65"/>
        <v>2170</v>
      </c>
      <c r="B2815" s="29">
        <v>21</v>
      </c>
      <c r="C2815" s="29">
        <v>70</v>
      </c>
      <c r="D2815" s="29"/>
      <c r="E2815" s="29">
        <v>19940</v>
      </c>
      <c r="F2815" s="29">
        <v>20000</v>
      </c>
      <c r="G2815" s="29">
        <v>900</v>
      </c>
      <c r="H2815" s="29">
        <v>8349.94</v>
      </c>
      <c r="I2815" s="29"/>
      <c r="J2815" s="29">
        <v>16172</v>
      </c>
      <c r="K2815" s="29">
        <v>168.05</v>
      </c>
      <c r="L2815" s="29">
        <v>4147.6899999999996</v>
      </c>
      <c r="M2815" s="29">
        <v>420.13</v>
      </c>
      <c r="N2815" s="29">
        <v>10369.219999999999</v>
      </c>
      <c r="O2815" s="29">
        <v>672.2</v>
      </c>
      <c r="P2815" s="29">
        <v>16590.759999999998</v>
      </c>
    </row>
    <row r="2816" spans="1:16">
      <c r="A2816" s="45" t="str">
        <f t="shared" si="65"/>
        <v>2271</v>
      </c>
      <c r="B2816" s="30">
        <v>22</v>
      </c>
      <c r="C2816" s="30">
        <v>71</v>
      </c>
      <c r="D2816" s="30"/>
      <c r="E2816" s="30">
        <v>19940</v>
      </c>
      <c r="F2816" s="30">
        <v>20000</v>
      </c>
      <c r="G2816" s="30"/>
      <c r="H2816" s="30">
        <v>8600.44</v>
      </c>
      <c r="I2816" s="30"/>
      <c r="J2816" s="30">
        <v>16402</v>
      </c>
      <c r="K2816" s="30">
        <v>161.72</v>
      </c>
      <c r="L2816" s="30">
        <v>4433.84</v>
      </c>
      <c r="M2816" s="30">
        <v>404.3</v>
      </c>
      <c r="N2816" s="30">
        <v>11084.6</v>
      </c>
      <c r="O2816" s="30">
        <v>646.88</v>
      </c>
      <c r="P2816" s="30">
        <v>17735.36</v>
      </c>
    </row>
    <row r="2817" spans="1:16">
      <c r="A2817" s="45" t="str">
        <f t="shared" si="65"/>
        <v>2372</v>
      </c>
      <c r="B2817" s="29">
        <v>23</v>
      </c>
      <c r="C2817" s="29">
        <v>72</v>
      </c>
      <c r="D2817" s="29"/>
      <c r="E2817" s="29">
        <v>19940</v>
      </c>
      <c r="F2817" s="29">
        <v>20000</v>
      </c>
      <c r="G2817" s="29"/>
      <c r="H2817" s="29">
        <v>8858.4500000000007</v>
      </c>
      <c r="I2817" s="29"/>
      <c r="J2817" s="29">
        <v>16633</v>
      </c>
      <c r="K2817" s="29">
        <v>164.02</v>
      </c>
      <c r="L2817" s="29">
        <v>4730.88</v>
      </c>
      <c r="M2817" s="29">
        <v>410.05</v>
      </c>
      <c r="N2817" s="29">
        <v>11827.19</v>
      </c>
      <c r="O2817" s="29">
        <v>656.08</v>
      </c>
      <c r="P2817" s="29">
        <v>18923.5</v>
      </c>
    </row>
    <row r="2818" spans="1:16">
      <c r="A2818" s="45" t="str">
        <f t="shared" si="65"/>
        <v>2473</v>
      </c>
      <c r="B2818" s="30">
        <v>24</v>
      </c>
      <c r="C2818" s="30">
        <v>73</v>
      </c>
      <c r="D2818" s="30"/>
      <c r="E2818" s="30">
        <v>19940</v>
      </c>
      <c r="F2818" s="30">
        <v>20000</v>
      </c>
      <c r="G2818" s="30">
        <v>900</v>
      </c>
      <c r="H2818" s="30">
        <v>10024.209999999999</v>
      </c>
      <c r="I2818" s="30"/>
      <c r="J2818" s="30">
        <v>15965</v>
      </c>
      <c r="K2818" s="30">
        <v>166.33</v>
      </c>
      <c r="L2818" s="30">
        <v>5039.13</v>
      </c>
      <c r="M2818" s="30">
        <v>415.83</v>
      </c>
      <c r="N2818" s="30">
        <v>12597.83</v>
      </c>
      <c r="O2818" s="30">
        <v>665.32</v>
      </c>
      <c r="P2818" s="30">
        <v>20156.53</v>
      </c>
    </row>
    <row r="2819" spans="1:16">
      <c r="A2819" s="45" t="str">
        <f t="shared" si="65"/>
        <v>2574</v>
      </c>
      <c r="B2819" s="29">
        <v>25</v>
      </c>
      <c r="C2819" s="29">
        <v>74</v>
      </c>
      <c r="D2819" s="29"/>
      <c r="E2819" s="29">
        <v>19940</v>
      </c>
      <c r="F2819" s="29">
        <v>20000</v>
      </c>
      <c r="G2819" s="29"/>
      <c r="H2819" s="29">
        <v>10324.93</v>
      </c>
      <c r="I2819" s="29"/>
      <c r="J2819" s="29">
        <v>16151</v>
      </c>
      <c r="K2819" s="29">
        <v>159.65</v>
      </c>
      <c r="L2819" s="29">
        <v>5349.96</v>
      </c>
      <c r="M2819" s="29">
        <v>399.13</v>
      </c>
      <c r="N2819" s="29">
        <v>13374.89</v>
      </c>
      <c r="O2819" s="29">
        <v>638.6</v>
      </c>
      <c r="P2819" s="29">
        <v>21399.82</v>
      </c>
    </row>
    <row r="2820" spans="1:16">
      <c r="A2820" s="45" t="str">
        <f t="shared" si="65"/>
        <v>2675</v>
      </c>
      <c r="B2820" s="30">
        <v>26</v>
      </c>
      <c r="C2820" s="30">
        <v>75</v>
      </c>
      <c r="D2820" s="30"/>
      <c r="E2820" s="30">
        <v>19940</v>
      </c>
      <c r="F2820" s="30">
        <v>20000</v>
      </c>
      <c r="G2820" s="30"/>
      <c r="H2820" s="30">
        <v>10634.68</v>
      </c>
      <c r="I2820" s="30"/>
      <c r="J2820" s="30">
        <v>16332</v>
      </c>
      <c r="K2820" s="30">
        <v>161.51</v>
      </c>
      <c r="L2820" s="30">
        <v>5671.96</v>
      </c>
      <c r="M2820" s="30">
        <v>403.78</v>
      </c>
      <c r="N2820" s="30">
        <v>14179.91</v>
      </c>
      <c r="O2820" s="30">
        <v>646.04</v>
      </c>
      <c r="P2820" s="30">
        <v>22687.86</v>
      </c>
    </row>
    <row r="2821" spans="1:16">
      <c r="A2821" s="45" t="str">
        <f t="shared" si="65"/>
        <v>2776</v>
      </c>
      <c r="B2821" s="29">
        <v>27</v>
      </c>
      <c r="C2821" s="29">
        <v>76</v>
      </c>
      <c r="D2821" s="29"/>
      <c r="E2821" s="29">
        <v>19940</v>
      </c>
      <c r="F2821" s="29">
        <v>20000</v>
      </c>
      <c r="G2821" s="29">
        <v>900</v>
      </c>
      <c r="H2821" s="29">
        <v>11853.72</v>
      </c>
      <c r="I2821" s="29"/>
      <c r="J2821" s="29">
        <v>15610</v>
      </c>
      <c r="K2821" s="29">
        <v>163.32</v>
      </c>
      <c r="L2821" s="29">
        <v>6005.44</v>
      </c>
      <c r="M2821" s="29">
        <v>408.3</v>
      </c>
      <c r="N2821" s="29">
        <v>15013.61</v>
      </c>
      <c r="O2821" s="29">
        <v>653.28</v>
      </c>
      <c r="P2821" s="29">
        <v>24021.77</v>
      </c>
    </row>
    <row r="2822" spans="1:16">
      <c r="A2822" s="45" t="str">
        <f t="shared" si="65"/>
        <v>2877</v>
      </c>
      <c r="B2822" s="30">
        <v>28</v>
      </c>
      <c r="C2822" s="30">
        <v>77</v>
      </c>
      <c r="D2822" s="30"/>
      <c r="E2822" s="30">
        <v>19940</v>
      </c>
      <c r="F2822" s="30">
        <v>20000</v>
      </c>
      <c r="G2822" s="30"/>
      <c r="H2822" s="30">
        <v>12209.33</v>
      </c>
      <c r="I2822" s="30"/>
      <c r="J2822" s="30">
        <v>15724</v>
      </c>
      <c r="K2822" s="30">
        <v>156.1</v>
      </c>
      <c r="L2822" s="30">
        <v>6341.71</v>
      </c>
      <c r="M2822" s="30">
        <v>390.25</v>
      </c>
      <c r="N2822" s="30">
        <v>15854.27</v>
      </c>
      <c r="O2822" s="30">
        <v>624.4</v>
      </c>
      <c r="P2822" s="30">
        <v>25366.83</v>
      </c>
    </row>
    <row r="2823" spans="1:16">
      <c r="A2823" s="45" t="str">
        <f t="shared" si="65"/>
        <v>2978</v>
      </c>
      <c r="B2823" s="29">
        <v>29</v>
      </c>
      <c r="C2823" s="29">
        <v>78</v>
      </c>
      <c r="D2823" s="29"/>
      <c r="E2823" s="29">
        <v>19940</v>
      </c>
      <c r="F2823" s="29">
        <v>20000</v>
      </c>
      <c r="G2823" s="29"/>
      <c r="H2823" s="29">
        <v>12575.61</v>
      </c>
      <c r="I2823" s="29"/>
      <c r="J2823" s="29">
        <v>15824</v>
      </c>
      <c r="K2823" s="29">
        <v>157.24</v>
      </c>
      <c r="L2823" s="29">
        <v>6689.2</v>
      </c>
      <c r="M2823" s="29">
        <v>393.1</v>
      </c>
      <c r="N2823" s="29">
        <v>16723</v>
      </c>
      <c r="O2823" s="29">
        <v>628.96</v>
      </c>
      <c r="P2823" s="29">
        <v>26756.79</v>
      </c>
    </row>
    <row r="2824" spans="1:16">
      <c r="A2824" s="45" t="str">
        <f t="shared" si="65"/>
        <v>3079</v>
      </c>
      <c r="B2824" s="30">
        <v>30</v>
      </c>
      <c r="C2824" s="30">
        <v>79</v>
      </c>
      <c r="D2824" s="30"/>
      <c r="E2824" s="30">
        <v>19940</v>
      </c>
      <c r="F2824" s="30">
        <v>20000</v>
      </c>
      <c r="G2824" s="30">
        <v>900</v>
      </c>
      <c r="H2824" s="30">
        <v>13852.88</v>
      </c>
      <c r="I2824" s="30"/>
      <c r="J2824" s="30">
        <v>15009</v>
      </c>
      <c r="K2824" s="30">
        <v>158.24</v>
      </c>
      <c r="L2824" s="30">
        <v>7048.11</v>
      </c>
      <c r="M2824" s="30">
        <v>395.6</v>
      </c>
      <c r="N2824" s="30">
        <v>17620.28</v>
      </c>
      <c r="O2824" s="30">
        <v>632.96</v>
      </c>
      <c r="P2824" s="30">
        <v>28192.46</v>
      </c>
    </row>
    <row r="2825" spans="1:16">
      <c r="A2825" s="45" t="str">
        <f t="shared" si="65"/>
        <v>3180</v>
      </c>
      <c r="B2825" s="29">
        <v>31</v>
      </c>
      <c r="C2825" s="29">
        <v>80</v>
      </c>
      <c r="D2825" s="29"/>
      <c r="E2825" s="29">
        <v>19940</v>
      </c>
      <c r="F2825" s="29">
        <v>20000</v>
      </c>
      <c r="G2825" s="29"/>
      <c r="H2825" s="29">
        <v>14268.47</v>
      </c>
      <c r="I2825" s="29">
        <v>15000</v>
      </c>
      <c r="J2825" s="29">
        <v>15000</v>
      </c>
      <c r="K2825" s="29">
        <v>150.09</v>
      </c>
      <c r="L2825" s="29">
        <v>7409.65</v>
      </c>
      <c r="M2825" s="29">
        <v>375.23</v>
      </c>
      <c r="N2825" s="29">
        <v>18524.12</v>
      </c>
      <c r="O2825" s="29">
        <v>600.36</v>
      </c>
      <c r="P2825" s="29">
        <v>29638.59</v>
      </c>
    </row>
    <row r="2826" spans="1:16" ht="54">
      <c r="B2826" s="28" t="s">
        <v>27</v>
      </c>
      <c r="C2826" s="28" t="s">
        <v>13</v>
      </c>
      <c r="D2826" s="28" t="s">
        <v>14</v>
      </c>
      <c r="E2826" s="28" t="s">
        <v>15</v>
      </c>
      <c r="F2826" s="28" t="s">
        <v>16</v>
      </c>
      <c r="G2826" s="28" t="s">
        <v>17</v>
      </c>
      <c r="H2826" s="28" t="s">
        <v>18</v>
      </c>
      <c r="I2826" s="28" t="s">
        <v>19</v>
      </c>
      <c r="J2826" s="28" t="s">
        <v>20</v>
      </c>
      <c r="K2826" s="28" t="s">
        <v>21</v>
      </c>
      <c r="L2826" s="28" t="s">
        <v>22</v>
      </c>
      <c r="M2826" s="28" t="s">
        <v>23</v>
      </c>
      <c r="N2826" s="28" t="s">
        <v>24</v>
      </c>
      <c r="O2826" s="28" t="s">
        <v>25</v>
      </c>
      <c r="P2826" s="28" t="s">
        <v>26</v>
      </c>
    </row>
    <row r="2827" spans="1:16">
      <c r="A2827" s="45" t="str">
        <f t="shared" ref="A2827:A2856" si="66">B2827&amp;C2827</f>
        <v>151</v>
      </c>
      <c r="B2827" s="29">
        <v>1</v>
      </c>
      <c r="C2827" s="29">
        <v>51</v>
      </c>
      <c r="D2827" s="29">
        <v>4016</v>
      </c>
      <c r="E2827" s="29">
        <v>4016</v>
      </c>
      <c r="F2827" s="29">
        <v>20000</v>
      </c>
      <c r="G2827" s="29"/>
      <c r="H2827" s="29"/>
      <c r="I2827" s="29"/>
      <c r="J2827" s="29">
        <v>2409.6</v>
      </c>
      <c r="K2827" s="29">
        <v>28.11</v>
      </c>
      <c r="L2827" s="29">
        <v>28.11</v>
      </c>
      <c r="M2827" s="29">
        <v>70.28</v>
      </c>
      <c r="N2827" s="29">
        <v>70.28</v>
      </c>
      <c r="O2827" s="29">
        <v>112.45</v>
      </c>
      <c r="P2827" s="29">
        <v>112.45</v>
      </c>
    </row>
    <row r="2828" spans="1:16">
      <c r="A2828" s="45" t="str">
        <f t="shared" si="66"/>
        <v>252</v>
      </c>
      <c r="B2828" s="30">
        <v>2</v>
      </c>
      <c r="C2828" s="30">
        <v>52</v>
      </c>
      <c r="D2828" s="30">
        <v>4016</v>
      </c>
      <c r="E2828" s="30">
        <v>8032</v>
      </c>
      <c r="F2828" s="30">
        <v>20000</v>
      </c>
      <c r="G2828" s="30"/>
      <c r="H2828" s="30"/>
      <c r="I2828" s="30"/>
      <c r="J2828" s="30">
        <v>5921</v>
      </c>
      <c r="K2828" s="30">
        <v>62.25</v>
      </c>
      <c r="L2828" s="30">
        <v>91.2</v>
      </c>
      <c r="M2828" s="30">
        <v>155.62</v>
      </c>
      <c r="N2828" s="30">
        <v>228</v>
      </c>
      <c r="O2828" s="30">
        <v>248.98</v>
      </c>
      <c r="P2828" s="30">
        <v>364.81</v>
      </c>
    </row>
    <row r="2829" spans="1:16">
      <c r="A2829" s="45" t="str">
        <f t="shared" si="66"/>
        <v>353</v>
      </c>
      <c r="B2829" s="29">
        <v>3</v>
      </c>
      <c r="C2829" s="29">
        <v>53</v>
      </c>
      <c r="D2829" s="29">
        <v>4016</v>
      </c>
      <c r="E2829" s="29">
        <v>12048</v>
      </c>
      <c r="F2829" s="29">
        <v>20000</v>
      </c>
      <c r="G2829" s="29">
        <v>900</v>
      </c>
      <c r="H2829" s="29">
        <v>900</v>
      </c>
      <c r="I2829" s="29"/>
      <c r="J2829" s="29">
        <v>8607</v>
      </c>
      <c r="K2829" s="29">
        <v>97.13</v>
      </c>
      <c r="L2829" s="29">
        <v>191.06</v>
      </c>
      <c r="M2829" s="29">
        <v>242.82</v>
      </c>
      <c r="N2829" s="29">
        <v>477.66</v>
      </c>
      <c r="O2829" s="29">
        <v>388.5</v>
      </c>
      <c r="P2829" s="29">
        <v>764.25</v>
      </c>
    </row>
    <row r="2830" spans="1:16">
      <c r="A2830" s="45" t="str">
        <f t="shared" si="66"/>
        <v>454</v>
      </c>
      <c r="B2830" s="30">
        <v>4</v>
      </c>
      <c r="C2830" s="30">
        <v>54</v>
      </c>
      <c r="D2830" s="30">
        <v>4016</v>
      </c>
      <c r="E2830" s="30">
        <v>16064</v>
      </c>
      <c r="F2830" s="30">
        <v>20000</v>
      </c>
      <c r="G2830" s="30"/>
      <c r="H2830" s="30">
        <v>927</v>
      </c>
      <c r="I2830" s="30"/>
      <c r="J2830" s="30">
        <v>12664</v>
      </c>
      <c r="K2830" s="30">
        <v>127</v>
      </c>
      <c r="L2830" s="30">
        <v>323.79000000000002</v>
      </c>
      <c r="M2830" s="30">
        <v>317.5</v>
      </c>
      <c r="N2830" s="30">
        <v>809.49</v>
      </c>
      <c r="O2830" s="30">
        <v>508</v>
      </c>
      <c r="P2830" s="30">
        <v>1295.18</v>
      </c>
    </row>
    <row r="2831" spans="1:16">
      <c r="A2831" s="45" t="str">
        <f t="shared" si="66"/>
        <v>555</v>
      </c>
      <c r="B2831" s="29">
        <v>5</v>
      </c>
      <c r="C2831" s="29">
        <v>55</v>
      </c>
      <c r="D2831" s="29">
        <v>4016</v>
      </c>
      <c r="E2831" s="29">
        <v>20080</v>
      </c>
      <c r="F2831" s="29">
        <v>20000</v>
      </c>
      <c r="G2831" s="29"/>
      <c r="H2831" s="29">
        <v>954.81</v>
      </c>
      <c r="I2831" s="29"/>
      <c r="J2831" s="29">
        <v>16975</v>
      </c>
      <c r="K2831" s="29">
        <v>166.57</v>
      </c>
      <c r="L2831" s="29">
        <v>500.08</v>
      </c>
      <c r="M2831" s="29">
        <v>416.42</v>
      </c>
      <c r="N2831" s="29">
        <v>1250.19</v>
      </c>
      <c r="O2831" s="29">
        <v>666.28</v>
      </c>
      <c r="P2831" s="29">
        <v>2000.31</v>
      </c>
    </row>
    <row r="2832" spans="1:16">
      <c r="A2832" s="45" t="str">
        <f t="shared" si="66"/>
        <v>656</v>
      </c>
      <c r="B2832" s="30">
        <v>6</v>
      </c>
      <c r="C2832" s="30">
        <v>56</v>
      </c>
      <c r="D2832" s="30"/>
      <c r="E2832" s="30">
        <v>20080</v>
      </c>
      <c r="F2832" s="30">
        <v>20000</v>
      </c>
      <c r="G2832" s="30">
        <v>900</v>
      </c>
      <c r="H2832" s="30">
        <v>1883.45</v>
      </c>
      <c r="I2832" s="30"/>
      <c r="J2832" s="30">
        <v>16398</v>
      </c>
      <c r="K2832" s="30">
        <v>169.75</v>
      </c>
      <c r="L2832" s="30">
        <v>684.83</v>
      </c>
      <c r="M2832" s="30">
        <v>424.38</v>
      </c>
      <c r="N2832" s="30">
        <v>1712.07</v>
      </c>
      <c r="O2832" s="30">
        <v>679</v>
      </c>
      <c r="P2832" s="30">
        <v>2739.32</v>
      </c>
    </row>
    <row r="2833" spans="1:16">
      <c r="A2833" s="45" t="str">
        <f t="shared" si="66"/>
        <v>757</v>
      </c>
      <c r="B2833" s="29">
        <v>7</v>
      </c>
      <c r="C2833" s="29">
        <v>57</v>
      </c>
      <c r="D2833" s="29"/>
      <c r="E2833" s="29">
        <v>20080</v>
      </c>
      <c r="F2833" s="29">
        <v>20000</v>
      </c>
      <c r="G2833" s="29"/>
      <c r="H2833" s="29">
        <v>1939.96</v>
      </c>
      <c r="I2833" s="29"/>
      <c r="J2833" s="29">
        <v>16705</v>
      </c>
      <c r="K2833" s="29">
        <v>163.98</v>
      </c>
      <c r="L2833" s="29">
        <v>869.35</v>
      </c>
      <c r="M2833" s="29">
        <v>409.95</v>
      </c>
      <c r="N2833" s="29">
        <v>2173.38</v>
      </c>
      <c r="O2833" s="29">
        <v>655.92</v>
      </c>
      <c r="P2833" s="29">
        <v>3477.42</v>
      </c>
    </row>
    <row r="2834" spans="1:16">
      <c r="A2834" s="45" t="str">
        <f t="shared" si="66"/>
        <v>858</v>
      </c>
      <c r="B2834" s="30">
        <v>8</v>
      </c>
      <c r="C2834" s="30">
        <v>58</v>
      </c>
      <c r="D2834" s="30"/>
      <c r="E2834" s="30">
        <v>20080</v>
      </c>
      <c r="F2834" s="30">
        <v>20000</v>
      </c>
      <c r="G2834" s="30"/>
      <c r="H2834" s="30">
        <v>1998.16</v>
      </c>
      <c r="I2834" s="30"/>
      <c r="J2834" s="30">
        <v>17018</v>
      </c>
      <c r="K2834" s="30">
        <v>167.05</v>
      </c>
      <c r="L2834" s="30">
        <v>1062.48</v>
      </c>
      <c r="M2834" s="30">
        <v>417.63</v>
      </c>
      <c r="N2834" s="30">
        <v>2656.21</v>
      </c>
      <c r="O2834" s="30">
        <v>668.2</v>
      </c>
      <c r="P2834" s="30">
        <v>4249.9399999999996</v>
      </c>
    </row>
    <row r="2835" spans="1:16">
      <c r="A2835" s="45" t="str">
        <f t="shared" si="66"/>
        <v>959</v>
      </c>
      <c r="B2835" s="29">
        <v>9</v>
      </c>
      <c r="C2835" s="29">
        <v>59</v>
      </c>
      <c r="D2835" s="29"/>
      <c r="E2835" s="29">
        <v>20080</v>
      </c>
      <c r="F2835" s="29">
        <v>20000</v>
      </c>
      <c r="G2835" s="29">
        <v>900</v>
      </c>
      <c r="H2835" s="29">
        <v>2958.1</v>
      </c>
      <c r="I2835" s="29"/>
      <c r="J2835" s="29">
        <v>16438</v>
      </c>
      <c r="K2835" s="29">
        <v>170.18</v>
      </c>
      <c r="L2835" s="29">
        <v>1264.54</v>
      </c>
      <c r="M2835" s="29">
        <v>425.45</v>
      </c>
      <c r="N2835" s="29">
        <v>3161.35</v>
      </c>
      <c r="O2835" s="29">
        <v>680.72</v>
      </c>
      <c r="P2835" s="29">
        <v>5058.16</v>
      </c>
    </row>
    <row r="2836" spans="1:16">
      <c r="A2836" s="45" t="str">
        <f t="shared" si="66"/>
        <v>1060</v>
      </c>
      <c r="B2836" s="30">
        <v>10</v>
      </c>
      <c r="C2836" s="30">
        <v>60</v>
      </c>
      <c r="D2836" s="30"/>
      <c r="E2836" s="30">
        <v>20080</v>
      </c>
      <c r="F2836" s="30">
        <v>20000</v>
      </c>
      <c r="G2836" s="30"/>
      <c r="H2836" s="30">
        <v>3046.84</v>
      </c>
      <c r="I2836" s="30"/>
      <c r="J2836" s="30">
        <v>16738</v>
      </c>
      <c r="K2836" s="30">
        <v>164.38</v>
      </c>
      <c r="L2836" s="30">
        <v>1466.86</v>
      </c>
      <c r="M2836" s="30">
        <v>410.95</v>
      </c>
      <c r="N2836" s="30">
        <v>3667.14</v>
      </c>
      <c r="O2836" s="30">
        <v>657.52</v>
      </c>
      <c r="P2836" s="30">
        <v>5867.42</v>
      </c>
    </row>
    <row r="2837" spans="1:16">
      <c r="A2837" s="45" t="str">
        <f t="shared" si="66"/>
        <v>1161</v>
      </c>
      <c r="B2837" s="29">
        <v>11</v>
      </c>
      <c r="C2837" s="29">
        <v>61</v>
      </c>
      <c r="D2837" s="29"/>
      <c r="E2837" s="29">
        <v>20080</v>
      </c>
      <c r="F2837" s="29">
        <v>20000</v>
      </c>
      <c r="G2837" s="29"/>
      <c r="H2837" s="29">
        <v>3138.25</v>
      </c>
      <c r="I2837" s="29"/>
      <c r="J2837" s="29">
        <v>17044</v>
      </c>
      <c r="K2837" s="29">
        <v>167.38</v>
      </c>
      <c r="L2837" s="29">
        <v>1678.24</v>
      </c>
      <c r="M2837" s="29">
        <v>418.45</v>
      </c>
      <c r="N2837" s="29">
        <v>4195.6000000000004</v>
      </c>
      <c r="O2837" s="29">
        <v>669.52</v>
      </c>
      <c r="P2837" s="29">
        <v>6712.96</v>
      </c>
    </row>
    <row r="2838" spans="1:16">
      <c r="A2838" s="45" t="str">
        <f t="shared" si="66"/>
        <v>1262</v>
      </c>
      <c r="B2838" s="30">
        <v>12</v>
      </c>
      <c r="C2838" s="30">
        <v>62</v>
      </c>
      <c r="D2838" s="30"/>
      <c r="E2838" s="30">
        <v>20080</v>
      </c>
      <c r="F2838" s="30">
        <v>20000</v>
      </c>
      <c r="G2838" s="30">
        <v>900</v>
      </c>
      <c r="H2838" s="30">
        <v>4132.3999999999996</v>
      </c>
      <c r="I2838" s="30"/>
      <c r="J2838" s="30">
        <v>16457</v>
      </c>
      <c r="K2838" s="30">
        <v>170.44</v>
      </c>
      <c r="L2838" s="30">
        <v>1899.03</v>
      </c>
      <c r="M2838" s="30">
        <v>426.1</v>
      </c>
      <c r="N2838" s="30">
        <v>4747.57</v>
      </c>
      <c r="O2838" s="30">
        <v>681.76</v>
      </c>
      <c r="P2838" s="30">
        <v>7596.11</v>
      </c>
    </row>
    <row r="2839" spans="1:16">
      <c r="A2839" s="45" t="str">
        <f t="shared" si="66"/>
        <v>1363</v>
      </c>
      <c r="B2839" s="29">
        <v>13</v>
      </c>
      <c r="C2839" s="29">
        <v>63</v>
      </c>
      <c r="D2839" s="29"/>
      <c r="E2839" s="29">
        <v>20080</v>
      </c>
      <c r="F2839" s="29">
        <v>20000</v>
      </c>
      <c r="G2839" s="29"/>
      <c r="H2839" s="29">
        <v>4256.37</v>
      </c>
      <c r="I2839" s="29"/>
      <c r="J2839" s="29">
        <v>16748</v>
      </c>
      <c r="K2839" s="29">
        <v>164.57</v>
      </c>
      <c r="L2839" s="29">
        <v>2120.5700000000002</v>
      </c>
      <c r="M2839" s="29">
        <v>411.43</v>
      </c>
      <c r="N2839" s="29">
        <v>5301.42</v>
      </c>
      <c r="O2839" s="29">
        <v>658.28</v>
      </c>
      <c r="P2839" s="29">
        <v>8482.2800000000007</v>
      </c>
    </row>
    <row r="2840" spans="1:16">
      <c r="A2840" s="45" t="str">
        <f t="shared" si="66"/>
        <v>1464</v>
      </c>
      <c r="B2840" s="30">
        <v>14</v>
      </c>
      <c r="C2840" s="30">
        <v>64</v>
      </c>
      <c r="D2840" s="30"/>
      <c r="E2840" s="30">
        <v>20080</v>
      </c>
      <c r="F2840" s="30">
        <v>20000</v>
      </c>
      <c r="G2840" s="30"/>
      <c r="H2840" s="30">
        <v>4384.0600000000004</v>
      </c>
      <c r="I2840" s="30"/>
      <c r="J2840" s="30">
        <v>17044</v>
      </c>
      <c r="K2840" s="30">
        <v>167.48</v>
      </c>
      <c r="L2840" s="30">
        <v>2351.67</v>
      </c>
      <c r="M2840" s="30">
        <v>418.7</v>
      </c>
      <c r="N2840" s="30">
        <v>5879.17</v>
      </c>
      <c r="O2840" s="30">
        <v>669.92</v>
      </c>
      <c r="P2840" s="30">
        <v>9406.66</v>
      </c>
    </row>
    <row r="2841" spans="1:16">
      <c r="A2841" s="45" t="str">
        <f t="shared" si="66"/>
        <v>1565</v>
      </c>
      <c r="B2841" s="29">
        <v>15</v>
      </c>
      <c r="C2841" s="29">
        <v>65</v>
      </c>
      <c r="D2841" s="29"/>
      <c r="E2841" s="29">
        <v>20080</v>
      </c>
      <c r="F2841" s="29">
        <v>20000</v>
      </c>
      <c r="G2841" s="29">
        <v>900</v>
      </c>
      <c r="H2841" s="29">
        <v>5415.58</v>
      </c>
      <c r="I2841" s="29"/>
      <c r="J2841" s="29">
        <v>16447</v>
      </c>
      <c r="K2841" s="29">
        <v>170.44</v>
      </c>
      <c r="L2841" s="29">
        <v>2592.66</v>
      </c>
      <c r="M2841" s="29">
        <v>426.1</v>
      </c>
      <c r="N2841" s="29">
        <v>6481.64</v>
      </c>
      <c r="O2841" s="29">
        <v>681.76</v>
      </c>
      <c r="P2841" s="29">
        <v>10370.620000000001</v>
      </c>
    </row>
    <row r="2842" spans="1:16">
      <c r="A2842" s="45" t="str">
        <f t="shared" si="66"/>
        <v>1666</v>
      </c>
      <c r="B2842" s="30">
        <v>16</v>
      </c>
      <c r="C2842" s="30">
        <v>66</v>
      </c>
      <c r="D2842" s="30"/>
      <c r="E2842" s="30">
        <v>20080</v>
      </c>
      <c r="F2842" s="30">
        <v>20000</v>
      </c>
      <c r="G2842" s="30"/>
      <c r="H2842" s="30">
        <v>5578.05</v>
      </c>
      <c r="I2842" s="30"/>
      <c r="J2842" s="30">
        <v>16724</v>
      </c>
      <c r="K2842" s="30">
        <v>164.47</v>
      </c>
      <c r="L2842" s="30">
        <v>2834.91</v>
      </c>
      <c r="M2842" s="30">
        <v>411.18</v>
      </c>
      <c r="N2842" s="30">
        <v>7087.26</v>
      </c>
      <c r="O2842" s="30">
        <v>657.88</v>
      </c>
      <c r="P2842" s="30">
        <v>11339.62</v>
      </c>
    </row>
    <row r="2843" spans="1:16">
      <c r="A2843" s="45" t="str">
        <f t="shared" si="66"/>
        <v>1767</v>
      </c>
      <c r="B2843" s="29">
        <v>17</v>
      </c>
      <c r="C2843" s="29">
        <v>67</v>
      </c>
      <c r="D2843" s="29"/>
      <c r="E2843" s="29">
        <v>20080</v>
      </c>
      <c r="F2843" s="29">
        <v>20000</v>
      </c>
      <c r="G2843" s="29"/>
      <c r="H2843" s="29">
        <v>5745.39</v>
      </c>
      <c r="I2843" s="29"/>
      <c r="J2843" s="29">
        <v>17006</v>
      </c>
      <c r="K2843" s="29">
        <v>167.24</v>
      </c>
      <c r="L2843" s="29">
        <v>3087.19</v>
      </c>
      <c r="M2843" s="29">
        <v>418.1</v>
      </c>
      <c r="N2843" s="29">
        <v>7717.98</v>
      </c>
      <c r="O2843" s="29">
        <v>668.96</v>
      </c>
      <c r="P2843" s="29">
        <v>12348.77</v>
      </c>
    </row>
    <row r="2844" spans="1:16">
      <c r="A2844" s="45" t="str">
        <f t="shared" si="66"/>
        <v>1868</v>
      </c>
      <c r="B2844" s="30">
        <v>18</v>
      </c>
      <c r="C2844" s="30">
        <v>68</v>
      </c>
      <c r="D2844" s="30"/>
      <c r="E2844" s="30">
        <v>20080</v>
      </c>
      <c r="F2844" s="30">
        <v>20000</v>
      </c>
      <c r="G2844" s="30">
        <v>900</v>
      </c>
      <c r="H2844" s="30">
        <v>6817.75</v>
      </c>
      <c r="I2844" s="30"/>
      <c r="J2844" s="30">
        <v>16393</v>
      </c>
      <c r="K2844" s="30">
        <v>170.06</v>
      </c>
      <c r="L2844" s="30">
        <v>3349.87</v>
      </c>
      <c r="M2844" s="30">
        <v>425.15</v>
      </c>
      <c r="N2844" s="30">
        <v>8374.67</v>
      </c>
      <c r="O2844" s="30">
        <v>680.24</v>
      </c>
      <c r="P2844" s="30">
        <v>13399.47</v>
      </c>
    </row>
    <row r="2845" spans="1:16">
      <c r="A2845" s="45" t="str">
        <f t="shared" si="66"/>
        <v>1969</v>
      </c>
      <c r="B2845" s="29">
        <v>19</v>
      </c>
      <c r="C2845" s="29">
        <v>69</v>
      </c>
      <c r="D2845" s="29"/>
      <c r="E2845" s="29">
        <v>20080</v>
      </c>
      <c r="F2845" s="29">
        <v>20000</v>
      </c>
      <c r="G2845" s="29"/>
      <c r="H2845" s="29">
        <v>7022.29</v>
      </c>
      <c r="I2845" s="29"/>
      <c r="J2845" s="29">
        <v>16649</v>
      </c>
      <c r="K2845" s="29">
        <v>163.93</v>
      </c>
      <c r="L2845" s="29">
        <v>3614.29</v>
      </c>
      <c r="M2845" s="29">
        <v>409.83</v>
      </c>
      <c r="N2845" s="29">
        <v>9035.74</v>
      </c>
      <c r="O2845" s="29">
        <v>655.72</v>
      </c>
      <c r="P2845" s="29">
        <v>14457.18</v>
      </c>
    </row>
    <row r="2846" spans="1:16">
      <c r="A2846" s="45" t="str">
        <f t="shared" si="66"/>
        <v>2070</v>
      </c>
      <c r="B2846" s="30">
        <v>20</v>
      </c>
      <c r="C2846" s="30">
        <v>70</v>
      </c>
      <c r="D2846" s="30"/>
      <c r="E2846" s="30">
        <v>20080</v>
      </c>
      <c r="F2846" s="30">
        <v>20000</v>
      </c>
      <c r="G2846" s="30"/>
      <c r="H2846" s="30">
        <v>7232.95</v>
      </c>
      <c r="I2846" s="30"/>
      <c r="J2846" s="30">
        <v>16909</v>
      </c>
      <c r="K2846" s="30">
        <v>166.49</v>
      </c>
      <c r="L2846" s="30">
        <v>3889.21</v>
      </c>
      <c r="M2846" s="30">
        <v>416.23</v>
      </c>
      <c r="N2846" s="30">
        <v>9723.0300000000007</v>
      </c>
      <c r="O2846" s="30">
        <v>665.96</v>
      </c>
      <c r="P2846" s="30">
        <v>15556.85</v>
      </c>
    </row>
    <row r="2847" spans="1:16">
      <c r="A2847" s="45" t="str">
        <f t="shared" si="66"/>
        <v>2171</v>
      </c>
      <c r="B2847" s="29">
        <v>21</v>
      </c>
      <c r="C2847" s="29">
        <v>71</v>
      </c>
      <c r="D2847" s="29"/>
      <c r="E2847" s="29">
        <v>20080</v>
      </c>
      <c r="F2847" s="29">
        <v>20000</v>
      </c>
      <c r="G2847" s="29">
        <v>900</v>
      </c>
      <c r="H2847" s="29">
        <v>8349.94</v>
      </c>
      <c r="I2847" s="29"/>
      <c r="J2847" s="29">
        <v>16272</v>
      </c>
      <c r="K2847" s="29">
        <v>169.09</v>
      </c>
      <c r="L2847" s="29">
        <v>4174.9799999999996</v>
      </c>
      <c r="M2847" s="29">
        <v>422.73</v>
      </c>
      <c r="N2847" s="29">
        <v>10437.450000000001</v>
      </c>
      <c r="O2847" s="29">
        <v>676.36</v>
      </c>
      <c r="P2847" s="29">
        <v>16699.919999999998</v>
      </c>
    </row>
    <row r="2848" spans="1:16">
      <c r="A2848" s="45" t="str">
        <f t="shared" si="66"/>
        <v>2272</v>
      </c>
      <c r="B2848" s="30">
        <v>22</v>
      </c>
      <c r="C2848" s="30">
        <v>72</v>
      </c>
      <c r="D2848" s="30"/>
      <c r="E2848" s="30">
        <v>20080</v>
      </c>
      <c r="F2848" s="30">
        <v>20000</v>
      </c>
      <c r="G2848" s="30"/>
      <c r="H2848" s="30">
        <v>8600.44</v>
      </c>
      <c r="I2848" s="30"/>
      <c r="J2848" s="30">
        <v>16497</v>
      </c>
      <c r="K2848" s="30">
        <v>162.72</v>
      </c>
      <c r="L2848" s="30">
        <v>4462.95</v>
      </c>
      <c r="M2848" s="30">
        <v>406.8</v>
      </c>
      <c r="N2848" s="30">
        <v>11157.37</v>
      </c>
      <c r="O2848" s="30">
        <v>650.88</v>
      </c>
      <c r="P2848" s="30">
        <v>17851.8</v>
      </c>
    </row>
    <row r="2849" spans="1:16">
      <c r="A2849" s="45" t="str">
        <f t="shared" si="66"/>
        <v>2373</v>
      </c>
      <c r="B2849" s="29">
        <v>23</v>
      </c>
      <c r="C2849" s="29">
        <v>73</v>
      </c>
      <c r="D2849" s="29"/>
      <c r="E2849" s="29">
        <v>20080</v>
      </c>
      <c r="F2849" s="29">
        <v>20000</v>
      </c>
      <c r="G2849" s="29"/>
      <c r="H2849" s="29">
        <v>8858.4500000000007</v>
      </c>
      <c r="I2849" s="29"/>
      <c r="J2849" s="29">
        <v>16723</v>
      </c>
      <c r="K2849" s="29">
        <v>164.97</v>
      </c>
      <c r="L2849" s="29">
        <v>4761.8100000000004</v>
      </c>
      <c r="M2849" s="29">
        <v>412.43</v>
      </c>
      <c r="N2849" s="29">
        <v>11904.52</v>
      </c>
      <c r="O2849" s="29">
        <v>659.88</v>
      </c>
      <c r="P2849" s="29">
        <v>19047.23</v>
      </c>
    </row>
    <row r="2850" spans="1:16">
      <c r="A2850" s="45" t="str">
        <f t="shared" si="66"/>
        <v>2474</v>
      </c>
      <c r="B2850" s="30">
        <v>24</v>
      </c>
      <c r="C2850" s="30">
        <v>74</v>
      </c>
      <c r="D2850" s="30"/>
      <c r="E2850" s="30">
        <v>20080</v>
      </c>
      <c r="F2850" s="30">
        <v>20000</v>
      </c>
      <c r="G2850" s="30">
        <v>900</v>
      </c>
      <c r="H2850" s="30">
        <v>10024.209999999999</v>
      </c>
      <c r="I2850" s="30"/>
      <c r="J2850" s="30">
        <v>16050</v>
      </c>
      <c r="K2850" s="30">
        <v>167.23</v>
      </c>
      <c r="L2850" s="30">
        <v>5071.8900000000003</v>
      </c>
      <c r="M2850" s="30">
        <v>418.08</v>
      </c>
      <c r="N2850" s="30">
        <v>12679.73</v>
      </c>
      <c r="O2850" s="30">
        <v>668.92</v>
      </c>
      <c r="P2850" s="30">
        <v>20287.57</v>
      </c>
    </row>
    <row r="2851" spans="1:16">
      <c r="A2851" s="45" t="str">
        <f t="shared" si="66"/>
        <v>2575</v>
      </c>
      <c r="B2851" s="29">
        <v>25</v>
      </c>
      <c r="C2851" s="29">
        <v>75</v>
      </c>
      <c r="D2851" s="29"/>
      <c r="E2851" s="29">
        <v>20080</v>
      </c>
      <c r="F2851" s="29">
        <v>20000</v>
      </c>
      <c r="G2851" s="29"/>
      <c r="H2851" s="29">
        <v>10324.93</v>
      </c>
      <c r="I2851" s="29"/>
      <c r="J2851" s="29">
        <v>16225</v>
      </c>
      <c r="K2851" s="29">
        <v>160.5</v>
      </c>
      <c r="L2851" s="29">
        <v>5384.55</v>
      </c>
      <c r="M2851" s="29">
        <v>401.25</v>
      </c>
      <c r="N2851" s="29">
        <v>13461.37</v>
      </c>
      <c r="O2851" s="29">
        <v>642</v>
      </c>
      <c r="P2851" s="29">
        <v>21538.2</v>
      </c>
    </row>
    <row r="2852" spans="1:16">
      <c r="A2852" s="45" t="str">
        <f t="shared" si="66"/>
        <v>2676</v>
      </c>
      <c r="B2852" s="30">
        <v>26</v>
      </c>
      <c r="C2852" s="30">
        <v>76</v>
      </c>
      <c r="D2852" s="30"/>
      <c r="E2852" s="30">
        <v>20080</v>
      </c>
      <c r="F2852" s="30">
        <v>20000</v>
      </c>
      <c r="G2852" s="30"/>
      <c r="H2852" s="30">
        <v>10634.68</v>
      </c>
      <c r="I2852" s="30"/>
      <c r="J2852" s="30">
        <v>16397</v>
      </c>
      <c r="K2852" s="30">
        <v>162.25</v>
      </c>
      <c r="L2852" s="30">
        <v>5708.34</v>
      </c>
      <c r="M2852" s="30">
        <v>405.63</v>
      </c>
      <c r="N2852" s="30">
        <v>14270.84</v>
      </c>
      <c r="O2852" s="30">
        <v>649</v>
      </c>
      <c r="P2852" s="30">
        <v>22833.34</v>
      </c>
    </row>
    <row r="2853" spans="1:16">
      <c r="A2853" s="45" t="str">
        <f t="shared" si="66"/>
        <v>2777</v>
      </c>
      <c r="B2853" s="29">
        <v>27</v>
      </c>
      <c r="C2853" s="29">
        <v>77</v>
      </c>
      <c r="D2853" s="29"/>
      <c r="E2853" s="29">
        <v>20080</v>
      </c>
      <c r="F2853" s="29">
        <v>20000</v>
      </c>
      <c r="G2853" s="29">
        <v>900</v>
      </c>
      <c r="H2853" s="29">
        <v>11853.72</v>
      </c>
      <c r="I2853" s="29"/>
      <c r="J2853" s="29">
        <v>15663</v>
      </c>
      <c r="K2853" s="29">
        <v>163.97</v>
      </c>
      <c r="L2853" s="29">
        <v>6043.56</v>
      </c>
      <c r="M2853" s="29">
        <v>409.93</v>
      </c>
      <c r="N2853" s="29">
        <v>15108.89</v>
      </c>
      <c r="O2853" s="29">
        <v>655.88</v>
      </c>
      <c r="P2853" s="29">
        <v>24174.22</v>
      </c>
    </row>
    <row r="2854" spans="1:16">
      <c r="A2854" s="45" t="str">
        <f t="shared" si="66"/>
        <v>2878</v>
      </c>
      <c r="B2854" s="30">
        <v>28</v>
      </c>
      <c r="C2854" s="30">
        <v>78</v>
      </c>
      <c r="D2854" s="30"/>
      <c r="E2854" s="30">
        <v>20080</v>
      </c>
      <c r="F2854" s="30">
        <v>20000</v>
      </c>
      <c r="G2854" s="30"/>
      <c r="H2854" s="30">
        <v>12209.33</v>
      </c>
      <c r="I2854" s="30"/>
      <c r="J2854" s="30">
        <v>15759</v>
      </c>
      <c r="K2854" s="30">
        <v>156.63</v>
      </c>
      <c r="L2854" s="30">
        <v>6381.49</v>
      </c>
      <c r="M2854" s="30">
        <v>391.58</v>
      </c>
      <c r="N2854" s="30">
        <v>15953.73</v>
      </c>
      <c r="O2854" s="30">
        <v>626.52</v>
      </c>
      <c r="P2854" s="30">
        <v>25525.97</v>
      </c>
    </row>
    <row r="2855" spans="1:16">
      <c r="A2855" s="45" t="str">
        <f t="shared" si="66"/>
        <v>2979</v>
      </c>
      <c r="B2855" s="29">
        <v>29</v>
      </c>
      <c r="C2855" s="29">
        <v>79</v>
      </c>
      <c r="D2855" s="29"/>
      <c r="E2855" s="29">
        <v>20080</v>
      </c>
      <c r="F2855" s="29">
        <v>20000</v>
      </c>
      <c r="G2855" s="29"/>
      <c r="H2855" s="29">
        <v>12575.61</v>
      </c>
      <c r="I2855" s="29"/>
      <c r="J2855" s="29">
        <v>15839</v>
      </c>
      <c r="K2855" s="29">
        <v>157.59</v>
      </c>
      <c r="L2855" s="29">
        <v>6730.53</v>
      </c>
      <c r="M2855" s="29">
        <v>393.98</v>
      </c>
      <c r="N2855" s="29">
        <v>16826.32</v>
      </c>
      <c r="O2855" s="29">
        <v>630.36</v>
      </c>
      <c r="P2855" s="29">
        <v>26922.11</v>
      </c>
    </row>
    <row r="2856" spans="1:16">
      <c r="A2856" s="45" t="str">
        <f t="shared" si="66"/>
        <v>3080</v>
      </c>
      <c r="B2856" s="30">
        <v>30</v>
      </c>
      <c r="C2856" s="30">
        <v>80</v>
      </c>
      <c r="D2856" s="30"/>
      <c r="E2856" s="30">
        <v>20080</v>
      </c>
      <c r="F2856" s="30">
        <v>20000</v>
      </c>
      <c r="G2856" s="30">
        <v>900</v>
      </c>
      <c r="H2856" s="30">
        <v>13852.88</v>
      </c>
      <c r="I2856" s="30">
        <v>15000</v>
      </c>
      <c r="J2856" s="30">
        <v>15900</v>
      </c>
      <c r="K2856" s="30">
        <v>158.38999999999999</v>
      </c>
      <c r="L2856" s="30">
        <v>7090.83</v>
      </c>
      <c r="M2856" s="30">
        <v>395.98</v>
      </c>
      <c r="N2856" s="30">
        <v>17727.080000000002</v>
      </c>
      <c r="O2856" s="30">
        <v>633.55999999999995</v>
      </c>
      <c r="P2856" s="30">
        <v>28363.33</v>
      </c>
    </row>
    <row r="2857" spans="1:16" ht="54">
      <c r="B2857" s="28" t="s">
        <v>27</v>
      </c>
      <c r="C2857" s="28" t="s">
        <v>13</v>
      </c>
      <c r="D2857" s="28" t="s">
        <v>14</v>
      </c>
      <c r="E2857" s="28" t="s">
        <v>15</v>
      </c>
      <c r="F2857" s="28" t="s">
        <v>16</v>
      </c>
      <c r="G2857" s="28" t="s">
        <v>17</v>
      </c>
      <c r="H2857" s="28" t="s">
        <v>18</v>
      </c>
      <c r="I2857" s="28" t="s">
        <v>19</v>
      </c>
      <c r="J2857" s="28" t="s">
        <v>20</v>
      </c>
      <c r="K2857" s="28" t="s">
        <v>21</v>
      </c>
      <c r="L2857" s="28" t="s">
        <v>22</v>
      </c>
      <c r="M2857" s="28" t="s">
        <v>23</v>
      </c>
      <c r="N2857" s="28" t="s">
        <v>24</v>
      </c>
      <c r="O2857" s="28" t="s">
        <v>25</v>
      </c>
      <c r="P2857" s="28" t="s">
        <v>26</v>
      </c>
    </row>
    <row r="2858" spans="1:16">
      <c r="A2858" s="45" t="str">
        <f t="shared" ref="A2858:A2886" si="67">B2858&amp;C2858</f>
        <v>152</v>
      </c>
      <c r="B2858" s="29">
        <v>1</v>
      </c>
      <c r="C2858" s="29">
        <v>52</v>
      </c>
      <c r="D2858" s="29">
        <v>3981</v>
      </c>
      <c r="E2858" s="29">
        <v>3981</v>
      </c>
      <c r="F2858" s="29">
        <v>20000</v>
      </c>
      <c r="G2858" s="29"/>
      <c r="H2858" s="29"/>
      <c r="I2858" s="29"/>
      <c r="J2858" s="29">
        <v>2388.6</v>
      </c>
      <c r="K2858" s="29">
        <v>27.87</v>
      </c>
      <c r="L2858" s="29">
        <v>27.87</v>
      </c>
      <c r="M2858" s="29">
        <v>69.67</v>
      </c>
      <c r="N2858" s="29">
        <v>69.67</v>
      </c>
      <c r="O2858" s="29">
        <v>111.47</v>
      </c>
      <c r="P2858" s="29">
        <v>111.47</v>
      </c>
    </row>
    <row r="2859" spans="1:16">
      <c r="A2859" s="45" t="str">
        <f t="shared" si="67"/>
        <v>253</v>
      </c>
      <c r="B2859" s="30">
        <v>2</v>
      </c>
      <c r="C2859" s="30">
        <v>53</v>
      </c>
      <c r="D2859" s="30">
        <v>3981</v>
      </c>
      <c r="E2859" s="30">
        <v>7962</v>
      </c>
      <c r="F2859" s="30">
        <v>20000</v>
      </c>
      <c r="G2859" s="30"/>
      <c r="H2859" s="30"/>
      <c r="I2859" s="30"/>
      <c r="J2859" s="30">
        <v>5857</v>
      </c>
      <c r="K2859" s="30">
        <v>61.63</v>
      </c>
      <c r="L2859" s="30">
        <v>90.33</v>
      </c>
      <c r="M2859" s="30">
        <v>154.07</v>
      </c>
      <c r="N2859" s="30">
        <v>225.83</v>
      </c>
      <c r="O2859" s="30">
        <v>246.51</v>
      </c>
      <c r="P2859" s="30">
        <v>361.33</v>
      </c>
    </row>
    <row r="2860" spans="1:16">
      <c r="A2860" s="45" t="str">
        <f t="shared" si="67"/>
        <v>354</v>
      </c>
      <c r="B2860" s="29">
        <v>3</v>
      </c>
      <c r="C2860" s="29">
        <v>54</v>
      </c>
      <c r="D2860" s="29">
        <v>3981</v>
      </c>
      <c r="E2860" s="29">
        <v>11943</v>
      </c>
      <c r="F2860" s="29">
        <v>20000</v>
      </c>
      <c r="G2860" s="29">
        <v>900</v>
      </c>
      <c r="H2860" s="29">
        <v>900</v>
      </c>
      <c r="I2860" s="29"/>
      <c r="J2860" s="29">
        <v>8506</v>
      </c>
      <c r="K2860" s="29">
        <v>96.15</v>
      </c>
      <c r="L2860" s="29">
        <v>189.19</v>
      </c>
      <c r="M2860" s="29">
        <v>240.37</v>
      </c>
      <c r="N2860" s="29">
        <v>472.97</v>
      </c>
      <c r="O2860" s="29">
        <v>384.59</v>
      </c>
      <c r="P2860" s="29">
        <v>756.76</v>
      </c>
    </row>
    <row r="2861" spans="1:16">
      <c r="A2861" s="45" t="str">
        <f t="shared" si="67"/>
        <v>455</v>
      </c>
      <c r="B2861" s="30">
        <v>4</v>
      </c>
      <c r="C2861" s="30">
        <v>55</v>
      </c>
      <c r="D2861" s="30">
        <v>3981</v>
      </c>
      <c r="E2861" s="30">
        <v>15924</v>
      </c>
      <c r="F2861" s="30">
        <v>20000</v>
      </c>
      <c r="G2861" s="30"/>
      <c r="H2861" s="30">
        <v>927</v>
      </c>
      <c r="I2861" s="30"/>
      <c r="J2861" s="30">
        <v>12522</v>
      </c>
      <c r="K2861" s="30">
        <v>125.63</v>
      </c>
      <c r="L2861" s="30">
        <v>320.5</v>
      </c>
      <c r="M2861" s="30">
        <v>314.08</v>
      </c>
      <c r="N2861" s="30">
        <v>801.25</v>
      </c>
      <c r="O2861" s="30">
        <v>502.53</v>
      </c>
      <c r="P2861" s="30">
        <v>1282</v>
      </c>
    </row>
    <row r="2862" spans="1:16">
      <c r="A2862" s="45" t="str">
        <f t="shared" si="67"/>
        <v>556</v>
      </c>
      <c r="B2862" s="29">
        <v>5</v>
      </c>
      <c r="C2862" s="29">
        <v>56</v>
      </c>
      <c r="D2862" s="29">
        <v>3981</v>
      </c>
      <c r="E2862" s="29">
        <v>19905</v>
      </c>
      <c r="F2862" s="29">
        <v>20000</v>
      </c>
      <c r="G2862" s="29"/>
      <c r="H2862" s="29">
        <v>954.81</v>
      </c>
      <c r="I2862" s="29"/>
      <c r="J2862" s="29">
        <v>16792</v>
      </c>
      <c r="K2862" s="29">
        <v>164.8</v>
      </c>
      <c r="L2862" s="29">
        <v>494.92</v>
      </c>
      <c r="M2862" s="29">
        <v>412.01</v>
      </c>
      <c r="N2862" s="29">
        <v>1237.29</v>
      </c>
      <c r="O2862" s="29">
        <v>659.21</v>
      </c>
      <c r="P2862" s="29">
        <v>1979.67</v>
      </c>
    </row>
    <row r="2863" spans="1:16">
      <c r="A2863" s="45" t="str">
        <f t="shared" si="67"/>
        <v>657</v>
      </c>
      <c r="B2863" s="30">
        <v>6</v>
      </c>
      <c r="C2863" s="30">
        <v>57</v>
      </c>
      <c r="D2863" s="30"/>
      <c r="E2863" s="30">
        <v>19905</v>
      </c>
      <c r="F2863" s="30">
        <v>20000</v>
      </c>
      <c r="G2863" s="30">
        <v>900</v>
      </c>
      <c r="H2863" s="30">
        <v>1883.45</v>
      </c>
      <c r="I2863" s="30"/>
      <c r="J2863" s="30">
        <v>16209</v>
      </c>
      <c r="K2863" s="30">
        <v>167.92</v>
      </c>
      <c r="L2863" s="30">
        <v>677.68</v>
      </c>
      <c r="M2863" s="30">
        <v>419.8</v>
      </c>
      <c r="N2863" s="30">
        <v>1694.21</v>
      </c>
      <c r="O2863" s="30">
        <v>671.68</v>
      </c>
      <c r="P2863" s="30">
        <v>2710.74</v>
      </c>
    </row>
    <row r="2864" spans="1:16">
      <c r="A2864" s="45" t="str">
        <f t="shared" si="67"/>
        <v>758</v>
      </c>
      <c r="B2864" s="29">
        <v>7</v>
      </c>
      <c r="C2864" s="29">
        <v>58</v>
      </c>
      <c r="D2864" s="29"/>
      <c r="E2864" s="29">
        <v>19905</v>
      </c>
      <c r="F2864" s="29">
        <v>20000</v>
      </c>
      <c r="G2864" s="29"/>
      <c r="H2864" s="29">
        <v>1939.96</v>
      </c>
      <c r="I2864" s="29"/>
      <c r="J2864" s="29">
        <v>16508</v>
      </c>
      <c r="K2864" s="29">
        <v>162.09</v>
      </c>
      <c r="L2864" s="29">
        <v>860.11</v>
      </c>
      <c r="M2864" s="29">
        <v>405.23</v>
      </c>
      <c r="N2864" s="29">
        <v>2150.2600000000002</v>
      </c>
      <c r="O2864" s="29">
        <v>648.36</v>
      </c>
      <c r="P2864" s="29">
        <v>3440.42</v>
      </c>
    </row>
    <row r="2865" spans="1:16">
      <c r="A2865" s="45" t="str">
        <f t="shared" si="67"/>
        <v>859</v>
      </c>
      <c r="B2865" s="30">
        <v>8</v>
      </c>
      <c r="C2865" s="30">
        <v>59</v>
      </c>
      <c r="D2865" s="30"/>
      <c r="E2865" s="30">
        <v>19905</v>
      </c>
      <c r="F2865" s="30">
        <v>20000</v>
      </c>
      <c r="G2865" s="30"/>
      <c r="H2865" s="30">
        <v>1998.16</v>
      </c>
      <c r="I2865" s="30"/>
      <c r="J2865" s="30">
        <v>16814</v>
      </c>
      <c r="K2865" s="30">
        <v>165.08</v>
      </c>
      <c r="L2865" s="30">
        <v>1050.99</v>
      </c>
      <c r="M2865" s="30">
        <v>412.7</v>
      </c>
      <c r="N2865" s="30">
        <v>2627.47</v>
      </c>
      <c r="O2865" s="30">
        <v>660.32</v>
      </c>
      <c r="P2865" s="30">
        <v>4203.95</v>
      </c>
    </row>
    <row r="2866" spans="1:16">
      <c r="A2866" s="45" t="str">
        <f t="shared" si="67"/>
        <v>960</v>
      </c>
      <c r="B2866" s="29">
        <v>9</v>
      </c>
      <c r="C2866" s="29">
        <v>60</v>
      </c>
      <c r="D2866" s="29"/>
      <c r="E2866" s="29">
        <v>19905</v>
      </c>
      <c r="F2866" s="29">
        <v>20000</v>
      </c>
      <c r="G2866" s="29">
        <v>900</v>
      </c>
      <c r="H2866" s="29">
        <v>2958.1</v>
      </c>
      <c r="I2866" s="29"/>
      <c r="J2866" s="29">
        <v>16225</v>
      </c>
      <c r="K2866" s="29">
        <v>168.14</v>
      </c>
      <c r="L2866" s="29">
        <v>1250.6600000000001</v>
      </c>
      <c r="M2866" s="29">
        <v>420.35</v>
      </c>
      <c r="N2866" s="29">
        <v>3126.65</v>
      </c>
      <c r="O2866" s="29">
        <v>672.56</v>
      </c>
      <c r="P2866" s="29">
        <v>5002.63</v>
      </c>
    </row>
    <row r="2867" spans="1:16">
      <c r="A2867" s="45" t="str">
        <f t="shared" si="67"/>
        <v>1061</v>
      </c>
      <c r="B2867" s="30">
        <v>10</v>
      </c>
      <c r="C2867" s="30">
        <v>61</v>
      </c>
      <c r="D2867" s="30"/>
      <c r="E2867" s="30">
        <v>19905</v>
      </c>
      <c r="F2867" s="30">
        <v>20000</v>
      </c>
      <c r="G2867" s="30"/>
      <c r="H2867" s="30">
        <v>3046.84</v>
      </c>
      <c r="I2867" s="30"/>
      <c r="J2867" s="30">
        <v>16516</v>
      </c>
      <c r="K2867" s="30">
        <v>162.25</v>
      </c>
      <c r="L2867" s="30">
        <v>1450.43</v>
      </c>
      <c r="M2867" s="30">
        <v>405.63</v>
      </c>
      <c r="N2867" s="30">
        <v>3626.07</v>
      </c>
      <c r="O2867" s="30">
        <v>649</v>
      </c>
      <c r="P2867" s="30">
        <v>5801.71</v>
      </c>
    </row>
    <row r="2868" spans="1:16">
      <c r="A2868" s="45" t="str">
        <f t="shared" si="67"/>
        <v>1162</v>
      </c>
      <c r="B2868" s="29">
        <v>11</v>
      </c>
      <c r="C2868" s="29">
        <v>62</v>
      </c>
      <c r="D2868" s="29"/>
      <c r="E2868" s="29">
        <v>19905</v>
      </c>
      <c r="F2868" s="29">
        <v>20000</v>
      </c>
      <c r="G2868" s="29"/>
      <c r="H2868" s="29">
        <v>3138.25</v>
      </c>
      <c r="I2868" s="29"/>
      <c r="J2868" s="29">
        <v>16813</v>
      </c>
      <c r="K2868" s="29">
        <v>165.16</v>
      </c>
      <c r="L2868" s="29">
        <v>1659.1</v>
      </c>
      <c r="M2868" s="29">
        <v>412.9</v>
      </c>
      <c r="N2868" s="29">
        <v>4147.75</v>
      </c>
      <c r="O2868" s="29">
        <v>660.64</v>
      </c>
      <c r="P2868" s="29">
        <v>6636.4</v>
      </c>
    </row>
    <row r="2869" spans="1:16">
      <c r="A2869" s="45" t="str">
        <f t="shared" si="67"/>
        <v>1263</v>
      </c>
      <c r="B2869" s="30">
        <v>12</v>
      </c>
      <c r="C2869" s="30">
        <v>63</v>
      </c>
      <c r="D2869" s="30"/>
      <c r="E2869" s="30">
        <v>19905</v>
      </c>
      <c r="F2869" s="30">
        <v>20000</v>
      </c>
      <c r="G2869" s="30">
        <v>900</v>
      </c>
      <c r="H2869" s="30">
        <v>4132.3999999999996</v>
      </c>
      <c r="I2869" s="30"/>
      <c r="J2869" s="30">
        <v>16215</v>
      </c>
      <c r="K2869" s="30">
        <v>168.13</v>
      </c>
      <c r="L2869" s="30">
        <v>1877</v>
      </c>
      <c r="M2869" s="30">
        <v>420.33</v>
      </c>
      <c r="N2869" s="30">
        <v>4692.51</v>
      </c>
      <c r="O2869" s="30">
        <v>672.52</v>
      </c>
      <c r="P2869" s="30">
        <v>7508.01</v>
      </c>
    </row>
    <row r="2870" spans="1:16">
      <c r="A2870" s="45" t="str">
        <f t="shared" si="67"/>
        <v>1364</v>
      </c>
      <c r="B2870" s="29">
        <v>13</v>
      </c>
      <c r="C2870" s="29">
        <v>64</v>
      </c>
      <c r="D2870" s="29"/>
      <c r="E2870" s="29">
        <v>19905</v>
      </c>
      <c r="F2870" s="29">
        <v>20000</v>
      </c>
      <c r="G2870" s="29"/>
      <c r="H2870" s="29">
        <v>4256.37</v>
      </c>
      <c r="I2870" s="29"/>
      <c r="J2870" s="29">
        <v>16494</v>
      </c>
      <c r="K2870" s="29">
        <v>162.15</v>
      </c>
      <c r="L2870" s="29">
        <v>2095.46</v>
      </c>
      <c r="M2870" s="29">
        <v>405.38</v>
      </c>
      <c r="N2870" s="29">
        <v>5238.66</v>
      </c>
      <c r="O2870" s="29">
        <v>648.6</v>
      </c>
      <c r="P2870" s="29">
        <v>8381.86</v>
      </c>
    </row>
    <row r="2871" spans="1:16">
      <c r="A2871" s="45" t="str">
        <f t="shared" si="67"/>
        <v>1465</v>
      </c>
      <c r="B2871" s="30">
        <v>14</v>
      </c>
      <c r="C2871" s="30">
        <v>65</v>
      </c>
      <c r="D2871" s="30"/>
      <c r="E2871" s="30">
        <v>19905</v>
      </c>
      <c r="F2871" s="30">
        <v>20000</v>
      </c>
      <c r="G2871" s="30"/>
      <c r="H2871" s="30">
        <v>4384.0600000000004</v>
      </c>
      <c r="I2871" s="30"/>
      <c r="J2871" s="30">
        <v>16778</v>
      </c>
      <c r="K2871" s="30">
        <v>164.94</v>
      </c>
      <c r="L2871" s="30">
        <v>2323.27</v>
      </c>
      <c r="M2871" s="30">
        <v>412.35</v>
      </c>
      <c r="N2871" s="30">
        <v>5808.17</v>
      </c>
      <c r="O2871" s="30">
        <v>659.76</v>
      </c>
      <c r="P2871" s="30">
        <v>9293.07</v>
      </c>
    </row>
    <row r="2872" spans="1:16">
      <c r="A2872" s="45" t="str">
        <f t="shared" si="67"/>
        <v>1566</v>
      </c>
      <c r="B2872" s="29">
        <v>15</v>
      </c>
      <c r="C2872" s="29">
        <v>66</v>
      </c>
      <c r="D2872" s="29"/>
      <c r="E2872" s="29">
        <v>19905</v>
      </c>
      <c r="F2872" s="29">
        <v>20000</v>
      </c>
      <c r="G2872" s="29">
        <v>900</v>
      </c>
      <c r="H2872" s="29">
        <v>5415.58</v>
      </c>
      <c r="I2872" s="29"/>
      <c r="J2872" s="29">
        <v>16166</v>
      </c>
      <c r="K2872" s="29">
        <v>167.78</v>
      </c>
      <c r="L2872" s="29">
        <v>2560.75</v>
      </c>
      <c r="M2872" s="29">
        <v>419.45</v>
      </c>
      <c r="N2872" s="29">
        <v>6401.86</v>
      </c>
      <c r="O2872" s="29">
        <v>671.12</v>
      </c>
      <c r="P2872" s="29">
        <v>10242.98</v>
      </c>
    </row>
    <row r="2873" spans="1:16">
      <c r="A2873" s="45" t="str">
        <f t="shared" si="67"/>
        <v>1667</v>
      </c>
      <c r="B2873" s="30">
        <v>16</v>
      </c>
      <c r="C2873" s="30">
        <v>67</v>
      </c>
      <c r="D2873" s="30"/>
      <c r="E2873" s="30">
        <v>19905</v>
      </c>
      <c r="F2873" s="30">
        <v>20000</v>
      </c>
      <c r="G2873" s="30"/>
      <c r="H2873" s="30">
        <v>5578.05</v>
      </c>
      <c r="I2873" s="30"/>
      <c r="J2873" s="30">
        <v>16428</v>
      </c>
      <c r="K2873" s="30">
        <v>161.66</v>
      </c>
      <c r="L2873" s="30">
        <v>2799.23</v>
      </c>
      <c r="M2873" s="30">
        <v>404.15</v>
      </c>
      <c r="N2873" s="30">
        <v>6998.07</v>
      </c>
      <c r="O2873" s="30">
        <v>646.64</v>
      </c>
      <c r="P2873" s="30">
        <v>11196.91</v>
      </c>
    </row>
    <row r="2874" spans="1:16">
      <c r="A2874" s="45" t="str">
        <f t="shared" si="67"/>
        <v>1768</v>
      </c>
      <c r="B2874" s="29">
        <v>17</v>
      </c>
      <c r="C2874" s="29">
        <v>68</v>
      </c>
      <c r="D2874" s="29"/>
      <c r="E2874" s="29">
        <v>19905</v>
      </c>
      <c r="F2874" s="29">
        <v>20000</v>
      </c>
      <c r="G2874" s="29"/>
      <c r="H2874" s="29">
        <v>5745.39</v>
      </c>
      <c r="I2874" s="29"/>
      <c r="J2874" s="29">
        <v>16692</v>
      </c>
      <c r="K2874" s="29">
        <v>164.28</v>
      </c>
      <c r="L2874" s="29">
        <v>3047.48</v>
      </c>
      <c r="M2874" s="29">
        <v>410.7</v>
      </c>
      <c r="N2874" s="29">
        <v>7618.71</v>
      </c>
      <c r="O2874" s="29">
        <v>657.12</v>
      </c>
      <c r="P2874" s="29">
        <v>12189.94</v>
      </c>
    </row>
    <row r="2875" spans="1:16">
      <c r="A2875" s="45" t="str">
        <f t="shared" si="67"/>
        <v>1869</v>
      </c>
      <c r="B2875" s="30">
        <v>18</v>
      </c>
      <c r="C2875" s="30">
        <v>69</v>
      </c>
      <c r="D2875" s="30"/>
      <c r="E2875" s="30">
        <v>19905</v>
      </c>
      <c r="F2875" s="30">
        <v>20000</v>
      </c>
      <c r="G2875" s="30">
        <v>900</v>
      </c>
      <c r="H2875" s="30">
        <v>6817.75</v>
      </c>
      <c r="I2875" s="30"/>
      <c r="J2875" s="30">
        <v>16061</v>
      </c>
      <c r="K2875" s="30">
        <v>166.92</v>
      </c>
      <c r="L2875" s="30">
        <v>3305.83</v>
      </c>
      <c r="M2875" s="30">
        <v>417.3</v>
      </c>
      <c r="N2875" s="30">
        <v>8264.57</v>
      </c>
      <c r="O2875" s="30">
        <v>667.68</v>
      </c>
      <c r="P2875" s="30">
        <v>13223.32</v>
      </c>
    </row>
    <row r="2876" spans="1:16">
      <c r="A2876" s="45" t="str">
        <f t="shared" si="67"/>
        <v>1970</v>
      </c>
      <c r="B2876" s="29">
        <v>19</v>
      </c>
      <c r="C2876" s="29">
        <v>70</v>
      </c>
      <c r="D2876" s="29"/>
      <c r="E2876" s="29">
        <v>19905</v>
      </c>
      <c r="F2876" s="29">
        <v>20000</v>
      </c>
      <c r="G2876" s="29"/>
      <c r="H2876" s="29">
        <v>7022.29</v>
      </c>
      <c r="I2876" s="29"/>
      <c r="J2876" s="29">
        <v>16295</v>
      </c>
      <c r="K2876" s="29">
        <v>160.61000000000001</v>
      </c>
      <c r="L2876" s="29">
        <v>3565.61</v>
      </c>
      <c r="M2876" s="29">
        <v>401.53</v>
      </c>
      <c r="N2876" s="29">
        <v>8914.0400000000009</v>
      </c>
      <c r="O2876" s="29">
        <v>642.44000000000005</v>
      </c>
      <c r="P2876" s="29">
        <v>14262.46</v>
      </c>
    </row>
    <row r="2877" spans="1:16">
      <c r="A2877" s="45" t="str">
        <f t="shared" si="67"/>
        <v>2071</v>
      </c>
      <c r="B2877" s="30">
        <v>20</v>
      </c>
      <c r="C2877" s="30">
        <v>71</v>
      </c>
      <c r="D2877" s="30"/>
      <c r="E2877" s="30">
        <v>19905</v>
      </c>
      <c r="F2877" s="30">
        <v>20000</v>
      </c>
      <c r="G2877" s="30"/>
      <c r="H2877" s="30">
        <v>7232.95</v>
      </c>
      <c r="I2877" s="30"/>
      <c r="J2877" s="30">
        <v>16531</v>
      </c>
      <c r="K2877" s="30">
        <v>162.94999999999999</v>
      </c>
      <c r="L2877" s="30">
        <v>3835.53</v>
      </c>
      <c r="M2877" s="30">
        <v>407.38</v>
      </c>
      <c r="N2877" s="30">
        <v>9588.83</v>
      </c>
      <c r="O2877" s="30">
        <v>651.79999999999995</v>
      </c>
      <c r="P2877" s="30">
        <v>15342.13</v>
      </c>
    </row>
    <row r="2878" spans="1:16">
      <c r="A2878" s="45" t="str">
        <f t="shared" si="67"/>
        <v>2172</v>
      </c>
      <c r="B2878" s="29">
        <v>21</v>
      </c>
      <c r="C2878" s="29">
        <v>72</v>
      </c>
      <c r="D2878" s="29"/>
      <c r="E2878" s="29">
        <v>19905</v>
      </c>
      <c r="F2878" s="29">
        <v>20000</v>
      </c>
      <c r="G2878" s="29">
        <v>900</v>
      </c>
      <c r="H2878" s="29">
        <v>8349.94</v>
      </c>
      <c r="I2878" s="29"/>
      <c r="J2878" s="29">
        <v>15868</v>
      </c>
      <c r="K2878" s="29">
        <v>165.31</v>
      </c>
      <c r="L2878" s="29">
        <v>4115.91</v>
      </c>
      <c r="M2878" s="29">
        <v>413.28</v>
      </c>
      <c r="N2878" s="29">
        <v>10289.77</v>
      </c>
      <c r="O2878" s="29">
        <v>661.24</v>
      </c>
      <c r="P2878" s="29">
        <v>16463.64</v>
      </c>
    </row>
    <row r="2879" spans="1:16">
      <c r="A2879" s="45" t="str">
        <f t="shared" si="67"/>
        <v>2273</v>
      </c>
      <c r="B2879" s="30">
        <v>22</v>
      </c>
      <c r="C2879" s="30">
        <v>73</v>
      </c>
      <c r="D2879" s="30"/>
      <c r="E2879" s="30">
        <v>19905</v>
      </c>
      <c r="F2879" s="30">
        <v>20000</v>
      </c>
      <c r="G2879" s="30"/>
      <c r="H2879" s="30">
        <v>8600.44</v>
      </c>
      <c r="I2879" s="30"/>
      <c r="J2879" s="30">
        <v>16061</v>
      </c>
      <c r="K2879" s="30">
        <v>158.68</v>
      </c>
      <c r="L2879" s="30">
        <v>4398.07</v>
      </c>
      <c r="M2879" s="30">
        <v>396.7</v>
      </c>
      <c r="N2879" s="30">
        <v>10995.17</v>
      </c>
      <c r="O2879" s="30">
        <v>634.72</v>
      </c>
      <c r="P2879" s="30">
        <v>17592.259999999998</v>
      </c>
    </row>
    <row r="2880" spans="1:16">
      <c r="A2880" s="45" t="str">
        <f t="shared" si="67"/>
        <v>2374</v>
      </c>
      <c r="B2880" s="29">
        <v>23</v>
      </c>
      <c r="C2880" s="29">
        <v>74</v>
      </c>
      <c r="D2880" s="29"/>
      <c r="E2880" s="29">
        <v>19905</v>
      </c>
      <c r="F2880" s="29">
        <v>20000</v>
      </c>
      <c r="G2880" s="29"/>
      <c r="H2880" s="29">
        <v>8858.4500000000007</v>
      </c>
      <c r="I2880" s="29"/>
      <c r="J2880" s="29">
        <v>16252</v>
      </c>
      <c r="K2880" s="29">
        <v>160.61000000000001</v>
      </c>
      <c r="L2880" s="29">
        <v>4690.62</v>
      </c>
      <c r="M2880" s="29">
        <v>401.53</v>
      </c>
      <c r="N2880" s="29">
        <v>11726.55</v>
      </c>
      <c r="O2880" s="29">
        <v>642.44000000000005</v>
      </c>
      <c r="P2880" s="29">
        <v>18762.47</v>
      </c>
    </row>
    <row r="2881" spans="1:16">
      <c r="A2881" s="45" t="str">
        <f t="shared" si="67"/>
        <v>2475</v>
      </c>
      <c r="B2881" s="30">
        <v>24</v>
      </c>
      <c r="C2881" s="30">
        <v>75</v>
      </c>
      <c r="D2881" s="30"/>
      <c r="E2881" s="30">
        <v>19905</v>
      </c>
      <c r="F2881" s="30">
        <v>20000</v>
      </c>
      <c r="G2881" s="30">
        <v>900</v>
      </c>
      <c r="H2881" s="30">
        <v>10024.209999999999</v>
      </c>
      <c r="I2881" s="30"/>
      <c r="J2881" s="30">
        <v>15539</v>
      </c>
      <c r="K2881" s="30">
        <v>162.52000000000001</v>
      </c>
      <c r="L2881" s="30">
        <v>4993.8599999999997</v>
      </c>
      <c r="M2881" s="30">
        <v>406.3</v>
      </c>
      <c r="N2881" s="30">
        <v>12484.64</v>
      </c>
      <c r="O2881" s="30">
        <v>650.08000000000004</v>
      </c>
      <c r="P2881" s="30">
        <v>19975.43</v>
      </c>
    </row>
    <row r="2882" spans="1:16">
      <c r="A2882" s="45" t="str">
        <f t="shared" si="67"/>
        <v>2576</v>
      </c>
      <c r="B2882" s="29">
        <v>25</v>
      </c>
      <c r="C2882" s="29">
        <v>76</v>
      </c>
      <c r="D2882" s="29"/>
      <c r="E2882" s="29">
        <v>19905</v>
      </c>
      <c r="F2882" s="29">
        <v>20000</v>
      </c>
      <c r="G2882" s="29"/>
      <c r="H2882" s="29">
        <v>10324.93</v>
      </c>
      <c r="I2882" s="29"/>
      <c r="J2882" s="29">
        <v>15667</v>
      </c>
      <c r="K2882" s="29">
        <v>155.38999999999999</v>
      </c>
      <c r="L2882" s="29">
        <v>5299.06</v>
      </c>
      <c r="M2882" s="29">
        <v>388.48</v>
      </c>
      <c r="N2882" s="29">
        <v>13247.66</v>
      </c>
      <c r="O2882" s="29">
        <v>621.55999999999995</v>
      </c>
      <c r="P2882" s="29">
        <v>21196.25</v>
      </c>
    </row>
    <row r="2883" spans="1:16">
      <c r="A2883" s="45" t="str">
        <f t="shared" si="67"/>
        <v>2677</v>
      </c>
      <c r="B2883" s="30">
        <v>26</v>
      </c>
      <c r="C2883" s="30">
        <v>77</v>
      </c>
      <c r="D2883" s="30"/>
      <c r="E2883" s="30">
        <v>19905</v>
      </c>
      <c r="F2883" s="30">
        <v>20000</v>
      </c>
      <c r="G2883" s="30"/>
      <c r="H2883" s="30">
        <v>10634.68</v>
      </c>
      <c r="I2883" s="30"/>
      <c r="J2883" s="30">
        <v>15784</v>
      </c>
      <c r="K2883" s="30">
        <v>156.66999999999999</v>
      </c>
      <c r="L2883" s="30">
        <v>5614.7</v>
      </c>
      <c r="M2883" s="30">
        <v>391.68</v>
      </c>
      <c r="N2883" s="30">
        <v>14036.76</v>
      </c>
      <c r="O2883" s="30">
        <v>626.67999999999995</v>
      </c>
      <c r="P2883" s="30">
        <v>22458.82</v>
      </c>
    </row>
    <row r="2884" spans="1:16">
      <c r="A2884" s="45" t="str">
        <f t="shared" si="67"/>
        <v>2778</v>
      </c>
      <c r="B2884" s="29">
        <v>27</v>
      </c>
      <c r="C2884" s="29">
        <v>78</v>
      </c>
      <c r="D2884" s="29"/>
      <c r="E2884" s="29">
        <v>19905</v>
      </c>
      <c r="F2884" s="29">
        <v>20000</v>
      </c>
      <c r="G2884" s="29">
        <v>900</v>
      </c>
      <c r="H2884" s="29">
        <v>11853.72</v>
      </c>
      <c r="I2884" s="29"/>
      <c r="J2884" s="29">
        <v>14989</v>
      </c>
      <c r="K2884" s="29">
        <v>157.84</v>
      </c>
      <c r="L2884" s="29">
        <v>5940.99</v>
      </c>
      <c r="M2884" s="29">
        <v>394.6</v>
      </c>
      <c r="N2884" s="29">
        <v>14852.46</v>
      </c>
      <c r="O2884" s="29">
        <v>631.36</v>
      </c>
      <c r="P2884" s="29">
        <v>23763.94</v>
      </c>
    </row>
    <row r="2885" spans="1:16">
      <c r="A2885" s="45" t="str">
        <f t="shared" si="67"/>
        <v>2879</v>
      </c>
      <c r="B2885" s="30">
        <v>28</v>
      </c>
      <c r="C2885" s="30">
        <v>79</v>
      </c>
      <c r="D2885" s="30"/>
      <c r="E2885" s="30">
        <v>19905</v>
      </c>
      <c r="F2885" s="30">
        <v>20000</v>
      </c>
      <c r="G2885" s="30"/>
      <c r="H2885" s="30">
        <v>12209.33</v>
      </c>
      <c r="I2885" s="30"/>
      <c r="J2885" s="30">
        <v>15009</v>
      </c>
      <c r="K2885" s="30">
        <v>149.88999999999999</v>
      </c>
      <c r="L2885" s="30">
        <v>6269.1</v>
      </c>
      <c r="M2885" s="30">
        <v>374.73</v>
      </c>
      <c r="N2885" s="30">
        <v>15672.76</v>
      </c>
      <c r="O2885" s="30">
        <v>599.55999999999995</v>
      </c>
      <c r="P2885" s="30">
        <v>25076.42</v>
      </c>
    </row>
    <row r="2886" spans="1:16">
      <c r="A2886" s="45" t="str">
        <f t="shared" si="67"/>
        <v>2980</v>
      </c>
      <c r="B2886" s="29">
        <v>29</v>
      </c>
      <c r="C2886" s="29">
        <v>80</v>
      </c>
      <c r="D2886" s="29"/>
      <c r="E2886" s="29">
        <v>19905</v>
      </c>
      <c r="F2886" s="29">
        <v>20000</v>
      </c>
      <c r="G2886" s="29"/>
      <c r="H2886" s="29">
        <v>12575.61</v>
      </c>
      <c r="I2886" s="29">
        <v>15000</v>
      </c>
      <c r="J2886" s="29">
        <v>15000</v>
      </c>
      <c r="K2886" s="29">
        <v>150.09</v>
      </c>
      <c r="L2886" s="29">
        <v>6607.27</v>
      </c>
      <c r="M2886" s="29">
        <v>375.23</v>
      </c>
      <c r="N2886" s="29">
        <v>16518.169999999998</v>
      </c>
      <c r="O2886" s="29">
        <v>600.36</v>
      </c>
      <c r="P2886" s="29">
        <v>26429.07</v>
      </c>
    </row>
    <row r="2887" spans="1:16" ht="54">
      <c r="B2887" s="28" t="s">
        <v>27</v>
      </c>
      <c r="C2887" s="28" t="s">
        <v>13</v>
      </c>
      <c r="D2887" s="28" t="s">
        <v>14</v>
      </c>
      <c r="E2887" s="28" t="s">
        <v>15</v>
      </c>
      <c r="F2887" s="28" t="s">
        <v>16</v>
      </c>
      <c r="G2887" s="28" t="s">
        <v>17</v>
      </c>
      <c r="H2887" s="28" t="s">
        <v>18</v>
      </c>
      <c r="I2887" s="28" t="s">
        <v>19</v>
      </c>
      <c r="J2887" s="28" t="s">
        <v>20</v>
      </c>
      <c r="K2887" s="28" t="s">
        <v>21</v>
      </c>
      <c r="L2887" s="28" t="s">
        <v>22</v>
      </c>
      <c r="M2887" s="28" t="s">
        <v>23</v>
      </c>
      <c r="N2887" s="28" t="s">
        <v>24</v>
      </c>
      <c r="O2887" s="28" t="s">
        <v>25</v>
      </c>
      <c r="P2887" s="28" t="s">
        <v>26</v>
      </c>
    </row>
    <row r="2888" spans="1:16">
      <c r="A2888" s="45" t="str">
        <f t="shared" ref="A2888:A2915" si="68">B2888&amp;C2888</f>
        <v>153</v>
      </c>
      <c r="B2888" s="29">
        <v>1</v>
      </c>
      <c r="C2888" s="29">
        <v>53</v>
      </c>
      <c r="D2888" s="29">
        <v>4012</v>
      </c>
      <c r="E2888" s="29">
        <v>4012</v>
      </c>
      <c r="F2888" s="29">
        <v>20000</v>
      </c>
      <c r="G2888" s="29"/>
      <c r="H2888" s="29"/>
      <c r="I2888" s="29"/>
      <c r="J2888" s="29">
        <v>2407.1999999999998</v>
      </c>
      <c r="K2888" s="29">
        <v>28.08</v>
      </c>
      <c r="L2888" s="29">
        <v>28.08</v>
      </c>
      <c r="M2888" s="29">
        <v>70.209999999999994</v>
      </c>
      <c r="N2888" s="29">
        <v>70.209999999999994</v>
      </c>
      <c r="O2888" s="29">
        <v>112.34</v>
      </c>
      <c r="P2888" s="29">
        <v>112.34</v>
      </c>
    </row>
    <row r="2889" spans="1:16">
      <c r="A2889" s="45" t="str">
        <f t="shared" si="68"/>
        <v>254</v>
      </c>
      <c r="B2889" s="30">
        <v>2</v>
      </c>
      <c r="C2889" s="30">
        <v>54</v>
      </c>
      <c r="D2889" s="30">
        <v>4012</v>
      </c>
      <c r="E2889" s="30">
        <v>8024</v>
      </c>
      <c r="F2889" s="30">
        <v>20000</v>
      </c>
      <c r="G2889" s="30"/>
      <c r="H2889" s="30"/>
      <c r="I2889" s="30"/>
      <c r="J2889" s="30">
        <v>5891</v>
      </c>
      <c r="K2889" s="30">
        <v>62.05</v>
      </c>
      <c r="L2889" s="30">
        <v>90.98</v>
      </c>
      <c r="M2889" s="30">
        <v>155.13</v>
      </c>
      <c r="N2889" s="30">
        <v>227.45</v>
      </c>
      <c r="O2889" s="30">
        <v>248.21</v>
      </c>
      <c r="P2889" s="30">
        <v>363.91</v>
      </c>
    </row>
    <row r="2890" spans="1:16">
      <c r="A2890" s="45" t="str">
        <f t="shared" si="68"/>
        <v>355</v>
      </c>
      <c r="B2890" s="29">
        <v>3</v>
      </c>
      <c r="C2890" s="29">
        <v>55</v>
      </c>
      <c r="D2890" s="29">
        <v>4012</v>
      </c>
      <c r="E2890" s="29">
        <v>12036</v>
      </c>
      <c r="F2890" s="29">
        <v>20000</v>
      </c>
      <c r="G2890" s="29">
        <v>900</v>
      </c>
      <c r="H2890" s="29">
        <v>900</v>
      </c>
      <c r="I2890" s="29"/>
      <c r="J2890" s="29">
        <v>8563</v>
      </c>
      <c r="K2890" s="29">
        <v>96.77</v>
      </c>
      <c r="L2890" s="29">
        <v>190.48</v>
      </c>
      <c r="M2890" s="29">
        <v>241.93</v>
      </c>
      <c r="N2890" s="29">
        <v>476.2</v>
      </c>
      <c r="O2890" s="29">
        <v>387.09</v>
      </c>
      <c r="P2890" s="29">
        <v>761.92</v>
      </c>
    </row>
    <row r="2891" spans="1:16">
      <c r="A2891" s="45" t="str">
        <f t="shared" si="68"/>
        <v>456</v>
      </c>
      <c r="B2891" s="30">
        <v>4</v>
      </c>
      <c r="C2891" s="30">
        <v>56</v>
      </c>
      <c r="D2891" s="30">
        <v>4012</v>
      </c>
      <c r="E2891" s="30">
        <v>16048</v>
      </c>
      <c r="F2891" s="30">
        <v>20000</v>
      </c>
      <c r="G2891" s="30"/>
      <c r="H2891" s="30">
        <v>927</v>
      </c>
      <c r="I2891" s="30"/>
      <c r="J2891" s="30">
        <v>12607</v>
      </c>
      <c r="K2891" s="30">
        <v>126.51</v>
      </c>
      <c r="L2891" s="30">
        <v>322.70999999999998</v>
      </c>
      <c r="M2891" s="30">
        <v>316.27999999999997</v>
      </c>
      <c r="N2891" s="30">
        <v>806.76</v>
      </c>
      <c r="O2891" s="30">
        <v>506.05</v>
      </c>
      <c r="P2891" s="30">
        <v>1290.82</v>
      </c>
    </row>
    <row r="2892" spans="1:16">
      <c r="A2892" s="45" t="str">
        <f t="shared" si="68"/>
        <v>557</v>
      </c>
      <c r="B2892" s="29">
        <v>5</v>
      </c>
      <c r="C2892" s="29">
        <v>57</v>
      </c>
      <c r="D2892" s="29">
        <v>4012</v>
      </c>
      <c r="E2892" s="29">
        <v>20060</v>
      </c>
      <c r="F2892" s="29">
        <v>20000</v>
      </c>
      <c r="G2892" s="29"/>
      <c r="H2892" s="29">
        <v>954.81</v>
      </c>
      <c r="I2892" s="29"/>
      <c r="J2892" s="29">
        <v>16908</v>
      </c>
      <c r="K2892" s="29">
        <v>165.95</v>
      </c>
      <c r="L2892" s="29">
        <v>498.34</v>
      </c>
      <c r="M2892" s="29">
        <v>414.88</v>
      </c>
      <c r="N2892" s="29">
        <v>1245.8499999999999</v>
      </c>
      <c r="O2892" s="29">
        <v>663.81</v>
      </c>
      <c r="P2892" s="29">
        <v>1993.35</v>
      </c>
    </row>
    <row r="2893" spans="1:16">
      <c r="A2893" s="45" t="str">
        <f t="shared" si="68"/>
        <v>658</v>
      </c>
      <c r="B2893" s="30">
        <v>6</v>
      </c>
      <c r="C2893" s="30">
        <v>58</v>
      </c>
      <c r="D2893" s="30"/>
      <c r="E2893" s="30">
        <v>20060</v>
      </c>
      <c r="F2893" s="30">
        <v>20000</v>
      </c>
      <c r="G2893" s="30">
        <v>900</v>
      </c>
      <c r="H2893" s="30">
        <v>1883.45</v>
      </c>
      <c r="I2893" s="30"/>
      <c r="J2893" s="30">
        <v>16326</v>
      </c>
      <c r="K2893" s="30">
        <v>169.08</v>
      </c>
      <c r="L2893" s="30">
        <v>682.37</v>
      </c>
      <c r="M2893" s="30">
        <v>422.7</v>
      </c>
      <c r="N2893" s="30">
        <v>1705.92</v>
      </c>
      <c r="O2893" s="30">
        <v>676.32</v>
      </c>
      <c r="P2893" s="30">
        <v>2729.48</v>
      </c>
    </row>
    <row r="2894" spans="1:16">
      <c r="A2894" s="45" t="str">
        <f t="shared" si="68"/>
        <v>759</v>
      </c>
      <c r="B2894" s="29">
        <v>7</v>
      </c>
      <c r="C2894" s="29">
        <v>59</v>
      </c>
      <c r="D2894" s="29"/>
      <c r="E2894" s="29">
        <v>20060</v>
      </c>
      <c r="F2894" s="29">
        <v>20000</v>
      </c>
      <c r="G2894" s="29"/>
      <c r="H2894" s="29">
        <v>1939.96</v>
      </c>
      <c r="I2894" s="29"/>
      <c r="J2894" s="29">
        <v>16626</v>
      </c>
      <c r="K2894" s="29">
        <v>163.26</v>
      </c>
      <c r="L2894" s="29">
        <v>866.1</v>
      </c>
      <c r="M2894" s="29">
        <v>408.15</v>
      </c>
      <c r="N2894" s="29">
        <v>2165.25</v>
      </c>
      <c r="O2894" s="29">
        <v>653.04</v>
      </c>
      <c r="P2894" s="29">
        <v>3464.4</v>
      </c>
    </row>
    <row r="2895" spans="1:16">
      <c r="A2895" s="45" t="str">
        <f t="shared" si="68"/>
        <v>860</v>
      </c>
      <c r="B2895" s="30">
        <v>8</v>
      </c>
      <c r="C2895" s="30">
        <v>60</v>
      </c>
      <c r="D2895" s="30"/>
      <c r="E2895" s="30">
        <v>20060</v>
      </c>
      <c r="F2895" s="30">
        <v>20000</v>
      </c>
      <c r="G2895" s="30"/>
      <c r="H2895" s="30">
        <v>1998.16</v>
      </c>
      <c r="I2895" s="30"/>
      <c r="J2895" s="30">
        <v>16932</v>
      </c>
      <c r="K2895" s="30">
        <v>166.26</v>
      </c>
      <c r="L2895" s="30">
        <v>1058.3399999999999</v>
      </c>
      <c r="M2895" s="30">
        <v>415.65</v>
      </c>
      <c r="N2895" s="30">
        <v>2645.86</v>
      </c>
      <c r="O2895" s="30">
        <v>665.04</v>
      </c>
      <c r="P2895" s="30">
        <v>4233.37</v>
      </c>
    </row>
    <row r="2896" spans="1:16">
      <c r="A2896" s="45" t="str">
        <f t="shared" si="68"/>
        <v>961</v>
      </c>
      <c r="B2896" s="29">
        <v>9</v>
      </c>
      <c r="C2896" s="29">
        <v>61</v>
      </c>
      <c r="D2896" s="29"/>
      <c r="E2896" s="29">
        <v>20060</v>
      </c>
      <c r="F2896" s="29">
        <v>20000</v>
      </c>
      <c r="G2896" s="29">
        <v>900</v>
      </c>
      <c r="H2896" s="29">
        <v>2958.1</v>
      </c>
      <c r="I2896" s="29"/>
      <c r="J2896" s="29">
        <v>16344</v>
      </c>
      <c r="K2896" s="29">
        <v>169.32</v>
      </c>
      <c r="L2896" s="29">
        <v>1259.4100000000001</v>
      </c>
      <c r="M2896" s="29">
        <v>423.3</v>
      </c>
      <c r="N2896" s="29">
        <v>3148.53</v>
      </c>
      <c r="O2896" s="29">
        <v>677.28</v>
      </c>
      <c r="P2896" s="29">
        <v>5037.6499999999996</v>
      </c>
    </row>
    <row r="2897" spans="1:16">
      <c r="A2897" s="45" t="str">
        <f t="shared" si="68"/>
        <v>1062</v>
      </c>
      <c r="B2897" s="30">
        <v>10</v>
      </c>
      <c r="C2897" s="30">
        <v>62</v>
      </c>
      <c r="D2897" s="30"/>
      <c r="E2897" s="30">
        <v>20060</v>
      </c>
      <c r="F2897" s="30">
        <v>20000</v>
      </c>
      <c r="G2897" s="30"/>
      <c r="H2897" s="30">
        <v>3046.84</v>
      </c>
      <c r="I2897" s="30"/>
      <c r="J2897" s="30">
        <v>16635</v>
      </c>
      <c r="K2897" s="30">
        <v>163.44</v>
      </c>
      <c r="L2897" s="30">
        <v>1460.64</v>
      </c>
      <c r="M2897" s="30">
        <v>408.6</v>
      </c>
      <c r="N2897" s="30">
        <v>3651.59</v>
      </c>
      <c r="O2897" s="30">
        <v>653.76</v>
      </c>
      <c r="P2897" s="30">
        <v>5842.54</v>
      </c>
    </row>
    <row r="2898" spans="1:16">
      <c r="A2898" s="45" t="str">
        <f t="shared" si="68"/>
        <v>1163</v>
      </c>
      <c r="B2898" s="29">
        <v>11</v>
      </c>
      <c r="C2898" s="29">
        <v>63</v>
      </c>
      <c r="D2898" s="29"/>
      <c r="E2898" s="29">
        <v>20060</v>
      </c>
      <c r="F2898" s="29">
        <v>20000</v>
      </c>
      <c r="G2898" s="29"/>
      <c r="H2898" s="29">
        <v>3138.25</v>
      </c>
      <c r="I2898" s="29"/>
      <c r="J2898" s="29">
        <v>16932</v>
      </c>
      <c r="K2898" s="29">
        <v>166.35</v>
      </c>
      <c r="L2898" s="29">
        <v>1670.8</v>
      </c>
      <c r="M2898" s="29">
        <v>415.88</v>
      </c>
      <c r="N2898" s="29">
        <v>4177.01</v>
      </c>
      <c r="O2898" s="29">
        <v>665.4</v>
      </c>
      <c r="P2898" s="29">
        <v>6683.22</v>
      </c>
    </row>
    <row r="2899" spans="1:16">
      <c r="A2899" s="45" t="str">
        <f t="shared" si="68"/>
        <v>1264</v>
      </c>
      <c r="B2899" s="30">
        <v>12</v>
      </c>
      <c r="C2899" s="30">
        <v>64</v>
      </c>
      <c r="D2899" s="30"/>
      <c r="E2899" s="30">
        <v>20060</v>
      </c>
      <c r="F2899" s="30">
        <v>20000</v>
      </c>
      <c r="G2899" s="30">
        <v>900</v>
      </c>
      <c r="H2899" s="30">
        <v>4132.3999999999996</v>
      </c>
      <c r="I2899" s="30"/>
      <c r="J2899" s="30">
        <v>16335</v>
      </c>
      <c r="K2899" s="30">
        <v>169.32</v>
      </c>
      <c r="L2899" s="30">
        <v>1890.25</v>
      </c>
      <c r="M2899" s="30">
        <v>423.3</v>
      </c>
      <c r="N2899" s="30">
        <v>4725.62</v>
      </c>
      <c r="O2899" s="30">
        <v>677.28</v>
      </c>
      <c r="P2899" s="30">
        <v>7561</v>
      </c>
    </row>
    <row r="2900" spans="1:16">
      <c r="A2900" s="45" t="str">
        <f t="shared" si="68"/>
        <v>1365</v>
      </c>
      <c r="B2900" s="29">
        <v>13</v>
      </c>
      <c r="C2900" s="29">
        <v>65</v>
      </c>
      <c r="D2900" s="29"/>
      <c r="E2900" s="29">
        <v>20060</v>
      </c>
      <c r="F2900" s="29">
        <v>20000</v>
      </c>
      <c r="G2900" s="29"/>
      <c r="H2900" s="29">
        <v>4256.37</v>
      </c>
      <c r="I2900" s="29"/>
      <c r="J2900" s="29">
        <v>16613</v>
      </c>
      <c r="K2900" s="29">
        <v>163.35</v>
      </c>
      <c r="L2900" s="29">
        <v>2110.31</v>
      </c>
      <c r="M2900" s="29">
        <v>408.38</v>
      </c>
      <c r="N2900" s="29">
        <v>5275.77</v>
      </c>
      <c r="O2900" s="29">
        <v>653.4</v>
      </c>
      <c r="P2900" s="29">
        <v>8441.2199999999993</v>
      </c>
    </row>
    <row r="2901" spans="1:16">
      <c r="A2901" s="45" t="str">
        <f t="shared" si="68"/>
        <v>1466</v>
      </c>
      <c r="B2901" s="30">
        <v>14</v>
      </c>
      <c r="C2901" s="30">
        <v>66</v>
      </c>
      <c r="D2901" s="30"/>
      <c r="E2901" s="30">
        <v>20060</v>
      </c>
      <c r="F2901" s="30">
        <v>20000</v>
      </c>
      <c r="G2901" s="30"/>
      <c r="H2901" s="30">
        <v>4384.0600000000004</v>
      </c>
      <c r="I2901" s="30"/>
      <c r="J2901" s="30">
        <v>16896</v>
      </c>
      <c r="K2901" s="30">
        <v>166.13</v>
      </c>
      <c r="L2901" s="30">
        <v>2339.75</v>
      </c>
      <c r="M2901" s="30">
        <v>415.33</v>
      </c>
      <c r="N2901" s="30">
        <v>5849.36</v>
      </c>
      <c r="O2901" s="30">
        <v>664.52</v>
      </c>
      <c r="P2901" s="30">
        <v>9358.98</v>
      </c>
    </row>
    <row r="2902" spans="1:16">
      <c r="A2902" s="45" t="str">
        <f t="shared" si="68"/>
        <v>1567</v>
      </c>
      <c r="B2902" s="29">
        <v>15</v>
      </c>
      <c r="C2902" s="29">
        <v>67</v>
      </c>
      <c r="D2902" s="29"/>
      <c r="E2902" s="29">
        <v>20060</v>
      </c>
      <c r="F2902" s="29">
        <v>20000</v>
      </c>
      <c r="G2902" s="29">
        <v>900</v>
      </c>
      <c r="H2902" s="29">
        <v>5415.58</v>
      </c>
      <c r="I2902" s="29"/>
      <c r="J2902" s="29">
        <v>16284</v>
      </c>
      <c r="K2902" s="29">
        <v>168.96</v>
      </c>
      <c r="L2902" s="29">
        <v>2578.9</v>
      </c>
      <c r="M2902" s="29">
        <v>422.4</v>
      </c>
      <c r="N2902" s="29">
        <v>6447.24</v>
      </c>
      <c r="O2902" s="29">
        <v>675.84</v>
      </c>
      <c r="P2902" s="29">
        <v>10315.59</v>
      </c>
    </row>
    <row r="2903" spans="1:16">
      <c r="A2903" s="45" t="str">
        <f t="shared" si="68"/>
        <v>1668</v>
      </c>
      <c r="B2903" s="30">
        <v>16</v>
      </c>
      <c r="C2903" s="30">
        <v>68</v>
      </c>
      <c r="D2903" s="30"/>
      <c r="E2903" s="30">
        <v>20060</v>
      </c>
      <c r="F2903" s="30">
        <v>20000</v>
      </c>
      <c r="G2903" s="30"/>
      <c r="H2903" s="30">
        <v>5578.05</v>
      </c>
      <c r="I2903" s="30"/>
      <c r="J2903" s="30">
        <v>16543</v>
      </c>
      <c r="K2903" s="30">
        <v>162.84</v>
      </c>
      <c r="L2903" s="30">
        <v>2819.1</v>
      </c>
      <c r="M2903" s="30">
        <v>407.1</v>
      </c>
      <c r="N2903" s="30">
        <v>7047.76</v>
      </c>
      <c r="O2903" s="30">
        <v>651.36</v>
      </c>
      <c r="P2903" s="30">
        <v>11276.42</v>
      </c>
    </row>
    <row r="2904" spans="1:16">
      <c r="A2904" s="45" t="str">
        <f t="shared" si="68"/>
        <v>1769</v>
      </c>
      <c r="B2904" s="29">
        <v>17</v>
      </c>
      <c r="C2904" s="29">
        <v>69</v>
      </c>
      <c r="D2904" s="29"/>
      <c r="E2904" s="29">
        <v>20060</v>
      </c>
      <c r="F2904" s="29">
        <v>20000</v>
      </c>
      <c r="G2904" s="29"/>
      <c r="H2904" s="29">
        <v>5745.39</v>
      </c>
      <c r="I2904" s="29"/>
      <c r="J2904" s="29">
        <v>16805</v>
      </c>
      <c r="K2904" s="29">
        <v>165.43</v>
      </c>
      <c r="L2904" s="29">
        <v>3069.11</v>
      </c>
      <c r="M2904" s="29">
        <v>413.58</v>
      </c>
      <c r="N2904" s="29">
        <v>7672.77</v>
      </c>
      <c r="O2904" s="29">
        <v>661.72</v>
      </c>
      <c r="P2904" s="29">
        <v>12276.43</v>
      </c>
    </row>
    <row r="2905" spans="1:16">
      <c r="A2905" s="45" t="str">
        <f t="shared" si="68"/>
        <v>1870</v>
      </c>
      <c r="B2905" s="30">
        <v>18</v>
      </c>
      <c r="C2905" s="30">
        <v>70</v>
      </c>
      <c r="D2905" s="30"/>
      <c r="E2905" s="30">
        <v>20060</v>
      </c>
      <c r="F2905" s="30">
        <v>20000</v>
      </c>
      <c r="G2905" s="30">
        <v>900</v>
      </c>
      <c r="H2905" s="30">
        <v>6817.75</v>
      </c>
      <c r="I2905" s="30"/>
      <c r="J2905" s="30">
        <v>16172</v>
      </c>
      <c r="K2905" s="30">
        <v>168.05</v>
      </c>
      <c r="L2905" s="30">
        <v>3329.23</v>
      </c>
      <c r="M2905" s="30">
        <v>420.13</v>
      </c>
      <c r="N2905" s="30">
        <v>8323.08</v>
      </c>
      <c r="O2905" s="30">
        <v>672.2</v>
      </c>
      <c r="P2905" s="30">
        <v>13316.92</v>
      </c>
    </row>
    <row r="2906" spans="1:16">
      <c r="A2906" s="45" t="str">
        <f t="shared" si="68"/>
        <v>1971</v>
      </c>
      <c r="B2906" s="29">
        <v>19</v>
      </c>
      <c r="C2906" s="29">
        <v>71</v>
      </c>
      <c r="D2906" s="29"/>
      <c r="E2906" s="29">
        <v>20060</v>
      </c>
      <c r="F2906" s="29">
        <v>20000</v>
      </c>
      <c r="G2906" s="29"/>
      <c r="H2906" s="29">
        <v>7022.29</v>
      </c>
      <c r="I2906" s="29"/>
      <c r="J2906" s="29">
        <v>16402</v>
      </c>
      <c r="K2906" s="29">
        <v>161.72</v>
      </c>
      <c r="L2906" s="29">
        <v>3590.83</v>
      </c>
      <c r="M2906" s="29">
        <v>404.3</v>
      </c>
      <c r="N2906" s="29">
        <v>8977.07</v>
      </c>
      <c r="O2906" s="29">
        <v>646.88</v>
      </c>
      <c r="P2906" s="29">
        <v>14363.31</v>
      </c>
    </row>
    <row r="2907" spans="1:16">
      <c r="A2907" s="45" t="str">
        <f t="shared" si="68"/>
        <v>2072</v>
      </c>
      <c r="B2907" s="30">
        <v>20</v>
      </c>
      <c r="C2907" s="30">
        <v>72</v>
      </c>
      <c r="D2907" s="30"/>
      <c r="E2907" s="30">
        <v>20060</v>
      </c>
      <c r="F2907" s="30">
        <v>20000</v>
      </c>
      <c r="G2907" s="30"/>
      <c r="H2907" s="30">
        <v>7232.95</v>
      </c>
      <c r="I2907" s="30"/>
      <c r="J2907" s="30">
        <v>16633</v>
      </c>
      <c r="K2907" s="30">
        <v>164.02</v>
      </c>
      <c r="L2907" s="30">
        <v>3862.57</v>
      </c>
      <c r="M2907" s="30">
        <v>410.05</v>
      </c>
      <c r="N2907" s="30">
        <v>9656.43</v>
      </c>
      <c r="O2907" s="30">
        <v>656.08</v>
      </c>
      <c r="P2907" s="30">
        <v>15450.29</v>
      </c>
    </row>
    <row r="2908" spans="1:16">
      <c r="A2908" s="45" t="str">
        <f t="shared" si="68"/>
        <v>2173</v>
      </c>
      <c r="B2908" s="29">
        <v>21</v>
      </c>
      <c r="C2908" s="29">
        <v>73</v>
      </c>
      <c r="D2908" s="29"/>
      <c r="E2908" s="29">
        <v>20060</v>
      </c>
      <c r="F2908" s="29">
        <v>20000</v>
      </c>
      <c r="G2908" s="29">
        <v>900</v>
      </c>
      <c r="H2908" s="29">
        <v>8349.94</v>
      </c>
      <c r="I2908" s="29"/>
      <c r="J2908" s="29">
        <v>15965</v>
      </c>
      <c r="K2908" s="29">
        <v>166.33</v>
      </c>
      <c r="L2908" s="29">
        <v>4144.78</v>
      </c>
      <c r="M2908" s="29">
        <v>415.83</v>
      </c>
      <c r="N2908" s="29">
        <v>10361.950000000001</v>
      </c>
      <c r="O2908" s="29">
        <v>665.32</v>
      </c>
      <c r="P2908" s="29">
        <v>16579.12</v>
      </c>
    </row>
    <row r="2909" spans="1:16">
      <c r="A2909" s="45" t="str">
        <f t="shared" si="68"/>
        <v>2274</v>
      </c>
      <c r="B2909" s="30">
        <v>22</v>
      </c>
      <c r="C2909" s="30">
        <v>74</v>
      </c>
      <c r="D2909" s="30"/>
      <c r="E2909" s="30">
        <v>20060</v>
      </c>
      <c r="F2909" s="30">
        <v>20000</v>
      </c>
      <c r="G2909" s="30"/>
      <c r="H2909" s="30">
        <v>8600.44</v>
      </c>
      <c r="I2909" s="30"/>
      <c r="J2909" s="30">
        <v>16151</v>
      </c>
      <c r="K2909" s="30">
        <v>159.65</v>
      </c>
      <c r="L2909" s="30">
        <v>4428.7700000000004</v>
      </c>
      <c r="M2909" s="30">
        <v>399.13</v>
      </c>
      <c r="N2909" s="30">
        <v>11071.93</v>
      </c>
      <c r="O2909" s="30">
        <v>638.6</v>
      </c>
      <c r="P2909" s="30">
        <v>17715.09</v>
      </c>
    </row>
    <row r="2910" spans="1:16">
      <c r="A2910" s="45" t="str">
        <f t="shared" si="68"/>
        <v>2375</v>
      </c>
      <c r="B2910" s="29">
        <v>23</v>
      </c>
      <c r="C2910" s="29">
        <v>75</v>
      </c>
      <c r="D2910" s="29"/>
      <c r="E2910" s="29">
        <v>20060</v>
      </c>
      <c r="F2910" s="29">
        <v>20000</v>
      </c>
      <c r="G2910" s="29"/>
      <c r="H2910" s="29">
        <v>8858.4500000000007</v>
      </c>
      <c r="I2910" s="29"/>
      <c r="J2910" s="29">
        <v>16332</v>
      </c>
      <c r="K2910" s="29">
        <v>161.51</v>
      </c>
      <c r="L2910" s="29">
        <v>4723.1499999999996</v>
      </c>
      <c r="M2910" s="29">
        <v>403.78</v>
      </c>
      <c r="N2910" s="29">
        <v>11807.87</v>
      </c>
      <c r="O2910" s="29">
        <v>646.04</v>
      </c>
      <c r="P2910" s="29">
        <v>18892.59</v>
      </c>
    </row>
    <row r="2911" spans="1:16">
      <c r="A2911" s="45" t="str">
        <f t="shared" si="68"/>
        <v>2476</v>
      </c>
      <c r="B2911" s="30">
        <v>24</v>
      </c>
      <c r="C2911" s="30">
        <v>76</v>
      </c>
      <c r="D2911" s="30"/>
      <c r="E2911" s="30">
        <v>20060</v>
      </c>
      <c r="F2911" s="30">
        <v>20000</v>
      </c>
      <c r="G2911" s="30">
        <v>900</v>
      </c>
      <c r="H2911" s="30">
        <v>10024.209999999999</v>
      </c>
      <c r="I2911" s="30"/>
      <c r="J2911" s="30">
        <v>15610</v>
      </c>
      <c r="K2911" s="30">
        <v>163.32</v>
      </c>
      <c r="L2911" s="30">
        <v>5028.16</v>
      </c>
      <c r="M2911" s="30">
        <v>408.3</v>
      </c>
      <c r="N2911" s="30">
        <v>12570.4</v>
      </c>
      <c r="O2911" s="30">
        <v>653.28</v>
      </c>
      <c r="P2911" s="30">
        <v>20112.64</v>
      </c>
    </row>
    <row r="2912" spans="1:16">
      <c r="A2912" s="45" t="str">
        <f t="shared" si="68"/>
        <v>2577</v>
      </c>
      <c r="B2912" s="29">
        <v>25</v>
      </c>
      <c r="C2912" s="29">
        <v>77</v>
      </c>
      <c r="D2912" s="29"/>
      <c r="E2912" s="29">
        <v>20060</v>
      </c>
      <c r="F2912" s="29">
        <v>20000</v>
      </c>
      <c r="G2912" s="29"/>
      <c r="H2912" s="29">
        <v>10324.93</v>
      </c>
      <c r="I2912" s="29"/>
      <c r="J2912" s="29">
        <v>15724</v>
      </c>
      <c r="K2912" s="29">
        <v>156.1</v>
      </c>
      <c r="L2912" s="29">
        <v>5335.11</v>
      </c>
      <c r="M2912" s="29">
        <v>390.25</v>
      </c>
      <c r="N2912" s="29">
        <v>13337.76</v>
      </c>
      <c r="O2912" s="29">
        <v>624.4</v>
      </c>
      <c r="P2912" s="29">
        <v>21340.42</v>
      </c>
    </row>
    <row r="2913" spans="1:16">
      <c r="A2913" s="45" t="str">
        <f t="shared" si="68"/>
        <v>2678</v>
      </c>
      <c r="B2913" s="30">
        <v>26</v>
      </c>
      <c r="C2913" s="30">
        <v>78</v>
      </c>
      <c r="D2913" s="30"/>
      <c r="E2913" s="30">
        <v>20060</v>
      </c>
      <c r="F2913" s="30">
        <v>20000</v>
      </c>
      <c r="G2913" s="30"/>
      <c r="H2913" s="30">
        <v>10634.68</v>
      </c>
      <c r="I2913" s="30"/>
      <c r="J2913" s="30">
        <v>15824</v>
      </c>
      <c r="K2913" s="30">
        <v>157.24</v>
      </c>
      <c r="L2913" s="30">
        <v>5652.4</v>
      </c>
      <c r="M2913" s="30">
        <v>393.1</v>
      </c>
      <c r="N2913" s="30">
        <v>14131</v>
      </c>
      <c r="O2913" s="30">
        <v>628.96</v>
      </c>
      <c r="P2913" s="30">
        <v>22609.599999999999</v>
      </c>
    </row>
    <row r="2914" spans="1:16">
      <c r="A2914" s="45" t="str">
        <f t="shared" si="68"/>
        <v>2779</v>
      </c>
      <c r="B2914" s="29">
        <v>27</v>
      </c>
      <c r="C2914" s="29">
        <v>79</v>
      </c>
      <c r="D2914" s="29"/>
      <c r="E2914" s="29">
        <v>20060</v>
      </c>
      <c r="F2914" s="29">
        <v>20000</v>
      </c>
      <c r="G2914" s="29">
        <v>900</v>
      </c>
      <c r="H2914" s="29">
        <v>11853.72</v>
      </c>
      <c r="I2914" s="29"/>
      <c r="J2914" s="29">
        <v>15009</v>
      </c>
      <c r="K2914" s="29">
        <v>158.24</v>
      </c>
      <c r="L2914" s="29">
        <v>5980.21</v>
      </c>
      <c r="M2914" s="29">
        <v>395.6</v>
      </c>
      <c r="N2914" s="29">
        <v>14950.53</v>
      </c>
      <c r="O2914" s="29">
        <v>632.96</v>
      </c>
      <c r="P2914" s="29">
        <v>23920.84</v>
      </c>
    </row>
    <row r="2915" spans="1:16">
      <c r="A2915" s="45" t="str">
        <f t="shared" si="68"/>
        <v>2880</v>
      </c>
      <c r="B2915" s="30">
        <v>28</v>
      </c>
      <c r="C2915" s="30">
        <v>80</v>
      </c>
      <c r="D2915" s="30"/>
      <c r="E2915" s="30">
        <v>20060</v>
      </c>
      <c r="F2915" s="30">
        <v>20000</v>
      </c>
      <c r="G2915" s="30"/>
      <c r="H2915" s="30">
        <v>12209.33</v>
      </c>
      <c r="I2915" s="30">
        <v>15000</v>
      </c>
      <c r="J2915" s="30">
        <v>15000</v>
      </c>
      <c r="K2915" s="30">
        <v>150.09</v>
      </c>
      <c r="L2915" s="30">
        <v>6309.71</v>
      </c>
      <c r="M2915" s="30">
        <v>375.23</v>
      </c>
      <c r="N2915" s="30">
        <v>15774.27</v>
      </c>
      <c r="O2915" s="30">
        <v>600.36</v>
      </c>
      <c r="P2915" s="30">
        <v>25238.83</v>
      </c>
    </row>
    <row r="2916" spans="1:16" ht="54">
      <c r="B2916" s="28" t="s">
        <v>27</v>
      </c>
      <c r="C2916" s="28" t="s">
        <v>13</v>
      </c>
      <c r="D2916" s="28" t="s">
        <v>14</v>
      </c>
      <c r="E2916" s="28" t="s">
        <v>15</v>
      </c>
      <c r="F2916" s="28" t="s">
        <v>16</v>
      </c>
      <c r="G2916" s="28" t="s">
        <v>17</v>
      </c>
      <c r="H2916" s="28" t="s">
        <v>18</v>
      </c>
      <c r="I2916" s="28" t="s">
        <v>19</v>
      </c>
      <c r="J2916" s="28" t="s">
        <v>20</v>
      </c>
      <c r="K2916" s="28" t="s">
        <v>21</v>
      </c>
      <c r="L2916" s="28" t="s">
        <v>22</v>
      </c>
      <c r="M2916" s="28" t="s">
        <v>23</v>
      </c>
      <c r="N2916" s="28" t="s">
        <v>24</v>
      </c>
      <c r="O2916" s="28" t="s">
        <v>25</v>
      </c>
      <c r="P2916" s="28" t="s">
        <v>26</v>
      </c>
    </row>
    <row r="2917" spans="1:16">
      <c r="A2917" s="45" t="str">
        <f t="shared" ref="A2917:A2943" si="69">B2917&amp;C2917</f>
        <v>154</v>
      </c>
      <c r="B2917" s="29">
        <v>1</v>
      </c>
      <c r="C2917" s="29">
        <v>54</v>
      </c>
      <c r="D2917" s="29">
        <v>4042</v>
      </c>
      <c r="E2917" s="29">
        <v>4042</v>
      </c>
      <c r="F2917" s="29">
        <v>20000</v>
      </c>
      <c r="G2917" s="29"/>
      <c r="H2917" s="29"/>
      <c r="I2917" s="29"/>
      <c r="J2917" s="29">
        <v>2425.1999999999998</v>
      </c>
      <c r="K2917" s="29">
        <v>28.29</v>
      </c>
      <c r="L2917" s="29">
        <v>28.29</v>
      </c>
      <c r="M2917" s="29">
        <v>70.739999999999995</v>
      </c>
      <c r="N2917" s="29">
        <v>70.739999999999995</v>
      </c>
      <c r="O2917" s="29">
        <v>113.18</v>
      </c>
      <c r="P2917" s="29">
        <v>113.18</v>
      </c>
    </row>
    <row r="2918" spans="1:16">
      <c r="A2918" s="45" t="str">
        <f t="shared" si="69"/>
        <v>255</v>
      </c>
      <c r="B2918" s="30">
        <v>2</v>
      </c>
      <c r="C2918" s="30">
        <v>55</v>
      </c>
      <c r="D2918" s="30">
        <v>4042</v>
      </c>
      <c r="E2918" s="30">
        <v>8084</v>
      </c>
      <c r="F2918" s="30">
        <v>20000</v>
      </c>
      <c r="G2918" s="30"/>
      <c r="H2918" s="30"/>
      <c r="I2918" s="30"/>
      <c r="J2918" s="30">
        <v>5923</v>
      </c>
      <c r="K2918" s="30">
        <v>62.45</v>
      </c>
      <c r="L2918" s="30">
        <v>91.59</v>
      </c>
      <c r="M2918" s="30">
        <v>156.12</v>
      </c>
      <c r="N2918" s="30">
        <v>228.97</v>
      </c>
      <c r="O2918" s="30">
        <v>249.79</v>
      </c>
      <c r="P2918" s="30">
        <v>366.36</v>
      </c>
    </row>
    <row r="2919" spans="1:16">
      <c r="A2919" s="45" t="str">
        <f t="shared" si="69"/>
        <v>356</v>
      </c>
      <c r="B2919" s="29">
        <v>3</v>
      </c>
      <c r="C2919" s="29">
        <v>56</v>
      </c>
      <c r="D2919" s="29">
        <v>4042</v>
      </c>
      <c r="E2919" s="29">
        <v>12126</v>
      </c>
      <c r="F2919" s="29">
        <v>20000</v>
      </c>
      <c r="G2919" s="29">
        <v>900</v>
      </c>
      <c r="H2919" s="29">
        <v>900</v>
      </c>
      <c r="I2919" s="29"/>
      <c r="J2919" s="29">
        <v>8617</v>
      </c>
      <c r="K2919" s="29">
        <v>97.37</v>
      </c>
      <c r="L2919" s="29">
        <v>191.7</v>
      </c>
      <c r="M2919" s="29">
        <v>243.42</v>
      </c>
      <c r="N2919" s="29">
        <v>479.26</v>
      </c>
      <c r="O2919" s="29">
        <v>389.47</v>
      </c>
      <c r="P2919" s="29">
        <v>766.82</v>
      </c>
    </row>
    <row r="2920" spans="1:16">
      <c r="A2920" s="45" t="str">
        <f t="shared" si="69"/>
        <v>457</v>
      </c>
      <c r="B2920" s="30">
        <v>4</v>
      </c>
      <c r="C2920" s="30">
        <v>57</v>
      </c>
      <c r="D2920" s="30">
        <v>4042</v>
      </c>
      <c r="E2920" s="30">
        <v>16168</v>
      </c>
      <c r="F2920" s="30">
        <v>20000</v>
      </c>
      <c r="G2920" s="30"/>
      <c r="H2920" s="30">
        <v>927</v>
      </c>
      <c r="I2920" s="30"/>
      <c r="J2920" s="30">
        <v>12687</v>
      </c>
      <c r="K2920" s="30">
        <v>127.35</v>
      </c>
      <c r="L2920" s="30">
        <v>324.81</v>
      </c>
      <c r="M2920" s="30">
        <v>318.38</v>
      </c>
      <c r="N2920" s="30">
        <v>812.02</v>
      </c>
      <c r="O2920" s="30">
        <v>509.4</v>
      </c>
      <c r="P2920" s="30">
        <v>1299.22</v>
      </c>
    </row>
    <row r="2921" spans="1:16">
      <c r="A2921" s="45" t="str">
        <f t="shared" si="69"/>
        <v>558</v>
      </c>
      <c r="B2921" s="29">
        <v>5</v>
      </c>
      <c r="C2921" s="29">
        <v>58</v>
      </c>
      <c r="D2921" s="29">
        <v>4042</v>
      </c>
      <c r="E2921" s="29">
        <v>20210</v>
      </c>
      <c r="F2921" s="29">
        <v>20000</v>
      </c>
      <c r="G2921" s="29"/>
      <c r="H2921" s="29">
        <v>954.81</v>
      </c>
      <c r="I2921" s="29"/>
      <c r="J2921" s="29">
        <v>17018</v>
      </c>
      <c r="K2921" s="29">
        <v>167.05</v>
      </c>
      <c r="L2921" s="29">
        <v>501.6</v>
      </c>
      <c r="M2921" s="29">
        <v>417.63</v>
      </c>
      <c r="N2921" s="29">
        <v>1254</v>
      </c>
      <c r="O2921" s="29">
        <v>668.2</v>
      </c>
      <c r="P2921" s="29">
        <v>2006.4</v>
      </c>
    </row>
    <row r="2922" spans="1:16">
      <c r="A2922" s="45" t="str">
        <f t="shared" si="69"/>
        <v>659</v>
      </c>
      <c r="B2922" s="30">
        <v>6</v>
      </c>
      <c r="C2922" s="30">
        <v>59</v>
      </c>
      <c r="D2922" s="30"/>
      <c r="E2922" s="30">
        <v>20210</v>
      </c>
      <c r="F2922" s="30">
        <v>20000</v>
      </c>
      <c r="G2922" s="30">
        <v>900</v>
      </c>
      <c r="H2922" s="30">
        <v>1883.45</v>
      </c>
      <c r="I2922" s="30"/>
      <c r="J2922" s="30">
        <v>16438</v>
      </c>
      <c r="K2922" s="30">
        <v>170.18</v>
      </c>
      <c r="L2922" s="30">
        <v>686.83</v>
      </c>
      <c r="M2922" s="30">
        <v>425.45</v>
      </c>
      <c r="N2922" s="30">
        <v>1717.07</v>
      </c>
      <c r="O2922" s="30">
        <v>680.72</v>
      </c>
      <c r="P2922" s="30">
        <v>2747.32</v>
      </c>
    </row>
    <row r="2923" spans="1:16">
      <c r="A2923" s="45" t="str">
        <f t="shared" si="69"/>
        <v>760</v>
      </c>
      <c r="B2923" s="29">
        <v>7</v>
      </c>
      <c r="C2923" s="29">
        <v>60</v>
      </c>
      <c r="D2923" s="29"/>
      <c r="E2923" s="29">
        <v>20210</v>
      </c>
      <c r="F2923" s="29">
        <v>20000</v>
      </c>
      <c r="G2923" s="29"/>
      <c r="H2923" s="29">
        <v>1939.96</v>
      </c>
      <c r="I2923" s="29"/>
      <c r="J2923" s="29">
        <v>16738</v>
      </c>
      <c r="K2923" s="29">
        <v>164.38</v>
      </c>
      <c r="L2923" s="29">
        <v>871.81</v>
      </c>
      <c r="M2923" s="29">
        <v>410.95</v>
      </c>
      <c r="N2923" s="29">
        <v>2179.5300000000002</v>
      </c>
      <c r="O2923" s="29">
        <v>657.52</v>
      </c>
      <c r="P2923" s="29">
        <v>3487.26</v>
      </c>
    </row>
    <row r="2924" spans="1:16">
      <c r="A2924" s="45" t="str">
        <f t="shared" si="69"/>
        <v>861</v>
      </c>
      <c r="B2924" s="30">
        <v>8</v>
      </c>
      <c r="C2924" s="30">
        <v>61</v>
      </c>
      <c r="D2924" s="30"/>
      <c r="E2924" s="30">
        <v>20210</v>
      </c>
      <c r="F2924" s="30">
        <v>20000</v>
      </c>
      <c r="G2924" s="30"/>
      <c r="H2924" s="30">
        <v>1998.16</v>
      </c>
      <c r="I2924" s="30"/>
      <c r="J2924" s="30">
        <v>17044</v>
      </c>
      <c r="K2924" s="30">
        <v>167.38</v>
      </c>
      <c r="L2924" s="30">
        <v>1065.3499999999999</v>
      </c>
      <c r="M2924" s="30">
        <v>418.45</v>
      </c>
      <c r="N2924" s="30">
        <v>2663.37</v>
      </c>
      <c r="O2924" s="30">
        <v>669.52</v>
      </c>
      <c r="P2924" s="30">
        <v>4261.3900000000003</v>
      </c>
    </row>
    <row r="2925" spans="1:16">
      <c r="A2925" s="45" t="str">
        <f t="shared" si="69"/>
        <v>962</v>
      </c>
      <c r="B2925" s="29">
        <v>9</v>
      </c>
      <c r="C2925" s="29">
        <v>62</v>
      </c>
      <c r="D2925" s="29"/>
      <c r="E2925" s="29">
        <v>20210</v>
      </c>
      <c r="F2925" s="29">
        <v>20000</v>
      </c>
      <c r="G2925" s="29">
        <v>900</v>
      </c>
      <c r="H2925" s="29">
        <v>2958.1</v>
      </c>
      <c r="I2925" s="29"/>
      <c r="J2925" s="29">
        <v>16457</v>
      </c>
      <c r="K2925" s="29">
        <v>170.44</v>
      </c>
      <c r="L2925" s="29">
        <v>1267.75</v>
      </c>
      <c r="M2925" s="29">
        <v>426.1</v>
      </c>
      <c r="N2925" s="29">
        <v>3169.37</v>
      </c>
      <c r="O2925" s="29">
        <v>681.76</v>
      </c>
      <c r="P2925" s="29">
        <v>5071</v>
      </c>
    </row>
    <row r="2926" spans="1:16">
      <c r="A2926" s="45" t="str">
        <f t="shared" si="69"/>
        <v>1063</v>
      </c>
      <c r="B2926" s="30">
        <v>10</v>
      </c>
      <c r="C2926" s="30">
        <v>63</v>
      </c>
      <c r="D2926" s="30"/>
      <c r="E2926" s="30">
        <v>20210</v>
      </c>
      <c r="F2926" s="30">
        <v>20000</v>
      </c>
      <c r="G2926" s="30"/>
      <c r="H2926" s="30">
        <v>3046.84</v>
      </c>
      <c r="I2926" s="30"/>
      <c r="J2926" s="30">
        <v>16748</v>
      </c>
      <c r="K2926" s="30">
        <v>164.57</v>
      </c>
      <c r="L2926" s="30">
        <v>1470.35</v>
      </c>
      <c r="M2926" s="30">
        <v>411.43</v>
      </c>
      <c r="N2926" s="30">
        <v>3675.88</v>
      </c>
      <c r="O2926" s="30">
        <v>658.28</v>
      </c>
      <c r="P2926" s="30">
        <v>5881.41</v>
      </c>
    </row>
    <row r="2927" spans="1:16">
      <c r="A2927" s="45" t="str">
        <f t="shared" si="69"/>
        <v>1164</v>
      </c>
      <c r="B2927" s="29">
        <v>11</v>
      </c>
      <c r="C2927" s="29">
        <v>64</v>
      </c>
      <c r="D2927" s="29"/>
      <c r="E2927" s="29">
        <v>20210</v>
      </c>
      <c r="F2927" s="29">
        <v>20000</v>
      </c>
      <c r="G2927" s="29"/>
      <c r="H2927" s="29">
        <v>3138.25</v>
      </c>
      <c r="I2927" s="29"/>
      <c r="J2927" s="29">
        <v>17044</v>
      </c>
      <c r="K2927" s="29">
        <v>167.48</v>
      </c>
      <c r="L2927" s="29">
        <v>1681.94</v>
      </c>
      <c r="M2927" s="29">
        <v>418.7</v>
      </c>
      <c r="N2927" s="29">
        <v>4204.8500000000004</v>
      </c>
      <c r="O2927" s="29">
        <v>669.92</v>
      </c>
      <c r="P2927" s="29">
        <v>6727.77</v>
      </c>
    </row>
    <row r="2928" spans="1:16">
      <c r="A2928" s="45" t="str">
        <f t="shared" si="69"/>
        <v>1265</v>
      </c>
      <c r="B2928" s="30">
        <v>12</v>
      </c>
      <c r="C2928" s="30">
        <v>65</v>
      </c>
      <c r="D2928" s="30"/>
      <c r="E2928" s="30">
        <v>20210</v>
      </c>
      <c r="F2928" s="30">
        <v>20000</v>
      </c>
      <c r="G2928" s="30">
        <v>900</v>
      </c>
      <c r="H2928" s="30">
        <v>4132.3999999999996</v>
      </c>
      <c r="I2928" s="30"/>
      <c r="J2928" s="30">
        <v>16447</v>
      </c>
      <c r="K2928" s="30">
        <v>170.44</v>
      </c>
      <c r="L2928" s="30">
        <v>1902.84</v>
      </c>
      <c r="M2928" s="30">
        <v>426.1</v>
      </c>
      <c r="N2928" s="30">
        <v>4757.1000000000004</v>
      </c>
      <c r="O2928" s="30">
        <v>681.76</v>
      </c>
      <c r="P2928" s="30">
        <v>7611.36</v>
      </c>
    </row>
    <row r="2929" spans="1:16">
      <c r="A2929" s="45" t="str">
        <f t="shared" si="69"/>
        <v>1366</v>
      </c>
      <c r="B2929" s="29">
        <v>13</v>
      </c>
      <c r="C2929" s="29">
        <v>66</v>
      </c>
      <c r="D2929" s="29"/>
      <c r="E2929" s="29">
        <v>20210</v>
      </c>
      <c r="F2929" s="29">
        <v>20000</v>
      </c>
      <c r="G2929" s="29"/>
      <c r="H2929" s="29">
        <v>4256.37</v>
      </c>
      <c r="I2929" s="29"/>
      <c r="J2929" s="29">
        <v>16724</v>
      </c>
      <c r="K2929" s="29">
        <v>164.47</v>
      </c>
      <c r="L2929" s="29">
        <v>2124.4</v>
      </c>
      <c r="M2929" s="29">
        <v>411.18</v>
      </c>
      <c r="N2929" s="29">
        <v>5310.99</v>
      </c>
      <c r="O2929" s="29">
        <v>657.88</v>
      </c>
      <c r="P2929" s="29">
        <v>8497.58</v>
      </c>
    </row>
    <row r="2930" spans="1:16">
      <c r="A2930" s="45" t="str">
        <f t="shared" si="69"/>
        <v>1467</v>
      </c>
      <c r="B2930" s="30">
        <v>14</v>
      </c>
      <c r="C2930" s="30">
        <v>67</v>
      </c>
      <c r="D2930" s="30"/>
      <c r="E2930" s="30">
        <v>20210</v>
      </c>
      <c r="F2930" s="30">
        <v>20000</v>
      </c>
      <c r="G2930" s="30"/>
      <c r="H2930" s="30">
        <v>4384.0600000000004</v>
      </c>
      <c r="I2930" s="30"/>
      <c r="J2930" s="30">
        <v>17006</v>
      </c>
      <c r="K2930" s="30">
        <v>167.24</v>
      </c>
      <c r="L2930" s="30">
        <v>2355.37</v>
      </c>
      <c r="M2930" s="30">
        <v>418.1</v>
      </c>
      <c r="N2930" s="30">
        <v>5888.42</v>
      </c>
      <c r="O2930" s="30">
        <v>668.96</v>
      </c>
      <c r="P2930" s="30">
        <v>9421.4699999999993</v>
      </c>
    </row>
    <row r="2931" spans="1:16">
      <c r="A2931" s="45" t="str">
        <f t="shared" si="69"/>
        <v>1568</v>
      </c>
      <c r="B2931" s="29">
        <v>15</v>
      </c>
      <c r="C2931" s="29">
        <v>68</v>
      </c>
      <c r="D2931" s="29"/>
      <c r="E2931" s="29">
        <v>20210</v>
      </c>
      <c r="F2931" s="29">
        <v>20000</v>
      </c>
      <c r="G2931" s="29">
        <v>900</v>
      </c>
      <c r="H2931" s="29">
        <v>5415.58</v>
      </c>
      <c r="I2931" s="29"/>
      <c r="J2931" s="29">
        <v>16393</v>
      </c>
      <c r="K2931" s="29">
        <v>170.06</v>
      </c>
      <c r="L2931" s="29">
        <v>2596.09</v>
      </c>
      <c r="M2931" s="29">
        <v>425.15</v>
      </c>
      <c r="N2931" s="29">
        <v>6490.22</v>
      </c>
      <c r="O2931" s="29">
        <v>680.24</v>
      </c>
      <c r="P2931" s="29">
        <v>10384.35</v>
      </c>
    </row>
    <row r="2932" spans="1:16">
      <c r="A2932" s="45" t="str">
        <f t="shared" si="69"/>
        <v>1669</v>
      </c>
      <c r="B2932" s="30">
        <v>16</v>
      </c>
      <c r="C2932" s="30">
        <v>69</v>
      </c>
      <c r="D2932" s="30"/>
      <c r="E2932" s="30">
        <v>20210</v>
      </c>
      <c r="F2932" s="30">
        <v>20000</v>
      </c>
      <c r="G2932" s="30"/>
      <c r="H2932" s="30">
        <v>5578.05</v>
      </c>
      <c r="I2932" s="30"/>
      <c r="J2932" s="30">
        <v>16649</v>
      </c>
      <c r="K2932" s="30">
        <v>163.93</v>
      </c>
      <c r="L2932" s="30">
        <v>2837.9</v>
      </c>
      <c r="M2932" s="30">
        <v>409.83</v>
      </c>
      <c r="N2932" s="30">
        <v>7094.75</v>
      </c>
      <c r="O2932" s="30">
        <v>655.72</v>
      </c>
      <c r="P2932" s="30">
        <v>11351.6</v>
      </c>
    </row>
    <row r="2933" spans="1:16">
      <c r="A2933" s="45" t="str">
        <f t="shared" si="69"/>
        <v>1770</v>
      </c>
      <c r="B2933" s="29">
        <v>17</v>
      </c>
      <c r="C2933" s="29">
        <v>70</v>
      </c>
      <c r="D2933" s="29"/>
      <c r="E2933" s="29">
        <v>20210</v>
      </c>
      <c r="F2933" s="29">
        <v>20000</v>
      </c>
      <c r="G2933" s="29"/>
      <c r="H2933" s="29">
        <v>5745.39</v>
      </c>
      <c r="I2933" s="29"/>
      <c r="J2933" s="29">
        <v>16909</v>
      </c>
      <c r="K2933" s="29">
        <v>166.49</v>
      </c>
      <c r="L2933" s="29">
        <v>3089.53</v>
      </c>
      <c r="M2933" s="29">
        <v>416.23</v>
      </c>
      <c r="N2933" s="29">
        <v>7723.82</v>
      </c>
      <c r="O2933" s="29">
        <v>665.96</v>
      </c>
      <c r="P2933" s="29">
        <v>12358.11</v>
      </c>
    </row>
    <row r="2934" spans="1:16">
      <c r="A2934" s="45" t="str">
        <f t="shared" si="69"/>
        <v>1871</v>
      </c>
      <c r="B2934" s="30">
        <v>18</v>
      </c>
      <c r="C2934" s="30">
        <v>71</v>
      </c>
      <c r="D2934" s="30"/>
      <c r="E2934" s="30">
        <v>20210</v>
      </c>
      <c r="F2934" s="30">
        <v>20000</v>
      </c>
      <c r="G2934" s="30">
        <v>900</v>
      </c>
      <c r="H2934" s="30">
        <v>6817.75</v>
      </c>
      <c r="I2934" s="30"/>
      <c r="J2934" s="30">
        <v>16272</v>
      </c>
      <c r="K2934" s="30">
        <v>169.09</v>
      </c>
      <c r="L2934" s="30">
        <v>3351.3</v>
      </c>
      <c r="M2934" s="30">
        <v>422.73</v>
      </c>
      <c r="N2934" s="30">
        <v>8378.26</v>
      </c>
      <c r="O2934" s="30">
        <v>676.36</v>
      </c>
      <c r="P2934" s="30">
        <v>13405.21</v>
      </c>
    </row>
    <row r="2935" spans="1:16">
      <c r="A2935" s="45" t="str">
        <f t="shared" si="69"/>
        <v>1972</v>
      </c>
      <c r="B2935" s="29">
        <v>19</v>
      </c>
      <c r="C2935" s="29">
        <v>72</v>
      </c>
      <c r="D2935" s="29"/>
      <c r="E2935" s="29">
        <v>20210</v>
      </c>
      <c r="F2935" s="29">
        <v>20000</v>
      </c>
      <c r="G2935" s="29"/>
      <c r="H2935" s="29">
        <v>7022.29</v>
      </c>
      <c r="I2935" s="29"/>
      <c r="J2935" s="29">
        <v>16497</v>
      </c>
      <c r="K2935" s="29">
        <v>162.72</v>
      </c>
      <c r="L2935" s="29">
        <v>3614.56</v>
      </c>
      <c r="M2935" s="29">
        <v>406.8</v>
      </c>
      <c r="N2935" s="29">
        <v>9036.41</v>
      </c>
      <c r="O2935" s="29">
        <v>650.88</v>
      </c>
      <c r="P2935" s="29">
        <v>14458.25</v>
      </c>
    </row>
    <row r="2936" spans="1:16">
      <c r="A2936" s="45" t="str">
        <f t="shared" si="69"/>
        <v>2073</v>
      </c>
      <c r="B2936" s="30">
        <v>20</v>
      </c>
      <c r="C2936" s="30">
        <v>73</v>
      </c>
      <c r="D2936" s="30"/>
      <c r="E2936" s="30">
        <v>20210</v>
      </c>
      <c r="F2936" s="30">
        <v>20000</v>
      </c>
      <c r="G2936" s="30"/>
      <c r="H2936" s="30">
        <v>7232.95</v>
      </c>
      <c r="I2936" s="30"/>
      <c r="J2936" s="30">
        <v>16723</v>
      </c>
      <c r="K2936" s="30">
        <v>164.97</v>
      </c>
      <c r="L2936" s="30">
        <v>3887.97</v>
      </c>
      <c r="M2936" s="30">
        <v>412.43</v>
      </c>
      <c r="N2936" s="30">
        <v>9719.92</v>
      </c>
      <c r="O2936" s="30">
        <v>659.88</v>
      </c>
      <c r="P2936" s="30">
        <v>15551.88</v>
      </c>
    </row>
    <row r="2937" spans="1:16">
      <c r="A2937" s="45" t="str">
        <f t="shared" si="69"/>
        <v>2174</v>
      </c>
      <c r="B2937" s="29">
        <v>21</v>
      </c>
      <c r="C2937" s="29">
        <v>74</v>
      </c>
      <c r="D2937" s="29"/>
      <c r="E2937" s="29">
        <v>20210</v>
      </c>
      <c r="F2937" s="29">
        <v>20000</v>
      </c>
      <c r="G2937" s="29">
        <v>900</v>
      </c>
      <c r="H2937" s="29">
        <v>8349.94</v>
      </c>
      <c r="I2937" s="29"/>
      <c r="J2937" s="29">
        <v>16050</v>
      </c>
      <c r="K2937" s="29">
        <v>167.23</v>
      </c>
      <c r="L2937" s="29">
        <v>4171.84</v>
      </c>
      <c r="M2937" s="29">
        <v>418.08</v>
      </c>
      <c r="N2937" s="29">
        <v>10429.6</v>
      </c>
      <c r="O2937" s="29">
        <v>668.92</v>
      </c>
      <c r="P2937" s="29">
        <v>16687.349999999999</v>
      </c>
    </row>
    <row r="2938" spans="1:16">
      <c r="A2938" s="45" t="str">
        <f t="shared" si="69"/>
        <v>2275</v>
      </c>
      <c r="B2938" s="30">
        <v>22</v>
      </c>
      <c r="C2938" s="30">
        <v>75</v>
      </c>
      <c r="D2938" s="30"/>
      <c r="E2938" s="30">
        <v>20210</v>
      </c>
      <c r="F2938" s="30">
        <v>20000</v>
      </c>
      <c r="G2938" s="30"/>
      <c r="H2938" s="30">
        <v>8600.44</v>
      </c>
      <c r="I2938" s="30"/>
      <c r="J2938" s="30">
        <v>16225</v>
      </c>
      <c r="K2938" s="30">
        <v>160.5</v>
      </c>
      <c r="L2938" s="30">
        <v>4457.49</v>
      </c>
      <c r="M2938" s="30">
        <v>401.25</v>
      </c>
      <c r="N2938" s="30">
        <v>11143.73</v>
      </c>
      <c r="O2938" s="30">
        <v>642</v>
      </c>
      <c r="P2938" s="30">
        <v>17829.98</v>
      </c>
    </row>
    <row r="2939" spans="1:16">
      <c r="A2939" s="45" t="str">
        <f t="shared" si="69"/>
        <v>2376</v>
      </c>
      <c r="B2939" s="29">
        <v>23</v>
      </c>
      <c r="C2939" s="29">
        <v>76</v>
      </c>
      <c r="D2939" s="29"/>
      <c r="E2939" s="29">
        <v>20210</v>
      </c>
      <c r="F2939" s="29">
        <v>20000</v>
      </c>
      <c r="G2939" s="29"/>
      <c r="H2939" s="29">
        <v>8858.4500000000007</v>
      </c>
      <c r="I2939" s="29"/>
      <c r="J2939" s="29">
        <v>16397</v>
      </c>
      <c r="K2939" s="29">
        <v>162.25</v>
      </c>
      <c r="L2939" s="29">
        <v>4753.47</v>
      </c>
      <c r="M2939" s="29">
        <v>405.63</v>
      </c>
      <c r="N2939" s="29">
        <v>11883.67</v>
      </c>
      <c r="O2939" s="29">
        <v>649</v>
      </c>
      <c r="P2939" s="29">
        <v>19013.87</v>
      </c>
    </row>
    <row r="2940" spans="1:16">
      <c r="A2940" s="45" t="str">
        <f t="shared" si="69"/>
        <v>2477</v>
      </c>
      <c r="B2940" s="30">
        <v>24</v>
      </c>
      <c r="C2940" s="30">
        <v>77</v>
      </c>
      <c r="D2940" s="30"/>
      <c r="E2940" s="30">
        <v>20210</v>
      </c>
      <c r="F2940" s="30">
        <v>20000</v>
      </c>
      <c r="G2940" s="30">
        <v>900</v>
      </c>
      <c r="H2940" s="30">
        <v>10024.209999999999</v>
      </c>
      <c r="I2940" s="30"/>
      <c r="J2940" s="30">
        <v>15663</v>
      </c>
      <c r="K2940" s="30">
        <v>163.97</v>
      </c>
      <c r="L2940" s="30">
        <v>5060.04</v>
      </c>
      <c r="M2940" s="30">
        <v>409.93</v>
      </c>
      <c r="N2940" s="30">
        <v>12650.11</v>
      </c>
      <c r="O2940" s="30">
        <v>655.88</v>
      </c>
      <c r="P2940" s="30">
        <v>20240.169999999998</v>
      </c>
    </row>
    <row r="2941" spans="1:16">
      <c r="A2941" s="45" t="str">
        <f t="shared" si="69"/>
        <v>2578</v>
      </c>
      <c r="B2941" s="29">
        <v>25</v>
      </c>
      <c r="C2941" s="29">
        <v>78</v>
      </c>
      <c r="D2941" s="29"/>
      <c r="E2941" s="29">
        <v>20210</v>
      </c>
      <c r="F2941" s="29">
        <v>20000</v>
      </c>
      <c r="G2941" s="29"/>
      <c r="H2941" s="29">
        <v>10324.93</v>
      </c>
      <c r="I2941" s="29"/>
      <c r="J2941" s="29">
        <v>15759</v>
      </c>
      <c r="K2941" s="29">
        <v>156.63</v>
      </c>
      <c r="L2941" s="29">
        <v>5368.47</v>
      </c>
      <c r="M2941" s="29">
        <v>391.58</v>
      </c>
      <c r="N2941" s="29">
        <v>13421.19</v>
      </c>
      <c r="O2941" s="29">
        <v>626.52</v>
      </c>
      <c r="P2941" s="29">
        <v>21473.9</v>
      </c>
    </row>
    <row r="2942" spans="1:16">
      <c r="A2942" s="45" t="str">
        <f t="shared" si="69"/>
        <v>2679</v>
      </c>
      <c r="B2942" s="30">
        <v>26</v>
      </c>
      <c r="C2942" s="30">
        <v>79</v>
      </c>
      <c r="D2942" s="30"/>
      <c r="E2942" s="30">
        <v>20210</v>
      </c>
      <c r="F2942" s="30">
        <v>20000</v>
      </c>
      <c r="G2942" s="30"/>
      <c r="H2942" s="30">
        <v>10634.68</v>
      </c>
      <c r="I2942" s="30"/>
      <c r="J2942" s="30">
        <v>15839</v>
      </c>
      <c r="K2942" s="30">
        <v>157.59</v>
      </c>
      <c r="L2942" s="30">
        <v>5687.12</v>
      </c>
      <c r="M2942" s="30">
        <v>393.98</v>
      </c>
      <c r="N2942" s="30">
        <v>14217.8</v>
      </c>
      <c r="O2942" s="30">
        <v>630.36</v>
      </c>
      <c r="P2942" s="30">
        <v>22748.47</v>
      </c>
    </row>
    <row r="2943" spans="1:16">
      <c r="A2943" s="45" t="str">
        <f t="shared" si="69"/>
        <v>2780</v>
      </c>
      <c r="B2943" s="29">
        <v>27</v>
      </c>
      <c r="C2943" s="29">
        <v>80</v>
      </c>
      <c r="D2943" s="29"/>
      <c r="E2943" s="29">
        <v>20210</v>
      </c>
      <c r="F2943" s="29">
        <v>20000</v>
      </c>
      <c r="G2943" s="29">
        <v>900</v>
      </c>
      <c r="H2943" s="29">
        <v>11853.72</v>
      </c>
      <c r="I2943" s="29">
        <v>15000</v>
      </c>
      <c r="J2943" s="29">
        <v>15900</v>
      </c>
      <c r="K2943" s="29">
        <v>158.38999999999999</v>
      </c>
      <c r="L2943" s="29">
        <v>6016.12</v>
      </c>
      <c r="M2943" s="29">
        <v>395.98</v>
      </c>
      <c r="N2943" s="29">
        <v>15040.3</v>
      </c>
      <c r="O2943" s="29">
        <v>633.55999999999995</v>
      </c>
      <c r="P2943" s="29">
        <v>24064.49</v>
      </c>
    </row>
    <row r="2944" spans="1:16" ht="54">
      <c r="B2944" s="28" t="s">
        <v>27</v>
      </c>
      <c r="C2944" s="28" t="s">
        <v>13</v>
      </c>
      <c r="D2944" s="28" t="s">
        <v>14</v>
      </c>
      <c r="E2944" s="28" t="s">
        <v>15</v>
      </c>
      <c r="F2944" s="28" t="s">
        <v>16</v>
      </c>
      <c r="G2944" s="28" t="s">
        <v>17</v>
      </c>
      <c r="H2944" s="28" t="s">
        <v>18</v>
      </c>
      <c r="I2944" s="28" t="s">
        <v>19</v>
      </c>
      <c r="J2944" s="28" t="s">
        <v>20</v>
      </c>
      <c r="K2944" s="28" t="s">
        <v>21</v>
      </c>
      <c r="L2944" s="28" t="s">
        <v>22</v>
      </c>
      <c r="M2944" s="28" t="s">
        <v>23</v>
      </c>
      <c r="N2944" s="28" t="s">
        <v>24</v>
      </c>
      <c r="O2944" s="28" t="s">
        <v>25</v>
      </c>
      <c r="P2944" s="28" t="s">
        <v>26</v>
      </c>
    </row>
    <row r="2945" spans="1:16">
      <c r="A2945" s="45" t="str">
        <f t="shared" ref="A2945:A2970" si="70">B2945&amp;C2945</f>
        <v>155</v>
      </c>
      <c r="B2945" s="29">
        <v>1</v>
      </c>
      <c r="C2945" s="29">
        <v>55</v>
      </c>
      <c r="D2945" s="29">
        <v>4004</v>
      </c>
      <c r="E2945" s="29">
        <v>4004</v>
      </c>
      <c r="F2945" s="29">
        <v>20000</v>
      </c>
      <c r="G2945" s="29"/>
      <c r="H2945" s="29"/>
      <c r="I2945" s="29"/>
      <c r="J2945" s="29">
        <v>2402.4</v>
      </c>
      <c r="K2945" s="29">
        <v>28.03</v>
      </c>
      <c r="L2945" s="29">
        <v>28.03</v>
      </c>
      <c r="M2945" s="29">
        <v>70.069999999999993</v>
      </c>
      <c r="N2945" s="29">
        <v>70.069999999999993</v>
      </c>
      <c r="O2945" s="29">
        <v>112.11</v>
      </c>
      <c r="P2945" s="29">
        <v>112.11</v>
      </c>
    </row>
    <row r="2946" spans="1:16">
      <c r="A2946" s="45" t="str">
        <f t="shared" si="70"/>
        <v>256</v>
      </c>
      <c r="B2946" s="30">
        <v>2</v>
      </c>
      <c r="C2946" s="30">
        <v>56</v>
      </c>
      <c r="D2946" s="30">
        <v>4004</v>
      </c>
      <c r="E2946" s="30">
        <v>8008</v>
      </c>
      <c r="F2946" s="30">
        <v>20000</v>
      </c>
      <c r="G2946" s="30"/>
      <c r="H2946" s="30"/>
      <c r="I2946" s="30"/>
      <c r="J2946" s="30">
        <v>5851</v>
      </c>
      <c r="K2946" s="30">
        <v>61.76</v>
      </c>
      <c r="L2946" s="30">
        <v>90.63</v>
      </c>
      <c r="M2946" s="30">
        <v>154.41</v>
      </c>
      <c r="N2946" s="30">
        <v>226.58</v>
      </c>
      <c r="O2946" s="30">
        <v>247.06</v>
      </c>
      <c r="P2946" s="30">
        <v>362.53</v>
      </c>
    </row>
    <row r="2947" spans="1:16">
      <c r="A2947" s="45" t="str">
        <f t="shared" si="70"/>
        <v>357</v>
      </c>
      <c r="B2947" s="29">
        <v>3</v>
      </c>
      <c r="C2947" s="29">
        <v>57</v>
      </c>
      <c r="D2947" s="29">
        <v>4004</v>
      </c>
      <c r="E2947" s="29">
        <v>12012</v>
      </c>
      <c r="F2947" s="29">
        <v>20000</v>
      </c>
      <c r="G2947" s="29">
        <v>900</v>
      </c>
      <c r="H2947" s="29">
        <v>900</v>
      </c>
      <c r="I2947" s="29"/>
      <c r="J2947" s="29">
        <v>8504</v>
      </c>
      <c r="K2947" s="29">
        <v>96.28</v>
      </c>
      <c r="L2947" s="29">
        <v>189.64</v>
      </c>
      <c r="M2947" s="29">
        <v>240.71</v>
      </c>
      <c r="N2947" s="29">
        <v>474.09</v>
      </c>
      <c r="O2947" s="29">
        <v>385.14</v>
      </c>
      <c r="P2947" s="29">
        <v>758.54</v>
      </c>
    </row>
    <row r="2948" spans="1:16">
      <c r="A2948" s="45" t="str">
        <f t="shared" si="70"/>
        <v>458</v>
      </c>
      <c r="B2948" s="30">
        <v>4</v>
      </c>
      <c r="C2948" s="30">
        <v>58</v>
      </c>
      <c r="D2948" s="30">
        <v>4004</v>
      </c>
      <c r="E2948" s="30">
        <v>16016</v>
      </c>
      <c r="F2948" s="30">
        <v>20000</v>
      </c>
      <c r="G2948" s="30"/>
      <c r="H2948" s="30">
        <v>927</v>
      </c>
      <c r="I2948" s="30"/>
      <c r="J2948" s="30">
        <v>12529</v>
      </c>
      <c r="K2948" s="30">
        <v>125.82</v>
      </c>
      <c r="L2948" s="30">
        <v>321.14</v>
      </c>
      <c r="M2948" s="30">
        <v>314.54000000000002</v>
      </c>
      <c r="N2948" s="30">
        <v>802.86</v>
      </c>
      <c r="O2948" s="30">
        <v>503.27</v>
      </c>
      <c r="P2948" s="30">
        <v>1284.57</v>
      </c>
    </row>
    <row r="2949" spans="1:16">
      <c r="A2949" s="45" t="str">
        <f t="shared" si="70"/>
        <v>559</v>
      </c>
      <c r="B2949" s="29">
        <v>5</v>
      </c>
      <c r="C2949" s="29">
        <v>59</v>
      </c>
      <c r="D2949" s="29">
        <v>4004</v>
      </c>
      <c r="E2949" s="29">
        <v>20020</v>
      </c>
      <c r="F2949" s="29">
        <v>20000</v>
      </c>
      <c r="G2949" s="29"/>
      <c r="H2949" s="29">
        <v>954.81</v>
      </c>
      <c r="I2949" s="29"/>
      <c r="J2949" s="29">
        <v>16814</v>
      </c>
      <c r="K2949" s="29">
        <v>165.08</v>
      </c>
      <c r="L2949" s="29">
        <v>495.85</v>
      </c>
      <c r="M2949" s="29">
        <v>412.69</v>
      </c>
      <c r="N2949" s="29">
        <v>1239.6300000000001</v>
      </c>
      <c r="O2949" s="29">
        <v>660.31</v>
      </c>
      <c r="P2949" s="29">
        <v>1983.41</v>
      </c>
    </row>
    <row r="2950" spans="1:16">
      <c r="A2950" s="45" t="str">
        <f t="shared" si="70"/>
        <v>660</v>
      </c>
      <c r="B2950" s="30">
        <v>6</v>
      </c>
      <c r="C2950" s="30">
        <v>60</v>
      </c>
      <c r="D2950" s="30"/>
      <c r="E2950" s="30">
        <v>20020</v>
      </c>
      <c r="F2950" s="30">
        <v>20000</v>
      </c>
      <c r="G2950" s="30">
        <v>900</v>
      </c>
      <c r="H2950" s="30">
        <v>1883.45</v>
      </c>
      <c r="I2950" s="30"/>
      <c r="J2950" s="30">
        <v>16225</v>
      </c>
      <c r="K2950" s="30">
        <v>168.14</v>
      </c>
      <c r="L2950" s="30">
        <v>678.87</v>
      </c>
      <c r="M2950" s="30">
        <v>420.35</v>
      </c>
      <c r="N2950" s="30">
        <v>1697.17</v>
      </c>
      <c r="O2950" s="30">
        <v>672.56</v>
      </c>
      <c r="P2950" s="30">
        <v>2715.48</v>
      </c>
    </row>
    <row r="2951" spans="1:16">
      <c r="A2951" s="45" t="str">
        <f t="shared" si="70"/>
        <v>761</v>
      </c>
      <c r="B2951" s="29">
        <v>7</v>
      </c>
      <c r="C2951" s="29">
        <v>61</v>
      </c>
      <c r="D2951" s="29"/>
      <c r="E2951" s="29">
        <v>20020</v>
      </c>
      <c r="F2951" s="29">
        <v>20000</v>
      </c>
      <c r="G2951" s="29"/>
      <c r="H2951" s="29">
        <v>1939.96</v>
      </c>
      <c r="I2951" s="29"/>
      <c r="J2951" s="29">
        <v>16516</v>
      </c>
      <c r="K2951" s="29">
        <v>162.25</v>
      </c>
      <c r="L2951" s="29">
        <v>861.49</v>
      </c>
      <c r="M2951" s="29">
        <v>405.63</v>
      </c>
      <c r="N2951" s="29">
        <v>2153.71</v>
      </c>
      <c r="O2951" s="29">
        <v>649</v>
      </c>
      <c r="P2951" s="29">
        <v>3445.94</v>
      </c>
    </row>
    <row r="2952" spans="1:16">
      <c r="A2952" s="45" t="str">
        <f t="shared" si="70"/>
        <v>862</v>
      </c>
      <c r="B2952" s="30">
        <v>8</v>
      </c>
      <c r="C2952" s="30">
        <v>62</v>
      </c>
      <c r="D2952" s="30"/>
      <c r="E2952" s="30">
        <v>20020</v>
      </c>
      <c r="F2952" s="30">
        <v>20000</v>
      </c>
      <c r="G2952" s="30"/>
      <c r="H2952" s="30">
        <v>1998.16</v>
      </c>
      <c r="I2952" s="30"/>
      <c r="J2952" s="30">
        <v>16813</v>
      </c>
      <c r="K2952" s="30">
        <v>165.16</v>
      </c>
      <c r="L2952" s="30">
        <v>1052.49</v>
      </c>
      <c r="M2952" s="30">
        <v>412.9</v>
      </c>
      <c r="N2952" s="30">
        <v>2631.22</v>
      </c>
      <c r="O2952" s="30">
        <v>660.64</v>
      </c>
      <c r="P2952" s="30">
        <v>4209.96</v>
      </c>
    </row>
    <row r="2953" spans="1:16">
      <c r="A2953" s="45" t="str">
        <f t="shared" si="70"/>
        <v>963</v>
      </c>
      <c r="B2953" s="29">
        <v>9</v>
      </c>
      <c r="C2953" s="29">
        <v>63</v>
      </c>
      <c r="D2953" s="29"/>
      <c r="E2953" s="29">
        <v>20020</v>
      </c>
      <c r="F2953" s="29">
        <v>20000</v>
      </c>
      <c r="G2953" s="29">
        <v>900</v>
      </c>
      <c r="H2953" s="29">
        <v>2958.1</v>
      </c>
      <c r="I2953" s="29"/>
      <c r="J2953" s="29">
        <v>16215</v>
      </c>
      <c r="K2953" s="29">
        <v>168.13</v>
      </c>
      <c r="L2953" s="29">
        <v>1252.19</v>
      </c>
      <c r="M2953" s="29">
        <v>420.33</v>
      </c>
      <c r="N2953" s="29">
        <v>3130.49</v>
      </c>
      <c r="O2953" s="29">
        <v>672.52</v>
      </c>
      <c r="P2953" s="29">
        <v>5008.78</v>
      </c>
    </row>
    <row r="2954" spans="1:16">
      <c r="A2954" s="45" t="str">
        <f t="shared" si="70"/>
        <v>1064</v>
      </c>
      <c r="B2954" s="30">
        <v>10</v>
      </c>
      <c r="C2954" s="30">
        <v>64</v>
      </c>
      <c r="D2954" s="30"/>
      <c r="E2954" s="30">
        <v>20020</v>
      </c>
      <c r="F2954" s="30">
        <v>20000</v>
      </c>
      <c r="G2954" s="30"/>
      <c r="H2954" s="30">
        <v>3046.84</v>
      </c>
      <c r="I2954" s="30"/>
      <c r="J2954" s="30">
        <v>16494</v>
      </c>
      <c r="K2954" s="30">
        <v>162.15</v>
      </c>
      <c r="L2954" s="30">
        <v>1451.91</v>
      </c>
      <c r="M2954" s="30">
        <v>405.38</v>
      </c>
      <c r="N2954" s="30">
        <v>3629.78</v>
      </c>
      <c r="O2954" s="30">
        <v>648.6</v>
      </c>
      <c r="P2954" s="30">
        <v>5807.64</v>
      </c>
    </row>
    <row r="2955" spans="1:16">
      <c r="A2955" s="45" t="str">
        <f t="shared" si="70"/>
        <v>1165</v>
      </c>
      <c r="B2955" s="29">
        <v>11</v>
      </c>
      <c r="C2955" s="29">
        <v>65</v>
      </c>
      <c r="D2955" s="29"/>
      <c r="E2955" s="29">
        <v>20020</v>
      </c>
      <c r="F2955" s="29">
        <v>20000</v>
      </c>
      <c r="G2955" s="29"/>
      <c r="H2955" s="29">
        <v>3138.25</v>
      </c>
      <c r="I2955" s="29"/>
      <c r="J2955" s="29">
        <v>16778</v>
      </c>
      <c r="K2955" s="29">
        <v>164.94</v>
      </c>
      <c r="L2955" s="29">
        <v>1660.41</v>
      </c>
      <c r="M2955" s="29">
        <v>412.35</v>
      </c>
      <c r="N2955" s="29">
        <v>4151.0200000000004</v>
      </c>
      <c r="O2955" s="29">
        <v>659.76</v>
      </c>
      <c r="P2955" s="29">
        <v>6641.63</v>
      </c>
    </row>
    <row r="2956" spans="1:16">
      <c r="A2956" s="45" t="str">
        <f t="shared" si="70"/>
        <v>1266</v>
      </c>
      <c r="B2956" s="30">
        <v>12</v>
      </c>
      <c r="C2956" s="30">
        <v>66</v>
      </c>
      <c r="D2956" s="30"/>
      <c r="E2956" s="30">
        <v>20020</v>
      </c>
      <c r="F2956" s="30">
        <v>20000</v>
      </c>
      <c r="G2956" s="30">
        <v>900</v>
      </c>
      <c r="H2956" s="30">
        <v>4132.3999999999996</v>
      </c>
      <c r="I2956" s="30"/>
      <c r="J2956" s="30">
        <v>16166</v>
      </c>
      <c r="K2956" s="30">
        <v>167.78</v>
      </c>
      <c r="L2956" s="30">
        <v>1878</v>
      </c>
      <c r="M2956" s="30">
        <v>419.45</v>
      </c>
      <c r="N2956" s="30">
        <v>4695</v>
      </c>
      <c r="O2956" s="30">
        <v>671.12</v>
      </c>
      <c r="P2956" s="30">
        <v>7512</v>
      </c>
    </row>
    <row r="2957" spans="1:16">
      <c r="A2957" s="45" t="str">
        <f t="shared" si="70"/>
        <v>1367</v>
      </c>
      <c r="B2957" s="29">
        <v>13</v>
      </c>
      <c r="C2957" s="29">
        <v>67</v>
      </c>
      <c r="D2957" s="29"/>
      <c r="E2957" s="29">
        <v>20020</v>
      </c>
      <c r="F2957" s="29">
        <v>20000</v>
      </c>
      <c r="G2957" s="29"/>
      <c r="H2957" s="29">
        <v>4256.37</v>
      </c>
      <c r="I2957" s="29"/>
      <c r="J2957" s="29">
        <v>16428</v>
      </c>
      <c r="K2957" s="29">
        <v>161.66</v>
      </c>
      <c r="L2957" s="29">
        <v>2096</v>
      </c>
      <c r="M2957" s="29">
        <v>404.15</v>
      </c>
      <c r="N2957" s="29">
        <v>5240</v>
      </c>
      <c r="O2957" s="29">
        <v>646.64</v>
      </c>
      <c r="P2957" s="29">
        <v>8384</v>
      </c>
    </row>
    <row r="2958" spans="1:16">
      <c r="A2958" s="45" t="str">
        <f t="shared" si="70"/>
        <v>1468</v>
      </c>
      <c r="B2958" s="30">
        <v>14</v>
      </c>
      <c r="C2958" s="30">
        <v>68</v>
      </c>
      <c r="D2958" s="30"/>
      <c r="E2958" s="30">
        <v>20020</v>
      </c>
      <c r="F2958" s="30">
        <v>20000</v>
      </c>
      <c r="G2958" s="30"/>
      <c r="H2958" s="30">
        <v>4384.0600000000004</v>
      </c>
      <c r="I2958" s="30"/>
      <c r="J2958" s="30">
        <v>16692</v>
      </c>
      <c r="K2958" s="30">
        <v>164.28</v>
      </c>
      <c r="L2958" s="30">
        <v>2323.16</v>
      </c>
      <c r="M2958" s="30">
        <v>410.7</v>
      </c>
      <c r="N2958" s="30">
        <v>5807.9</v>
      </c>
      <c r="O2958" s="30">
        <v>657.12</v>
      </c>
      <c r="P2958" s="30">
        <v>9292.64</v>
      </c>
    </row>
    <row r="2959" spans="1:16">
      <c r="A2959" s="45" t="str">
        <f t="shared" si="70"/>
        <v>1569</v>
      </c>
      <c r="B2959" s="29">
        <v>15</v>
      </c>
      <c r="C2959" s="29">
        <v>69</v>
      </c>
      <c r="D2959" s="29"/>
      <c r="E2959" s="29">
        <v>20020</v>
      </c>
      <c r="F2959" s="29">
        <v>20000</v>
      </c>
      <c r="G2959" s="29">
        <v>900</v>
      </c>
      <c r="H2959" s="29">
        <v>5415.58</v>
      </c>
      <c r="I2959" s="29"/>
      <c r="J2959" s="29">
        <v>16061</v>
      </c>
      <c r="K2959" s="29">
        <v>166.92</v>
      </c>
      <c r="L2959" s="29">
        <v>2559.77</v>
      </c>
      <c r="M2959" s="29">
        <v>417.3</v>
      </c>
      <c r="N2959" s="29">
        <v>6399.44</v>
      </c>
      <c r="O2959" s="29">
        <v>667.68</v>
      </c>
      <c r="P2959" s="29">
        <v>10239.1</v>
      </c>
    </row>
    <row r="2960" spans="1:16">
      <c r="A2960" s="45" t="str">
        <f t="shared" si="70"/>
        <v>1670</v>
      </c>
      <c r="B2960" s="30">
        <v>16</v>
      </c>
      <c r="C2960" s="30">
        <v>70</v>
      </c>
      <c r="D2960" s="30"/>
      <c r="E2960" s="30">
        <v>20020</v>
      </c>
      <c r="F2960" s="30">
        <v>20000</v>
      </c>
      <c r="G2960" s="30"/>
      <c r="H2960" s="30">
        <v>5578.05</v>
      </c>
      <c r="I2960" s="30"/>
      <c r="J2960" s="30">
        <v>16295</v>
      </c>
      <c r="K2960" s="30">
        <v>160.61000000000001</v>
      </c>
      <c r="L2960" s="30">
        <v>2797.18</v>
      </c>
      <c r="M2960" s="30">
        <v>401.53</v>
      </c>
      <c r="N2960" s="30">
        <v>6992.94</v>
      </c>
      <c r="O2960" s="30">
        <v>642.44000000000005</v>
      </c>
      <c r="P2960" s="30">
        <v>11188.71</v>
      </c>
    </row>
    <row r="2961" spans="1:16">
      <c r="A2961" s="45" t="str">
        <f t="shared" si="70"/>
        <v>1771</v>
      </c>
      <c r="B2961" s="29">
        <v>17</v>
      </c>
      <c r="C2961" s="29">
        <v>71</v>
      </c>
      <c r="D2961" s="29"/>
      <c r="E2961" s="29">
        <v>20020</v>
      </c>
      <c r="F2961" s="29">
        <v>20000</v>
      </c>
      <c r="G2961" s="29"/>
      <c r="H2961" s="29">
        <v>5745.39</v>
      </c>
      <c r="I2961" s="29"/>
      <c r="J2961" s="29">
        <v>16531</v>
      </c>
      <c r="K2961" s="29">
        <v>162.94999999999999</v>
      </c>
      <c r="L2961" s="29">
        <v>3044.04</v>
      </c>
      <c r="M2961" s="29">
        <v>407.38</v>
      </c>
      <c r="N2961" s="29">
        <v>7610.11</v>
      </c>
      <c r="O2961" s="29">
        <v>651.79999999999995</v>
      </c>
      <c r="P2961" s="29">
        <v>12176.17</v>
      </c>
    </row>
    <row r="2962" spans="1:16">
      <c r="A2962" s="45" t="str">
        <f t="shared" si="70"/>
        <v>1872</v>
      </c>
      <c r="B2962" s="30">
        <v>18</v>
      </c>
      <c r="C2962" s="30">
        <v>72</v>
      </c>
      <c r="D2962" s="30"/>
      <c r="E2962" s="30">
        <v>20020</v>
      </c>
      <c r="F2962" s="30">
        <v>20000</v>
      </c>
      <c r="G2962" s="30">
        <v>900</v>
      </c>
      <c r="H2962" s="30">
        <v>6817.75</v>
      </c>
      <c r="I2962" s="30"/>
      <c r="J2962" s="30">
        <v>15868</v>
      </c>
      <c r="K2962" s="30">
        <v>165.31</v>
      </c>
      <c r="L2962" s="30">
        <v>3300.67</v>
      </c>
      <c r="M2962" s="30">
        <v>413.28</v>
      </c>
      <c r="N2962" s="30">
        <v>8251.69</v>
      </c>
      <c r="O2962" s="30">
        <v>661.24</v>
      </c>
      <c r="P2962" s="30">
        <v>13202.7</v>
      </c>
    </row>
    <row r="2963" spans="1:16">
      <c r="A2963" s="45" t="str">
        <f t="shared" si="70"/>
        <v>1973</v>
      </c>
      <c r="B2963" s="29">
        <v>19</v>
      </c>
      <c r="C2963" s="29">
        <v>73</v>
      </c>
      <c r="D2963" s="29"/>
      <c r="E2963" s="29">
        <v>20020</v>
      </c>
      <c r="F2963" s="29">
        <v>20000</v>
      </c>
      <c r="G2963" s="29"/>
      <c r="H2963" s="29">
        <v>7022.29</v>
      </c>
      <c r="I2963" s="29"/>
      <c r="J2963" s="29">
        <v>16061</v>
      </c>
      <c r="K2963" s="29">
        <v>158.68</v>
      </c>
      <c r="L2963" s="29">
        <v>3558.37</v>
      </c>
      <c r="M2963" s="29">
        <v>396.7</v>
      </c>
      <c r="N2963" s="29">
        <v>8895.94</v>
      </c>
      <c r="O2963" s="29">
        <v>634.72</v>
      </c>
      <c r="P2963" s="29">
        <v>14233.5</v>
      </c>
    </row>
    <row r="2964" spans="1:16">
      <c r="A2964" s="45" t="str">
        <f t="shared" si="70"/>
        <v>2074</v>
      </c>
      <c r="B2964" s="30">
        <v>20</v>
      </c>
      <c r="C2964" s="30">
        <v>74</v>
      </c>
      <c r="D2964" s="30"/>
      <c r="E2964" s="30">
        <v>20020</v>
      </c>
      <c r="F2964" s="30">
        <v>20000</v>
      </c>
      <c r="G2964" s="30"/>
      <c r="H2964" s="30">
        <v>7232.95</v>
      </c>
      <c r="I2964" s="30"/>
      <c r="J2964" s="30">
        <v>16252</v>
      </c>
      <c r="K2964" s="30">
        <v>160.61000000000001</v>
      </c>
      <c r="L2964" s="30">
        <v>3825.74</v>
      </c>
      <c r="M2964" s="30">
        <v>401.53</v>
      </c>
      <c r="N2964" s="30">
        <v>9564.34</v>
      </c>
      <c r="O2964" s="30">
        <v>642.44000000000005</v>
      </c>
      <c r="P2964" s="30">
        <v>15302.94</v>
      </c>
    </row>
    <row r="2965" spans="1:16">
      <c r="A2965" s="45" t="str">
        <f t="shared" si="70"/>
        <v>2175</v>
      </c>
      <c r="B2965" s="29">
        <v>21</v>
      </c>
      <c r="C2965" s="29">
        <v>75</v>
      </c>
      <c r="D2965" s="29"/>
      <c r="E2965" s="29">
        <v>20020</v>
      </c>
      <c r="F2965" s="29">
        <v>20000</v>
      </c>
      <c r="G2965" s="29">
        <v>900</v>
      </c>
      <c r="H2965" s="29">
        <v>8349.94</v>
      </c>
      <c r="I2965" s="29"/>
      <c r="J2965" s="29">
        <v>15539</v>
      </c>
      <c r="K2965" s="29">
        <v>162.52000000000001</v>
      </c>
      <c r="L2965" s="29">
        <v>4103.03</v>
      </c>
      <c r="M2965" s="29">
        <v>406.3</v>
      </c>
      <c r="N2965" s="29">
        <v>10257.57</v>
      </c>
      <c r="O2965" s="29">
        <v>650.08000000000004</v>
      </c>
      <c r="P2965" s="29">
        <v>16412.11</v>
      </c>
    </row>
    <row r="2966" spans="1:16">
      <c r="A2966" s="45" t="str">
        <f t="shared" si="70"/>
        <v>2276</v>
      </c>
      <c r="B2966" s="30">
        <v>22</v>
      </c>
      <c r="C2966" s="30">
        <v>76</v>
      </c>
      <c r="D2966" s="30"/>
      <c r="E2966" s="30">
        <v>20020</v>
      </c>
      <c r="F2966" s="30">
        <v>20000</v>
      </c>
      <c r="G2966" s="30"/>
      <c r="H2966" s="30">
        <v>8600.44</v>
      </c>
      <c r="I2966" s="30"/>
      <c r="J2966" s="30">
        <v>15667</v>
      </c>
      <c r="K2966" s="30">
        <v>155.38999999999999</v>
      </c>
      <c r="L2966" s="30">
        <v>4381.51</v>
      </c>
      <c r="M2966" s="30">
        <v>388.48</v>
      </c>
      <c r="N2966" s="30">
        <v>10953.77</v>
      </c>
      <c r="O2966" s="30">
        <v>621.55999999999995</v>
      </c>
      <c r="P2966" s="30">
        <v>17526.04</v>
      </c>
    </row>
    <row r="2967" spans="1:16">
      <c r="A2967" s="45" t="str">
        <f t="shared" si="70"/>
        <v>2377</v>
      </c>
      <c r="B2967" s="29">
        <v>23</v>
      </c>
      <c r="C2967" s="29">
        <v>77</v>
      </c>
      <c r="D2967" s="29"/>
      <c r="E2967" s="29">
        <v>20020</v>
      </c>
      <c r="F2967" s="29">
        <v>20000</v>
      </c>
      <c r="G2967" s="29"/>
      <c r="H2967" s="29">
        <v>8858.4500000000007</v>
      </c>
      <c r="I2967" s="29"/>
      <c r="J2967" s="29">
        <v>15784</v>
      </c>
      <c r="K2967" s="29">
        <v>156.66999999999999</v>
      </c>
      <c r="L2967" s="29">
        <v>4669.62</v>
      </c>
      <c r="M2967" s="29">
        <v>391.68</v>
      </c>
      <c r="N2967" s="29">
        <v>11674.06</v>
      </c>
      <c r="O2967" s="29">
        <v>626.67999999999995</v>
      </c>
      <c r="P2967" s="29">
        <v>18678.5</v>
      </c>
    </row>
    <row r="2968" spans="1:16">
      <c r="A2968" s="45" t="str">
        <f t="shared" si="70"/>
        <v>2478</v>
      </c>
      <c r="B2968" s="30">
        <v>24</v>
      </c>
      <c r="C2968" s="30">
        <v>78</v>
      </c>
      <c r="D2968" s="30"/>
      <c r="E2968" s="30">
        <v>20020</v>
      </c>
      <c r="F2968" s="30">
        <v>20000</v>
      </c>
      <c r="G2968" s="30">
        <v>900</v>
      </c>
      <c r="H2968" s="30">
        <v>10024.209999999999</v>
      </c>
      <c r="I2968" s="30"/>
      <c r="J2968" s="30">
        <v>14989</v>
      </c>
      <c r="K2968" s="30">
        <v>157.84</v>
      </c>
      <c r="L2968" s="30">
        <v>4967.55</v>
      </c>
      <c r="M2968" s="30">
        <v>394.6</v>
      </c>
      <c r="N2968" s="30">
        <v>12418.88</v>
      </c>
      <c r="O2968" s="30">
        <v>631.36</v>
      </c>
      <c r="P2968" s="30">
        <v>19870.21</v>
      </c>
    </row>
    <row r="2969" spans="1:16">
      <c r="A2969" s="45" t="str">
        <f t="shared" si="70"/>
        <v>2579</v>
      </c>
      <c r="B2969" s="29">
        <v>25</v>
      </c>
      <c r="C2969" s="29">
        <v>79</v>
      </c>
      <c r="D2969" s="29"/>
      <c r="E2969" s="29">
        <v>20020</v>
      </c>
      <c r="F2969" s="29">
        <v>20000</v>
      </c>
      <c r="G2969" s="29"/>
      <c r="H2969" s="29">
        <v>10324.93</v>
      </c>
      <c r="I2969" s="29"/>
      <c r="J2969" s="29">
        <v>15009</v>
      </c>
      <c r="K2969" s="29">
        <v>149.88999999999999</v>
      </c>
      <c r="L2969" s="29">
        <v>5266.47</v>
      </c>
      <c r="M2969" s="29">
        <v>374.73</v>
      </c>
      <c r="N2969" s="29">
        <v>13166.17</v>
      </c>
      <c r="O2969" s="29">
        <v>599.55999999999995</v>
      </c>
      <c r="P2969" s="29">
        <v>21065.88</v>
      </c>
    </row>
    <row r="2970" spans="1:16">
      <c r="A2970" s="45" t="str">
        <f t="shared" si="70"/>
        <v>2680</v>
      </c>
      <c r="B2970" s="30">
        <v>26</v>
      </c>
      <c r="C2970" s="30">
        <v>80</v>
      </c>
      <c r="D2970" s="30"/>
      <c r="E2970" s="30">
        <v>20020</v>
      </c>
      <c r="F2970" s="30">
        <v>20000</v>
      </c>
      <c r="G2970" s="30"/>
      <c r="H2970" s="30">
        <v>10634.68</v>
      </c>
      <c r="I2970" s="30">
        <v>15000</v>
      </c>
      <c r="J2970" s="30">
        <v>15000</v>
      </c>
      <c r="K2970" s="30">
        <v>150.09</v>
      </c>
      <c r="L2970" s="30">
        <v>5574.55</v>
      </c>
      <c r="M2970" s="30">
        <v>375.23</v>
      </c>
      <c r="N2970" s="30">
        <v>13936.38</v>
      </c>
      <c r="O2970" s="30">
        <v>600.36</v>
      </c>
      <c r="P2970" s="30">
        <v>22298.21</v>
      </c>
    </row>
    <row r="2971" spans="1:16" ht="54">
      <c r="B2971" s="28" t="s">
        <v>27</v>
      </c>
      <c r="C2971" s="28" t="s">
        <v>13</v>
      </c>
      <c r="D2971" s="28" t="s">
        <v>14</v>
      </c>
      <c r="E2971" s="28" t="s">
        <v>15</v>
      </c>
      <c r="F2971" s="28" t="s">
        <v>16</v>
      </c>
      <c r="G2971" s="28" t="s">
        <v>17</v>
      </c>
      <c r="H2971" s="28" t="s">
        <v>18</v>
      </c>
      <c r="I2971" s="28" t="s">
        <v>19</v>
      </c>
      <c r="J2971" s="28" t="s">
        <v>20</v>
      </c>
      <c r="K2971" s="28" t="s">
        <v>21</v>
      </c>
      <c r="L2971" s="28" t="s">
        <v>22</v>
      </c>
      <c r="M2971" s="28" t="s">
        <v>23</v>
      </c>
      <c r="N2971" s="28" t="s">
        <v>24</v>
      </c>
      <c r="O2971" s="28" t="s">
        <v>25</v>
      </c>
      <c r="P2971" s="28" t="s">
        <v>26</v>
      </c>
    </row>
    <row r="2972" spans="1:16">
      <c r="A2972" s="45" t="str">
        <f t="shared" ref="A2972:A2996" si="71">B2972&amp;C2972</f>
        <v>156</v>
      </c>
      <c r="B2972" s="29">
        <v>1</v>
      </c>
      <c r="C2972" s="29">
        <v>56</v>
      </c>
      <c r="D2972" s="29">
        <v>4038</v>
      </c>
      <c r="E2972" s="29">
        <v>4038</v>
      </c>
      <c r="F2972" s="29">
        <v>20000</v>
      </c>
      <c r="G2972" s="29"/>
      <c r="H2972" s="29"/>
      <c r="I2972" s="29"/>
      <c r="J2972" s="29">
        <v>2422.8000000000002</v>
      </c>
      <c r="K2972" s="29">
        <v>28.27</v>
      </c>
      <c r="L2972" s="29">
        <v>28.27</v>
      </c>
      <c r="M2972" s="29">
        <v>70.67</v>
      </c>
      <c r="N2972" s="29">
        <v>70.67</v>
      </c>
      <c r="O2972" s="29">
        <v>113.06</v>
      </c>
      <c r="P2972" s="29">
        <v>113.06</v>
      </c>
    </row>
    <row r="2973" spans="1:16">
      <c r="A2973" s="45" t="str">
        <f t="shared" si="71"/>
        <v>257</v>
      </c>
      <c r="B2973" s="30">
        <v>2</v>
      </c>
      <c r="C2973" s="30">
        <v>57</v>
      </c>
      <c r="D2973" s="30">
        <v>4038</v>
      </c>
      <c r="E2973" s="30">
        <v>8076</v>
      </c>
      <c r="F2973" s="30">
        <v>20000</v>
      </c>
      <c r="G2973" s="30"/>
      <c r="H2973" s="30"/>
      <c r="I2973" s="30"/>
      <c r="J2973" s="30">
        <v>5885</v>
      </c>
      <c r="K2973" s="30">
        <v>62.2</v>
      </c>
      <c r="L2973" s="30">
        <v>91.32</v>
      </c>
      <c r="M2973" s="30">
        <v>155.51</v>
      </c>
      <c r="N2973" s="30">
        <v>228.29</v>
      </c>
      <c r="O2973" s="30">
        <v>248.81</v>
      </c>
      <c r="P2973" s="30">
        <v>365.27</v>
      </c>
    </row>
    <row r="2974" spans="1:16">
      <c r="A2974" s="45" t="str">
        <f t="shared" si="71"/>
        <v>358</v>
      </c>
      <c r="B2974" s="29">
        <v>3</v>
      </c>
      <c r="C2974" s="29">
        <v>58</v>
      </c>
      <c r="D2974" s="29">
        <v>4038</v>
      </c>
      <c r="E2974" s="29">
        <v>12114</v>
      </c>
      <c r="F2974" s="29">
        <v>20000</v>
      </c>
      <c r="G2974" s="29">
        <v>900</v>
      </c>
      <c r="H2974" s="29">
        <v>900</v>
      </c>
      <c r="I2974" s="29"/>
      <c r="J2974" s="29">
        <v>8560</v>
      </c>
      <c r="K2974" s="29">
        <v>96.92</v>
      </c>
      <c r="L2974" s="29">
        <v>190.98</v>
      </c>
      <c r="M2974" s="29">
        <v>242.31</v>
      </c>
      <c r="N2974" s="29">
        <v>477.45</v>
      </c>
      <c r="O2974" s="29">
        <v>387.69</v>
      </c>
      <c r="P2974" s="29">
        <v>763.92</v>
      </c>
    </row>
    <row r="2975" spans="1:16">
      <c r="A2975" s="45" t="str">
        <f t="shared" si="71"/>
        <v>459</v>
      </c>
      <c r="B2975" s="30">
        <v>4</v>
      </c>
      <c r="C2975" s="30">
        <v>59</v>
      </c>
      <c r="D2975" s="30">
        <v>4038</v>
      </c>
      <c r="E2975" s="30">
        <v>16152</v>
      </c>
      <c r="F2975" s="30">
        <v>20000</v>
      </c>
      <c r="G2975" s="30"/>
      <c r="H2975" s="30">
        <v>927</v>
      </c>
      <c r="I2975" s="30"/>
      <c r="J2975" s="30">
        <v>12614</v>
      </c>
      <c r="K2975" s="30">
        <v>126.72</v>
      </c>
      <c r="L2975" s="30">
        <v>323.43</v>
      </c>
      <c r="M2975" s="30">
        <v>316.81</v>
      </c>
      <c r="N2975" s="30">
        <v>808.58</v>
      </c>
      <c r="O2975" s="30">
        <v>506.89</v>
      </c>
      <c r="P2975" s="30">
        <v>1293.73</v>
      </c>
    </row>
    <row r="2976" spans="1:16">
      <c r="A2976" s="45" t="str">
        <f t="shared" si="71"/>
        <v>560</v>
      </c>
      <c r="B2976" s="29">
        <v>5</v>
      </c>
      <c r="C2976" s="29">
        <v>60</v>
      </c>
      <c r="D2976" s="29">
        <v>4038</v>
      </c>
      <c r="E2976" s="29">
        <v>20190</v>
      </c>
      <c r="F2976" s="29">
        <v>20000</v>
      </c>
      <c r="G2976" s="29"/>
      <c r="H2976" s="29">
        <v>954.81</v>
      </c>
      <c r="I2976" s="29"/>
      <c r="J2976" s="29">
        <v>16932</v>
      </c>
      <c r="K2976" s="29">
        <v>166.26</v>
      </c>
      <c r="L2976" s="29">
        <v>499.4</v>
      </c>
      <c r="M2976" s="29">
        <v>415.66</v>
      </c>
      <c r="N2976" s="29">
        <v>1248.5</v>
      </c>
      <c r="O2976" s="29">
        <v>665.05</v>
      </c>
      <c r="P2976" s="29">
        <v>1997.59</v>
      </c>
    </row>
    <row r="2977" spans="1:16">
      <c r="A2977" s="45" t="str">
        <f t="shared" si="71"/>
        <v>661</v>
      </c>
      <c r="B2977" s="30">
        <v>6</v>
      </c>
      <c r="C2977" s="30">
        <v>61</v>
      </c>
      <c r="D2977" s="30"/>
      <c r="E2977" s="30">
        <v>20190</v>
      </c>
      <c r="F2977" s="30">
        <v>20000</v>
      </c>
      <c r="G2977" s="30">
        <v>900</v>
      </c>
      <c r="H2977" s="30">
        <v>1883.45</v>
      </c>
      <c r="I2977" s="30"/>
      <c r="J2977" s="30">
        <v>16344</v>
      </c>
      <c r="K2977" s="30">
        <v>169.32</v>
      </c>
      <c r="L2977" s="30">
        <v>683.7</v>
      </c>
      <c r="M2977" s="30">
        <v>423.3</v>
      </c>
      <c r="N2977" s="30">
        <v>1709.25</v>
      </c>
      <c r="O2977" s="30">
        <v>677.28</v>
      </c>
      <c r="P2977" s="30">
        <v>2734.8</v>
      </c>
    </row>
    <row r="2978" spans="1:16">
      <c r="A2978" s="45" t="str">
        <f t="shared" si="71"/>
        <v>762</v>
      </c>
      <c r="B2978" s="29">
        <v>7</v>
      </c>
      <c r="C2978" s="29">
        <v>62</v>
      </c>
      <c r="D2978" s="29"/>
      <c r="E2978" s="29">
        <v>20190</v>
      </c>
      <c r="F2978" s="29">
        <v>20000</v>
      </c>
      <c r="G2978" s="29"/>
      <c r="H2978" s="29">
        <v>1939.96</v>
      </c>
      <c r="I2978" s="29"/>
      <c r="J2978" s="29">
        <v>16635</v>
      </c>
      <c r="K2978" s="29">
        <v>163.44</v>
      </c>
      <c r="L2978" s="29">
        <v>867.65</v>
      </c>
      <c r="M2978" s="29">
        <v>408.6</v>
      </c>
      <c r="N2978" s="29">
        <v>2169.13</v>
      </c>
      <c r="O2978" s="29">
        <v>653.76</v>
      </c>
      <c r="P2978" s="29">
        <v>3470.61</v>
      </c>
    </row>
    <row r="2979" spans="1:16">
      <c r="A2979" s="45" t="str">
        <f t="shared" si="71"/>
        <v>863</v>
      </c>
      <c r="B2979" s="30">
        <v>8</v>
      </c>
      <c r="C2979" s="30">
        <v>63</v>
      </c>
      <c r="D2979" s="30"/>
      <c r="E2979" s="30">
        <v>20190</v>
      </c>
      <c r="F2979" s="30">
        <v>20000</v>
      </c>
      <c r="G2979" s="30"/>
      <c r="H2979" s="30">
        <v>1998.16</v>
      </c>
      <c r="I2979" s="30"/>
      <c r="J2979" s="30">
        <v>16932</v>
      </c>
      <c r="K2979" s="30">
        <v>166.35</v>
      </c>
      <c r="L2979" s="30">
        <v>1060.03</v>
      </c>
      <c r="M2979" s="30">
        <v>415.88</v>
      </c>
      <c r="N2979" s="30">
        <v>2650.08</v>
      </c>
      <c r="O2979" s="30">
        <v>665.4</v>
      </c>
      <c r="P2979" s="30">
        <v>4240.12</v>
      </c>
    </row>
    <row r="2980" spans="1:16">
      <c r="A2980" s="45" t="str">
        <f t="shared" si="71"/>
        <v>964</v>
      </c>
      <c r="B2980" s="29">
        <v>9</v>
      </c>
      <c r="C2980" s="29">
        <v>64</v>
      </c>
      <c r="D2980" s="29"/>
      <c r="E2980" s="29">
        <v>20190</v>
      </c>
      <c r="F2980" s="29">
        <v>20000</v>
      </c>
      <c r="G2980" s="29">
        <v>900</v>
      </c>
      <c r="H2980" s="29">
        <v>2958.1</v>
      </c>
      <c r="I2980" s="29"/>
      <c r="J2980" s="29">
        <v>16335</v>
      </c>
      <c r="K2980" s="29">
        <v>169.32</v>
      </c>
      <c r="L2980" s="29">
        <v>1261.1500000000001</v>
      </c>
      <c r="M2980" s="29">
        <v>423.3</v>
      </c>
      <c r="N2980" s="29">
        <v>3152.88</v>
      </c>
      <c r="O2980" s="29">
        <v>677.28</v>
      </c>
      <c r="P2980" s="29">
        <v>5044.6099999999997</v>
      </c>
    </row>
    <row r="2981" spans="1:16">
      <c r="A2981" s="45" t="str">
        <f t="shared" si="71"/>
        <v>1065</v>
      </c>
      <c r="B2981" s="30">
        <v>10</v>
      </c>
      <c r="C2981" s="30">
        <v>65</v>
      </c>
      <c r="D2981" s="30"/>
      <c r="E2981" s="30">
        <v>20190</v>
      </c>
      <c r="F2981" s="30">
        <v>20000</v>
      </c>
      <c r="G2981" s="30"/>
      <c r="H2981" s="30">
        <v>3046.84</v>
      </c>
      <c r="I2981" s="30"/>
      <c r="J2981" s="30">
        <v>16613</v>
      </c>
      <c r="K2981" s="30">
        <v>163.35</v>
      </c>
      <c r="L2981" s="30">
        <v>1462.34</v>
      </c>
      <c r="M2981" s="30">
        <v>408.38</v>
      </c>
      <c r="N2981" s="30">
        <v>3655.84</v>
      </c>
      <c r="O2981" s="30">
        <v>653.4</v>
      </c>
      <c r="P2981" s="30">
        <v>5849.35</v>
      </c>
    </row>
    <row r="2982" spans="1:16">
      <c r="A2982" s="45" t="str">
        <f t="shared" si="71"/>
        <v>1166</v>
      </c>
      <c r="B2982" s="29">
        <v>11</v>
      </c>
      <c r="C2982" s="29">
        <v>66</v>
      </c>
      <c r="D2982" s="29"/>
      <c r="E2982" s="29">
        <v>20190</v>
      </c>
      <c r="F2982" s="29">
        <v>20000</v>
      </c>
      <c r="G2982" s="29"/>
      <c r="H2982" s="29">
        <v>3138.25</v>
      </c>
      <c r="I2982" s="29"/>
      <c r="J2982" s="29">
        <v>16896</v>
      </c>
      <c r="K2982" s="29">
        <v>166.13</v>
      </c>
      <c r="L2982" s="29">
        <v>1672.34</v>
      </c>
      <c r="M2982" s="29">
        <v>415.33</v>
      </c>
      <c r="N2982" s="29">
        <v>4180.84</v>
      </c>
      <c r="O2982" s="29">
        <v>664.52</v>
      </c>
      <c r="P2982" s="29">
        <v>6689.35</v>
      </c>
    </row>
    <row r="2983" spans="1:16">
      <c r="A2983" s="45" t="str">
        <f t="shared" si="71"/>
        <v>1267</v>
      </c>
      <c r="B2983" s="30">
        <v>12</v>
      </c>
      <c r="C2983" s="30">
        <v>67</v>
      </c>
      <c r="D2983" s="30"/>
      <c r="E2983" s="30">
        <v>20190</v>
      </c>
      <c r="F2983" s="30">
        <v>20000</v>
      </c>
      <c r="G2983" s="30">
        <v>900</v>
      </c>
      <c r="H2983" s="30">
        <v>4132.3999999999996</v>
      </c>
      <c r="I2983" s="30"/>
      <c r="J2983" s="30">
        <v>16284</v>
      </c>
      <c r="K2983" s="30">
        <v>168.96</v>
      </c>
      <c r="L2983" s="30">
        <v>1891.47</v>
      </c>
      <c r="M2983" s="30">
        <v>422.4</v>
      </c>
      <c r="N2983" s="30">
        <v>4728.67</v>
      </c>
      <c r="O2983" s="30">
        <v>675.84</v>
      </c>
      <c r="P2983" s="30">
        <v>7565.87</v>
      </c>
    </row>
    <row r="2984" spans="1:16">
      <c r="A2984" s="45" t="str">
        <f t="shared" si="71"/>
        <v>1368</v>
      </c>
      <c r="B2984" s="29">
        <v>13</v>
      </c>
      <c r="C2984" s="29">
        <v>68</v>
      </c>
      <c r="D2984" s="29"/>
      <c r="E2984" s="29">
        <v>20190</v>
      </c>
      <c r="F2984" s="29">
        <v>20000</v>
      </c>
      <c r="G2984" s="29"/>
      <c r="H2984" s="29">
        <v>4256.37</v>
      </c>
      <c r="I2984" s="29"/>
      <c r="J2984" s="29">
        <v>16543</v>
      </c>
      <c r="K2984" s="29">
        <v>162.84</v>
      </c>
      <c r="L2984" s="29">
        <v>2111.0500000000002</v>
      </c>
      <c r="M2984" s="29">
        <v>407.1</v>
      </c>
      <c r="N2984" s="29">
        <v>5277.63</v>
      </c>
      <c r="O2984" s="29">
        <v>651.36</v>
      </c>
      <c r="P2984" s="29">
        <v>8444.2000000000007</v>
      </c>
    </row>
    <row r="2985" spans="1:16">
      <c r="A2985" s="45" t="str">
        <f t="shared" si="71"/>
        <v>1469</v>
      </c>
      <c r="B2985" s="30">
        <v>14</v>
      </c>
      <c r="C2985" s="30">
        <v>69</v>
      </c>
      <c r="D2985" s="30"/>
      <c r="E2985" s="30">
        <v>20190</v>
      </c>
      <c r="F2985" s="30">
        <v>20000</v>
      </c>
      <c r="G2985" s="30"/>
      <c r="H2985" s="30">
        <v>4384.0600000000004</v>
      </c>
      <c r="I2985" s="30"/>
      <c r="J2985" s="30">
        <v>16805</v>
      </c>
      <c r="K2985" s="30">
        <v>165.43</v>
      </c>
      <c r="L2985" s="30">
        <v>2339.81</v>
      </c>
      <c r="M2985" s="30">
        <v>413.58</v>
      </c>
      <c r="N2985" s="30">
        <v>5849.53</v>
      </c>
      <c r="O2985" s="30">
        <v>661.72</v>
      </c>
      <c r="P2985" s="30">
        <v>9359.25</v>
      </c>
    </row>
    <row r="2986" spans="1:16">
      <c r="A2986" s="45" t="str">
        <f t="shared" si="71"/>
        <v>1570</v>
      </c>
      <c r="B2986" s="29">
        <v>15</v>
      </c>
      <c r="C2986" s="29">
        <v>70</v>
      </c>
      <c r="D2986" s="29"/>
      <c r="E2986" s="29">
        <v>20190</v>
      </c>
      <c r="F2986" s="29">
        <v>20000</v>
      </c>
      <c r="G2986" s="29">
        <v>900</v>
      </c>
      <c r="H2986" s="29">
        <v>5415.58</v>
      </c>
      <c r="I2986" s="29"/>
      <c r="J2986" s="29">
        <v>16172</v>
      </c>
      <c r="K2986" s="29">
        <v>168.05</v>
      </c>
      <c r="L2986" s="29">
        <v>2578.06</v>
      </c>
      <c r="M2986" s="29">
        <v>420.13</v>
      </c>
      <c r="N2986" s="29">
        <v>6445.14</v>
      </c>
      <c r="O2986" s="29">
        <v>672.2</v>
      </c>
      <c r="P2986" s="29">
        <v>10312.23</v>
      </c>
    </row>
    <row r="2987" spans="1:16">
      <c r="A2987" s="45" t="str">
        <f t="shared" si="71"/>
        <v>1671</v>
      </c>
      <c r="B2987" s="30">
        <v>16</v>
      </c>
      <c r="C2987" s="30">
        <v>71</v>
      </c>
      <c r="D2987" s="30"/>
      <c r="E2987" s="30">
        <v>20190</v>
      </c>
      <c r="F2987" s="30">
        <v>20000</v>
      </c>
      <c r="G2987" s="30"/>
      <c r="H2987" s="30">
        <v>5578.05</v>
      </c>
      <c r="I2987" s="30"/>
      <c r="J2987" s="30">
        <v>16402</v>
      </c>
      <c r="K2987" s="30">
        <v>161.72</v>
      </c>
      <c r="L2987" s="30">
        <v>2817.12</v>
      </c>
      <c r="M2987" s="30">
        <v>404.3</v>
      </c>
      <c r="N2987" s="30">
        <v>7042.8</v>
      </c>
      <c r="O2987" s="30">
        <v>646.88</v>
      </c>
      <c r="P2987" s="30">
        <v>11268.47</v>
      </c>
    </row>
    <row r="2988" spans="1:16">
      <c r="A2988" s="45" t="str">
        <f t="shared" si="71"/>
        <v>1772</v>
      </c>
      <c r="B2988" s="29">
        <v>17</v>
      </c>
      <c r="C2988" s="29">
        <v>72</v>
      </c>
      <c r="D2988" s="29"/>
      <c r="E2988" s="29">
        <v>20190</v>
      </c>
      <c r="F2988" s="29">
        <v>20000</v>
      </c>
      <c r="G2988" s="29"/>
      <c r="H2988" s="29">
        <v>5745.39</v>
      </c>
      <c r="I2988" s="29"/>
      <c r="J2988" s="29">
        <v>16633</v>
      </c>
      <c r="K2988" s="29">
        <v>164.02</v>
      </c>
      <c r="L2988" s="29">
        <v>3065.65</v>
      </c>
      <c r="M2988" s="29">
        <v>410.05</v>
      </c>
      <c r="N2988" s="29">
        <v>7664.13</v>
      </c>
      <c r="O2988" s="29">
        <v>656.08</v>
      </c>
      <c r="P2988" s="29">
        <v>12262.61</v>
      </c>
    </row>
    <row r="2989" spans="1:16">
      <c r="A2989" s="45" t="str">
        <f t="shared" si="71"/>
        <v>1873</v>
      </c>
      <c r="B2989" s="30">
        <v>18</v>
      </c>
      <c r="C2989" s="30">
        <v>73</v>
      </c>
      <c r="D2989" s="30"/>
      <c r="E2989" s="30">
        <v>20190</v>
      </c>
      <c r="F2989" s="30">
        <v>20000</v>
      </c>
      <c r="G2989" s="30">
        <v>900</v>
      </c>
      <c r="H2989" s="30">
        <v>6817.75</v>
      </c>
      <c r="I2989" s="30"/>
      <c r="J2989" s="30">
        <v>15965</v>
      </c>
      <c r="K2989" s="30">
        <v>166.33</v>
      </c>
      <c r="L2989" s="30">
        <v>3323.95</v>
      </c>
      <c r="M2989" s="30">
        <v>415.83</v>
      </c>
      <c r="N2989" s="30">
        <v>8309.8799999999992</v>
      </c>
      <c r="O2989" s="30">
        <v>665.32</v>
      </c>
      <c r="P2989" s="30">
        <v>13295.81</v>
      </c>
    </row>
    <row r="2990" spans="1:16">
      <c r="A2990" s="45" t="str">
        <f t="shared" si="71"/>
        <v>1974</v>
      </c>
      <c r="B2990" s="29">
        <v>19</v>
      </c>
      <c r="C2990" s="29">
        <v>74</v>
      </c>
      <c r="D2990" s="29"/>
      <c r="E2990" s="29">
        <v>20190</v>
      </c>
      <c r="F2990" s="29">
        <v>20000</v>
      </c>
      <c r="G2990" s="29"/>
      <c r="H2990" s="29">
        <v>7022.29</v>
      </c>
      <c r="I2990" s="29"/>
      <c r="J2990" s="29">
        <v>16151</v>
      </c>
      <c r="K2990" s="29">
        <v>159.65</v>
      </c>
      <c r="L2990" s="29">
        <v>3583.32</v>
      </c>
      <c r="M2990" s="29">
        <v>399.13</v>
      </c>
      <c r="N2990" s="29">
        <v>8958.2999999999993</v>
      </c>
      <c r="O2990" s="29">
        <v>638.6</v>
      </c>
      <c r="P2990" s="29">
        <v>14333.28</v>
      </c>
    </row>
    <row r="2991" spans="1:16">
      <c r="A2991" s="45" t="str">
        <f t="shared" si="71"/>
        <v>2075</v>
      </c>
      <c r="B2991" s="30">
        <v>20</v>
      </c>
      <c r="C2991" s="30">
        <v>75</v>
      </c>
      <c r="D2991" s="30"/>
      <c r="E2991" s="30">
        <v>20190</v>
      </c>
      <c r="F2991" s="30">
        <v>20000</v>
      </c>
      <c r="G2991" s="30"/>
      <c r="H2991" s="30">
        <v>7232.95</v>
      </c>
      <c r="I2991" s="30"/>
      <c r="J2991" s="30">
        <v>16332</v>
      </c>
      <c r="K2991" s="30">
        <v>161.51</v>
      </c>
      <c r="L2991" s="30">
        <v>3852.33</v>
      </c>
      <c r="M2991" s="30">
        <v>403.78</v>
      </c>
      <c r="N2991" s="30">
        <v>9630.82</v>
      </c>
      <c r="O2991" s="30">
        <v>646.04</v>
      </c>
      <c r="P2991" s="30">
        <v>15409.32</v>
      </c>
    </row>
    <row r="2992" spans="1:16">
      <c r="A2992" s="45" t="str">
        <f t="shared" si="71"/>
        <v>2176</v>
      </c>
      <c r="B2992" s="29">
        <v>21</v>
      </c>
      <c r="C2992" s="29">
        <v>76</v>
      </c>
      <c r="D2992" s="29"/>
      <c r="E2992" s="29">
        <v>20190</v>
      </c>
      <c r="F2992" s="29">
        <v>20000</v>
      </c>
      <c r="G2992" s="29">
        <v>900</v>
      </c>
      <c r="H2992" s="29">
        <v>8349.94</v>
      </c>
      <c r="I2992" s="29"/>
      <c r="J2992" s="29">
        <v>15610</v>
      </c>
      <c r="K2992" s="29">
        <v>163.32</v>
      </c>
      <c r="L2992" s="29">
        <v>4131.22</v>
      </c>
      <c r="M2992" s="29">
        <v>408.3</v>
      </c>
      <c r="N2992" s="29">
        <v>10328.049999999999</v>
      </c>
      <c r="O2992" s="29">
        <v>653.28</v>
      </c>
      <c r="P2992" s="29">
        <v>16524.88</v>
      </c>
    </row>
    <row r="2993" spans="1:16">
      <c r="A2993" s="45" t="str">
        <f t="shared" si="71"/>
        <v>2277</v>
      </c>
      <c r="B2993" s="30">
        <v>22</v>
      </c>
      <c r="C2993" s="30">
        <v>77</v>
      </c>
      <c r="D2993" s="30"/>
      <c r="E2993" s="30">
        <v>20190</v>
      </c>
      <c r="F2993" s="30">
        <v>20000</v>
      </c>
      <c r="G2993" s="30"/>
      <c r="H2993" s="30">
        <v>8600.44</v>
      </c>
      <c r="I2993" s="30"/>
      <c r="J2993" s="30">
        <v>15724</v>
      </c>
      <c r="K2993" s="30">
        <v>156.1</v>
      </c>
      <c r="L2993" s="30">
        <v>4411.26</v>
      </c>
      <c r="M2993" s="30">
        <v>390.25</v>
      </c>
      <c r="N2993" s="30">
        <v>11028.14</v>
      </c>
      <c r="O2993" s="30">
        <v>624.4</v>
      </c>
      <c r="P2993" s="30">
        <v>17645.02</v>
      </c>
    </row>
    <row r="2994" spans="1:16">
      <c r="A2994" s="45" t="str">
        <f t="shared" si="71"/>
        <v>2378</v>
      </c>
      <c r="B2994" s="29">
        <v>23</v>
      </c>
      <c r="C2994" s="29">
        <v>78</v>
      </c>
      <c r="D2994" s="29"/>
      <c r="E2994" s="29">
        <v>20190</v>
      </c>
      <c r="F2994" s="29">
        <v>20000</v>
      </c>
      <c r="G2994" s="29"/>
      <c r="H2994" s="29">
        <v>8858.4500000000007</v>
      </c>
      <c r="I2994" s="29"/>
      <c r="J2994" s="29">
        <v>15824</v>
      </c>
      <c r="K2994" s="29">
        <v>157.24</v>
      </c>
      <c r="L2994" s="29">
        <v>4700.83</v>
      </c>
      <c r="M2994" s="29">
        <v>393.1</v>
      </c>
      <c r="N2994" s="29">
        <v>11752.08</v>
      </c>
      <c r="O2994" s="29">
        <v>628.96</v>
      </c>
      <c r="P2994" s="29">
        <v>18803.34</v>
      </c>
    </row>
    <row r="2995" spans="1:16">
      <c r="A2995" s="45" t="str">
        <f t="shared" si="71"/>
        <v>2479</v>
      </c>
      <c r="B2995" s="30">
        <v>24</v>
      </c>
      <c r="C2995" s="30">
        <v>79</v>
      </c>
      <c r="D2995" s="30"/>
      <c r="E2995" s="30">
        <v>20190</v>
      </c>
      <c r="F2995" s="30">
        <v>20000</v>
      </c>
      <c r="G2995" s="30">
        <v>900</v>
      </c>
      <c r="H2995" s="30">
        <v>10024.209999999999</v>
      </c>
      <c r="I2995" s="30"/>
      <c r="J2995" s="30">
        <v>15009</v>
      </c>
      <c r="K2995" s="30">
        <v>158.24</v>
      </c>
      <c r="L2995" s="30">
        <v>5000.1000000000004</v>
      </c>
      <c r="M2995" s="30">
        <v>395.6</v>
      </c>
      <c r="N2995" s="30">
        <v>12500.25</v>
      </c>
      <c r="O2995" s="30">
        <v>632.96</v>
      </c>
      <c r="P2995" s="30">
        <v>20000.400000000001</v>
      </c>
    </row>
    <row r="2996" spans="1:16">
      <c r="A2996" s="45" t="str">
        <f t="shared" si="71"/>
        <v>2580</v>
      </c>
      <c r="B2996" s="29">
        <v>25</v>
      </c>
      <c r="C2996" s="29">
        <v>80</v>
      </c>
      <c r="D2996" s="29"/>
      <c r="E2996" s="29">
        <v>20190</v>
      </c>
      <c r="F2996" s="29">
        <v>20000</v>
      </c>
      <c r="G2996" s="29"/>
      <c r="H2996" s="29">
        <v>10324.93</v>
      </c>
      <c r="I2996" s="29">
        <v>15000</v>
      </c>
      <c r="J2996" s="29">
        <v>15000</v>
      </c>
      <c r="K2996" s="29">
        <v>150.09</v>
      </c>
      <c r="L2996" s="29">
        <v>5300.19</v>
      </c>
      <c r="M2996" s="29">
        <v>375.23</v>
      </c>
      <c r="N2996" s="29">
        <v>13250.48</v>
      </c>
      <c r="O2996" s="29">
        <v>600.36</v>
      </c>
      <c r="P2996" s="29">
        <v>21200.77</v>
      </c>
    </row>
  </sheetData>
  <phoneticPr fontId="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9"/>
  <dimension ref="A1:P2996"/>
  <sheetViews>
    <sheetView topLeftCell="A2808" workbookViewId="0">
      <selection activeCell="A2792" sqref="A2792"/>
    </sheetView>
  </sheetViews>
  <sheetFormatPr defaultRowHeight="13.5"/>
  <sheetData>
    <row r="1" spans="1:16" ht="54">
      <c r="B1" s="9" t="s">
        <v>27</v>
      </c>
      <c r="C1" s="9" t="s">
        <v>13</v>
      </c>
      <c r="D1" s="9" t="s">
        <v>3027</v>
      </c>
      <c r="E1" s="9" t="s">
        <v>15</v>
      </c>
      <c r="F1" s="9" t="s">
        <v>16</v>
      </c>
      <c r="G1" s="9" t="s">
        <v>17</v>
      </c>
      <c r="H1" s="9" t="s">
        <v>3028</v>
      </c>
      <c r="I1" s="9" t="s">
        <v>19</v>
      </c>
      <c r="J1" s="9" t="s">
        <v>20</v>
      </c>
      <c r="K1" s="9" t="s">
        <v>21</v>
      </c>
      <c r="L1" s="9" t="s">
        <v>22</v>
      </c>
      <c r="M1" s="9" t="s">
        <v>23</v>
      </c>
      <c r="N1" s="9" t="s">
        <v>24</v>
      </c>
      <c r="O1" s="9" t="s">
        <v>25</v>
      </c>
      <c r="P1" s="9" t="s">
        <v>26</v>
      </c>
    </row>
    <row r="2" spans="1:16">
      <c r="A2" t="str">
        <f>B2&amp;C2</f>
        <v>11</v>
      </c>
      <c r="B2" s="10">
        <v>1</v>
      </c>
      <c r="C2" s="10">
        <v>1</v>
      </c>
      <c r="D2" s="10">
        <v>2010</v>
      </c>
      <c r="E2" s="10">
        <v>2010</v>
      </c>
      <c r="F2" s="10">
        <v>20000</v>
      </c>
      <c r="G2" s="10"/>
      <c r="H2" s="10"/>
      <c r="I2" s="10"/>
      <c r="J2" s="10">
        <v>904.5</v>
      </c>
      <c r="K2" s="10">
        <v>11.06</v>
      </c>
      <c r="L2" s="10">
        <v>11.06</v>
      </c>
      <c r="M2" s="10">
        <v>27.64</v>
      </c>
      <c r="N2" s="10">
        <v>27.64</v>
      </c>
      <c r="O2" s="10">
        <v>44.22</v>
      </c>
      <c r="P2" s="10">
        <v>44.22</v>
      </c>
    </row>
    <row r="3" spans="1:16">
      <c r="A3" t="str">
        <f t="shared" ref="A3:A66" si="0">B3&amp;C3</f>
        <v>22</v>
      </c>
      <c r="B3" s="11">
        <v>2</v>
      </c>
      <c r="C3" s="11">
        <v>2</v>
      </c>
      <c r="D3" s="11">
        <v>2010</v>
      </c>
      <c r="E3" s="11">
        <v>4020</v>
      </c>
      <c r="F3" s="11">
        <v>20000</v>
      </c>
      <c r="G3" s="11"/>
      <c r="H3" s="11"/>
      <c r="I3" s="11"/>
      <c r="J3" s="11">
        <v>2384</v>
      </c>
      <c r="K3" s="11">
        <v>25.78</v>
      </c>
      <c r="L3" s="11">
        <v>37.159999999999997</v>
      </c>
      <c r="M3" s="11">
        <v>64.44</v>
      </c>
      <c r="N3" s="11">
        <v>92.9</v>
      </c>
      <c r="O3" s="11">
        <v>103.1</v>
      </c>
      <c r="P3" s="11">
        <v>148.65</v>
      </c>
    </row>
    <row r="4" spans="1:16">
      <c r="A4" t="str">
        <f t="shared" si="0"/>
        <v>33</v>
      </c>
      <c r="B4" s="10">
        <v>3</v>
      </c>
      <c r="C4" s="10">
        <v>3</v>
      </c>
      <c r="D4" s="10">
        <v>2010</v>
      </c>
      <c r="E4" s="10">
        <v>6030</v>
      </c>
      <c r="F4" s="10">
        <v>20000</v>
      </c>
      <c r="G4" s="10">
        <v>900</v>
      </c>
      <c r="H4" s="10">
        <v>900</v>
      </c>
      <c r="I4" s="10"/>
      <c r="J4" s="10">
        <v>3027</v>
      </c>
      <c r="K4" s="10">
        <v>40.99</v>
      </c>
      <c r="L4" s="10">
        <v>79.260000000000005</v>
      </c>
      <c r="M4" s="10">
        <v>102.46</v>
      </c>
      <c r="N4" s="10">
        <v>198.15</v>
      </c>
      <c r="O4" s="10">
        <v>163.94</v>
      </c>
      <c r="P4" s="10">
        <v>317.05</v>
      </c>
    </row>
    <row r="5" spans="1:16">
      <c r="A5" t="str">
        <f t="shared" si="0"/>
        <v>44</v>
      </c>
      <c r="B5" s="11">
        <v>4</v>
      </c>
      <c r="C5" s="11">
        <v>4</v>
      </c>
      <c r="D5" s="11">
        <v>2010</v>
      </c>
      <c r="E5" s="11">
        <v>8040</v>
      </c>
      <c r="F5" s="11">
        <v>20000</v>
      </c>
      <c r="G5" s="11"/>
      <c r="H5" s="11">
        <v>927</v>
      </c>
      <c r="I5" s="11"/>
      <c r="J5" s="11">
        <v>4895</v>
      </c>
      <c r="K5" s="11">
        <v>51.24</v>
      </c>
      <c r="L5" s="11">
        <v>132.88</v>
      </c>
      <c r="M5" s="11">
        <v>128.11000000000001</v>
      </c>
      <c r="N5" s="11">
        <v>332.21</v>
      </c>
      <c r="O5" s="11">
        <v>204.97</v>
      </c>
      <c r="P5" s="11">
        <v>531.53</v>
      </c>
    </row>
    <row r="6" spans="1:16">
      <c r="A6" t="str">
        <f t="shared" si="0"/>
        <v>55</v>
      </c>
      <c r="B6" s="10">
        <v>5</v>
      </c>
      <c r="C6" s="10">
        <v>5</v>
      </c>
      <c r="D6" s="10">
        <v>2010</v>
      </c>
      <c r="E6" s="10">
        <v>10050</v>
      </c>
      <c r="F6" s="10">
        <v>20000</v>
      </c>
      <c r="G6" s="10"/>
      <c r="H6" s="10">
        <v>954.81</v>
      </c>
      <c r="I6" s="10"/>
      <c r="J6" s="10">
        <v>6846</v>
      </c>
      <c r="K6" s="10">
        <v>70.77</v>
      </c>
      <c r="L6" s="10">
        <v>207.64</v>
      </c>
      <c r="M6" s="10">
        <v>176.93</v>
      </c>
      <c r="N6" s="10">
        <v>519.1</v>
      </c>
      <c r="O6" s="10">
        <v>283.08999999999997</v>
      </c>
      <c r="P6" s="10">
        <v>830.57</v>
      </c>
    </row>
    <row r="7" spans="1:16">
      <c r="A7" t="str">
        <f t="shared" si="0"/>
        <v>66</v>
      </c>
      <c r="B7" s="11">
        <v>6</v>
      </c>
      <c r="C7" s="11">
        <v>6</v>
      </c>
      <c r="D7" s="11">
        <v>2010</v>
      </c>
      <c r="E7" s="11">
        <v>12060</v>
      </c>
      <c r="F7" s="11">
        <v>20000</v>
      </c>
      <c r="G7" s="11">
        <v>900</v>
      </c>
      <c r="H7" s="11">
        <v>1883.45</v>
      </c>
      <c r="I7" s="11"/>
      <c r="J7" s="11">
        <v>8014</v>
      </c>
      <c r="K7" s="11">
        <v>90.75</v>
      </c>
      <c r="L7" s="11">
        <v>304.62</v>
      </c>
      <c r="M7" s="11">
        <v>226.88</v>
      </c>
      <c r="N7" s="11">
        <v>761.56</v>
      </c>
      <c r="O7" s="11">
        <v>363.01</v>
      </c>
      <c r="P7" s="11">
        <v>1218.5</v>
      </c>
    </row>
    <row r="8" spans="1:16">
      <c r="A8" t="str">
        <f t="shared" si="0"/>
        <v>77</v>
      </c>
      <c r="B8" s="10">
        <v>7</v>
      </c>
      <c r="C8" s="10">
        <v>7</v>
      </c>
      <c r="D8" s="10">
        <v>2010</v>
      </c>
      <c r="E8" s="10">
        <v>14070</v>
      </c>
      <c r="F8" s="10">
        <v>20000</v>
      </c>
      <c r="G8" s="10"/>
      <c r="H8" s="10">
        <v>1939.96</v>
      </c>
      <c r="I8" s="10"/>
      <c r="J8" s="10">
        <v>10103</v>
      </c>
      <c r="K8" s="10">
        <v>102.17</v>
      </c>
      <c r="L8" s="10">
        <v>415.94</v>
      </c>
      <c r="M8" s="10">
        <v>255.43</v>
      </c>
      <c r="N8" s="10">
        <v>1039.8399999999999</v>
      </c>
      <c r="O8" s="10">
        <v>408.69</v>
      </c>
      <c r="P8" s="10">
        <v>1663.74</v>
      </c>
    </row>
    <row r="9" spans="1:16">
      <c r="A9" t="str">
        <f t="shared" si="0"/>
        <v>88</v>
      </c>
      <c r="B9" s="11">
        <v>8</v>
      </c>
      <c r="C9" s="11">
        <v>8</v>
      </c>
      <c r="D9" s="11">
        <v>2010</v>
      </c>
      <c r="E9" s="11">
        <v>16080</v>
      </c>
      <c r="F9" s="11">
        <v>20000</v>
      </c>
      <c r="G9" s="11"/>
      <c r="H9" s="11">
        <v>1998.16</v>
      </c>
      <c r="I9" s="11"/>
      <c r="J9" s="11">
        <v>12275</v>
      </c>
      <c r="K9" s="11">
        <v>122.84</v>
      </c>
      <c r="L9" s="11">
        <v>551.26</v>
      </c>
      <c r="M9" s="11">
        <v>307.11</v>
      </c>
      <c r="N9" s="11">
        <v>1378.14</v>
      </c>
      <c r="O9" s="11">
        <v>491.37</v>
      </c>
      <c r="P9" s="11">
        <v>2205.0300000000002</v>
      </c>
    </row>
    <row r="10" spans="1:16">
      <c r="A10" t="str">
        <f t="shared" si="0"/>
        <v>99</v>
      </c>
      <c r="B10" s="10">
        <v>9</v>
      </c>
      <c r="C10" s="10">
        <v>9</v>
      </c>
      <c r="D10" s="10">
        <v>2010</v>
      </c>
      <c r="E10" s="10">
        <v>18090</v>
      </c>
      <c r="F10" s="10">
        <v>20000</v>
      </c>
      <c r="G10" s="10">
        <v>900</v>
      </c>
      <c r="H10" s="10">
        <v>2958.1</v>
      </c>
      <c r="I10" s="10"/>
      <c r="J10" s="10">
        <v>13642</v>
      </c>
      <c r="K10" s="10">
        <v>143.94999999999999</v>
      </c>
      <c r="L10" s="10">
        <v>711.75</v>
      </c>
      <c r="M10" s="10">
        <v>359.88</v>
      </c>
      <c r="N10" s="10">
        <v>1779.37</v>
      </c>
      <c r="O10" s="10">
        <v>575.80999999999995</v>
      </c>
      <c r="P10" s="10">
        <v>2846.99</v>
      </c>
    </row>
    <row r="11" spans="1:16">
      <c r="A11" t="str">
        <f t="shared" si="0"/>
        <v>1010</v>
      </c>
      <c r="B11" s="11">
        <v>10</v>
      </c>
      <c r="C11" s="11">
        <v>10</v>
      </c>
      <c r="D11" s="11">
        <v>2010</v>
      </c>
      <c r="E11" s="11">
        <v>20100</v>
      </c>
      <c r="F11" s="11">
        <v>20000</v>
      </c>
      <c r="G11" s="11"/>
      <c r="H11" s="11">
        <v>3046.84</v>
      </c>
      <c r="I11" s="11"/>
      <c r="J11" s="11">
        <v>15961</v>
      </c>
      <c r="K11" s="11">
        <v>156.49</v>
      </c>
      <c r="L11" s="11">
        <v>889.59</v>
      </c>
      <c r="M11" s="11">
        <v>391.23</v>
      </c>
      <c r="N11" s="11">
        <v>2223.98</v>
      </c>
      <c r="O11" s="11">
        <v>625.97</v>
      </c>
      <c r="P11" s="11">
        <v>3558.37</v>
      </c>
    </row>
    <row r="12" spans="1:16">
      <c r="A12" t="str">
        <f t="shared" si="0"/>
        <v>1111</v>
      </c>
      <c r="B12" s="10">
        <v>11</v>
      </c>
      <c r="C12" s="10">
        <v>11</v>
      </c>
      <c r="D12" s="10"/>
      <c r="E12" s="10">
        <v>20100</v>
      </c>
      <c r="F12" s="10">
        <v>20000</v>
      </c>
      <c r="G12" s="10"/>
      <c r="H12" s="10">
        <v>3138.25</v>
      </c>
      <c r="I12" s="10"/>
      <c r="J12" s="10">
        <v>16278</v>
      </c>
      <c r="K12" s="10">
        <v>159.61000000000001</v>
      </c>
      <c r="L12" s="10">
        <v>1075.8900000000001</v>
      </c>
      <c r="M12" s="10">
        <v>399.03</v>
      </c>
      <c r="N12" s="10">
        <v>2689.73</v>
      </c>
      <c r="O12" s="10">
        <v>638.44000000000005</v>
      </c>
      <c r="P12" s="10">
        <v>4303.5600000000004</v>
      </c>
    </row>
    <row r="13" spans="1:16">
      <c r="A13" t="str">
        <f t="shared" si="0"/>
        <v>1212</v>
      </c>
      <c r="B13" s="11">
        <v>12</v>
      </c>
      <c r="C13" s="11">
        <v>12</v>
      </c>
      <c r="D13" s="11"/>
      <c r="E13" s="11">
        <v>20100</v>
      </c>
      <c r="F13" s="11">
        <v>20000</v>
      </c>
      <c r="G13" s="11">
        <v>900</v>
      </c>
      <c r="H13" s="11">
        <v>4132.3999999999996</v>
      </c>
      <c r="I13" s="11"/>
      <c r="J13" s="11">
        <v>15702</v>
      </c>
      <c r="K13" s="11">
        <v>162.78</v>
      </c>
      <c r="L13" s="11">
        <v>1270.95</v>
      </c>
      <c r="M13" s="11">
        <v>406.95</v>
      </c>
      <c r="N13" s="11">
        <v>3177.37</v>
      </c>
      <c r="O13" s="11">
        <v>651.12</v>
      </c>
      <c r="P13" s="11">
        <v>5083.79</v>
      </c>
    </row>
    <row r="14" spans="1:16">
      <c r="A14" t="str">
        <f t="shared" si="0"/>
        <v>1313</v>
      </c>
      <c r="B14" s="10">
        <v>13</v>
      </c>
      <c r="C14" s="10">
        <v>13</v>
      </c>
      <c r="D14" s="10"/>
      <c r="E14" s="10">
        <v>20100</v>
      </c>
      <c r="F14" s="10">
        <v>20000</v>
      </c>
      <c r="G14" s="10"/>
      <c r="H14" s="10">
        <v>4256.37</v>
      </c>
      <c r="I14" s="10"/>
      <c r="J14" s="10">
        <v>16014</v>
      </c>
      <c r="K14" s="10">
        <v>157.02000000000001</v>
      </c>
      <c r="L14" s="10">
        <v>1466.1</v>
      </c>
      <c r="M14" s="10">
        <v>392.55</v>
      </c>
      <c r="N14" s="10">
        <v>3665.24</v>
      </c>
      <c r="O14" s="10">
        <v>628.08000000000004</v>
      </c>
      <c r="P14" s="10">
        <v>5864.38</v>
      </c>
    </row>
    <row r="15" spans="1:16">
      <c r="A15" t="str">
        <f t="shared" si="0"/>
        <v>1414</v>
      </c>
      <c r="B15" s="11">
        <v>14</v>
      </c>
      <c r="C15" s="11">
        <v>14</v>
      </c>
      <c r="D15" s="11"/>
      <c r="E15" s="11">
        <v>20100</v>
      </c>
      <c r="F15" s="11">
        <v>20000</v>
      </c>
      <c r="G15" s="11"/>
      <c r="H15" s="11">
        <v>4384.0600000000004</v>
      </c>
      <c r="I15" s="11"/>
      <c r="J15" s="11">
        <v>16333</v>
      </c>
      <c r="K15" s="11">
        <v>160.13999999999999</v>
      </c>
      <c r="L15" s="11">
        <v>1670.22</v>
      </c>
      <c r="M15" s="11">
        <v>400.35</v>
      </c>
      <c r="N15" s="11">
        <v>4175.55</v>
      </c>
      <c r="O15" s="11">
        <v>640.55999999999995</v>
      </c>
      <c r="P15" s="11">
        <v>6680.88</v>
      </c>
    </row>
    <row r="16" spans="1:16">
      <c r="A16" t="str">
        <f t="shared" si="0"/>
        <v>1515</v>
      </c>
      <c r="B16" s="10">
        <v>15</v>
      </c>
      <c r="C16" s="10">
        <v>15</v>
      </c>
      <c r="D16" s="10"/>
      <c r="E16" s="10">
        <v>20100</v>
      </c>
      <c r="F16" s="10">
        <v>20000</v>
      </c>
      <c r="G16" s="10">
        <v>900</v>
      </c>
      <c r="H16" s="10">
        <v>5415.58</v>
      </c>
      <c r="I16" s="10"/>
      <c r="J16" s="10">
        <v>15757</v>
      </c>
      <c r="K16" s="10">
        <v>163.33000000000001</v>
      </c>
      <c r="L16" s="10">
        <v>1883.66</v>
      </c>
      <c r="M16" s="10">
        <v>408.33</v>
      </c>
      <c r="N16" s="10">
        <v>4709.1400000000003</v>
      </c>
      <c r="O16" s="10">
        <v>653.32000000000005</v>
      </c>
      <c r="P16" s="10">
        <v>7534.62</v>
      </c>
    </row>
    <row r="17" spans="1:16">
      <c r="A17" t="str">
        <f t="shared" si="0"/>
        <v>1616</v>
      </c>
      <c r="B17" s="11">
        <v>16</v>
      </c>
      <c r="C17" s="11">
        <v>16</v>
      </c>
      <c r="D17" s="11"/>
      <c r="E17" s="11">
        <v>20100</v>
      </c>
      <c r="F17" s="11">
        <v>20000</v>
      </c>
      <c r="G17" s="11"/>
      <c r="H17" s="11">
        <v>5578.05</v>
      </c>
      <c r="I17" s="11"/>
      <c r="J17" s="11">
        <v>16069</v>
      </c>
      <c r="K17" s="11">
        <v>157.57</v>
      </c>
      <c r="L17" s="11">
        <v>2097.7399999999998</v>
      </c>
      <c r="M17" s="11">
        <v>393.93</v>
      </c>
      <c r="N17" s="11">
        <v>5244.34</v>
      </c>
      <c r="O17" s="11">
        <v>630.28</v>
      </c>
      <c r="P17" s="11">
        <v>8390.94</v>
      </c>
    </row>
    <row r="18" spans="1:16">
      <c r="A18" t="str">
        <f t="shared" si="0"/>
        <v>1717</v>
      </c>
      <c r="B18" s="10">
        <v>17</v>
      </c>
      <c r="C18" s="10">
        <v>17</v>
      </c>
      <c r="D18" s="10"/>
      <c r="E18" s="10">
        <v>20100</v>
      </c>
      <c r="F18" s="10">
        <v>20000</v>
      </c>
      <c r="G18" s="10"/>
      <c r="H18" s="10">
        <v>5745.39</v>
      </c>
      <c r="I18" s="10"/>
      <c r="J18" s="10">
        <v>16388</v>
      </c>
      <c r="K18" s="10">
        <v>160.69</v>
      </c>
      <c r="L18" s="10">
        <v>2321.36</v>
      </c>
      <c r="M18" s="10">
        <v>401.73</v>
      </c>
      <c r="N18" s="10">
        <v>5803.39</v>
      </c>
      <c r="O18" s="10">
        <v>642.76</v>
      </c>
      <c r="P18" s="10">
        <v>9285.43</v>
      </c>
    </row>
    <row r="19" spans="1:16">
      <c r="A19" t="str">
        <f t="shared" si="0"/>
        <v>1818</v>
      </c>
      <c r="B19" s="11">
        <v>18</v>
      </c>
      <c r="C19" s="11">
        <v>18</v>
      </c>
      <c r="D19" s="11"/>
      <c r="E19" s="11">
        <v>20100</v>
      </c>
      <c r="F19" s="11">
        <v>20000</v>
      </c>
      <c r="G19" s="11">
        <v>900</v>
      </c>
      <c r="H19" s="11">
        <v>6817.75</v>
      </c>
      <c r="I19" s="11"/>
      <c r="J19" s="11">
        <v>15812</v>
      </c>
      <c r="K19" s="11">
        <v>163.88</v>
      </c>
      <c r="L19" s="11">
        <v>2554.88</v>
      </c>
      <c r="M19" s="11">
        <v>409.7</v>
      </c>
      <c r="N19" s="11">
        <v>6387.19</v>
      </c>
      <c r="O19" s="11">
        <v>655.52</v>
      </c>
      <c r="P19" s="11">
        <v>10219.51</v>
      </c>
    </row>
    <row r="20" spans="1:16">
      <c r="A20" t="str">
        <f t="shared" si="0"/>
        <v>1919</v>
      </c>
      <c r="B20" s="10">
        <v>19</v>
      </c>
      <c r="C20" s="10">
        <v>19</v>
      </c>
      <c r="D20" s="10"/>
      <c r="E20" s="10">
        <v>20100</v>
      </c>
      <c r="F20" s="10">
        <v>20000</v>
      </c>
      <c r="G20" s="10"/>
      <c r="H20" s="10">
        <v>7022.29</v>
      </c>
      <c r="I20" s="10"/>
      <c r="J20" s="10">
        <v>16125</v>
      </c>
      <c r="K20" s="10">
        <v>158.12</v>
      </c>
      <c r="L20" s="10">
        <v>2789.64</v>
      </c>
      <c r="M20" s="10">
        <v>395.3</v>
      </c>
      <c r="N20" s="10">
        <v>6974.11</v>
      </c>
      <c r="O20" s="10">
        <v>632.48</v>
      </c>
      <c r="P20" s="10">
        <v>11158.58</v>
      </c>
    </row>
    <row r="21" spans="1:16">
      <c r="A21" t="str">
        <f t="shared" si="0"/>
        <v>2020</v>
      </c>
      <c r="B21" s="11">
        <v>20</v>
      </c>
      <c r="C21" s="11">
        <v>20</v>
      </c>
      <c r="D21" s="11"/>
      <c r="E21" s="11">
        <v>20100</v>
      </c>
      <c r="F21" s="11">
        <v>20000</v>
      </c>
      <c r="G21" s="11"/>
      <c r="H21" s="11">
        <v>7232.95</v>
      </c>
      <c r="I21" s="11"/>
      <c r="J21" s="11">
        <v>16443</v>
      </c>
      <c r="K21" s="11">
        <v>161.25</v>
      </c>
      <c r="L21" s="11">
        <v>3034.58</v>
      </c>
      <c r="M21" s="11">
        <v>403.13</v>
      </c>
      <c r="N21" s="11">
        <v>7586.46</v>
      </c>
      <c r="O21" s="11">
        <v>645</v>
      </c>
      <c r="P21" s="11">
        <v>12138.33</v>
      </c>
    </row>
    <row r="22" spans="1:16">
      <c r="A22" t="str">
        <f t="shared" si="0"/>
        <v>2121</v>
      </c>
      <c r="B22" s="10">
        <v>21</v>
      </c>
      <c r="C22" s="10">
        <v>21</v>
      </c>
      <c r="D22" s="10"/>
      <c r="E22" s="10">
        <v>20100</v>
      </c>
      <c r="F22" s="10">
        <v>20000</v>
      </c>
      <c r="G22" s="10">
        <v>900</v>
      </c>
      <c r="H22" s="10">
        <v>8349.94</v>
      </c>
      <c r="I22" s="10"/>
      <c r="J22" s="10">
        <v>15868</v>
      </c>
      <c r="K22" s="10">
        <v>164.43</v>
      </c>
      <c r="L22" s="10">
        <v>3290.05</v>
      </c>
      <c r="M22" s="10">
        <v>411.08</v>
      </c>
      <c r="N22" s="10">
        <v>8225.1299999999992</v>
      </c>
      <c r="O22" s="10">
        <v>657.72</v>
      </c>
      <c r="P22" s="10">
        <v>13160.2</v>
      </c>
    </row>
    <row r="23" spans="1:16">
      <c r="A23" t="str">
        <f t="shared" si="0"/>
        <v>2222</v>
      </c>
      <c r="B23" s="11">
        <v>22</v>
      </c>
      <c r="C23" s="11">
        <v>22</v>
      </c>
      <c r="D23" s="11"/>
      <c r="E23" s="11">
        <v>20100</v>
      </c>
      <c r="F23" s="11">
        <v>20000</v>
      </c>
      <c r="G23" s="11"/>
      <c r="H23" s="11">
        <v>8600.44</v>
      </c>
      <c r="I23" s="11"/>
      <c r="J23" s="11">
        <v>16182</v>
      </c>
      <c r="K23" s="11">
        <v>158.68</v>
      </c>
      <c r="L23" s="11">
        <v>3547.43</v>
      </c>
      <c r="M23" s="11">
        <v>396.7</v>
      </c>
      <c r="N23" s="11">
        <v>8868.58</v>
      </c>
      <c r="O23" s="11">
        <v>634.72</v>
      </c>
      <c r="P23" s="11">
        <v>14189.73</v>
      </c>
    </row>
    <row r="24" spans="1:16">
      <c r="A24" t="str">
        <f t="shared" si="0"/>
        <v>2323</v>
      </c>
      <c r="B24" s="10">
        <v>23</v>
      </c>
      <c r="C24" s="10">
        <v>23</v>
      </c>
      <c r="D24" s="10"/>
      <c r="E24" s="10">
        <v>20100</v>
      </c>
      <c r="F24" s="10">
        <v>20000</v>
      </c>
      <c r="G24" s="10"/>
      <c r="H24" s="10">
        <v>8858.4500000000007</v>
      </c>
      <c r="I24" s="10"/>
      <c r="J24" s="10">
        <v>16501</v>
      </c>
      <c r="K24" s="10">
        <v>161.82</v>
      </c>
      <c r="L24" s="10">
        <v>3815.68</v>
      </c>
      <c r="M24" s="10">
        <v>404.55</v>
      </c>
      <c r="N24" s="10">
        <v>9539.19</v>
      </c>
      <c r="O24" s="10">
        <v>647.28</v>
      </c>
      <c r="P24" s="10">
        <v>15262.7</v>
      </c>
    </row>
    <row r="25" spans="1:16">
      <c r="A25" t="str">
        <f t="shared" si="0"/>
        <v>2424</v>
      </c>
      <c r="B25" s="11">
        <v>24</v>
      </c>
      <c r="C25" s="11">
        <v>24</v>
      </c>
      <c r="D25" s="11"/>
      <c r="E25" s="11">
        <v>20100</v>
      </c>
      <c r="F25" s="11">
        <v>20000</v>
      </c>
      <c r="G25" s="11">
        <v>900</v>
      </c>
      <c r="H25" s="11">
        <v>10024.209999999999</v>
      </c>
      <c r="I25" s="11"/>
      <c r="J25" s="11">
        <v>15928</v>
      </c>
      <c r="K25" s="11">
        <v>165.01</v>
      </c>
      <c r="L25" s="11">
        <v>4095.16</v>
      </c>
      <c r="M25" s="11">
        <v>412.53</v>
      </c>
      <c r="N25" s="11">
        <v>10237.89</v>
      </c>
      <c r="O25" s="11">
        <v>660.04</v>
      </c>
      <c r="P25" s="11">
        <v>16380.62</v>
      </c>
    </row>
    <row r="26" spans="1:16">
      <c r="A26" t="str">
        <f t="shared" si="0"/>
        <v>2525</v>
      </c>
      <c r="B26" s="10">
        <v>25</v>
      </c>
      <c r="C26" s="10">
        <v>25</v>
      </c>
      <c r="D26" s="10"/>
      <c r="E26" s="10">
        <v>20100</v>
      </c>
      <c r="F26" s="10">
        <v>20000</v>
      </c>
      <c r="G26" s="10"/>
      <c r="H26" s="10">
        <v>10324.93</v>
      </c>
      <c r="I26" s="10"/>
      <c r="J26" s="10">
        <v>16243</v>
      </c>
      <c r="K26" s="10">
        <v>159.28</v>
      </c>
      <c r="L26" s="10">
        <v>4377.29</v>
      </c>
      <c r="M26" s="10">
        <v>398.2</v>
      </c>
      <c r="N26" s="10">
        <v>10943.23</v>
      </c>
      <c r="O26" s="10">
        <v>637.12</v>
      </c>
      <c r="P26" s="10">
        <v>17509.16</v>
      </c>
    </row>
    <row r="27" spans="1:16">
      <c r="A27" t="str">
        <f t="shared" si="0"/>
        <v>2626</v>
      </c>
      <c r="B27" s="11">
        <v>26</v>
      </c>
      <c r="C27" s="11">
        <v>26</v>
      </c>
      <c r="D27" s="11"/>
      <c r="E27" s="11">
        <v>20100</v>
      </c>
      <c r="F27" s="11">
        <v>20000</v>
      </c>
      <c r="G27" s="11"/>
      <c r="H27" s="11">
        <v>10634.68</v>
      </c>
      <c r="I27" s="11"/>
      <c r="J27" s="11">
        <v>16564</v>
      </c>
      <c r="K27" s="11">
        <v>162.43</v>
      </c>
      <c r="L27" s="11">
        <v>4671.04</v>
      </c>
      <c r="M27" s="11">
        <v>406.08</v>
      </c>
      <c r="N27" s="11">
        <v>11677.6</v>
      </c>
      <c r="O27" s="11">
        <v>649.72</v>
      </c>
      <c r="P27" s="11">
        <v>18684.16</v>
      </c>
    </row>
    <row r="28" spans="1:16">
      <c r="A28" t="str">
        <f t="shared" si="0"/>
        <v>2727</v>
      </c>
      <c r="B28" s="10">
        <v>27</v>
      </c>
      <c r="C28" s="10">
        <v>27</v>
      </c>
      <c r="D28" s="10"/>
      <c r="E28" s="10">
        <v>20100</v>
      </c>
      <c r="F28" s="10">
        <v>20000</v>
      </c>
      <c r="G28" s="10">
        <v>900</v>
      </c>
      <c r="H28" s="10">
        <v>11853.72</v>
      </c>
      <c r="I28" s="10"/>
      <c r="J28" s="10">
        <v>15992</v>
      </c>
      <c r="K28" s="10">
        <v>165.64</v>
      </c>
      <c r="L28" s="10">
        <v>4976.8100000000004</v>
      </c>
      <c r="M28" s="10">
        <v>414.1</v>
      </c>
      <c r="N28" s="10">
        <v>12442.03</v>
      </c>
      <c r="O28" s="10">
        <v>662.56</v>
      </c>
      <c r="P28" s="10">
        <v>19907.240000000002</v>
      </c>
    </row>
    <row r="29" spans="1:16">
      <c r="A29" t="str">
        <f t="shared" si="0"/>
        <v>2828</v>
      </c>
      <c r="B29" s="11">
        <v>28</v>
      </c>
      <c r="C29" s="11">
        <v>28</v>
      </c>
      <c r="D29" s="11"/>
      <c r="E29" s="11">
        <v>20100</v>
      </c>
      <c r="F29" s="11">
        <v>20000</v>
      </c>
      <c r="G29" s="11"/>
      <c r="H29" s="11">
        <v>12209.33</v>
      </c>
      <c r="I29" s="11"/>
      <c r="J29" s="11">
        <v>16309</v>
      </c>
      <c r="K29" s="11">
        <v>159.91999999999999</v>
      </c>
      <c r="L29" s="11">
        <v>5286.03</v>
      </c>
      <c r="M29" s="11">
        <v>399.8</v>
      </c>
      <c r="N29" s="11">
        <v>13215.09</v>
      </c>
      <c r="O29" s="11">
        <v>639.67999999999995</v>
      </c>
      <c r="P29" s="11">
        <v>21144.14</v>
      </c>
    </row>
    <row r="30" spans="1:16">
      <c r="A30" t="str">
        <f t="shared" si="0"/>
        <v>2929</v>
      </c>
      <c r="B30" s="10">
        <v>29</v>
      </c>
      <c r="C30" s="10">
        <v>29</v>
      </c>
      <c r="D30" s="10"/>
      <c r="E30" s="10">
        <v>20100</v>
      </c>
      <c r="F30" s="10">
        <v>20000</v>
      </c>
      <c r="G30" s="10"/>
      <c r="H30" s="10">
        <v>12575.61</v>
      </c>
      <c r="I30" s="10"/>
      <c r="J30" s="10">
        <v>16632</v>
      </c>
      <c r="K30" s="10">
        <v>163.09</v>
      </c>
      <c r="L30" s="10">
        <v>5607.71</v>
      </c>
      <c r="M30" s="10">
        <v>407.73</v>
      </c>
      <c r="N30" s="10">
        <v>14019.26</v>
      </c>
      <c r="O30" s="10">
        <v>652.36</v>
      </c>
      <c r="P30" s="10">
        <v>22430.82</v>
      </c>
    </row>
    <row r="31" spans="1:16">
      <c r="A31" t="str">
        <f t="shared" si="0"/>
        <v>3030</v>
      </c>
      <c r="B31" s="11">
        <v>30</v>
      </c>
      <c r="C31" s="11">
        <v>30</v>
      </c>
      <c r="D31" s="11"/>
      <c r="E31" s="11">
        <v>20100</v>
      </c>
      <c r="F31" s="11">
        <v>20000</v>
      </c>
      <c r="G31" s="11">
        <v>900</v>
      </c>
      <c r="H31" s="11">
        <v>13852.88</v>
      </c>
      <c r="I31" s="11"/>
      <c r="J31" s="11">
        <v>16061</v>
      </c>
      <c r="K31" s="11">
        <v>166.32</v>
      </c>
      <c r="L31" s="11">
        <v>5942.26</v>
      </c>
      <c r="M31" s="11">
        <v>415.8</v>
      </c>
      <c r="N31" s="11">
        <v>14855.64</v>
      </c>
      <c r="O31" s="11">
        <v>665.28</v>
      </c>
      <c r="P31" s="11">
        <v>23769.03</v>
      </c>
    </row>
    <row r="32" spans="1:16">
      <c r="A32" t="str">
        <f t="shared" si="0"/>
        <v>3131</v>
      </c>
      <c r="B32" s="10">
        <v>31</v>
      </c>
      <c r="C32" s="10">
        <v>31</v>
      </c>
      <c r="D32" s="10"/>
      <c r="E32" s="10">
        <v>20100</v>
      </c>
      <c r="F32" s="10">
        <v>20000</v>
      </c>
      <c r="G32" s="10"/>
      <c r="H32" s="10">
        <v>14268.47</v>
      </c>
      <c r="I32" s="10"/>
      <c r="J32" s="10">
        <v>16379</v>
      </c>
      <c r="K32" s="10">
        <v>160.61000000000001</v>
      </c>
      <c r="L32" s="10">
        <v>6281.13</v>
      </c>
      <c r="M32" s="10">
        <v>401.53</v>
      </c>
      <c r="N32" s="10">
        <v>15702.84</v>
      </c>
      <c r="O32" s="10">
        <v>642.44000000000005</v>
      </c>
      <c r="P32" s="10">
        <v>25124.54</v>
      </c>
    </row>
    <row r="33" spans="1:16">
      <c r="A33" t="str">
        <f t="shared" si="0"/>
        <v>3232</v>
      </c>
      <c r="B33" s="11">
        <v>32</v>
      </c>
      <c r="C33" s="11">
        <v>32</v>
      </c>
      <c r="D33" s="11"/>
      <c r="E33" s="11">
        <v>20100</v>
      </c>
      <c r="F33" s="11">
        <v>20000</v>
      </c>
      <c r="G33" s="11"/>
      <c r="H33" s="11">
        <v>14696.52</v>
      </c>
      <c r="I33" s="11"/>
      <c r="J33" s="11">
        <v>16703</v>
      </c>
      <c r="K33" s="11">
        <v>163.79</v>
      </c>
      <c r="L33" s="11">
        <v>6633.36</v>
      </c>
      <c r="M33" s="11">
        <v>409.48</v>
      </c>
      <c r="N33" s="11">
        <v>16583.400000000001</v>
      </c>
      <c r="O33" s="11">
        <v>655.16</v>
      </c>
      <c r="P33" s="11">
        <v>26533.43</v>
      </c>
    </row>
    <row r="34" spans="1:16">
      <c r="A34" t="str">
        <f t="shared" si="0"/>
        <v>3333</v>
      </c>
      <c r="B34" s="10">
        <v>33</v>
      </c>
      <c r="C34" s="10">
        <v>33</v>
      </c>
      <c r="D34" s="10"/>
      <c r="E34" s="10">
        <v>20100</v>
      </c>
      <c r="F34" s="10">
        <v>20000</v>
      </c>
      <c r="G34" s="10">
        <v>900</v>
      </c>
      <c r="H34" s="10">
        <v>16037.42</v>
      </c>
      <c r="I34" s="10"/>
      <c r="J34" s="10">
        <v>16134</v>
      </c>
      <c r="K34" s="10">
        <v>167.03</v>
      </c>
      <c r="L34" s="10">
        <v>6999.39</v>
      </c>
      <c r="M34" s="10">
        <v>417.58</v>
      </c>
      <c r="N34" s="10">
        <v>17498.47</v>
      </c>
      <c r="O34" s="10">
        <v>668.12</v>
      </c>
      <c r="P34" s="10">
        <v>27997.56</v>
      </c>
    </row>
    <row r="35" spans="1:16">
      <c r="A35" t="str">
        <f t="shared" si="0"/>
        <v>3434</v>
      </c>
      <c r="B35" s="11">
        <v>34</v>
      </c>
      <c r="C35" s="11">
        <v>34</v>
      </c>
      <c r="D35" s="11"/>
      <c r="E35" s="11">
        <v>20100</v>
      </c>
      <c r="F35" s="11">
        <v>20000</v>
      </c>
      <c r="G35" s="11"/>
      <c r="H35" s="11">
        <v>16518.54</v>
      </c>
      <c r="I35" s="11"/>
      <c r="J35" s="11">
        <v>16452</v>
      </c>
      <c r="K35" s="11">
        <v>161.34</v>
      </c>
      <c r="L35" s="11">
        <v>7370.71</v>
      </c>
      <c r="M35" s="11">
        <v>403.35</v>
      </c>
      <c r="N35" s="11">
        <v>18426.78</v>
      </c>
      <c r="O35" s="11">
        <v>645.36</v>
      </c>
      <c r="P35" s="11">
        <v>29482.84</v>
      </c>
    </row>
    <row r="36" spans="1:16">
      <c r="A36" t="str">
        <f t="shared" si="0"/>
        <v>3535</v>
      </c>
      <c r="B36" s="10">
        <v>35</v>
      </c>
      <c r="C36" s="10">
        <v>35</v>
      </c>
      <c r="D36" s="10"/>
      <c r="E36" s="10">
        <v>20100</v>
      </c>
      <c r="F36" s="10">
        <v>20000</v>
      </c>
      <c r="G36" s="10"/>
      <c r="H36" s="10">
        <v>17014.099999999999</v>
      </c>
      <c r="I36" s="10"/>
      <c r="J36" s="10">
        <v>16777</v>
      </c>
      <c r="K36" s="10">
        <v>164.52</v>
      </c>
      <c r="L36" s="10">
        <v>7756.35</v>
      </c>
      <c r="M36" s="10">
        <v>411.3</v>
      </c>
      <c r="N36" s="10">
        <v>19390.88</v>
      </c>
      <c r="O36" s="10">
        <v>658.08</v>
      </c>
      <c r="P36" s="10">
        <v>31025.41</v>
      </c>
    </row>
    <row r="37" spans="1:16">
      <c r="A37" t="str">
        <f t="shared" si="0"/>
        <v>3636</v>
      </c>
      <c r="B37" s="11">
        <v>36</v>
      </c>
      <c r="C37" s="11">
        <v>36</v>
      </c>
      <c r="D37" s="11"/>
      <c r="E37" s="11">
        <v>20100</v>
      </c>
      <c r="F37" s="11">
        <v>20000</v>
      </c>
      <c r="G37" s="11">
        <v>900</v>
      </c>
      <c r="H37" s="11">
        <v>18424.52</v>
      </c>
      <c r="I37" s="11"/>
      <c r="J37" s="11">
        <v>16208</v>
      </c>
      <c r="K37" s="11">
        <v>167.77</v>
      </c>
      <c r="L37" s="11">
        <v>8156.81</v>
      </c>
      <c r="M37" s="11">
        <v>419.43</v>
      </c>
      <c r="N37" s="11">
        <v>20392.03</v>
      </c>
      <c r="O37" s="11">
        <v>671.08</v>
      </c>
      <c r="P37" s="11">
        <v>32627.25</v>
      </c>
    </row>
    <row r="38" spans="1:16">
      <c r="A38" t="str">
        <f t="shared" si="0"/>
        <v>3737</v>
      </c>
      <c r="B38" s="10">
        <v>37</v>
      </c>
      <c r="C38" s="10">
        <v>37</v>
      </c>
      <c r="D38" s="10"/>
      <c r="E38" s="10">
        <v>20100</v>
      </c>
      <c r="F38" s="10">
        <v>20000</v>
      </c>
      <c r="G38" s="10"/>
      <c r="H38" s="10">
        <v>18977.259999999998</v>
      </c>
      <c r="I38" s="10"/>
      <c r="J38" s="10">
        <v>16527</v>
      </c>
      <c r="K38" s="10">
        <v>162.08000000000001</v>
      </c>
      <c r="L38" s="10">
        <v>8563.6</v>
      </c>
      <c r="M38" s="10">
        <v>405.2</v>
      </c>
      <c r="N38" s="10">
        <v>21408.99</v>
      </c>
      <c r="O38" s="10">
        <v>648.32000000000005</v>
      </c>
      <c r="P38" s="10">
        <v>34254.39</v>
      </c>
    </row>
    <row r="39" spans="1:16">
      <c r="A39" t="str">
        <f t="shared" si="0"/>
        <v>3838</v>
      </c>
      <c r="B39" s="11">
        <v>38</v>
      </c>
      <c r="C39" s="11">
        <v>38</v>
      </c>
      <c r="D39" s="11"/>
      <c r="E39" s="11">
        <v>20100</v>
      </c>
      <c r="F39" s="11">
        <v>20000</v>
      </c>
      <c r="G39" s="11"/>
      <c r="H39" s="11">
        <v>19546.57</v>
      </c>
      <c r="I39" s="11"/>
      <c r="J39" s="11">
        <v>16852</v>
      </c>
      <c r="K39" s="11">
        <v>165.27</v>
      </c>
      <c r="L39" s="11">
        <v>8985.7800000000007</v>
      </c>
      <c r="M39" s="11">
        <v>413.18</v>
      </c>
      <c r="N39" s="11">
        <v>22464.44</v>
      </c>
      <c r="O39" s="11">
        <v>661.08</v>
      </c>
      <c r="P39" s="11">
        <v>35943.1</v>
      </c>
    </row>
    <row r="40" spans="1:16">
      <c r="A40" t="str">
        <f t="shared" si="0"/>
        <v>3939</v>
      </c>
      <c r="B40" s="10">
        <v>39</v>
      </c>
      <c r="C40" s="10">
        <v>39</v>
      </c>
      <c r="D40" s="10"/>
      <c r="E40" s="10">
        <v>20100</v>
      </c>
      <c r="F40" s="10">
        <v>20000</v>
      </c>
      <c r="G40" s="10">
        <v>900</v>
      </c>
      <c r="H40" s="10">
        <v>21032.97</v>
      </c>
      <c r="I40" s="10"/>
      <c r="J40" s="10">
        <v>16284</v>
      </c>
      <c r="K40" s="10">
        <v>168.52</v>
      </c>
      <c r="L40" s="10">
        <v>9423.8700000000008</v>
      </c>
      <c r="M40" s="10">
        <v>421.3</v>
      </c>
      <c r="N40" s="10">
        <v>23559.67</v>
      </c>
      <c r="O40" s="10">
        <v>674.08</v>
      </c>
      <c r="P40" s="10">
        <v>37695.47</v>
      </c>
    </row>
    <row r="41" spans="1:16">
      <c r="A41" t="str">
        <f t="shared" si="0"/>
        <v>4040</v>
      </c>
      <c r="B41" s="11">
        <v>40</v>
      </c>
      <c r="C41" s="11">
        <v>40</v>
      </c>
      <c r="D41" s="11"/>
      <c r="E41" s="11">
        <v>20100</v>
      </c>
      <c r="F41" s="11">
        <v>20000</v>
      </c>
      <c r="G41" s="11"/>
      <c r="H41" s="11">
        <v>21663.96</v>
      </c>
      <c r="I41" s="11"/>
      <c r="J41" s="11">
        <v>16603</v>
      </c>
      <c r="K41" s="11">
        <v>162.84</v>
      </c>
      <c r="L41" s="11">
        <v>9869.42</v>
      </c>
      <c r="M41" s="11">
        <v>407.1</v>
      </c>
      <c r="N41" s="11">
        <v>24673.56</v>
      </c>
      <c r="O41" s="11">
        <v>651.36</v>
      </c>
      <c r="P41" s="11">
        <v>39477.699999999997</v>
      </c>
    </row>
    <row r="42" spans="1:16">
      <c r="A42" t="str">
        <f t="shared" si="0"/>
        <v>4141</v>
      </c>
      <c r="B42" s="10">
        <v>41</v>
      </c>
      <c r="C42" s="10">
        <v>41</v>
      </c>
      <c r="D42" s="10"/>
      <c r="E42" s="10">
        <v>20100</v>
      </c>
      <c r="F42" s="10">
        <v>20000</v>
      </c>
      <c r="G42" s="10"/>
      <c r="H42" s="10">
        <v>22313.88</v>
      </c>
      <c r="I42" s="10"/>
      <c r="J42" s="10">
        <v>16929</v>
      </c>
      <c r="K42" s="10">
        <v>166.03</v>
      </c>
      <c r="L42" s="10">
        <v>10331.540000000001</v>
      </c>
      <c r="M42" s="10">
        <v>415.08</v>
      </c>
      <c r="N42" s="10">
        <v>25828.84</v>
      </c>
      <c r="O42" s="10">
        <v>664.12</v>
      </c>
      <c r="P42" s="10">
        <v>41326.15</v>
      </c>
    </row>
    <row r="43" spans="1:16">
      <c r="A43" t="str">
        <f t="shared" si="0"/>
        <v>4242</v>
      </c>
      <c r="B43" s="11">
        <v>42</v>
      </c>
      <c r="C43" s="11">
        <v>42</v>
      </c>
      <c r="D43" s="11"/>
      <c r="E43" s="11">
        <v>20100</v>
      </c>
      <c r="F43" s="11">
        <v>20000</v>
      </c>
      <c r="G43" s="11">
        <v>900</v>
      </c>
      <c r="H43" s="11">
        <v>23883.3</v>
      </c>
      <c r="I43" s="11"/>
      <c r="J43" s="11">
        <v>16361</v>
      </c>
      <c r="K43" s="11">
        <v>169.29</v>
      </c>
      <c r="L43" s="11">
        <v>10810.77</v>
      </c>
      <c r="M43" s="11">
        <v>423.23</v>
      </c>
      <c r="N43" s="11">
        <v>27026.93</v>
      </c>
      <c r="O43" s="11">
        <v>677.16</v>
      </c>
      <c r="P43" s="11">
        <v>43243.09</v>
      </c>
    </row>
    <row r="44" spans="1:16">
      <c r="A44" t="str">
        <f t="shared" si="0"/>
        <v>4343</v>
      </c>
      <c r="B44" s="10">
        <v>43</v>
      </c>
      <c r="C44" s="10">
        <v>43</v>
      </c>
      <c r="D44" s="10"/>
      <c r="E44" s="10">
        <v>20100</v>
      </c>
      <c r="F44" s="10">
        <v>20000</v>
      </c>
      <c r="G44" s="10"/>
      <c r="H44" s="10">
        <v>24599.79</v>
      </c>
      <c r="I44" s="10"/>
      <c r="J44" s="10">
        <v>16679</v>
      </c>
      <c r="K44" s="10">
        <v>163.61000000000001</v>
      </c>
      <c r="L44" s="10">
        <v>11298.71</v>
      </c>
      <c r="M44" s="10">
        <v>409.03</v>
      </c>
      <c r="N44" s="10">
        <v>28246.77</v>
      </c>
      <c r="O44" s="10">
        <v>654.44000000000005</v>
      </c>
      <c r="P44" s="10">
        <v>45194.83</v>
      </c>
    </row>
    <row r="45" spans="1:16">
      <c r="A45" t="str">
        <f t="shared" si="0"/>
        <v>4444</v>
      </c>
      <c r="B45" s="11">
        <v>44</v>
      </c>
      <c r="C45" s="11">
        <v>44</v>
      </c>
      <c r="D45" s="11"/>
      <c r="E45" s="11">
        <v>20100</v>
      </c>
      <c r="F45" s="11">
        <v>20000</v>
      </c>
      <c r="G45" s="11"/>
      <c r="H45" s="11">
        <v>25337.79</v>
      </c>
      <c r="I45" s="11"/>
      <c r="J45" s="11">
        <v>17004</v>
      </c>
      <c r="K45" s="11">
        <v>166.79</v>
      </c>
      <c r="L45" s="11">
        <v>11804.46</v>
      </c>
      <c r="M45" s="11">
        <v>416.98</v>
      </c>
      <c r="N45" s="11">
        <v>29511.14</v>
      </c>
      <c r="O45" s="11">
        <v>667.16</v>
      </c>
      <c r="P45" s="11">
        <v>47217.83</v>
      </c>
    </row>
    <row r="46" spans="1:16">
      <c r="A46" t="str">
        <f t="shared" si="0"/>
        <v>4545</v>
      </c>
      <c r="B46" s="10">
        <v>45</v>
      </c>
      <c r="C46" s="10">
        <v>45</v>
      </c>
      <c r="D46" s="10"/>
      <c r="E46" s="10">
        <v>20100</v>
      </c>
      <c r="F46" s="10">
        <v>20000</v>
      </c>
      <c r="G46" s="10">
        <v>900</v>
      </c>
      <c r="H46" s="10">
        <v>26997.919999999998</v>
      </c>
      <c r="I46" s="10"/>
      <c r="J46" s="10">
        <v>16436</v>
      </c>
      <c r="K46" s="10">
        <v>170.04</v>
      </c>
      <c r="L46" s="10">
        <v>12328.63</v>
      </c>
      <c r="M46" s="10">
        <v>425.1</v>
      </c>
      <c r="N46" s="10">
        <v>30821.58</v>
      </c>
      <c r="O46" s="10">
        <v>680.16</v>
      </c>
      <c r="P46" s="10">
        <v>49314.53</v>
      </c>
    </row>
    <row r="47" spans="1:16">
      <c r="A47" t="str">
        <f t="shared" si="0"/>
        <v>4646</v>
      </c>
      <c r="B47" s="11">
        <v>46</v>
      </c>
      <c r="C47" s="11">
        <v>46</v>
      </c>
      <c r="D47" s="11"/>
      <c r="E47" s="11">
        <v>20100</v>
      </c>
      <c r="F47" s="11">
        <v>20000</v>
      </c>
      <c r="G47" s="11"/>
      <c r="H47" s="11">
        <v>27807.86</v>
      </c>
      <c r="I47" s="11"/>
      <c r="J47" s="11">
        <v>16753</v>
      </c>
      <c r="K47" s="11">
        <v>164.36</v>
      </c>
      <c r="L47" s="11">
        <v>12862.85</v>
      </c>
      <c r="M47" s="11">
        <v>410.9</v>
      </c>
      <c r="N47" s="11">
        <v>32157.13</v>
      </c>
      <c r="O47" s="11">
        <v>657.44</v>
      </c>
      <c r="P47" s="11">
        <v>51451.4</v>
      </c>
    </row>
    <row r="48" spans="1:16">
      <c r="A48" t="str">
        <f t="shared" si="0"/>
        <v>4747</v>
      </c>
      <c r="B48" s="10">
        <v>47</v>
      </c>
      <c r="C48" s="10">
        <v>47</v>
      </c>
      <c r="D48" s="10"/>
      <c r="E48" s="10">
        <v>20100</v>
      </c>
      <c r="F48" s="10">
        <v>20000</v>
      </c>
      <c r="G48" s="10"/>
      <c r="H48" s="10">
        <v>28642.09</v>
      </c>
      <c r="I48" s="10"/>
      <c r="J48" s="10">
        <v>17077</v>
      </c>
      <c r="K48" s="10">
        <v>167.53</v>
      </c>
      <c r="L48" s="10">
        <v>13416.27</v>
      </c>
      <c r="M48" s="10">
        <v>418.83</v>
      </c>
      <c r="N48" s="10">
        <v>33540.660000000003</v>
      </c>
      <c r="O48" s="10">
        <v>670.12</v>
      </c>
      <c r="P48" s="10">
        <v>53665.06</v>
      </c>
    </row>
    <row r="49" spans="1:16">
      <c r="A49" t="str">
        <f t="shared" si="0"/>
        <v>4848</v>
      </c>
      <c r="B49" s="11">
        <v>48</v>
      </c>
      <c r="C49" s="11">
        <v>48</v>
      </c>
      <c r="D49" s="11"/>
      <c r="E49" s="11">
        <v>20100</v>
      </c>
      <c r="F49" s="11">
        <v>20000</v>
      </c>
      <c r="G49" s="11">
        <v>900</v>
      </c>
      <c r="H49" s="11">
        <v>30401.360000000001</v>
      </c>
      <c r="I49" s="11"/>
      <c r="J49" s="11">
        <v>16507</v>
      </c>
      <c r="K49" s="11">
        <v>170.77</v>
      </c>
      <c r="L49" s="11">
        <v>13989.52</v>
      </c>
      <c r="M49" s="11">
        <v>426.93</v>
      </c>
      <c r="N49" s="11">
        <v>34973.81</v>
      </c>
      <c r="O49" s="11">
        <v>683.08</v>
      </c>
      <c r="P49" s="11">
        <v>55958.1</v>
      </c>
    </row>
    <row r="50" spans="1:16">
      <c r="A50" t="str">
        <f t="shared" si="0"/>
        <v>4949</v>
      </c>
      <c r="B50" s="10">
        <v>49</v>
      </c>
      <c r="C50" s="10">
        <v>49</v>
      </c>
      <c r="D50" s="10"/>
      <c r="E50" s="10">
        <v>20100</v>
      </c>
      <c r="F50" s="10">
        <v>20000</v>
      </c>
      <c r="G50" s="10"/>
      <c r="H50" s="10">
        <v>31313.4</v>
      </c>
      <c r="I50" s="10"/>
      <c r="J50" s="10">
        <v>16823</v>
      </c>
      <c r="K50" s="10">
        <v>165.07</v>
      </c>
      <c r="L50" s="10">
        <v>14574.28</v>
      </c>
      <c r="M50" s="10">
        <v>412.68</v>
      </c>
      <c r="N50" s="10">
        <v>36435.699999999997</v>
      </c>
      <c r="O50" s="10">
        <v>660.28</v>
      </c>
      <c r="P50" s="10">
        <v>58297.120000000003</v>
      </c>
    </row>
    <row r="51" spans="1:16">
      <c r="A51" t="str">
        <f t="shared" si="0"/>
        <v>5050</v>
      </c>
      <c r="B51" s="11">
        <v>50</v>
      </c>
      <c r="C51" s="11">
        <v>50</v>
      </c>
      <c r="D51" s="11"/>
      <c r="E51" s="11">
        <v>20100</v>
      </c>
      <c r="F51" s="11">
        <v>20000</v>
      </c>
      <c r="G51" s="11"/>
      <c r="H51" s="11">
        <v>32252.799999999999</v>
      </c>
      <c r="I51" s="11"/>
      <c r="J51" s="11">
        <v>17145</v>
      </c>
      <c r="K51" s="11">
        <v>168.23</v>
      </c>
      <c r="L51" s="11">
        <v>15179.74</v>
      </c>
      <c r="M51" s="11">
        <v>420.58</v>
      </c>
      <c r="N51" s="11">
        <v>37949.35</v>
      </c>
      <c r="O51" s="11">
        <v>672.92</v>
      </c>
      <c r="P51" s="11">
        <v>60718.95</v>
      </c>
    </row>
    <row r="52" spans="1:16">
      <c r="A52" t="str">
        <f t="shared" si="0"/>
        <v>5151</v>
      </c>
      <c r="B52" s="10">
        <v>51</v>
      </c>
      <c r="C52" s="10">
        <v>51</v>
      </c>
      <c r="D52" s="10"/>
      <c r="E52" s="10">
        <v>20100</v>
      </c>
      <c r="F52" s="10">
        <v>20000</v>
      </c>
      <c r="G52" s="10">
        <v>900</v>
      </c>
      <c r="H52" s="10">
        <v>34120.379999999997</v>
      </c>
      <c r="I52" s="10"/>
      <c r="J52" s="10">
        <v>16573</v>
      </c>
      <c r="K52" s="10">
        <v>171.45</v>
      </c>
      <c r="L52" s="10">
        <v>15806.58</v>
      </c>
      <c r="M52" s="10">
        <v>428.63</v>
      </c>
      <c r="N52" s="10">
        <v>39516.449999999997</v>
      </c>
      <c r="O52" s="10">
        <v>685.8</v>
      </c>
      <c r="P52" s="10">
        <v>63226.32</v>
      </c>
    </row>
    <row r="53" spans="1:16">
      <c r="A53" t="str">
        <f t="shared" si="0"/>
        <v>5252</v>
      </c>
      <c r="B53" s="11">
        <v>52</v>
      </c>
      <c r="C53" s="11">
        <v>52</v>
      </c>
      <c r="D53" s="11"/>
      <c r="E53" s="11">
        <v>20100</v>
      </c>
      <c r="F53" s="11">
        <v>20000</v>
      </c>
      <c r="G53" s="11"/>
      <c r="H53" s="11">
        <v>35144</v>
      </c>
      <c r="I53" s="11"/>
      <c r="J53" s="11">
        <v>16885</v>
      </c>
      <c r="K53" s="11">
        <v>165.73</v>
      </c>
      <c r="L53" s="11">
        <v>16446.509999999998</v>
      </c>
      <c r="M53" s="11">
        <v>414.33</v>
      </c>
      <c r="N53" s="11">
        <v>41116.269999999997</v>
      </c>
      <c r="O53" s="11">
        <v>662.92</v>
      </c>
      <c r="P53" s="11">
        <v>65786.03</v>
      </c>
    </row>
    <row r="54" spans="1:16">
      <c r="A54" t="str">
        <f t="shared" si="0"/>
        <v>5353</v>
      </c>
      <c r="B54" s="10">
        <v>53</v>
      </c>
      <c r="C54" s="10">
        <v>53</v>
      </c>
      <c r="D54" s="10"/>
      <c r="E54" s="10">
        <v>20100</v>
      </c>
      <c r="F54" s="10">
        <v>20000</v>
      </c>
      <c r="G54" s="10"/>
      <c r="H54" s="10">
        <v>36198.32</v>
      </c>
      <c r="I54" s="10"/>
      <c r="J54" s="10">
        <v>17204</v>
      </c>
      <c r="K54" s="10">
        <v>168.85</v>
      </c>
      <c r="L54" s="10">
        <v>17108.75</v>
      </c>
      <c r="M54" s="10">
        <v>422.13</v>
      </c>
      <c r="N54" s="10">
        <v>42771.88</v>
      </c>
      <c r="O54" s="10">
        <v>675.4</v>
      </c>
      <c r="P54" s="10">
        <v>68435.009999999995</v>
      </c>
    </row>
    <row r="55" spans="1:16">
      <c r="A55" t="str">
        <f t="shared" si="0"/>
        <v>5454</v>
      </c>
      <c r="B55" s="11">
        <v>54</v>
      </c>
      <c r="C55" s="11">
        <v>54</v>
      </c>
      <c r="D55" s="11"/>
      <c r="E55" s="11">
        <v>20100</v>
      </c>
      <c r="F55" s="11">
        <v>20000</v>
      </c>
      <c r="G55" s="11">
        <v>900</v>
      </c>
      <c r="H55" s="11">
        <v>38184.269999999997</v>
      </c>
      <c r="I55" s="11"/>
      <c r="J55" s="11">
        <v>16630</v>
      </c>
      <c r="K55" s="11">
        <v>172.04</v>
      </c>
      <c r="L55" s="11">
        <v>17794.060000000001</v>
      </c>
      <c r="M55" s="11">
        <v>430.1</v>
      </c>
      <c r="N55" s="11">
        <v>44485.14</v>
      </c>
      <c r="O55" s="11">
        <v>688.16</v>
      </c>
      <c r="P55" s="11">
        <v>71176.22</v>
      </c>
    </row>
    <row r="56" spans="1:16">
      <c r="A56" t="str">
        <f t="shared" si="0"/>
        <v>5555</v>
      </c>
      <c r="B56" s="10">
        <v>55</v>
      </c>
      <c r="C56" s="10">
        <v>55</v>
      </c>
      <c r="D56" s="10"/>
      <c r="E56" s="10">
        <v>20100</v>
      </c>
      <c r="F56" s="10">
        <v>20000</v>
      </c>
      <c r="G56" s="10"/>
      <c r="H56" s="10">
        <v>39329.79</v>
      </c>
      <c r="I56" s="10"/>
      <c r="J56" s="10">
        <v>16937</v>
      </c>
      <c r="K56" s="10">
        <v>166.3</v>
      </c>
      <c r="L56" s="10">
        <v>18494.18</v>
      </c>
      <c r="M56" s="10">
        <v>415.75</v>
      </c>
      <c r="N56" s="10">
        <v>46235.44</v>
      </c>
      <c r="O56" s="10">
        <v>665.2</v>
      </c>
      <c r="P56" s="10">
        <v>73976.710000000006</v>
      </c>
    </row>
    <row r="57" spans="1:16">
      <c r="A57" t="str">
        <f t="shared" si="0"/>
        <v>5656</v>
      </c>
      <c r="B57" s="11">
        <v>56</v>
      </c>
      <c r="C57" s="11">
        <v>56</v>
      </c>
      <c r="D57" s="11"/>
      <c r="E57" s="11">
        <v>20100</v>
      </c>
      <c r="F57" s="11">
        <v>20000</v>
      </c>
      <c r="G57" s="11"/>
      <c r="H57" s="11">
        <v>40509.69</v>
      </c>
      <c r="I57" s="11"/>
      <c r="J57" s="11">
        <v>17251</v>
      </c>
      <c r="K57" s="11">
        <v>169.37</v>
      </c>
      <c r="L57" s="11">
        <v>19218.37</v>
      </c>
      <c r="M57" s="11">
        <v>423.43</v>
      </c>
      <c r="N57" s="11">
        <v>48045.93</v>
      </c>
      <c r="O57" s="11">
        <v>677.48</v>
      </c>
      <c r="P57" s="11">
        <v>76873.490000000005</v>
      </c>
    </row>
    <row r="58" spans="1:16">
      <c r="A58" t="str">
        <f t="shared" si="0"/>
        <v>5757</v>
      </c>
      <c r="B58" s="10">
        <v>57</v>
      </c>
      <c r="C58" s="10">
        <v>57</v>
      </c>
      <c r="D58" s="10"/>
      <c r="E58" s="10">
        <v>20100</v>
      </c>
      <c r="F58" s="10">
        <v>20000</v>
      </c>
      <c r="G58" s="10">
        <v>900</v>
      </c>
      <c r="H58" s="10">
        <v>42624.98</v>
      </c>
      <c r="I58" s="10"/>
      <c r="J58" s="10">
        <v>16672</v>
      </c>
      <c r="K58" s="10">
        <v>172.51</v>
      </c>
      <c r="L58" s="10">
        <v>19967.43</v>
      </c>
      <c r="M58" s="10">
        <v>431.28</v>
      </c>
      <c r="N58" s="10">
        <v>49918.58</v>
      </c>
      <c r="O58" s="10">
        <v>690.04</v>
      </c>
      <c r="P58" s="10">
        <v>79869.73</v>
      </c>
    </row>
    <row r="59" spans="1:16">
      <c r="A59" t="str">
        <f t="shared" si="0"/>
        <v>5858</v>
      </c>
      <c r="B59" s="11">
        <v>58</v>
      </c>
      <c r="C59" s="11">
        <v>58</v>
      </c>
      <c r="D59" s="11"/>
      <c r="E59" s="11">
        <v>20100</v>
      </c>
      <c r="F59" s="11">
        <v>20000</v>
      </c>
      <c r="G59" s="11"/>
      <c r="H59" s="11">
        <v>43903.73</v>
      </c>
      <c r="I59" s="11"/>
      <c r="J59" s="11">
        <v>16972</v>
      </c>
      <c r="K59" s="11">
        <v>166.72</v>
      </c>
      <c r="L59" s="11">
        <v>20733.18</v>
      </c>
      <c r="M59" s="11">
        <v>416.8</v>
      </c>
      <c r="N59" s="11">
        <v>51832.94</v>
      </c>
      <c r="O59" s="11">
        <v>666.88</v>
      </c>
      <c r="P59" s="11">
        <v>82932.710000000006</v>
      </c>
    </row>
    <row r="60" spans="1:16">
      <c r="A60" t="str">
        <f t="shared" si="0"/>
        <v>5959</v>
      </c>
      <c r="B60" s="10">
        <v>59</v>
      </c>
      <c r="C60" s="10">
        <v>59</v>
      </c>
      <c r="D60" s="10"/>
      <c r="E60" s="10">
        <v>20100</v>
      </c>
      <c r="F60" s="10">
        <v>20000</v>
      </c>
      <c r="G60" s="10"/>
      <c r="H60" s="10">
        <v>45220.84</v>
      </c>
      <c r="I60" s="10"/>
      <c r="J60" s="10">
        <v>17279</v>
      </c>
      <c r="K60" s="10">
        <v>169.72</v>
      </c>
      <c r="L60" s="10">
        <v>21524.89</v>
      </c>
      <c r="M60" s="10">
        <v>424.3</v>
      </c>
      <c r="N60" s="10">
        <v>53812.23</v>
      </c>
      <c r="O60" s="10">
        <v>678.88</v>
      </c>
      <c r="P60" s="10">
        <v>86099.57</v>
      </c>
    </row>
    <row r="61" spans="1:16">
      <c r="A61" t="str">
        <f t="shared" si="0"/>
        <v>6060</v>
      </c>
      <c r="B61" s="11">
        <v>60</v>
      </c>
      <c r="C61" s="11">
        <v>60</v>
      </c>
      <c r="D61" s="11"/>
      <c r="E61" s="11">
        <v>20100</v>
      </c>
      <c r="F61" s="11">
        <v>20000</v>
      </c>
      <c r="G61" s="11">
        <v>900</v>
      </c>
      <c r="H61" s="11">
        <v>47477.46</v>
      </c>
      <c r="I61" s="11"/>
      <c r="J61" s="11">
        <v>16692</v>
      </c>
      <c r="K61" s="11">
        <v>172.79</v>
      </c>
      <c r="L61" s="11">
        <v>22343.43</v>
      </c>
      <c r="M61" s="11">
        <v>431.98</v>
      </c>
      <c r="N61" s="11">
        <v>55858.57</v>
      </c>
      <c r="O61" s="11">
        <v>691.16</v>
      </c>
      <c r="P61" s="11">
        <v>89373.71</v>
      </c>
    </row>
    <row r="62" spans="1:16">
      <c r="A62" t="str">
        <f t="shared" si="0"/>
        <v>6161</v>
      </c>
      <c r="B62" s="10">
        <v>61</v>
      </c>
      <c r="C62" s="10">
        <v>61</v>
      </c>
      <c r="D62" s="10"/>
      <c r="E62" s="10">
        <v>20100</v>
      </c>
      <c r="F62" s="10">
        <v>20000</v>
      </c>
      <c r="G62" s="10"/>
      <c r="H62" s="10">
        <v>48901.79</v>
      </c>
      <c r="I62" s="10"/>
      <c r="J62" s="10">
        <v>16982</v>
      </c>
      <c r="K62" s="10">
        <v>166.92</v>
      </c>
      <c r="L62" s="10">
        <v>23180.65</v>
      </c>
      <c r="M62" s="10">
        <v>417.3</v>
      </c>
      <c r="N62" s="10">
        <v>57951.63</v>
      </c>
      <c r="O62" s="10">
        <v>667.68</v>
      </c>
      <c r="P62" s="10">
        <v>92722.61</v>
      </c>
    </row>
    <row r="63" spans="1:16">
      <c r="A63" t="str">
        <f t="shared" si="0"/>
        <v>6262</v>
      </c>
      <c r="B63" s="11">
        <v>62</v>
      </c>
      <c r="C63" s="11">
        <v>62</v>
      </c>
      <c r="D63" s="11"/>
      <c r="E63" s="11">
        <v>20100</v>
      </c>
      <c r="F63" s="11">
        <v>20000</v>
      </c>
      <c r="G63" s="11"/>
      <c r="H63" s="11">
        <v>50368.84</v>
      </c>
      <c r="I63" s="11"/>
      <c r="J63" s="11">
        <v>17279</v>
      </c>
      <c r="K63" s="11">
        <v>169.82</v>
      </c>
      <c r="L63" s="11">
        <v>24045.89</v>
      </c>
      <c r="M63" s="11">
        <v>424.55</v>
      </c>
      <c r="N63" s="11">
        <v>60114.73</v>
      </c>
      <c r="O63" s="11">
        <v>679.28</v>
      </c>
      <c r="P63" s="11">
        <v>96183.56</v>
      </c>
    </row>
    <row r="64" spans="1:16">
      <c r="A64" t="str">
        <f t="shared" si="0"/>
        <v>6363</v>
      </c>
      <c r="B64" s="10">
        <v>63</v>
      </c>
      <c r="C64" s="10">
        <v>63</v>
      </c>
      <c r="D64" s="10"/>
      <c r="E64" s="10">
        <v>20100</v>
      </c>
      <c r="F64" s="10">
        <v>20000</v>
      </c>
      <c r="G64" s="10">
        <v>900</v>
      </c>
      <c r="H64" s="10">
        <v>52779.91</v>
      </c>
      <c r="I64" s="10"/>
      <c r="J64" s="10">
        <v>16681</v>
      </c>
      <c r="K64" s="10">
        <v>172.78</v>
      </c>
      <c r="L64" s="10">
        <v>24940.05</v>
      </c>
      <c r="M64" s="10">
        <v>431.95</v>
      </c>
      <c r="N64" s="10">
        <v>62350.12</v>
      </c>
      <c r="O64" s="10">
        <v>691.12</v>
      </c>
      <c r="P64" s="10">
        <v>99760.19</v>
      </c>
    </row>
    <row r="65" spans="1:16">
      <c r="A65" t="str">
        <f t="shared" si="0"/>
        <v>6464</v>
      </c>
      <c r="B65" s="11">
        <v>64</v>
      </c>
      <c r="C65" s="11">
        <v>64</v>
      </c>
      <c r="D65" s="11"/>
      <c r="E65" s="11">
        <v>20100</v>
      </c>
      <c r="F65" s="11">
        <v>20000</v>
      </c>
      <c r="G65" s="11"/>
      <c r="H65" s="11">
        <v>54363.3</v>
      </c>
      <c r="I65" s="11"/>
      <c r="J65" s="11">
        <v>16957</v>
      </c>
      <c r="K65" s="11">
        <v>166.81</v>
      </c>
      <c r="L65" s="11">
        <v>25855.06</v>
      </c>
      <c r="M65" s="11">
        <v>417.03</v>
      </c>
      <c r="N65" s="11">
        <v>64637.65</v>
      </c>
      <c r="O65" s="11">
        <v>667.24</v>
      </c>
      <c r="P65" s="11">
        <v>103420.24</v>
      </c>
    </row>
    <row r="66" spans="1:16">
      <c r="A66" t="str">
        <f t="shared" si="0"/>
        <v>6565</v>
      </c>
      <c r="B66" s="10">
        <v>65</v>
      </c>
      <c r="C66" s="10">
        <v>65</v>
      </c>
      <c r="D66" s="10"/>
      <c r="E66" s="10">
        <v>20100</v>
      </c>
      <c r="F66" s="10">
        <v>20000</v>
      </c>
      <c r="G66" s="10"/>
      <c r="H66" s="10">
        <v>55994.2</v>
      </c>
      <c r="I66" s="10"/>
      <c r="J66" s="10">
        <v>17237</v>
      </c>
      <c r="K66" s="10">
        <v>169.57</v>
      </c>
      <c r="L66" s="10">
        <v>26800.28</v>
      </c>
      <c r="M66" s="10">
        <v>423.93</v>
      </c>
      <c r="N66" s="10">
        <v>67000.7</v>
      </c>
      <c r="O66" s="10">
        <v>678.28</v>
      </c>
      <c r="P66" s="10">
        <v>107201.12</v>
      </c>
    </row>
    <row r="67" spans="1:16">
      <c r="A67" t="str">
        <f t="shared" ref="A67:A81" si="1">B67&amp;C67</f>
        <v>6666</v>
      </c>
      <c r="B67" s="11">
        <v>66</v>
      </c>
      <c r="C67" s="11">
        <v>66</v>
      </c>
      <c r="D67" s="11"/>
      <c r="E67" s="11">
        <v>20100</v>
      </c>
      <c r="F67" s="11">
        <v>20000</v>
      </c>
      <c r="G67" s="11">
        <v>900</v>
      </c>
      <c r="H67" s="11">
        <v>58574.03</v>
      </c>
      <c r="I67" s="11"/>
      <c r="J67" s="11">
        <v>16624</v>
      </c>
      <c r="K67" s="11">
        <v>172.37</v>
      </c>
      <c r="L67" s="11">
        <v>27776.66</v>
      </c>
      <c r="M67" s="11">
        <v>430.93</v>
      </c>
      <c r="N67" s="11">
        <v>69441.649999999994</v>
      </c>
      <c r="O67" s="11">
        <v>689.48</v>
      </c>
      <c r="P67" s="11">
        <v>111106.64</v>
      </c>
    </row>
    <row r="68" spans="1:16">
      <c r="A68" t="str">
        <f t="shared" si="1"/>
        <v>6767</v>
      </c>
      <c r="B68" s="10">
        <v>67</v>
      </c>
      <c r="C68" s="10">
        <v>67</v>
      </c>
      <c r="D68" s="10"/>
      <c r="E68" s="10">
        <v>20100</v>
      </c>
      <c r="F68" s="10">
        <v>20000</v>
      </c>
      <c r="G68" s="10"/>
      <c r="H68" s="10">
        <v>60331.25</v>
      </c>
      <c r="I68" s="10"/>
      <c r="J68" s="10">
        <v>16877</v>
      </c>
      <c r="K68" s="10">
        <v>166.24</v>
      </c>
      <c r="L68" s="10">
        <v>28776.2</v>
      </c>
      <c r="M68" s="10">
        <v>415.6</v>
      </c>
      <c r="N68" s="10">
        <v>71940.5</v>
      </c>
      <c r="O68" s="10">
        <v>664.96</v>
      </c>
      <c r="P68" s="10">
        <v>115104.8</v>
      </c>
    </row>
    <row r="69" spans="1:16">
      <c r="A69" t="str">
        <f t="shared" si="1"/>
        <v>6868</v>
      </c>
      <c r="B69" s="11">
        <v>68</v>
      </c>
      <c r="C69" s="11">
        <v>68</v>
      </c>
      <c r="D69" s="11"/>
      <c r="E69" s="11">
        <v>20100</v>
      </c>
      <c r="F69" s="11">
        <v>20000</v>
      </c>
      <c r="G69" s="11"/>
      <c r="H69" s="11">
        <v>62141.19</v>
      </c>
      <c r="I69" s="11"/>
      <c r="J69" s="11">
        <v>17135</v>
      </c>
      <c r="K69" s="11">
        <v>168.77</v>
      </c>
      <c r="L69" s="11">
        <v>29808.26</v>
      </c>
      <c r="M69" s="11">
        <v>421.93</v>
      </c>
      <c r="N69" s="11">
        <v>74520.639999999999</v>
      </c>
      <c r="O69" s="11">
        <v>675.08</v>
      </c>
      <c r="P69" s="11">
        <v>119233.02</v>
      </c>
    </row>
    <row r="70" spans="1:16">
      <c r="A70" t="str">
        <f t="shared" si="1"/>
        <v>6969</v>
      </c>
      <c r="B70" s="10">
        <v>69</v>
      </c>
      <c r="C70" s="10">
        <v>69</v>
      </c>
      <c r="D70" s="10"/>
      <c r="E70" s="10">
        <v>20100</v>
      </c>
      <c r="F70" s="10">
        <v>20000</v>
      </c>
      <c r="G70" s="10">
        <v>900</v>
      </c>
      <c r="H70" s="10">
        <v>64905.42</v>
      </c>
      <c r="I70" s="10"/>
      <c r="J70" s="10">
        <v>16497</v>
      </c>
      <c r="K70" s="10">
        <v>171.35</v>
      </c>
      <c r="L70" s="10">
        <v>30873.85</v>
      </c>
      <c r="M70" s="10">
        <v>428.38</v>
      </c>
      <c r="N70" s="10">
        <v>77184.63</v>
      </c>
      <c r="O70" s="10">
        <v>685.4</v>
      </c>
      <c r="P70" s="10">
        <v>123495.41</v>
      </c>
    </row>
    <row r="71" spans="1:16">
      <c r="A71" t="str">
        <f t="shared" si="1"/>
        <v>7070</v>
      </c>
      <c r="B71" s="11">
        <v>70</v>
      </c>
      <c r="C71" s="11">
        <v>70</v>
      </c>
      <c r="D71" s="11"/>
      <c r="E71" s="11">
        <v>20100</v>
      </c>
      <c r="F71" s="11">
        <v>20000</v>
      </c>
      <c r="G71" s="11"/>
      <c r="H71" s="11">
        <v>66852.59</v>
      </c>
      <c r="I71" s="11"/>
      <c r="J71" s="11">
        <v>16718</v>
      </c>
      <c r="K71" s="11">
        <v>164.97</v>
      </c>
      <c r="L71" s="11">
        <v>31965.040000000001</v>
      </c>
      <c r="M71" s="11">
        <v>412.43</v>
      </c>
      <c r="N71" s="11">
        <v>79912.600000000006</v>
      </c>
      <c r="O71" s="11">
        <v>659.88</v>
      </c>
      <c r="P71" s="11">
        <v>127860.15</v>
      </c>
    </row>
    <row r="72" spans="1:16">
      <c r="A72" t="str">
        <f t="shared" si="1"/>
        <v>7171</v>
      </c>
      <c r="B72" s="10">
        <v>71</v>
      </c>
      <c r="C72" s="10">
        <v>71</v>
      </c>
      <c r="D72" s="10"/>
      <c r="E72" s="10">
        <v>20100</v>
      </c>
      <c r="F72" s="10">
        <v>20000</v>
      </c>
      <c r="G72" s="10"/>
      <c r="H72" s="10">
        <v>68858.16</v>
      </c>
      <c r="I72" s="10"/>
      <c r="J72" s="10">
        <v>16940</v>
      </c>
      <c r="K72" s="10">
        <v>167.18</v>
      </c>
      <c r="L72" s="10">
        <v>33091.17</v>
      </c>
      <c r="M72" s="10">
        <v>417.95</v>
      </c>
      <c r="N72" s="10">
        <v>82727.92</v>
      </c>
      <c r="O72" s="10">
        <v>668.72</v>
      </c>
      <c r="P72" s="10">
        <v>132364.68</v>
      </c>
    </row>
    <row r="73" spans="1:16">
      <c r="A73" t="str">
        <f t="shared" si="1"/>
        <v>7272</v>
      </c>
      <c r="B73" s="11">
        <v>72</v>
      </c>
      <c r="C73" s="11">
        <v>72</v>
      </c>
      <c r="D73" s="11"/>
      <c r="E73" s="11">
        <v>20100</v>
      </c>
      <c r="F73" s="11">
        <v>20000</v>
      </c>
      <c r="G73" s="11">
        <v>900</v>
      </c>
      <c r="H73" s="11">
        <v>71823.91</v>
      </c>
      <c r="I73" s="11"/>
      <c r="J73" s="11">
        <v>16264</v>
      </c>
      <c r="K73" s="11">
        <v>169.4</v>
      </c>
      <c r="L73" s="11">
        <v>34253.300000000003</v>
      </c>
      <c r="M73" s="11">
        <v>423.5</v>
      </c>
      <c r="N73" s="11">
        <v>85633.26</v>
      </c>
      <c r="O73" s="11">
        <v>677.6</v>
      </c>
      <c r="P73" s="11">
        <v>137013.22</v>
      </c>
    </row>
    <row r="74" spans="1:16">
      <c r="A74" t="str">
        <f t="shared" si="1"/>
        <v>7373</v>
      </c>
      <c r="B74" s="10">
        <v>73</v>
      </c>
      <c r="C74" s="10">
        <v>73</v>
      </c>
      <c r="D74" s="10"/>
      <c r="E74" s="10">
        <v>20100</v>
      </c>
      <c r="F74" s="10">
        <v>20000</v>
      </c>
      <c r="G74" s="10"/>
      <c r="H74" s="10">
        <v>73978.63</v>
      </c>
      <c r="I74" s="10"/>
      <c r="J74" s="10">
        <v>16433</v>
      </c>
      <c r="K74" s="10">
        <v>162.63999999999999</v>
      </c>
      <c r="L74" s="10">
        <v>35443.54</v>
      </c>
      <c r="M74" s="10">
        <v>406.6</v>
      </c>
      <c r="N74" s="10">
        <v>88608.86</v>
      </c>
      <c r="O74" s="10">
        <v>650.55999999999995</v>
      </c>
      <c r="P74" s="10">
        <v>141774.17000000001</v>
      </c>
    </row>
    <row r="75" spans="1:16">
      <c r="A75" t="str">
        <f t="shared" si="1"/>
        <v>7474</v>
      </c>
      <c r="B75" s="11">
        <v>74</v>
      </c>
      <c r="C75" s="11">
        <v>74</v>
      </c>
      <c r="D75" s="11"/>
      <c r="E75" s="11">
        <v>20100</v>
      </c>
      <c r="F75" s="11">
        <v>20000</v>
      </c>
      <c r="G75" s="11"/>
      <c r="H75" s="11">
        <v>76197.98</v>
      </c>
      <c r="I75" s="11"/>
      <c r="J75" s="11">
        <v>16598</v>
      </c>
      <c r="K75" s="11">
        <v>164.33</v>
      </c>
      <c r="L75" s="11">
        <v>36671.18</v>
      </c>
      <c r="M75" s="11">
        <v>410.83</v>
      </c>
      <c r="N75" s="11">
        <v>91677.95</v>
      </c>
      <c r="O75" s="11">
        <v>657.32</v>
      </c>
      <c r="P75" s="11">
        <v>146684.72</v>
      </c>
    </row>
    <row r="76" spans="1:16">
      <c r="A76" t="str">
        <f t="shared" si="1"/>
        <v>7575</v>
      </c>
      <c r="B76" s="10">
        <v>75</v>
      </c>
      <c r="C76" s="10">
        <v>75</v>
      </c>
      <c r="D76" s="10"/>
      <c r="E76" s="10">
        <v>20100</v>
      </c>
      <c r="F76" s="10">
        <v>20000</v>
      </c>
      <c r="G76" s="10">
        <v>900</v>
      </c>
      <c r="H76" s="10">
        <v>79383.92</v>
      </c>
      <c r="I76" s="10"/>
      <c r="J76" s="10">
        <v>15858</v>
      </c>
      <c r="K76" s="10">
        <v>165.98</v>
      </c>
      <c r="L76" s="10">
        <v>37937.300000000003</v>
      </c>
      <c r="M76" s="10">
        <v>414.95</v>
      </c>
      <c r="N76" s="10">
        <v>94843.24</v>
      </c>
      <c r="O76" s="10">
        <v>663.92</v>
      </c>
      <c r="P76" s="10">
        <v>151749.18</v>
      </c>
    </row>
    <row r="77" spans="1:16">
      <c r="A77" t="str">
        <f t="shared" si="1"/>
        <v>7676</v>
      </c>
      <c r="B77" s="11">
        <v>76</v>
      </c>
      <c r="C77" s="11">
        <v>76</v>
      </c>
      <c r="D77" s="11"/>
      <c r="E77" s="11">
        <v>20100</v>
      </c>
      <c r="F77" s="11">
        <v>20000</v>
      </c>
      <c r="G77" s="11"/>
      <c r="H77" s="11">
        <v>81765.440000000002</v>
      </c>
      <c r="I77" s="11"/>
      <c r="J77" s="11">
        <v>15944</v>
      </c>
      <c r="K77" s="11">
        <v>158.58000000000001</v>
      </c>
      <c r="L77" s="11">
        <v>39233.99</v>
      </c>
      <c r="M77" s="11">
        <v>396.45</v>
      </c>
      <c r="N77" s="11">
        <v>98084.99</v>
      </c>
      <c r="O77" s="11">
        <v>634.32000000000005</v>
      </c>
      <c r="P77" s="11">
        <v>156935.98000000001</v>
      </c>
    </row>
    <row r="78" spans="1:16">
      <c r="A78" t="str">
        <f t="shared" si="1"/>
        <v>7777</v>
      </c>
      <c r="B78" s="10">
        <v>77</v>
      </c>
      <c r="C78" s="10">
        <v>77</v>
      </c>
      <c r="D78" s="10"/>
      <c r="E78" s="10">
        <v>20100</v>
      </c>
      <c r="F78" s="10">
        <v>20000</v>
      </c>
      <c r="G78" s="10"/>
      <c r="H78" s="10">
        <v>84218.4</v>
      </c>
      <c r="I78" s="10"/>
      <c r="J78" s="10">
        <v>16013</v>
      </c>
      <c r="K78" s="10">
        <v>159.44</v>
      </c>
      <c r="L78" s="10">
        <v>40570.449999999997</v>
      </c>
      <c r="M78" s="10">
        <v>398.6</v>
      </c>
      <c r="N78" s="10">
        <v>101426.14</v>
      </c>
      <c r="O78" s="10">
        <v>637.76</v>
      </c>
      <c r="P78" s="10">
        <v>162281.82</v>
      </c>
    </row>
    <row r="79" spans="1:16">
      <c r="A79" t="str">
        <f t="shared" si="1"/>
        <v>7878</v>
      </c>
      <c r="B79" s="11">
        <v>78</v>
      </c>
      <c r="C79" s="11">
        <v>78</v>
      </c>
      <c r="D79" s="11"/>
      <c r="E79" s="11">
        <v>20100</v>
      </c>
      <c r="F79" s="11">
        <v>20000</v>
      </c>
      <c r="G79" s="11">
        <v>900</v>
      </c>
      <c r="H79" s="11">
        <v>87644.96</v>
      </c>
      <c r="I79" s="11"/>
      <c r="J79" s="11">
        <v>15163</v>
      </c>
      <c r="K79" s="11">
        <v>160.13</v>
      </c>
      <c r="L79" s="11">
        <v>41947.7</v>
      </c>
      <c r="M79" s="11">
        <v>400.33</v>
      </c>
      <c r="N79" s="11">
        <v>104869.24</v>
      </c>
      <c r="O79" s="11">
        <v>640.52</v>
      </c>
      <c r="P79" s="11">
        <v>167790.79</v>
      </c>
    </row>
    <row r="80" spans="1:16">
      <c r="A80" t="str">
        <f t="shared" si="1"/>
        <v>7979</v>
      </c>
      <c r="B80" s="10">
        <v>79</v>
      </c>
      <c r="C80" s="10">
        <v>79</v>
      </c>
      <c r="D80" s="10"/>
      <c r="E80" s="10">
        <v>20100</v>
      </c>
      <c r="F80" s="10">
        <v>20000</v>
      </c>
      <c r="G80" s="10"/>
      <c r="H80" s="10">
        <v>90274.31</v>
      </c>
      <c r="I80" s="10"/>
      <c r="J80" s="10">
        <v>15103</v>
      </c>
      <c r="K80" s="10">
        <v>151.63</v>
      </c>
      <c r="L80" s="10">
        <v>43357.760000000002</v>
      </c>
      <c r="M80" s="10">
        <v>379.08</v>
      </c>
      <c r="N80" s="10">
        <v>108394.4</v>
      </c>
      <c r="O80" s="10">
        <v>606.52</v>
      </c>
      <c r="P80" s="10">
        <v>173431.03</v>
      </c>
    </row>
    <row r="81" spans="1:16">
      <c r="A81" t="str">
        <f t="shared" si="1"/>
        <v>8080</v>
      </c>
      <c r="B81" s="11">
        <v>80</v>
      </c>
      <c r="C81" s="11">
        <v>80</v>
      </c>
      <c r="D81" s="11"/>
      <c r="E81" s="11">
        <v>20100</v>
      </c>
      <c r="F81" s="11">
        <v>20000</v>
      </c>
      <c r="G81" s="11"/>
      <c r="H81" s="11">
        <v>92982.53</v>
      </c>
      <c r="I81" s="11">
        <v>15000</v>
      </c>
      <c r="J81" s="11">
        <v>15000</v>
      </c>
      <c r="K81" s="11">
        <v>151.03</v>
      </c>
      <c r="L81" s="11">
        <v>44809.52</v>
      </c>
      <c r="M81" s="11">
        <v>377.58</v>
      </c>
      <c r="N81" s="11">
        <v>112023.8</v>
      </c>
      <c r="O81" s="11">
        <v>604.12</v>
      </c>
      <c r="P81" s="11">
        <v>179238.09</v>
      </c>
    </row>
    <row r="82" spans="1:16" ht="54">
      <c r="B82" s="9" t="s">
        <v>27</v>
      </c>
      <c r="C82" s="9" t="s">
        <v>13</v>
      </c>
      <c r="D82" s="9" t="s">
        <v>3027</v>
      </c>
      <c r="E82" s="9" t="s">
        <v>15</v>
      </c>
      <c r="F82" s="9" t="s">
        <v>16</v>
      </c>
      <c r="G82" s="9" t="s">
        <v>17</v>
      </c>
      <c r="H82" s="9" t="s">
        <v>3028</v>
      </c>
      <c r="I82" s="9" t="s">
        <v>19</v>
      </c>
      <c r="J82" s="9" t="s">
        <v>20</v>
      </c>
      <c r="K82" s="9" t="s">
        <v>21</v>
      </c>
      <c r="L82" s="9" t="s">
        <v>22</v>
      </c>
      <c r="M82" s="9" t="s">
        <v>23</v>
      </c>
      <c r="N82" s="9" t="s">
        <v>24</v>
      </c>
      <c r="O82" s="9" t="s">
        <v>25</v>
      </c>
      <c r="P82" s="9" t="s">
        <v>26</v>
      </c>
    </row>
    <row r="83" spans="1:16">
      <c r="A83" t="str">
        <f t="shared" ref="A83:A146" si="2">B83&amp;C83</f>
        <v>12</v>
      </c>
      <c r="B83" s="10">
        <v>1</v>
      </c>
      <c r="C83" s="10">
        <v>2</v>
      </c>
      <c r="D83" s="10">
        <v>2010</v>
      </c>
      <c r="E83" s="10">
        <v>2010</v>
      </c>
      <c r="F83" s="10">
        <v>20000</v>
      </c>
      <c r="G83" s="10"/>
      <c r="H83" s="10"/>
      <c r="I83" s="10"/>
      <c r="J83" s="10">
        <v>904.5</v>
      </c>
      <c r="K83" s="10">
        <v>11.06</v>
      </c>
      <c r="L83" s="10">
        <v>11.06</v>
      </c>
      <c r="M83" s="10">
        <v>27.64</v>
      </c>
      <c r="N83" s="10">
        <v>27.64</v>
      </c>
      <c r="O83" s="10">
        <v>44.22</v>
      </c>
      <c r="P83" s="10">
        <v>44.22</v>
      </c>
    </row>
    <row r="84" spans="1:16">
      <c r="A84" t="str">
        <f t="shared" si="2"/>
        <v>23</v>
      </c>
      <c r="B84" s="11">
        <v>2</v>
      </c>
      <c r="C84" s="11">
        <v>3</v>
      </c>
      <c r="D84" s="11">
        <v>2010</v>
      </c>
      <c r="E84" s="11">
        <v>4020</v>
      </c>
      <c r="F84" s="11">
        <v>20000</v>
      </c>
      <c r="G84" s="11"/>
      <c r="H84" s="11"/>
      <c r="I84" s="11"/>
      <c r="J84" s="11">
        <v>2408</v>
      </c>
      <c r="K84" s="11">
        <v>25.94</v>
      </c>
      <c r="L84" s="11">
        <v>37.32</v>
      </c>
      <c r="M84" s="11">
        <v>64.84</v>
      </c>
      <c r="N84" s="11">
        <v>93.3</v>
      </c>
      <c r="O84" s="11">
        <v>103.74</v>
      </c>
      <c r="P84" s="11">
        <v>149.29</v>
      </c>
    </row>
    <row r="85" spans="1:16">
      <c r="A85" t="str">
        <f t="shared" si="2"/>
        <v>34</v>
      </c>
      <c r="B85" s="10">
        <v>3</v>
      </c>
      <c r="C85" s="10">
        <v>4</v>
      </c>
      <c r="D85" s="10">
        <v>2010</v>
      </c>
      <c r="E85" s="10">
        <v>6030</v>
      </c>
      <c r="F85" s="10">
        <v>20000</v>
      </c>
      <c r="G85" s="10">
        <v>900</v>
      </c>
      <c r="H85" s="10">
        <v>900</v>
      </c>
      <c r="I85" s="10"/>
      <c r="J85" s="10">
        <v>3058</v>
      </c>
      <c r="K85" s="10">
        <v>41.26</v>
      </c>
      <c r="L85" s="10">
        <v>79.7</v>
      </c>
      <c r="M85" s="10">
        <v>103.14</v>
      </c>
      <c r="N85" s="10">
        <v>199.24</v>
      </c>
      <c r="O85" s="10">
        <v>165.02</v>
      </c>
      <c r="P85" s="10">
        <v>318.79000000000002</v>
      </c>
    </row>
    <row r="86" spans="1:16">
      <c r="A86" t="str">
        <f t="shared" si="2"/>
        <v>45</v>
      </c>
      <c r="B86" s="11">
        <v>4</v>
      </c>
      <c r="C86" s="11">
        <v>5</v>
      </c>
      <c r="D86" s="11">
        <v>2010</v>
      </c>
      <c r="E86" s="11">
        <v>8040</v>
      </c>
      <c r="F86" s="11">
        <v>20000</v>
      </c>
      <c r="G86" s="11"/>
      <c r="H86" s="11">
        <v>927</v>
      </c>
      <c r="I86" s="11"/>
      <c r="J86" s="11">
        <v>4931</v>
      </c>
      <c r="K86" s="11">
        <v>51.57</v>
      </c>
      <c r="L86" s="11">
        <v>133.66</v>
      </c>
      <c r="M86" s="11">
        <v>128.93</v>
      </c>
      <c r="N86" s="11">
        <v>334.15</v>
      </c>
      <c r="O86" s="11">
        <v>206.29</v>
      </c>
      <c r="P86" s="11">
        <v>534.64</v>
      </c>
    </row>
    <row r="87" spans="1:16">
      <c r="A87" t="str">
        <f t="shared" si="2"/>
        <v>56</v>
      </c>
      <c r="B87" s="10">
        <v>5</v>
      </c>
      <c r="C87" s="10">
        <v>6</v>
      </c>
      <c r="D87" s="10">
        <v>2010</v>
      </c>
      <c r="E87" s="10">
        <v>10050</v>
      </c>
      <c r="F87" s="10">
        <v>20000</v>
      </c>
      <c r="G87" s="10"/>
      <c r="H87" s="10">
        <v>954.81</v>
      </c>
      <c r="I87" s="10"/>
      <c r="J87" s="10">
        <v>6884</v>
      </c>
      <c r="K87" s="10">
        <v>71.14</v>
      </c>
      <c r="L87" s="10">
        <v>208.81</v>
      </c>
      <c r="M87" s="10">
        <v>177.86</v>
      </c>
      <c r="N87" s="10">
        <v>522.03</v>
      </c>
      <c r="O87" s="10">
        <v>284.57</v>
      </c>
      <c r="P87" s="10">
        <v>835.25</v>
      </c>
    </row>
    <row r="88" spans="1:16">
      <c r="A88" t="str">
        <f t="shared" si="2"/>
        <v>67</v>
      </c>
      <c r="B88" s="11">
        <v>6</v>
      </c>
      <c r="C88" s="11">
        <v>7</v>
      </c>
      <c r="D88" s="11">
        <v>2010</v>
      </c>
      <c r="E88" s="11">
        <v>12060</v>
      </c>
      <c r="F88" s="11">
        <v>20000</v>
      </c>
      <c r="G88" s="11">
        <v>900</v>
      </c>
      <c r="H88" s="11">
        <v>1883.45</v>
      </c>
      <c r="I88" s="11"/>
      <c r="J88" s="11">
        <v>8055</v>
      </c>
      <c r="K88" s="11">
        <v>91.15</v>
      </c>
      <c r="L88" s="11">
        <v>306.23</v>
      </c>
      <c r="M88" s="11">
        <v>227.88</v>
      </c>
      <c r="N88" s="11">
        <v>765.58</v>
      </c>
      <c r="O88" s="11">
        <v>364.61</v>
      </c>
      <c r="P88" s="11">
        <v>1224.92</v>
      </c>
    </row>
    <row r="89" spans="1:16">
      <c r="A89" t="str">
        <f t="shared" si="2"/>
        <v>78</v>
      </c>
      <c r="B89" s="10">
        <v>7</v>
      </c>
      <c r="C89" s="10">
        <v>8</v>
      </c>
      <c r="D89" s="10">
        <v>2010</v>
      </c>
      <c r="E89" s="10">
        <v>14070</v>
      </c>
      <c r="F89" s="10">
        <v>20000</v>
      </c>
      <c r="G89" s="10"/>
      <c r="H89" s="10">
        <v>1939.96</v>
      </c>
      <c r="I89" s="10"/>
      <c r="J89" s="10">
        <v>10146</v>
      </c>
      <c r="K89" s="10">
        <v>102.6</v>
      </c>
      <c r="L89" s="10">
        <v>418.02</v>
      </c>
      <c r="M89" s="10">
        <v>256.51</v>
      </c>
      <c r="N89" s="10">
        <v>1045.05</v>
      </c>
      <c r="O89" s="10">
        <v>410.41</v>
      </c>
      <c r="P89" s="10">
        <v>1672.08</v>
      </c>
    </row>
    <row r="90" spans="1:16">
      <c r="A90" t="str">
        <f t="shared" si="2"/>
        <v>89</v>
      </c>
      <c r="B90" s="11">
        <v>8</v>
      </c>
      <c r="C90" s="11">
        <v>9</v>
      </c>
      <c r="D90" s="11">
        <v>2010</v>
      </c>
      <c r="E90" s="11">
        <v>16080</v>
      </c>
      <c r="F90" s="11">
        <v>20000</v>
      </c>
      <c r="G90" s="11"/>
      <c r="H90" s="11">
        <v>1998.16</v>
      </c>
      <c r="I90" s="11"/>
      <c r="J90" s="11">
        <v>12320</v>
      </c>
      <c r="K90" s="11">
        <v>123.29</v>
      </c>
      <c r="L90" s="11">
        <v>553.85</v>
      </c>
      <c r="M90" s="11">
        <v>308.23</v>
      </c>
      <c r="N90" s="11">
        <v>1384.63</v>
      </c>
      <c r="O90" s="11">
        <v>493.17</v>
      </c>
      <c r="P90" s="11">
        <v>2215.42</v>
      </c>
    </row>
    <row r="91" spans="1:16">
      <c r="A91" t="str">
        <f t="shared" si="2"/>
        <v>910</v>
      </c>
      <c r="B91" s="10">
        <v>9</v>
      </c>
      <c r="C91" s="10">
        <v>10</v>
      </c>
      <c r="D91" s="10">
        <v>2010</v>
      </c>
      <c r="E91" s="10">
        <v>18090</v>
      </c>
      <c r="F91" s="10">
        <v>20000</v>
      </c>
      <c r="G91" s="10">
        <v>900</v>
      </c>
      <c r="H91" s="10">
        <v>2958.1</v>
      </c>
      <c r="I91" s="10"/>
      <c r="J91" s="10">
        <v>13689</v>
      </c>
      <c r="K91" s="10">
        <v>144.41</v>
      </c>
      <c r="L91" s="10">
        <v>714.88</v>
      </c>
      <c r="M91" s="10">
        <v>361.03</v>
      </c>
      <c r="N91" s="10">
        <v>1787.21</v>
      </c>
      <c r="O91" s="10">
        <v>577.65</v>
      </c>
      <c r="P91" s="10">
        <v>2859.53</v>
      </c>
    </row>
    <row r="92" spans="1:16">
      <c r="A92" t="str">
        <f t="shared" si="2"/>
        <v>1011</v>
      </c>
      <c r="B92" s="11">
        <v>10</v>
      </c>
      <c r="C92" s="11">
        <v>11</v>
      </c>
      <c r="D92" s="11">
        <v>2010</v>
      </c>
      <c r="E92" s="11">
        <v>20100</v>
      </c>
      <c r="F92" s="11">
        <v>20000</v>
      </c>
      <c r="G92" s="11"/>
      <c r="H92" s="11">
        <v>3046.84</v>
      </c>
      <c r="I92" s="11"/>
      <c r="J92" s="11">
        <v>16009</v>
      </c>
      <c r="K92" s="11">
        <v>156.96</v>
      </c>
      <c r="L92" s="11">
        <v>893.29</v>
      </c>
      <c r="M92" s="11">
        <v>392.41</v>
      </c>
      <c r="N92" s="11">
        <v>2233.23</v>
      </c>
      <c r="O92" s="11">
        <v>627.85</v>
      </c>
      <c r="P92" s="11">
        <v>3573.17</v>
      </c>
    </row>
    <row r="93" spans="1:16">
      <c r="A93" t="str">
        <f t="shared" si="2"/>
        <v>1112</v>
      </c>
      <c r="B93" s="10">
        <v>11</v>
      </c>
      <c r="C93" s="10">
        <v>12</v>
      </c>
      <c r="D93" s="10"/>
      <c r="E93" s="10">
        <v>20100</v>
      </c>
      <c r="F93" s="10">
        <v>20000</v>
      </c>
      <c r="G93" s="10"/>
      <c r="H93" s="10">
        <v>3138.25</v>
      </c>
      <c r="I93" s="10"/>
      <c r="J93" s="10">
        <v>16327</v>
      </c>
      <c r="K93" s="10">
        <v>160.09</v>
      </c>
      <c r="L93" s="10">
        <v>1080.18</v>
      </c>
      <c r="M93" s="10">
        <v>400.23</v>
      </c>
      <c r="N93" s="10">
        <v>2700.45</v>
      </c>
      <c r="O93" s="10">
        <v>640.36</v>
      </c>
      <c r="P93" s="10">
        <v>4320.72</v>
      </c>
    </row>
    <row r="94" spans="1:16">
      <c r="A94" t="str">
        <f t="shared" si="2"/>
        <v>1213</v>
      </c>
      <c r="B94" s="11">
        <v>12</v>
      </c>
      <c r="C94" s="11">
        <v>13</v>
      </c>
      <c r="D94" s="11"/>
      <c r="E94" s="11">
        <v>20100</v>
      </c>
      <c r="F94" s="11">
        <v>20000</v>
      </c>
      <c r="G94" s="11">
        <v>900</v>
      </c>
      <c r="H94" s="11">
        <v>4132.3999999999996</v>
      </c>
      <c r="I94" s="11"/>
      <c r="J94" s="11">
        <v>15752</v>
      </c>
      <c r="K94" s="11">
        <v>163.27000000000001</v>
      </c>
      <c r="L94" s="11">
        <v>1275.8599999999999</v>
      </c>
      <c r="M94" s="11">
        <v>408.18</v>
      </c>
      <c r="N94" s="11">
        <v>3189.64</v>
      </c>
      <c r="O94" s="11">
        <v>653.08000000000004</v>
      </c>
      <c r="P94" s="11">
        <v>5103.42</v>
      </c>
    </row>
    <row r="95" spans="1:16">
      <c r="A95" t="str">
        <f t="shared" si="2"/>
        <v>1314</v>
      </c>
      <c r="B95" s="10">
        <v>13</v>
      </c>
      <c r="C95" s="10">
        <v>14</v>
      </c>
      <c r="D95" s="10"/>
      <c r="E95" s="10">
        <v>20100</v>
      </c>
      <c r="F95" s="10">
        <v>20000</v>
      </c>
      <c r="G95" s="10"/>
      <c r="H95" s="10">
        <v>4256.37</v>
      </c>
      <c r="I95" s="10"/>
      <c r="J95" s="10">
        <v>16065</v>
      </c>
      <c r="K95" s="10">
        <v>157.52000000000001</v>
      </c>
      <c r="L95" s="10">
        <v>1471.65</v>
      </c>
      <c r="M95" s="10">
        <v>393.8</v>
      </c>
      <c r="N95" s="10">
        <v>3679.13</v>
      </c>
      <c r="O95" s="10">
        <v>630.08000000000004</v>
      </c>
      <c r="P95" s="10">
        <v>5886.61</v>
      </c>
    </row>
    <row r="96" spans="1:16">
      <c r="A96" t="str">
        <f t="shared" si="2"/>
        <v>1415</v>
      </c>
      <c r="B96" s="11">
        <v>14</v>
      </c>
      <c r="C96" s="11">
        <v>15</v>
      </c>
      <c r="D96" s="11"/>
      <c r="E96" s="11">
        <v>20100</v>
      </c>
      <c r="F96" s="11">
        <v>20000</v>
      </c>
      <c r="G96" s="11"/>
      <c r="H96" s="11">
        <v>4384.0600000000004</v>
      </c>
      <c r="I96" s="11"/>
      <c r="J96" s="11">
        <v>16384</v>
      </c>
      <c r="K96" s="11">
        <v>160.65</v>
      </c>
      <c r="L96" s="11">
        <v>1676.45</v>
      </c>
      <c r="M96" s="11">
        <v>401.63</v>
      </c>
      <c r="N96" s="11">
        <v>4191.13</v>
      </c>
      <c r="O96" s="11">
        <v>642.6</v>
      </c>
      <c r="P96" s="11">
        <v>6705.81</v>
      </c>
    </row>
    <row r="97" spans="1:16">
      <c r="A97" t="str">
        <f t="shared" si="2"/>
        <v>1516</v>
      </c>
      <c r="B97" s="10">
        <v>15</v>
      </c>
      <c r="C97" s="10">
        <v>16</v>
      </c>
      <c r="D97" s="10"/>
      <c r="E97" s="10">
        <v>20100</v>
      </c>
      <c r="F97" s="10">
        <v>20000</v>
      </c>
      <c r="G97" s="10">
        <v>900</v>
      </c>
      <c r="H97" s="10">
        <v>5415.58</v>
      </c>
      <c r="I97" s="10"/>
      <c r="J97" s="10">
        <v>15809</v>
      </c>
      <c r="K97" s="10">
        <v>163.84</v>
      </c>
      <c r="L97" s="10">
        <v>1890.58</v>
      </c>
      <c r="M97" s="10">
        <v>409.6</v>
      </c>
      <c r="N97" s="10">
        <v>4726.46</v>
      </c>
      <c r="O97" s="10">
        <v>655.36</v>
      </c>
      <c r="P97" s="10">
        <v>7562.34</v>
      </c>
    </row>
    <row r="98" spans="1:16">
      <c r="A98" t="str">
        <f t="shared" si="2"/>
        <v>1617</v>
      </c>
      <c r="B98" s="11">
        <v>16</v>
      </c>
      <c r="C98" s="11">
        <v>17</v>
      </c>
      <c r="D98" s="11"/>
      <c r="E98" s="11">
        <v>20100</v>
      </c>
      <c r="F98" s="11">
        <v>20000</v>
      </c>
      <c r="G98" s="11"/>
      <c r="H98" s="11">
        <v>5578.05</v>
      </c>
      <c r="I98" s="11"/>
      <c r="J98" s="11">
        <v>16122</v>
      </c>
      <c r="K98" s="11">
        <v>158.09</v>
      </c>
      <c r="L98" s="11">
        <v>2105.39</v>
      </c>
      <c r="M98" s="11">
        <v>395.23</v>
      </c>
      <c r="N98" s="11">
        <v>5263.48</v>
      </c>
      <c r="O98" s="11">
        <v>632.36</v>
      </c>
      <c r="P98" s="11">
        <v>8421.57</v>
      </c>
    </row>
    <row r="99" spans="1:16">
      <c r="A99" t="str">
        <f t="shared" si="2"/>
        <v>1718</v>
      </c>
      <c r="B99" s="10">
        <v>17</v>
      </c>
      <c r="C99" s="10">
        <v>18</v>
      </c>
      <c r="D99" s="10"/>
      <c r="E99" s="10">
        <v>20100</v>
      </c>
      <c r="F99" s="10">
        <v>20000</v>
      </c>
      <c r="G99" s="10"/>
      <c r="H99" s="10">
        <v>5745.39</v>
      </c>
      <c r="I99" s="10"/>
      <c r="J99" s="10">
        <v>16441</v>
      </c>
      <c r="K99" s="10">
        <v>161.22</v>
      </c>
      <c r="L99" s="10">
        <v>2329.77</v>
      </c>
      <c r="M99" s="10">
        <v>403.05</v>
      </c>
      <c r="N99" s="10">
        <v>5824.44</v>
      </c>
      <c r="O99" s="10">
        <v>644.88</v>
      </c>
      <c r="P99" s="10">
        <v>9319.1</v>
      </c>
    </row>
    <row r="100" spans="1:16">
      <c r="A100" t="str">
        <f t="shared" si="2"/>
        <v>1819</v>
      </c>
      <c r="B100" s="11">
        <v>18</v>
      </c>
      <c r="C100" s="11">
        <v>19</v>
      </c>
      <c r="D100" s="11"/>
      <c r="E100" s="11">
        <v>20100</v>
      </c>
      <c r="F100" s="11">
        <v>20000</v>
      </c>
      <c r="G100" s="11">
        <v>900</v>
      </c>
      <c r="H100" s="11">
        <v>6817.75</v>
      </c>
      <c r="I100" s="11"/>
      <c r="J100" s="11">
        <v>15867</v>
      </c>
      <c r="K100" s="11">
        <v>164.41</v>
      </c>
      <c r="L100" s="11">
        <v>2564.08</v>
      </c>
      <c r="M100" s="11">
        <v>411.03</v>
      </c>
      <c r="N100" s="11">
        <v>6410.19</v>
      </c>
      <c r="O100" s="11">
        <v>657.64</v>
      </c>
      <c r="P100" s="11">
        <v>10256.31</v>
      </c>
    </row>
    <row r="101" spans="1:16">
      <c r="A101" t="str">
        <f t="shared" si="2"/>
        <v>1920</v>
      </c>
      <c r="B101" s="10">
        <v>19</v>
      </c>
      <c r="C101" s="10">
        <v>20</v>
      </c>
      <c r="D101" s="10"/>
      <c r="E101" s="10">
        <v>20100</v>
      </c>
      <c r="F101" s="10">
        <v>20000</v>
      </c>
      <c r="G101" s="10"/>
      <c r="H101" s="10">
        <v>7022.29</v>
      </c>
      <c r="I101" s="10"/>
      <c r="J101" s="10">
        <v>16180</v>
      </c>
      <c r="K101" s="10">
        <v>158.66999999999999</v>
      </c>
      <c r="L101" s="10">
        <v>2799.67</v>
      </c>
      <c r="M101" s="10">
        <v>396.68</v>
      </c>
      <c r="N101" s="10">
        <v>6999.17</v>
      </c>
      <c r="O101" s="10">
        <v>634.67999999999995</v>
      </c>
      <c r="P101" s="10">
        <v>11198.68</v>
      </c>
    </row>
    <row r="102" spans="1:16">
      <c r="A102" t="str">
        <f t="shared" si="2"/>
        <v>2021</v>
      </c>
      <c r="B102" s="11">
        <v>20</v>
      </c>
      <c r="C102" s="11">
        <v>21</v>
      </c>
      <c r="D102" s="11"/>
      <c r="E102" s="11">
        <v>20100</v>
      </c>
      <c r="F102" s="11">
        <v>20000</v>
      </c>
      <c r="G102" s="11"/>
      <c r="H102" s="11">
        <v>7232.95</v>
      </c>
      <c r="I102" s="11"/>
      <c r="J102" s="11">
        <v>16500</v>
      </c>
      <c r="K102" s="11">
        <v>161.80000000000001</v>
      </c>
      <c r="L102" s="11">
        <v>3045.46</v>
      </c>
      <c r="M102" s="11">
        <v>404.5</v>
      </c>
      <c r="N102" s="11">
        <v>7613.65</v>
      </c>
      <c r="O102" s="11">
        <v>647.20000000000005</v>
      </c>
      <c r="P102" s="11">
        <v>12181.84</v>
      </c>
    </row>
    <row r="103" spans="1:16">
      <c r="A103" t="str">
        <f t="shared" si="2"/>
        <v>2122</v>
      </c>
      <c r="B103" s="10">
        <v>21</v>
      </c>
      <c r="C103" s="10">
        <v>22</v>
      </c>
      <c r="D103" s="10"/>
      <c r="E103" s="10">
        <v>20100</v>
      </c>
      <c r="F103" s="10">
        <v>20000</v>
      </c>
      <c r="G103" s="10">
        <v>900</v>
      </c>
      <c r="H103" s="10">
        <v>8349.94</v>
      </c>
      <c r="I103" s="10"/>
      <c r="J103" s="10">
        <v>15926</v>
      </c>
      <c r="K103" s="10">
        <v>165</v>
      </c>
      <c r="L103" s="10">
        <v>3301.82</v>
      </c>
      <c r="M103" s="10">
        <v>412.5</v>
      </c>
      <c r="N103" s="10">
        <v>8254.56</v>
      </c>
      <c r="O103" s="10">
        <v>660</v>
      </c>
      <c r="P103" s="10">
        <v>13207.29</v>
      </c>
    </row>
    <row r="104" spans="1:16">
      <c r="A104" t="str">
        <f t="shared" si="2"/>
        <v>2223</v>
      </c>
      <c r="B104" s="11">
        <v>22</v>
      </c>
      <c r="C104" s="11">
        <v>23</v>
      </c>
      <c r="D104" s="11"/>
      <c r="E104" s="11">
        <v>20100</v>
      </c>
      <c r="F104" s="11">
        <v>20000</v>
      </c>
      <c r="G104" s="11"/>
      <c r="H104" s="11">
        <v>8600.44</v>
      </c>
      <c r="I104" s="11"/>
      <c r="J104" s="11">
        <v>16241</v>
      </c>
      <c r="K104" s="11">
        <v>159.26</v>
      </c>
      <c r="L104" s="11">
        <v>3560.14</v>
      </c>
      <c r="M104" s="11">
        <v>398.15</v>
      </c>
      <c r="N104" s="11">
        <v>8900.35</v>
      </c>
      <c r="O104" s="11">
        <v>637.04</v>
      </c>
      <c r="P104" s="11">
        <v>14240.55</v>
      </c>
    </row>
    <row r="105" spans="1:16">
      <c r="A105" t="str">
        <f t="shared" si="2"/>
        <v>2324</v>
      </c>
      <c r="B105" s="10">
        <v>23</v>
      </c>
      <c r="C105" s="10">
        <v>24</v>
      </c>
      <c r="D105" s="10"/>
      <c r="E105" s="10">
        <v>20100</v>
      </c>
      <c r="F105" s="10">
        <v>20000</v>
      </c>
      <c r="G105" s="10"/>
      <c r="H105" s="10">
        <v>8858.4500000000007</v>
      </c>
      <c r="I105" s="10"/>
      <c r="J105" s="10">
        <v>16562</v>
      </c>
      <c r="K105" s="10">
        <v>162.41</v>
      </c>
      <c r="L105" s="10">
        <v>3829.35</v>
      </c>
      <c r="M105" s="10">
        <v>406.03</v>
      </c>
      <c r="N105" s="10">
        <v>9573.3799999999992</v>
      </c>
      <c r="O105" s="10">
        <v>649.64</v>
      </c>
      <c r="P105" s="10">
        <v>15317.41</v>
      </c>
    </row>
    <row r="106" spans="1:16">
      <c r="A106" t="str">
        <f t="shared" si="2"/>
        <v>2425</v>
      </c>
      <c r="B106" s="11">
        <v>24</v>
      </c>
      <c r="C106" s="11">
        <v>25</v>
      </c>
      <c r="D106" s="11"/>
      <c r="E106" s="11">
        <v>20100</v>
      </c>
      <c r="F106" s="11">
        <v>20000</v>
      </c>
      <c r="G106" s="11">
        <v>900</v>
      </c>
      <c r="H106" s="11">
        <v>10024.209999999999</v>
      </c>
      <c r="I106" s="11"/>
      <c r="J106" s="11">
        <v>15990</v>
      </c>
      <c r="K106" s="11">
        <v>165.62</v>
      </c>
      <c r="L106" s="11">
        <v>4109.8500000000004</v>
      </c>
      <c r="M106" s="11">
        <v>414.05</v>
      </c>
      <c r="N106" s="11">
        <v>10274.629999999999</v>
      </c>
      <c r="O106" s="11">
        <v>662.48</v>
      </c>
      <c r="P106" s="11">
        <v>16439.41</v>
      </c>
    </row>
    <row r="107" spans="1:16">
      <c r="A107" t="str">
        <f t="shared" si="2"/>
        <v>2526</v>
      </c>
      <c r="B107" s="10">
        <v>25</v>
      </c>
      <c r="C107" s="10">
        <v>26</v>
      </c>
      <c r="D107" s="10"/>
      <c r="E107" s="10">
        <v>20100</v>
      </c>
      <c r="F107" s="10">
        <v>20000</v>
      </c>
      <c r="G107" s="10"/>
      <c r="H107" s="10">
        <v>10324.93</v>
      </c>
      <c r="I107" s="10"/>
      <c r="J107" s="10">
        <v>16306</v>
      </c>
      <c r="K107" s="10">
        <v>159.9</v>
      </c>
      <c r="L107" s="10">
        <v>4393.05</v>
      </c>
      <c r="M107" s="10">
        <v>399.75</v>
      </c>
      <c r="N107" s="10">
        <v>10982.62</v>
      </c>
      <c r="O107" s="10">
        <v>639.6</v>
      </c>
      <c r="P107" s="10">
        <v>17572.2</v>
      </c>
    </row>
    <row r="108" spans="1:16">
      <c r="A108" t="str">
        <f t="shared" si="2"/>
        <v>2627</v>
      </c>
      <c r="B108" s="11">
        <v>26</v>
      </c>
      <c r="C108" s="11">
        <v>27</v>
      </c>
      <c r="D108" s="11"/>
      <c r="E108" s="11">
        <v>20100</v>
      </c>
      <c r="F108" s="11">
        <v>20000</v>
      </c>
      <c r="G108" s="11"/>
      <c r="H108" s="11">
        <v>10634.68</v>
      </c>
      <c r="I108" s="11"/>
      <c r="J108" s="11">
        <v>16629</v>
      </c>
      <c r="K108" s="11">
        <v>163.06</v>
      </c>
      <c r="L108" s="11">
        <v>4687.8999999999996</v>
      </c>
      <c r="M108" s="11">
        <v>407.65</v>
      </c>
      <c r="N108" s="11">
        <v>11719.75</v>
      </c>
      <c r="O108" s="11">
        <v>652.24</v>
      </c>
      <c r="P108" s="11">
        <v>18751.599999999999</v>
      </c>
    </row>
    <row r="109" spans="1:16">
      <c r="A109" t="str">
        <f t="shared" si="2"/>
        <v>2728</v>
      </c>
      <c r="B109" s="10">
        <v>27</v>
      </c>
      <c r="C109" s="10">
        <v>28</v>
      </c>
      <c r="D109" s="10"/>
      <c r="E109" s="10">
        <v>20100</v>
      </c>
      <c r="F109" s="10">
        <v>20000</v>
      </c>
      <c r="G109" s="10">
        <v>900</v>
      </c>
      <c r="H109" s="10">
        <v>11853.72</v>
      </c>
      <c r="I109" s="10"/>
      <c r="J109" s="10">
        <v>16058</v>
      </c>
      <c r="K109" s="10">
        <v>166.29</v>
      </c>
      <c r="L109" s="10">
        <v>4994.83</v>
      </c>
      <c r="M109" s="10">
        <v>415.73</v>
      </c>
      <c r="N109" s="10">
        <v>12487.07</v>
      </c>
      <c r="O109" s="10">
        <v>665.16</v>
      </c>
      <c r="P109" s="10">
        <v>19979.310000000001</v>
      </c>
    </row>
    <row r="110" spans="1:16">
      <c r="A110" t="str">
        <f t="shared" si="2"/>
        <v>2829</v>
      </c>
      <c r="B110" s="11">
        <v>28</v>
      </c>
      <c r="C110" s="11">
        <v>29</v>
      </c>
      <c r="D110" s="11"/>
      <c r="E110" s="11">
        <v>20100</v>
      </c>
      <c r="F110" s="11">
        <v>20000</v>
      </c>
      <c r="G110" s="11"/>
      <c r="H110" s="11">
        <v>12209.33</v>
      </c>
      <c r="I110" s="11"/>
      <c r="J110" s="11">
        <v>16376</v>
      </c>
      <c r="K110" s="11">
        <v>160.58000000000001</v>
      </c>
      <c r="L110" s="11">
        <v>5305.25</v>
      </c>
      <c r="M110" s="11">
        <v>401.45</v>
      </c>
      <c r="N110" s="11">
        <v>13263.13</v>
      </c>
      <c r="O110" s="11">
        <v>642.32000000000005</v>
      </c>
      <c r="P110" s="11">
        <v>21221.01</v>
      </c>
    </row>
    <row r="111" spans="1:16">
      <c r="A111" t="str">
        <f t="shared" si="2"/>
        <v>2930</v>
      </c>
      <c r="B111" s="10">
        <v>29</v>
      </c>
      <c r="C111" s="10">
        <v>30</v>
      </c>
      <c r="D111" s="10"/>
      <c r="E111" s="10">
        <v>20100</v>
      </c>
      <c r="F111" s="10">
        <v>20000</v>
      </c>
      <c r="G111" s="10"/>
      <c r="H111" s="10">
        <v>12575.61</v>
      </c>
      <c r="I111" s="10"/>
      <c r="J111" s="10">
        <v>16700</v>
      </c>
      <c r="K111" s="10">
        <v>163.76</v>
      </c>
      <c r="L111" s="10">
        <v>5628.17</v>
      </c>
      <c r="M111" s="10">
        <v>409.4</v>
      </c>
      <c r="N111" s="10">
        <v>14070.42</v>
      </c>
      <c r="O111" s="10">
        <v>655.04</v>
      </c>
      <c r="P111" s="10">
        <v>22512.68</v>
      </c>
    </row>
    <row r="112" spans="1:16">
      <c r="A112" t="str">
        <f t="shared" si="2"/>
        <v>3031</v>
      </c>
      <c r="B112" s="11">
        <v>30</v>
      </c>
      <c r="C112" s="11">
        <v>31</v>
      </c>
      <c r="D112" s="11"/>
      <c r="E112" s="11">
        <v>20100</v>
      </c>
      <c r="F112" s="11">
        <v>20000</v>
      </c>
      <c r="G112" s="11">
        <v>900</v>
      </c>
      <c r="H112" s="11">
        <v>13852.88</v>
      </c>
      <c r="I112" s="11"/>
      <c r="J112" s="11">
        <v>16131</v>
      </c>
      <c r="K112" s="11">
        <v>167</v>
      </c>
      <c r="L112" s="11">
        <v>5964.01</v>
      </c>
      <c r="M112" s="11">
        <v>417.5</v>
      </c>
      <c r="N112" s="11">
        <v>14910.04</v>
      </c>
      <c r="O112" s="11">
        <v>668</v>
      </c>
      <c r="P112" s="11">
        <v>23856.06</v>
      </c>
    </row>
    <row r="113" spans="1:16">
      <c r="A113" t="str">
        <f t="shared" si="2"/>
        <v>3132</v>
      </c>
      <c r="B113" s="10">
        <v>31</v>
      </c>
      <c r="C113" s="10">
        <v>32</v>
      </c>
      <c r="D113" s="10"/>
      <c r="E113" s="10">
        <v>20100</v>
      </c>
      <c r="F113" s="10">
        <v>20000</v>
      </c>
      <c r="G113" s="10"/>
      <c r="H113" s="10">
        <v>14268.47</v>
      </c>
      <c r="I113" s="10"/>
      <c r="J113" s="10">
        <v>16450</v>
      </c>
      <c r="K113" s="10">
        <v>161.31</v>
      </c>
      <c r="L113" s="10">
        <v>6304.25</v>
      </c>
      <c r="M113" s="10">
        <v>403.28</v>
      </c>
      <c r="N113" s="10">
        <v>15760.61</v>
      </c>
      <c r="O113" s="10">
        <v>645.24</v>
      </c>
      <c r="P113" s="10">
        <v>25216.98</v>
      </c>
    </row>
    <row r="114" spans="1:16">
      <c r="A114" t="str">
        <f t="shared" si="2"/>
        <v>3233</v>
      </c>
      <c r="B114" s="11">
        <v>32</v>
      </c>
      <c r="C114" s="11">
        <v>33</v>
      </c>
      <c r="D114" s="11"/>
      <c r="E114" s="11">
        <v>20100</v>
      </c>
      <c r="F114" s="11">
        <v>20000</v>
      </c>
      <c r="G114" s="11"/>
      <c r="H114" s="11">
        <v>14696.52</v>
      </c>
      <c r="I114" s="11"/>
      <c r="J114" s="11">
        <v>16775</v>
      </c>
      <c r="K114" s="11">
        <v>164.5</v>
      </c>
      <c r="L114" s="11">
        <v>6657.87</v>
      </c>
      <c r="M114" s="11">
        <v>411.25</v>
      </c>
      <c r="N114" s="11">
        <v>16644.68</v>
      </c>
      <c r="O114" s="11">
        <v>658</v>
      </c>
      <c r="P114" s="11">
        <v>26631.49</v>
      </c>
    </row>
    <row r="115" spans="1:16">
      <c r="A115" t="str">
        <f t="shared" si="2"/>
        <v>3334</v>
      </c>
      <c r="B115" s="10">
        <v>33</v>
      </c>
      <c r="C115" s="10">
        <v>34</v>
      </c>
      <c r="D115" s="10"/>
      <c r="E115" s="10">
        <v>20100</v>
      </c>
      <c r="F115" s="10">
        <v>20000</v>
      </c>
      <c r="G115" s="10">
        <v>900</v>
      </c>
      <c r="H115" s="10">
        <v>16037.42</v>
      </c>
      <c r="I115" s="10"/>
      <c r="J115" s="10">
        <v>16207</v>
      </c>
      <c r="K115" s="10">
        <v>167.75</v>
      </c>
      <c r="L115" s="10">
        <v>7025.36</v>
      </c>
      <c r="M115" s="10">
        <v>419.38</v>
      </c>
      <c r="N115" s="10">
        <v>17563.400000000001</v>
      </c>
      <c r="O115" s="10">
        <v>671</v>
      </c>
      <c r="P115" s="10">
        <v>28101.43</v>
      </c>
    </row>
    <row r="116" spans="1:16">
      <c r="A116" t="str">
        <f t="shared" si="2"/>
        <v>3435</v>
      </c>
      <c r="B116" s="11">
        <v>34</v>
      </c>
      <c r="C116" s="11">
        <v>35</v>
      </c>
      <c r="D116" s="11"/>
      <c r="E116" s="11">
        <v>20100</v>
      </c>
      <c r="F116" s="11">
        <v>20000</v>
      </c>
      <c r="G116" s="11"/>
      <c r="H116" s="11">
        <v>16518.54</v>
      </c>
      <c r="I116" s="11"/>
      <c r="J116" s="11">
        <v>16527</v>
      </c>
      <c r="K116" s="11">
        <v>162.07</v>
      </c>
      <c r="L116" s="11">
        <v>7398.19</v>
      </c>
      <c r="M116" s="11">
        <v>405.18</v>
      </c>
      <c r="N116" s="11">
        <v>18495.47</v>
      </c>
      <c r="O116" s="11">
        <v>648.28</v>
      </c>
      <c r="P116" s="11">
        <v>29592.76</v>
      </c>
    </row>
    <row r="117" spans="1:16">
      <c r="A117" t="str">
        <f t="shared" si="2"/>
        <v>3536</v>
      </c>
      <c r="B117" s="10">
        <v>35</v>
      </c>
      <c r="C117" s="10">
        <v>36</v>
      </c>
      <c r="D117" s="10"/>
      <c r="E117" s="10">
        <v>20100</v>
      </c>
      <c r="F117" s="10">
        <v>20000</v>
      </c>
      <c r="G117" s="10"/>
      <c r="H117" s="10">
        <v>17014.099999999999</v>
      </c>
      <c r="I117" s="10"/>
      <c r="J117" s="10">
        <v>16853</v>
      </c>
      <c r="K117" s="10">
        <v>165.27</v>
      </c>
      <c r="L117" s="10">
        <v>7785.41</v>
      </c>
      <c r="M117" s="10">
        <v>413.18</v>
      </c>
      <c r="N117" s="10">
        <v>19463.509999999998</v>
      </c>
      <c r="O117" s="10">
        <v>661.08</v>
      </c>
      <c r="P117" s="10">
        <v>31141.62</v>
      </c>
    </row>
    <row r="118" spans="1:16">
      <c r="A118" t="str">
        <f t="shared" si="2"/>
        <v>3637</v>
      </c>
      <c r="B118" s="11">
        <v>36</v>
      </c>
      <c r="C118" s="11">
        <v>37</v>
      </c>
      <c r="D118" s="11"/>
      <c r="E118" s="11">
        <v>20100</v>
      </c>
      <c r="F118" s="11">
        <v>20000</v>
      </c>
      <c r="G118" s="11">
        <v>900</v>
      </c>
      <c r="H118" s="11">
        <v>18424.52</v>
      </c>
      <c r="I118" s="11"/>
      <c r="J118" s="11">
        <v>16286</v>
      </c>
      <c r="K118" s="11">
        <v>168.53</v>
      </c>
      <c r="L118" s="11">
        <v>8187.5</v>
      </c>
      <c r="M118" s="11">
        <v>421.33</v>
      </c>
      <c r="N118" s="11">
        <v>20468.740000000002</v>
      </c>
      <c r="O118" s="11">
        <v>674.12</v>
      </c>
      <c r="P118" s="11">
        <v>32749.99</v>
      </c>
    </row>
    <row r="119" spans="1:16">
      <c r="A119" t="str">
        <f t="shared" si="2"/>
        <v>3738</v>
      </c>
      <c r="B119" s="10">
        <v>37</v>
      </c>
      <c r="C119" s="10">
        <v>38</v>
      </c>
      <c r="D119" s="10"/>
      <c r="E119" s="10">
        <v>20100</v>
      </c>
      <c r="F119" s="10">
        <v>20000</v>
      </c>
      <c r="G119" s="10"/>
      <c r="H119" s="10">
        <v>18977.259999999998</v>
      </c>
      <c r="I119" s="10"/>
      <c r="J119" s="10">
        <v>16606</v>
      </c>
      <c r="K119" s="10">
        <v>162.86000000000001</v>
      </c>
      <c r="L119" s="10">
        <v>8595.98</v>
      </c>
      <c r="M119" s="10">
        <v>407.15</v>
      </c>
      <c r="N119" s="10">
        <v>21489.96</v>
      </c>
      <c r="O119" s="10">
        <v>651.44000000000005</v>
      </c>
      <c r="P119" s="10">
        <v>34383.93</v>
      </c>
    </row>
    <row r="120" spans="1:16">
      <c r="A120" t="str">
        <f t="shared" si="2"/>
        <v>3839</v>
      </c>
      <c r="B120" s="11">
        <v>38</v>
      </c>
      <c r="C120" s="11">
        <v>39</v>
      </c>
      <c r="D120" s="11"/>
      <c r="E120" s="11">
        <v>20100</v>
      </c>
      <c r="F120" s="11">
        <v>20000</v>
      </c>
      <c r="G120" s="11"/>
      <c r="H120" s="11">
        <v>19546.57</v>
      </c>
      <c r="I120" s="11"/>
      <c r="J120" s="11">
        <v>16933</v>
      </c>
      <c r="K120" s="11">
        <v>166.06</v>
      </c>
      <c r="L120" s="11">
        <v>9019.92</v>
      </c>
      <c r="M120" s="11">
        <v>415.15</v>
      </c>
      <c r="N120" s="11">
        <v>22549.8</v>
      </c>
      <c r="O120" s="11">
        <v>664.24</v>
      </c>
      <c r="P120" s="11">
        <v>36079.69</v>
      </c>
    </row>
    <row r="121" spans="1:16">
      <c r="A121" t="str">
        <f t="shared" si="2"/>
        <v>3940</v>
      </c>
      <c r="B121" s="10">
        <v>39</v>
      </c>
      <c r="C121" s="10">
        <v>40</v>
      </c>
      <c r="D121" s="10"/>
      <c r="E121" s="10">
        <v>20100</v>
      </c>
      <c r="F121" s="10">
        <v>20000</v>
      </c>
      <c r="G121" s="10">
        <v>900</v>
      </c>
      <c r="H121" s="10">
        <v>21032.97</v>
      </c>
      <c r="I121" s="10"/>
      <c r="J121" s="10">
        <v>16366</v>
      </c>
      <c r="K121" s="10">
        <v>169.33</v>
      </c>
      <c r="L121" s="10">
        <v>9459.85</v>
      </c>
      <c r="M121" s="10">
        <v>423.33</v>
      </c>
      <c r="N121" s="10">
        <v>23649.62</v>
      </c>
      <c r="O121" s="10">
        <v>677.32</v>
      </c>
      <c r="P121" s="10">
        <v>37839.4</v>
      </c>
    </row>
    <row r="122" spans="1:16">
      <c r="A122" t="str">
        <f t="shared" si="2"/>
        <v>4041</v>
      </c>
      <c r="B122" s="11">
        <v>40</v>
      </c>
      <c r="C122" s="11">
        <v>41</v>
      </c>
      <c r="D122" s="11"/>
      <c r="E122" s="11">
        <v>20100</v>
      </c>
      <c r="F122" s="11">
        <v>20000</v>
      </c>
      <c r="G122" s="11"/>
      <c r="H122" s="11">
        <v>21663.96</v>
      </c>
      <c r="I122" s="11"/>
      <c r="J122" s="11">
        <v>16686</v>
      </c>
      <c r="K122" s="11">
        <v>163.66</v>
      </c>
      <c r="L122" s="11">
        <v>9907.2999999999993</v>
      </c>
      <c r="M122" s="11">
        <v>409.15</v>
      </c>
      <c r="N122" s="11">
        <v>24768.26</v>
      </c>
      <c r="O122" s="11">
        <v>654.64</v>
      </c>
      <c r="P122" s="11">
        <v>39629.22</v>
      </c>
    </row>
    <row r="123" spans="1:16">
      <c r="A123" t="str">
        <f t="shared" si="2"/>
        <v>4142</v>
      </c>
      <c r="B123" s="10">
        <v>41</v>
      </c>
      <c r="C123" s="10">
        <v>42</v>
      </c>
      <c r="D123" s="10"/>
      <c r="E123" s="10">
        <v>20100</v>
      </c>
      <c r="F123" s="10">
        <v>20000</v>
      </c>
      <c r="G123" s="10"/>
      <c r="H123" s="10">
        <v>22313.88</v>
      </c>
      <c r="I123" s="10"/>
      <c r="J123" s="10">
        <v>17012</v>
      </c>
      <c r="K123" s="10">
        <v>166.86</v>
      </c>
      <c r="L123" s="10">
        <v>10371.379999999999</v>
      </c>
      <c r="M123" s="10">
        <v>417.15</v>
      </c>
      <c r="N123" s="10">
        <v>25928.46</v>
      </c>
      <c r="O123" s="10">
        <v>667.44</v>
      </c>
      <c r="P123" s="10">
        <v>41485.54</v>
      </c>
    </row>
    <row r="124" spans="1:16">
      <c r="A124" t="str">
        <f t="shared" si="2"/>
        <v>4243</v>
      </c>
      <c r="B124" s="11">
        <v>42</v>
      </c>
      <c r="C124" s="11">
        <v>43</v>
      </c>
      <c r="D124" s="11"/>
      <c r="E124" s="11">
        <v>20100</v>
      </c>
      <c r="F124" s="11">
        <v>20000</v>
      </c>
      <c r="G124" s="11">
        <v>900</v>
      </c>
      <c r="H124" s="11">
        <v>23883.3</v>
      </c>
      <c r="I124" s="11"/>
      <c r="J124" s="11">
        <v>16446</v>
      </c>
      <c r="K124" s="11">
        <v>170.12</v>
      </c>
      <c r="L124" s="11">
        <v>10852.65</v>
      </c>
      <c r="M124" s="11">
        <v>425.3</v>
      </c>
      <c r="N124" s="11">
        <v>27131.61</v>
      </c>
      <c r="O124" s="11">
        <v>680.48</v>
      </c>
      <c r="P124" s="11">
        <v>43410.58</v>
      </c>
    </row>
    <row r="125" spans="1:16">
      <c r="A125" t="str">
        <f t="shared" si="2"/>
        <v>4344</v>
      </c>
      <c r="B125" s="10">
        <v>43</v>
      </c>
      <c r="C125" s="10">
        <v>44</v>
      </c>
      <c r="D125" s="10"/>
      <c r="E125" s="10">
        <v>20100</v>
      </c>
      <c r="F125" s="10">
        <v>20000</v>
      </c>
      <c r="G125" s="10"/>
      <c r="H125" s="10">
        <v>24599.79</v>
      </c>
      <c r="I125" s="10"/>
      <c r="J125" s="10">
        <v>16765</v>
      </c>
      <c r="K125" s="10">
        <v>164.46</v>
      </c>
      <c r="L125" s="10">
        <v>11342.68</v>
      </c>
      <c r="M125" s="10">
        <v>411.15</v>
      </c>
      <c r="N125" s="10">
        <v>28356.71</v>
      </c>
      <c r="O125" s="10">
        <v>657.84</v>
      </c>
      <c r="P125" s="10">
        <v>45370.74</v>
      </c>
    </row>
    <row r="126" spans="1:16">
      <c r="A126" t="str">
        <f t="shared" si="2"/>
        <v>4445</v>
      </c>
      <c r="B126" s="11">
        <v>44</v>
      </c>
      <c r="C126" s="11">
        <v>45</v>
      </c>
      <c r="D126" s="11"/>
      <c r="E126" s="11">
        <v>20100</v>
      </c>
      <c r="F126" s="11">
        <v>20000</v>
      </c>
      <c r="G126" s="11"/>
      <c r="H126" s="11">
        <v>25337.79</v>
      </c>
      <c r="I126" s="11"/>
      <c r="J126" s="11">
        <v>17091</v>
      </c>
      <c r="K126" s="11">
        <v>167.65</v>
      </c>
      <c r="L126" s="11">
        <v>11850.62</v>
      </c>
      <c r="M126" s="11">
        <v>419.13</v>
      </c>
      <c r="N126" s="11">
        <v>29626.54</v>
      </c>
      <c r="O126" s="11">
        <v>670.6</v>
      </c>
      <c r="P126" s="11">
        <v>47402.46</v>
      </c>
    </row>
    <row r="127" spans="1:16">
      <c r="A127" t="str">
        <f t="shared" si="2"/>
        <v>4546</v>
      </c>
      <c r="B127" s="10">
        <v>45</v>
      </c>
      <c r="C127" s="10">
        <v>46</v>
      </c>
      <c r="D127" s="10"/>
      <c r="E127" s="10">
        <v>20100</v>
      </c>
      <c r="F127" s="10">
        <v>20000</v>
      </c>
      <c r="G127" s="10">
        <v>900</v>
      </c>
      <c r="H127" s="10">
        <v>26997.919999999998</v>
      </c>
      <c r="I127" s="10"/>
      <c r="J127" s="10">
        <v>16524</v>
      </c>
      <c r="K127" s="10">
        <v>170.91</v>
      </c>
      <c r="L127" s="10">
        <v>12377.04</v>
      </c>
      <c r="M127" s="10">
        <v>427.28</v>
      </c>
      <c r="N127" s="10">
        <v>30942.61</v>
      </c>
      <c r="O127" s="10">
        <v>683.64</v>
      </c>
      <c r="P127" s="10">
        <v>49508.18</v>
      </c>
    </row>
    <row r="128" spans="1:16">
      <c r="A128" t="str">
        <f t="shared" si="2"/>
        <v>4647</v>
      </c>
      <c r="B128" s="11">
        <v>46</v>
      </c>
      <c r="C128" s="11">
        <v>47</v>
      </c>
      <c r="D128" s="11"/>
      <c r="E128" s="11">
        <v>20100</v>
      </c>
      <c r="F128" s="11">
        <v>20000</v>
      </c>
      <c r="G128" s="11"/>
      <c r="H128" s="11">
        <v>27807.86</v>
      </c>
      <c r="I128" s="11"/>
      <c r="J128" s="11">
        <v>16842</v>
      </c>
      <c r="K128" s="11">
        <v>165.24</v>
      </c>
      <c r="L128" s="11">
        <v>12913.6</v>
      </c>
      <c r="M128" s="11">
        <v>413.1</v>
      </c>
      <c r="N128" s="11">
        <v>32283.99</v>
      </c>
      <c r="O128" s="11">
        <v>660.96</v>
      </c>
      <c r="P128" s="11">
        <v>51654.38</v>
      </c>
    </row>
    <row r="129" spans="1:16">
      <c r="A129" t="str">
        <f t="shared" si="2"/>
        <v>4748</v>
      </c>
      <c r="B129" s="10">
        <v>47</v>
      </c>
      <c r="C129" s="10">
        <v>48</v>
      </c>
      <c r="D129" s="10"/>
      <c r="E129" s="10">
        <v>20100</v>
      </c>
      <c r="F129" s="10">
        <v>20000</v>
      </c>
      <c r="G129" s="10"/>
      <c r="H129" s="10">
        <v>28642.09</v>
      </c>
      <c r="I129" s="10"/>
      <c r="J129" s="10">
        <v>17167</v>
      </c>
      <c r="K129" s="10">
        <v>168.42</v>
      </c>
      <c r="L129" s="10">
        <v>13469.42</v>
      </c>
      <c r="M129" s="10">
        <v>421.05</v>
      </c>
      <c r="N129" s="10">
        <v>33673.56</v>
      </c>
      <c r="O129" s="10">
        <v>673.68</v>
      </c>
      <c r="P129" s="10">
        <v>53877.69</v>
      </c>
    </row>
    <row r="130" spans="1:16">
      <c r="A130" t="str">
        <f t="shared" si="2"/>
        <v>4849</v>
      </c>
      <c r="B130" s="11">
        <v>48</v>
      </c>
      <c r="C130" s="11">
        <v>49</v>
      </c>
      <c r="D130" s="11"/>
      <c r="E130" s="11">
        <v>20100</v>
      </c>
      <c r="F130" s="11">
        <v>20000</v>
      </c>
      <c r="G130" s="11">
        <v>900</v>
      </c>
      <c r="H130" s="11">
        <v>30401.360000000001</v>
      </c>
      <c r="I130" s="11"/>
      <c r="J130" s="11">
        <v>16599</v>
      </c>
      <c r="K130" s="11">
        <v>171.67</v>
      </c>
      <c r="L130" s="11">
        <v>14045.18</v>
      </c>
      <c r="M130" s="11">
        <v>429.18</v>
      </c>
      <c r="N130" s="11">
        <v>35112.94</v>
      </c>
      <c r="O130" s="11">
        <v>686.68</v>
      </c>
      <c r="P130" s="11">
        <v>56180.7</v>
      </c>
    </row>
    <row r="131" spans="1:16">
      <c r="A131" t="str">
        <f t="shared" si="2"/>
        <v>4950</v>
      </c>
      <c r="B131" s="10">
        <v>49</v>
      </c>
      <c r="C131" s="10">
        <v>50</v>
      </c>
      <c r="D131" s="10"/>
      <c r="E131" s="10">
        <v>20100</v>
      </c>
      <c r="F131" s="10">
        <v>20000</v>
      </c>
      <c r="G131" s="10"/>
      <c r="H131" s="10">
        <v>31313.4</v>
      </c>
      <c r="I131" s="10"/>
      <c r="J131" s="10">
        <v>16915</v>
      </c>
      <c r="K131" s="10">
        <v>165.99</v>
      </c>
      <c r="L131" s="10">
        <v>14632.52</v>
      </c>
      <c r="M131" s="10">
        <v>414.98</v>
      </c>
      <c r="N131" s="10">
        <v>36581.300000000003</v>
      </c>
      <c r="O131" s="10">
        <v>663.96</v>
      </c>
      <c r="P131" s="10">
        <v>58530.080000000002</v>
      </c>
    </row>
    <row r="132" spans="1:16">
      <c r="A132" t="str">
        <f t="shared" si="2"/>
        <v>5051</v>
      </c>
      <c r="B132" s="11">
        <v>50</v>
      </c>
      <c r="C132" s="11">
        <v>51</v>
      </c>
      <c r="D132" s="11"/>
      <c r="E132" s="11">
        <v>20100</v>
      </c>
      <c r="F132" s="11">
        <v>20000</v>
      </c>
      <c r="G132" s="11"/>
      <c r="H132" s="11">
        <v>32252.799999999999</v>
      </c>
      <c r="I132" s="11"/>
      <c r="J132" s="11">
        <v>17238</v>
      </c>
      <c r="K132" s="11">
        <v>169.15</v>
      </c>
      <c r="L132" s="11">
        <v>15240.65</v>
      </c>
      <c r="M132" s="11">
        <v>422.88</v>
      </c>
      <c r="N132" s="11">
        <v>38101.620000000003</v>
      </c>
      <c r="O132" s="11">
        <v>676.6</v>
      </c>
      <c r="P132" s="11">
        <v>60962.59</v>
      </c>
    </row>
    <row r="133" spans="1:16">
      <c r="A133" t="str">
        <f t="shared" si="2"/>
        <v>5152</v>
      </c>
      <c r="B133" s="10">
        <v>51</v>
      </c>
      <c r="C133" s="10">
        <v>52</v>
      </c>
      <c r="D133" s="10"/>
      <c r="E133" s="10">
        <v>20100</v>
      </c>
      <c r="F133" s="10">
        <v>20000</v>
      </c>
      <c r="G133" s="10">
        <v>900</v>
      </c>
      <c r="H133" s="10">
        <v>34120.379999999997</v>
      </c>
      <c r="I133" s="10"/>
      <c r="J133" s="10">
        <v>16667</v>
      </c>
      <c r="K133" s="10">
        <v>172.38</v>
      </c>
      <c r="L133" s="10">
        <v>15870.25</v>
      </c>
      <c r="M133" s="10">
        <v>430.95</v>
      </c>
      <c r="N133" s="10">
        <v>39675.61</v>
      </c>
      <c r="O133" s="10">
        <v>689.52</v>
      </c>
      <c r="P133" s="10">
        <v>63480.98</v>
      </c>
    </row>
    <row r="134" spans="1:16">
      <c r="A134" t="str">
        <f t="shared" si="2"/>
        <v>5253</v>
      </c>
      <c r="B134" s="11">
        <v>52</v>
      </c>
      <c r="C134" s="11">
        <v>53</v>
      </c>
      <c r="D134" s="11"/>
      <c r="E134" s="11">
        <v>20100</v>
      </c>
      <c r="F134" s="11">
        <v>20000</v>
      </c>
      <c r="G134" s="11"/>
      <c r="H134" s="11">
        <v>35144</v>
      </c>
      <c r="I134" s="11"/>
      <c r="J134" s="11">
        <v>16980</v>
      </c>
      <c r="K134" s="11">
        <v>166.67</v>
      </c>
      <c r="L134" s="11">
        <v>16513.02</v>
      </c>
      <c r="M134" s="11">
        <v>416.68</v>
      </c>
      <c r="N134" s="11">
        <v>41282.559999999998</v>
      </c>
      <c r="O134" s="11">
        <v>666.68</v>
      </c>
      <c r="P134" s="11">
        <v>66052.09</v>
      </c>
    </row>
    <row r="135" spans="1:16">
      <c r="A135" t="str">
        <f t="shared" si="2"/>
        <v>5354</v>
      </c>
      <c r="B135" s="10">
        <v>53</v>
      </c>
      <c r="C135" s="10">
        <v>54</v>
      </c>
      <c r="D135" s="10"/>
      <c r="E135" s="10">
        <v>20100</v>
      </c>
      <c r="F135" s="10">
        <v>20000</v>
      </c>
      <c r="G135" s="10"/>
      <c r="H135" s="10">
        <v>36198.32</v>
      </c>
      <c r="I135" s="10"/>
      <c r="J135" s="10">
        <v>17300</v>
      </c>
      <c r="K135" s="10">
        <v>169.8</v>
      </c>
      <c r="L135" s="10">
        <v>17178.21</v>
      </c>
      <c r="M135" s="10">
        <v>424.5</v>
      </c>
      <c r="N135" s="10">
        <v>42945.54</v>
      </c>
      <c r="O135" s="10">
        <v>679.2</v>
      </c>
      <c r="P135" s="10">
        <v>68712.86</v>
      </c>
    </row>
    <row r="136" spans="1:16">
      <c r="A136" t="str">
        <f t="shared" si="2"/>
        <v>5455</v>
      </c>
      <c r="B136" s="11">
        <v>54</v>
      </c>
      <c r="C136" s="11">
        <v>55</v>
      </c>
      <c r="D136" s="11"/>
      <c r="E136" s="11">
        <v>20100</v>
      </c>
      <c r="F136" s="11">
        <v>20000</v>
      </c>
      <c r="G136" s="11">
        <v>900</v>
      </c>
      <c r="H136" s="11">
        <v>38184.269999999997</v>
      </c>
      <c r="I136" s="11"/>
      <c r="J136" s="11">
        <v>16726</v>
      </c>
      <c r="K136" s="11">
        <v>173</v>
      </c>
      <c r="L136" s="11">
        <v>17866.560000000001</v>
      </c>
      <c r="M136" s="11">
        <v>432.5</v>
      </c>
      <c r="N136" s="11">
        <v>44666.400000000001</v>
      </c>
      <c r="O136" s="11">
        <v>692</v>
      </c>
      <c r="P136" s="11">
        <v>71466.240000000005</v>
      </c>
    </row>
    <row r="137" spans="1:16">
      <c r="A137" t="str">
        <f t="shared" si="2"/>
        <v>5556</v>
      </c>
      <c r="B137" s="10">
        <v>55</v>
      </c>
      <c r="C137" s="10">
        <v>56</v>
      </c>
      <c r="D137" s="10"/>
      <c r="E137" s="10">
        <v>20100</v>
      </c>
      <c r="F137" s="10">
        <v>20000</v>
      </c>
      <c r="G137" s="10"/>
      <c r="H137" s="10">
        <v>39329.79</v>
      </c>
      <c r="I137" s="10"/>
      <c r="J137" s="10">
        <v>17033</v>
      </c>
      <c r="K137" s="10">
        <v>167.26</v>
      </c>
      <c r="L137" s="10">
        <v>18569.82</v>
      </c>
      <c r="M137" s="10">
        <v>418.15</v>
      </c>
      <c r="N137" s="10">
        <v>46424.54</v>
      </c>
      <c r="O137" s="10">
        <v>669.04</v>
      </c>
      <c r="P137" s="10">
        <v>74279.27</v>
      </c>
    </row>
    <row r="138" spans="1:16">
      <c r="A138" t="str">
        <f t="shared" si="2"/>
        <v>5657</v>
      </c>
      <c r="B138" s="11">
        <v>56</v>
      </c>
      <c r="C138" s="11">
        <v>57</v>
      </c>
      <c r="D138" s="11"/>
      <c r="E138" s="11">
        <v>20100</v>
      </c>
      <c r="F138" s="11">
        <v>20000</v>
      </c>
      <c r="G138" s="11"/>
      <c r="H138" s="11">
        <v>40509.69</v>
      </c>
      <c r="I138" s="11"/>
      <c r="J138" s="11">
        <v>17348</v>
      </c>
      <c r="K138" s="11">
        <v>170.33</v>
      </c>
      <c r="L138" s="11">
        <v>19297.240000000002</v>
      </c>
      <c r="M138" s="11">
        <v>425.83</v>
      </c>
      <c r="N138" s="11">
        <v>48243.1</v>
      </c>
      <c r="O138" s="11">
        <v>681.32</v>
      </c>
      <c r="P138" s="11">
        <v>77188.97</v>
      </c>
    </row>
    <row r="139" spans="1:16">
      <c r="A139" t="str">
        <f t="shared" si="2"/>
        <v>5758</v>
      </c>
      <c r="B139" s="10">
        <v>57</v>
      </c>
      <c r="C139" s="10">
        <v>58</v>
      </c>
      <c r="D139" s="10"/>
      <c r="E139" s="10">
        <v>20100</v>
      </c>
      <c r="F139" s="10">
        <v>20000</v>
      </c>
      <c r="G139" s="10">
        <v>900</v>
      </c>
      <c r="H139" s="10">
        <v>42624.98</v>
      </c>
      <c r="I139" s="10"/>
      <c r="J139" s="10">
        <v>16769</v>
      </c>
      <c r="K139" s="10">
        <v>173.48</v>
      </c>
      <c r="L139" s="10">
        <v>20049.64</v>
      </c>
      <c r="M139" s="10">
        <v>433.7</v>
      </c>
      <c r="N139" s="10">
        <v>50124.1</v>
      </c>
      <c r="O139" s="10">
        <v>693.92</v>
      </c>
      <c r="P139" s="10">
        <v>80198.559999999998</v>
      </c>
    </row>
    <row r="140" spans="1:16">
      <c r="A140" t="str">
        <f t="shared" si="2"/>
        <v>5859</v>
      </c>
      <c r="B140" s="11">
        <v>58</v>
      </c>
      <c r="C140" s="11">
        <v>59</v>
      </c>
      <c r="D140" s="11"/>
      <c r="E140" s="11">
        <v>20100</v>
      </c>
      <c r="F140" s="11">
        <v>20000</v>
      </c>
      <c r="G140" s="11"/>
      <c r="H140" s="11">
        <v>43903.73</v>
      </c>
      <c r="I140" s="11"/>
      <c r="J140" s="11">
        <v>17069</v>
      </c>
      <c r="K140" s="11">
        <v>167.69</v>
      </c>
      <c r="L140" s="11">
        <v>20818.82</v>
      </c>
      <c r="M140" s="11">
        <v>419.23</v>
      </c>
      <c r="N140" s="11">
        <v>52047.05</v>
      </c>
      <c r="O140" s="11">
        <v>670.76</v>
      </c>
      <c r="P140" s="11">
        <v>83275.27</v>
      </c>
    </row>
    <row r="141" spans="1:16">
      <c r="A141" t="str">
        <f t="shared" si="2"/>
        <v>5960</v>
      </c>
      <c r="B141" s="10">
        <v>59</v>
      </c>
      <c r="C141" s="10">
        <v>60</v>
      </c>
      <c r="D141" s="10"/>
      <c r="E141" s="10">
        <v>20100</v>
      </c>
      <c r="F141" s="10">
        <v>20000</v>
      </c>
      <c r="G141" s="10"/>
      <c r="H141" s="10">
        <v>45220.84</v>
      </c>
      <c r="I141" s="10"/>
      <c r="J141" s="10">
        <v>17376</v>
      </c>
      <c r="K141" s="10">
        <v>170.69</v>
      </c>
      <c r="L141" s="10">
        <v>21614.07</v>
      </c>
      <c r="M141" s="10">
        <v>426.73</v>
      </c>
      <c r="N141" s="10">
        <v>54035.18</v>
      </c>
      <c r="O141" s="10">
        <v>682.76</v>
      </c>
      <c r="P141" s="10">
        <v>86456.29</v>
      </c>
    </row>
    <row r="142" spans="1:16">
      <c r="A142" t="str">
        <f t="shared" si="2"/>
        <v>6061</v>
      </c>
      <c r="B142" s="11">
        <v>60</v>
      </c>
      <c r="C142" s="11">
        <v>61</v>
      </c>
      <c r="D142" s="11"/>
      <c r="E142" s="11">
        <v>20100</v>
      </c>
      <c r="F142" s="11">
        <v>20000</v>
      </c>
      <c r="G142" s="11">
        <v>900</v>
      </c>
      <c r="H142" s="11">
        <v>47477.46</v>
      </c>
      <c r="I142" s="11"/>
      <c r="J142" s="11">
        <v>16789</v>
      </c>
      <c r="K142" s="11">
        <v>173.76</v>
      </c>
      <c r="L142" s="11">
        <v>22436.25</v>
      </c>
      <c r="M142" s="11">
        <v>434.4</v>
      </c>
      <c r="N142" s="11">
        <v>56090.64</v>
      </c>
      <c r="O142" s="11">
        <v>695.04</v>
      </c>
      <c r="P142" s="11">
        <v>89745.02</v>
      </c>
    </row>
    <row r="143" spans="1:16">
      <c r="A143" t="str">
        <f t="shared" si="2"/>
        <v>6162</v>
      </c>
      <c r="B143" s="10">
        <v>61</v>
      </c>
      <c r="C143" s="10">
        <v>62</v>
      </c>
      <c r="D143" s="10"/>
      <c r="E143" s="10">
        <v>20100</v>
      </c>
      <c r="F143" s="10">
        <v>20000</v>
      </c>
      <c r="G143" s="10"/>
      <c r="H143" s="10">
        <v>48901.79</v>
      </c>
      <c r="I143" s="10"/>
      <c r="J143" s="10">
        <v>17078</v>
      </c>
      <c r="K143" s="10">
        <v>167.89</v>
      </c>
      <c r="L143" s="10">
        <v>23277.23</v>
      </c>
      <c r="M143" s="10">
        <v>419.73</v>
      </c>
      <c r="N143" s="10">
        <v>58193.08</v>
      </c>
      <c r="O143" s="10">
        <v>671.56</v>
      </c>
      <c r="P143" s="10">
        <v>93108.93</v>
      </c>
    </row>
    <row r="144" spans="1:16">
      <c r="A144" t="str">
        <f t="shared" si="2"/>
        <v>6263</v>
      </c>
      <c r="B144" s="11">
        <v>62</v>
      </c>
      <c r="C144" s="11">
        <v>63</v>
      </c>
      <c r="D144" s="11"/>
      <c r="E144" s="11">
        <v>20100</v>
      </c>
      <c r="F144" s="11">
        <v>20000</v>
      </c>
      <c r="G144" s="11"/>
      <c r="H144" s="11">
        <v>50368.84</v>
      </c>
      <c r="I144" s="11"/>
      <c r="J144" s="11">
        <v>17374</v>
      </c>
      <c r="K144" s="11">
        <v>170.78</v>
      </c>
      <c r="L144" s="11">
        <v>24146.33</v>
      </c>
      <c r="M144" s="11">
        <v>426.95</v>
      </c>
      <c r="N144" s="11">
        <v>60365.82</v>
      </c>
      <c r="O144" s="11">
        <v>683.12</v>
      </c>
      <c r="P144" s="11">
        <v>96585.32</v>
      </c>
    </row>
    <row r="145" spans="1:16">
      <c r="A145" t="str">
        <f t="shared" si="2"/>
        <v>6364</v>
      </c>
      <c r="B145" s="10">
        <v>63</v>
      </c>
      <c r="C145" s="10">
        <v>64</v>
      </c>
      <c r="D145" s="10"/>
      <c r="E145" s="10">
        <v>20100</v>
      </c>
      <c r="F145" s="10">
        <v>20000</v>
      </c>
      <c r="G145" s="10">
        <v>900</v>
      </c>
      <c r="H145" s="10">
        <v>52779.91</v>
      </c>
      <c r="I145" s="10"/>
      <c r="J145" s="10">
        <v>16776</v>
      </c>
      <c r="K145" s="10">
        <v>173.74</v>
      </c>
      <c r="L145" s="10">
        <v>25044.46</v>
      </c>
      <c r="M145" s="10">
        <v>434.35</v>
      </c>
      <c r="N145" s="10">
        <v>62611.15</v>
      </c>
      <c r="O145" s="10">
        <v>694.96</v>
      </c>
      <c r="P145" s="10">
        <v>100177.84</v>
      </c>
    </row>
    <row r="146" spans="1:16">
      <c r="A146" t="str">
        <f t="shared" si="2"/>
        <v>6465</v>
      </c>
      <c r="B146" s="11">
        <v>64</v>
      </c>
      <c r="C146" s="11">
        <v>65</v>
      </c>
      <c r="D146" s="11"/>
      <c r="E146" s="11">
        <v>20100</v>
      </c>
      <c r="F146" s="11">
        <v>20000</v>
      </c>
      <c r="G146" s="11"/>
      <c r="H146" s="11">
        <v>54363.3</v>
      </c>
      <c r="I146" s="11"/>
      <c r="J146" s="11">
        <v>17049</v>
      </c>
      <c r="K146" s="11">
        <v>167.76</v>
      </c>
      <c r="L146" s="11">
        <v>25963.55</v>
      </c>
      <c r="M146" s="11">
        <v>419.4</v>
      </c>
      <c r="N146" s="11">
        <v>64908.88</v>
      </c>
      <c r="O146" s="11">
        <v>671.04</v>
      </c>
      <c r="P146" s="11">
        <v>103854.21</v>
      </c>
    </row>
    <row r="147" spans="1:16">
      <c r="A147" t="str">
        <f t="shared" ref="A147:A161" si="3">B147&amp;C147</f>
        <v>6566</v>
      </c>
      <c r="B147" s="10">
        <v>65</v>
      </c>
      <c r="C147" s="10">
        <v>66</v>
      </c>
      <c r="D147" s="10"/>
      <c r="E147" s="10">
        <v>20100</v>
      </c>
      <c r="F147" s="10">
        <v>20000</v>
      </c>
      <c r="G147" s="10"/>
      <c r="H147" s="10">
        <v>55994.2</v>
      </c>
      <c r="I147" s="10"/>
      <c r="J147" s="10">
        <v>17328</v>
      </c>
      <c r="K147" s="10">
        <v>170.49</v>
      </c>
      <c r="L147" s="10">
        <v>26912.95</v>
      </c>
      <c r="M147" s="10">
        <v>426.23</v>
      </c>
      <c r="N147" s="10">
        <v>67282.37</v>
      </c>
      <c r="O147" s="10">
        <v>681.96</v>
      </c>
      <c r="P147" s="10">
        <v>107651.8</v>
      </c>
    </row>
    <row r="148" spans="1:16">
      <c r="A148" t="str">
        <f t="shared" si="3"/>
        <v>6667</v>
      </c>
      <c r="B148" s="11">
        <v>66</v>
      </c>
      <c r="C148" s="11">
        <v>67</v>
      </c>
      <c r="D148" s="11"/>
      <c r="E148" s="11">
        <v>20100</v>
      </c>
      <c r="F148" s="11">
        <v>20000</v>
      </c>
      <c r="G148" s="11">
        <v>900</v>
      </c>
      <c r="H148" s="11">
        <v>58574.03</v>
      </c>
      <c r="I148" s="11"/>
      <c r="J148" s="11">
        <v>16713</v>
      </c>
      <c r="K148" s="11">
        <v>173.28</v>
      </c>
      <c r="L148" s="11">
        <v>27893.62</v>
      </c>
      <c r="M148" s="11">
        <v>433.2</v>
      </c>
      <c r="N148" s="11">
        <v>69734.05</v>
      </c>
      <c r="O148" s="11">
        <v>693.12</v>
      </c>
      <c r="P148" s="11">
        <v>111574.47</v>
      </c>
    </row>
    <row r="149" spans="1:16">
      <c r="A149" t="str">
        <f t="shared" si="3"/>
        <v>6768</v>
      </c>
      <c r="B149" s="10">
        <v>67</v>
      </c>
      <c r="C149" s="10">
        <v>68</v>
      </c>
      <c r="D149" s="10"/>
      <c r="E149" s="10">
        <v>20100</v>
      </c>
      <c r="F149" s="10">
        <v>20000</v>
      </c>
      <c r="G149" s="10"/>
      <c r="H149" s="10">
        <v>60331.25</v>
      </c>
      <c r="I149" s="10"/>
      <c r="J149" s="10">
        <v>16963</v>
      </c>
      <c r="K149" s="10">
        <v>167.13</v>
      </c>
      <c r="L149" s="10">
        <v>28897.56</v>
      </c>
      <c r="M149" s="10">
        <v>417.83</v>
      </c>
      <c r="N149" s="10">
        <v>72243.89</v>
      </c>
      <c r="O149" s="10">
        <v>668.52</v>
      </c>
      <c r="P149" s="10">
        <v>115590.23</v>
      </c>
    </row>
    <row r="150" spans="1:16">
      <c r="A150" t="str">
        <f t="shared" si="3"/>
        <v>6869</v>
      </c>
      <c r="B150" s="11">
        <v>68</v>
      </c>
      <c r="C150" s="11">
        <v>69</v>
      </c>
      <c r="D150" s="11"/>
      <c r="E150" s="11">
        <v>20100</v>
      </c>
      <c r="F150" s="11">
        <v>20000</v>
      </c>
      <c r="G150" s="11"/>
      <c r="H150" s="11">
        <v>62141.19</v>
      </c>
      <c r="I150" s="11"/>
      <c r="J150" s="11">
        <v>17216</v>
      </c>
      <c r="K150" s="11">
        <v>169.63</v>
      </c>
      <c r="L150" s="11">
        <v>29934.11</v>
      </c>
      <c r="M150" s="11">
        <v>424.08</v>
      </c>
      <c r="N150" s="11">
        <v>74835.28</v>
      </c>
      <c r="O150" s="11">
        <v>678.52</v>
      </c>
      <c r="P150" s="11">
        <v>119736.45</v>
      </c>
    </row>
    <row r="151" spans="1:16">
      <c r="A151" t="str">
        <f t="shared" si="3"/>
        <v>6970</v>
      </c>
      <c r="B151" s="10">
        <v>69</v>
      </c>
      <c r="C151" s="10">
        <v>70</v>
      </c>
      <c r="D151" s="10"/>
      <c r="E151" s="10">
        <v>20100</v>
      </c>
      <c r="F151" s="10">
        <v>20000</v>
      </c>
      <c r="G151" s="10">
        <v>900</v>
      </c>
      <c r="H151" s="10">
        <v>64905.42</v>
      </c>
      <c r="I151" s="10"/>
      <c r="J151" s="10">
        <v>16575</v>
      </c>
      <c r="K151" s="10">
        <v>172.16</v>
      </c>
      <c r="L151" s="10">
        <v>31004.3</v>
      </c>
      <c r="M151" s="10">
        <v>430.4</v>
      </c>
      <c r="N151" s="10">
        <v>77510.740000000005</v>
      </c>
      <c r="O151" s="10">
        <v>688.64</v>
      </c>
      <c r="P151" s="10">
        <v>124017.19</v>
      </c>
    </row>
    <row r="152" spans="1:16">
      <c r="A152" t="str">
        <f t="shared" si="3"/>
        <v>7071</v>
      </c>
      <c r="B152" s="11">
        <v>70</v>
      </c>
      <c r="C152" s="11">
        <v>71</v>
      </c>
      <c r="D152" s="11"/>
      <c r="E152" s="11">
        <v>20100</v>
      </c>
      <c r="F152" s="11">
        <v>20000</v>
      </c>
      <c r="G152" s="11"/>
      <c r="H152" s="11">
        <v>66852.59</v>
      </c>
      <c r="I152" s="11"/>
      <c r="J152" s="11">
        <v>16789</v>
      </c>
      <c r="K152" s="11">
        <v>165.75</v>
      </c>
      <c r="L152" s="11">
        <v>32100.18</v>
      </c>
      <c r="M152" s="11">
        <v>414.38</v>
      </c>
      <c r="N152" s="11">
        <v>80250.44</v>
      </c>
      <c r="O152" s="11">
        <v>663</v>
      </c>
      <c r="P152" s="11">
        <v>128400.7</v>
      </c>
    </row>
    <row r="153" spans="1:16">
      <c r="A153" t="str">
        <f t="shared" si="3"/>
        <v>7172</v>
      </c>
      <c r="B153" s="10">
        <v>71</v>
      </c>
      <c r="C153" s="10">
        <v>72</v>
      </c>
      <c r="D153" s="10"/>
      <c r="E153" s="10">
        <v>20100</v>
      </c>
      <c r="F153" s="10">
        <v>20000</v>
      </c>
      <c r="G153" s="10"/>
      <c r="H153" s="10">
        <v>68858.16</v>
      </c>
      <c r="I153" s="10"/>
      <c r="J153" s="10">
        <v>17004</v>
      </c>
      <c r="K153" s="10">
        <v>167.89</v>
      </c>
      <c r="L153" s="10">
        <v>33231.07</v>
      </c>
      <c r="M153" s="10">
        <v>419.73</v>
      </c>
      <c r="N153" s="10">
        <v>83077.679999999993</v>
      </c>
      <c r="O153" s="10">
        <v>671.56</v>
      </c>
      <c r="P153" s="10">
        <v>132924.28</v>
      </c>
    </row>
    <row r="154" spans="1:16">
      <c r="A154" t="str">
        <f t="shared" si="3"/>
        <v>7273</v>
      </c>
      <c r="B154" s="11">
        <v>72</v>
      </c>
      <c r="C154" s="11">
        <v>73</v>
      </c>
      <c r="D154" s="11"/>
      <c r="E154" s="11">
        <v>20100</v>
      </c>
      <c r="F154" s="11">
        <v>20000</v>
      </c>
      <c r="G154" s="11">
        <v>900</v>
      </c>
      <c r="H154" s="11">
        <v>71823.91</v>
      </c>
      <c r="I154" s="11"/>
      <c r="J154" s="11">
        <v>16320</v>
      </c>
      <c r="K154" s="11">
        <v>170.04</v>
      </c>
      <c r="L154" s="11">
        <v>34398.04</v>
      </c>
      <c r="M154" s="11">
        <v>425.1</v>
      </c>
      <c r="N154" s="11">
        <v>85995.11</v>
      </c>
      <c r="O154" s="11">
        <v>680.16</v>
      </c>
      <c r="P154" s="11">
        <v>137592.17000000001</v>
      </c>
    </row>
    <row r="155" spans="1:16">
      <c r="A155" t="str">
        <f t="shared" si="3"/>
        <v>7374</v>
      </c>
      <c r="B155" s="10">
        <v>73</v>
      </c>
      <c r="C155" s="10">
        <v>74</v>
      </c>
      <c r="D155" s="10"/>
      <c r="E155" s="10">
        <v>20100</v>
      </c>
      <c r="F155" s="10">
        <v>20000</v>
      </c>
      <c r="G155" s="10"/>
      <c r="H155" s="10">
        <v>73978.63</v>
      </c>
      <c r="I155" s="10"/>
      <c r="J155" s="10">
        <v>16478</v>
      </c>
      <c r="K155" s="10">
        <v>163.19999999999999</v>
      </c>
      <c r="L155" s="10">
        <v>35593.18</v>
      </c>
      <c r="M155" s="10">
        <v>408</v>
      </c>
      <c r="N155" s="10">
        <v>88982.96</v>
      </c>
      <c r="O155" s="10">
        <v>652.79999999999995</v>
      </c>
      <c r="P155" s="10">
        <v>142372.74</v>
      </c>
    </row>
    <row r="156" spans="1:16">
      <c r="A156" t="str">
        <f t="shared" si="3"/>
        <v>7475</v>
      </c>
      <c r="B156" s="11">
        <v>74</v>
      </c>
      <c r="C156" s="11">
        <v>75</v>
      </c>
      <c r="D156" s="11"/>
      <c r="E156" s="11">
        <v>20100</v>
      </c>
      <c r="F156" s="11">
        <v>20000</v>
      </c>
      <c r="G156" s="11"/>
      <c r="H156" s="11">
        <v>76197.98</v>
      </c>
      <c r="I156" s="11"/>
      <c r="J156" s="11">
        <v>16629</v>
      </c>
      <c r="K156" s="11">
        <v>164.78</v>
      </c>
      <c r="L156" s="11">
        <v>36825.760000000002</v>
      </c>
      <c r="M156" s="11">
        <v>411.95</v>
      </c>
      <c r="N156" s="11">
        <v>92064.4</v>
      </c>
      <c r="O156" s="11">
        <v>659.12</v>
      </c>
      <c r="P156" s="11">
        <v>147303.04000000001</v>
      </c>
    </row>
    <row r="157" spans="1:16">
      <c r="A157" t="str">
        <f t="shared" si="3"/>
        <v>7576</v>
      </c>
      <c r="B157" s="10">
        <v>75</v>
      </c>
      <c r="C157" s="10">
        <v>76</v>
      </c>
      <c r="D157" s="10"/>
      <c r="E157" s="10">
        <v>20100</v>
      </c>
      <c r="F157" s="10">
        <v>20000</v>
      </c>
      <c r="G157" s="10">
        <v>900</v>
      </c>
      <c r="H157" s="10">
        <v>79383.92</v>
      </c>
      <c r="I157" s="10"/>
      <c r="J157" s="10">
        <v>15875</v>
      </c>
      <c r="K157" s="10">
        <v>166.29</v>
      </c>
      <c r="L157" s="10">
        <v>38096.82</v>
      </c>
      <c r="M157" s="10">
        <v>415.73</v>
      </c>
      <c r="N157" s="10">
        <v>95242.06</v>
      </c>
      <c r="O157" s="10">
        <v>665.16</v>
      </c>
      <c r="P157" s="10">
        <v>152387.29</v>
      </c>
    </row>
    <row r="158" spans="1:16">
      <c r="A158" t="str">
        <f t="shared" si="3"/>
        <v>7677</v>
      </c>
      <c r="B158" s="11">
        <v>76</v>
      </c>
      <c r="C158" s="11">
        <v>77</v>
      </c>
      <c r="D158" s="11"/>
      <c r="E158" s="11">
        <v>20100</v>
      </c>
      <c r="F158" s="11">
        <v>20000</v>
      </c>
      <c r="G158" s="11"/>
      <c r="H158" s="11">
        <v>81765.440000000002</v>
      </c>
      <c r="I158" s="11"/>
      <c r="J158" s="11">
        <v>15939</v>
      </c>
      <c r="K158" s="11">
        <v>158.75</v>
      </c>
      <c r="L158" s="11">
        <v>39398.480000000003</v>
      </c>
      <c r="M158" s="11">
        <v>396.88</v>
      </c>
      <c r="N158" s="11">
        <v>98496.19</v>
      </c>
      <c r="O158" s="11">
        <v>635</v>
      </c>
      <c r="P158" s="11">
        <v>157593.91</v>
      </c>
    </row>
    <row r="159" spans="1:16">
      <c r="A159" t="str">
        <f t="shared" si="3"/>
        <v>7778</v>
      </c>
      <c r="B159" s="10">
        <v>77</v>
      </c>
      <c r="C159" s="10">
        <v>78</v>
      </c>
      <c r="D159" s="10"/>
      <c r="E159" s="10">
        <v>20100</v>
      </c>
      <c r="F159" s="10">
        <v>20000</v>
      </c>
      <c r="G159" s="10"/>
      <c r="H159" s="10">
        <v>84218.4</v>
      </c>
      <c r="I159" s="10"/>
      <c r="J159" s="10">
        <v>15983</v>
      </c>
      <c r="K159" s="10">
        <v>159.38999999999999</v>
      </c>
      <c r="L159" s="10">
        <v>40739.82</v>
      </c>
      <c r="M159" s="10">
        <v>398.48</v>
      </c>
      <c r="N159" s="10">
        <v>101849.56</v>
      </c>
      <c r="O159" s="10">
        <v>637.55999999999995</v>
      </c>
      <c r="P159" s="10">
        <v>162959.29</v>
      </c>
    </row>
    <row r="160" spans="1:16">
      <c r="A160" t="str">
        <f t="shared" si="3"/>
        <v>7879</v>
      </c>
      <c r="B160" s="11">
        <v>78</v>
      </c>
      <c r="C160" s="11">
        <v>79</v>
      </c>
      <c r="D160" s="11"/>
      <c r="E160" s="11">
        <v>20100</v>
      </c>
      <c r="F160" s="11">
        <v>20000</v>
      </c>
      <c r="G160" s="11">
        <v>900</v>
      </c>
      <c r="H160" s="11">
        <v>87644.96</v>
      </c>
      <c r="I160" s="11"/>
      <c r="J160" s="11">
        <v>15103</v>
      </c>
      <c r="K160" s="11">
        <v>159.83000000000001</v>
      </c>
      <c r="L160" s="11">
        <v>42121.85</v>
      </c>
      <c r="M160" s="11">
        <v>399.58</v>
      </c>
      <c r="N160" s="11">
        <v>105304.62</v>
      </c>
      <c r="O160" s="11">
        <v>639.32000000000005</v>
      </c>
      <c r="P160" s="11">
        <v>168487.39</v>
      </c>
    </row>
    <row r="161" spans="1:16">
      <c r="A161" t="str">
        <f t="shared" si="3"/>
        <v>7980</v>
      </c>
      <c r="B161" s="10">
        <v>79</v>
      </c>
      <c r="C161" s="10">
        <v>80</v>
      </c>
      <c r="D161" s="10"/>
      <c r="E161" s="10">
        <v>20100</v>
      </c>
      <c r="F161" s="10">
        <v>20000</v>
      </c>
      <c r="G161" s="10"/>
      <c r="H161" s="10">
        <v>90274.31</v>
      </c>
      <c r="I161" s="10">
        <v>15000</v>
      </c>
      <c r="J161" s="10">
        <v>15000</v>
      </c>
      <c r="K161" s="10">
        <v>151.03</v>
      </c>
      <c r="L161" s="10">
        <v>43536.53</v>
      </c>
      <c r="M161" s="10">
        <v>377.58</v>
      </c>
      <c r="N161" s="10">
        <v>108841.33</v>
      </c>
      <c r="O161" s="10">
        <v>604.12</v>
      </c>
      <c r="P161" s="10">
        <v>174146.13</v>
      </c>
    </row>
    <row r="162" spans="1:16" ht="54">
      <c r="B162" s="9" t="s">
        <v>27</v>
      </c>
      <c r="C162" s="9" t="s">
        <v>13</v>
      </c>
      <c r="D162" s="9" t="s">
        <v>3027</v>
      </c>
      <c r="E162" s="9" t="s">
        <v>15</v>
      </c>
      <c r="F162" s="9" t="s">
        <v>16</v>
      </c>
      <c r="G162" s="9" t="s">
        <v>17</v>
      </c>
      <c r="H162" s="9" t="s">
        <v>3028</v>
      </c>
      <c r="I162" s="9" t="s">
        <v>19</v>
      </c>
      <c r="J162" s="9" t="s">
        <v>20</v>
      </c>
      <c r="K162" s="9" t="s">
        <v>21</v>
      </c>
      <c r="L162" s="9" t="s">
        <v>22</v>
      </c>
      <c r="M162" s="9" t="s">
        <v>23</v>
      </c>
      <c r="N162" s="9" t="s">
        <v>24</v>
      </c>
      <c r="O162" s="9" t="s">
        <v>25</v>
      </c>
      <c r="P162" s="9" t="s">
        <v>26</v>
      </c>
    </row>
    <row r="163" spans="1:16">
      <c r="A163" t="str">
        <f t="shared" ref="A163:A226" si="4">B163&amp;C163</f>
        <v>13</v>
      </c>
      <c r="B163" s="10">
        <v>1</v>
      </c>
      <c r="C163" s="10">
        <v>3</v>
      </c>
      <c r="D163" s="10">
        <v>2012</v>
      </c>
      <c r="E163" s="10">
        <v>2012</v>
      </c>
      <c r="F163" s="10">
        <v>20000</v>
      </c>
      <c r="G163" s="10"/>
      <c r="H163" s="10"/>
      <c r="I163" s="10"/>
      <c r="J163" s="10">
        <v>905.4</v>
      </c>
      <c r="K163" s="10">
        <v>11.07</v>
      </c>
      <c r="L163" s="10">
        <v>11.07</v>
      </c>
      <c r="M163" s="10">
        <v>27.67</v>
      </c>
      <c r="N163" s="10">
        <v>27.67</v>
      </c>
      <c r="O163" s="10">
        <v>44.26</v>
      </c>
      <c r="P163" s="10">
        <v>44.26</v>
      </c>
    </row>
    <row r="164" spans="1:16">
      <c r="A164" t="str">
        <f t="shared" si="4"/>
        <v>24</v>
      </c>
      <c r="B164" s="11">
        <v>2</v>
      </c>
      <c r="C164" s="11">
        <v>4</v>
      </c>
      <c r="D164" s="11">
        <v>2012</v>
      </c>
      <c r="E164" s="11">
        <v>4024</v>
      </c>
      <c r="F164" s="11">
        <v>20000</v>
      </c>
      <c r="G164" s="11"/>
      <c r="H164" s="11"/>
      <c r="I164" s="11"/>
      <c r="J164" s="11">
        <v>2426</v>
      </c>
      <c r="K164" s="11">
        <v>26.07</v>
      </c>
      <c r="L164" s="11">
        <v>37.47</v>
      </c>
      <c r="M164" s="11">
        <v>65.180000000000007</v>
      </c>
      <c r="N164" s="11">
        <v>93.67</v>
      </c>
      <c r="O164" s="11">
        <v>104.28</v>
      </c>
      <c r="P164" s="11">
        <v>149.87</v>
      </c>
    </row>
    <row r="165" spans="1:16">
      <c r="A165" t="str">
        <f t="shared" si="4"/>
        <v>35</v>
      </c>
      <c r="B165" s="10">
        <v>3</v>
      </c>
      <c r="C165" s="10">
        <v>5</v>
      </c>
      <c r="D165" s="10">
        <v>2012</v>
      </c>
      <c r="E165" s="10">
        <v>6036</v>
      </c>
      <c r="F165" s="10">
        <v>20000</v>
      </c>
      <c r="G165" s="10">
        <v>900</v>
      </c>
      <c r="H165" s="10">
        <v>900</v>
      </c>
      <c r="I165" s="10"/>
      <c r="J165" s="10">
        <v>3080</v>
      </c>
      <c r="K165" s="10">
        <v>41.46</v>
      </c>
      <c r="L165" s="10">
        <v>80.05</v>
      </c>
      <c r="M165" s="10">
        <v>103.65</v>
      </c>
      <c r="N165" s="10">
        <v>200.13</v>
      </c>
      <c r="O165" s="10">
        <v>165.84</v>
      </c>
      <c r="P165" s="10">
        <v>320.20999999999998</v>
      </c>
    </row>
    <row r="166" spans="1:16">
      <c r="A166" t="str">
        <f t="shared" si="4"/>
        <v>46</v>
      </c>
      <c r="B166" s="11">
        <v>4</v>
      </c>
      <c r="C166" s="11">
        <v>6</v>
      </c>
      <c r="D166" s="11">
        <v>2012</v>
      </c>
      <c r="E166" s="11">
        <v>8048</v>
      </c>
      <c r="F166" s="11">
        <v>20000</v>
      </c>
      <c r="G166" s="11"/>
      <c r="H166" s="11">
        <v>927</v>
      </c>
      <c r="I166" s="11"/>
      <c r="J166" s="11">
        <v>4958</v>
      </c>
      <c r="K166" s="11">
        <v>51.83</v>
      </c>
      <c r="L166" s="11">
        <v>134.29</v>
      </c>
      <c r="M166" s="11">
        <v>129.58000000000001</v>
      </c>
      <c r="N166" s="11">
        <v>335.71</v>
      </c>
      <c r="O166" s="11">
        <v>207.33</v>
      </c>
      <c r="P166" s="11">
        <v>537.14</v>
      </c>
    </row>
    <row r="167" spans="1:16">
      <c r="A167" t="str">
        <f t="shared" si="4"/>
        <v>57</v>
      </c>
      <c r="B167" s="10">
        <v>5</v>
      </c>
      <c r="C167" s="10">
        <v>7</v>
      </c>
      <c r="D167" s="10">
        <v>2012</v>
      </c>
      <c r="E167" s="10">
        <v>10060</v>
      </c>
      <c r="F167" s="10">
        <v>20000</v>
      </c>
      <c r="G167" s="10"/>
      <c r="H167" s="10">
        <v>954.81</v>
      </c>
      <c r="I167" s="10"/>
      <c r="J167" s="10">
        <v>6915</v>
      </c>
      <c r="K167" s="10">
        <v>71.459999999999994</v>
      </c>
      <c r="L167" s="10">
        <v>209.78</v>
      </c>
      <c r="M167" s="10">
        <v>178.65</v>
      </c>
      <c r="N167" s="10">
        <v>524.44000000000005</v>
      </c>
      <c r="O167" s="10">
        <v>285.85000000000002</v>
      </c>
      <c r="P167" s="10">
        <v>839.1</v>
      </c>
    </row>
    <row r="168" spans="1:16">
      <c r="A168" t="str">
        <f t="shared" si="4"/>
        <v>68</v>
      </c>
      <c r="B168" s="11">
        <v>6</v>
      </c>
      <c r="C168" s="11">
        <v>8</v>
      </c>
      <c r="D168" s="11">
        <v>2012</v>
      </c>
      <c r="E168" s="11">
        <v>12072</v>
      </c>
      <c r="F168" s="11">
        <v>20000</v>
      </c>
      <c r="G168" s="11">
        <v>900</v>
      </c>
      <c r="H168" s="11">
        <v>1883.45</v>
      </c>
      <c r="I168" s="11"/>
      <c r="J168" s="11">
        <v>8090</v>
      </c>
      <c r="K168" s="11">
        <v>91.5</v>
      </c>
      <c r="L168" s="11">
        <v>307.57</v>
      </c>
      <c r="M168" s="11">
        <v>228.75</v>
      </c>
      <c r="N168" s="11">
        <v>768.93</v>
      </c>
      <c r="O168" s="11">
        <v>366.01</v>
      </c>
      <c r="P168" s="11">
        <v>1230.28</v>
      </c>
    </row>
    <row r="169" spans="1:16">
      <c r="A169" t="str">
        <f t="shared" si="4"/>
        <v>79</v>
      </c>
      <c r="B169" s="10">
        <v>7</v>
      </c>
      <c r="C169" s="10">
        <v>9</v>
      </c>
      <c r="D169" s="10">
        <v>2012</v>
      </c>
      <c r="E169" s="10">
        <v>14084</v>
      </c>
      <c r="F169" s="10">
        <v>20000</v>
      </c>
      <c r="G169" s="10"/>
      <c r="H169" s="10">
        <v>1939.96</v>
      </c>
      <c r="I169" s="10"/>
      <c r="J169" s="10">
        <v>10184</v>
      </c>
      <c r="K169" s="10">
        <v>102.98</v>
      </c>
      <c r="L169" s="10">
        <v>419.78</v>
      </c>
      <c r="M169" s="10">
        <v>257.45</v>
      </c>
      <c r="N169" s="10">
        <v>1049.45</v>
      </c>
      <c r="O169" s="10">
        <v>411.93</v>
      </c>
      <c r="P169" s="10">
        <v>1679.12</v>
      </c>
    </row>
    <row r="170" spans="1:16">
      <c r="A170" t="str">
        <f t="shared" si="4"/>
        <v>810</v>
      </c>
      <c r="B170" s="11">
        <v>8</v>
      </c>
      <c r="C170" s="11">
        <v>10</v>
      </c>
      <c r="D170" s="11">
        <v>2012</v>
      </c>
      <c r="E170" s="11">
        <v>16096</v>
      </c>
      <c r="F170" s="11">
        <v>20000</v>
      </c>
      <c r="G170" s="11"/>
      <c r="H170" s="11">
        <v>1998.16</v>
      </c>
      <c r="I170" s="11"/>
      <c r="J170" s="11">
        <v>12361</v>
      </c>
      <c r="K170" s="11">
        <v>123.7</v>
      </c>
      <c r="L170" s="11">
        <v>556.07000000000005</v>
      </c>
      <c r="M170" s="11">
        <v>309.25</v>
      </c>
      <c r="N170" s="11">
        <v>1390.18</v>
      </c>
      <c r="O170" s="11">
        <v>494.81</v>
      </c>
      <c r="P170" s="11">
        <v>2224.3000000000002</v>
      </c>
    </row>
    <row r="171" spans="1:16">
      <c r="A171" t="str">
        <f t="shared" si="4"/>
        <v>911</v>
      </c>
      <c r="B171" s="10">
        <v>9</v>
      </c>
      <c r="C171" s="10">
        <v>11</v>
      </c>
      <c r="D171" s="10">
        <v>2012</v>
      </c>
      <c r="E171" s="10">
        <v>18108</v>
      </c>
      <c r="F171" s="10">
        <v>20000</v>
      </c>
      <c r="G171" s="10">
        <v>900</v>
      </c>
      <c r="H171" s="10">
        <v>2958.1</v>
      </c>
      <c r="I171" s="10"/>
      <c r="J171" s="10">
        <v>13733</v>
      </c>
      <c r="K171" s="10">
        <v>144.84</v>
      </c>
      <c r="L171" s="10">
        <v>717.6</v>
      </c>
      <c r="M171" s="10">
        <v>362.1</v>
      </c>
      <c r="N171" s="10">
        <v>1793.99</v>
      </c>
      <c r="O171" s="10">
        <v>579.37</v>
      </c>
      <c r="P171" s="10">
        <v>2870.39</v>
      </c>
    </row>
    <row r="172" spans="1:16">
      <c r="A172" t="str">
        <f t="shared" si="4"/>
        <v>1012</v>
      </c>
      <c r="B172" s="11">
        <v>10</v>
      </c>
      <c r="C172" s="11">
        <v>12</v>
      </c>
      <c r="D172" s="11">
        <v>2012</v>
      </c>
      <c r="E172" s="11">
        <v>20120</v>
      </c>
      <c r="F172" s="11">
        <v>20000</v>
      </c>
      <c r="G172" s="11"/>
      <c r="H172" s="11">
        <v>3046.84</v>
      </c>
      <c r="I172" s="11"/>
      <c r="J172" s="11">
        <v>16055</v>
      </c>
      <c r="K172" s="11">
        <v>157.41999999999999</v>
      </c>
      <c r="L172" s="11">
        <v>896.55</v>
      </c>
      <c r="M172" s="11">
        <v>393.55</v>
      </c>
      <c r="N172" s="11">
        <v>2241.37</v>
      </c>
      <c r="O172" s="11">
        <v>629.69000000000005</v>
      </c>
      <c r="P172" s="11">
        <v>3586.19</v>
      </c>
    </row>
    <row r="173" spans="1:16">
      <c r="A173" t="str">
        <f t="shared" si="4"/>
        <v>1113</v>
      </c>
      <c r="B173" s="10">
        <v>11</v>
      </c>
      <c r="C173" s="10">
        <v>13</v>
      </c>
      <c r="D173" s="10"/>
      <c r="E173" s="10">
        <v>20120</v>
      </c>
      <c r="F173" s="10">
        <v>20000</v>
      </c>
      <c r="G173" s="10"/>
      <c r="H173" s="10">
        <v>3138.25</v>
      </c>
      <c r="I173" s="10"/>
      <c r="J173" s="10">
        <v>16375</v>
      </c>
      <c r="K173" s="10">
        <v>160.55000000000001</v>
      </c>
      <c r="L173" s="10">
        <v>1083.99</v>
      </c>
      <c r="M173" s="10">
        <v>401.38</v>
      </c>
      <c r="N173" s="10">
        <v>2709.98</v>
      </c>
      <c r="O173" s="10">
        <v>642.20000000000005</v>
      </c>
      <c r="P173" s="10">
        <v>4335.97</v>
      </c>
    </row>
    <row r="174" spans="1:16">
      <c r="A174" t="str">
        <f t="shared" si="4"/>
        <v>1214</v>
      </c>
      <c r="B174" s="11">
        <v>12</v>
      </c>
      <c r="C174" s="11">
        <v>14</v>
      </c>
      <c r="D174" s="11"/>
      <c r="E174" s="11">
        <v>20120</v>
      </c>
      <c r="F174" s="11">
        <v>20000</v>
      </c>
      <c r="G174" s="11">
        <v>900</v>
      </c>
      <c r="H174" s="11">
        <v>4132.3999999999996</v>
      </c>
      <c r="I174" s="11"/>
      <c r="J174" s="11">
        <v>15800</v>
      </c>
      <c r="K174" s="11">
        <v>163.75</v>
      </c>
      <c r="L174" s="11">
        <v>1280.26</v>
      </c>
      <c r="M174" s="11">
        <v>409.38</v>
      </c>
      <c r="N174" s="11">
        <v>3200.66</v>
      </c>
      <c r="O174" s="11">
        <v>655</v>
      </c>
      <c r="P174" s="11">
        <v>5121.05</v>
      </c>
    </row>
    <row r="175" spans="1:16">
      <c r="A175" t="str">
        <f t="shared" si="4"/>
        <v>1315</v>
      </c>
      <c r="B175" s="10">
        <v>13</v>
      </c>
      <c r="C175" s="10">
        <v>15</v>
      </c>
      <c r="D175" s="10"/>
      <c r="E175" s="10">
        <v>20120</v>
      </c>
      <c r="F175" s="10">
        <v>20000</v>
      </c>
      <c r="G175" s="10"/>
      <c r="H175" s="10">
        <v>4256.37</v>
      </c>
      <c r="I175" s="10"/>
      <c r="J175" s="10">
        <v>16114</v>
      </c>
      <c r="K175" s="10">
        <v>158</v>
      </c>
      <c r="L175" s="10">
        <v>1476.67</v>
      </c>
      <c r="M175" s="10">
        <v>395</v>
      </c>
      <c r="N175" s="10">
        <v>3691.68</v>
      </c>
      <c r="O175" s="10">
        <v>632</v>
      </c>
      <c r="P175" s="10">
        <v>5906.69</v>
      </c>
    </row>
    <row r="176" spans="1:16">
      <c r="A176" t="str">
        <f t="shared" si="4"/>
        <v>1416</v>
      </c>
      <c r="B176" s="11">
        <v>14</v>
      </c>
      <c r="C176" s="11">
        <v>16</v>
      </c>
      <c r="D176" s="11"/>
      <c r="E176" s="11">
        <v>20120</v>
      </c>
      <c r="F176" s="11">
        <v>20000</v>
      </c>
      <c r="G176" s="11"/>
      <c r="H176" s="11">
        <v>4384.0600000000004</v>
      </c>
      <c r="I176" s="11"/>
      <c r="J176" s="11">
        <v>16434</v>
      </c>
      <c r="K176" s="11">
        <v>161.13999999999999</v>
      </c>
      <c r="L176" s="11">
        <v>1682.11</v>
      </c>
      <c r="M176" s="11">
        <v>402.85</v>
      </c>
      <c r="N176" s="11">
        <v>4205.28</v>
      </c>
      <c r="O176" s="11">
        <v>644.55999999999995</v>
      </c>
      <c r="P176" s="11">
        <v>6728.45</v>
      </c>
    </row>
    <row r="177" spans="1:16">
      <c r="A177" t="str">
        <f t="shared" si="4"/>
        <v>1517</v>
      </c>
      <c r="B177" s="10">
        <v>15</v>
      </c>
      <c r="C177" s="10">
        <v>17</v>
      </c>
      <c r="D177" s="10"/>
      <c r="E177" s="10">
        <v>20120</v>
      </c>
      <c r="F177" s="10">
        <v>20000</v>
      </c>
      <c r="G177" s="10">
        <v>900</v>
      </c>
      <c r="H177" s="10">
        <v>5415.58</v>
      </c>
      <c r="I177" s="10"/>
      <c r="J177" s="10">
        <v>15859</v>
      </c>
      <c r="K177" s="10">
        <v>164.34</v>
      </c>
      <c r="L177" s="10">
        <v>1896.91</v>
      </c>
      <c r="M177" s="10">
        <v>410.85</v>
      </c>
      <c r="N177" s="10">
        <v>4742.29</v>
      </c>
      <c r="O177" s="10">
        <v>657.36</v>
      </c>
      <c r="P177" s="10">
        <v>7587.66</v>
      </c>
    </row>
    <row r="178" spans="1:16">
      <c r="A178" t="str">
        <f t="shared" si="4"/>
        <v>1618</v>
      </c>
      <c r="B178" s="11">
        <v>16</v>
      </c>
      <c r="C178" s="11">
        <v>18</v>
      </c>
      <c r="D178" s="11"/>
      <c r="E178" s="11">
        <v>20120</v>
      </c>
      <c r="F178" s="11">
        <v>20000</v>
      </c>
      <c r="G178" s="11"/>
      <c r="H178" s="11">
        <v>5578.05</v>
      </c>
      <c r="I178" s="11"/>
      <c r="J178" s="11">
        <v>16173</v>
      </c>
      <c r="K178" s="11">
        <v>158.59</v>
      </c>
      <c r="L178" s="11">
        <v>2112.41</v>
      </c>
      <c r="M178" s="11">
        <v>396.48</v>
      </c>
      <c r="N178" s="11">
        <v>5281.03</v>
      </c>
      <c r="O178" s="11">
        <v>634.36</v>
      </c>
      <c r="P178" s="11">
        <v>8449.65</v>
      </c>
    </row>
    <row r="179" spans="1:16">
      <c r="A179" t="str">
        <f t="shared" si="4"/>
        <v>1719</v>
      </c>
      <c r="B179" s="10">
        <v>17</v>
      </c>
      <c r="C179" s="10">
        <v>19</v>
      </c>
      <c r="D179" s="10"/>
      <c r="E179" s="10">
        <v>20120</v>
      </c>
      <c r="F179" s="10">
        <v>20000</v>
      </c>
      <c r="G179" s="10"/>
      <c r="H179" s="10">
        <v>5745.39</v>
      </c>
      <c r="I179" s="10"/>
      <c r="J179" s="10">
        <v>16493</v>
      </c>
      <c r="K179" s="10">
        <v>161.72999999999999</v>
      </c>
      <c r="L179" s="10">
        <v>2337.5100000000002</v>
      </c>
      <c r="M179" s="10">
        <v>404.33</v>
      </c>
      <c r="N179" s="10">
        <v>5843.79</v>
      </c>
      <c r="O179" s="10">
        <v>646.91999999999996</v>
      </c>
      <c r="P179" s="10">
        <v>9350.06</v>
      </c>
    </row>
    <row r="180" spans="1:16">
      <c r="A180" t="str">
        <f t="shared" si="4"/>
        <v>1820</v>
      </c>
      <c r="B180" s="11">
        <v>18</v>
      </c>
      <c r="C180" s="11">
        <v>20</v>
      </c>
      <c r="D180" s="11"/>
      <c r="E180" s="11">
        <v>20120</v>
      </c>
      <c r="F180" s="11">
        <v>20000</v>
      </c>
      <c r="G180" s="11">
        <v>900</v>
      </c>
      <c r="H180" s="11">
        <v>6817.75</v>
      </c>
      <c r="I180" s="11"/>
      <c r="J180" s="11">
        <v>15919</v>
      </c>
      <c r="K180" s="11">
        <v>164.93</v>
      </c>
      <c r="L180" s="11">
        <v>2572.5700000000002</v>
      </c>
      <c r="M180" s="11">
        <v>412.33</v>
      </c>
      <c r="N180" s="11">
        <v>6431.43</v>
      </c>
      <c r="O180" s="11">
        <v>659.72</v>
      </c>
      <c r="P180" s="11">
        <v>10290.280000000001</v>
      </c>
    </row>
    <row r="181" spans="1:16">
      <c r="A181" t="str">
        <f t="shared" si="4"/>
        <v>1921</v>
      </c>
      <c r="B181" s="10">
        <v>19</v>
      </c>
      <c r="C181" s="10">
        <v>21</v>
      </c>
      <c r="D181" s="10"/>
      <c r="E181" s="10">
        <v>20120</v>
      </c>
      <c r="F181" s="10">
        <v>20000</v>
      </c>
      <c r="G181" s="10"/>
      <c r="H181" s="10">
        <v>7022.29</v>
      </c>
      <c r="I181" s="10"/>
      <c r="J181" s="10">
        <v>16233</v>
      </c>
      <c r="K181" s="10">
        <v>159.19</v>
      </c>
      <c r="L181" s="10">
        <v>2808.94</v>
      </c>
      <c r="M181" s="10">
        <v>397.98</v>
      </c>
      <c r="N181" s="10">
        <v>7022.34</v>
      </c>
      <c r="O181" s="10">
        <v>636.76</v>
      </c>
      <c r="P181" s="10">
        <v>11235.75</v>
      </c>
    </row>
    <row r="182" spans="1:16">
      <c r="A182" t="str">
        <f t="shared" si="4"/>
        <v>2022</v>
      </c>
      <c r="B182" s="11">
        <v>20</v>
      </c>
      <c r="C182" s="11">
        <v>22</v>
      </c>
      <c r="D182" s="11"/>
      <c r="E182" s="11">
        <v>20120</v>
      </c>
      <c r="F182" s="11">
        <v>20000</v>
      </c>
      <c r="G182" s="11"/>
      <c r="H182" s="11">
        <v>7232.95</v>
      </c>
      <c r="I182" s="11"/>
      <c r="J182" s="11">
        <v>16554</v>
      </c>
      <c r="K182" s="11">
        <v>162.33000000000001</v>
      </c>
      <c r="L182" s="11">
        <v>3055.54</v>
      </c>
      <c r="M182" s="11">
        <v>405.83</v>
      </c>
      <c r="N182" s="11">
        <v>7638.84</v>
      </c>
      <c r="O182" s="11">
        <v>649.32000000000005</v>
      </c>
      <c r="P182" s="11">
        <v>12222.14</v>
      </c>
    </row>
    <row r="183" spans="1:16">
      <c r="A183" t="str">
        <f t="shared" si="4"/>
        <v>2123</v>
      </c>
      <c r="B183" s="10">
        <v>21</v>
      </c>
      <c r="C183" s="10">
        <v>23</v>
      </c>
      <c r="D183" s="10"/>
      <c r="E183" s="10">
        <v>20120</v>
      </c>
      <c r="F183" s="10">
        <v>20000</v>
      </c>
      <c r="G183" s="10">
        <v>900</v>
      </c>
      <c r="H183" s="10">
        <v>8349.94</v>
      </c>
      <c r="I183" s="10"/>
      <c r="J183" s="10">
        <v>15982</v>
      </c>
      <c r="K183" s="10">
        <v>165.54</v>
      </c>
      <c r="L183" s="10">
        <v>3312.74</v>
      </c>
      <c r="M183" s="10">
        <v>413.85</v>
      </c>
      <c r="N183" s="10">
        <v>8281.85</v>
      </c>
      <c r="O183" s="10">
        <v>662.16</v>
      </c>
      <c r="P183" s="10">
        <v>13250.97</v>
      </c>
    </row>
    <row r="184" spans="1:16">
      <c r="A184" t="str">
        <f t="shared" si="4"/>
        <v>2224</v>
      </c>
      <c r="B184" s="11">
        <v>22</v>
      </c>
      <c r="C184" s="11">
        <v>24</v>
      </c>
      <c r="D184" s="11"/>
      <c r="E184" s="11">
        <v>20120</v>
      </c>
      <c r="F184" s="11">
        <v>20000</v>
      </c>
      <c r="G184" s="11"/>
      <c r="H184" s="11">
        <v>8600.44</v>
      </c>
      <c r="I184" s="11"/>
      <c r="J184" s="11">
        <v>16298</v>
      </c>
      <c r="K184" s="11">
        <v>159.82</v>
      </c>
      <c r="L184" s="11">
        <v>3571.94</v>
      </c>
      <c r="M184" s="11">
        <v>399.55</v>
      </c>
      <c r="N184" s="11">
        <v>8929.86</v>
      </c>
      <c r="O184" s="11">
        <v>639.28</v>
      </c>
      <c r="P184" s="11">
        <v>14287.77</v>
      </c>
    </row>
    <row r="185" spans="1:16">
      <c r="A185" t="str">
        <f t="shared" si="4"/>
        <v>2325</v>
      </c>
      <c r="B185" s="10">
        <v>23</v>
      </c>
      <c r="C185" s="10">
        <v>25</v>
      </c>
      <c r="D185" s="10"/>
      <c r="E185" s="10">
        <v>20120</v>
      </c>
      <c r="F185" s="10">
        <v>20000</v>
      </c>
      <c r="G185" s="10"/>
      <c r="H185" s="10">
        <v>8858.4500000000007</v>
      </c>
      <c r="I185" s="10"/>
      <c r="J185" s="10">
        <v>16620</v>
      </c>
      <c r="K185" s="10">
        <v>162.97999999999999</v>
      </c>
      <c r="L185" s="10">
        <v>3842.08</v>
      </c>
      <c r="M185" s="10">
        <v>407.45</v>
      </c>
      <c r="N185" s="10">
        <v>9605.2000000000007</v>
      </c>
      <c r="O185" s="10">
        <v>651.91999999999996</v>
      </c>
      <c r="P185" s="10">
        <v>15368.33</v>
      </c>
    </row>
    <row r="186" spans="1:16">
      <c r="A186" t="str">
        <f t="shared" si="4"/>
        <v>2426</v>
      </c>
      <c r="B186" s="11">
        <v>24</v>
      </c>
      <c r="C186" s="11">
        <v>26</v>
      </c>
      <c r="D186" s="11"/>
      <c r="E186" s="11">
        <v>20120</v>
      </c>
      <c r="F186" s="11">
        <v>20000</v>
      </c>
      <c r="G186" s="11">
        <v>900</v>
      </c>
      <c r="H186" s="11">
        <v>10024.209999999999</v>
      </c>
      <c r="I186" s="11"/>
      <c r="J186" s="11">
        <v>16049</v>
      </c>
      <c r="K186" s="11">
        <v>166.2</v>
      </c>
      <c r="L186" s="11">
        <v>4123.54</v>
      </c>
      <c r="M186" s="11">
        <v>415.5</v>
      </c>
      <c r="N186" s="11">
        <v>10308.86</v>
      </c>
      <c r="O186" s="11">
        <v>664.8</v>
      </c>
      <c r="P186" s="11">
        <v>16494.18</v>
      </c>
    </row>
    <row r="187" spans="1:16">
      <c r="A187" t="str">
        <f t="shared" si="4"/>
        <v>2527</v>
      </c>
      <c r="B187" s="10">
        <v>25</v>
      </c>
      <c r="C187" s="10">
        <v>27</v>
      </c>
      <c r="D187" s="10"/>
      <c r="E187" s="10">
        <v>20120</v>
      </c>
      <c r="F187" s="10">
        <v>20000</v>
      </c>
      <c r="G187" s="10"/>
      <c r="H187" s="10">
        <v>10324.93</v>
      </c>
      <c r="I187" s="10"/>
      <c r="J187" s="10">
        <v>16367</v>
      </c>
      <c r="K187" s="10">
        <v>160.49</v>
      </c>
      <c r="L187" s="10">
        <v>4407.74</v>
      </c>
      <c r="M187" s="10">
        <v>401.23</v>
      </c>
      <c r="N187" s="10">
        <v>11019.35</v>
      </c>
      <c r="O187" s="10">
        <v>641.96</v>
      </c>
      <c r="P187" s="10">
        <v>17630.96</v>
      </c>
    </row>
    <row r="188" spans="1:16">
      <c r="A188" t="str">
        <f t="shared" si="4"/>
        <v>2628</v>
      </c>
      <c r="B188" s="11">
        <v>26</v>
      </c>
      <c r="C188" s="11">
        <v>28</v>
      </c>
      <c r="D188" s="11"/>
      <c r="E188" s="11">
        <v>20120</v>
      </c>
      <c r="F188" s="11">
        <v>20000</v>
      </c>
      <c r="G188" s="11"/>
      <c r="H188" s="11">
        <v>10634.68</v>
      </c>
      <c r="I188" s="11"/>
      <c r="J188" s="11">
        <v>16691</v>
      </c>
      <c r="K188" s="11">
        <v>163.66999999999999</v>
      </c>
      <c r="L188" s="11">
        <v>4703.6400000000003</v>
      </c>
      <c r="M188" s="11">
        <v>409.18</v>
      </c>
      <c r="N188" s="11">
        <v>11759.11</v>
      </c>
      <c r="O188" s="11">
        <v>654.67999999999995</v>
      </c>
      <c r="P188" s="11">
        <v>18814.57</v>
      </c>
    </row>
    <row r="189" spans="1:16">
      <c r="A189" t="str">
        <f t="shared" si="4"/>
        <v>2729</v>
      </c>
      <c r="B189" s="10">
        <v>27</v>
      </c>
      <c r="C189" s="10">
        <v>29</v>
      </c>
      <c r="D189" s="10"/>
      <c r="E189" s="10">
        <v>20120</v>
      </c>
      <c r="F189" s="10">
        <v>20000</v>
      </c>
      <c r="G189" s="10">
        <v>900</v>
      </c>
      <c r="H189" s="10">
        <v>11853.72</v>
      </c>
      <c r="I189" s="10"/>
      <c r="J189" s="10">
        <v>16122</v>
      </c>
      <c r="K189" s="10">
        <v>166.91</v>
      </c>
      <c r="L189" s="10">
        <v>5011.66</v>
      </c>
      <c r="M189" s="10">
        <v>417.28</v>
      </c>
      <c r="N189" s="10">
        <v>12529.16</v>
      </c>
      <c r="O189" s="10">
        <v>667.64</v>
      </c>
      <c r="P189" s="10">
        <v>20046.650000000001</v>
      </c>
    </row>
    <row r="190" spans="1:16">
      <c r="A190" t="str">
        <f t="shared" si="4"/>
        <v>2830</v>
      </c>
      <c r="B190" s="11">
        <v>28</v>
      </c>
      <c r="C190" s="11">
        <v>30</v>
      </c>
      <c r="D190" s="11"/>
      <c r="E190" s="11">
        <v>20120</v>
      </c>
      <c r="F190" s="11">
        <v>20000</v>
      </c>
      <c r="G190" s="11"/>
      <c r="H190" s="11">
        <v>12209.33</v>
      </c>
      <c r="I190" s="11"/>
      <c r="J190" s="11">
        <v>16441</v>
      </c>
      <c r="K190" s="11">
        <v>161.22</v>
      </c>
      <c r="L190" s="11">
        <v>5323.23</v>
      </c>
      <c r="M190" s="11">
        <v>403.05</v>
      </c>
      <c r="N190" s="11">
        <v>13308.08</v>
      </c>
      <c r="O190" s="11">
        <v>644.88</v>
      </c>
      <c r="P190" s="11">
        <v>21292.93</v>
      </c>
    </row>
    <row r="191" spans="1:16">
      <c r="A191" t="str">
        <f t="shared" si="4"/>
        <v>2931</v>
      </c>
      <c r="B191" s="10">
        <v>29</v>
      </c>
      <c r="C191" s="10">
        <v>31</v>
      </c>
      <c r="D191" s="10"/>
      <c r="E191" s="10">
        <v>20120</v>
      </c>
      <c r="F191" s="10">
        <v>20000</v>
      </c>
      <c r="G191" s="10"/>
      <c r="H191" s="10">
        <v>12575.61</v>
      </c>
      <c r="I191" s="10"/>
      <c r="J191" s="10">
        <v>16766</v>
      </c>
      <c r="K191" s="10">
        <v>164.41</v>
      </c>
      <c r="L191" s="10">
        <v>5647.34</v>
      </c>
      <c r="M191" s="10">
        <v>411.03</v>
      </c>
      <c r="N191" s="10">
        <v>14118.35</v>
      </c>
      <c r="O191" s="10">
        <v>657.64</v>
      </c>
      <c r="P191" s="10">
        <v>22589.360000000001</v>
      </c>
    </row>
    <row r="192" spans="1:16">
      <c r="A192" t="str">
        <f t="shared" si="4"/>
        <v>3032</v>
      </c>
      <c r="B192" s="11">
        <v>30</v>
      </c>
      <c r="C192" s="11">
        <v>32</v>
      </c>
      <c r="D192" s="11"/>
      <c r="E192" s="11">
        <v>20120</v>
      </c>
      <c r="F192" s="11">
        <v>20000</v>
      </c>
      <c r="G192" s="11">
        <v>900</v>
      </c>
      <c r="H192" s="11">
        <v>13852.88</v>
      </c>
      <c r="I192" s="11"/>
      <c r="J192" s="11">
        <v>16199</v>
      </c>
      <c r="K192" s="11">
        <v>167.66</v>
      </c>
      <c r="L192" s="11">
        <v>5984.42</v>
      </c>
      <c r="M192" s="11">
        <v>419.15</v>
      </c>
      <c r="N192" s="11">
        <v>14961.05</v>
      </c>
      <c r="O192" s="11">
        <v>670.64</v>
      </c>
      <c r="P192" s="11">
        <v>23937.68</v>
      </c>
    </row>
    <row r="193" spans="1:16">
      <c r="A193" t="str">
        <f t="shared" si="4"/>
        <v>3133</v>
      </c>
      <c r="B193" s="10">
        <v>31</v>
      </c>
      <c r="C193" s="10">
        <v>33</v>
      </c>
      <c r="D193" s="10"/>
      <c r="E193" s="10">
        <v>20120</v>
      </c>
      <c r="F193" s="10">
        <v>20000</v>
      </c>
      <c r="G193" s="10"/>
      <c r="H193" s="10">
        <v>14268.47</v>
      </c>
      <c r="I193" s="10"/>
      <c r="J193" s="10">
        <v>16519</v>
      </c>
      <c r="K193" s="10">
        <v>161.99</v>
      </c>
      <c r="L193" s="10">
        <v>6325.94</v>
      </c>
      <c r="M193" s="10">
        <v>404.98</v>
      </c>
      <c r="N193" s="10">
        <v>15814.85</v>
      </c>
      <c r="O193" s="10">
        <v>647.96</v>
      </c>
      <c r="P193" s="10">
        <v>25303.77</v>
      </c>
    </row>
    <row r="194" spans="1:16">
      <c r="A194" t="str">
        <f t="shared" si="4"/>
        <v>3234</v>
      </c>
      <c r="B194" s="11">
        <v>32</v>
      </c>
      <c r="C194" s="11">
        <v>34</v>
      </c>
      <c r="D194" s="11"/>
      <c r="E194" s="11">
        <v>20120</v>
      </c>
      <c r="F194" s="11">
        <v>20000</v>
      </c>
      <c r="G194" s="11"/>
      <c r="H194" s="11">
        <v>14696.52</v>
      </c>
      <c r="I194" s="11"/>
      <c r="J194" s="11">
        <v>16845</v>
      </c>
      <c r="K194" s="11">
        <v>165.19</v>
      </c>
      <c r="L194" s="11">
        <v>6680.91</v>
      </c>
      <c r="M194" s="11">
        <v>412.98</v>
      </c>
      <c r="N194" s="11">
        <v>16702.28</v>
      </c>
      <c r="O194" s="11">
        <v>660.76</v>
      </c>
      <c r="P194" s="11">
        <v>26723.64</v>
      </c>
    </row>
    <row r="195" spans="1:16">
      <c r="A195" t="str">
        <f t="shared" si="4"/>
        <v>3335</v>
      </c>
      <c r="B195" s="10">
        <v>33</v>
      </c>
      <c r="C195" s="10">
        <v>35</v>
      </c>
      <c r="D195" s="10"/>
      <c r="E195" s="10">
        <v>20120</v>
      </c>
      <c r="F195" s="10">
        <v>20000</v>
      </c>
      <c r="G195" s="10">
        <v>900</v>
      </c>
      <c r="H195" s="10">
        <v>16037.42</v>
      </c>
      <c r="I195" s="10"/>
      <c r="J195" s="10">
        <v>16278</v>
      </c>
      <c r="K195" s="10">
        <v>168.45</v>
      </c>
      <c r="L195" s="10">
        <v>7049.79</v>
      </c>
      <c r="M195" s="10">
        <v>421.13</v>
      </c>
      <c r="N195" s="10">
        <v>17624.47</v>
      </c>
      <c r="O195" s="10">
        <v>673.8</v>
      </c>
      <c r="P195" s="10">
        <v>28199.15</v>
      </c>
    </row>
    <row r="196" spans="1:16">
      <c r="A196" t="str">
        <f t="shared" si="4"/>
        <v>3436</v>
      </c>
      <c r="B196" s="11">
        <v>34</v>
      </c>
      <c r="C196" s="11">
        <v>36</v>
      </c>
      <c r="D196" s="11"/>
      <c r="E196" s="11">
        <v>20120</v>
      </c>
      <c r="F196" s="11">
        <v>20000</v>
      </c>
      <c r="G196" s="11"/>
      <c r="H196" s="11">
        <v>16518.54</v>
      </c>
      <c r="I196" s="11"/>
      <c r="J196" s="11">
        <v>16599</v>
      </c>
      <c r="K196" s="11">
        <v>162.78</v>
      </c>
      <c r="L196" s="11">
        <v>7424.06</v>
      </c>
      <c r="M196" s="11">
        <v>406.95</v>
      </c>
      <c r="N196" s="11">
        <v>18560.150000000001</v>
      </c>
      <c r="O196" s="11">
        <v>651.12</v>
      </c>
      <c r="P196" s="11">
        <v>29696.240000000002</v>
      </c>
    </row>
    <row r="197" spans="1:16">
      <c r="A197" t="str">
        <f t="shared" si="4"/>
        <v>3537</v>
      </c>
      <c r="B197" s="10">
        <v>35</v>
      </c>
      <c r="C197" s="10">
        <v>37</v>
      </c>
      <c r="D197" s="10"/>
      <c r="E197" s="10">
        <v>20120</v>
      </c>
      <c r="F197" s="10">
        <v>20000</v>
      </c>
      <c r="G197" s="10"/>
      <c r="H197" s="10">
        <v>17014.099999999999</v>
      </c>
      <c r="I197" s="10"/>
      <c r="J197" s="10">
        <v>16927</v>
      </c>
      <c r="K197" s="10">
        <v>165.99</v>
      </c>
      <c r="L197" s="10">
        <v>7812.77</v>
      </c>
      <c r="M197" s="10">
        <v>414.98</v>
      </c>
      <c r="N197" s="10">
        <v>19531.93</v>
      </c>
      <c r="O197" s="10">
        <v>663.96</v>
      </c>
      <c r="P197" s="10">
        <v>31251.09</v>
      </c>
    </row>
    <row r="198" spans="1:16">
      <c r="A198" t="str">
        <f t="shared" si="4"/>
        <v>3638</v>
      </c>
      <c r="B198" s="11">
        <v>36</v>
      </c>
      <c r="C198" s="11">
        <v>38</v>
      </c>
      <c r="D198" s="11"/>
      <c r="E198" s="11">
        <v>20120</v>
      </c>
      <c r="F198" s="11">
        <v>20000</v>
      </c>
      <c r="G198" s="11">
        <v>900</v>
      </c>
      <c r="H198" s="11">
        <v>18424.52</v>
      </c>
      <c r="I198" s="11"/>
      <c r="J198" s="11">
        <v>16360</v>
      </c>
      <c r="K198" s="11">
        <v>169.27</v>
      </c>
      <c r="L198" s="11">
        <v>8216.43</v>
      </c>
      <c r="M198" s="11">
        <v>423.18</v>
      </c>
      <c r="N198" s="11">
        <v>20541.060000000001</v>
      </c>
      <c r="O198" s="11">
        <v>677.08</v>
      </c>
      <c r="P198" s="11">
        <v>32865.699999999997</v>
      </c>
    </row>
    <row r="199" spans="1:16">
      <c r="A199" t="str">
        <f t="shared" si="4"/>
        <v>3739</v>
      </c>
      <c r="B199" s="10">
        <v>37</v>
      </c>
      <c r="C199" s="10">
        <v>39</v>
      </c>
      <c r="D199" s="10"/>
      <c r="E199" s="10">
        <v>20120</v>
      </c>
      <c r="F199" s="10">
        <v>20000</v>
      </c>
      <c r="G199" s="10"/>
      <c r="H199" s="10">
        <v>18977.259999999998</v>
      </c>
      <c r="I199" s="10"/>
      <c r="J199" s="10">
        <v>16682</v>
      </c>
      <c r="K199" s="10">
        <v>163.6</v>
      </c>
      <c r="L199" s="10">
        <v>8626.52</v>
      </c>
      <c r="M199" s="10">
        <v>409</v>
      </c>
      <c r="N199" s="10">
        <v>21566.3</v>
      </c>
      <c r="O199" s="10">
        <v>654.4</v>
      </c>
      <c r="P199" s="10">
        <v>34506.07</v>
      </c>
    </row>
    <row r="200" spans="1:16">
      <c r="A200" t="str">
        <f t="shared" si="4"/>
        <v>3840</v>
      </c>
      <c r="B200" s="11">
        <v>38</v>
      </c>
      <c r="C200" s="11">
        <v>40</v>
      </c>
      <c r="D200" s="11"/>
      <c r="E200" s="11">
        <v>20120</v>
      </c>
      <c r="F200" s="11">
        <v>20000</v>
      </c>
      <c r="G200" s="11"/>
      <c r="H200" s="11">
        <v>19546.57</v>
      </c>
      <c r="I200" s="11"/>
      <c r="J200" s="11">
        <v>17009</v>
      </c>
      <c r="K200" s="11">
        <v>166.82</v>
      </c>
      <c r="L200" s="11">
        <v>9052.1299999999992</v>
      </c>
      <c r="M200" s="11">
        <v>417.05</v>
      </c>
      <c r="N200" s="11">
        <v>22630.34</v>
      </c>
      <c r="O200" s="11">
        <v>667.28</v>
      </c>
      <c r="P200" s="11">
        <v>36208.54</v>
      </c>
    </row>
    <row r="201" spans="1:16">
      <c r="A201" t="str">
        <f t="shared" si="4"/>
        <v>3941</v>
      </c>
      <c r="B201" s="10">
        <v>39</v>
      </c>
      <c r="C201" s="10">
        <v>41</v>
      </c>
      <c r="D201" s="10"/>
      <c r="E201" s="10">
        <v>20120</v>
      </c>
      <c r="F201" s="10">
        <v>20000</v>
      </c>
      <c r="G201" s="10">
        <v>900</v>
      </c>
      <c r="H201" s="10">
        <v>21032.97</v>
      </c>
      <c r="I201" s="10"/>
      <c r="J201" s="10">
        <v>16444</v>
      </c>
      <c r="K201" s="10">
        <v>170.09</v>
      </c>
      <c r="L201" s="10">
        <v>9493.7900000000009</v>
      </c>
      <c r="M201" s="10">
        <v>425.23</v>
      </c>
      <c r="N201" s="10">
        <v>23734.47</v>
      </c>
      <c r="O201" s="10">
        <v>680.36</v>
      </c>
      <c r="P201" s="10">
        <v>37975.15</v>
      </c>
    </row>
    <row r="202" spans="1:16">
      <c r="A202" t="str">
        <f t="shared" si="4"/>
        <v>4042</v>
      </c>
      <c r="B202" s="11">
        <v>40</v>
      </c>
      <c r="C202" s="11">
        <v>42</v>
      </c>
      <c r="D202" s="11"/>
      <c r="E202" s="11">
        <v>20120</v>
      </c>
      <c r="F202" s="11">
        <v>20000</v>
      </c>
      <c r="G202" s="11"/>
      <c r="H202" s="11">
        <v>21663.96</v>
      </c>
      <c r="I202" s="11"/>
      <c r="J202" s="11">
        <v>16765</v>
      </c>
      <c r="K202" s="11">
        <v>164.44</v>
      </c>
      <c r="L202" s="11">
        <v>9943.0400000000009</v>
      </c>
      <c r="M202" s="11">
        <v>411.1</v>
      </c>
      <c r="N202" s="11">
        <v>24857.599999999999</v>
      </c>
      <c r="O202" s="11">
        <v>657.76</v>
      </c>
      <c r="P202" s="11">
        <v>39772.17</v>
      </c>
    </row>
    <row r="203" spans="1:16">
      <c r="A203" t="str">
        <f t="shared" si="4"/>
        <v>4143</v>
      </c>
      <c r="B203" s="10">
        <v>41</v>
      </c>
      <c r="C203" s="10">
        <v>43</v>
      </c>
      <c r="D203" s="10"/>
      <c r="E203" s="10">
        <v>20120</v>
      </c>
      <c r="F203" s="10">
        <v>20000</v>
      </c>
      <c r="G203" s="10"/>
      <c r="H203" s="10">
        <v>22313.88</v>
      </c>
      <c r="I203" s="10"/>
      <c r="J203" s="10">
        <v>17092</v>
      </c>
      <c r="K203" s="10">
        <v>167.65</v>
      </c>
      <c r="L203" s="10">
        <v>10408.98</v>
      </c>
      <c r="M203" s="10">
        <v>419.13</v>
      </c>
      <c r="N203" s="10">
        <v>26022.46</v>
      </c>
      <c r="O203" s="10">
        <v>670.6</v>
      </c>
      <c r="P203" s="10">
        <v>41635.93</v>
      </c>
    </row>
    <row r="204" spans="1:16">
      <c r="A204" t="str">
        <f t="shared" si="4"/>
        <v>4244</v>
      </c>
      <c r="B204" s="11">
        <v>42</v>
      </c>
      <c r="C204" s="11">
        <v>44</v>
      </c>
      <c r="D204" s="11"/>
      <c r="E204" s="11">
        <v>20120</v>
      </c>
      <c r="F204" s="11">
        <v>20000</v>
      </c>
      <c r="G204" s="11">
        <v>900</v>
      </c>
      <c r="H204" s="11">
        <v>23883.3</v>
      </c>
      <c r="I204" s="11"/>
      <c r="J204" s="11">
        <v>16527</v>
      </c>
      <c r="K204" s="11">
        <v>170.92</v>
      </c>
      <c r="L204" s="11">
        <v>10892.17</v>
      </c>
      <c r="M204" s="11">
        <v>427.3</v>
      </c>
      <c r="N204" s="11">
        <v>27230.43</v>
      </c>
      <c r="O204" s="11">
        <v>683.68</v>
      </c>
      <c r="P204" s="11">
        <v>43568.69</v>
      </c>
    </row>
    <row r="205" spans="1:16">
      <c r="A205" t="str">
        <f t="shared" si="4"/>
        <v>4345</v>
      </c>
      <c r="B205" s="10">
        <v>43</v>
      </c>
      <c r="C205" s="10">
        <v>45</v>
      </c>
      <c r="D205" s="10"/>
      <c r="E205" s="10">
        <v>20120</v>
      </c>
      <c r="F205" s="10">
        <v>20000</v>
      </c>
      <c r="G205" s="10"/>
      <c r="H205" s="10">
        <v>24599.79</v>
      </c>
      <c r="I205" s="10"/>
      <c r="J205" s="10">
        <v>16847</v>
      </c>
      <c r="K205" s="10">
        <v>165.27</v>
      </c>
      <c r="L205" s="10">
        <v>11384.21</v>
      </c>
      <c r="M205" s="10">
        <v>413.18</v>
      </c>
      <c r="N205" s="10">
        <v>28460.52</v>
      </c>
      <c r="O205" s="10">
        <v>661.08</v>
      </c>
      <c r="P205" s="10">
        <v>45536.83</v>
      </c>
    </row>
    <row r="206" spans="1:16">
      <c r="A206" t="str">
        <f t="shared" si="4"/>
        <v>4446</v>
      </c>
      <c r="B206" s="11">
        <v>44</v>
      </c>
      <c r="C206" s="11">
        <v>46</v>
      </c>
      <c r="D206" s="11"/>
      <c r="E206" s="11">
        <v>20120</v>
      </c>
      <c r="F206" s="11">
        <v>20000</v>
      </c>
      <c r="G206" s="11"/>
      <c r="H206" s="11">
        <v>25337.79</v>
      </c>
      <c r="I206" s="11"/>
      <c r="J206" s="11">
        <v>17174</v>
      </c>
      <c r="K206" s="11">
        <v>168.47</v>
      </c>
      <c r="L206" s="11">
        <v>11894.2</v>
      </c>
      <c r="M206" s="11">
        <v>421.18</v>
      </c>
      <c r="N206" s="11">
        <v>29735.51</v>
      </c>
      <c r="O206" s="11">
        <v>673.88</v>
      </c>
      <c r="P206" s="11">
        <v>47576.82</v>
      </c>
    </row>
    <row r="207" spans="1:16">
      <c r="A207" t="str">
        <f t="shared" si="4"/>
        <v>4547</v>
      </c>
      <c r="B207" s="10">
        <v>45</v>
      </c>
      <c r="C207" s="10">
        <v>47</v>
      </c>
      <c r="D207" s="10"/>
      <c r="E207" s="10">
        <v>20120</v>
      </c>
      <c r="F207" s="10">
        <v>20000</v>
      </c>
      <c r="G207" s="10">
        <v>900</v>
      </c>
      <c r="H207" s="10">
        <v>26997.919999999998</v>
      </c>
      <c r="I207" s="10"/>
      <c r="J207" s="10">
        <v>16608</v>
      </c>
      <c r="K207" s="10">
        <v>171.74</v>
      </c>
      <c r="L207" s="10">
        <v>12422.77</v>
      </c>
      <c r="M207" s="10">
        <v>429.35</v>
      </c>
      <c r="N207" s="10">
        <v>31056.93</v>
      </c>
      <c r="O207" s="10">
        <v>686.96</v>
      </c>
      <c r="P207" s="10">
        <v>49691.08</v>
      </c>
    </row>
    <row r="208" spans="1:16">
      <c r="A208" t="str">
        <f t="shared" si="4"/>
        <v>4648</v>
      </c>
      <c r="B208" s="11">
        <v>46</v>
      </c>
      <c r="C208" s="11">
        <v>48</v>
      </c>
      <c r="D208" s="11"/>
      <c r="E208" s="11">
        <v>20120</v>
      </c>
      <c r="F208" s="11">
        <v>20000</v>
      </c>
      <c r="G208" s="11"/>
      <c r="H208" s="11">
        <v>27807.86</v>
      </c>
      <c r="I208" s="11"/>
      <c r="J208" s="11">
        <v>16927</v>
      </c>
      <c r="K208" s="11">
        <v>166.08</v>
      </c>
      <c r="L208" s="11">
        <v>12961.53</v>
      </c>
      <c r="M208" s="11">
        <v>415.2</v>
      </c>
      <c r="N208" s="11">
        <v>32403.83</v>
      </c>
      <c r="O208" s="11">
        <v>664.32</v>
      </c>
      <c r="P208" s="11">
        <v>51846.13</v>
      </c>
    </row>
    <row r="209" spans="1:16">
      <c r="A209" t="str">
        <f t="shared" si="4"/>
        <v>4749</v>
      </c>
      <c r="B209" s="10">
        <v>47</v>
      </c>
      <c r="C209" s="10">
        <v>49</v>
      </c>
      <c r="D209" s="10"/>
      <c r="E209" s="10">
        <v>20120</v>
      </c>
      <c r="F209" s="10">
        <v>20000</v>
      </c>
      <c r="G209" s="10"/>
      <c r="H209" s="10">
        <v>28642.09</v>
      </c>
      <c r="I209" s="10"/>
      <c r="J209" s="10">
        <v>17253</v>
      </c>
      <c r="K209" s="10">
        <v>169.27</v>
      </c>
      <c r="L209" s="10">
        <v>13519.65</v>
      </c>
      <c r="M209" s="10">
        <v>423.18</v>
      </c>
      <c r="N209" s="10">
        <v>33799.120000000003</v>
      </c>
      <c r="O209" s="10">
        <v>677.08</v>
      </c>
      <c r="P209" s="10">
        <v>54078.6</v>
      </c>
    </row>
    <row r="210" spans="1:16">
      <c r="A210" t="str">
        <f t="shared" si="4"/>
        <v>4850</v>
      </c>
      <c r="B210" s="11">
        <v>48</v>
      </c>
      <c r="C210" s="11">
        <v>50</v>
      </c>
      <c r="D210" s="11"/>
      <c r="E210" s="11">
        <v>20120</v>
      </c>
      <c r="F210" s="11">
        <v>20000</v>
      </c>
      <c r="G210" s="11">
        <v>900</v>
      </c>
      <c r="H210" s="11">
        <v>30401.360000000001</v>
      </c>
      <c r="I210" s="11"/>
      <c r="J210" s="11">
        <v>16686</v>
      </c>
      <c r="K210" s="11">
        <v>172.53</v>
      </c>
      <c r="L210" s="11">
        <v>14097.77</v>
      </c>
      <c r="M210" s="11">
        <v>431.33</v>
      </c>
      <c r="N210" s="11">
        <v>35244.42</v>
      </c>
      <c r="O210" s="11">
        <v>690.12</v>
      </c>
      <c r="P210" s="11">
        <v>56391.08</v>
      </c>
    </row>
    <row r="211" spans="1:16">
      <c r="A211" t="str">
        <f t="shared" si="4"/>
        <v>4951</v>
      </c>
      <c r="B211" s="10">
        <v>49</v>
      </c>
      <c r="C211" s="10">
        <v>51</v>
      </c>
      <c r="D211" s="10"/>
      <c r="E211" s="10">
        <v>20120</v>
      </c>
      <c r="F211" s="10">
        <v>20000</v>
      </c>
      <c r="G211" s="10"/>
      <c r="H211" s="10">
        <v>31313.4</v>
      </c>
      <c r="I211" s="10"/>
      <c r="J211" s="10">
        <v>17002</v>
      </c>
      <c r="K211" s="10">
        <v>166.86</v>
      </c>
      <c r="L211" s="10">
        <v>14687.56</v>
      </c>
      <c r="M211" s="10">
        <v>417.15</v>
      </c>
      <c r="N211" s="10">
        <v>36718.9</v>
      </c>
      <c r="O211" s="10">
        <v>667.44</v>
      </c>
      <c r="P211" s="10">
        <v>58750.25</v>
      </c>
    </row>
    <row r="212" spans="1:16">
      <c r="A212" t="str">
        <f t="shared" si="4"/>
        <v>5052</v>
      </c>
      <c r="B212" s="11">
        <v>50</v>
      </c>
      <c r="C212" s="11">
        <v>52</v>
      </c>
      <c r="D212" s="11"/>
      <c r="E212" s="11">
        <v>20120</v>
      </c>
      <c r="F212" s="11">
        <v>20000</v>
      </c>
      <c r="G212" s="11"/>
      <c r="H212" s="11">
        <v>32252.799999999999</v>
      </c>
      <c r="I212" s="11"/>
      <c r="J212" s="11">
        <v>17326</v>
      </c>
      <c r="K212" s="11">
        <v>170.02</v>
      </c>
      <c r="L212" s="11">
        <v>15298.21</v>
      </c>
      <c r="M212" s="11">
        <v>425.05</v>
      </c>
      <c r="N212" s="11">
        <v>38245.519999999997</v>
      </c>
      <c r="O212" s="11">
        <v>680.08</v>
      </c>
      <c r="P212" s="11">
        <v>61192.84</v>
      </c>
    </row>
    <row r="213" spans="1:16">
      <c r="A213" t="str">
        <f t="shared" si="4"/>
        <v>5153</v>
      </c>
      <c r="B213" s="10">
        <v>51</v>
      </c>
      <c r="C213" s="10">
        <v>53</v>
      </c>
      <c r="D213" s="10"/>
      <c r="E213" s="10">
        <v>20120</v>
      </c>
      <c r="F213" s="10">
        <v>20000</v>
      </c>
      <c r="G213" s="10">
        <v>900</v>
      </c>
      <c r="H213" s="10">
        <v>34120.379999999997</v>
      </c>
      <c r="I213" s="10"/>
      <c r="J213" s="10">
        <v>16756</v>
      </c>
      <c r="K213" s="10">
        <v>173.26</v>
      </c>
      <c r="L213" s="10">
        <v>15930.42</v>
      </c>
      <c r="M213" s="10">
        <v>433.15</v>
      </c>
      <c r="N213" s="10">
        <v>39826.04</v>
      </c>
      <c r="O213" s="10">
        <v>693.04</v>
      </c>
      <c r="P213" s="10">
        <v>63721.66</v>
      </c>
    </row>
    <row r="214" spans="1:16">
      <c r="A214" t="str">
        <f t="shared" si="4"/>
        <v>5254</v>
      </c>
      <c r="B214" s="11">
        <v>52</v>
      </c>
      <c r="C214" s="11">
        <v>54</v>
      </c>
      <c r="D214" s="11"/>
      <c r="E214" s="11">
        <v>20120</v>
      </c>
      <c r="F214" s="11">
        <v>20000</v>
      </c>
      <c r="G214" s="11"/>
      <c r="H214" s="11">
        <v>35144</v>
      </c>
      <c r="I214" s="11"/>
      <c r="J214" s="11">
        <v>17070</v>
      </c>
      <c r="K214" s="11">
        <v>167.56</v>
      </c>
      <c r="L214" s="11">
        <v>16575.89</v>
      </c>
      <c r="M214" s="11">
        <v>418.9</v>
      </c>
      <c r="N214" s="11">
        <v>41439.72</v>
      </c>
      <c r="O214" s="11">
        <v>670.24</v>
      </c>
      <c r="P214" s="11">
        <v>66303.55</v>
      </c>
    </row>
    <row r="215" spans="1:16">
      <c r="A215" t="str">
        <f t="shared" si="4"/>
        <v>5355</v>
      </c>
      <c r="B215" s="10">
        <v>53</v>
      </c>
      <c r="C215" s="10">
        <v>55</v>
      </c>
      <c r="D215" s="10"/>
      <c r="E215" s="10">
        <v>20120</v>
      </c>
      <c r="F215" s="10">
        <v>20000</v>
      </c>
      <c r="G215" s="10"/>
      <c r="H215" s="10">
        <v>36198.32</v>
      </c>
      <c r="I215" s="10"/>
      <c r="J215" s="10">
        <v>17389</v>
      </c>
      <c r="K215" s="10">
        <v>170.7</v>
      </c>
      <c r="L215" s="10">
        <v>17243.86</v>
      </c>
      <c r="M215" s="10">
        <v>426.75</v>
      </c>
      <c r="N215" s="10">
        <v>43109.66</v>
      </c>
      <c r="O215" s="10">
        <v>682.8</v>
      </c>
      <c r="P215" s="10">
        <v>68975.460000000006</v>
      </c>
    </row>
    <row r="216" spans="1:16">
      <c r="A216" t="str">
        <f t="shared" si="4"/>
        <v>5456</v>
      </c>
      <c r="B216" s="11">
        <v>54</v>
      </c>
      <c r="C216" s="11">
        <v>56</v>
      </c>
      <c r="D216" s="11"/>
      <c r="E216" s="11">
        <v>20120</v>
      </c>
      <c r="F216" s="11">
        <v>20000</v>
      </c>
      <c r="G216" s="11">
        <v>900</v>
      </c>
      <c r="H216" s="11">
        <v>38184.269999999997</v>
      </c>
      <c r="I216" s="11"/>
      <c r="J216" s="11">
        <v>16816</v>
      </c>
      <c r="K216" s="11">
        <v>173.89</v>
      </c>
      <c r="L216" s="11">
        <v>17935.07</v>
      </c>
      <c r="M216" s="11">
        <v>434.73</v>
      </c>
      <c r="N216" s="11">
        <v>44837.68</v>
      </c>
      <c r="O216" s="11">
        <v>695.56</v>
      </c>
      <c r="P216" s="11">
        <v>71740.28</v>
      </c>
    </row>
    <row r="217" spans="1:16">
      <c r="A217" t="str">
        <f t="shared" si="4"/>
        <v>5557</v>
      </c>
      <c r="B217" s="10">
        <v>55</v>
      </c>
      <c r="C217" s="10">
        <v>57</v>
      </c>
      <c r="D217" s="10"/>
      <c r="E217" s="10">
        <v>20120</v>
      </c>
      <c r="F217" s="10">
        <v>20000</v>
      </c>
      <c r="G217" s="10"/>
      <c r="H217" s="10">
        <v>39329.79</v>
      </c>
      <c r="I217" s="10"/>
      <c r="J217" s="10">
        <v>17124</v>
      </c>
      <c r="K217" s="10">
        <v>168.16</v>
      </c>
      <c r="L217" s="10">
        <v>18641.28</v>
      </c>
      <c r="M217" s="10">
        <v>420.4</v>
      </c>
      <c r="N217" s="10">
        <v>46603.21</v>
      </c>
      <c r="O217" s="10">
        <v>672.64</v>
      </c>
      <c r="P217" s="10">
        <v>74565.13</v>
      </c>
    </row>
    <row r="218" spans="1:16">
      <c r="A218" t="str">
        <f t="shared" si="4"/>
        <v>5658</v>
      </c>
      <c r="B218" s="11">
        <v>56</v>
      </c>
      <c r="C218" s="11">
        <v>58</v>
      </c>
      <c r="D218" s="11"/>
      <c r="E218" s="11">
        <v>20120</v>
      </c>
      <c r="F218" s="11">
        <v>20000</v>
      </c>
      <c r="G218" s="11"/>
      <c r="H218" s="11">
        <v>40509.69</v>
      </c>
      <c r="I218" s="11"/>
      <c r="J218" s="11">
        <v>17438</v>
      </c>
      <c r="K218" s="11">
        <v>171.24</v>
      </c>
      <c r="L218" s="11">
        <v>19371.759999999998</v>
      </c>
      <c r="M218" s="11">
        <v>428.1</v>
      </c>
      <c r="N218" s="11">
        <v>48429.4</v>
      </c>
      <c r="O218" s="11">
        <v>684.96</v>
      </c>
      <c r="P218" s="11">
        <v>77487.039999999994</v>
      </c>
    </row>
    <row r="219" spans="1:16">
      <c r="A219" t="str">
        <f t="shared" si="4"/>
        <v>5759</v>
      </c>
      <c r="B219" s="10">
        <v>57</v>
      </c>
      <c r="C219" s="10">
        <v>59</v>
      </c>
      <c r="D219" s="10"/>
      <c r="E219" s="10">
        <v>20120</v>
      </c>
      <c r="F219" s="10">
        <v>20000</v>
      </c>
      <c r="G219" s="10">
        <v>900</v>
      </c>
      <c r="H219" s="10">
        <v>42624.98</v>
      </c>
      <c r="I219" s="10"/>
      <c r="J219" s="10">
        <v>16860</v>
      </c>
      <c r="K219" s="10">
        <v>174.38</v>
      </c>
      <c r="L219" s="10">
        <v>20127.29</v>
      </c>
      <c r="M219" s="10">
        <v>435.95</v>
      </c>
      <c r="N219" s="10">
        <v>50318.23</v>
      </c>
      <c r="O219" s="10">
        <v>697.52</v>
      </c>
      <c r="P219" s="10">
        <v>80509.17</v>
      </c>
    </row>
    <row r="220" spans="1:16">
      <c r="A220" t="str">
        <f t="shared" si="4"/>
        <v>5860</v>
      </c>
      <c r="B220" s="11">
        <v>58</v>
      </c>
      <c r="C220" s="11">
        <v>60</v>
      </c>
      <c r="D220" s="11"/>
      <c r="E220" s="11">
        <v>20120</v>
      </c>
      <c r="F220" s="11">
        <v>20000</v>
      </c>
      <c r="G220" s="11"/>
      <c r="H220" s="11">
        <v>43903.73</v>
      </c>
      <c r="I220" s="11"/>
      <c r="J220" s="11">
        <v>17159</v>
      </c>
      <c r="K220" s="11">
        <v>168.6</v>
      </c>
      <c r="L220" s="11">
        <v>20899.71</v>
      </c>
      <c r="M220" s="11">
        <v>421.5</v>
      </c>
      <c r="N220" s="11">
        <v>52249.279999999999</v>
      </c>
      <c r="O220" s="11">
        <v>674.4</v>
      </c>
      <c r="P220" s="11">
        <v>83598.850000000006</v>
      </c>
    </row>
    <row r="221" spans="1:16">
      <c r="A221" t="str">
        <f t="shared" si="4"/>
        <v>5961</v>
      </c>
      <c r="B221" s="10">
        <v>59</v>
      </c>
      <c r="C221" s="10">
        <v>61</v>
      </c>
      <c r="D221" s="10"/>
      <c r="E221" s="10">
        <v>20120</v>
      </c>
      <c r="F221" s="10">
        <v>20000</v>
      </c>
      <c r="G221" s="10"/>
      <c r="H221" s="10">
        <v>45220.84</v>
      </c>
      <c r="I221" s="10"/>
      <c r="J221" s="10">
        <v>17465</v>
      </c>
      <c r="K221" s="10">
        <v>171.59</v>
      </c>
      <c r="L221" s="10">
        <v>21698.29</v>
      </c>
      <c r="M221" s="10">
        <v>428.98</v>
      </c>
      <c r="N221" s="10">
        <v>54245.73</v>
      </c>
      <c r="O221" s="10">
        <v>686.36</v>
      </c>
      <c r="P221" s="10">
        <v>86793.17</v>
      </c>
    </row>
    <row r="222" spans="1:16">
      <c r="A222" t="str">
        <f t="shared" si="4"/>
        <v>6062</v>
      </c>
      <c r="B222" s="11">
        <v>60</v>
      </c>
      <c r="C222" s="11">
        <v>62</v>
      </c>
      <c r="D222" s="11"/>
      <c r="E222" s="11">
        <v>20120</v>
      </c>
      <c r="F222" s="11">
        <v>20000</v>
      </c>
      <c r="G222" s="11">
        <v>900</v>
      </c>
      <c r="H222" s="11">
        <v>47477.46</v>
      </c>
      <c r="I222" s="11"/>
      <c r="J222" s="11">
        <v>16879</v>
      </c>
      <c r="K222" s="11">
        <v>174.65</v>
      </c>
      <c r="L222" s="11">
        <v>22523.89</v>
      </c>
      <c r="M222" s="11">
        <v>436.63</v>
      </c>
      <c r="N222" s="11">
        <v>56309.73</v>
      </c>
      <c r="O222" s="11">
        <v>698.6</v>
      </c>
      <c r="P222" s="11">
        <v>90095.57</v>
      </c>
    </row>
    <row r="223" spans="1:16">
      <c r="A223" t="str">
        <f t="shared" si="4"/>
        <v>6163</v>
      </c>
      <c r="B223" s="10">
        <v>61</v>
      </c>
      <c r="C223" s="10">
        <v>63</v>
      </c>
      <c r="D223" s="10"/>
      <c r="E223" s="10">
        <v>20120</v>
      </c>
      <c r="F223" s="10">
        <v>20000</v>
      </c>
      <c r="G223" s="10"/>
      <c r="H223" s="10">
        <v>48901.79</v>
      </c>
      <c r="I223" s="10"/>
      <c r="J223" s="10">
        <v>17167</v>
      </c>
      <c r="K223" s="10">
        <v>168.79</v>
      </c>
      <c r="L223" s="10">
        <v>23368.400000000001</v>
      </c>
      <c r="M223" s="10">
        <v>421.98</v>
      </c>
      <c r="N223" s="10">
        <v>58421</v>
      </c>
      <c r="O223" s="10">
        <v>675.16</v>
      </c>
      <c r="P223" s="10">
        <v>93473.600000000006</v>
      </c>
    </row>
    <row r="224" spans="1:16">
      <c r="A224" t="str">
        <f t="shared" si="4"/>
        <v>6264</v>
      </c>
      <c r="B224" s="11">
        <v>62</v>
      </c>
      <c r="C224" s="11">
        <v>64</v>
      </c>
      <c r="D224" s="11"/>
      <c r="E224" s="11">
        <v>20120</v>
      </c>
      <c r="F224" s="11">
        <v>20000</v>
      </c>
      <c r="G224" s="11"/>
      <c r="H224" s="11">
        <v>50368.84</v>
      </c>
      <c r="I224" s="11"/>
      <c r="J224" s="11">
        <v>17461</v>
      </c>
      <c r="K224" s="11">
        <v>171.67</v>
      </c>
      <c r="L224" s="11">
        <v>24241.119999999999</v>
      </c>
      <c r="M224" s="11">
        <v>429.18</v>
      </c>
      <c r="N224" s="11">
        <v>60602.8</v>
      </c>
      <c r="O224" s="11">
        <v>686.68</v>
      </c>
      <c r="P224" s="11">
        <v>96964.479999999996</v>
      </c>
    </row>
    <row r="225" spans="1:16">
      <c r="A225" t="str">
        <f t="shared" si="4"/>
        <v>6365</v>
      </c>
      <c r="B225" s="10">
        <v>63</v>
      </c>
      <c r="C225" s="10">
        <v>65</v>
      </c>
      <c r="D225" s="10"/>
      <c r="E225" s="10">
        <v>20120</v>
      </c>
      <c r="F225" s="10">
        <v>20000</v>
      </c>
      <c r="G225" s="10">
        <v>900</v>
      </c>
      <c r="H225" s="10">
        <v>52779.91</v>
      </c>
      <c r="I225" s="10"/>
      <c r="J225" s="10">
        <v>16862</v>
      </c>
      <c r="K225" s="10">
        <v>174.61</v>
      </c>
      <c r="L225" s="10">
        <v>25142.959999999999</v>
      </c>
      <c r="M225" s="10">
        <v>436.53</v>
      </c>
      <c r="N225" s="10">
        <v>62857.41</v>
      </c>
      <c r="O225" s="10">
        <v>698.44</v>
      </c>
      <c r="P225" s="10">
        <v>100571.86</v>
      </c>
    </row>
    <row r="226" spans="1:16">
      <c r="A226" t="str">
        <f t="shared" si="4"/>
        <v>6466</v>
      </c>
      <c r="B226" s="11">
        <v>64</v>
      </c>
      <c r="C226" s="11">
        <v>66</v>
      </c>
      <c r="D226" s="11"/>
      <c r="E226" s="11">
        <v>20120</v>
      </c>
      <c r="F226" s="11">
        <v>20000</v>
      </c>
      <c r="G226" s="11"/>
      <c r="H226" s="11">
        <v>54363.3</v>
      </c>
      <c r="I226" s="11"/>
      <c r="J226" s="11">
        <v>17133</v>
      </c>
      <c r="K226" s="11">
        <v>168.62</v>
      </c>
      <c r="L226" s="11">
        <v>26065.87</v>
      </c>
      <c r="M226" s="11">
        <v>421.55</v>
      </c>
      <c r="N226" s="11">
        <v>65164.68</v>
      </c>
      <c r="O226" s="11">
        <v>674.48</v>
      </c>
      <c r="P226" s="11">
        <v>104263.5</v>
      </c>
    </row>
    <row r="227" spans="1:16">
      <c r="A227" t="str">
        <f t="shared" ref="A227:A240" si="5">B227&amp;C227</f>
        <v>6567</v>
      </c>
      <c r="B227" s="10">
        <v>65</v>
      </c>
      <c r="C227" s="10">
        <v>67</v>
      </c>
      <c r="D227" s="10"/>
      <c r="E227" s="10">
        <v>20120</v>
      </c>
      <c r="F227" s="10">
        <v>20000</v>
      </c>
      <c r="G227" s="10"/>
      <c r="H227" s="10">
        <v>55994.2</v>
      </c>
      <c r="I227" s="10"/>
      <c r="J227" s="10">
        <v>17409</v>
      </c>
      <c r="K227" s="10">
        <v>171.33</v>
      </c>
      <c r="L227" s="10">
        <v>27019.18</v>
      </c>
      <c r="M227" s="10">
        <v>428.33</v>
      </c>
      <c r="N227" s="10">
        <v>67547.95</v>
      </c>
      <c r="O227" s="10">
        <v>685.32</v>
      </c>
      <c r="P227" s="10">
        <v>108076.72</v>
      </c>
    </row>
    <row r="228" spans="1:16">
      <c r="A228" t="str">
        <f t="shared" si="5"/>
        <v>6668</v>
      </c>
      <c r="B228" s="11">
        <v>66</v>
      </c>
      <c r="C228" s="11">
        <v>68</v>
      </c>
      <c r="D228" s="11"/>
      <c r="E228" s="11">
        <v>20120</v>
      </c>
      <c r="F228" s="11">
        <v>20000</v>
      </c>
      <c r="G228" s="11">
        <v>900</v>
      </c>
      <c r="H228" s="11">
        <v>58574.03</v>
      </c>
      <c r="I228" s="11"/>
      <c r="J228" s="11">
        <v>16792</v>
      </c>
      <c r="K228" s="11">
        <v>174.09</v>
      </c>
      <c r="L228" s="11">
        <v>28003.85</v>
      </c>
      <c r="M228" s="11">
        <v>435.23</v>
      </c>
      <c r="N228" s="11">
        <v>70009.61</v>
      </c>
      <c r="O228" s="11">
        <v>696.36</v>
      </c>
      <c r="P228" s="11">
        <v>112015.38</v>
      </c>
    </row>
    <row r="229" spans="1:16">
      <c r="A229" t="str">
        <f t="shared" si="5"/>
        <v>6769</v>
      </c>
      <c r="B229" s="10">
        <v>67</v>
      </c>
      <c r="C229" s="10">
        <v>69</v>
      </c>
      <c r="D229" s="10"/>
      <c r="E229" s="10">
        <v>20120</v>
      </c>
      <c r="F229" s="10">
        <v>20000</v>
      </c>
      <c r="G229" s="10"/>
      <c r="H229" s="10">
        <v>60331.25</v>
      </c>
      <c r="I229" s="10"/>
      <c r="J229" s="10">
        <v>17037</v>
      </c>
      <c r="K229" s="10">
        <v>167.92</v>
      </c>
      <c r="L229" s="10">
        <v>29011.88</v>
      </c>
      <c r="M229" s="10">
        <v>419.8</v>
      </c>
      <c r="N229" s="10">
        <v>72529.7</v>
      </c>
      <c r="O229" s="10">
        <v>671.68</v>
      </c>
      <c r="P229" s="10">
        <v>116047.52</v>
      </c>
    </row>
    <row r="230" spans="1:16">
      <c r="A230" t="str">
        <f t="shared" si="5"/>
        <v>6870</v>
      </c>
      <c r="B230" s="11">
        <v>68</v>
      </c>
      <c r="C230" s="11">
        <v>70</v>
      </c>
      <c r="D230" s="11"/>
      <c r="E230" s="11">
        <v>20120</v>
      </c>
      <c r="F230" s="11">
        <v>20000</v>
      </c>
      <c r="G230" s="11"/>
      <c r="H230" s="11">
        <v>62141.19</v>
      </c>
      <c r="I230" s="11"/>
      <c r="J230" s="11">
        <v>17286</v>
      </c>
      <c r="K230" s="11">
        <v>170.37</v>
      </c>
      <c r="L230" s="11">
        <v>30052.61</v>
      </c>
      <c r="M230" s="11">
        <v>425.93</v>
      </c>
      <c r="N230" s="11">
        <v>75131.520000000004</v>
      </c>
      <c r="O230" s="11">
        <v>681.48</v>
      </c>
      <c r="P230" s="11">
        <v>120210.43</v>
      </c>
    </row>
    <row r="231" spans="1:16">
      <c r="A231" t="str">
        <f t="shared" si="5"/>
        <v>6971</v>
      </c>
      <c r="B231" s="10">
        <v>69</v>
      </c>
      <c r="C231" s="10">
        <v>71</v>
      </c>
      <c r="D231" s="10"/>
      <c r="E231" s="10">
        <v>20120</v>
      </c>
      <c r="F231" s="10">
        <v>20000</v>
      </c>
      <c r="G231" s="10">
        <v>900</v>
      </c>
      <c r="H231" s="10">
        <v>64905.42</v>
      </c>
      <c r="I231" s="10"/>
      <c r="J231" s="10">
        <v>16640</v>
      </c>
      <c r="K231" s="10">
        <v>172.86</v>
      </c>
      <c r="L231" s="10">
        <v>31127.05</v>
      </c>
      <c r="M231" s="10">
        <v>432.15</v>
      </c>
      <c r="N231" s="10">
        <v>77817.61</v>
      </c>
      <c r="O231" s="10">
        <v>691.44</v>
      </c>
      <c r="P231" s="10">
        <v>124508.18</v>
      </c>
    </row>
    <row r="232" spans="1:16">
      <c r="A232" t="str">
        <f t="shared" si="5"/>
        <v>7072</v>
      </c>
      <c r="B232" s="11">
        <v>70</v>
      </c>
      <c r="C232" s="11">
        <v>72</v>
      </c>
      <c r="D232" s="11"/>
      <c r="E232" s="11">
        <v>20120</v>
      </c>
      <c r="F232" s="11">
        <v>20000</v>
      </c>
      <c r="G232" s="11"/>
      <c r="H232" s="11">
        <v>66852.59</v>
      </c>
      <c r="I232" s="11"/>
      <c r="J232" s="11">
        <v>16846</v>
      </c>
      <c r="K232" s="11">
        <v>166.4</v>
      </c>
      <c r="L232" s="11">
        <v>32227.26</v>
      </c>
      <c r="M232" s="11">
        <v>416</v>
      </c>
      <c r="N232" s="11">
        <v>80568.14</v>
      </c>
      <c r="O232" s="11">
        <v>665.6</v>
      </c>
      <c r="P232" s="11">
        <v>128909.03</v>
      </c>
    </row>
    <row r="233" spans="1:16">
      <c r="A233" t="str">
        <f t="shared" si="5"/>
        <v>7173</v>
      </c>
      <c r="B233" s="10">
        <v>71</v>
      </c>
      <c r="C233" s="10">
        <v>73</v>
      </c>
      <c r="D233" s="10"/>
      <c r="E233" s="10">
        <v>20120</v>
      </c>
      <c r="F233" s="10">
        <v>20000</v>
      </c>
      <c r="G233" s="10"/>
      <c r="H233" s="10">
        <v>68858.16</v>
      </c>
      <c r="I233" s="10"/>
      <c r="J233" s="10">
        <v>17052</v>
      </c>
      <c r="K233" s="10">
        <v>168.46</v>
      </c>
      <c r="L233" s="10">
        <v>33362.53</v>
      </c>
      <c r="M233" s="10">
        <v>421.15</v>
      </c>
      <c r="N233" s="10">
        <v>83406.34</v>
      </c>
      <c r="O233" s="10">
        <v>673.84</v>
      </c>
      <c r="P233" s="10">
        <v>133450.14000000001</v>
      </c>
    </row>
    <row r="234" spans="1:16">
      <c r="A234" t="str">
        <f t="shared" si="5"/>
        <v>7274</v>
      </c>
      <c r="B234" s="11">
        <v>72</v>
      </c>
      <c r="C234" s="11">
        <v>74</v>
      </c>
      <c r="D234" s="11"/>
      <c r="E234" s="11">
        <v>20120</v>
      </c>
      <c r="F234" s="11">
        <v>20000</v>
      </c>
      <c r="G234" s="11">
        <v>900</v>
      </c>
      <c r="H234" s="11">
        <v>71823.91</v>
      </c>
      <c r="I234" s="11"/>
      <c r="J234" s="11">
        <v>16360</v>
      </c>
      <c r="K234" s="11">
        <v>170.52</v>
      </c>
      <c r="L234" s="11">
        <v>34533.93</v>
      </c>
      <c r="M234" s="11">
        <v>426.3</v>
      </c>
      <c r="N234" s="11">
        <v>86334.83</v>
      </c>
      <c r="O234" s="11">
        <v>682.08</v>
      </c>
      <c r="P234" s="11">
        <v>138135.72</v>
      </c>
    </row>
    <row r="235" spans="1:16">
      <c r="A235" t="str">
        <f t="shared" si="5"/>
        <v>7375</v>
      </c>
      <c r="B235" s="10">
        <v>73</v>
      </c>
      <c r="C235" s="10">
        <v>75</v>
      </c>
      <c r="D235" s="10"/>
      <c r="E235" s="10">
        <v>20120</v>
      </c>
      <c r="F235" s="10">
        <v>20000</v>
      </c>
      <c r="G235" s="10"/>
      <c r="H235" s="10">
        <v>73978.63</v>
      </c>
      <c r="I235" s="10"/>
      <c r="J235" s="10">
        <v>16503</v>
      </c>
      <c r="K235" s="10">
        <v>163.6</v>
      </c>
      <c r="L235" s="10">
        <v>35733.550000000003</v>
      </c>
      <c r="M235" s="10">
        <v>409</v>
      </c>
      <c r="N235" s="10">
        <v>89333.87</v>
      </c>
      <c r="O235" s="10">
        <v>654.4</v>
      </c>
      <c r="P235" s="10">
        <v>142934.19</v>
      </c>
    </row>
    <row r="236" spans="1:16">
      <c r="A236" t="str">
        <f t="shared" si="5"/>
        <v>7476</v>
      </c>
      <c r="B236" s="11">
        <v>74</v>
      </c>
      <c r="C236" s="11">
        <v>76</v>
      </c>
      <c r="D236" s="11"/>
      <c r="E236" s="11">
        <v>20120</v>
      </c>
      <c r="F236" s="11">
        <v>20000</v>
      </c>
      <c r="G236" s="11"/>
      <c r="H236" s="11">
        <v>76197.98</v>
      </c>
      <c r="I236" s="11"/>
      <c r="J236" s="11">
        <v>16639</v>
      </c>
      <c r="K236" s="11">
        <v>165.03</v>
      </c>
      <c r="L236" s="11">
        <v>36970.58</v>
      </c>
      <c r="M236" s="11">
        <v>412.58</v>
      </c>
      <c r="N236" s="11">
        <v>92426.46</v>
      </c>
      <c r="O236" s="11">
        <v>660.12</v>
      </c>
      <c r="P236" s="11">
        <v>147882.34</v>
      </c>
    </row>
    <row r="237" spans="1:16">
      <c r="A237" t="str">
        <f t="shared" si="5"/>
        <v>7577</v>
      </c>
      <c r="B237" s="10">
        <v>75</v>
      </c>
      <c r="C237" s="10">
        <v>77</v>
      </c>
      <c r="D237" s="10"/>
      <c r="E237" s="10">
        <v>20120</v>
      </c>
      <c r="F237" s="10">
        <v>20000</v>
      </c>
      <c r="G237" s="10">
        <v>900</v>
      </c>
      <c r="H237" s="10">
        <v>79383.92</v>
      </c>
      <c r="I237" s="10"/>
      <c r="J237" s="10">
        <v>15867</v>
      </c>
      <c r="K237" s="10">
        <v>166.39</v>
      </c>
      <c r="L237" s="10">
        <v>38246.089999999997</v>
      </c>
      <c r="M237" s="10">
        <v>415.98</v>
      </c>
      <c r="N237" s="10">
        <v>95615.23</v>
      </c>
      <c r="O237" s="10">
        <v>665.56</v>
      </c>
      <c r="P237" s="10">
        <v>152984.37</v>
      </c>
    </row>
    <row r="238" spans="1:16">
      <c r="A238" t="str">
        <f t="shared" si="5"/>
        <v>7678</v>
      </c>
      <c r="B238" s="11">
        <v>76</v>
      </c>
      <c r="C238" s="11">
        <v>78</v>
      </c>
      <c r="D238" s="11"/>
      <c r="E238" s="11">
        <v>20120</v>
      </c>
      <c r="F238" s="11">
        <v>20000</v>
      </c>
      <c r="G238" s="11"/>
      <c r="H238" s="11">
        <v>81765.440000000002</v>
      </c>
      <c r="I238" s="11"/>
      <c r="J238" s="11">
        <v>15904</v>
      </c>
      <c r="K238" s="11">
        <v>158.66999999999999</v>
      </c>
      <c r="L238" s="11">
        <v>39552.15</v>
      </c>
      <c r="M238" s="11">
        <v>396.68</v>
      </c>
      <c r="N238" s="11">
        <v>98880.36</v>
      </c>
      <c r="O238" s="11">
        <v>634.67999999999995</v>
      </c>
      <c r="P238" s="11">
        <v>158208.57999999999</v>
      </c>
    </row>
    <row r="239" spans="1:16">
      <c r="A239" t="str">
        <f t="shared" si="5"/>
        <v>7779</v>
      </c>
      <c r="B239" s="10">
        <v>77</v>
      </c>
      <c r="C239" s="10">
        <v>79</v>
      </c>
      <c r="D239" s="10"/>
      <c r="E239" s="10">
        <v>20120</v>
      </c>
      <c r="F239" s="10">
        <v>20000</v>
      </c>
      <c r="G239" s="10"/>
      <c r="H239" s="10">
        <v>84218.4</v>
      </c>
      <c r="I239" s="10"/>
      <c r="J239" s="10">
        <v>15917</v>
      </c>
      <c r="K239" s="10">
        <v>159.04</v>
      </c>
      <c r="L239" s="10">
        <v>40897.75</v>
      </c>
      <c r="M239" s="10">
        <v>397.6</v>
      </c>
      <c r="N239" s="10">
        <v>102244.37</v>
      </c>
      <c r="O239" s="10">
        <v>636.16</v>
      </c>
      <c r="P239" s="10">
        <v>163591</v>
      </c>
    </row>
    <row r="240" spans="1:16">
      <c r="A240" t="str">
        <f t="shared" si="5"/>
        <v>7880</v>
      </c>
      <c r="B240" s="11">
        <v>78</v>
      </c>
      <c r="C240" s="11">
        <v>80</v>
      </c>
      <c r="D240" s="11"/>
      <c r="E240" s="11">
        <v>20120</v>
      </c>
      <c r="F240" s="11">
        <v>20000</v>
      </c>
      <c r="G240" s="11">
        <v>900</v>
      </c>
      <c r="H240" s="11">
        <v>87644.96</v>
      </c>
      <c r="I240" s="11">
        <v>15000</v>
      </c>
      <c r="J240" s="11">
        <v>15900</v>
      </c>
      <c r="K240" s="11">
        <v>159.16999999999999</v>
      </c>
      <c r="L240" s="11">
        <v>42283.85</v>
      </c>
      <c r="M240" s="11">
        <v>397.93</v>
      </c>
      <c r="N240" s="11">
        <v>105709.63</v>
      </c>
      <c r="O240" s="11">
        <v>636.67999999999995</v>
      </c>
      <c r="P240" s="11">
        <v>169135.41</v>
      </c>
    </row>
    <row r="241" spans="1:16" ht="54">
      <c r="B241" s="9" t="s">
        <v>27</v>
      </c>
      <c r="C241" s="9" t="s">
        <v>13</v>
      </c>
      <c r="D241" s="9" t="s">
        <v>3027</v>
      </c>
      <c r="E241" s="9" t="s">
        <v>15</v>
      </c>
      <c r="F241" s="9" t="s">
        <v>16</v>
      </c>
      <c r="G241" s="9" t="s">
        <v>17</v>
      </c>
      <c r="H241" s="9" t="s">
        <v>3028</v>
      </c>
      <c r="I241" s="9" t="s">
        <v>19</v>
      </c>
      <c r="J241" s="9" t="s">
        <v>20</v>
      </c>
      <c r="K241" s="9" t="s">
        <v>21</v>
      </c>
      <c r="L241" s="9" t="s">
        <v>22</v>
      </c>
      <c r="M241" s="9" t="s">
        <v>23</v>
      </c>
      <c r="N241" s="9" t="s">
        <v>24</v>
      </c>
      <c r="O241" s="9" t="s">
        <v>25</v>
      </c>
      <c r="P241" s="9" t="s">
        <v>26</v>
      </c>
    </row>
    <row r="242" spans="1:16">
      <c r="A242" t="str">
        <f t="shared" ref="A242:A305" si="6">B242&amp;C242</f>
        <v>14</v>
      </c>
      <c r="B242" s="10">
        <v>1</v>
      </c>
      <c r="C242" s="10">
        <v>4</v>
      </c>
      <c r="D242" s="10">
        <v>2005</v>
      </c>
      <c r="E242" s="10">
        <v>2005</v>
      </c>
      <c r="F242" s="10">
        <v>20000</v>
      </c>
      <c r="G242" s="10"/>
      <c r="H242" s="10"/>
      <c r="I242" s="10"/>
      <c r="J242" s="10">
        <v>902.25</v>
      </c>
      <c r="K242" s="10">
        <v>11.03</v>
      </c>
      <c r="L242" s="10">
        <v>11.03</v>
      </c>
      <c r="M242" s="10">
        <v>27.57</v>
      </c>
      <c r="N242" s="10">
        <v>27.57</v>
      </c>
      <c r="O242" s="10">
        <v>44.11</v>
      </c>
      <c r="P242" s="10">
        <v>44.11</v>
      </c>
    </row>
    <row r="243" spans="1:16">
      <c r="A243" t="str">
        <f t="shared" si="6"/>
        <v>25</v>
      </c>
      <c r="B243" s="11">
        <v>2</v>
      </c>
      <c r="C243" s="11">
        <v>5</v>
      </c>
      <c r="D243" s="11">
        <v>2005</v>
      </c>
      <c r="E243" s="11">
        <v>4010</v>
      </c>
      <c r="F243" s="11">
        <v>20000</v>
      </c>
      <c r="G243" s="11"/>
      <c r="H243" s="11"/>
      <c r="I243" s="11"/>
      <c r="J243" s="11">
        <v>2428</v>
      </c>
      <c r="K243" s="11">
        <v>26.05</v>
      </c>
      <c r="L243" s="11">
        <v>37.409999999999997</v>
      </c>
      <c r="M243" s="11">
        <v>65.12</v>
      </c>
      <c r="N243" s="11">
        <v>93.51</v>
      </c>
      <c r="O243" s="11">
        <v>104.19</v>
      </c>
      <c r="P243" s="11">
        <v>149.62</v>
      </c>
    </row>
    <row r="244" spans="1:16">
      <c r="A244" t="str">
        <f t="shared" si="6"/>
        <v>36</v>
      </c>
      <c r="B244" s="10">
        <v>3</v>
      </c>
      <c r="C244" s="10">
        <v>6</v>
      </c>
      <c r="D244" s="10">
        <v>2005</v>
      </c>
      <c r="E244" s="10">
        <v>6015</v>
      </c>
      <c r="F244" s="10">
        <v>20000</v>
      </c>
      <c r="G244" s="10">
        <v>900</v>
      </c>
      <c r="H244" s="10">
        <v>900</v>
      </c>
      <c r="I244" s="10"/>
      <c r="J244" s="10">
        <v>3081</v>
      </c>
      <c r="K244" s="10">
        <v>41.43</v>
      </c>
      <c r="L244" s="10">
        <v>79.959999999999994</v>
      </c>
      <c r="M244" s="10">
        <v>103.57</v>
      </c>
      <c r="N244" s="10">
        <v>199.89</v>
      </c>
      <c r="O244" s="10">
        <v>165.71</v>
      </c>
      <c r="P244" s="10">
        <v>319.82</v>
      </c>
    </row>
    <row r="245" spans="1:16">
      <c r="A245" t="str">
        <f t="shared" si="6"/>
        <v>47</v>
      </c>
      <c r="B245" s="11">
        <v>4</v>
      </c>
      <c r="C245" s="11">
        <v>7</v>
      </c>
      <c r="D245" s="11">
        <v>2005</v>
      </c>
      <c r="E245" s="11">
        <v>8020</v>
      </c>
      <c r="F245" s="11">
        <v>20000</v>
      </c>
      <c r="G245" s="11"/>
      <c r="H245" s="11">
        <v>927</v>
      </c>
      <c r="I245" s="11"/>
      <c r="J245" s="11">
        <v>4955</v>
      </c>
      <c r="K245" s="11">
        <v>51.78</v>
      </c>
      <c r="L245" s="11">
        <v>134.13</v>
      </c>
      <c r="M245" s="11">
        <v>129.44</v>
      </c>
      <c r="N245" s="11">
        <v>335.33</v>
      </c>
      <c r="O245" s="11">
        <v>207.11</v>
      </c>
      <c r="P245" s="11">
        <v>536.52</v>
      </c>
    </row>
    <row r="246" spans="1:16">
      <c r="A246" t="str">
        <f t="shared" si="6"/>
        <v>58</v>
      </c>
      <c r="B246" s="10">
        <v>5</v>
      </c>
      <c r="C246" s="10">
        <v>8</v>
      </c>
      <c r="D246" s="10">
        <v>2005</v>
      </c>
      <c r="E246" s="10">
        <v>10025</v>
      </c>
      <c r="F246" s="10">
        <v>20000</v>
      </c>
      <c r="G246" s="10"/>
      <c r="H246" s="10">
        <v>954.81</v>
      </c>
      <c r="I246" s="10"/>
      <c r="J246" s="10">
        <v>6907</v>
      </c>
      <c r="K246" s="10">
        <v>71.36</v>
      </c>
      <c r="L246" s="10">
        <v>209.51</v>
      </c>
      <c r="M246" s="10">
        <v>178.39</v>
      </c>
      <c r="N246" s="10">
        <v>523.78</v>
      </c>
      <c r="O246" s="10">
        <v>285.43</v>
      </c>
      <c r="P246" s="10">
        <v>838.04</v>
      </c>
    </row>
    <row r="247" spans="1:16">
      <c r="A247" t="str">
        <f t="shared" si="6"/>
        <v>69</v>
      </c>
      <c r="B247" s="11">
        <v>6</v>
      </c>
      <c r="C247" s="11">
        <v>9</v>
      </c>
      <c r="D247" s="11">
        <v>2005</v>
      </c>
      <c r="E247" s="11">
        <v>12030</v>
      </c>
      <c r="F247" s="11">
        <v>20000</v>
      </c>
      <c r="G247" s="11">
        <v>900</v>
      </c>
      <c r="H247" s="11">
        <v>1883.45</v>
      </c>
      <c r="I247" s="11"/>
      <c r="J247" s="11">
        <v>8076</v>
      </c>
      <c r="K247" s="11">
        <v>91.36</v>
      </c>
      <c r="L247" s="11">
        <v>307.14999999999998</v>
      </c>
      <c r="M247" s="11">
        <v>228.39</v>
      </c>
      <c r="N247" s="11">
        <v>767.88</v>
      </c>
      <c r="O247" s="11">
        <v>365.43</v>
      </c>
      <c r="P247" s="11">
        <v>1228.6099999999999</v>
      </c>
    </row>
    <row r="248" spans="1:16">
      <c r="A248" t="str">
        <f t="shared" si="6"/>
        <v>710</v>
      </c>
      <c r="B248" s="10">
        <v>7</v>
      </c>
      <c r="C248" s="10">
        <v>10</v>
      </c>
      <c r="D248" s="10">
        <v>2005</v>
      </c>
      <c r="E248" s="10">
        <v>14035</v>
      </c>
      <c r="F248" s="10">
        <v>20000</v>
      </c>
      <c r="G248" s="10"/>
      <c r="H248" s="10">
        <v>1939.96</v>
      </c>
      <c r="I248" s="10"/>
      <c r="J248" s="10">
        <v>10164</v>
      </c>
      <c r="K248" s="10">
        <v>102.77</v>
      </c>
      <c r="L248" s="10">
        <v>419.13</v>
      </c>
      <c r="M248" s="10">
        <v>256.92</v>
      </c>
      <c r="N248" s="10">
        <v>1047.8399999999999</v>
      </c>
      <c r="O248" s="10">
        <v>411.07</v>
      </c>
      <c r="P248" s="10">
        <v>1676.54</v>
      </c>
    </row>
    <row r="249" spans="1:16">
      <c r="A249" t="str">
        <f t="shared" si="6"/>
        <v>811</v>
      </c>
      <c r="B249" s="11">
        <v>8</v>
      </c>
      <c r="C249" s="11">
        <v>11</v>
      </c>
      <c r="D249" s="11">
        <v>2005</v>
      </c>
      <c r="E249" s="11">
        <v>16040</v>
      </c>
      <c r="F249" s="11">
        <v>20000</v>
      </c>
      <c r="G249" s="11"/>
      <c r="H249" s="11">
        <v>1998.16</v>
      </c>
      <c r="I249" s="11"/>
      <c r="J249" s="11">
        <v>12334</v>
      </c>
      <c r="K249" s="11">
        <v>123.43</v>
      </c>
      <c r="L249" s="11">
        <v>555.13</v>
      </c>
      <c r="M249" s="11">
        <v>308.57</v>
      </c>
      <c r="N249" s="11">
        <v>1387.84</v>
      </c>
      <c r="O249" s="11">
        <v>493.71</v>
      </c>
      <c r="P249" s="11">
        <v>2220.54</v>
      </c>
    </row>
    <row r="250" spans="1:16">
      <c r="A250" t="str">
        <f t="shared" si="6"/>
        <v>912</v>
      </c>
      <c r="B250" s="10">
        <v>9</v>
      </c>
      <c r="C250" s="10">
        <v>12</v>
      </c>
      <c r="D250" s="10">
        <v>2005</v>
      </c>
      <c r="E250" s="10">
        <v>18045</v>
      </c>
      <c r="F250" s="10">
        <v>20000</v>
      </c>
      <c r="G250" s="10">
        <v>900</v>
      </c>
      <c r="H250" s="10">
        <v>2958.1</v>
      </c>
      <c r="I250" s="10"/>
      <c r="J250" s="10">
        <v>13699</v>
      </c>
      <c r="K250" s="10">
        <v>144.51</v>
      </c>
      <c r="L250" s="10">
        <v>716.3</v>
      </c>
      <c r="M250" s="10">
        <v>361.27</v>
      </c>
      <c r="N250" s="10">
        <v>1790.74</v>
      </c>
      <c r="O250" s="10">
        <v>578.03</v>
      </c>
      <c r="P250" s="10">
        <v>2865.18</v>
      </c>
    </row>
    <row r="251" spans="1:16">
      <c r="A251" t="str">
        <f t="shared" si="6"/>
        <v>1013</v>
      </c>
      <c r="B251" s="11">
        <v>10</v>
      </c>
      <c r="C251" s="11">
        <v>13</v>
      </c>
      <c r="D251" s="11">
        <v>2005</v>
      </c>
      <c r="E251" s="11">
        <v>20050</v>
      </c>
      <c r="F251" s="11">
        <v>20000</v>
      </c>
      <c r="G251" s="11"/>
      <c r="H251" s="11">
        <v>3046.84</v>
      </c>
      <c r="I251" s="11"/>
      <c r="J251" s="11">
        <v>16014</v>
      </c>
      <c r="K251" s="11">
        <v>157.03</v>
      </c>
      <c r="L251" s="11">
        <v>894.81</v>
      </c>
      <c r="M251" s="11">
        <v>392.57</v>
      </c>
      <c r="N251" s="11">
        <v>2237.0300000000002</v>
      </c>
      <c r="O251" s="11">
        <v>628.11</v>
      </c>
      <c r="P251" s="11">
        <v>3579.24</v>
      </c>
    </row>
    <row r="252" spans="1:16">
      <c r="A252" t="str">
        <f t="shared" si="6"/>
        <v>1114</v>
      </c>
      <c r="B252" s="10">
        <v>11</v>
      </c>
      <c r="C252" s="10">
        <v>14</v>
      </c>
      <c r="D252" s="10"/>
      <c r="E252" s="10">
        <v>20050</v>
      </c>
      <c r="F252" s="10">
        <v>20000</v>
      </c>
      <c r="G252" s="10"/>
      <c r="H252" s="10">
        <v>3138.25</v>
      </c>
      <c r="I252" s="10"/>
      <c r="J252" s="10">
        <v>16333</v>
      </c>
      <c r="K252" s="10">
        <v>160.13999999999999</v>
      </c>
      <c r="L252" s="10">
        <v>1081.79</v>
      </c>
      <c r="M252" s="10">
        <v>400.35</v>
      </c>
      <c r="N252" s="10">
        <v>2704.49</v>
      </c>
      <c r="O252" s="10">
        <v>640.55999999999995</v>
      </c>
      <c r="P252" s="10">
        <v>4327.18</v>
      </c>
    </row>
    <row r="253" spans="1:16">
      <c r="A253" t="str">
        <f t="shared" si="6"/>
        <v>1215</v>
      </c>
      <c r="B253" s="11">
        <v>12</v>
      </c>
      <c r="C253" s="11">
        <v>15</v>
      </c>
      <c r="D253" s="11"/>
      <c r="E253" s="11">
        <v>20050</v>
      </c>
      <c r="F253" s="11">
        <v>20000</v>
      </c>
      <c r="G253" s="11">
        <v>900</v>
      </c>
      <c r="H253" s="11">
        <v>4132.3999999999996</v>
      </c>
      <c r="I253" s="11"/>
      <c r="J253" s="11">
        <v>15757</v>
      </c>
      <c r="K253" s="11">
        <v>163.33000000000001</v>
      </c>
      <c r="L253" s="11">
        <v>1277.58</v>
      </c>
      <c r="M253" s="11">
        <v>408.33</v>
      </c>
      <c r="N253" s="11">
        <v>3193.95</v>
      </c>
      <c r="O253" s="11">
        <v>653.32000000000005</v>
      </c>
      <c r="P253" s="11">
        <v>5110.3100000000004</v>
      </c>
    </row>
    <row r="254" spans="1:16">
      <c r="A254" t="str">
        <f t="shared" si="6"/>
        <v>1316</v>
      </c>
      <c r="B254" s="10">
        <v>13</v>
      </c>
      <c r="C254" s="10">
        <v>16</v>
      </c>
      <c r="D254" s="10"/>
      <c r="E254" s="10">
        <v>20050</v>
      </c>
      <c r="F254" s="10">
        <v>20000</v>
      </c>
      <c r="G254" s="10"/>
      <c r="H254" s="10">
        <v>4256.37</v>
      </c>
      <c r="I254" s="10"/>
      <c r="J254" s="10">
        <v>16069</v>
      </c>
      <c r="K254" s="10">
        <v>157.57</v>
      </c>
      <c r="L254" s="10">
        <v>1473.48</v>
      </c>
      <c r="M254" s="10">
        <v>393.93</v>
      </c>
      <c r="N254" s="10">
        <v>3683.69</v>
      </c>
      <c r="O254" s="10">
        <v>630.28</v>
      </c>
      <c r="P254" s="10">
        <v>5893.9</v>
      </c>
    </row>
    <row r="255" spans="1:16">
      <c r="A255" t="str">
        <f t="shared" si="6"/>
        <v>1417</v>
      </c>
      <c r="B255" s="11">
        <v>14</v>
      </c>
      <c r="C255" s="11">
        <v>17</v>
      </c>
      <c r="D255" s="11"/>
      <c r="E255" s="11">
        <v>20050</v>
      </c>
      <c r="F255" s="11">
        <v>20000</v>
      </c>
      <c r="G255" s="11"/>
      <c r="H255" s="11">
        <v>4384.0600000000004</v>
      </c>
      <c r="I255" s="11"/>
      <c r="J255" s="11">
        <v>16388</v>
      </c>
      <c r="K255" s="11">
        <v>160.69</v>
      </c>
      <c r="L255" s="11">
        <v>1678.37</v>
      </c>
      <c r="M255" s="11">
        <v>401.73</v>
      </c>
      <c r="N255" s="11">
        <v>4195.93</v>
      </c>
      <c r="O255" s="11">
        <v>642.76</v>
      </c>
      <c r="P255" s="11">
        <v>6713.48</v>
      </c>
    </row>
    <row r="256" spans="1:16">
      <c r="A256" t="str">
        <f t="shared" si="6"/>
        <v>1518</v>
      </c>
      <c r="B256" s="10">
        <v>15</v>
      </c>
      <c r="C256" s="10">
        <v>18</v>
      </c>
      <c r="D256" s="10"/>
      <c r="E256" s="10">
        <v>20050</v>
      </c>
      <c r="F256" s="10">
        <v>20000</v>
      </c>
      <c r="G256" s="10">
        <v>900</v>
      </c>
      <c r="H256" s="10">
        <v>5415.58</v>
      </c>
      <c r="I256" s="10"/>
      <c r="J256" s="10">
        <v>15812</v>
      </c>
      <c r="K256" s="10">
        <v>163.88</v>
      </c>
      <c r="L256" s="10">
        <v>1892.6</v>
      </c>
      <c r="M256" s="10">
        <v>409.7</v>
      </c>
      <c r="N256" s="10">
        <v>4731.5</v>
      </c>
      <c r="O256" s="10">
        <v>655.52</v>
      </c>
      <c r="P256" s="10">
        <v>7570.41</v>
      </c>
    </row>
    <row r="257" spans="1:16">
      <c r="A257" t="str">
        <f t="shared" si="6"/>
        <v>1619</v>
      </c>
      <c r="B257" s="11">
        <v>16</v>
      </c>
      <c r="C257" s="11">
        <v>19</v>
      </c>
      <c r="D257" s="11"/>
      <c r="E257" s="11">
        <v>20050</v>
      </c>
      <c r="F257" s="11">
        <v>20000</v>
      </c>
      <c r="G257" s="11"/>
      <c r="H257" s="11">
        <v>5578.05</v>
      </c>
      <c r="I257" s="11"/>
      <c r="J257" s="11">
        <v>16125</v>
      </c>
      <c r="K257" s="11">
        <v>158.12</v>
      </c>
      <c r="L257" s="11">
        <v>2107.5</v>
      </c>
      <c r="M257" s="11">
        <v>395.3</v>
      </c>
      <c r="N257" s="11">
        <v>5268.75</v>
      </c>
      <c r="O257" s="11">
        <v>632.48</v>
      </c>
      <c r="P257" s="11">
        <v>8430</v>
      </c>
    </row>
    <row r="258" spans="1:16">
      <c r="A258" t="str">
        <f t="shared" si="6"/>
        <v>1720</v>
      </c>
      <c r="B258" s="10">
        <v>17</v>
      </c>
      <c r="C258" s="10">
        <v>20</v>
      </c>
      <c r="D258" s="10"/>
      <c r="E258" s="10">
        <v>20050</v>
      </c>
      <c r="F258" s="10">
        <v>20000</v>
      </c>
      <c r="G258" s="10"/>
      <c r="H258" s="10">
        <v>5745.39</v>
      </c>
      <c r="I258" s="10"/>
      <c r="J258" s="10">
        <v>16443</v>
      </c>
      <c r="K258" s="10">
        <v>161.25</v>
      </c>
      <c r="L258" s="10">
        <v>2331.9699999999998</v>
      </c>
      <c r="M258" s="10">
        <v>403.13</v>
      </c>
      <c r="N258" s="10">
        <v>5829.94</v>
      </c>
      <c r="O258" s="10">
        <v>645</v>
      </c>
      <c r="P258" s="10">
        <v>9327.9</v>
      </c>
    </row>
    <row r="259" spans="1:16">
      <c r="A259" t="str">
        <f t="shared" si="6"/>
        <v>1821</v>
      </c>
      <c r="B259" s="11">
        <v>18</v>
      </c>
      <c r="C259" s="11">
        <v>21</v>
      </c>
      <c r="D259" s="11"/>
      <c r="E259" s="11">
        <v>20050</v>
      </c>
      <c r="F259" s="11">
        <v>20000</v>
      </c>
      <c r="G259" s="11">
        <v>900</v>
      </c>
      <c r="H259" s="11">
        <v>6817.75</v>
      </c>
      <c r="I259" s="11"/>
      <c r="J259" s="11">
        <v>15868</v>
      </c>
      <c r="K259" s="11">
        <v>164.43</v>
      </c>
      <c r="L259" s="11">
        <v>2566.36</v>
      </c>
      <c r="M259" s="11">
        <v>411.08</v>
      </c>
      <c r="N259" s="11">
        <v>6415.91</v>
      </c>
      <c r="O259" s="11">
        <v>657.72</v>
      </c>
      <c r="P259" s="11">
        <v>10265.450000000001</v>
      </c>
    </row>
    <row r="260" spans="1:16">
      <c r="A260" t="str">
        <f t="shared" si="6"/>
        <v>1922</v>
      </c>
      <c r="B260" s="10">
        <v>19</v>
      </c>
      <c r="C260" s="10">
        <v>22</v>
      </c>
      <c r="D260" s="10"/>
      <c r="E260" s="10">
        <v>20050</v>
      </c>
      <c r="F260" s="10">
        <v>20000</v>
      </c>
      <c r="G260" s="10"/>
      <c r="H260" s="10">
        <v>7022.29</v>
      </c>
      <c r="I260" s="10"/>
      <c r="J260" s="10">
        <v>16182</v>
      </c>
      <c r="K260" s="10">
        <v>158.68</v>
      </c>
      <c r="L260" s="10">
        <v>2802.03</v>
      </c>
      <c r="M260" s="10">
        <v>396.7</v>
      </c>
      <c r="N260" s="10">
        <v>7005.09</v>
      </c>
      <c r="O260" s="10">
        <v>634.72</v>
      </c>
      <c r="P260" s="10">
        <v>11208.14</v>
      </c>
    </row>
    <row r="261" spans="1:16">
      <c r="A261" t="str">
        <f t="shared" si="6"/>
        <v>2023</v>
      </c>
      <c r="B261" s="11">
        <v>20</v>
      </c>
      <c r="C261" s="11">
        <v>23</v>
      </c>
      <c r="D261" s="11"/>
      <c r="E261" s="11">
        <v>20050</v>
      </c>
      <c r="F261" s="11">
        <v>20000</v>
      </c>
      <c r="G261" s="11"/>
      <c r="H261" s="11">
        <v>7232.95</v>
      </c>
      <c r="I261" s="11"/>
      <c r="J261" s="11">
        <v>16501</v>
      </c>
      <c r="K261" s="11">
        <v>161.82</v>
      </c>
      <c r="L261" s="11">
        <v>3047.92</v>
      </c>
      <c r="M261" s="11">
        <v>404.55</v>
      </c>
      <c r="N261" s="11">
        <v>7619.79</v>
      </c>
      <c r="O261" s="11">
        <v>647.28</v>
      </c>
      <c r="P261" s="11">
        <v>12191.66</v>
      </c>
    </row>
    <row r="262" spans="1:16">
      <c r="A262" t="str">
        <f t="shared" si="6"/>
        <v>2124</v>
      </c>
      <c r="B262" s="10">
        <v>21</v>
      </c>
      <c r="C262" s="10">
        <v>24</v>
      </c>
      <c r="D262" s="10"/>
      <c r="E262" s="10">
        <v>20050</v>
      </c>
      <c r="F262" s="10">
        <v>20000</v>
      </c>
      <c r="G262" s="10">
        <v>900</v>
      </c>
      <c r="H262" s="10">
        <v>8349.94</v>
      </c>
      <c r="I262" s="10"/>
      <c r="J262" s="10">
        <v>15928</v>
      </c>
      <c r="K262" s="10">
        <v>165.01</v>
      </c>
      <c r="L262" s="10">
        <v>3304.36</v>
      </c>
      <c r="M262" s="10">
        <v>412.53</v>
      </c>
      <c r="N262" s="10">
        <v>8260.91</v>
      </c>
      <c r="O262" s="10">
        <v>660.04</v>
      </c>
      <c r="P262" s="10">
        <v>13217.45</v>
      </c>
    </row>
    <row r="263" spans="1:16">
      <c r="A263" t="str">
        <f t="shared" si="6"/>
        <v>2225</v>
      </c>
      <c r="B263" s="11">
        <v>22</v>
      </c>
      <c r="C263" s="11">
        <v>25</v>
      </c>
      <c r="D263" s="11"/>
      <c r="E263" s="11">
        <v>20050</v>
      </c>
      <c r="F263" s="11">
        <v>20000</v>
      </c>
      <c r="G263" s="11"/>
      <c r="H263" s="11">
        <v>8600.44</v>
      </c>
      <c r="I263" s="11"/>
      <c r="J263" s="11">
        <v>16243</v>
      </c>
      <c r="K263" s="11">
        <v>159.28</v>
      </c>
      <c r="L263" s="11">
        <v>3562.77</v>
      </c>
      <c r="M263" s="11">
        <v>398.2</v>
      </c>
      <c r="N263" s="11">
        <v>8906.93</v>
      </c>
      <c r="O263" s="11">
        <v>637.12</v>
      </c>
      <c r="P263" s="11">
        <v>14251.1</v>
      </c>
    </row>
    <row r="264" spans="1:16">
      <c r="A264" t="str">
        <f t="shared" si="6"/>
        <v>2326</v>
      </c>
      <c r="B264" s="10">
        <v>23</v>
      </c>
      <c r="C264" s="10">
        <v>26</v>
      </c>
      <c r="D264" s="10"/>
      <c r="E264" s="10">
        <v>20050</v>
      </c>
      <c r="F264" s="10">
        <v>20000</v>
      </c>
      <c r="G264" s="10"/>
      <c r="H264" s="10">
        <v>8858.4500000000007</v>
      </c>
      <c r="I264" s="10"/>
      <c r="J264" s="10">
        <v>16564</v>
      </c>
      <c r="K264" s="10">
        <v>162.43</v>
      </c>
      <c r="L264" s="10">
        <v>3832.09</v>
      </c>
      <c r="M264" s="10">
        <v>406.08</v>
      </c>
      <c r="N264" s="10">
        <v>9580.2199999999993</v>
      </c>
      <c r="O264" s="10">
        <v>649.72</v>
      </c>
      <c r="P264" s="10">
        <v>15328.35</v>
      </c>
    </row>
    <row r="265" spans="1:16">
      <c r="A265" t="str">
        <f t="shared" si="6"/>
        <v>2427</v>
      </c>
      <c r="B265" s="11">
        <v>24</v>
      </c>
      <c r="C265" s="11">
        <v>27</v>
      </c>
      <c r="D265" s="11"/>
      <c r="E265" s="11">
        <v>20050</v>
      </c>
      <c r="F265" s="11">
        <v>20000</v>
      </c>
      <c r="G265" s="11">
        <v>900</v>
      </c>
      <c r="H265" s="11">
        <v>10024.209999999999</v>
      </c>
      <c r="I265" s="11"/>
      <c r="J265" s="11">
        <v>15992</v>
      </c>
      <c r="K265" s="11">
        <v>165.64</v>
      </c>
      <c r="L265" s="11">
        <v>4112.6899999999996</v>
      </c>
      <c r="M265" s="11">
        <v>414.1</v>
      </c>
      <c r="N265" s="11">
        <v>10281.719999999999</v>
      </c>
      <c r="O265" s="11">
        <v>662.56</v>
      </c>
      <c r="P265" s="11">
        <v>16450.759999999998</v>
      </c>
    </row>
    <row r="266" spans="1:16">
      <c r="A266" t="str">
        <f t="shared" si="6"/>
        <v>2528</v>
      </c>
      <c r="B266" s="10">
        <v>25</v>
      </c>
      <c r="C266" s="10">
        <v>28</v>
      </c>
      <c r="D266" s="10"/>
      <c r="E266" s="10">
        <v>20050</v>
      </c>
      <c r="F266" s="10">
        <v>20000</v>
      </c>
      <c r="G266" s="10"/>
      <c r="H266" s="10">
        <v>10324.93</v>
      </c>
      <c r="I266" s="10"/>
      <c r="J266" s="10">
        <v>16309</v>
      </c>
      <c r="K266" s="10">
        <v>159.91999999999999</v>
      </c>
      <c r="L266" s="10">
        <v>4395.99</v>
      </c>
      <c r="M266" s="10">
        <v>399.8</v>
      </c>
      <c r="N266" s="10">
        <v>10989.98</v>
      </c>
      <c r="O266" s="10">
        <v>639.67999999999995</v>
      </c>
      <c r="P266" s="10">
        <v>17583.96</v>
      </c>
    </row>
    <row r="267" spans="1:16">
      <c r="A267" t="str">
        <f t="shared" si="6"/>
        <v>2629</v>
      </c>
      <c r="B267" s="11">
        <v>26</v>
      </c>
      <c r="C267" s="11">
        <v>29</v>
      </c>
      <c r="D267" s="11"/>
      <c r="E267" s="11">
        <v>20050</v>
      </c>
      <c r="F267" s="11">
        <v>20000</v>
      </c>
      <c r="G267" s="11"/>
      <c r="H267" s="11">
        <v>10634.68</v>
      </c>
      <c r="I267" s="11"/>
      <c r="J267" s="11">
        <v>16632</v>
      </c>
      <c r="K267" s="11">
        <v>163.09</v>
      </c>
      <c r="L267" s="11">
        <v>4690.96</v>
      </c>
      <c r="M267" s="11">
        <v>407.73</v>
      </c>
      <c r="N267" s="11">
        <v>11727.4</v>
      </c>
      <c r="O267" s="11">
        <v>652.36</v>
      </c>
      <c r="P267" s="11">
        <v>18763.84</v>
      </c>
    </row>
    <row r="268" spans="1:16">
      <c r="A268" t="str">
        <f t="shared" si="6"/>
        <v>2730</v>
      </c>
      <c r="B268" s="10">
        <v>27</v>
      </c>
      <c r="C268" s="10">
        <v>30</v>
      </c>
      <c r="D268" s="10"/>
      <c r="E268" s="10">
        <v>20050</v>
      </c>
      <c r="F268" s="10">
        <v>20000</v>
      </c>
      <c r="G268" s="10">
        <v>900</v>
      </c>
      <c r="H268" s="10">
        <v>11853.72</v>
      </c>
      <c r="I268" s="10"/>
      <c r="J268" s="10">
        <v>16061</v>
      </c>
      <c r="K268" s="10">
        <v>166.32</v>
      </c>
      <c r="L268" s="10">
        <v>4998.01</v>
      </c>
      <c r="M268" s="10">
        <v>415.8</v>
      </c>
      <c r="N268" s="10">
        <v>12495.02</v>
      </c>
      <c r="O268" s="10">
        <v>665.28</v>
      </c>
      <c r="P268" s="10">
        <v>19992.04</v>
      </c>
    </row>
    <row r="269" spans="1:16">
      <c r="A269" t="str">
        <f t="shared" si="6"/>
        <v>2831</v>
      </c>
      <c r="B269" s="11">
        <v>28</v>
      </c>
      <c r="C269" s="11">
        <v>31</v>
      </c>
      <c r="D269" s="11"/>
      <c r="E269" s="11">
        <v>20050</v>
      </c>
      <c r="F269" s="11">
        <v>20000</v>
      </c>
      <c r="G269" s="11"/>
      <c r="H269" s="11">
        <v>12209.33</v>
      </c>
      <c r="I269" s="11"/>
      <c r="J269" s="11">
        <v>16379</v>
      </c>
      <c r="K269" s="11">
        <v>160.61000000000001</v>
      </c>
      <c r="L269" s="11">
        <v>5308.56</v>
      </c>
      <c r="M269" s="11">
        <v>401.53</v>
      </c>
      <c r="N269" s="11">
        <v>13271.4</v>
      </c>
      <c r="O269" s="11">
        <v>642.44000000000005</v>
      </c>
      <c r="P269" s="11">
        <v>21234.240000000002</v>
      </c>
    </row>
    <row r="270" spans="1:16">
      <c r="A270" t="str">
        <f t="shared" si="6"/>
        <v>2932</v>
      </c>
      <c r="B270" s="10">
        <v>29</v>
      </c>
      <c r="C270" s="10">
        <v>32</v>
      </c>
      <c r="D270" s="10"/>
      <c r="E270" s="10">
        <v>20050</v>
      </c>
      <c r="F270" s="10">
        <v>20000</v>
      </c>
      <c r="G270" s="10"/>
      <c r="H270" s="10">
        <v>12575.61</v>
      </c>
      <c r="I270" s="10"/>
      <c r="J270" s="10">
        <v>16703</v>
      </c>
      <c r="K270" s="10">
        <v>163.79</v>
      </c>
      <c r="L270" s="10">
        <v>5631.61</v>
      </c>
      <c r="M270" s="10">
        <v>409.48</v>
      </c>
      <c r="N270" s="10">
        <v>14079.01</v>
      </c>
      <c r="O270" s="10">
        <v>655.16</v>
      </c>
      <c r="P270" s="10">
        <v>22526.42</v>
      </c>
    </row>
    <row r="271" spans="1:16">
      <c r="A271" t="str">
        <f t="shared" si="6"/>
        <v>3033</v>
      </c>
      <c r="B271" s="11">
        <v>30</v>
      </c>
      <c r="C271" s="11">
        <v>33</v>
      </c>
      <c r="D271" s="11"/>
      <c r="E271" s="11">
        <v>20050</v>
      </c>
      <c r="F271" s="11">
        <v>20000</v>
      </c>
      <c r="G271" s="11">
        <v>900</v>
      </c>
      <c r="H271" s="11">
        <v>13852.88</v>
      </c>
      <c r="I271" s="11"/>
      <c r="J271" s="11">
        <v>16134</v>
      </c>
      <c r="K271" s="11">
        <v>167.03</v>
      </c>
      <c r="L271" s="11">
        <v>5967.58</v>
      </c>
      <c r="M271" s="11">
        <v>417.58</v>
      </c>
      <c r="N271" s="11">
        <v>14918.96</v>
      </c>
      <c r="O271" s="11">
        <v>668.12</v>
      </c>
      <c r="P271" s="11">
        <v>23870.34</v>
      </c>
    </row>
    <row r="272" spans="1:16">
      <c r="A272" t="str">
        <f t="shared" si="6"/>
        <v>3134</v>
      </c>
      <c r="B272" s="10">
        <v>31</v>
      </c>
      <c r="C272" s="10">
        <v>34</v>
      </c>
      <c r="D272" s="10"/>
      <c r="E272" s="10">
        <v>20050</v>
      </c>
      <c r="F272" s="10">
        <v>20000</v>
      </c>
      <c r="G272" s="10"/>
      <c r="H272" s="10">
        <v>14268.47</v>
      </c>
      <c r="I272" s="10"/>
      <c r="J272" s="10">
        <v>16452</v>
      </c>
      <c r="K272" s="10">
        <v>161.34</v>
      </c>
      <c r="L272" s="10">
        <v>6307.95</v>
      </c>
      <c r="M272" s="10">
        <v>403.35</v>
      </c>
      <c r="N272" s="10">
        <v>15769.88</v>
      </c>
      <c r="O272" s="10">
        <v>645.36</v>
      </c>
      <c r="P272" s="10">
        <v>25231.81</v>
      </c>
    </row>
    <row r="273" spans="1:16">
      <c r="A273" t="str">
        <f t="shared" si="6"/>
        <v>3235</v>
      </c>
      <c r="B273" s="11">
        <v>32</v>
      </c>
      <c r="C273" s="11">
        <v>35</v>
      </c>
      <c r="D273" s="11"/>
      <c r="E273" s="11">
        <v>20050</v>
      </c>
      <c r="F273" s="11">
        <v>20000</v>
      </c>
      <c r="G273" s="11"/>
      <c r="H273" s="11">
        <v>14696.52</v>
      </c>
      <c r="I273" s="11"/>
      <c r="J273" s="11">
        <v>16777</v>
      </c>
      <c r="K273" s="11">
        <v>164.52</v>
      </c>
      <c r="L273" s="11">
        <v>6661.71</v>
      </c>
      <c r="M273" s="11">
        <v>411.3</v>
      </c>
      <c r="N273" s="11">
        <v>16654.28</v>
      </c>
      <c r="O273" s="11">
        <v>658.08</v>
      </c>
      <c r="P273" s="11">
        <v>26646.84</v>
      </c>
    </row>
    <row r="274" spans="1:16">
      <c r="A274" t="str">
        <f t="shared" si="6"/>
        <v>3336</v>
      </c>
      <c r="B274" s="10">
        <v>33</v>
      </c>
      <c r="C274" s="10">
        <v>36</v>
      </c>
      <c r="D274" s="10"/>
      <c r="E274" s="10">
        <v>20050</v>
      </c>
      <c r="F274" s="10">
        <v>20000</v>
      </c>
      <c r="G274" s="10">
        <v>900</v>
      </c>
      <c r="H274" s="10">
        <v>16037.42</v>
      </c>
      <c r="I274" s="10"/>
      <c r="J274" s="10">
        <v>16208</v>
      </c>
      <c r="K274" s="10">
        <v>167.77</v>
      </c>
      <c r="L274" s="10">
        <v>7029.33</v>
      </c>
      <c r="M274" s="10">
        <v>419.43</v>
      </c>
      <c r="N274" s="10">
        <v>17573.330000000002</v>
      </c>
      <c r="O274" s="10">
        <v>671.08</v>
      </c>
      <c r="P274" s="10">
        <v>28117.33</v>
      </c>
    </row>
    <row r="275" spans="1:16">
      <c r="A275" t="str">
        <f t="shared" si="6"/>
        <v>3437</v>
      </c>
      <c r="B275" s="11">
        <v>34</v>
      </c>
      <c r="C275" s="11">
        <v>37</v>
      </c>
      <c r="D275" s="11"/>
      <c r="E275" s="11">
        <v>20050</v>
      </c>
      <c r="F275" s="11">
        <v>20000</v>
      </c>
      <c r="G275" s="11"/>
      <c r="H275" s="11">
        <v>16518.54</v>
      </c>
      <c r="I275" s="11"/>
      <c r="J275" s="11">
        <v>16527</v>
      </c>
      <c r="K275" s="11">
        <v>162.08000000000001</v>
      </c>
      <c r="L275" s="11">
        <v>7402.29</v>
      </c>
      <c r="M275" s="11">
        <v>405.2</v>
      </c>
      <c r="N275" s="11">
        <v>18505.73</v>
      </c>
      <c r="O275" s="11">
        <v>648.32000000000005</v>
      </c>
      <c r="P275" s="11">
        <v>29609.17</v>
      </c>
    </row>
    <row r="276" spans="1:16">
      <c r="A276" t="str">
        <f t="shared" si="6"/>
        <v>3538</v>
      </c>
      <c r="B276" s="10">
        <v>35</v>
      </c>
      <c r="C276" s="10">
        <v>38</v>
      </c>
      <c r="D276" s="10"/>
      <c r="E276" s="10">
        <v>20050</v>
      </c>
      <c r="F276" s="10">
        <v>20000</v>
      </c>
      <c r="G276" s="10"/>
      <c r="H276" s="10">
        <v>17014.099999999999</v>
      </c>
      <c r="I276" s="10"/>
      <c r="J276" s="10">
        <v>16852</v>
      </c>
      <c r="K276" s="10">
        <v>165.27</v>
      </c>
      <c r="L276" s="10">
        <v>7789.63</v>
      </c>
      <c r="M276" s="10">
        <v>413.18</v>
      </c>
      <c r="N276" s="10">
        <v>19474.080000000002</v>
      </c>
      <c r="O276" s="10">
        <v>661.08</v>
      </c>
      <c r="P276" s="10">
        <v>31158.52</v>
      </c>
    </row>
    <row r="277" spans="1:16">
      <c r="A277" t="str">
        <f t="shared" si="6"/>
        <v>3639</v>
      </c>
      <c r="B277" s="11">
        <v>36</v>
      </c>
      <c r="C277" s="11">
        <v>39</v>
      </c>
      <c r="D277" s="11"/>
      <c r="E277" s="11">
        <v>20050</v>
      </c>
      <c r="F277" s="11">
        <v>20000</v>
      </c>
      <c r="G277" s="11">
        <v>900</v>
      </c>
      <c r="H277" s="11">
        <v>18424.52</v>
      </c>
      <c r="I277" s="11"/>
      <c r="J277" s="11">
        <v>16284</v>
      </c>
      <c r="K277" s="11">
        <v>168.52</v>
      </c>
      <c r="L277" s="11">
        <v>8191.84</v>
      </c>
      <c r="M277" s="11">
        <v>421.3</v>
      </c>
      <c r="N277" s="11">
        <v>20479.599999999999</v>
      </c>
      <c r="O277" s="11">
        <v>674.08</v>
      </c>
      <c r="P277" s="11">
        <v>32767.360000000001</v>
      </c>
    </row>
    <row r="278" spans="1:16">
      <c r="A278" t="str">
        <f t="shared" si="6"/>
        <v>3740</v>
      </c>
      <c r="B278" s="10">
        <v>37</v>
      </c>
      <c r="C278" s="10">
        <v>40</v>
      </c>
      <c r="D278" s="10"/>
      <c r="E278" s="10">
        <v>20050</v>
      </c>
      <c r="F278" s="10">
        <v>20000</v>
      </c>
      <c r="G278" s="10"/>
      <c r="H278" s="10">
        <v>18977.259999999998</v>
      </c>
      <c r="I278" s="10"/>
      <c r="J278" s="10">
        <v>16603</v>
      </c>
      <c r="K278" s="10">
        <v>162.84</v>
      </c>
      <c r="L278" s="10">
        <v>8600.43</v>
      </c>
      <c r="M278" s="10">
        <v>407.1</v>
      </c>
      <c r="N278" s="10">
        <v>21501.09</v>
      </c>
      <c r="O278" s="10">
        <v>651.36</v>
      </c>
      <c r="P278" s="10">
        <v>34401.74</v>
      </c>
    </row>
    <row r="279" spans="1:16">
      <c r="A279" t="str">
        <f t="shared" si="6"/>
        <v>3841</v>
      </c>
      <c r="B279" s="11">
        <v>38</v>
      </c>
      <c r="C279" s="11">
        <v>41</v>
      </c>
      <c r="D279" s="11"/>
      <c r="E279" s="11">
        <v>20050</v>
      </c>
      <c r="F279" s="11">
        <v>20000</v>
      </c>
      <c r="G279" s="11"/>
      <c r="H279" s="11">
        <v>19546.57</v>
      </c>
      <c r="I279" s="11"/>
      <c r="J279" s="11">
        <v>16929</v>
      </c>
      <c r="K279" s="11">
        <v>166.03</v>
      </c>
      <c r="L279" s="11">
        <v>9024.48</v>
      </c>
      <c r="M279" s="11">
        <v>415.08</v>
      </c>
      <c r="N279" s="11">
        <v>22561.19</v>
      </c>
      <c r="O279" s="11">
        <v>664.12</v>
      </c>
      <c r="P279" s="11">
        <v>36097.910000000003</v>
      </c>
    </row>
    <row r="280" spans="1:16">
      <c r="A280" t="str">
        <f t="shared" si="6"/>
        <v>3942</v>
      </c>
      <c r="B280" s="10">
        <v>39</v>
      </c>
      <c r="C280" s="10">
        <v>42</v>
      </c>
      <c r="D280" s="10"/>
      <c r="E280" s="10">
        <v>20050</v>
      </c>
      <c r="F280" s="10">
        <v>20000</v>
      </c>
      <c r="G280" s="10">
        <v>900</v>
      </c>
      <c r="H280" s="10">
        <v>21032.97</v>
      </c>
      <c r="I280" s="10"/>
      <c r="J280" s="10">
        <v>16361</v>
      </c>
      <c r="K280" s="10">
        <v>169.29</v>
      </c>
      <c r="L280" s="10">
        <v>9464.5</v>
      </c>
      <c r="M280" s="10">
        <v>423.23</v>
      </c>
      <c r="N280" s="10">
        <v>23661.25</v>
      </c>
      <c r="O280" s="10">
        <v>677.16</v>
      </c>
      <c r="P280" s="10">
        <v>37858.01</v>
      </c>
    </row>
    <row r="281" spans="1:16">
      <c r="A281" t="str">
        <f t="shared" si="6"/>
        <v>4043</v>
      </c>
      <c r="B281" s="11">
        <v>40</v>
      </c>
      <c r="C281" s="11">
        <v>43</v>
      </c>
      <c r="D281" s="11"/>
      <c r="E281" s="11">
        <v>20050</v>
      </c>
      <c r="F281" s="11">
        <v>20000</v>
      </c>
      <c r="G281" s="11"/>
      <c r="H281" s="11">
        <v>21663.96</v>
      </c>
      <c r="I281" s="11"/>
      <c r="J281" s="11">
        <v>16679</v>
      </c>
      <c r="K281" s="11">
        <v>163.61000000000001</v>
      </c>
      <c r="L281" s="11">
        <v>9912.0499999999993</v>
      </c>
      <c r="M281" s="11">
        <v>409.03</v>
      </c>
      <c r="N281" s="11">
        <v>24780.12</v>
      </c>
      <c r="O281" s="11">
        <v>654.44000000000005</v>
      </c>
      <c r="P281" s="11">
        <v>39648.19</v>
      </c>
    </row>
    <row r="282" spans="1:16">
      <c r="A282" t="str">
        <f t="shared" si="6"/>
        <v>4144</v>
      </c>
      <c r="B282" s="10">
        <v>41</v>
      </c>
      <c r="C282" s="10">
        <v>44</v>
      </c>
      <c r="D282" s="10"/>
      <c r="E282" s="10">
        <v>20050</v>
      </c>
      <c r="F282" s="10">
        <v>20000</v>
      </c>
      <c r="G282" s="10"/>
      <c r="H282" s="10">
        <v>22313.88</v>
      </c>
      <c r="I282" s="10"/>
      <c r="J282" s="10">
        <v>17004</v>
      </c>
      <c r="K282" s="10">
        <v>166.79</v>
      </c>
      <c r="L282" s="10">
        <v>10376.200000000001</v>
      </c>
      <c r="M282" s="10">
        <v>416.98</v>
      </c>
      <c r="N282" s="10">
        <v>25940.5</v>
      </c>
      <c r="O282" s="10">
        <v>667.16</v>
      </c>
      <c r="P282" s="10">
        <v>41504.79</v>
      </c>
    </row>
    <row r="283" spans="1:16">
      <c r="A283" t="str">
        <f t="shared" si="6"/>
        <v>4245</v>
      </c>
      <c r="B283" s="11">
        <v>42</v>
      </c>
      <c r="C283" s="11">
        <v>45</v>
      </c>
      <c r="D283" s="11"/>
      <c r="E283" s="11">
        <v>20050</v>
      </c>
      <c r="F283" s="11">
        <v>20000</v>
      </c>
      <c r="G283" s="11">
        <v>900</v>
      </c>
      <c r="H283" s="11">
        <v>23883.3</v>
      </c>
      <c r="I283" s="11"/>
      <c r="J283" s="11">
        <v>16436</v>
      </c>
      <c r="K283" s="11">
        <v>170.04</v>
      </c>
      <c r="L283" s="11">
        <v>10857.52</v>
      </c>
      <c r="M283" s="11">
        <v>425.1</v>
      </c>
      <c r="N283" s="11">
        <v>27143.81</v>
      </c>
      <c r="O283" s="11">
        <v>680.16</v>
      </c>
      <c r="P283" s="11">
        <v>43430.1</v>
      </c>
    </row>
    <row r="284" spans="1:16">
      <c r="A284" t="str">
        <f t="shared" si="6"/>
        <v>4346</v>
      </c>
      <c r="B284" s="10">
        <v>43</v>
      </c>
      <c r="C284" s="10">
        <v>46</v>
      </c>
      <c r="D284" s="10"/>
      <c r="E284" s="10">
        <v>20050</v>
      </c>
      <c r="F284" s="10">
        <v>20000</v>
      </c>
      <c r="G284" s="10"/>
      <c r="H284" s="10">
        <v>24599.79</v>
      </c>
      <c r="I284" s="10"/>
      <c r="J284" s="10">
        <v>16753</v>
      </c>
      <c r="K284" s="10">
        <v>164.36</v>
      </c>
      <c r="L284" s="10">
        <v>11347.61</v>
      </c>
      <c r="M284" s="10">
        <v>410.9</v>
      </c>
      <c r="N284" s="10">
        <v>28369.02</v>
      </c>
      <c r="O284" s="10">
        <v>657.44</v>
      </c>
      <c r="P284" s="10">
        <v>45390.44</v>
      </c>
    </row>
    <row r="285" spans="1:16">
      <c r="A285" t="str">
        <f t="shared" si="6"/>
        <v>4447</v>
      </c>
      <c r="B285" s="11">
        <v>44</v>
      </c>
      <c r="C285" s="11">
        <v>47</v>
      </c>
      <c r="D285" s="11"/>
      <c r="E285" s="11">
        <v>20050</v>
      </c>
      <c r="F285" s="11">
        <v>20000</v>
      </c>
      <c r="G285" s="11"/>
      <c r="H285" s="11">
        <v>25337.79</v>
      </c>
      <c r="I285" s="11"/>
      <c r="J285" s="11">
        <v>17077</v>
      </c>
      <c r="K285" s="11">
        <v>167.53</v>
      </c>
      <c r="L285" s="11">
        <v>11855.57</v>
      </c>
      <c r="M285" s="11">
        <v>418.83</v>
      </c>
      <c r="N285" s="11">
        <v>29638.92</v>
      </c>
      <c r="O285" s="11">
        <v>670.12</v>
      </c>
      <c r="P285" s="11">
        <v>47422.27</v>
      </c>
    </row>
    <row r="286" spans="1:16">
      <c r="A286" t="str">
        <f t="shared" si="6"/>
        <v>4548</v>
      </c>
      <c r="B286" s="10">
        <v>45</v>
      </c>
      <c r="C286" s="10">
        <v>48</v>
      </c>
      <c r="D286" s="10"/>
      <c r="E286" s="10">
        <v>20050</v>
      </c>
      <c r="F286" s="10">
        <v>20000</v>
      </c>
      <c r="G286" s="10">
        <v>900</v>
      </c>
      <c r="H286" s="10">
        <v>26997.919999999998</v>
      </c>
      <c r="I286" s="10"/>
      <c r="J286" s="10">
        <v>16507</v>
      </c>
      <c r="K286" s="10">
        <v>170.77</v>
      </c>
      <c r="L286" s="10">
        <v>12382.01</v>
      </c>
      <c r="M286" s="10">
        <v>426.93</v>
      </c>
      <c r="N286" s="10">
        <v>30955.01</v>
      </c>
      <c r="O286" s="10">
        <v>683.08</v>
      </c>
      <c r="P286" s="10">
        <v>49528.02</v>
      </c>
    </row>
    <row r="287" spans="1:16">
      <c r="A287" t="str">
        <f t="shared" si="6"/>
        <v>4649</v>
      </c>
      <c r="B287" s="11">
        <v>46</v>
      </c>
      <c r="C287" s="11">
        <v>49</v>
      </c>
      <c r="D287" s="11"/>
      <c r="E287" s="11">
        <v>20050</v>
      </c>
      <c r="F287" s="11">
        <v>20000</v>
      </c>
      <c r="G287" s="11"/>
      <c r="H287" s="11">
        <v>27807.86</v>
      </c>
      <c r="I287" s="11"/>
      <c r="J287" s="11">
        <v>16823</v>
      </c>
      <c r="K287" s="11">
        <v>165.07</v>
      </c>
      <c r="L287" s="11">
        <v>12918.54</v>
      </c>
      <c r="M287" s="11">
        <v>412.68</v>
      </c>
      <c r="N287" s="11">
        <v>32296.34</v>
      </c>
      <c r="O287" s="11">
        <v>660.28</v>
      </c>
      <c r="P287" s="11">
        <v>51674.14</v>
      </c>
    </row>
    <row r="288" spans="1:16">
      <c r="A288" t="str">
        <f t="shared" si="6"/>
        <v>4750</v>
      </c>
      <c r="B288" s="10">
        <v>47</v>
      </c>
      <c r="C288" s="10">
        <v>50</v>
      </c>
      <c r="D288" s="10"/>
      <c r="E288" s="10">
        <v>20050</v>
      </c>
      <c r="F288" s="10">
        <v>20000</v>
      </c>
      <c r="G288" s="10"/>
      <c r="H288" s="10">
        <v>28642.09</v>
      </c>
      <c r="I288" s="10"/>
      <c r="J288" s="10">
        <v>17145</v>
      </c>
      <c r="K288" s="10">
        <v>168.23</v>
      </c>
      <c r="L288" s="10">
        <v>13474.32</v>
      </c>
      <c r="M288" s="10">
        <v>420.58</v>
      </c>
      <c r="N288" s="10">
        <v>33685.800000000003</v>
      </c>
      <c r="O288" s="10">
        <v>672.92</v>
      </c>
      <c r="P288" s="10">
        <v>53897.279999999999</v>
      </c>
    </row>
    <row r="289" spans="1:16">
      <c r="A289" t="str">
        <f t="shared" si="6"/>
        <v>4851</v>
      </c>
      <c r="B289" s="11">
        <v>48</v>
      </c>
      <c r="C289" s="11">
        <v>51</v>
      </c>
      <c r="D289" s="11"/>
      <c r="E289" s="11">
        <v>20050</v>
      </c>
      <c r="F289" s="11">
        <v>20000</v>
      </c>
      <c r="G289" s="11">
        <v>900</v>
      </c>
      <c r="H289" s="11">
        <v>30401.360000000001</v>
      </c>
      <c r="I289" s="11"/>
      <c r="J289" s="11">
        <v>16573</v>
      </c>
      <c r="K289" s="11">
        <v>171.45</v>
      </c>
      <c r="L289" s="11">
        <v>14050</v>
      </c>
      <c r="M289" s="11">
        <v>428.63</v>
      </c>
      <c r="N289" s="11">
        <v>35125</v>
      </c>
      <c r="O289" s="11">
        <v>685.8</v>
      </c>
      <c r="P289" s="11">
        <v>56200</v>
      </c>
    </row>
    <row r="290" spans="1:16">
      <c r="A290" t="str">
        <f t="shared" si="6"/>
        <v>4952</v>
      </c>
      <c r="B290" s="10">
        <v>49</v>
      </c>
      <c r="C290" s="10">
        <v>52</v>
      </c>
      <c r="D290" s="10"/>
      <c r="E290" s="10">
        <v>20050</v>
      </c>
      <c r="F290" s="10">
        <v>20000</v>
      </c>
      <c r="G290" s="10"/>
      <c r="H290" s="10">
        <v>31313.4</v>
      </c>
      <c r="I290" s="10"/>
      <c r="J290" s="10">
        <v>16885</v>
      </c>
      <c r="K290" s="10">
        <v>165.73</v>
      </c>
      <c r="L290" s="10">
        <v>14637.23</v>
      </c>
      <c r="M290" s="10">
        <v>414.33</v>
      </c>
      <c r="N290" s="10">
        <v>36593.08</v>
      </c>
      <c r="O290" s="10">
        <v>662.92</v>
      </c>
      <c r="P290" s="10">
        <v>58548.92</v>
      </c>
    </row>
    <row r="291" spans="1:16">
      <c r="A291" t="str">
        <f t="shared" si="6"/>
        <v>5053</v>
      </c>
      <c r="B291" s="11">
        <v>50</v>
      </c>
      <c r="C291" s="11">
        <v>53</v>
      </c>
      <c r="D291" s="11"/>
      <c r="E291" s="11">
        <v>20050</v>
      </c>
      <c r="F291" s="11">
        <v>20000</v>
      </c>
      <c r="G291" s="11"/>
      <c r="H291" s="11">
        <v>32252.799999999999</v>
      </c>
      <c r="I291" s="11"/>
      <c r="J291" s="11">
        <v>17204</v>
      </c>
      <c r="K291" s="11">
        <v>168.85</v>
      </c>
      <c r="L291" s="11">
        <v>15245.2</v>
      </c>
      <c r="M291" s="11">
        <v>422.13</v>
      </c>
      <c r="N291" s="11">
        <v>38112.99</v>
      </c>
      <c r="O291" s="11">
        <v>675.4</v>
      </c>
      <c r="P291" s="11">
        <v>60980.79</v>
      </c>
    </row>
    <row r="292" spans="1:16">
      <c r="A292" t="str">
        <f t="shared" si="6"/>
        <v>5154</v>
      </c>
      <c r="B292" s="10">
        <v>51</v>
      </c>
      <c r="C292" s="10">
        <v>54</v>
      </c>
      <c r="D292" s="10"/>
      <c r="E292" s="10">
        <v>20050</v>
      </c>
      <c r="F292" s="10">
        <v>20000</v>
      </c>
      <c r="G292" s="10">
        <v>900</v>
      </c>
      <c r="H292" s="10">
        <v>34120.379999999997</v>
      </c>
      <c r="I292" s="10"/>
      <c r="J292" s="10">
        <v>16630</v>
      </c>
      <c r="K292" s="10">
        <v>172.04</v>
      </c>
      <c r="L292" s="10">
        <v>15874.59</v>
      </c>
      <c r="M292" s="10">
        <v>430.1</v>
      </c>
      <c r="N292" s="10">
        <v>39686.480000000003</v>
      </c>
      <c r="O292" s="10">
        <v>688.16</v>
      </c>
      <c r="P292" s="10">
        <v>63498.38</v>
      </c>
    </row>
    <row r="293" spans="1:16">
      <c r="A293" t="str">
        <f t="shared" si="6"/>
        <v>5255</v>
      </c>
      <c r="B293" s="11">
        <v>52</v>
      </c>
      <c r="C293" s="11">
        <v>55</v>
      </c>
      <c r="D293" s="11"/>
      <c r="E293" s="11">
        <v>20050</v>
      </c>
      <c r="F293" s="11">
        <v>20000</v>
      </c>
      <c r="G293" s="11"/>
      <c r="H293" s="11">
        <v>35144</v>
      </c>
      <c r="I293" s="11"/>
      <c r="J293" s="11">
        <v>16937</v>
      </c>
      <c r="K293" s="11">
        <v>166.3</v>
      </c>
      <c r="L293" s="11">
        <v>16517.13</v>
      </c>
      <c r="M293" s="11">
        <v>415.75</v>
      </c>
      <c r="N293" s="11">
        <v>41292.83</v>
      </c>
      <c r="O293" s="11">
        <v>665.2</v>
      </c>
      <c r="P293" s="11">
        <v>66068.53</v>
      </c>
    </row>
    <row r="294" spans="1:16">
      <c r="A294" t="str">
        <f t="shared" si="6"/>
        <v>5356</v>
      </c>
      <c r="B294" s="10">
        <v>53</v>
      </c>
      <c r="C294" s="10">
        <v>56</v>
      </c>
      <c r="D294" s="10"/>
      <c r="E294" s="10">
        <v>20050</v>
      </c>
      <c r="F294" s="10">
        <v>20000</v>
      </c>
      <c r="G294" s="10"/>
      <c r="H294" s="10">
        <v>36198.32</v>
      </c>
      <c r="I294" s="10"/>
      <c r="J294" s="10">
        <v>17251</v>
      </c>
      <c r="K294" s="10">
        <v>169.37</v>
      </c>
      <c r="L294" s="10">
        <v>17182.02</v>
      </c>
      <c r="M294" s="10">
        <v>423.43</v>
      </c>
      <c r="N294" s="10">
        <v>42955.040000000001</v>
      </c>
      <c r="O294" s="10">
        <v>677.48</v>
      </c>
      <c r="P294" s="10">
        <v>68728.06</v>
      </c>
    </row>
    <row r="295" spans="1:16">
      <c r="A295" t="str">
        <f t="shared" si="6"/>
        <v>5457</v>
      </c>
      <c r="B295" s="11">
        <v>54</v>
      </c>
      <c r="C295" s="11">
        <v>57</v>
      </c>
      <c r="D295" s="11"/>
      <c r="E295" s="11">
        <v>20050</v>
      </c>
      <c r="F295" s="11">
        <v>20000</v>
      </c>
      <c r="G295" s="11">
        <v>900</v>
      </c>
      <c r="H295" s="11">
        <v>38184.269999999997</v>
      </c>
      <c r="I295" s="11"/>
      <c r="J295" s="11">
        <v>16672</v>
      </c>
      <c r="K295" s="11">
        <v>172.51</v>
      </c>
      <c r="L295" s="11">
        <v>17869.990000000002</v>
      </c>
      <c r="M295" s="11">
        <v>431.28</v>
      </c>
      <c r="N295" s="11">
        <v>44674.96</v>
      </c>
      <c r="O295" s="11">
        <v>690.04</v>
      </c>
      <c r="P295" s="11">
        <v>71479.94</v>
      </c>
    </row>
    <row r="296" spans="1:16">
      <c r="A296" t="str">
        <f t="shared" si="6"/>
        <v>5558</v>
      </c>
      <c r="B296" s="10">
        <v>55</v>
      </c>
      <c r="C296" s="10">
        <v>58</v>
      </c>
      <c r="D296" s="10"/>
      <c r="E296" s="10">
        <v>20050</v>
      </c>
      <c r="F296" s="10">
        <v>20000</v>
      </c>
      <c r="G296" s="10"/>
      <c r="H296" s="10">
        <v>39329.79</v>
      </c>
      <c r="I296" s="10"/>
      <c r="J296" s="10">
        <v>16972</v>
      </c>
      <c r="K296" s="10">
        <v>166.72</v>
      </c>
      <c r="L296" s="10">
        <v>18572.810000000001</v>
      </c>
      <c r="M296" s="10">
        <v>416.8</v>
      </c>
      <c r="N296" s="10">
        <v>46432.01</v>
      </c>
      <c r="O296" s="10">
        <v>666.88</v>
      </c>
      <c r="P296" s="10">
        <v>74291.22</v>
      </c>
    </row>
    <row r="297" spans="1:16">
      <c r="A297" t="str">
        <f t="shared" si="6"/>
        <v>5659</v>
      </c>
      <c r="B297" s="11">
        <v>56</v>
      </c>
      <c r="C297" s="11">
        <v>59</v>
      </c>
      <c r="D297" s="11"/>
      <c r="E297" s="11">
        <v>20050</v>
      </c>
      <c r="F297" s="11">
        <v>20000</v>
      </c>
      <c r="G297" s="11"/>
      <c r="H297" s="11">
        <v>40509.69</v>
      </c>
      <c r="I297" s="11"/>
      <c r="J297" s="11">
        <v>17279</v>
      </c>
      <c r="K297" s="11">
        <v>169.72</v>
      </c>
      <c r="L297" s="11">
        <v>19299.71</v>
      </c>
      <c r="M297" s="11">
        <v>424.3</v>
      </c>
      <c r="N297" s="11">
        <v>48249.27</v>
      </c>
      <c r="O297" s="11">
        <v>678.88</v>
      </c>
      <c r="P297" s="11">
        <v>77198.84</v>
      </c>
    </row>
    <row r="298" spans="1:16">
      <c r="A298" t="str">
        <f t="shared" si="6"/>
        <v>5760</v>
      </c>
      <c r="B298" s="10">
        <v>57</v>
      </c>
      <c r="C298" s="10">
        <v>60</v>
      </c>
      <c r="D298" s="10"/>
      <c r="E298" s="10">
        <v>20050</v>
      </c>
      <c r="F298" s="10">
        <v>20000</v>
      </c>
      <c r="G298" s="10">
        <v>900</v>
      </c>
      <c r="H298" s="10">
        <v>42624.98</v>
      </c>
      <c r="I298" s="10"/>
      <c r="J298" s="10">
        <v>16692</v>
      </c>
      <c r="K298" s="10">
        <v>172.79</v>
      </c>
      <c r="L298" s="10">
        <v>20051.490000000002</v>
      </c>
      <c r="M298" s="10">
        <v>431.98</v>
      </c>
      <c r="N298" s="10">
        <v>50128.73</v>
      </c>
      <c r="O298" s="10">
        <v>691.16</v>
      </c>
      <c r="P298" s="10">
        <v>80205.960000000006</v>
      </c>
    </row>
    <row r="299" spans="1:16">
      <c r="A299" t="str">
        <f t="shared" si="6"/>
        <v>5861</v>
      </c>
      <c r="B299" s="11">
        <v>58</v>
      </c>
      <c r="C299" s="11">
        <v>61</v>
      </c>
      <c r="D299" s="11"/>
      <c r="E299" s="11">
        <v>20050</v>
      </c>
      <c r="F299" s="11">
        <v>20000</v>
      </c>
      <c r="G299" s="11"/>
      <c r="H299" s="11">
        <v>43903.73</v>
      </c>
      <c r="I299" s="11"/>
      <c r="J299" s="11">
        <v>16982</v>
      </c>
      <c r="K299" s="11">
        <v>166.92</v>
      </c>
      <c r="L299" s="11">
        <v>20819.96</v>
      </c>
      <c r="M299" s="11">
        <v>417.3</v>
      </c>
      <c r="N299" s="11">
        <v>52049.89</v>
      </c>
      <c r="O299" s="11">
        <v>667.68</v>
      </c>
      <c r="P299" s="11">
        <v>83279.820000000007</v>
      </c>
    </row>
    <row r="300" spans="1:16">
      <c r="A300" t="str">
        <f t="shared" si="6"/>
        <v>5962</v>
      </c>
      <c r="B300" s="10">
        <v>59</v>
      </c>
      <c r="C300" s="10">
        <v>62</v>
      </c>
      <c r="D300" s="10"/>
      <c r="E300" s="10">
        <v>20050</v>
      </c>
      <c r="F300" s="10">
        <v>20000</v>
      </c>
      <c r="G300" s="10"/>
      <c r="H300" s="10">
        <v>45220.84</v>
      </c>
      <c r="I300" s="10"/>
      <c r="J300" s="10">
        <v>17279</v>
      </c>
      <c r="K300" s="10">
        <v>169.82</v>
      </c>
      <c r="L300" s="10">
        <v>21614.37</v>
      </c>
      <c r="M300" s="10">
        <v>424.55</v>
      </c>
      <c r="N300" s="10">
        <v>54035.94</v>
      </c>
      <c r="O300" s="10">
        <v>679.28</v>
      </c>
      <c r="P300" s="10">
        <v>86457.5</v>
      </c>
    </row>
    <row r="301" spans="1:16">
      <c r="A301" t="str">
        <f t="shared" si="6"/>
        <v>6063</v>
      </c>
      <c r="B301" s="11">
        <v>60</v>
      </c>
      <c r="C301" s="11">
        <v>63</v>
      </c>
      <c r="D301" s="11"/>
      <c r="E301" s="11">
        <v>20050</v>
      </c>
      <c r="F301" s="11">
        <v>20000</v>
      </c>
      <c r="G301" s="11">
        <v>900</v>
      </c>
      <c r="H301" s="11">
        <v>47477.46</v>
      </c>
      <c r="I301" s="11"/>
      <c r="J301" s="11">
        <v>16681</v>
      </c>
      <c r="K301" s="11">
        <v>172.78</v>
      </c>
      <c r="L301" s="11">
        <v>22435.59</v>
      </c>
      <c r="M301" s="11">
        <v>431.95</v>
      </c>
      <c r="N301" s="11">
        <v>56088.959999999999</v>
      </c>
      <c r="O301" s="11">
        <v>691.12</v>
      </c>
      <c r="P301" s="11">
        <v>89742.34</v>
      </c>
    </row>
    <row r="302" spans="1:16">
      <c r="A302" t="str">
        <f t="shared" si="6"/>
        <v>6164</v>
      </c>
      <c r="B302" s="10">
        <v>61</v>
      </c>
      <c r="C302" s="10">
        <v>64</v>
      </c>
      <c r="D302" s="10"/>
      <c r="E302" s="10">
        <v>20050</v>
      </c>
      <c r="F302" s="10">
        <v>20000</v>
      </c>
      <c r="G302" s="10"/>
      <c r="H302" s="10">
        <v>48901.79</v>
      </c>
      <c r="I302" s="10"/>
      <c r="J302" s="10">
        <v>16957</v>
      </c>
      <c r="K302" s="10">
        <v>166.81</v>
      </c>
      <c r="L302" s="10">
        <v>23275.46</v>
      </c>
      <c r="M302" s="10">
        <v>417.03</v>
      </c>
      <c r="N302" s="10">
        <v>58188.66</v>
      </c>
      <c r="O302" s="10">
        <v>667.24</v>
      </c>
      <c r="P302" s="10">
        <v>93101.85</v>
      </c>
    </row>
    <row r="303" spans="1:16">
      <c r="A303" t="str">
        <f t="shared" si="6"/>
        <v>6265</v>
      </c>
      <c r="B303" s="11">
        <v>62</v>
      </c>
      <c r="C303" s="11">
        <v>65</v>
      </c>
      <c r="D303" s="11"/>
      <c r="E303" s="11">
        <v>20050</v>
      </c>
      <c r="F303" s="11">
        <v>20000</v>
      </c>
      <c r="G303" s="11"/>
      <c r="H303" s="11">
        <v>50368.84</v>
      </c>
      <c r="I303" s="11"/>
      <c r="J303" s="11">
        <v>17237</v>
      </c>
      <c r="K303" s="11">
        <v>169.57</v>
      </c>
      <c r="L303" s="11">
        <v>24143.3</v>
      </c>
      <c r="M303" s="11">
        <v>423.93</v>
      </c>
      <c r="N303" s="11">
        <v>60358.239999999998</v>
      </c>
      <c r="O303" s="11">
        <v>678.28</v>
      </c>
      <c r="P303" s="11">
        <v>96573.19</v>
      </c>
    </row>
    <row r="304" spans="1:16">
      <c r="A304" t="str">
        <f t="shared" si="6"/>
        <v>6366</v>
      </c>
      <c r="B304" s="10">
        <v>63</v>
      </c>
      <c r="C304" s="10">
        <v>66</v>
      </c>
      <c r="D304" s="10"/>
      <c r="E304" s="10">
        <v>20050</v>
      </c>
      <c r="F304" s="10">
        <v>20000</v>
      </c>
      <c r="G304" s="10">
        <v>900</v>
      </c>
      <c r="H304" s="10">
        <v>52779.91</v>
      </c>
      <c r="I304" s="10"/>
      <c r="J304" s="10">
        <v>16624</v>
      </c>
      <c r="K304" s="10">
        <v>172.37</v>
      </c>
      <c r="L304" s="10">
        <v>25039.97</v>
      </c>
      <c r="M304" s="10">
        <v>430.93</v>
      </c>
      <c r="N304" s="10">
        <v>62599.92</v>
      </c>
      <c r="O304" s="10">
        <v>689.48</v>
      </c>
      <c r="P304" s="10">
        <v>100159.86</v>
      </c>
    </row>
    <row r="305" spans="1:16">
      <c r="A305" t="str">
        <f t="shared" si="6"/>
        <v>6467</v>
      </c>
      <c r="B305" s="11">
        <v>64</v>
      </c>
      <c r="C305" s="11">
        <v>67</v>
      </c>
      <c r="D305" s="11"/>
      <c r="E305" s="11">
        <v>20050</v>
      </c>
      <c r="F305" s="11">
        <v>20000</v>
      </c>
      <c r="G305" s="11"/>
      <c r="H305" s="11">
        <v>54363.3</v>
      </c>
      <c r="I305" s="11"/>
      <c r="J305" s="11">
        <v>16877</v>
      </c>
      <c r="K305" s="11">
        <v>166.24</v>
      </c>
      <c r="L305" s="11">
        <v>25957.41</v>
      </c>
      <c r="M305" s="11">
        <v>415.6</v>
      </c>
      <c r="N305" s="11">
        <v>64893.51</v>
      </c>
      <c r="O305" s="11">
        <v>664.96</v>
      </c>
      <c r="P305" s="11">
        <v>103829.62</v>
      </c>
    </row>
    <row r="306" spans="1:16">
      <c r="A306" t="str">
        <f t="shared" ref="A306:A318" si="7">B306&amp;C306</f>
        <v>6568</v>
      </c>
      <c r="B306" s="10">
        <v>65</v>
      </c>
      <c r="C306" s="10">
        <v>68</v>
      </c>
      <c r="D306" s="10"/>
      <c r="E306" s="10">
        <v>20050</v>
      </c>
      <c r="F306" s="10">
        <v>20000</v>
      </c>
      <c r="G306" s="10"/>
      <c r="H306" s="10">
        <v>55994.2</v>
      </c>
      <c r="I306" s="10"/>
      <c r="J306" s="10">
        <v>17135</v>
      </c>
      <c r="K306" s="10">
        <v>168.77</v>
      </c>
      <c r="L306" s="10">
        <v>26904.9</v>
      </c>
      <c r="M306" s="10">
        <v>421.93</v>
      </c>
      <c r="N306" s="10">
        <v>67262.240000000005</v>
      </c>
      <c r="O306" s="10">
        <v>675.08</v>
      </c>
      <c r="P306" s="10">
        <v>107619.59</v>
      </c>
    </row>
    <row r="307" spans="1:16">
      <c r="A307" t="str">
        <f t="shared" si="7"/>
        <v>6669</v>
      </c>
      <c r="B307" s="11">
        <v>66</v>
      </c>
      <c r="C307" s="11">
        <v>69</v>
      </c>
      <c r="D307" s="11"/>
      <c r="E307" s="11">
        <v>20050</v>
      </c>
      <c r="F307" s="11">
        <v>20000</v>
      </c>
      <c r="G307" s="11">
        <v>900</v>
      </c>
      <c r="H307" s="11">
        <v>58574.03</v>
      </c>
      <c r="I307" s="11"/>
      <c r="J307" s="11">
        <v>16497</v>
      </c>
      <c r="K307" s="11">
        <v>171.35</v>
      </c>
      <c r="L307" s="11">
        <v>27883.39</v>
      </c>
      <c r="M307" s="11">
        <v>428.38</v>
      </c>
      <c r="N307" s="11">
        <v>69708.490000000005</v>
      </c>
      <c r="O307" s="11">
        <v>685.4</v>
      </c>
      <c r="P307" s="11">
        <v>111533.58</v>
      </c>
    </row>
    <row r="308" spans="1:16">
      <c r="A308" t="str">
        <f t="shared" si="7"/>
        <v>6770</v>
      </c>
      <c r="B308" s="10">
        <v>67</v>
      </c>
      <c r="C308" s="10">
        <v>70</v>
      </c>
      <c r="D308" s="10"/>
      <c r="E308" s="10">
        <v>20050</v>
      </c>
      <c r="F308" s="10">
        <v>20000</v>
      </c>
      <c r="G308" s="10"/>
      <c r="H308" s="10">
        <v>60331.25</v>
      </c>
      <c r="I308" s="10"/>
      <c r="J308" s="10">
        <v>16718</v>
      </c>
      <c r="K308" s="10">
        <v>164.97</v>
      </c>
      <c r="L308" s="10">
        <v>28884.87</v>
      </c>
      <c r="M308" s="10">
        <v>412.43</v>
      </c>
      <c r="N308" s="10">
        <v>72212.160000000003</v>
      </c>
      <c r="O308" s="10">
        <v>659.88</v>
      </c>
      <c r="P308" s="10">
        <v>115539.46</v>
      </c>
    </row>
    <row r="309" spans="1:16">
      <c r="A309" t="str">
        <f t="shared" si="7"/>
        <v>6871</v>
      </c>
      <c r="B309" s="11">
        <v>68</v>
      </c>
      <c r="C309" s="11">
        <v>71</v>
      </c>
      <c r="D309" s="11"/>
      <c r="E309" s="11">
        <v>20050</v>
      </c>
      <c r="F309" s="11">
        <v>20000</v>
      </c>
      <c r="G309" s="11"/>
      <c r="H309" s="11">
        <v>62141.19</v>
      </c>
      <c r="I309" s="11"/>
      <c r="J309" s="11">
        <v>16940</v>
      </c>
      <c r="K309" s="11">
        <v>167.18</v>
      </c>
      <c r="L309" s="11">
        <v>29918.59</v>
      </c>
      <c r="M309" s="11">
        <v>417.95</v>
      </c>
      <c r="N309" s="11">
        <v>74796.479999999996</v>
      </c>
      <c r="O309" s="11">
        <v>668.72</v>
      </c>
      <c r="P309" s="11">
        <v>119674.37</v>
      </c>
    </row>
    <row r="310" spans="1:16">
      <c r="A310" t="str">
        <f t="shared" si="7"/>
        <v>6972</v>
      </c>
      <c r="B310" s="10">
        <v>69</v>
      </c>
      <c r="C310" s="10">
        <v>72</v>
      </c>
      <c r="D310" s="10"/>
      <c r="E310" s="10">
        <v>20050</v>
      </c>
      <c r="F310" s="10">
        <v>20000</v>
      </c>
      <c r="G310" s="10">
        <v>900</v>
      </c>
      <c r="H310" s="10">
        <v>64905.42</v>
      </c>
      <c r="I310" s="10"/>
      <c r="J310" s="10">
        <v>16264</v>
      </c>
      <c r="K310" s="10">
        <v>169.4</v>
      </c>
      <c r="L310" s="10">
        <v>30985.55</v>
      </c>
      <c r="M310" s="10">
        <v>423.5</v>
      </c>
      <c r="N310" s="10">
        <v>77463.87</v>
      </c>
      <c r="O310" s="10">
        <v>677.6</v>
      </c>
      <c r="P310" s="10">
        <v>123942.2</v>
      </c>
    </row>
    <row r="311" spans="1:16">
      <c r="A311" t="str">
        <f t="shared" si="7"/>
        <v>7073</v>
      </c>
      <c r="B311" s="11">
        <v>70</v>
      </c>
      <c r="C311" s="11">
        <v>73</v>
      </c>
      <c r="D311" s="11"/>
      <c r="E311" s="11">
        <v>20050</v>
      </c>
      <c r="F311" s="11">
        <v>20000</v>
      </c>
      <c r="G311" s="11"/>
      <c r="H311" s="11">
        <v>66852.59</v>
      </c>
      <c r="I311" s="11"/>
      <c r="J311" s="11">
        <v>16433</v>
      </c>
      <c r="K311" s="11">
        <v>162.63999999999999</v>
      </c>
      <c r="L311" s="11">
        <v>32077.759999999998</v>
      </c>
      <c r="M311" s="11">
        <v>406.6</v>
      </c>
      <c r="N311" s="11">
        <v>80194.39</v>
      </c>
      <c r="O311" s="11">
        <v>650.55999999999995</v>
      </c>
      <c r="P311" s="11">
        <v>128311.02</v>
      </c>
    </row>
    <row r="312" spans="1:16">
      <c r="A312" t="str">
        <f t="shared" si="7"/>
        <v>7174</v>
      </c>
      <c r="B312" s="10">
        <v>71</v>
      </c>
      <c r="C312" s="10">
        <v>74</v>
      </c>
      <c r="D312" s="10"/>
      <c r="E312" s="10">
        <v>20050</v>
      </c>
      <c r="F312" s="10">
        <v>20000</v>
      </c>
      <c r="G312" s="10"/>
      <c r="H312" s="10">
        <v>68858.16</v>
      </c>
      <c r="I312" s="10"/>
      <c r="J312" s="10">
        <v>16598</v>
      </c>
      <c r="K312" s="10">
        <v>164.33</v>
      </c>
      <c r="L312" s="10">
        <v>33204.42</v>
      </c>
      <c r="M312" s="10">
        <v>410.83</v>
      </c>
      <c r="N312" s="10">
        <v>83011.05</v>
      </c>
      <c r="O312" s="10">
        <v>657.32</v>
      </c>
      <c r="P312" s="10">
        <v>132817.68</v>
      </c>
    </row>
    <row r="313" spans="1:16">
      <c r="A313" t="str">
        <f t="shared" si="7"/>
        <v>7275</v>
      </c>
      <c r="B313" s="11">
        <v>72</v>
      </c>
      <c r="C313" s="11">
        <v>75</v>
      </c>
      <c r="D313" s="11"/>
      <c r="E313" s="11">
        <v>20050</v>
      </c>
      <c r="F313" s="11">
        <v>20000</v>
      </c>
      <c r="G313" s="11">
        <v>900</v>
      </c>
      <c r="H313" s="11">
        <v>71823.91</v>
      </c>
      <c r="I313" s="11"/>
      <c r="J313" s="11">
        <v>15858</v>
      </c>
      <c r="K313" s="11">
        <v>165.98</v>
      </c>
      <c r="L313" s="11">
        <v>34366.53</v>
      </c>
      <c r="M313" s="11">
        <v>414.95</v>
      </c>
      <c r="N313" s="11">
        <v>85916.33</v>
      </c>
      <c r="O313" s="11">
        <v>663.92</v>
      </c>
      <c r="P313" s="11">
        <v>137466.13</v>
      </c>
    </row>
    <row r="314" spans="1:16">
      <c r="A314" t="str">
        <f t="shared" si="7"/>
        <v>7376</v>
      </c>
      <c r="B314" s="10">
        <v>73</v>
      </c>
      <c r="C314" s="10">
        <v>76</v>
      </c>
      <c r="D314" s="10"/>
      <c r="E314" s="10">
        <v>20050</v>
      </c>
      <c r="F314" s="10">
        <v>20000</v>
      </c>
      <c r="G314" s="10"/>
      <c r="H314" s="10">
        <v>73978.63</v>
      </c>
      <c r="I314" s="10"/>
      <c r="J314" s="10">
        <v>15944</v>
      </c>
      <c r="K314" s="10">
        <v>158.58000000000001</v>
      </c>
      <c r="L314" s="10">
        <v>35556.11</v>
      </c>
      <c r="M314" s="10">
        <v>396.45</v>
      </c>
      <c r="N314" s="10">
        <v>88890.27</v>
      </c>
      <c r="O314" s="10">
        <v>634.32000000000005</v>
      </c>
      <c r="P314" s="10">
        <v>142224.43</v>
      </c>
    </row>
    <row r="315" spans="1:16">
      <c r="A315" t="str">
        <f t="shared" si="7"/>
        <v>7477</v>
      </c>
      <c r="B315" s="11">
        <v>74</v>
      </c>
      <c r="C315" s="11">
        <v>77</v>
      </c>
      <c r="D315" s="11"/>
      <c r="E315" s="11">
        <v>20050</v>
      </c>
      <c r="F315" s="11">
        <v>20000</v>
      </c>
      <c r="G315" s="11"/>
      <c r="H315" s="11">
        <v>76197.98</v>
      </c>
      <c r="I315" s="11"/>
      <c r="J315" s="11">
        <v>16013</v>
      </c>
      <c r="K315" s="11">
        <v>159.44</v>
      </c>
      <c r="L315" s="11">
        <v>36782.230000000003</v>
      </c>
      <c r="M315" s="11">
        <v>398.6</v>
      </c>
      <c r="N315" s="11">
        <v>91955.58</v>
      </c>
      <c r="O315" s="11">
        <v>637.76</v>
      </c>
      <c r="P315" s="11">
        <v>147128.92000000001</v>
      </c>
    </row>
    <row r="316" spans="1:16">
      <c r="A316" t="str">
        <f t="shared" si="7"/>
        <v>7578</v>
      </c>
      <c r="B316" s="10">
        <v>75</v>
      </c>
      <c r="C316" s="10">
        <v>78</v>
      </c>
      <c r="D316" s="10"/>
      <c r="E316" s="10">
        <v>20050</v>
      </c>
      <c r="F316" s="10">
        <v>20000</v>
      </c>
      <c r="G316" s="10">
        <v>900</v>
      </c>
      <c r="H316" s="10">
        <v>79383.92</v>
      </c>
      <c r="I316" s="10"/>
      <c r="J316" s="10">
        <v>15163</v>
      </c>
      <c r="K316" s="10">
        <v>160.13</v>
      </c>
      <c r="L316" s="10">
        <v>38045.83</v>
      </c>
      <c r="M316" s="10">
        <v>400.33</v>
      </c>
      <c r="N316" s="10">
        <v>95114.57</v>
      </c>
      <c r="O316" s="10">
        <v>640.52</v>
      </c>
      <c r="P316" s="10">
        <v>152183.31</v>
      </c>
    </row>
    <row r="317" spans="1:16">
      <c r="A317" t="str">
        <f t="shared" si="7"/>
        <v>7679</v>
      </c>
      <c r="B317" s="11">
        <v>76</v>
      </c>
      <c r="C317" s="11">
        <v>79</v>
      </c>
      <c r="D317" s="11"/>
      <c r="E317" s="11">
        <v>20050</v>
      </c>
      <c r="F317" s="11">
        <v>20000</v>
      </c>
      <c r="G317" s="11"/>
      <c r="H317" s="11">
        <v>81765.440000000002</v>
      </c>
      <c r="I317" s="11"/>
      <c r="J317" s="11">
        <v>15103</v>
      </c>
      <c r="K317" s="11">
        <v>151.63</v>
      </c>
      <c r="L317" s="11">
        <v>39338.83</v>
      </c>
      <c r="M317" s="11">
        <v>379.08</v>
      </c>
      <c r="N317" s="11">
        <v>98347.08</v>
      </c>
      <c r="O317" s="11">
        <v>606.52</v>
      </c>
      <c r="P317" s="11">
        <v>157355.32999999999</v>
      </c>
    </row>
    <row r="318" spans="1:16">
      <c r="A318" t="str">
        <f t="shared" si="7"/>
        <v>7780</v>
      </c>
      <c r="B318" s="10">
        <v>77</v>
      </c>
      <c r="C318" s="10">
        <v>80</v>
      </c>
      <c r="D318" s="10"/>
      <c r="E318" s="10">
        <v>20050</v>
      </c>
      <c r="F318" s="10">
        <v>20000</v>
      </c>
      <c r="G318" s="10"/>
      <c r="H318" s="10">
        <v>84218.4</v>
      </c>
      <c r="I318" s="10">
        <v>15000</v>
      </c>
      <c r="J318" s="10">
        <v>15000</v>
      </c>
      <c r="K318" s="10">
        <v>151.03</v>
      </c>
      <c r="L318" s="10">
        <v>40670.03</v>
      </c>
      <c r="M318" s="10">
        <v>377.58</v>
      </c>
      <c r="N318" s="10">
        <v>101675.07</v>
      </c>
      <c r="O318" s="10">
        <v>604.12</v>
      </c>
      <c r="P318" s="10">
        <v>162680.10999999999</v>
      </c>
    </row>
    <row r="319" spans="1:16" ht="54">
      <c r="B319" s="9" t="s">
        <v>27</v>
      </c>
      <c r="C319" s="9" t="s">
        <v>13</v>
      </c>
      <c r="D319" s="9" t="s">
        <v>3027</v>
      </c>
      <c r="E319" s="9" t="s">
        <v>15</v>
      </c>
      <c r="F319" s="9" t="s">
        <v>16</v>
      </c>
      <c r="G319" s="9" t="s">
        <v>17</v>
      </c>
      <c r="H319" s="9" t="s">
        <v>3028</v>
      </c>
      <c r="I319" s="9" t="s">
        <v>19</v>
      </c>
      <c r="J319" s="9" t="s">
        <v>20</v>
      </c>
      <c r="K319" s="9" t="s">
        <v>21</v>
      </c>
      <c r="L319" s="9" t="s">
        <v>22</v>
      </c>
      <c r="M319" s="9" t="s">
        <v>23</v>
      </c>
      <c r="N319" s="9" t="s">
        <v>24</v>
      </c>
      <c r="O319" s="9" t="s">
        <v>25</v>
      </c>
      <c r="P319" s="9" t="s">
        <v>26</v>
      </c>
    </row>
    <row r="320" spans="1:16">
      <c r="A320" t="str">
        <f t="shared" ref="A320:A383" si="8">B320&amp;C320</f>
        <v>15</v>
      </c>
      <c r="B320" s="10">
        <v>1</v>
      </c>
      <c r="C320" s="10">
        <v>5</v>
      </c>
      <c r="D320" s="10">
        <v>2009</v>
      </c>
      <c r="E320" s="10">
        <v>2009</v>
      </c>
      <c r="F320" s="10">
        <v>20000</v>
      </c>
      <c r="G320" s="10"/>
      <c r="H320" s="10"/>
      <c r="I320" s="10"/>
      <c r="J320" s="10">
        <v>904.05</v>
      </c>
      <c r="K320" s="10">
        <v>11.05</v>
      </c>
      <c r="L320" s="10">
        <v>11.05</v>
      </c>
      <c r="M320" s="10">
        <v>27.62</v>
      </c>
      <c r="N320" s="10">
        <v>27.62</v>
      </c>
      <c r="O320" s="10">
        <v>44.2</v>
      </c>
      <c r="P320" s="10">
        <v>44.2</v>
      </c>
    </row>
    <row r="321" spans="1:16">
      <c r="A321" t="str">
        <f t="shared" si="8"/>
        <v>26</v>
      </c>
      <c r="B321" s="11">
        <v>2</v>
      </c>
      <c r="C321" s="11">
        <v>6</v>
      </c>
      <c r="D321" s="11">
        <v>2009</v>
      </c>
      <c r="E321" s="11">
        <v>4018</v>
      </c>
      <c r="F321" s="11">
        <v>20000</v>
      </c>
      <c r="G321" s="11"/>
      <c r="H321" s="11"/>
      <c r="I321" s="11"/>
      <c r="J321" s="11">
        <v>2440</v>
      </c>
      <c r="K321" s="11">
        <v>26.15</v>
      </c>
      <c r="L321" s="11">
        <v>37.53</v>
      </c>
      <c r="M321" s="11">
        <v>65.37</v>
      </c>
      <c r="N321" s="11">
        <v>93.82</v>
      </c>
      <c r="O321" s="11">
        <v>104.59</v>
      </c>
      <c r="P321" s="11">
        <v>150.11000000000001</v>
      </c>
    </row>
    <row r="322" spans="1:16">
      <c r="A322" t="str">
        <f t="shared" si="8"/>
        <v>37</v>
      </c>
      <c r="B322" s="10">
        <v>3</v>
      </c>
      <c r="C322" s="10">
        <v>7</v>
      </c>
      <c r="D322" s="10">
        <v>2009</v>
      </c>
      <c r="E322" s="10">
        <v>6027</v>
      </c>
      <c r="F322" s="10">
        <v>20000</v>
      </c>
      <c r="G322" s="10">
        <v>900</v>
      </c>
      <c r="H322" s="10">
        <v>900</v>
      </c>
      <c r="I322" s="10"/>
      <c r="J322" s="10">
        <v>3098</v>
      </c>
      <c r="K322" s="10">
        <v>41.59</v>
      </c>
      <c r="L322" s="10">
        <v>80.239999999999995</v>
      </c>
      <c r="M322" s="10">
        <v>103.97</v>
      </c>
      <c r="N322" s="10">
        <v>200.6</v>
      </c>
      <c r="O322" s="10">
        <v>166.35</v>
      </c>
      <c r="P322" s="10">
        <v>320.97000000000003</v>
      </c>
    </row>
    <row r="323" spans="1:16">
      <c r="A323" t="str">
        <f t="shared" si="8"/>
        <v>48</v>
      </c>
      <c r="B323" s="11">
        <v>4</v>
      </c>
      <c r="C323" s="11">
        <v>8</v>
      </c>
      <c r="D323" s="11">
        <v>2009</v>
      </c>
      <c r="E323" s="11">
        <v>8036</v>
      </c>
      <c r="F323" s="11">
        <v>20000</v>
      </c>
      <c r="G323" s="11"/>
      <c r="H323" s="11">
        <v>927</v>
      </c>
      <c r="I323" s="11"/>
      <c r="J323" s="11">
        <v>4977</v>
      </c>
      <c r="K323" s="11">
        <v>51.99</v>
      </c>
      <c r="L323" s="11">
        <v>134.63999999999999</v>
      </c>
      <c r="M323" s="11">
        <v>129.97999999999999</v>
      </c>
      <c r="N323" s="11">
        <v>336.61</v>
      </c>
      <c r="O323" s="11">
        <v>207.97</v>
      </c>
      <c r="P323" s="11">
        <v>538.57000000000005</v>
      </c>
    </row>
    <row r="324" spans="1:16">
      <c r="A324" t="str">
        <f t="shared" si="8"/>
        <v>59</v>
      </c>
      <c r="B324" s="10">
        <v>5</v>
      </c>
      <c r="C324" s="10">
        <v>9</v>
      </c>
      <c r="D324" s="10">
        <v>2009</v>
      </c>
      <c r="E324" s="10">
        <v>10045</v>
      </c>
      <c r="F324" s="10">
        <v>20000</v>
      </c>
      <c r="G324" s="10"/>
      <c r="H324" s="10">
        <v>954.81</v>
      </c>
      <c r="I324" s="10"/>
      <c r="J324" s="10">
        <v>6934</v>
      </c>
      <c r="K324" s="10">
        <v>71.62</v>
      </c>
      <c r="L324" s="10">
        <v>210.31</v>
      </c>
      <c r="M324" s="10">
        <v>179.06</v>
      </c>
      <c r="N324" s="10">
        <v>525.76</v>
      </c>
      <c r="O324" s="10">
        <v>286.49</v>
      </c>
      <c r="P324" s="10">
        <v>841.22</v>
      </c>
    </row>
    <row r="325" spans="1:16">
      <c r="A325" t="str">
        <f t="shared" si="8"/>
        <v>610</v>
      </c>
      <c r="B325" s="11">
        <v>6</v>
      </c>
      <c r="C325" s="11">
        <v>10</v>
      </c>
      <c r="D325" s="11">
        <v>2009</v>
      </c>
      <c r="E325" s="11">
        <v>12054</v>
      </c>
      <c r="F325" s="11">
        <v>20000</v>
      </c>
      <c r="G325" s="11">
        <v>900</v>
      </c>
      <c r="H325" s="11">
        <v>1883.45</v>
      </c>
      <c r="I325" s="11"/>
      <c r="J325" s="11">
        <v>8108</v>
      </c>
      <c r="K325" s="11">
        <v>91.67</v>
      </c>
      <c r="L325" s="11">
        <v>308.29000000000002</v>
      </c>
      <c r="M325" s="11">
        <v>229.18</v>
      </c>
      <c r="N325" s="11">
        <v>770.72</v>
      </c>
      <c r="O325" s="11">
        <v>366.69</v>
      </c>
      <c r="P325" s="11">
        <v>1233.1500000000001</v>
      </c>
    </row>
    <row r="326" spans="1:16">
      <c r="A326" t="str">
        <f t="shared" si="8"/>
        <v>711</v>
      </c>
      <c r="B326" s="10">
        <v>7</v>
      </c>
      <c r="C326" s="10">
        <v>11</v>
      </c>
      <c r="D326" s="10">
        <v>2009</v>
      </c>
      <c r="E326" s="10">
        <v>14063</v>
      </c>
      <c r="F326" s="10">
        <v>20000</v>
      </c>
      <c r="G326" s="10"/>
      <c r="H326" s="10">
        <v>1939.96</v>
      </c>
      <c r="I326" s="10"/>
      <c r="J326" s="10">
        <v>10200</v>
      </c>
      <c r="K326" s="10">
        <v>103.14</v>
      </c>
      <c r="L326" s="10">
        <v>420.68</v>
      </c>
      <c r="M326" s="10">
        <v>257.86</v>
      </c>
      <c r="N326" s="10">
        <v>1051.7</v>
      </c>
      <c r="O326" s="10">
        <v>412.57</v>
      </c>
      <c r="P326" s="10">
        <v>1682.72</v>
      </c>
    </row>
    <row r="327" spans="1:16">
      <c r="A327" t="str">
        <f t="shared" si="8"/>
        <v>812</v>
      </c>
      <c r="B327" s="11">
        <v>8</v>
      </c>
      <c r="C327" s="11">
        <v>12</v>
      </c>
      <c r="D327" s="11">
        <v>2009</v>
      </c>
      <c r="E327" s="11">
        <v>16072</v>
      </c>
      <c r="F327" s="11">
        <v>20000</v>
      </c>
      <c r="G327" s="11"/>
      <c r="H327" s="11">
        <v>1998.16</v>
      </c>
      <c r="I327" s="11"/>
      <c r="J327" s="11">
        <v>12376</v>
      </c>
      <c r="K327" s="11">
        <v>123.84</v>
      </c>
      <c r="L327" s="11">
        <v>557.15</v>
      </c>
      <c r="M327" s="11">
        <v>309.61</v>
      </c>
      <c r="N327" s="11">
        <v>1392.86</v>
      </c>
      <c r="O327" s="11">
        <v>495.37</v>
      </c>
      <c r="P327" s="11">
        <v>2228.58</v>
      </c>
    </row>
    <row r="328" spans="1:16">
      <c r="A328" t="str">
        <f t="shared" si="8"/>
        <v>913</v>
      </c>
      <c r="B328" s="10">
        <v>9</v>
      </c>
      <c r="C328" s="10">
        <v>13</v>
      </c>
      <c r="D328" s="10">
        <v>2009</v>
      </c>
      <c r="E328" s="10">
        <v>18081</v>
      </c>
      <c r="F328" s="10">
        <v>20000</v>
      </c>
      <c r="G328" s="10">
        <v>900</v>
      </c>
      <c r="H328" s="10">
        <v>2958.1</v>
      </c>
      <c r="I328" s="10"/>
      <c r="J328" s="10">
        <v>13745</v>
      </c>
      <c r="K328" s="10">
        <v>144.96</v>
      </c>
      <c r="L328" s="10">
        <v>718.82</v>
      </c>
      <c r="M328" s="10">
        <v>362.41</v>
      </c>
      <c r="N328" s="10">
        <v>1797.06</v>
      </c>
      <c r="O328" s="10">
        <v>579.85</v>
      </c>
      <c r="P328" s="10">
        <v>2875.29</v>
      </c>
    </row>
    <row r="329" spans="1:16">
      <c r="A329" t="str">
        <f t="shared" si="8"/>
        <v>1014</v>
      </c>
      <c r="B329" s="11">
        <v>10</v>
      </c>
      <c r="C329" s="11">
        <v>14</v>
      </c>
      <c r="D329" s="11">
        <v>2009</v>
      </c>
      <c r="E329" s="11">
        <v>20090</v>
      </c>
      <c r="F329" s="11">
        <v>20000</v>
      </c>
      <c r="G329" s="11"/>
      <c r="H329" s="11">
        <v>3046.84</v>
      </c>
      <c r="I329" s="11"/>
      <c r="J329" s="11">
        <v>16065</v>
      </c>
      <c r="K329" s="11">
        <v>157.52000000000001</v>
      </c>
      <c r="L329" s="11">
        <v>897.91</v>
      </c>
      <c r="M329" s="11">
        <v>393.81</v>
      </c>
      <c r="N329" s="11">
        <v>2244.7800000000002</v>
      </c>
      <c r="O329" s="11">
        <v>630.09</v>
      </c>
      <c r="P329" s="11">
        <v>3591.65</v>
      </c>
    </row>
    <row r="330" spans="1:16">
      <c r="A330" t="str">
        <f t="shared" si="8"/>
        <v>1115</v>
      </c>
      <c r="B330" s="10">
        <v>11</v>
      </c>
      <c r="C330" s="10">
        <v>15</v>
      </c>
      <c r="D330" s="10"/>
      <c r="E330" s="10">
        <v>20090</v>
      </c>
      <c r="F330" s="10">
        <v>20000</v>
      </c>
      <c r="G330" s="10"/>
      <c r="H330" s="10">
        <v>3138.25</v>
      </c>
      <c r="I330" s="10"/>
      <c r="J330" s="10">
        <v>16384</v>
      </c>
      <c r="K330" s="10">
        <v>160.65</v>
      </c>
      <c r="L330" s="10">
        <v>1085.5</v>
      </c>
      <c r="M330" s="10">
        <v>401.63</v>
      </c>
      <c r="N330" s="10">
        <v>2713.75</v>
      </c>
      <c r="O330" s="10">
        <v>642.6</v>
      </c>
      <c r="P330" s="10">
        <v>4342</v>
      </c>
    </row>
    <row r="331" spans="1:16">
      <c r="A331" t="str">
        <f t="shared" si="8"/>
        <v>1216</v>
      </c>
      <c r="B331" s="11">
        <v>12</v>
      </c>
      <c r="C331" s="11">
        <v>16</v>
      </c>
      <c r="D331" s="11"/>
      <c r="E331" s="11">
        <v>20090</v>
      </c>
      <c r="F331" s="11">
        <v>20000</v>
      </c>
      <c r="G331" s="11">
        <v>900</v>
      </c>
      <c r="H331" s="11">
        <v>4132.3999999999996</v>
      </c>
      <c r="I331" s="11"/>
      <c r="J331" s="11">
        <v>15809</v>
      </c>
      <c r="K331" s="11">
        <v>163.84</v>
      </c>
      <c r="L331" s="11">
        <v>1281.9000000000001</v>
      </c>
      <c r="M331" s="11">
        <v>409.6</v>
      </c>
      <c r="N331" s="11">
        <v>3204.76</v>
      </c>
      <c r="O331" s="11">
        <v>655.36</v>
      </c>
      <c r="P331" s="11">
        <v>5127.62</v>
      </c>
    </row>
    <row r="332" spans="1:16">
      <c r="A332" t="str">
        <f t="shared" si="8"/>
        <v>1317</v>
      </c>
      <c r="B332" s="10">
        <v>13</v>
      </c>
      <c r="C332" s="10">
        <v>17</v>
      </c>
      <c r="D332" s="10"/>
      <c r="E332" s="10">
        <v>20090</v>
      </c>
      <c r="F332" s="10">
        <v>20000</v>
      </c>
      <c r="G332" s="10"/>
      <c r="H332" s="10">
        <v>4256.37</v>
      </c>
      <c r="I332" s="10"/>
      <c r="J332" s="10">
        <v>16122</v>
      </c>
      <c r="K332" s="10">
        <v>158.09</v>
      </c>
      <c r="L332" s="10">
        <v>1478.45</v>
      </c>
      <c r="M332" s="10">
        <v>395.23</v>
      </c>
      <c r="N332" s="10">
        <v>3696.13</v>
      </c>
      <c r="O332" s="10">
        <v>632.36</v>
      </c>
      <c r="P332" s="10">
        <v>5913.8</v>
      </c>
    </row>
    <row r="333" spans="1:16">
      <c r="A333" t="str">
        <f t="shared" si="8"/>
        <v>1418</v>
      </c>
      <c r="B333" s="11">
        <v>14</v>
      </c>
      <c r="C333" s="11">
        <v>18</v>
      </c>
      <c r="D333" s="11"/>
      <c r="E333" s="11">
        <v>20090</v>
      </c>
      <c r="F333" s="11">
        <v>20000</v>
      </c>
      <c r="G333" s="11"/>
      <c r="H333" s="11">
        <v>4384.0600000000004</v>
      </c>
      <c r="I333" s="11"/>
      <c r="J333" s="11">
        <v>16441</v>
      </c>
      <c r="K333" s="11">
        <v>161.22</v>
      </c>
      <c r="L333" s="11">
        <v>1684.02</v>
      </c>
      <c r="M333" s="11">
        <v>403.05</v>
      </c>
      <c r="N333" s="11">
        <v>4210.0600000000004</v>
      </c>
      <c r="O333" s="11">
        <v>644.88</v>
      </c>
      <c r="P333" s="11">
        <v>6736.1</v>
      </c>
    </row>
    <row r="334" spans="1:16">
      <c r="A334" t="str">
        <f t="shared" si="8"/>
        <v>1519</v>
      </c>
      <c r="B334" s="10">
        <v>15</v>
      </c>
      <c r="C334" s="10">
        <v>19</v>
      </c>
      <c r="D334" s="10"/>
      <c r="E334" s="10">
        <v>20090</v>
      </c>
      <c r="F334" s="10">
        <v>20000</v>
      </c>
      <c r="G334" s="10">
        <v>900</v>
      </c>
      <c r="H334" s="10">
        <v>5415.58</v>
      </c>
      <c r="I334" s="10"/>
      <c r="J334" s="10">
        <v>15867</v>
      </c>
      <c r="K334" s="10">
        <v>164.41</v>
      </c>
      <c r="L334" s="10">
        <v>1898.96</v>
      </c>
      <c r="M334" s="10">
        <v>411.03</v>
      </c>
      <c r="N334" s="10">
        <v>4747.3900000000003</v>
      </c>
      <c r="O334" s="10">
        <v>657.64</v>
      </c>
      <c r="P334" s="10">
        <v>7595.82</v>
      </c>
    </row>
    <row r="335" spans="1:16">
      <c r="A335" t="str">
        <f t="shared" si="8"/>
        <v>1620</v>
      </c>
      <c r="B335" s="11">
        <v>16</v>
      </c>
      <c r="C335" s="11">
        <v>20</v>
      </c>
      <c r="D335" s="11"/>
      <c r="E335" s="11">
        <v>20090</v>
      </c>
      <c r="F335" s="11">
        <v>20000</v>
      </c>
      <c r="G335" s="11"/>
      <c r="H335" s="11">
        <v>5578.05</v>
      </c>
      <c r="I335" s="11"/>
      <c r="J335" s="11">
        <v>16180</v>
      </c>
      <c r="K335" s="11">
        <v>158.66999999999999</v>
      </c>
      <c r="L335" s="11">
        <v>2114.59</v>
      </c>
      <c r="M335" s="11">
        <v>396.68</v>
      </c>
      <c r="N335" s="11">
        <v>5286.48</v>
      </c>
      <c r="O335" s="11">
        <v>634.67999999999995</v>
      </c>
      <c r="P335" s="11">
        <v>8458.3799999999992</v>
      </c>
    </row>
    <row r="336" spans="1:16">
      <c r="A336" t="str">
        <f t="shared" si="8"/>
        <v>1721</v>
      </c>
      <c r="B336" s="10">
        <v>17</v>
      </c>
      <c r="C336" s="10">
        <v>21</v>
      </c>
      <c r="D336" s="10"/>
      <c r="E336" s="10">
        <v>20090</v>
      </c>
      <c r="F336" s="10">
        <v>20000</v>
      </c>
      <c r="G336" s="10"/>
      <c r="H336" s="10">
        <v>5745.39</v>
      </c>
      <c r="I336" s="10"/>
      <c r="J336" s="10">
        <v>16500</v>
      </c>
      <c r="K336" s="10">
        <v>161.80000000000001</v>
      </c>
      <c r="L336" s="10">
        <v>2339.83</v>
      </c>
      <c r="M336" s="10">
        <v>404.5</v>
      </c>
      <c r="N336" s="10">
        <v>5849.58</v>
      </c>
      <c r="O336" s="10">
        <v>647.20000000000005</v>
      </c>
      <c r="P336" s="10">
        <v>9359.33</v>
      </c>
    </row>
    <row r="337" spans="1:16">
      <c r="A337" t="str">
        <f t="shared" si="8"/>
        <v>1822</v>
      </c>
      <c r="B337" s="11">
        <v>18</v>
      </c>
      <c r="C337" s="11">
        <v>22</v>
      </c>
      <c r="D337" s="11"/>
      <c r="E337" s="11">
        <v>20090</v>
      </c>
      <c r="F337" s="11">
        <v>20000</v>
      </c>
      <c r="G337" s="11">
        <v>900</v>
      </c>
      <c r="H337" s="11">
        <v>6817.75</v>
      </c>
      <c r="I337" s="11"/>
      <c r="J337" s="11">
        <v>15926</v>
      </c>
      <c r="K337" s="11">
        <v>165</v>
      </c>
      <c r="L337" s="11">
        <v>2575.0300000000002</v>
      </c>
      <c r="M337" s="11">
        <v>412.5</v>
      </c>
      <c r="N337" s="11">
        <v>6437.57</v>
      </c>
      <c r="O337" s="11">
        <v>660</v>
      </c>
      <c r="P337" s="11">
        <v>10300.11</v>
      </c>
    </row>
    <row r="338" spans="1:16">
      <c r="A338" t="str">
        <f t="shared" si="8"/>
        <v>1923</v>
      </c>
      <c r="B338" s="10">
        <v>19</v>
      </c>
      <c r="C338" s="10">
        <v>23</v>
      </c>
      <c r="D338" s="10"/>
      <c r="E338" s="10">
        <v>20090</v>
      </c>
      <c r="F338" s="10">
        <v>20000</v>
      </c>
      <c r="G338" s="10"/>
      <c r="H338" s="10">
        <v>7022.29</v>
      </c>
      <c r="I338" s="10"/>
      <c r="J338" s="10">
        <v>16241</v>
      </c>
      <c r="K338" s="10">
        <v>159.26</v>
      </c>
      <c r="L338" s="10">
        <v>2811.54</v>
      </c>
      <c r="M338" s="10">
        <v>398.15</v>
      </c>
      <c r="N338" s="10">
        <v>7028.84</v>
      </c>
      <c r="O338" s="10">
        <v>637.04</v>
      </c>
      <c r="P338" s="10">
        <v>11246.15</v>
      </c>
    </row>
    <row r="339" spans="1:16">
      <c r="A339" t="str">
        <f t="shared" si="8"/>
        <v>2024</v>
      </c>
      <c r="B339" s="11">
        <v>20</v>
      </c>
      <c r="C339" s="11">
        <v>24</v>
      </c>
      <c r="D339" s="11"/>
      <c r="E339" s="11">
        <v>20090</v>
      </c>
      <c r="F339" s="11">
        <v>20000</v>
      </c>
      <c r="G339" s="11"/>
      <c r="H339" s="11">
        <v>7232.95</v>
      </c>
      <c r="I339" s="11"/>
      <c r="J339" s="11">
        <v>16562</v>
      </c>
      <c r="K339" s="11">
        <v>162.41</v>
      </c>
      <c r="L339" s="11">
        <v>3058.29</v>
      </c>
      <c r="M339" s="11">
        <v>406.03</v>
      </c>
      <c r="N339" s="11">
        <v>7645.73</v>
      </c>
      <c r="O339" s="11">
        <v>649.64</v>
      </c>
      <c r="P339" s="11">
        <v>12233.17</v>
      </c>
    </row>
    <row r="340" spans="1:16">
      <c r="A340" t="str">
        <f t="shared" si="8"/>
        <v>2125</v>
      </c>
      <c r="B340" s="10">
        <v>21</v>
      </c>
      <c r="C340" s="10">
        <v>25</v>
      </c>
      <c r="D340" s="10"/>
      <c r="E340" s="10">
        <v>20090</v>
      </c>
      <c r="F340" s="10">
        <v>20000</v>
      </c>
      <c r="G340" s="10">
        <v>900</v>
      </c>
      <c r="H340" s="10">
        <v>8349.94</v>
      </c>
      <c r="I340" s="10"/>
      <c r="J340" s="10">
        <v>15990</v>
      </c>
      <c r="K340" s="10">
        <v>165.62</v>
      </c>
      <c r="L340" s="10">
        <v>3315.66</v>
      </c>
      <c r="M340" s="10">
        <v>414.05</v>
      </c>
      <c r="N340" s="10">
        <v>8289.16</v>
      </c>
      <c r="O340" s="10">
        <v>662.48</v>
      </c>
      <c r="P340" s="10">
        <v>13262.65</v>
      </c>
    </row>
    <row r="341" spans="1:16">
      <c r="A341" t="str">
        <f t="shared" si="8"/>
        <v>2226</v>
      </c>
      <c r="B341" s="11">
        <v>22</v>
      </c>
      <c r="C341" s="11">
        <v>26</v>
      </c>
      <c r="D341" s="11"/>
      <c r="E341" s="11">
        <v>20090</v>
      </c>
      <c r="F341" s="11">
        <v>20000</v>
      </c>
      <c r="G341" s="11"/>
      <c r="H341" s="11">
        <v>8600.44</v>
      </c>
      <c r="I341" s="11"/>
      <c r="J341" s="11">
        <v>16306</v>
      </c>
      <c r="K341" s="11">
        <v>159.9</v>
      </c>
      <c r="L341" s="11">
        <v>3575.03</v>
      </c>
      <c r="M341" s="11">
        <v>399.75</v>
      </c>
      <c r="N341" s="11">
        <v>8937.58</v>
      </c>
      <c r="O341" s="11">
        <v>639.6</v>
      </c>
      <c r="P341" s="11">
        <v>14300.13</v>
      </c>
    </row>
    <row r="342" spans="1:16">
      <c r="A342" t="str">
        <f t="shared" si="8"/>
        <v>2327</v>
      </c>
      <c r="B342" s="10">
        <v>23</v>
      </c>
      <c r="C342" s="10">
        <v>27</v>
      </c>
      <c r="D342" s="10"/>
      <c r="E342" s="10">
        <v>20090</v>
      </c>
      <c r="F342" s="10">
        <v>20000</v>
      </c>
      <c r="G342" s="10"/>
      <c r="H342" s="10">
        <v>8858.4500000000007</v>
      </c>
      <c r="I342" s="10"/>
      <c r="J342" s="10">
        <v>16629</v>
      </c>
      <c r="K342" s="10">
        <v>163.06</v>
      </c>
      <c r="L342" s="10">
        <v>3845.34</v>
      </c>
      <c r="M342" s="10">
        <v>407.65</v>
      </c>
      <c r="N342" s="10">
        <v>9613.36</v>
      </c>
      <c r="O342" s="10">
        <v>652.24</v>
      </c>
      <c r="P342" s="10">
        <v>15381.37</v>
      </c>
    </row>
    <row r="343" spans="1:16">
      <c r="A343" t="str">
        <f t="shared" si="8"/>
        <v>2428</v>
      </c>
      <c r="B343" s="11">
        <v>24</v>
      </c>
      <c r="C343" s="11">
        <v>28</v>
      </c>
      <c r="D343" s="11"/>
      <c r="E343" s="11">
        <v>20090</v>
      </c>
      <c r="F343" s="11">
        <v>20000</v>
      </c>
      <c r="G343" s="11">
        <v>900</v>
      </c>
      <c r="H343" s="11">
        <v>10024.209999999999</v>
      </c>
      <c r="I343" s="11"/>
      <c r="J343" s="11">
        <v>16058</v>
      </c>
      <c r="K343" s="11">
        <v>166.29</v>
      </c>
      <c r="L343" s="11">
        <v>4126.99</v>
      </c>
      <c r="M343" s="11">
        <v>415.73</v>
      </c>
      <c r="N343" s="11">
        <v>10317.48</v>
      </c>
      <c r="O343" s="11">
        <v>665.16</v>
      </c>
      <c r="P343" s="11">
        <v>16507.97</v>
      </c>
    </row>
    <row r="344" spans="1:16">
      <c r="A344" t="str">
        <f t="shared" si="8"/>
        <v>2529</v>
      </c>
      <c r="B344" s="10">
        <v>25</v>
      </c>
      <c r="C344" s="10">
        <v>29</v>
      </c>
      <c r="D344" s="10"/>
      <c r="E344" s="10">
        <v>20090</v>
      </c>
      <c r="F344" s="10">
        <v>20000</v>
      </c>
      <c r="G344" s="10"/>
      <c r="H344" s="10">
        <v>10324.93</v>
      </c>
      <c r="I344" s="10"/>
      <c r="J344" s="10">
        <v>16376</v>
      </c>
      <c r="K344" s="10">
        <v>160.58000000000001</v>
      </c>
      <c r="L344" s="10">
        <v>4411.38</v>
      </c>
      <c r="M344" s="10">
        <v>401.45</v>
      </c>
      <c r="N344" s="10">
        <v>11028.46</v>
      </c>
      <c r="O344" s="10">
        <v>642.32000000000005</v>
      </c>
      <c r="P344" s="10">
        <v>17645.53</v>
      </c>
    </row>
    <row r="345" spans="1:16">
      <c r="A345" t="str">
        <f t="shared" si="8"/>
        <v>2630</v>
      </c>
      <c r="B345" s="11">
        <v>26</v>
      </c>
      <c r="C345" s="11">
        <v>30</v>
      </c>
      <c r="D345" s="11"/>
      <c r="E345" s="11">
        <v>20090</v>
      </c>
      <c r="F345" s="11">
        <v>20000</v>
      </c>
      <c r="G345" s="11"/>
      <c r="H345" s="11">
        <v>10634.68</v>
      </c>
      <c r="I345" s="11"/>
      <c r="J345" s="11">
        <v>16700</v>
      </c>
      <c r="K345" s="11">
        <v>163.76</v>
      </c>
      <c r="L345" s="11">
        <v>4707.4799999999996</v>
      </c>
      <c r="M345" s="11">
        <v>409.4</v>
      </c>
      <c r="N345" s="11">
        <v>11768.71</v>
      </c>
      <c r="O345" s="11">
        <v>655.04</v>
      </c>
      <c r="P345" s="11">
        <v>18829.939999999999</v>
      </c>
    </row>
    <row r="346" spans="1:16">
      <c r="A346" t="str">
        <f t="shared" si="8"/>
        <v>2731</v>
      </c>
      <c r="B346" s="10">
        <v>27</v>
      </c>
      <c r="C346" s="10">
        <v>31</v>
      </c>
      <c r="D346" s="10"/>
      <c r="E346" s="10">
        <v>20090</v>
      </c>
      <c r="F346" s="10">
        <v>20000</v>
      </c>
      <c r="G346" s="10">
        <v>900</v>
      </c>
      <c r="H346" s="10">
        <v>11853.72</v>
      </c>
      <c r="I346" s="10"/>
      <c r="J346" s="10">
        <v>16131</v>
      </c>
      <c r="K346" s="10">
        <v>167</v>
      </c>
      <c r="L346" s="10">
        <v>5015.71</v>
      </c>
      <c r="M346" s="10">
        <v>417.5</v>
      </c>
      <c r="N346" s="10">
        <v>12539.27</v>
      </c>
      <c r="O346" s="10">
        <v>668</v>
      </c>
      <c r="P346" s="10">
        <v>20062.84</v>
      </c>
    </row>
    <row r="347" spans="1:16">
      <c r="A347" t="str">
        <f t="shared" si="8"/>
        <v>2832</v>
      </c>
      <c r="B347" s="11">
        <v>28</v>
      </c>
      <c r="C347" s="11">
        <v>32</v>
      </c>
      <c r="D347" s="11"/>
      <c r="E347" s="11">
        <v>20090</v>
      </c>
      <c r="F347" s="11">
        <v>20000</v>
      </c>
      <c r="G347" s="11"/>
      <c r="H347" s="11">
        <v>12209.33</v>
      </c>
      <c r="I347" s="11"/>
      <c r="J347" s="11">
        <v>16450</v>
      </c>
      <c r="K347" s="11">
        <v>161.31</v>
      </c>
      <c r="L347" s="11">
        <v>5327.49</v>
      </c>
      <c r="M347" s="11">
        <v>403.28</v>
      </c>
      <c r="N347" s="11">
        <v>13318.73</v>
      </c>
      <c r="O347" s="11">
        <v>645.24</v>
      </c>
      <c r="P347" s="11">
        <v>21309.96</v>
      </c>
    </row>
    <row r="348" spans="1:16">
      <c r="A348" t="str">
        <f t="shared" si="8"/>
        <v>2933</v>
      </c>
      <c r="B348" s="10">
        <v>29</v>
      </c>
      <c r="C348" s="10">
        <v>33</v>
      </c>
      <c r="D348" s="10"/>
      <c r="E348" s="10">
        <v>20090</v>
      </c>
      <c r="F348" s="10">
        <v>20000</v>
      </c>
      <c r="G348" s="10"/>
      <c r="H348" s="10">
        <v>12575.61</v>
      </c>
      <c r="I348" s="10"/>
      <c r="J348" s="10">
        <v>16775</v>
      </c>
      <c r="K348" s="10">
        <v>164.5</v>
      </c>
      <c r="L348" s="10">
        <v>5651.82</v>
      </c>
      <c r="M348" s="10">
        <v>411.25</v>
      </c>
      <c r="N348" s="10">
        <v>14129.54</v>
      </c>
      <c r="O348" s="10">
        <v>658</v>
      </c>
      <c r="P348" s="10">
        <v>22607.26</v>
      </c>
    </row>
    <row r="349" spans="1:16">
      <c r="A349" t="str">
        <f t="shared" si="8"/>
        <v>3034</v>
      </c>
      <c r="B349" s="11">
        <v>30</v>
      </c>
      <c r="C349" s="11">
        <v>34</v>
      </c>
      <c r="D349" s="11"/>
      <c r="E349" s="11">
        <v>20090</v>
      </c>
      <c r="F349" s="11">
        <v>20000</v>
      </c>
      <c r="G349" s="11">
        <v>900</v>
      </c>
      <c r="H349" s="11">
        <v>13852.88</v>
      </c>
      <c r="I349" s="11"/>
      <c r="J349" s="11">
        <v>16207</v>
      </c>
      <c r="K349" s="11">
        <v>167.75</v>
      </c>
      <c r="L349" s="11">
        <v>5989.12</v>
      </c>
      <c r="M349" s="11">
        <v>419.38</v>
      </c>
      <c r="N349" s="11">
        <v>14972.8</v>
      </c>
      <c r="O349" s="11">
        <v>671</v>
      </c>
      <c r="P349" s="11">
        <v>23956.48</v>
      </c>
    </row>
    <row r="350" spans="1:16">
      <c r="A350" t="str">
        <f t="shared" si="8"/>
        <v>3135</v>
      </c>
      <c r="B350" s="10">
        <v>31</v>
      </c>
      <c r="C350" s="10">
        <v>35</v>
      </c>
      <c r="D350" s="10"/>
      <c r="E350" s="10">
        <v>20090</v>
      </c>
      <c r="F350" s="10">
        <v>20000</v>
      </c>
      <c r="G350" s="10"/>
      <c r="H350" s="10">
        <v>14268.47</v>
      </c>
      <c r="I350" s="10"/>
      <c r="J350" s="10">
        <v>16527</v>
      </c>
      <c r="K350" s="10">
        <v>162.07</v>
      </c>
      <c r="L350" s="10">
        <v>6330.86</v>
      </c>
      <c r="M350" s="10">
        <v>405.18</v>
      </c>
      <c r="N350" s="10">
        <v>15827.16</v>
      </c>
      <c r="O350" s="10">
        <v>648.28</v>
      </c>
      <c r="P350" s="10">
        <v>25323.45</v>
      </c>
    </row>
    <row r="351" spans="1:16">
      <c r="A351" t="str">
        <f t="shared" si="8"/>
        <v>3236</v>
      </c>
      <c r="B351" s="11">
        <v>32</v>
      </c>
      <c r="C351" s="11">
        <v>36</v>
      </c>
      <c r="D351" s="11"/>
      <c r="E351" s="11">
        <v>20090</v>
      </c>
      <c r="F351" s="11">
        <v>20000</v>
      </c>
      <c r="G351" s="11"/>
      <c r="H351" s="11">
        <v>14696.52</v>
      </c>
      <c r="I351" s="11"/>
      <c r="J351" s="11">
        <v>16853</v>
      </c>
      <c r="K351" s="11">
        <v>165.27</v>
      </c>
      <c r="L351" s="11">
        <v>6686.06</v>
      </c>
      <c r="M351" s="11">
        <v>413.18</v>
      </c>
      <c r="N351" s="11">
        <v>16715.150000000001</v>
      </c>
      <c r="O351" s="11">
        <v>661.08</v>
      </c>
      <c r="P351" s="11">
        <v>26744.240000000002</v>
      </c>
    </row>
    <row r="352" spans="1:16">
      <c r="A352" t="str">
        <f t="shared" si="8"/>
        <v>3337</v>
      </c>
      <c r="B352" s="10">
        <v>33</v>
      </c>
      <c r="C352" s="10">
        <v>37</v>
      </c>
      <c r="D352" s="10"/>
      <c r="E352" s="10">
        <v>20090</v>
      </c>
      <c r="F352" s="10">
        <v>20000</v>
      </c>
      <c r="G352" s="10">
        <v>900</v>
      </c>
      <c r="H352" s="10">
        <v>16037.42</v>
      </c>
      <c r="I352" s="10"/>
      <c r="J352" s="10">
        <v>16286</v>
      </c>
      <c r="K352" s="10">
        <v>168.53</v>
      </c>
      <c r="L352" s="10">
        <v>7055.17</v>
      </c>
      <c r="M352" s="10">
        <v>421.33</v>
      </c>
      <c r="N352" s="10">
        <v>17637.93</v>
      </c>
      <c r="O352" s="10">
        <v>674.12</v>
      </c>
      <c r="P352" s="10">
        <v>28220.68</v>
      </c>
    </row>
    <row r="353" spans="1:16">
      <c r="A353" t="str">
        <f t="shared" si="8"/>
        <v>3438</v>
      </c>
      <c r="B353" s="11">
        <v>34</v>
      </c>
      <c r="C353" s="11">
        <v>38</v>
      </c>
      <c r="D353" s="11"/>
      <c r="E353" s="11">
        <v>20090</v>
      </c>
      <c r="F353" s="11">
        <v>20000</v>
      </c>
      <c r="G353" s="11"/>
      <c r="H353" s="11">
        <v>16518.54</v>
      </c>
      <c r="I353" s="11"/>
      <c r="J353" s="11">
        <v>16606</v>
      </c>
      <c r="K353" s="11">
        <v>162.86000000000001</v>
      </c>
      <c r="L353" s="11">
        <v>7429.69</v>
      </c>
      <c r="M353" s="11">
        <v>407.15</v>
      </c>
      <c r="N353" s="11">
        <v>18574.22</v>
      </c>
      <c r="O353" s="11">
        <v>651.44000000000005</v>
      </c>
      <c r="P353" s="11">
        <v>29718.75</v>
      </c>
    </row>
    <row r="354" spans="1:16">
      <c r="A354" t="str">
        <f t="shared" si="8"/>
        <v>3539</v>
      </c>
      <c r="B354" s="10">
        <v>35</v>
      </c>
      <c r="C354" s="10">
        <v>39</v>
      </c>
      <c r="D354" s="10"/>
      <c r="E354" s="10">
        <v>20090</v>
      </c>
      <c r="F354" s="10">
        <v>20000</v>
      </c>
      <c r="G354" s="10"/>
      <c r="H354" s="10">
        <v>17014.099999999999</v>
      </c>
      <c r="I354" s="10"/>
      <c r="J354" s="10">
        <v>16933</v>
      </c>
      <c r="K354" s="10">
        <v>166.06</v>
      </c>
      <c r="L354" s="10">
        <v>7818.64</v>
      </c>
      <c r="M354" s="10">
        <v>415.15</v>
      </c>
      <c r="N354" s="10">
        <v>19546.59</v>
      </c>
      <c r="O354" s="10">
        <v>664.24</v>
      </c>
      <c r="P354" s="10">
        <v>31274.55</v>
      </c>
    </row>
    <row r="355" spans="1:16">
      <c r="A355" t="str">
        <f t="shared" si="8"/>
        <v>3640</v>
      </c>
      <c r="B355" s="11">
        <v>36</v>
      </c>
      <c r="C355" s="11">
        <v>40</v>
      </c>
      <c r="D355" s="11"/>
      <c r="E355" s="11">
        <v>20090</v>
      </c>
      <c r="F355" s="11">
        <v>20000</v>
      </c>
      <c r="G355" s="11">
        <v>900</v>
      </c>
      <c r="H355" s="11">
        <v>18424.52</v>
      </c>
      <c r="I355" s="11"/>
      <c r="J355" s="11">
        <v>16366</v>
      </c>
      <c r="K355" s="11">
        <v>169.33</v>
      </c>
      <c r="L355" s="11">
        <v>8222.5300000000007</v>
      </c>
      <c r="M355" s="11">
        <v>423.33</v>
      </c>
      <c r="N355" s="11">
        <v>20556.32</v>
      </c>
      <c r="O355" s="11">
        <v>677.32</v>
      </c>
      <c r="P355" s="11">
        <v>32890.1</v>
      </c>
    </row>
    <row r="356" spans="1:16">
      <c r="A356" t="str">
        <f t="shared" si="8"/>
        <v>3741</v>
      </c>
      <c r="B356" s="10">
        <v>37</v>
      </c>
      <c r="C356" s="10">
        <v>41</v>
      </c>
      <c r="D356" s="10"/>
      <c r="E356" s="10">
        <v>20090</v>
      </c>
      <c r="F356" s="10">
        <v>20000</v>
      </c>
      <c r="G356" s="10"/>
      <c r="H356" s="10">
        <v>18977.259999999998</v>
      </c>
      <c r="I356" s="10"/>
      <c r="J356" s="10">
        <v>16686</v>
      </c>
      <c r="K356" s="10">
        <v>163.66</v>
      </c>
      <c r="L356" s="10">
        <v>8632.86</v>
      </c>
      <c r="M356" s="10">
        <v>409.15</v>
      </c>
      <c r="N356" s="10">
        <v>21582.15</v>
      </c>
      <c r="O356" s="10">
        <v>654.64</v>
      </c>
      <c r="P356" s="10">
        <v>34531.449999999997</v>
      </c>
    </row>
    <row r="357" spans="1:16">
      <c r="A357" t="str">
        <f t="shared" si="8"/>
        <v>3842</v>
      </c>
      <c r="B357" s="11">
        <v>38</v>
      </c>
      <c r="C357" s="11">
        <v>42</v>
      </c>
      <c r="D357" s="11"/>
      <c r="E357" s="11">
        <v>20090</v>
      </c>
      <c r="F357" s="11">
        <v>20000</v>
      </c>
      <c r="G357" s="11"/>
      <c r="H357" s="11">
        <v>19546.57</v>
      </c>
      <c r="I357" s="11"/>
      <c r="J357" s="11">
        <v>17012</v>
      </c>
      <c r="K357" s="11">
        <v>166.86</v>
      </c>
      <c r="L357" s="11">
        <v>9058.7099999999991</v>
      </c>
      <c r="M357" s="11">
        <v>417.15</v>
      </c>
      <c r="N357" s="11">
        <v>22646.77</v>
      </c>
      <c r="O357" s="11">
        <v>667.44</v>
      </c>
      <c r="P357" s="11">
        <v>36234.83</v>
      </c>
    </row>
    <row r="358" spans="1:16">
      <c r="A358" t="str">
        <f t="shared" si="8"/>
        <v>3943</v>
      </c>
      <c r="B358" s="10">
        <v>39</v>
      </c>
      <c r="C358" s="10">
        <v>43</v>
      </c>
      <c r="D358" s="10"/>
      <c r="E358" s="10">
        <v>20090</v>
      </c>
      <c r="F358" s="10">
        <v>20000</v>
      </c>
      <c r="G358" s="10">
        <v>900</v>
      </c>
      <c r="H358" s="10">
        <v>21032.97</v>
      </c>
      <c r="I358" s="10"/>
      <c r="J358" s="10">
        <v>16446</v>
      </c>
      <c r="K358" s="10">
        <v>170.12</v>
      </c>
      <c r="L358" s="10">
        <v>9500.59</v>
      </c>
      <c r="M358" s="10">
        <v>425.3</v>
      </c>
      <c r="N358" s="10">
        <v>23751.47</v>
      </c>
      <c r="O358" s="10">
        <v>680.48</v>
      </c>
      <c r="P358" s="10">
        <v>38002.36</v>
      </c>
    </row>
    <row r="359" spans="1:16">
      <c r="A359" t="str">
        <f t="shared" si="8"/>
        <v>4044</v>
      </c>
      <c r="B359" s="11">
        <v>40</v>
      </c>
      <c r="C359" s="11">
        <v>44</v>
      </c>
      <c r="D359" s="11"/>
      <c r="E359" s="11">
        <v>20090</v>
      </c>
      <c r="F359" s="11">
        <v>20000</v>
      </c>
      <c r="G359" s="11"/>
      <c r="H359" s="11">
        <v>21663.96</v>
      </c>
      <c r="I359" s="11"/>
      <c r="J359" s="11">
        <v>16765</v>
      </c>
      <c r="K359" s="11">
        <v>164.46</v>
      </c>
      <c r="L359" s="11">
        <v>9950.07</v>
      </c>
      <c r="M359" s="11">
        <v>411.15</v>
      </c>
      <c r="N359" s="11">
        <v>24875.17</v>
      </c>
      <c r="O359" s="11">
        <v>657.84</v>
      </c>
      <c r="P359" s="11">
        <v>39800.269999999997</v>
      </c>
    </row>
    <row r="360" spans="1:16">
      <c r="A360" t="str">
        <f t="shared" si="8"/>
        <v>4145</v>
      </c>
      <c r="B360" s="10">
        <v>41</v>
      </c>
      <c r="C360" s="10">
        <v>45</v>
      </c>
      <c r="D360" s="10"/>
      <c r="E360" s="10">
        <v>20090</v>
      </c>
      <c r="F360" s="10">
        <v>20000</v>
      </c>
      <c r="G360" s="10"/>
      <c r="H360" s="10">
        <v>22313.88</v>
      </c>
      <c r="I360" s="10"/>
      <c r="J360" s="10">
        <v>17091</v>
      </c>
      <c r="K360" s="10">
        <v>167.65</v>
      </c>
      <c r="L360" s="10">
        <v>10416.219999999999</v>
      </c>
      <c r="M360" s="10">
        <v>419.13</v>
      </c>
      <c r="N360" s="10">
        <v>26040.55</v>
      </c>
      <c r="O360" s="10">
        <v>670.6</v>
      </c>
      <c r="P360" s="10">
        <v>41664.870000000003</v>
      </c>
    </row>
    <row r="361" spans="1:16">
      <c r="A361" t="str">
        <f t="shared" si="8"/>
        <v>4246</v>
      </c>
      <c r="B361" s="11">
        <v>42</v>
      </c>
      <c r="C361" s="11">
        <v>46</v>
      </c>
      <c r="D361" s="11"/>
      <c r="E361" s="11">
        <v>20090</v>
      </c>
      <c r="F361" s="11">
        <v>20000</v>
      </c>
      <c r="G361" s="11">
        <v>900</v>
      </c>
      <c r="H361" s="11">
        <v>23883.3</v>
      </c>
      <c r="I361" s="11"/>
      <c r="J361" s="11">
        <v>16524</v>
      </c>
      <c r="K361" s="11">
        <v>170.91</v>
      </c>
      <c r="L361" s="11">
        <v>10899.62</v>
      </c>
      <c r="M361" s="11">
        <v>427.28</v>
      </c>
      <c r="N361" s="11">
        <v>27249.040000000001</v>
      </c>
      <c r="O361" s="11">
        <v>683.64</v>
      </c>
      <c r="P361" s="11">
        <v>43598.46</v>
      </c>
    </row>
    <row r="362" spans="1:16">
      <c r="A362" t="str">
        <f t="shared" si="8"/>
        <v>4347</v>
      </c>
      <c r="B362" s="10">
        <v>43</v>
      </c>
      <c r="C362" s="10">
        <v>47</v>
      </c>
      <c r="D362" s="10"/>
      <c r="E362" s="10">
        <v>20090</v>
      </c>
      <c r="F362" s="10">
        <v>20000</v>
      </c>
      <c r="G362" s="10"/>
      <c r="H362" s="10">
        <v>24599.79</v>
      </c>
      <c r="I362" s="10"/>
      <c r="J362" s="10">
        <v>16842</v>
      </c>
      <c r="K362" s="10">
        <v>165.24</v>
      </c>
      <c r="L362" s="10">
        <v>11391.84</v>
      </c>
      <c r="M362" s="10">
        <v>413.1</v>
      </c>
      <c r="N362" s="10">
        <v>28479.61</v>
      </c>
      <c r="O362" s="10">
        <v>660.96</v>
      </c>
      <c r="P362" s="10">
        <v>45567.37</v>
      </c>
    </row>
    <row r="363" spans="1:16">
      <c r="A363" t="str">
        <f t="shared" si="8"/>
        <v>4448</v>
      </c>
      <c r="B363" s="11">
        <v>44</v>
      </c>
      <c r="C363" s="11">
        <v>48</v>
      </c>
      <c r="D363" s="11"/>
      <c r="E363" s="11">
        <v>20090</v>
      </c>
      <c r="F363" s="11">
        <v>20000</v>
      </c>
      <c r="G363" s="11"/>
      <c r="H363" s="11">
        <v>25337.79</v>
      </c>
      <c r="I363" s="11"/>
      <c r="J363" s="11">
        <v>17167</v>
      </c>
      <c r="K363" s="11">
        <v>168.42</v>
      </c>
      <c r="L363" s="11">
        <v>11902.02</v>
      </c>
      <c r="M363" s="11">
        <v>421.05</v>
      </c>
      <c r="N363" s="11">
        <v>29755.05</v>
      </c>
      <c r="O363" s="11">
        <v>673.68</v>
      </c>
      <c r="P363" s="11">
        <v>47608.08</v>
      </c>
    </row>
    <row r="364" spans="1:16">
      <c r="A364" t="str">
        <f t="shared" si="8"/>
        <v>4549</v>
      </c>
      <c r="B364" s="10">
        <v>45</v>
      </c>
      <c r="C364" s="10">
        <v>49</v>
      </c>
      <c r="D364" s="10"/>
      <c r="E364" s="10">
        <v>20090</v>
      </c>
      <c r="F364" s="10">
        <v>20000</v>
      </c>
      <c r="G364" s="10">
        <v>900</v>
      </c>
      <c r="H364" s="10">
        <v>26997.919999999998</v>
      </c>
      <c r="I364" s="10"/>
      <c r="J364" s="10">
        <v>16599</v>
      </c>
      <c r="K364" s="10">
        <v>171.67</v>
      </c>
      <c r="L364" s="10">
        <v>12430.75</v>
      </c>
      <c r="M364" s="10">
        <v>429.18</v>
      </c>
      <c r="N364" s="10">
        <v>31076.87</v>
      </c>
      <c r="O364" s="10">
        <v>686.68</v>
      </c>
      <c r="P364" s="10">
        <v>49723</v>
      </c>
    </row>
    <row r="365" spans="1:16">
      <c r="A365" t="str">
        <f t="shared" si="8"/>
        <v>4650</v>
      </c>
      <c r="B365" s="11">
        <v>46</v>
      </c>
      <c r="C365" s="11">
        <v>50</v>
      </c>
      <c r="D365" s="11"/>
      <c r="E365" s="11">
        <v>20090</v>
      </c>
      <c r="F365" s="11">
        <v>20000</v>
      </c>
      <c r="G365" s="11"/>
      <c r="H365" s="11">
        <v>27807.86</v>
      </c>
      <c r="I365" s="11"/>
      <c r="J365" s="11">
        <v>16915</v>
      </c>
      <c r="K365" s="11">
        <v>165.99</v>
      </c>
      <c r="L365" s="11">
        <v>12969.66</v>
      </c>
      <c r="M365" s="11">
        <v>414.98</v>
      </c>
      <c r="N365" s="11">
        <v>32424.15</v>
      </c>
      <c r="O365" s="11">
        <v>663.96</v>
      </c>
      <c r="P365" s="11">
        <v>51878.65</v>
      </c>
    </row>
    <row r="366" spans="1:16">
      <c r="A366" t="str">
        <f t="shared" si="8"/>
        <v>4751</v>
      </c>
      <c r="B366" s="10">
        <v>47</v>
      </c>
      <c r="C366" s="10">
        <v>51</v>
      </c>
      <c r="D366" s="10"/>
      <c r="E366" s="10">
        <v>20090</v>
      </c>
      <c r="F366" s="10">
        <v>20000</v>
      </c>
      <c r="G366" s="10"/>
      <c r="H366" s="10">
        <v>28642.09</v>
      </c>
      <c r="I366" s="10"/>
      <c r="J366" s="10">
        <v>17238</v>
      </c>
      <c r="K366" s="10">
        <v>169.15</v>
      </c>
      <c r="L366" s="10">
        <v>13527.9</v>
      </c>
      <c r="M366" s="10">
        <v>422.88</v>
      </c>
      <c r="N366" s="10">
        <v>33819.75</v>
      </c>
      <c r="O366" s="10">
        <v>676.6</v>
      </c>
      <c r="P366" s="10">
        <v>54111.61</v>
      </c>
    </row>
    <row r="367" spans="1:16">
      <c r="A367" t="str">
        <f t="shared" si="8"/>
        <v>4852</v>
      </c>
      <c r="B367" s="11">
        <v>48</v>
      </c>
      <c r="C367" s="11">
        <v>52</v>
      </c>
      <c r="D367" s="11"/>
      <c r="E367" s="11">
        <v>20090</v>
      </c>
      <c r="F367" s="11">
        <v>20000</v>
      </c>
      <c r="G367" s="11">
        <v>900</v>
      </c>
      <c r="H367" s="11">
        <v>30401.360000000001</v>
      </c>
      <c r="I367" s="11"/>
      <c r="J367" s="11">
        <v>16667</v>
      </c>
      <c r="K367" s="11">
        <v>172.38</v>
      </c>
      <c r="L367" s="11">
        <v>14106.12</v>
      </c>
      <c r="M367" s="11">
        <v>430.95</v>
      </c>
      <c r="N367" s="11">
        <v>35265.300000000003</v>
      </c>
      <c r="O367" s="11">
        <v>689.52</v>
      </c>
      <c r="P367" s="11">
        <v>56424.480000000003</v>
      </c>
    </row>
    <row r="368" spans="1:16">
      <c r="A368" t="str">
        <f t="shared" si="8"/>
        <v>4953</v>
      </c>
      <c r="B368" s="10">
        <v>49</v>
      </c>
      <c r="C368" s="10">
        <v>53</v>
      </c>
      <c r="D368" s="10"/>
      <c r="E368" s="10">
        <v>20090</v>
      </c>
      <c r="F368" s="10">
        <v>20000</v>
      </c>
      <c r="G368" s="10"/>
      <c r="H368" s="10">
        <v>31313.4</v>
      </c>
      <c r="I368" s="10"/>
      <c r="J368" s="10">
        <v>16980</v>
      </c>
      <c r="K368" s="10">
        <v>166.67</v>
      </c>
      <c r="L368" s="10">
        <v>14695.97</v>
      </c>
      <c r="M368" s="10">
        <v>416.68</v>
      </c>
      <c r="N368" s="10">
        <v>36739.93</v>
      </c>
      <c r="O368" s="10">
        <v>666.68</v>
      </c>
      <c r="P368" s="10">
        <v>58783.89</v>
      </c>
    </row>
    <row r="369" spans="1:16">
      <c r="A369" t="str">
        <f t="shared" si="8"/>
        <v>5054</v>
      </c>
      <c r="B369" s="11">
        <v>50</v>
      </c>
      <c r="C369" s="11">
        <v>54</v>
      </c>
      <c r="D369" s="11"/>
      <c r="E369" s="11">
        <v>20090</v>
      </c>
      <c r="F369" s="11">
        <v>20000</v>
      </c>
      <c r="G369" s="11"/>
      <c r="H369" s="11">
        <v>32252.799999999999</v>
      </c>
      <c r="I369" s="11"/>
      <c r="J369" s="11">
        <v>17300</v>
      </c>
      <c r="K369" s="11">
        <v>169.8</v>
      </c>
      <c r="L369" s="11">
        <v>15306.65</v>
      </c>
      <c r="M369" s="11">
        <v>424.5</v>
      </c>
      <c r="N369" s="11">
        <v>38266.629999999997</v>
      </c>
      <c r="O369" s="11">
        <v>679.2</v>
      </c>
      <c r="P369" s="11">
        <v>61226.61</v>
      </c>
    </row>
    <row r="370" spans="1:16">
      <c r="A370" t="str">
        <f t="shared" si="8"/>
        <v>5155</v>
      </c>
      <c r="B370" s="10">
        <v>51</v>
      </c>
      <c r="C370" s="10">
        <v>55</v>
      </c>
      <c r="D370" s="10"/>
      <c r="E370" s="10">
        <v>20090</v>
      </c>
      <c r="F370" s="10">
        <v>20000</v>
      </c>
      <c r="G370" s="10">
        <v>900</v>
      </c>
      <c r="H370" s="10">
        <v>34120.379999999997</v>
      </c>
      <c r="I370" s="10"/>
      <c r="J370" s="10">
        <v>16726</v>
      </c>
      <c r="K370" s="10">
        <v>173</v>
      </c>
      <c r="L370" s="10">
        <v>15938.85</v>
      </c>
      <c r="M370" s="10">
        <v>432.5</v>
      </c>
      <c r="N370" s="10">
        <v>39847.129999999997</v>
      </c>
      <c r="O370" s="10">
        <v>692</v>
      </c>
      <c r="P370" s="10">
        <v>63755.4</v>
      </c>
    </row>
    <row r="371" spans="1:16">
      <c r="A371" t="str">
        <f t="shared" si="8"/>
        <v>5256</v>
      </c>
      <c r="B371" s="11">
        <v>52</v>
      </c>
      <c r="C371" s="11">
        <v>56</v>
      </c>
      <c r="D371" s="11"/>
      <c r="E371" s="11">
        <v>20090</v>
      </c>
      <c r="F371" s="11">
        <v>20000</v>
      </c>
      <c r="G371" s="11"/>
      <c r="H371" s="11">
        <v>35144</v>
      </c>
      <c r="I371" s="11"/>
      <c r="J371" s="11">
        <v>17033</v>
      </c>
      <c r="K371" s="11">
        <v>167.26</v>
      </c>
      <c r="L371" s="11">
        <v>16584.28</v>
      </c>
      <c r="M371" s="11">
        <v>418.15</v>
      </c>
      <c r="N371" s="11">
        <v>41460.69</v>
      </c>
      <c r="O371" s="11">
        <v>669.04</v>
      </c>
      <c r="P371" s="11">
        <v>66337.11</v>
      </c>
    </row>
    <row r="372" spans="1:16">
      <c r="A372" t="str">
        <f t="shared" si="8"/>
        <v>5357</v>
      </c>
      <c r="B372" s="10">
        <v>53</v>
      </c>
      <c r="C372" s="10">
        <v>57</v>
      </c>
      <c r="D372" s="10"/>
      <c r="E372" s="10">
        <v>20090</v>
      </c>
      <c r="F372" s="10">
        <v>20000</v>
      </c>
      <c r="G372" s="10"/>
      <c r="H372" s="10">
        <v>36198.32</v>
      </c>
      <c r="I372" s="10"/>
      <c r="J372" s="10">
        <v>17348</v>
      </c>
      <c r="K372" s="10">
        <v>170.33</v>
      </c>
      <c r="L372" s="10">
        <v>17252.13</v>
      </c>
      <c r="M372" s="10">
        <v>425.83</v>
      </c>
      <c r="N372" s="10">
        <v>43130.34</v>
      </c>
      <c r="O372" s="10">
        <v>681.32</v>
      </c>
      <c r="P372" s="10">
        <v>69008.539999999994</v>
      </c>
    </row>
    <row r="373" spans="1:16">
      <c r="A373" t="str">
        <f t="shared" si="8"/>
        <v>5458</v>
      </c>
      <c r="B373" s="11">
        <v>54</v>
      </c>
      <c r="C373" s="11">
        <v>58</v>
      </c>
      <c r="D373" s="11"/>
      <c r="E373" s="11">
        <v>20090</v>
      </c>
      <c r="F373" s="11">
        <v>20000</v>
      </c>
      <c r="G373" s="11">
        <v>900</v>
      </c>
      <c r="H373" s="11">
        <v>38184.269999999997</v>
      </c>
      <c r="I373" s="11"/>
      <c r="J373" s="11">
        <v>16769</v>
      </c>
      <c r="K373" s="11">
        <v>173.48</v>
      </c>
      <c r="L373" s="11">
        <v>17943.18</v>
      </c>
      <c r="M373" s="11">
        <v>433.7</v>
      </c>
      <c r="N373" s="11">
        <v>44857.95</v>
      </c>
      <c r="O373" s="11">
        <v>693.92</v>
      </c>
      <c r="P373" s="11">
        <v>71772.72</v>
      </c>
    </row>
    <row r="374" spans="1:16">
      <c r="A374" t="str">
        <f t="shared" si="8"/>
        <v>5559</v>
      </c>
      <c r="B374" s="10">
        <v>55</v>
      </c>
      <c r="C374" s="10">
        <v>59</v>
      </c>
      <c r="D374" s="10"/>
      <c r="E374" s="10">
        <v>20090</v>
      </c>
      <c r="F374" s="10">
        <v>20000</v>
      </c>
      <c r="G374" s="10"/>
      <c r="H374" s="10">
        <v>39329.79</v>
      </c>
      <c r="I374" s="10"/>
      <c r="J374" s="10">
        <v>17069</v>
      </c>
      <c r="K374" s="10">
        <v>167.69</v>
      </c>
      <c r="L374" s="10">
        <v>18649.16</v>
      </c>
      <c r="M374" s="10">
        <v>419.23</v>
      </c>
      <c r="N374" s="10">
        <v>46622.91</v>
      </c>
      <c r="O374" s="10">
        <v>670.76</v>
      </c>
      <c r="P374" s="10">
        <v>74596.66</v>
      </c>
    </row>
    <row r="375" spans="1:16">
      <c r="A375" t="str">
        <f t="shared" si="8"/>
        <v>5660</v>
      </c>
      <c r="B375" s="11">
        <v>56</v>
      </c>
      <c r="C375" s="11">
        <v>60</v>
      </c>
      <c r="D375" s="11"/>
      <c r="E375" s="11">
        <v>20090</v>
      </c>
      <c r="F375" s="11">
        <v>20000</v>
      </c>
      <c r="G375" s="11"/>
      <c r="H375" s="11">
        <v>40509.69</v>
      </c>
      <c r="I375" s="11"/>
      <c r="J375" s="11">
        <v>17376</v>
      </c>
      <c r="K375" s="11">
        <v>170.69</v>
      </c>
      <c r="L375" s="11">
        <v>19379.330000000002</v>
      </c>
      <c r="M375" s="11">
        <v>426.73</v>
      </c>
      <c r="N375" s="11">
        <v>48448.32</v>
      </c>
      <c r="O375" s="11">
        <v>682.76</v>
      </c>
      <c r="P375" s="11">
        <v>77517.320000000007</v>
      </c>
    </row>
    <row r="376" spans="1:16">
      <c r="A376" t="str">
        <f t="shared" si="8"/>
        <v>5761</v>
      </c>
      <c r="B376" s="10">
        <v>57</v>
      </c>
      <c r="C376" s="10">
        <v>61</v>
      </c>
      <c r="D376" s="10"/>
      <c r="E376" s="10">
        <v>20090</v>
      </c>
      <c r="F376" s="10">
        <v>20000</v>
      </c>
      <c r="G376" s="10">
        <v>900</v>
      </c>
      <c r="H376" s="10">
        <v>42624.98</v>
      </c>
      <c r="I376" s="10"/>
      <c r="J376" s="10">
        <v>16789</v>
      </c>
      <c r="K376" s="10">
        <v>173.76</v>
      </c>
      <c r="L376" s="10">
        <v>20134.47</v>
      </c>
      <c r="M376" s="10">
        <v>434.4</v>
      </c>
      <c r="N376" s="10">
        <v>50336.17</v>
      </c>
      <c r="O376" s="10">
        <v>695.04</v>
      </c>
      <c r="P376" s="10">
        <v>80537.88</v>
      </c>
    </row>
    <row r="377" spans="1:16">
      <c r="A377" t="str">
        <f t="shared" si="8"/>
        <v>5862</v>
      </c>
      <c r="B377" s="11">
        <v>58</v>
      </c>
      <c r="C377" s="11">
        <v>62</v>
      </c>
      <c r="D377" s="11"/>
      <c r="E377" s="11">
        <v>20090</v>
      </c>
      <c r="F377" s="11">
        <v>20000</v>
      </c>
      <c r="G377" s="11"/>
      <c r="H377" s="11">
        <v>43903.73</v>
      </c>
      <c r="I377" s="11"/>
      <c r="J377" s="11">
        <v>17078</v>
      </c>
      <c r="K377" s="11">
        <v>167.89</v>
      </c>
      <c r="L377" s="11">
        <v>20906.39</v>
      </c>
      <c r="M377" s="11">
        <v>419.73</v>
      </c>
      <c r="N377" s="11">
        <v>52265.98</v>
      </c>
      <c r="O377" s="11">
        <v>671.56</v>
      </c>
      <c r="P377" s="11">
        <v>83625.570000000007</v>
      </c>
    </row>
    <row r="378" spans="1:16">
      <c r="A378" t="str">
        <f t="shared" si="8"/>
        <v>5963</v>
      </c>
      <c r="B378" s="10">
        <v>59</v>
      </c>
      <c r="C378" s="10">
        <v>63</v>
      </c>
      <c r="D378" s="10"/>
      <c r="E378" s="10">
        <v>20090</v>
      </c>
      <c r="F378" s="10">
        <v>20000</v>
      </c>
      <c r="G378" s="10"/>
      <c r="H378" s="10">
        <v>45220.84</v>
      </c>
      <c r="I378" s="10"/>
      <c r="J378" s="10">
        <v>17374</v>
      </c>
      <c r="K378" s="10">
        <v>170.78</v>
      </c>
      <c r="L378" s="10">
        <v>21704.37</v>
      </c>
      <c r="M378" s="10">
        <v>426.95</v>
      </c>
      <c r="N378" s="10">
        <v>54260.91</v>
      </c>
      <c r="O378" s="10">
        <v>683.12</v>
      </c>
      <c r="P378" s="10">
        <v>86817.46</v>
      </c>
    </row>
    <row r="379" spans="1:16">
      <c r="A379" t="str">
        <f t="shared" si="8"/>
        <v>6064</v>
      </c>
      <c r="B379" s="11">
        <v>60</v>
      </c>
      <c r="C379" s="11">
        <v>64</v>
      </c>
      <c r="D379" s="11"/>
      <c r="E379" s="11">
        <v>20090</v>
      </c>
      <c r="F379" s="11">
        <v>20000</v>
      </c>
      <c r="G379" s="11">
        <v>900</v>
      </c>
      <c r="H379" s="11">
        <v>47477.46</v>
      </c>
      <c r="I379" s="11"/>
      <c r="J379" s="11">
        <v>16776</v>
      </c>
      <c r="K379" s="11">
        <v>173.74</v>
      </c>
      <c r="L379" s="11">
        <v>22529.24</v>
      </c>
      <c r="M379" s="11">
        <v>434.35</v>
      </c>
      <c r="N379" s="11">
        <v>56323.09</v>
      </c>
      <c r="O379" s="11">
        <v>694.96</v>
      </c>
      <c r="P379" s="11">
        <v>90116.94</v>
      </c>
    </row>
    <row r="380" spans="1:16">
      <c r="A380" t="str">
        <f t="shared" si="8"/>
        <v>6165</v>
      </c>
      <c r="B380" s="10">
        <v>61</v>
      </c>
      <c r="C380" s="10">
        <v>65</v>
      </c>
      <c r="D380" s="10"/>
      <c r="E380" s="10">
        <v>20090</v>
      </c>
      <c r="F380" s="10">
        <v>20000</v>
      </c>
      <c r="G380" s="10"/>
      <c r="H380" s="10">
        <v>48901.79</v>
      </c>
      <c r="I380" s="10"/>
      <c r="J380" s="10">
        <v>17049</v>
      </c>
      <c r="K380" s="10">
        <v>167.76</v>
      </c>
      <c r="L380" s="10">
        <v>23372.87</v>
      </c>
      <c r="M380" s="10">
        <v>419.4</v>
      </c>
      <c r="N380" s="10">
        <v>58432.18</v>
      </c>
      <c r="O380" s="10">
        <v>671.04</v>
      </c>
      <c r="P380" s="10">
        <v>93491.49</v>
      </c>
    </row>
    <row r="381" spans="1:16">
      <c r="A381" t="str">
        <f t="shared" si="8"/>
        <v>6266</v>
      </c>
      <c r="B381" s="11">
        <v>62</v>
      </c>
      <c r="C381" s="11">
        <v>66</v>
      </c>
      <c r="D381" s="11"/>
      <c r="E381" s="11">
        <v>20090</v>
      </c>
      <c r="F381" s="11">
        <v>20000</v>
      </c>
      <c r="G381" s="11"/>
      <c r="H381" s="11">
        <v>50368.84</v>
      </c>
      <c r="I381" s="11"/>
      <c r="J381" s="11">
        <v>17328</v>
      </c>
      <c r="K381" s="11">
        <v>170.49</v>
      </c>
      <c r="L381" s="11">
        <v>24244.55</v>
      </c>
      <c r="M381" s="11">
        <v>426.23</v>
      </c>
      <c r="N381" s="11">
        <v>60611.37</v>
      </c>
      <c r="O381" s="11">
        <v>681.96</v>
      </c>
      <c r="P381" s="11">
        <v>96978.2</v>
      </c>
    </row>
    <row r="382" spans="1:16">
      <c r="A382" t="str">
        <f t="shared" si="8"/>
        <v>6367</v>
      </c>
      <c r="B382" s="10">
        <v>63</v>
      </c>
      <c r="C382" s="10">
        <v>67</v>
      </c>
      <c r="D382" s="10"/>
      <c r="E382" s="10">
        <v>20090</v>
      </c>
      <c r="F382" s="10">
        <v>20000</v>
      </c>
      <c r="G382" s="10">
        <v>900</v>
      </c>
      <c r="H382" s="10">
        <v>52779.91</v>
      </c>
      <c r="I382" s="10"/>
      <c r="J382" s="10">
        <v>16713</v>
      </c>
      <c r="K382" s="10">
        <v>173.28</v>
      </c>
      <c r="L382" s="10">
        <v>25145.17</v>
      </c>
      <c r="M382" s="10">
        <v>433.2</v>
      </c>
      <c r="N382" s="10">
        <v>62862.91</v>
      </c>
      <c r="O382" s="10">
        <v>693.12</v>
      </c>
      <c r="P382" s="10">
        <v>100580.66</v>
      </c>
    </row>
    <row r="383" spans="1:16">
      <c r="A383" t="str">
        <f t="shared" si="8"/>
        <v>6468</v>
      </c>
      <c r="B383" s="11">
        <v>64</v>
      </c>
      <c r="C383" s="11">
        <v>68</v>
      </c>
      <c r="D383" s="11"/>
      <c r="E383" s="11">
        <v>20090</v>
      </c>
      <c r="F383" s="11">
        <v>20000</v>
      </c>
      <c r="G383" s="11"/>
      <c r="H383" s="11">
        <v>54363.3</v>
      </c>
      <c r="I383" s="11"/>
      <c r="J383" s="11">
        <v>16963</v>
      </c>
      <c r="K383" s="11">
        <v>167.13</v>
      </c>
      <c r="L383" s="11">
        <v>26066.65</v>
      </c>
      <c r="M383" s="11">
        <v>417.83</v>
      </c>
      <c r="N383" s="11">
        <v>65166.63</v>
      </c>
      <c r="O383" s="11">
        <v>668.52</v>
      </c>
      <c r="P383" s="11">
        <v>104266.6</v>
      </c>
    </row>
    <row r="384" spans="1:16">
      <c r="A384" t="str">
        <f t="shared" ref="A384:A395" si="9">B384&amp;C384</f>
        <v>6569</v>
      </c>
      <c r="B384" s="10">
        <v>65</v>
      </c>
      <c r="C384" s="10">
        <v>69</v>
      </c>
      <c r="D384" s="10"/>
      <c r="E384" s="10">
        <v>20090</v>
      </c>
      <c r="F384" s="10">
        <v>20000</v>
      </c>
      <c r="G384" s="10"/>
      <c r="H384" s="10">
        <v>55994.2</v>
      </c>
      <c r="I384" s="10"/>
      <c r="J384" s="10">
        <v>17216</v>
      </c>
      <c r="K384" s="10">
        <v>169.63</v>
      </c>
      <c r="L384" s="10">
        <v>27018.28</v>
      </c>
      <c r="M384" s="10">
        <v>424.08</v>
      </c>
      <c r="N384" s="10">
        <v>67545.7</v>
      </c>
      <c r="O384" s="10">
        <v>678.52</v>
      </c>
      <c r="P384" s="10">
        <v>108073.12</v>
      </c>
    </row>
    <row r="385" spans="1:16">
      <c r="A385" t="str">
        <f t="shared" si="9"/>
        <v>6670</v>
      </c>
      <c r="B385" s="11">
        <v>66</v>
      </c>
      <c r="C385" s="11">
        <v>70</v>
      </c>
      <c r="D385" s="11"/>
      <c r="E385" s="11">
        <v>20090</v>
      </c>
      <c r="F385" s="11">
        <v>20000</v>
      </c>
      <c r="G385" s="11">
        <v>900</v>
      </c>
      <c r="H385" s="11">
        <v>58574.03</v>
      </c>
      <c r="I385" s="11"/>
      <c r="J385" s="11">
        <v>16575</v>
      </c>
      <c r="K385" s="11">
        <v>172.16</v>
      </c>
      <c r="L385" s="11">
        <v>28000.99</v>
      </c>
      <c r="M385" s="11">
        <v>430.4</v>
      </c>
      <c r="N385" s="11">
        <v>70002.47</v>
      </c>
      <c r="O385" s="11">
        <v>688.64</v>
      </c>
      <c r="P385" s="11">
        <v>112003.95</v>
      </c>
    </row>
    <row r="386" spans="1:16">
      <c r="A386" t="str">
        <f t="shared" si="9"/>
        <v>6771</v>
      </c>
      <c r="B386" s="10">
        <v>67</v>
      </c>
      <c r="C386" s="10">
        <v>71</v>
      </c>
      <c r="D386" s="10"/>
      <c r="E386" s="10">
        <v>20090</v>
      </c>
      <c r="F386" s="10">
        <v>20000</v>
      </c>
      <c r="G386" s="10"/>
      <c r="H386" s="10">
        <v>60331.25</v>
      </c>
      <c r="I386" s="10"/>
      <c r="J386" s="10">
        <v>16789</v>
      </c>
      <c r="K386" s="10">
        <v>165.75</v>
      </c>
      <c r="L386" s="10">
        <v>29006.77</v>
      </c>
      <c r="M386" s="10">
        <v>414.38</v>
      </c>
      <c r="N386" s="10">
        <v>72516.92</v>
      </c>
      <c r="O386" s="10">
        <v>663</v>
      </c>
      <c r="P386" s="10">
        <v>116027.07</v>
      </c>
    </row>
    <row r="387" spans="1:16">
      <c r="A387" t="str">
        <f t="shared" si="9"/>
        <v>6872</v>
      </c>
      <c r="B387" s="11">
        <v>68</v>
      </c>
      <c r="C387" s="11">
        <v>72</v>
      </c>
      <c r="D387" s="11"/>
      <c r="E387" s="11">
        <v>20090</v>
      </c>
      <c r="F387" s="11">
        <v>20000</v>
      </c>
      <c r="G387" s="11"/>
      <c r="H387" s="11">
        <v>62141.19</v>
      </c>
      <c r="I387" s="11"/>
      <c r="J387" s="11">
        <v>17004</v>
      </c>
      <c r="K387" s="11">
        <v>167.89</v>
      </c>
      <c r="L387" s="11">
        <v>30044.86</v>
      </c>
      <c r="M387" s="11">
        <v>419.73</v>
      </c>
      <c r="N387" s="11">
        <v>75112.149999999994</v>
      </c>
      <c r="O387" s="11">
        <v>671.56</v>
      </c>
      <c r="P387" s="11">
        <v>120179.45</v>
      </c>
    </row>
    <row r="388" spans="1:16">
      <c r="A388" t="str">
        <f t="shared" si="9"/>
        <v>6973</v>
      </c>
      <c r="B388" s="10">
        <v>69</v>
      </c>
      <c r="C388" s="10">
        <v>73</v>
      </c>
      <c r="D388" s="10"/>
      <c r="E388" s="10">
        <v>20090</v>
      </c>
      <c r="F388" s="10">
        <v>20000</v>
      </c>
      <c r="G388" s="10">
        <v>900</v>
      </c>
      <c r="H388" s="10">
        <v>64905.42</v>
      </c>
      <c r="I388" s="10"/>
      <c r="J388" s="10">
        <v>16320</v>
      </c>
      <c r="K388" s="10">
        <v>170.04</v>
      </c>
      <c r="L388" s="10">
        <v>31116.25</v>
      </c>
      <c r="M388" s="10">
        <v>425.1</v>
      </c>
      <c r="N388" s="10">
        <v>77790.62</v>
      </c>
      <c r="O388" s="10">
        <v>680.16</v>
      </c>
      <c r="P388" s="10">
        <v>124464.99</v>
      </c>
    </row>
    <row r="389" spans="1:16">
      <c r="A389" t="str">
        <f t="shared" si="9"/>
        <v>7074</v>
      </c>
      <c r="B389" s="11">
        <v>70</v>
      </c>
      <c r="C389" s="11">
        <v>74</v>
      </c>
      <c r="D389" s="11"/>
      <c r="E389" s="11">
        <v>20090</v>
      </c>
      <c r="F389" s="11">
        <v>20000</v>
      </c>
      <c r="G389" s="11"/>
      <c r="H389" s="11">
        <v>66852.59</v>
      </c>
      <c r="I389" s="11"/>
      <c r="J389" s="11">
        <v>16478</v>
      </c>
      <c r="K389" s="11">
        <v>163.19999999999999</v>
      </c>
      <c r="L389" s="11">
        <v>32212.93</v>
      </c>
      <c r="M389" s="11">
        <v>408</v>
      </c>
      <c r="N389" s="11">
        <v>80532.34</v>
      </c>
      <c r="O389" s="11">
        <v>652.79999999999995</v>
      </c>
      <c r="P389" s="11">
        <v>128851.74</v>
      </c>
    </row>
    <row r="390" spans="1:16">
      <c r="A390" t="str">
        <f t="shared" si="9"/>
        <v>7175</v>
      </c>
      <c r="B390" s="10">
        <v>71</v>
      </c>
      <c r="C390" s="10">
        <v>75</v>
      </c>
      <c r="D390" s="10"/>
      <c r="E390" s="10">
        <v>20090</v>
      </c>
      <c r="F390" s="10">
        <v>20000</v>
      </c>
      <c r="G390" s="10"/>
      <c r="H390" s="10">
        <v>68858.16</v>
      </c>
      <c r="I390" s="10"/>
      <c r="J390" s="10">
        <v>16629</v>
      </c>
      <c r="K390" s="10">
        <v>164.78</v>
      </c>
      <c r="L390" s="10">
        <v>33344.1</v>
      </c>
      <c r="M390" s="10">
        <v>411.95</v>
      </c>
      <c r="N390" s="10">
        <v>83360.259999999995</v>
      </c>
      <c r="O390" s="10">
        <v>659.12</v>
      </c>
      <c r="P390" s="10">
        <v>133376.41</v>
      </c>
    </row>
    <row r="391" spans="1:16">
      <c r="A391" t="str">
        <f t="shared" si="9"/>
        <v>7276</v>
      </c>
      <c r="B391" s="11">
        <v>72</v>
      </c>
      <c r="C391" s="11">
        <v>76</v>
      </c>
      <c r="D391" s="11"/>
      <c r="E391" s="11">
        <v>20090</v>
      </c>
      <c r="F391" s="11">
        <v>20000</v>
      </c>
      <c r="G391" s="11">
        <v>900</v>
      </c>
      <c r="H391" s="11">
        <v>71823.91</v>
      </c>
      <c r="I391" s="11"/>
      <c r="J391" s="11">
        <v>15875</v>
      </c>
      <c r="K391" s="11">
        <v>166.29</v>
      </c>
      <c r="L391" s="11">
        <v>34510.720000000001</v>
      </c>
      <c r="M391" s="11">
        <v>415.73</v>
      </c>
      <c r="N391" s="11">
        <v>86276.79</v>
      </c>
      <c r="O391" s="11">
        <v>665.16</v>
      </c>
      <c r="P391" s="11">
        <v>138042.85999999999</v>
      </c>
    </row>
    <row r="392" spans="1:16">
      <c r="A392" t="str">
        <f t="shared" si="9"/>
        <v>7377</v>
      </c>
      <c r="B392" s="10">
        <v>73</v>
      </c>
      <c r="C392" s="10">
        <v>77</v>
      </c>
      <c r="D392" s="10"/>
      <c r="E392" s="10">
        <v>20090</v>
      </c>
      <c r="F392" s="10">
        <v>20000</v>
      </c>
      <c r="G392" s="10"/>
      <c r="H392" s="10">
        <v>73978.63</v>
      </c>
      <c r="I392" s="10"/>
      <c r="J392" s="10">
        <v>15939</v>
      </c>
      <c r="K392" s="10">
        <v>158.75</v>
      </c>
      <c r="L392" s="10">
        <v>35704.79</v>
      </c>
      <c r="M392" s="10">
        <v>396.88</v>
      </c>
      <c r="N392" s="10">
        <v>89261.97</v>
      </c>
      <c r="O392" s="10">
        <v>635</v>
      </c>
      <c r="P392" s="10">
        <v>142819.15</v>
      </c>
    </row>
    <row r="393" spans="1:16">
      <c r="A393" t="str">
        <f t="shared" si="9"/>
        <v>7478</v>
      </c>
      <c r="B393" s="11">
        <v>74</v>
      </c>
      <c r="C393" s="11">
        <v>78</v>
      </c>
      <c r="D393" s="11"/>
      <c r="E393" s="11">
        <v>20090</v>
      </c>
      <c r="F393" s="11">
        <v>20000</v>
      </c>
      <c r="G393" s="11"/>
      <c r="H393" s="11">
        <v>76197.98</v>
      </c>
      <c r="I393" s="11"/>
      <c r="J393" s="11">
        <v>15983</v>
      </c>
      <c r="K393" s="11">
        <v>159.38999999999999</v>
      </c>
      <c r="L393" s="11">
        <v>36935.32</v>
      </c>
      <c r="M393" s="11">
        <v>398.48</v>
      </c>
      <c r="N393" s="11">
        <v>92338.3</v>
      </c>
      <c r="O393" s="11">
        <v>637.55999999999995</v>
      </c>
      <c r="P393" s="11">
        <v>147741.28</v>
      </c>
    </row>
    <row r="394" spans="1:16">
      <c r="A394" t="str">
        <f t="shared" si="9"/>
        <v>7579</v>
      </c>
      <c r="B394" s="10">
        <v>75</v>
      </c>
      <c r="C394" s="10">
        <v>79</v>
      </c>
      <c r="D394" s="10"/>
      <c r="E394" s="10">
        <v>20090</v>
      </c>
      <c r="F394" s="10">
        <v>20000</v>
      </c>
      <c r="G394" s="10">
        <v>900</v>
      </c>
      <c r="H394" s="10">
        <v>79383.92</v>
      </c>
      <c r="I394" s="10"/>
      <c r="J394" s="10">
        <v>15103</v>
      </c>
      <c r="K394" s="10">
        <v>159.83000000000001</v>
      </c>
      <c r="L394" s="10">
        <v>38203.21</v>
      </c>
      <c r="M394" s="10">
        <v>399.58</v>
      </c>
      <c r="N394" s="10">
        <v>95508.03</v>
      </c>
      <c r="O394" s="10">
        <v>639.32000000000005</v>
      </c>
      <c r="P394" s="10">
        <v>152812.84</v>
      </c>
    </row>
    <row r="395" spans="1:16">
      <c r="A395" t="str">
        <f t="shared" si="9"/>
        <v>7680</v>
      </c>
      <c r="B395" s="11">
        <v>76</v>
      </c>
      <c r="C395" s="11">
        <v>80</v>
      </c>
      <c r="D395" s="11"/>
      <c r="E395" s="11">
        <v>20090</v>
      </c>
      <c r="F395" s="11">
        <v>20000</v>
      </c>
      <c r="G395" s="11"/>
      <c r="H395" s="11">
        <v>81765.440000000002</v>
      </c>
      <c r="I395" s="11">
        <v>15000</v>
      </c>
      <c r="J395" s="11">
        <v>15000</v>
      </c>
      <c r="K395" s="11">
        <v>151.03</v>
      </c>
      <c r="L395" s="11">
        <v>39500.339999999997</v>
      </c>
      <c r="M395" s="11">
        <v>377.58</v>
      </c>
      <c r="N395" s="11">
        <v>98750.84</v>
      </c>
      <c r="O395" s="11">
        <v>604.12</v>
      </c>
      <c r="P395" s="11">
        <v>158001.35</v>
      </c>
    </row>
    <row r="396" spans="1:16" ht="54">
      <c r="B396" s="9" t="s">
        <v>27</v>
      </c>
      <c r="C396" s="9" t="s">
        <v>13</v>
      </c>
      <c r="D396" s="9" t="s">
        <v>3027</v>
      </c>
      <c r="E396" s="9" t="s">
        <v>15</v>
      </c>
      <c r="F396" s="9" t="s">
        <v>16</v>
      </c>
      <c r="G396" s="9" t="s">
        <v>17</v>
      </c>
      <c r="H396" s="9" t="s">
        <v>3028</v>
      </c>
      <c r="I396" s="9" t="s">
        <v>19</v>
      </c>
      <c r="J396" s="9" t="s">
        <v>20</v>
      </c>
      <c r="K396" s="9" t="s">
        <v>21</v>
      </c>
      <c r="L396" s="9" t="s">
        <v>22</v>
      </c>
      <c r="M396" s="9" t="s">
        <v>23</v>
      </c>
      <c r="N396" s="9" t="s">
        <v>24</v>
      </c>
      <c r="O396" s="9" t="s">
        <v>25</v>
      </c>
      <c r="P396" s="9" t="s">
        <v>26</v>
      </c>
    </row>
    <row r="397" spans="1:16">
      <c r="A397" t="str">
        <f t="shared" ref="A397:A460" si="10">B397&amp;C397</f>
        <v>16</v>
      </c>
      <c r="B397" s="10">
        <v>1</v>
      </c>
      <c r="C397" s="10">
        <v>6</v>
      </c>
      <c r="D397" s="10">
        <v>2013</v>
      </c>
      <c r="E397" s="10">
        <v>2013</v>
      </c>
      <c r="F397" s="10">
        <v>20000</v>
      </c>
      <c r="G397" s="10"/>
      <c r="H397" s="10"/>
      <c r="I397" s="10"/>
      <c r="J397" s="10">
        <v>1207.8</v>
      </c>
      <c r="K397" s="10">
        <v>11.07</v>
      </c>
      <c r="L397" s="10">
        <v>11.07</v>
      </c>
      <c r="M397" s="10">
        <v>27.68</v>
      </c>
      <c r="N397" s="10">
        <v>27.68</v>
      </c>
      <c r="O397" s="10">
        <v>44.29</v>
      </c>
      <c r="P397" s="10">
        <v>44.29</v>
      </c>
    </row>
    <row r="398" spans="1:16">
      <c r="A398" t="str">
        <f t="shared" si="10"/>
        <v>27</v>
      </c>
      <c r="B398" s="11">
        <v>2</v>
      </c>
      <c r="C398" s="11">
        <v>7</v>
      </c>
      <c r="D398" s="11">
        <v>2013</v>
      </c>
      <c r="E398" s="11">
        <v>4026</v>
      </c>
      <c r="F398" s="11">
        <v>20000</v>
      </c>
      <c r="G398" s="11"/>
      <c r="H398" s="11"/>
      <c r="I398" s="11"/>
      <c r="J398" s="11">
        <v>5725</v>
      </c>
      <c r="K398" s="11">
        <v>26.24</v>
      </c>
      <c r="L398" s="11">
        <v>37.64</v>
      </c>
      <c r="M398" s="11">
        <v>65.59</v>
      </c>
      <c r="N398" s="11">
        <v>94.1</v>
      </c>
      <c r="O398" s="11">
        <v>104.95</v>
      </c>
      <c r="P398" s="11">
        <v>150.56</v>
      </c>
    </row>
    <row r="399" spans="1:16">
      <c r="A399" t="str">
        <f t="shared" si="10"/>
        <v>38</v>
      </c>
      <c r="B399" s="10">
        <v>3</v>
      </c>
      <c r="C399" s="10">
        <v>8</v>
      </c>
      <c r="D399" s="10">
        <v>2013</v>
      </c>
      <c r="E399" s="10">
        <v>6039</v>
      </c>
      <c r="F399" s="10">
        <v>20000</v>
      </c>
      <c r="G399" s="10">
        <v>900</v>
      </c>
      <c r="H399" s="10">
        <v>900</v>
      </c>
      <c r="I399" s="10"/>
      <c r="J399" s="10">
        <v>2450</v>
      </c>
      <c r="K399" s="10">
        <v>41.74</v>
      </c>
      <c r="L399" s="10">
        <v>80.510000000000005</v>
      </c>
      <c r="M399" s="10">
        <v>104.34</v>
      </c>
      <c r="N399" s="10">
        <v>201.27</v>
      </c>
      <c r="O399" s="10">
        <v>166.95</v>
      </c>
      <c r="P399" s="10">
        <v>322.02999999999997</v>
      </c>
    </row>
    <row r="400" spans="1:16">
      <c r="A400" t="str">
        <f t="shared" si="10"/>
        <v>49</v>
      </c>
      <c r="B400" s="11">
        <v>4</v>
      </c>
      <c r="C400" s="11">
        <v>9</v>
      </c>
      <c r="D400" s="11">
        <v>2013</v>
      </c>
      <c r="E400" s="11">
        <v>8052</v>
      </c>
      <c r="F400" s="11">
        <v>20000</v>
      </c>
      <c r="G400" s="11"/>
      <c r="H400" s="11">
        <v>927</v>
      </c>
      <c r="I400" s="11"/>
      <c r="J400" s="11">
        <v>8284</v>
      </c>
      <c r="K400" s="11">
        <v>52.19</v>
      </c>
      <c r="L400" s="11">
        <v>135.11000000000001</v>
      </c>
      <c r="M400" s="11">
        <v>130.47999999999999</v>
      </c>
      <c r="N400" s="11">
        <v>337.79</v>
      </c>
      <c r="O400" s="11">
        <v>208.76</v>
      </c>
      <c r="P400" s="11">
        <v>540.46</v>
      </c>
    </row>
    <row r="401" spans="1:16">
      <c r="A401" t="str">
        <f t="shared" si="10"/>
        <v>510</v>
      </c>
      <c r="B401" s="10">
        <v>5</v>
      </c>
      <c r="C401" s="10">
        <v>10</v>
      </c>
      <c r="D401" s="10">
        <v>2013</v>
      </c>
      <c r="E401" s="10">
        <v>10065</v>
      </c>
      <c r="F401" s="10">
        <v>20000</v>
      </c>
      <c r="G401" s="10"/>
      <c r="H401" s="10">
        <v>954.81</v>
      </c>
      <c r="I401" s="10"/>
      <c r="J401" s="10">
        <v>3113</v>
      </c>
      <c r="K401" s="10">
        <v>71.88</v>
      </c>
      <c r="L401" s="10">
        <v>211.05</v>
      </c>
      <c r="M401" s="10">
        <v>179.7</v>
      </c>
      <c r="N401" s="10">
        <v>527.62</v>
      </c>
      <c r="O401" s="10">
        <v>287.52</v>
      </c>
      <c r="P401" s="10">
        <v>844.19</v>
      </c>
    </row>
    <row r="402" spans="1:16">
      <c r="A402" t="str">
        <f t="shared" si="10"/>
        <v>611</v>
      </c>
      <c r="B402" s="11">
        <v>6</v>
      </c>
      <c r="C402" s="11">
        <v>11</v>
      </c>
      <c r="D402" s="11">
        <v>2013</v>
      </c>
      <c r="E402" s="11">
        <v>12078</v>
      </c>
      <c r="F402" s="11">
        <v>20000</v>
      </c>
      <c r="G402" s="11">
        <v>900</v>
      </c>
      <c r="H402" s="11">
        <v>1883.45</v>
      </c>
      <c r="I402" s="11"/>
      <c r="J402" s="11">
        <v>12186</v>
      </c>
      <c r="K402" s="11">
        <v>91.98</v>
      </c>
      <c r="L402" s="11">
        <v>309.36</v>
      </c>
      <c r="M402" s="11">
        <v>229.95</v>
      </c>
      <c r="N402" s="11">
        <v>773.4</v>
      </c>
      <c r="O402" s="11">
        <v>367.92</v>
      </c>
      <c r="P402" s="11">
        <v>1237.44</v>
      </c>
    </row>
    <row r="403" spans="1:16">
      <c r="A403" t="str">
        <f t="shared" si="10"/>
        <v>712</v>
      </c>
      <c r="B403" s="10">
        <v>7</v>
      </c>
      <c r="C403" s="10">
        <v>12</v>
      </c>
      <c r="D403" s="10">
        <v>2013</v>
      </c>
      <c r="E403" s="10">
        <v>14091</v>
      </c>
      <c r="F403" s="10">
        <v>20000</v>
      </c>
      <c r="G403" s="10"/>
      <c r="H403" s="10">
        <v>1939.96</v>
      </c>
      <c r="I403" s="10"/>
      <c r="J403" s="10">
        <v>4997</v>
      </c>
      <c r="K403" s="10">
        <v>103.49</v>
      </c>
      <c r="L403" s="10">
        <v>422.13</v>
      </c>
      <c r="M403" s="10">
        <v>258.73</v>
      </c>
      <c r="N403" s="10">
        <v>1055.33</v>
      </c>
      <c r="O403" s="10">
        <v>413.96</v>
      </c>
      <c r="P403" s="10">
        <v>1688.53</v>
      </c>
    </row>
    <row r="404" spans="1:16">
      <c r="A404" t="str">
        <f t="shared" si="10"/>
        <v>813</v>
      </c>
      <c r="B404" s="11">
        <v>8</v>
      </c>
      <c r="C404" s="11">
        <v>13</v>
      </c>
      <c r="D404" s="11">
        <v>2013</v>
      </c>
      <c r="E404" s="11">
        <v>16104</v>
      </c>
      <c r="F404" s="11">
        <v>20000</v>
      </c>
      <c r="G404" s="11"/>
      <c r="H404" s="11">
        <v>1998.16</v>
      </c>
      <c r="I404" s="11"/>
      <c r="J404" s="11">
        <v>16318</v>
      </c>
      <c r="K404" s="11">
        <v>124.23</v>
      </c>
      <c r="L404" s="11">
        <v>559.03</v>
      </c>
      <c r="M404" s="11">
        <v>310.58</v>
      </c>
      <c r="N404" s="11">
        <v>1397.57</v>
      </c>
      <c r="O404" s="11">
        <v>496.92</v>
      </c>
      <c r="P404" s="11">
        <v>2236.11</v>
      </c>
    </row>
    <row r="405" spans="1:16">
      <c r="A405" t="str">
        <f t="shared" si="10"/>
        <v>914</v>
      </c>
      <c r="B405" s="10">
        <v>9</v>
      </c>
      <c r="C405" s="10">
        <v>14</v>
      </c>
      <c r="D405" s="10">
        <v>2013</v>
      </c>
      <c r="E405" s="10">
        <v>18117</v>
      </c>
      <c r="F405" s="10">
        <v>20000</v>
      </c>
      <c r="G405" s="10">
        <v>900</v>
      </c>
      <c r="H405" s="10">
        <v>2958.1</v>
      </c>
      <c r="I405" s="10"/>
      <c r="J405" s="10">
        <v>6959</v>
      </c>
      <c r="K405" s="10">
        <v>145.4</v>
      </c>
      <c r="L405" s="10">
        <v>721.2</v>
      </c>
      <c r="M405" s="10">
        <v>363.5</v>
      </c>
      <c r="N405" s="10">
        <v>1803</v>
      </c>
      <c r="O405" s="10">
        <v>581.6</v>
      </c>
      <c r="P405" s="10">
        <v>2884.8</v>
      </c>
    </row>
    <row r="406" spans="1:16">
      <c r="A406" t="str">
        <f t="shared" si="10"/>
        <v>1015</v>
      </c>
      <c r="B406" s="11">
        <v>10</v>
      </c>
      <c r="C406" s="11">
        <v>15</v>
      </c>
      <c r="D406" s="11">
        <v>2013</v>
      </c>
      <c r="E406" s="11">
        <v>20130</v>
      </c>
      <c r="F406" s="11">
        <v>20000</v>
      </c>
      <c r="G406" s="11"/>
      <c r="H406" s="11">
        <v>3046.84</v>
      </c>
      <c r="I406" s="11"/>
      <c r="J406" s="11">
        <v>15742</v>
      </c>
      <c r="K406" s="11">
        <v>158</v>
      </c>
      <c r="L406" s="11">
        <v>900.84</v>
      </c>
      <c r="M406" s="11">
        <v>395</v>
      </c>
      <c r="N406" s="11">
        <v>2252.09</v>
      </c>
      <c r="O406" s="11">
        <v>632</v>
      </c>
      <c r="P406" s="11">
        <v>3603.34</v>
      </c>
    </row>
    <row r="407" spans="1:16">
      <c r="A407" t="str">
        <f t="shared" si="10"/>
        <v>1116</v>
      </c>
      <c r="B407" s="10">
        <v>11</v>
      </c>
      <c r="C407" s="10">
        <v>16</v>
      </c>
      <c r="D407" s="10"/>
      <c r="E407" s="10">
        <v>20130</v>
      </c>
      <c r="F407" s="10">
        <v>20000</v>
      </c>
      <c r="G407" s="10"/>
      <c r="H407" s="10">
        <v>3138.25</v>
      </c>
      <c r="I407" s="10"/>
      <c r="J407" s="10">
        <v>8138</v>
      </c>
      <c r="K407" s="10">
        <v>161.13999999999999</v>
      </c>
      <c r="L407" s="10">
        <v>1089</v>
      </c>
      <c r="M407" s="10">
        <v>402.85</v>
      </c>
      <c r="N407" s="10">
        <v>2722.5</v>
      </c>
      <c r="O407" s="10">
        <v>644.55999999999995</v>
      </c>
      <c r="P407" s="10">
        <v>4356</v>
      </c>
    </row>
    <row r="408" spans="1:16">
      <c r="A408" t="str">
        <f t="shared" si="10"/>
        <v>1217</v>
      </c>
      <c r="B408" s="11">
        <v>12</v>
      </c>
      <c r="C408" s="11">
        <v>17</v>
      </c>
      <c r="D408" s="11"/>
      <c r="E408" s="11">
        <v>20130</v>
      </c>
      <c r="F408" s="11">
        <v>20000</v>
      </c>
      <c r="G408" s="11">
        <v>900</v>
      </c>
      <c r="H408" s="11">
        <v>4132.3999999999996</v>
      </c>
      <c r="I408" s="11"/>
      <c r="J408" s="11">
        <v>16055</v>
      </c>
      <c r="K408" s="11">
        <v>164.34</v>
      </c>
      <c r="L408" s="11">
        <v>1286.01</v>
      </c>
      <c r="M408" s="11">
        <v>410.85</v>
      </c>
      <c r="N408" s="11">
        <v>3215.03</v>
      </c>
      <c r="O408" s="11">
        <v>657.36</v>
      </c>
      <c r="P408" s="11">
        <v>5144.04</v>
      </c>
    </row>
    <row r="409" spans="1:16">
      <c r="A409" t="str">
        <f t="shared" si="10"/>
        <v>1318</v>
      </c>
      <c r="B409" s="10">
        <v>13</v>
      </c>
      <c r="C409" s="10">
        <v>18</v>
      </c>
      <c r="D409" s="10"/>
      <c r="E409" s="10">
        <v>20130</v>
      </c>
      <c r="F409" s="10">
        <v>20000</v>
      </c>
      <c r="G409" s="10"/>
      <c r="H409" s="10">
        <v>4256.37</v>
      </c>
      <c r="I409" s="10"/>
      <c r="J409" s="10">
        <v>10235</v>
      </c>
      <c r="K409" s="10">
        <v>158.59</v>
      </c>
      <c r="L409" s="10">
        <v>1483.18</v>
      </c>
      <c r="M409" s="10">
        <v>396.48</v>
      </c>
      <c r="N409" s="10">
        <v>3707.95</v>
      </c>
      <c r="O409" s="10">
        <v>634.36</v>
      </c>
      <c r="P409" s="10">
        <v>5932.73</v>
      </c>
    </row>
    <row r="410" spans="1:16">
      <c r="A410" t="str">
        <f t="shared" si="10"/>
        <v>1419</v>
      </c>
      <c r="B410" s="11">
        <v>14</v>
      </c>
      <c r="C410" s="11">
        <v>19</v>
      </c>
      <c r="D410" s="11"/>
      <c r="E410" s="11">
        <v>20130</v>
      </c>
      <c r="F410" s="11">
        <v>20000</v>
      </c>
      <c r="G410" s="11"/>
      <c r="H410" s="11">
        <v>4384.0600000000004</v>
      </c>
      <c r="I410" s="11"/>
      <c r="J410" s="11">
        <v>16375</v>
      </c>
      <c r="K410" s="11">
        <v>161.72999999999999</v>
      </c>
      <c r="L410" s="11">
        <v>1689.41</v>
      </c>
      <c r="M410" s="11">
        <v>404.33</v>
      </c>
      <c r="N410" s="11">
        <v>4223.5200000000004</v>
      </c>
      <c r="O410" s="11">
        <v>646.91999999999996</v>
      </c>
      <c r="P410" s="11">
        <v>6757.63</v>
      </c>
    </row>
    <row r="411" spans="1:16">
      <c r="A411" t="str">
        <f t="shared" si="10"/>
        <v>1520</v>
      </c>
      <c r="B411" s="10">
        <v>15</v>
      </c>
      <c r="C411" s="10">
        <v>20</v>
      </c>
      <c r="D411" s="10"/>
      <c r="E411" s="10">
        <v>20130</v>
      </c>
      <c r="F411" s="10">
        <v>20000</v>
      </c>
      <c r="G411" s="10">
        <v>900</v>
      </c>
      <c r="H411" s="10">
        <v>5415.58</v>
      </c>
      <c r="I411" s="10"/>
      <c r="J411" s="10">
        <v>12415</v>
      </c>
      <c r="K411" s="10">
        <v>164.93</v>
      </c>
      <c r="L411" s="10">
        <v>1905.02</v>
      </c>
      <c r="M411" s="10">
        <v>412.33</v>
      </c>
      <c r="N411" s="10">
        <v>4762.55</v>
      </c>
      <c r="O411" s="10">
        <v>659.72</v>
      </c>
      <c r="P411" s="10">
        <v>7620.08</v>
      </c>
    </row>
    <row r="412" spans="1:16">
      <c r="A412" t="str">
        <f t="shared" si="10"/>
        <v>1621</v>
      </c>
      <c r="B412" s="11">
        <v>16</v>
      </c>
      <c r="C412" s="11">
        <v>21</v>
      </c>
      <c r="D412" s="11"/>
      <c r="E412" s="11">
        <v>20130</v>
      </c>
      <c r="F412" s="11">
        <v>20000</v>
      </c>
      <c r="G412" s="11"/>
      <c r="H412" s="11">
        <v>5578.05</v>
      </c>
      <c r="I412" s="11"/>
      <c r="J412" s="11">
        <v>15800</v>
      </c>
      <c r="K412" s="11">
        <v>159.19</v>
      </c>
      <c r="L412" s="11">
        <v>2121.36</v>
      </c>
      <c r="M412" s="11">
        <v>397.98</v>
      </c>
      <c r="N412" s="11">
        <v>5303.4</v>
      </c>
      <c r="O412" s="11">
        <v>636.76</v>
      </c>
      <c r="P412" s="11">
        <v>8485.44</v>
      </c>
    </row>
    <row r="413" spans="1:16">
      <c r="A413" t="str">
        <f t="shared" si="10"/>
        <v>1722</v>
      </c>
      <c r="B413" s="10">
        <v>17</v>
      </c>
      <c r="C413" s="10">
        <v>22</v>
      </c>
      <c r="D413" s="10"/>
      <c r="E413" s="10">
        <v>20130</v>
      </c>
      <c r="F413" s="10">
        <v>20000</v>
      </c>
      <c r="G413" s="10"/>
      <c r="H413" s="10">
        <v>5745.39</v>
      </c>
      <c r="I413" s="10"/>
      <c r="J413" s="10">
        <v>13789</v>
      </c>
      <c r="K413" s="10">
        <v>162.33000000000001</v>
      </c>
      <c r="L413" s="10">
        <v>2347.33</v>
      </c>
      <c r="M413" s="10">
        <v>405.83</v>
      </c>
      <c r="N413" s="10">
        <v>5868.33</v>
      </c>
      <c r="O413" s="10">
        <v>649.32000000000005</v>
      </c>
      <c r="P413" s="10">
        <v>9389.32</v>
      </c>
    </row>
    <row r="414" spans="1:16">
      <c r="A414" t="str">
        <f t="shared" si="10"/>
        <v>1823</v>
      </c>
      <c r="B414" s="11">
        <v>18</v>
      </c>
      <c r="C414" s="11">
        <v>23</v>
      </c>
      <c r="D414" s="11"/>
      <c r="E414" s="11">
        <v>20130</v>
      </c>
      <c r="F414" s="11">
        <v>20000</v>
      </c>
      <c r="G414" s="11">
        <v>900</v>
      </c>
      <c r="H414" s="11">
        <v>6817.75</v>
      </c>
      <c r="I414" s="11"/>
      <c r="J414" s="11">
        <v>16114</v>
      </c>
      <c r="K414" s="11">
        <v>165.54</v>
      </c>
      <c r="L414" s="11">
        <v>2583.29</v>
      </c>
      <c r="M414" s="11">
        <v>413.85</v>
      </c>
      <c r="N414" s="11">
        <v>6458.23</v>
      </c>
      <c r="O414" s="11">
        <v>662.16</v>
      </c>
      <c r="P414" s="11">
        <v>10333.16</v>
      </c>
    </row>
    <row r="415" spans="1:16">
      <c r="A415" t="str">
        <f t="shared" si="10"/>
        <v>1924</v>
      </c>
      <c r="B415" s="10">
        <v>19</v>
      </c>
      <c r="C415" s="10">
        <v>24</v>
      </c>
      <c r="D415" s="10"/>
      <c r="E415" s="10">
        <v>20130</v>
      </c>
      <c r="F415" s="10">
        <v>20000</v>
      </c>
      <c r="G415" s="10"/>
      <c r="H415" s="10">
        <v>7022.29</v>
      </c>
      <c r="I415" s="10"/>
      <c r="J415" s="10">
        <v>16114</v>
      </c>
      <c r="K415" s="10">
        <v>159.82</v>
      </c>
      <c r="L415" s="10">
        <v>2820.61</v>
      </c>
      <c r="M415" s="10">
        <v>399.55</v>
      </c>
      <c r="N415" s="10">
        <v>7051.52</v>
      </c>
      <c r="O415" s="10">
        <v>639.28</v>
      </c>
      <c r="P415" s="10">
        <v>11282.44</v>
      </c>
    </row>
    <row r="416" spans="1:16">
      <c r="A416" t="str">
        <f t="shared" si="10"/>
        <v>2025</v>
      </c>
      <c r="B416" s="11">
        <v>20</v>
      </c>
      <c r="C416" s="11">
        <v>25</v>
      </c>
      <c r="D416" s="11"/>
      <c r="E416" s="11">
        <v>20130</v>
      </c>
      <c r="F416" s="11">
        <v>20000</v>
      </c>
      <c r="G416" s="11"/>
      <c r="H416" s="11">
        <v>7232.95</v>
      </c>
      <c r="I416" s="11"/>
      <c r="J416" s="11">
        <v>16434</v>
      </c>
      <c r="K416" s="11">
        <v>162.97999999999999</v>
      </c>
      <c r="L416" s="11">
        <v>3068.21</v>
      </c>
      <c r="M416" s="11">
        <v>407.45</v>
      </c>
      <c r="N416" s="11">
        <v>7670.52</v>
      </c>
      <c r="O416" s="11">
        <v>651.91999999999996</v>
      </c>
      <c r="P416" s="11">
        <v>12272.83</v>
      </c>
    </row>
    <row r="417" spans="1:16">
      <c r="A417" t="str">
        <f t="shared" si="10"/>
        <v>2126</v>
      </c>
      <c r="B417" s="10">
        <v>21</v>
      </c>
      <c r="C417" s="10">
        <v>26</v>
      </c>
      <c r="D417" s="10"/>
      <c r="E417" s="10">
        <v>20130</v>
      </c>
      <c r="F417" s="10">
        <v>20000</v>
      </c>
      <c r="G417" s="10">
        <v>900</v>
      </c>
      <c r="H417" s="10">
        <v>8349.94</v>
      </c>
      <c r="I417" s="10"/>
      <c r="J417" s="10">
        <v>16434</v>
      </c>
      <c r="K417" s="10">
        <v>166.2</v>
      </c>
      <c r="L417" s="10">
        <v>3326.45</v>
      </c>
      <c r="M417" s="10">
        <v>415.5</v>
      </c>
      <c r="N417" s="10">
        <v>8316.1299999999992</v>
      </c>
      <c r="O417" s="10">
        <v>664.8</v>
      </c>
      <c r="P417" s="10">
        <v>13305.81</v>
      </c>
    </row>
    <row r="418" spans="1:16">
      <c r="A418" t="str">
        <f t="shared" si="10"/>
        <v>2227</v>
      </c>
      <c r="B418" s="11">
        <v>22</v>
      </c>
      <c r="C418" s="11">
        <v>27</v>
      </c>
      <c r="D418" s="11"/>
      <c r="E418" s="11">
        <v>20130</v>
      </c>
      <c r="F418" s="11">
        <v>20000</v>
      </c>
      <c r="G418" s="11"/>
      <c r="H418" s="11">
        <v>8600.44</v>
      </c>
      <c r="I418" s="11"/>
      <c r="J418" s="11">
        <v>15859</v>
      </c>
      <c r="K418" s="11">
        <v>160.49</v>
      </c>
      <c r="L418" s="11">
        <v>3586.74</v>
      </c>
      <c r="M418" s="11">
        <v>401.23</v>
      </c>
      <c r="N418" s="11">
        <v>8966.84</v>
      </c>
      <c r="O418" s="11">
        <v>641.96</v>
      </c>
      <c r="P418" s="11">
        <v>14346.95</v>
      </c>
    </row>
    <row r="419" spans="1:16">
      <c r="A419" t="str">
        <f t="shared" si="10"/>
        <v>2328</v>
      </c>
      <c r="B419" s="10">
        <v>23</v>
      </c>
      <c r="C419" s="10">
        <v>28</v>
      </c>
      <c r="D419" s="10"/>
      <c r="E419" s="10">
        <v>20130</v>
      </c>
      <c r="F419" s="10">
        <v>20000</v>
      </c>
      <c r="G419" s="10"/>
      <c r="H419" s="10">
        <v>8858.4500000000007</v>
      </c>
      <c r="I419" s="10"/>
      <c r="J419" s="10">
        <v>15859</v>
      </c>
      <c r="K419" s="10">
        <v>163.66999999999999</v>
      </c>
      <c r="L419" s="10">
        <v>3858.01</v>
      </c>
      <c r="M419" s="10">
        <v>409.18</v>
      </c>
      <c r="N419" s="10">
        <v>9645.02</v>
      </c>
      <c r="O419" s="10">
        <v>654.67999999999995</v>
      </c>
      <c r="P419" s="10">
        <v>15432.04</v>
      </c>
    </row>
    <row r="420" spans="1:16">
      <c r="A420" t="str">
        <f t="shared" si="10"/>
        <v>2429</v>
      </c>
      <c r="B420" s="11">
        <v>24</v>
      </c>
      <c r="C420" s="11">
        <v>29</v>
      </c>
      <c r="D420" s="11"/>
      <c r="E420" s="11">
        <v>20130</v>
      </c>
      <c r="F420" s="11">
        <v>20000</v>
      </c>
      <c r="G420" s="11">
        <v>900</v>
      </c>
      <c r="H420" s="11">
        <v>10024.209999999999</v>
      </c>
      <c r="I420" s="11"/>
      <c r="J420" s="11">
        <v>16173</v>
      </c>
      <c r="K420" s="11">
        <v>166.91</v>
      </c>
      <c r="L420" s="11">
        <v>4140.66</v>
      </c>
      <c r="M420" s="11">
        <v>417.28</v>
      </c>
      <c r="N420" s="11">
        <v>10351.65</v>
      </c>
      <c r="O420" s="11">
        <v>667.64</v>
      </c>
      <c r="P420" s="11">
        <v>16562.64</v>
      </c>
    </row>
    <row r="421" spans="1:16">
      <c r="A421" t="str">
        <f t="shared" si="10"/>
        <v>2530</v>
      </c>
      <c r="B421" s="10">
        <v>25</v>
      </c>
      <c r="C421" s="10">
        <v>30</v>
      </c>
      <c r="D421" s="10"/>
      <c r="E421" s="10">
        <v>20130</v>
      </c>
      <c r="F421" s="10">
        <v>20000</v>
      </c>
      <c r="G421" s="10"/>
      <c r="H421" s="10">
        <v>10324.93</v>
      </c>
      <c r="I421" s="10"/>
      <c r="J421" s="10">
        <v>16173</v>
      </c>
      <c r="K421" s="10">
        <v>161.22</v>
      </c>
      <c r="L421" s="10">
        <v>4426.1000000000004</v>
      </c>
      <c r="M421" s="10">
        <v>403.05</v>
      </c>
      <c r="N421" s="10">
        <v>11065.25</v>
      </c>
      <c r="O421" s="10">
        <v>644.88</v>
      </c>
      <c r="P421" s="10">
        <v>17704.400000000001</v>
      </c>
    </row>
    <row r="422" spans="1:16">
      <c r="A422" t="str">
        <f t="shared" si="10"/>
        <v>2631</v>
      </c>
      <c r="B422" s="11">
        <v>26</v>
      </c>
      <c r="C422" s="11">
        <v>31</v>
      </c>
      <c r="D422" s="11"/>
      <c r="E422" s="11">
        <v>20130</v>
      </c>
      <c r="F422" s="11">
        <v>20000</v>
      </c>
      <c r="G422" s="11"/>
      <c r="H422" s="11">
        <v>10634.68</v>
      </c>
      <c r="I422" s="11"/>
      <c r="J422" s="11">
        <v>16493</v>
      </c>
      <c r="K422" s="11">
        <v>164.41</v>
      </c>
      <c r="L422" s="11">
        <v>4723.29</v>
      </c>
      <c r="M422" s="11">
        <v>411.03</v>
      </c>
      <c r="N422" s="11">
        <v>11808.23</v>
      </c>
      <c r="O422" s="11">
        <v>657.64</v>
      </c>
      <c r="P422" s="11">
        <v>18893.169999999998</v>
      </c>
    </row>
    <row r="423" spans="1:16">
      <c r="A423" t="str">
        <f t="shared" si="10"/>
        <v>2732</v>
      </c>
      <c r="B423" s="10">
        <v>27</v>
      </c>
      <c r="C423" s="10">
        <v>32</v>
      </c>
      <c r="D423" s="10"/>
      <c r="E423" s="10">
        <v>20130</v>
      </c>
      <c r="F423" s="10">
        <v>20000</v>
      </c>
      <c r="G423" s="10">
        <v>900</v>
      </c>
      <c r="H423" s="10">
        <v>11853.72</v>
      </c>
      <c r="I423" s="10"/>
      <c r="J423" s="10">
        <v>16493</v>
      </c>
      <c r="K423" s="10">
        <v>167.66</v>
      </c>
      <c r="L423" s="10">
        <v>5032.6499999999996</v>
      </c>
      <c r="M423" s="10">
        <v>419.15</v>
      </c>
      <c r="N423" s="10">
        <v>12581.63</v>
      </c>
      <c r="O423" s="10">
        <v>670.64</v>
      </c>
      <c r="P423" s="10">
        <v>20130.599999999999</v>
      </c>
    </row>
    <row r="424" spans="1:16">
      <c r="A424" t="str">
        <f t="shared" si="10"/>
        <v>2833</v>
      </c>
      <c r="B424" s="11">
        <v>28</v>
      </c>
      <c r="C424" s="11">
        <v>33</v>
      </c>
      <c r="D424" s="11"/>
      <c r="E424" s="11">
        <v>20130</v>
      </c>
      <c r="F424" s="11">
        <v>20000</v>
      </c>
      <c r="G424" s="11"/>
      <c r="H424" s="11">
        <v>12209.33</v>
      </c>
      <c r="I424" s="11"/>
      <c r="J424" s="11">
        <v>15919</v>
      </c>
      <c r="K424" s="11">
        <v>161.99</v>
      </c>
      <c r="L424" s="11">
        <v>5345.62</v>
      </c>
      <c r="M424" s="11">
        <v>404.98</v>
      </c>
      <c r="N424" s="11">
        <v>13364.05</v>
      </c>
      <c r="O424" s="11">
        <v>647.96</v>
      </c>
      <c r="P424" s="11">
        <v>21382.48</v>
      </c>
    </row>
    <row r="425" spans="1:16">
      <c r="A425" t="str">
        <f t="shared" si="10"/>
        <v>2934</v>
      </c>
      <c r="B425" s="10">
        <v>29</v>
      </c>
      <c r="C425" s="10">
        <v>34</v>
      </c>
      <c r="D425" s="10"/>
      <c r="E425" s="10">
        <v>20130</v>
      </c>
      <c r="F425" s="10">
        <v>20000</v>
      </c>
      <c r="G425" s="10"/>
      <c r="H425" s="10">
        <v>12575.61</v>
      </c>
      <c r="I425" s="10"/>
      <c r="J425" s="10">
        <v>15919</v>
      </c>
      <c r="K425" s="10">
        <v>165.19</v>
      </c>
      <c r="L425" s="10">
        <v>5671.18</v>
      </c>
      <c r="M425" s="10">
        <v>412.98</v>
      </c>
      <c r="N425" s="10">
        <v>14177.95</v>
      </c>
      <c r="O425" s="10">
        <v>660.76</v>
      </c>
      <c r="P425" s="10">
        <v>22684.720000000001</v>
      </c>
    </row>
    <row r="426" spans="1:16">
      <c r="A426" t="str">
        <f t="shared" si="10"/>
        <v>3035</v>
      </c>
      <c r="B426" s="11">
        <v>30</v>
      </c>
      <c r="C426" s="11">
        <v>35</v>
      </c>
      <c r="D426" s="11"/>
      <c r="E426" s="11">
        <v>20130</v>
      </c>
      <c r="F426" s="11">
        <v>20000</v>
      </c>
      <c r="G426" s="11">
        <v>900</v>
      </c>
      <c r="H426" s="11">
        <v>13852.88</v>
      </c>
      <c r="I426" s="11"/>
      <c r="J426" s="11">
        <v>16233</v>
      </c>
      <c r="K426" s="11">
        <v>168.45</v>
      </c>
      <c r="L426" s="11">
        <v>6009.76</v>
      </c>
      <c r="M426" s="11">
        <v>421.13</v>
      </c>
      <c r="N426" s="11">
        <v>15024.41</v>
      </c>
      <c r="O426" s="11">
        <v>673.8</v>
      </c>
      <c r="P426" s="11">
        <v>24039.06</v>
      </c>
    </row>
    <row r="427" spans="1:16">
      <c r="A427" t="str">
        <f t="shared" si="10"/>
        <v>3136</v>
      </c>
      <c r="B427" s="10">
        <v>31</v>
      </c>
      <c r="C427" s="10">
        <v>36</v>
      </c>
      <c r="D427" s="10"/>
      <c r="E427" s="10">
        <v>20130</v>
      </c>
      <c r="F427" s="10">
        <v>20000</v>
      </c>
      <c r="G427" s="10"/>
      <c r="H427" s="10">
        <v>14268.47</v>
      </c>
      <c r="I427" s="10"/>
      <c r="J427" s="10">
        <v>16233</v>
      </c>
      <c r="K427" s="10">
        <v>162.78</v>
      </c>
      <c r="L427" s="10">
        <v>6352.84</v>
      </c>
      <c r="M427" s="10">
        <v>406.95</v>
      </c>
      <c r="N427" s="10">
        <v>15882.09</v>
      </c>
      <c r="O427" s="10">
        <v>651.12</v>
      </c>
      <c r="P427" s="10">
        <v>25411.35</v>
      </c>
    </row>
    <row r="428" spans="1:16">
      <c r="A428" t="str">
        <f t="shared" si="10"/>
        <v>3237</v>
      </c>
      <c r="B428" s="11">
        <v>32</v>
      </c>
      <c r="C428" s="11">
        <v>37</v>
      </c>
      <c r="D428" s="11"/>
      <c r="E428" s="11">
        <v>20130</v>
      </c>
      <c r="F428" s="11">
        <v>20000</v>
      </c>
      <c r="G428" s="11"/>
      <c r="H428" s="11">
        <v>14696.52</v>
      </c>
      <c r="I428" s="11"/>
      <c r="J428" s="11">
        <v>16554</v>
      </c>
      <c r="K428" s="11">
        <v>165.99</v>
      </c>
      <c r="L428" s="11">
        <v>6709.41</v>
      </c>
      <c r="M428" s="11">
        <v>414.98</v>
      </c>
      <c r="N428" s="11">
        <v>16773.53</v>
      </c>
      <c r="O428" s="11">
        <v>663.96</v>
      </c>
      <c r="P428" s="11">
        <v>26837.65</v>
      </c>
    </row>
    <row r="429" spans="1:16">
      <c r="A429" t="str">
        <f t="shared" si="10"/>
        <v>3338</v>
      </c>
      <c r="B429" s="10">
        <v>33</v>
      </c>
      <c r="C429" s="10">
        <v>38</v>
      </c>
      <c r="D429" s="10"/>
      <c r="E429" s="10">
        <v>20130</v>
      </c>
      <c r="F429" s="10">
        <v>20000</v>
      </c>
      <c r="G429" s="10">
        <v>900</v>
      </c>
      <c r="H429" s="10">
        <v>16037.42</v>
      </c>
      <c r="I429" s="10"/>
      <c r="J429" s="10">
        <v>16554</v>
      </c>
      <c r="K429" s="10">
        <v>169.27</v>
      </c>
      <c r="L429" s="10">
        <v>7079.96</v>
      </c>
      <c r="M429" s="10">
        <v>423.18</v>
      </c>
      <c r="N429" s="10">
        <v>17699.91</v>
      </c>
      <c r="O429" s="10">
        <v>677.08</v>
      </c>
      <c r="P429" s="10">
        <v>28319.86</v>
      </c>
    </row>
    <row r="430" spans="1:16">
      <c r="A430" t="str">
        <f t="shared" si="10"/>
        <v>3439</v>
      </c>
      <c r="B430" s="11">
        <v>34</v>
      </c>
      <c r="C430" s="11">
        <v>39</v>
      </c>
      <c r="D430" s="11"/>
      <c r="E430" s="11">
        <v>20130</v>
      </c>
      <c r="F430" s="11">
        <v>20000</v>
      </c>
      <c r="G430" s="11"/>
      <c r="H430" s="11">
        <v>16518.54</v>
      </c>
      <c r="I430" s="11"/>
      <c r="J430" s="11">
        <v>15982</v>
      </c>
      <c r="K430" s="11">
        <v>163.6</v>
      </c>
      <c r="L430" s="11">
        <v>7455.96</v>
      </c>
      <c r="M430" s="11">
        <v>409</v>
      </c>
      <c r="N430" s="11">
        <v>18639.91</v>
      </c>
      <c r="O430" s="11">
        <v>654.4</v>
      </c>
      <c r="P430" s="11">
        <v>29823.86</v>
      </c>
    </row>
    <row r="431" spans="1:16">
      <c r="A431" t="str">
        <f t="shared" si="10"/>
        <v>3540</v>
      </c>
      <c r="B431" s="10">
        <v>35</v>
      </c>
      <c r="C431" s="10">
        <v>40</v>
      </c>
      <c r="D431" s="10"/>
      <c r="E431" s="10">
        <v>20130</v>
      </c>
      <c r="F431" s="10">
        <v>20000</v>
      </c>
      <c r="G431" s="10"/>
      <c r="H431" s="10">
        <v>17014.099999999999</v>
      </c>
      <c r="I431" s="10"/>
      <c r="J431" s="10">
        <v>15982</v>
      </c>
      <c r="K431" s="10">
        <v>166.82</v>
      </c>
      <c r="L431" s="10">
        <v>7846.46</v>
      </c>
      <c r="M431" s="10">
        <v>417.05</v>
      </c>
      <c r="N431" s="10">
        <v>19616.16</v>
      </c>
      <c r="O431" s="10">
        <v>667.28</v>
      </c>
      <c r="P431" s="10">
        <v>31385.85</v>
      </c>
    </row>
    <row r="432" spans="1:16">
      <c r="A432" t="str">
        <f t="shared" si="10"/>
        <v>3641</v>
      </c>
      <c r="B432" s="11">
        <v>36</v>
      </c>
      <c r="C432" s="11">
        <v>41</v>
      </c>
      <c r="D432" s="11"/>
      <c r="E432" s="11">
        <v>20130</v>
      </c>
      <c r="F432" s="11">
        <v>20000</v>
      </c>
      <c r="G432" s="11">
        <v>900</v>
      </c>
      <c r="H432" s="11">
        <v>18424.52</v>
      </c>
      <c r="I432" s="11"/>
      <c r="J432" s="11">
        <v>16298</v>
      </c>
      <c r="K432" s="11">
        <v>170.09</v>
      </c>
      <c r="L432" s="11">
        <v>8251.9500000000007</v>
      </c>
      <c r="M432" s="11">
        <v>425.23</v>
      </c>
      <c r="N432" s="11">
        <v>20629.87</v>
      </c>
      <c r="O432" s="11">
        <v>680.36</v>
      </c>
      <c r="P432" s="11">
        <v>33007.79</v>
      </c>
    </row>
    <row r="433" spans="1:16">
      <c r="A433" t="str">
        <f t="shared" si="10"/>
        <v>3742</v>
      </c>
      <c r="B433" s="10">
        <v>37</v>
      </c>
      <c r="C433" s="10">
        <v>42</v>
      </c>
      <c r="D433" s="10"/>
      <c r="E433" s="10">
        <v>20130</v>
      </c>
      <c r="F433" s="10">
        <v>20000</v>
      </c>
      <c r="G433" s="10"/>
      <c r="H433" s="10">
        <v>18977.259999999998</v>
      </c>
      <c r="I433" s="10"/>
      <c r="J433" s="10">
        <v>16298</v>
      </c>
      <c r="K433" s="10">
        <v>164.44</v>
      </c>
      <c r="L433" s="10">
        <v>8663.94</v>
      </c>
      <c r="M433" s="10">
        <v>411.1</v>
      </c>
      <c r="N433" s="10">
        <v>21659.86</v>
      </c>
      <c r="O433" s="10">
        <v>657.76</v>
      </c>
      <c r="P433" s="10">
        <v>34655.78</v>
      </c>
    </row>
    <row r="434" spans="1:16">
      <c r="A434" t="str">
        <f t="shared" si="10"/>
        <v>3843</v>
      </c>
      <c r="B434" s="11">
        <v>38</v>
      </c>
      <c r="C434" s="11">
        <v>43</v>
      </c>
      <c r="D434" s="11"/>
      <c r="E434" s="11">
        <v>20130</v>
      </c>
      <c r="F434" s="11">
        <v>20000</v>
      </c>
      <c r="G434" s="11"/>
      <c r="H434" s="11">
        <v>19546.57</v>
      </c>
      <c r="I434" s="11"/>
      <c r="J434" s="11">
        <v>16620</v>
      </c>
      <c r="K434" s="11">
        <v>167.65</v>
      </c>
      <c r="L434" s="11">
        <v>9091.51</v>
      </c>
      <c r="M434" s="11">
        <v>419.13</v>
      </c>
      <c r="N434" s="11">
        <v>22728.78</v>
      </c>
      <c r="O434" s="11">
        <v>670.6</v>
      </c>
      <c r="P434" s="11">
        <v>36366.050000000003</v>
      </c>
    </row>
    <row r="435" spans="1:16">
      <c r="A435" t="str">
        <f t="shared" si="10"/>
        <v>3944</v>
      </c>
      <c r="B435" s="10">
        <v>39</v>
      </c>
      <c r="C435" s="10">
        <v>44</v>
      </c>
      <c r="D435" s="10"/>
      <c r="E435" s="10">
        <v>20130</v>
      </c>
      <c r="F435" s="10">
        <v>20000</v>
      </c>
      <c r="G435" s="10">
        <v>900</v>
      </c>
      <c r="H435" s="10">
        <v>21032.97</v>
      </c>
      <c r="I435" s="10"/>
      <c r="J435" s="10">
        <v>16620</v>
      </c>
      <c r="K435" s="10">
        <v>170.92</v>
      </c>
      <c r="L435" s="10">
        <v>9535.18</v>
      </c>
      <c r="M435" s="10">
        <v>427.3</v>
      </c>
      <c r="N435" s="10">
        <v>23837.95</v>
      </c>
      <c r="O435" s="10">
        <v>683.68</v>
      </c>
      <c r="P435" s="10">
        <v>38140.71</v>
      </c>
    </row>
    <row r="436" spans="1:16">
      <c r="A436" t="str">
        <f t="shared" si="10"/>
        <v>4045</v>
      </c>
      <c r="B436" s="11">
        <v>40</v>
      </c>
      <c r="C436" s="11">
        <v>45</v>
      </c>
      <c r="D436" s="11"/>
      <c r="E436" s="11">
        <v>20130</v>
      </c>
      <c r="F436" s="11">
        <v>20000</v>
      </c>
      <c r="G436" s="11"/>
      <c r="H436" s="11">
        <v>21663.96</v>
      </c>
      <c r="I436" s="11"/>
      <c r="J436" s="11">
        <v>16049</v>
      </c>
      <c r="K436" s="11">
        <v>165.27</v>
      </c>
      <c r="L436" s="11">
        <v>9986.5</v>
      </c>
      <c r="M436" s="11">
        <v>413.18</v>
      </c>
      <c r="N436" s="11">
        <v>24966.26</v>
      </c>
      <c r="O436" s="11">
        <v>661.08</v>
      </c>
      <c r="P436" s="11">
        <v>39946.019999999997</v>
      </c>
    </row>
    <row r="437" spans="1:16">
      <c r="A437" t="str">
        <f t="shared" si="10"/>
        <v>4146</v>
      </c>
      <c r="B437" s="10">
        <v>41</v>
      </c>
      <c r="C437" s="10">
        <v>46</v>
      </c>
      <c r="D437" s="10"/>
      <c r="E437" s="10">
        <v>20130</v>
      </c>
      <c r="F437" s="10">
        <v>20000</v>
      </c>
      <c r="G437" s="10"/>
      <c r="H437" s="10">
        <v>22313.88</v>
      </c>
      <c r="I437" s="10"/>
      <c r="J437" s="10">
        <v>16049</v>
      </c>
      <c r="K437" s="10">
        <v>168.47</v>
      </c>
      <c r="L437" s="10">
        <v>10454.57</v>
      </c>
      <c r="M437" s="10">
        <v>421.18</v>
      </c>
      <c r="N437" s="10">
        <v>26136.42</v>
      </c>
      <c r="O437" s="10">
        <v>673.88</v>
      </c>
      <c r="P437" s="10">
        <v>41818.28</v>
      </c>
    </row>
    <row r="438" spans="1:16">
      <c r="A438" t="str">
        <f t="shared" si="10"/>
        <v>4247</v>
      </c>
      <c r="B438" s="11">
        <v>42</v>
      </c>
      <c r="C438" s="11">
        <v>47</v>
      </c>
      <c r="D438" s="11"/>
      <c r="E438" s="11">
        <v>20130</v>
      </c>
      <c r="F438" s="11">
        <v>20000</v>
      </c>
      <c r="G438" s="11">
        <v>900</v>
      </c>
      <c r="H438" s="11">
        <v>23883.3</v>
      </c>
      <c r="I438" s="11"/>
      <c r="J438" s="11">
        <v>16367</v>
      </c>
      <c r="K438" s="11">
        <v>171.74</v>
      </c>
      <c r="L438" s="11">
        <v>10939.95</v>
      </c>
      <c r="M438" s="11">
        <v>429.35</v>
      </c>
      <c r="N438" s="11">
        <v>27349.87</v>
      </c>
      <c r="O438" s="11">
        <v>686.96</v>
      </c>
      <c r="P438" s="11">
        <v>43759.79</v>
      </c>
    </row>
    <row r="439" spans="1:16">
      <c r="A439" t="str">
        <f t="shared" si="10"/>
        <v>4348</v>
      </c>
      <c r="B439" s="10">
        <v>43</v>
      </c>
      <c r="C439" s="10">
        <v>48</v>
      </c>
      <c r="D439" s="10"/>
      <c r="E439" s="10">
        <v>20130</v>
      </c>
      <c r="F439" s="10">
        <v>20000</v>
      </c>
      <c r="G439" s="10"/>
      <c r="H439" s="10">
        <v>24599.79</v>
      </c>
      <c r="I439" s="10"/>
      <c r="J439" s="10">
        <v>16367</v>
      </c>
      <c r="K439" s="10">
        <v>166.08</v>
      </c>
      <c r="L439" s="10">
        <v>11434.22</v>
      </c>
      <c r="M439" s="10">
        <v>415.2</v>
      </c>
      <c r="N439" s="10">
        <v>28585.56</v>
      </c>
      <c r="O439" s="10">
        <v>664.32</v>
      </c>
      <c r="P439" s="10">
        <v>45736.9</v>
      </c>
    </row>
    <row r="440" spans="1:16">
      <c r="A440" t="str">
        <f t="shared" si="10"/>
        <v>4449</v>
      </c>
      <c r="B440" s="11">
        <v>44</v>
      </c>
      <c r="C440" s="11">
        <v>49</v>
      </c>
      <c r="D440" s="11"/>
      <c r="E440" s="11">
        <v>20130</v>
      </c>
      <c r="F440" s="11">
        <v>20000</v>
      </c>
      <c r="G440" s="11"/>
      <c r="H440" s="11">
        <v>25337.79</v>
      </c>
      <c r="I440" s="11"/>
      <c r="J440" s="11">
        <v>16691</v>
      </c>
      <c r="K440" s="11">
        <v>169.27</v>
      </c>
      <c r="L440" s="11">
        <v>11946.52</v>
      </c>
      <c r="M440" s="11">
        <v>423.18</v>
      </c>
      <c r="N440" s="11">
        <v>29866.3</v>
      </c>
      <c r="O440" s="11">
        <v>677.08</v>
      </c>
      <c r="P440" s="11">
        <v>47786.09</v>
      </c>
    </row>
    <row r="441" spans="1:16">
      <c r="A441" t="str">
        <f t="shared" si="10"/>
        <v>4550</v>
      </c>
      <c r="B441" s="10">
        <v>45</v>
      </c>
      <c r="C441" s="10">
        <v>50</v>
      </c>
      <c r="D441" s="10"/>
      <c r="E441" s="10">
        <v>20130</v>
      </c>
      <c r="F441" s="10">
        <v>20000</v>
      </c>
      <c r="G441" s="10">
        <v>900</v>
      </c>
      <c r="H441" s="10">
        <v>26997.919999999998</v>
      </c>
      <c r="I441" s="10"/>
      <c r="J441" s="10">
        <v>16691</v>
      </c>
      <c r="K441" s="10">
        <v>172.53</v>
      </c>
      <c r="L441" s="10">
        <v>12477.45</v>
      </c>
      <c r="M441" s="10">
        <v>431.33</v>
      </c>
      <c r="N441" s="10">
        <v>31193.62</v>
      </c>
      <c r="O441" s="10">
        <v>690.12</v>
      </c>
      <c r="P441" s="10">
        <v>49909.79</v>
      </c>
    </row>
    <row r="442" spans="1:16">
      <c r="A442" t="str">
        <f t="shared" si="10"/>
        <v>4651</v>
      </c>
      <c r="B442" s="11">
        <v>46</v>
      </c>
      <c r="C442" s="11">
        <v>51</v>
      </c>
      <c r="D442" s="11"/>
      <c r="E442" s="11">
        <v>20130</v>
      </c>
      <c r="F442" s="11">
        <v>20000</v>
      </c>
      <c r="G442" s="11"/>
      <c r="H442" s="11">
        <v>27807.86</v>
      </c>
      <c r="I442" s="11"/>
      <c r="J442" s="11">
        <v>16122</v>
      </c>
      <c r="K442" s="11">
        <v>166.86</v>
      </c>
      <c r="L442" s="11">
        <v>13018.63</v>
      </c>
      <c r="M442" s="11">
        <v>417.15</v>
      </c>
      <c r="N442" s="11">
        <v>32546.58</v>
      </c>
      <c r="O442" s="11">
        <v>667.44</v>
      </c>
      <c r="P442" s="11">
        <v>52074.52</v>
      </c>
    </row>
    <row r="443" spans="1:16">
      <c r="A443" t="str">
        <f t="shared" si="10"/>
        <v>4752</v>
      </c>
      <c r="B443" s="10">
        <v>47</v>
      </c>
      <c r="C443" s="10">
        <v>52</v>
      </c>
      <c r="D443" s="10"/>
      <c r="E443" s="10">
        <v>20130</v>
      </c>
      <c r="F443" s="10">
        <v>20000</v>
      </c>
      <c r="G443" s="10"/>
      <c r="H443" s="10">
        <v>28642.09</v>
      </c>
      <c r="I443" s="10"/>
      <c r="J443" s="10">
        <v>16122</v>
      </c>
      <c r="K443" s="10">
        <v>170.02</v>
      </c>
      <c r="L443" s="10">
        <v>13579.21</v>
      </c>
      <c r="M443" s="10">
        <v>425.05</v>
      </c>
      <c r="N443" s="10">
        <v>33948.019999999997</v>
      </c>
      <c r="O443" s="10">
        <v>680.08</v>
      </c>
      <c r="P443" s="10">
        <v>54316.84</v>
      </c>
    </row>
    <row r="444" spans="1:16">
      <c r="A444" t="str">
        <f t="shared" si="10"/>
        <v>4853</v>
      </c>
      <c r="B444" s="11">
        <v>48</v>
      </c>
      <c r="C444" s="11">
        <v>53</v>
      </c>
      <c r="D444" s="11"/>
      <c r="E444" s="11">
        <v>20130</v>
      </c>
      <c r="F444" s="11">
        <v>20000</v>
      </c>
      <c r="G444" s="11">
        <v>900</v>
      </c>
      <c r="H444" s="11">
        <v>30401.360000000001</v>
      </c>
      <c r="I444" s="11"/>
      <c r="J444" s="11">
        <v>16441</v>
      </c>
      <c r="K444" s="11">
        <v>173.26</v>
      </c>
      <c r="L444" s="11">
        <v>14159.85</v>
      </c>
      <c r="M444" s="11">
        <v>433.15</v>
      </c>
      <c r="N444" s="11">
        <v>35399.61</v>
      </c>
      <c r="O444" s="11">
        <v>693.04</v>
      </c>
      <c r="P444" s="11">
        <v>56639.38</v>
      </c>
    </row>
    <row r="445" spans="1:16">
      <c r="A445" t="str">
        <f t="shared" si="10"/>
        <v>4954</v>
      </c>
      <c r="B445" s="10">
        <v>49</v>
      </c>
      <c r="C445" s="10">
        <v>54</v>
      </c>
      <c r="D445" s="10"/>
      <c r="E445" s="10">
        <v>20130</v>
      </c>
      <c r="F445" s="10">
        <v>20000</v>
      </c>
      <c r="G445" s="10"/>
      <c r="H445" s="10">
        <v>31313.4</v>
      </c>
      <c r="I445" s="10"/>
      <c r="J445" s="10">
        <v>16441</v>
      </c>
      <c r="K445" s="10">
        <v>167.56</v>
      </c>
      <c r="L445" s="10">
        <v>14752.2</v>
      </c>
      <c r="M445" s="10">
        <v>418.9</v>
      </c>
      <c r="N445" s="10">
        <v>36880.5</v>
      </c>
      <c r="O445" s="10">
        <v>670.24</v>
      </c>
      <c r="P445" s="10">
        <v>59008.800000000003</v>
      </c>
    </row>
    <row r="446" spans="1:16">
      <c r="A446" t="str">
        <f t="shared" si="10"/>
        <v>5055</v>
      </c>
      <c r="B446" s="11">
        <v>50</v>
      </c>
      <c r="C446" s="11">
        <v>55</v>
      </c>
      <c r="D446" s="11"/>
      <c r="E446" s="11">
        <v>20130</v>
      </c>
      <c r="F446" s="11">
        <v>20000</v>
      </c>
      <c r="G446" s="11"/>
      <c r="H446" s="11">
        <v>32252.799999999999</v>
      </c>
      <c r="I446" s="11"/>
      <c r="J446" s="11">
        <v>16766</v>
      </c>
      <c r="K446" s="11">
        <v>170.7</v>
      </c>
      <c r="L446" s="11">
        <v>15365.47</v>
      </c>
      <c r="M446" s="11">
        <v>426.75</v>
      </c>
      <c r="N446" s="11">
        <v>38413.67</v>
      </c>
      <c r="O446" s="11">
        <v>682.8</v>
      </c>
      <c r="P446" s="11">
        <v>61461.87</v>
      </c>
    </row>
    <row r="447" spans="1:16">
      <c r="A447" t="str">
        <f t="shared" si="10"/>
        <v>5156</v>
      </c>
      <c r="B447" s="10">
        <v>51</v>
      </c>
      <c r="C447" s="10">
        <v>56</v>
      </c>
      <c r="D447" s="10"/>
      <c r="E447" s="10">
        <v>20130</v>
      </c>
      <c r="F447" s="10">
        <v>20000</v>
      </c>
      <c r="G447" s="10">
        <v>900</v>
      </c>
      <c r="H447" s="10">
        <v>34120.379999999997</v>
      </c>
      <c r="I447" s="10"/>
      <c r="J447" s="10">
        <v>16766</v>
      </c>
      <c r="K447" s="10">
        <v>173.89</v>
      </c>
      <c r="L447" s="10">
        <v>16000.32</v>
      </c>
      <c r="M447" s="10">
        <v>434.73</v>
      </c>
      <c r="N447" s="10">
        <v>40000.800000000003</v>
      </c>
      <c r="O447" s="10">
        <v>695.56</v>
      </c>
      <c r="P447" s="10">
        <v>64001.279999999999</v>
      </c>
    </row>
    <row r="448" spans="1:16">
      <c r="A448" t="str">
        <f t="shared" si="10"/>
        <v>5257</v>
      </c>
      <c r="B448" s="11">
        <v>52</v>
      </c>
      <c r="C448" s="11">
        <v>57</v>
      </c>
      <c r="D448" s="11"/>
      <c r="E448" s="11">
        <v>20130</v>
      </c>
      <c r="F448" s="11">
        <v>20000</v>
      </c>
      <c r="G448" s="11"/>
      <c r="H448" s="11">
        <v>35144</v>
      </c>
      <c r="I448" s="11"/>
      <c r="J448" s="11">
        <v>16199</v>
      </c>
      <c r="K448" s="11">
        <v>168.16</v>
      </c>
      <c r="L448" s="11">
        <v>16648.490000000002</v>
      </c>
      <c r="M448" s="11">
        <v>420.4</v>
      </c>
      <c r="N448" s="11">
        <v>41621.230000000003</v>
      </c>
      <c r="O448" s="11">
        <v>672.64</v>
      </c>
      <c r="P448" s="11">
        <v>66593.960000000006</v>
      </c>
    </row>
    <row r="449" spans="1:16">
      <c r="A449" t="str">
        <f t="shared" si="10"/>
        <v>5358</v>
      </c>
      <c r="B449" s="10">
        <v>53</v>
      </c>
      <c r="C449" s="10">
        <v>58</v>
      </c>
      <c r="D449" s="10"/>
      <c r="E449" s="10">
        <v>20130</v>
      </c>
      <c r="F449" s="10">
        <v>20000</v>
      </c>
      <c r="G449" s="10"/>
      <c r="H449" s="10">
        <v>36198.32</v>
      </c>
      <c r="I449" s="10"/>
      <c r="J449" s="10">
        <v>16199</v>
      </c>
      <c r="K449" s="10">
        <v>171.24</v>
      </c>
      <c r="L449" s="10">
        <v>17319.189999999999</v>
      </c>
      <c r="M449" s="10">
        <v>428.1</v>
      </c>
      <c r="N449" s="10">
        <v>43297.96</v>
      </c>
      <c r="O449" s="10">
        <v>684.96</v>
      </c>
      <c r="P449" s="10">
        <v>69276.740000000005</v>
      </c>
    </row>
    <row r="450" spans="1:16">
      <c r="A450" t="str">
        <f t="shared" si="10"/>
        <v>5459</v>
      </c>
      <c r="B450" s="11">
        <v>54</v>
      </c>
      <c r="C450" s="11">
        <v>59</v>
      </c>
      <c r="D450" s="11"/>
      <c r="E450" s="11">
        <v>20130</v>
      </c>
      <c r="F450" s="11">
        <v>20000</v>
      </c>
      <c r="G450" s="11">
        <v>900</v>
      </c>
      <c r="H450" s="11">
        <v>38184.269999999997</v>
      </c>
      <c r="I450" s="11"/>
      <c r="J450" s="11">
        <v>16519</v>
      </c>
      <c r="K450" s="11">
        <v>174.38</v>
      </c>
      <c r="L450" s="11">
        <v>18013.14</v>
      </c>
      <c r="M450" s="11">
        <v>435.95</v>
      </c>
      <c r="N450" s="11">
        <v>45032.85</v>
      </c>
      <c r="O450" s="11">
        <v>697.52</v>
      </c>
      <c r="P450" s="11">
        <v>72052.56</v>
      </c>
    </row>
    <row r="451" spans="1:16">
      <c r="A451" t="str">
        <f t="shared" si="10"/>
        <v>5560</v>
      </c>
      <c r="B451" s="10">
        <v>55</v>
      </c>
      <c r="C451" s="10">
        <v>60</v>
      </c>
      <c r="D451" s="10"/>
      <c r="E451" s="10">
        <v>20130</v>
      </c>
      <c r="F451" s="10">
        <v>20000</v>
      </c>
      <c r="G451" s="10"/>
      <c r="H451" s="10">
        <v>39329.79</v>
      </c>
      <c r="I451" s="10"/>
      <c r="J451" s="10">
        <v>16519</v>
      </c>
      <c r="K451" s="10">
        <v>168.6</v>
      </c>
      <c r="L451" s="10">
        <v>18722.14</v>
      </c>
      <c r="M451" s="10">
        <v>421.5</v>
      </c>
      <c r="N451" s="10">
        <v>46805.34</v>
      </c>
      <c r="O451" s="10">
        <v>674.4</v>
      </c>
      <c r="P451" s="10">
        <v>74888.539999999994</v>
      </c>
    </row>
    <row r="452" spans="1:16">
      <c r="A452" t="str">
        <f t="shared" si="10"/>
        <v>5661</v>
      </c>
      <c r="B452" s="11">
        <v>56</v>
      </c>
      <c r="C452" s="11">
        <v>61</v>
      </c>
      <c r="D452" s="11"/>
      <c r="E452" s="11">
        <v>20130</v>
      </c>
      <c r="F452" s="11">
        <v>20000</v>
      </c>
      <c r="G452" s="11"/>
      <c r="H452" s="11">
        <v>40509.69</v>
      </c>
      <c r="I452" s="11"/>
      <c r="J452" s="11">
        <v>16845</v>
      </c>
      <c r="K452" s="11">
        <v>171.59</v>
      </c>
      <c r="L452" s="11">
        <v>19455.39</v>
      </c>
      <c r="M452" s="11">
        <v>428.98</v>
      </c>
      <c r="N452" s="11">
        <v>48638.47</v>
      </c>
      <c r="O452" s="11">
        <v>686.36</v>
      </c>
      <c r="P452" s="11">
        <v>77821.56</v>
      </c>
    </row>
    <row r="453" spans="1:16">
      <c r="A453" t="str">
        <f t="shared" si="10"/>
        <v>5762</v>
      </c>
      <c r="B453" s="10">
        <v>57</v>
      </c>
      <c r="C453" s="10">
        <v>62</v>
      </c>
      <c r="D453" s="10"/>
      <c r="E453" s="10">
        <v>20130</v>
      </c>
      <c r="F453" s="10">
        <v>20000</v>
      </c>
      <c r="G453" s="10">
        <v>900</v>
      </c>
      <c r="H453" s="10">
        <v>42624.98</v>
      </c>
      <c r="I453" s="10"/>
      <c r="J453" s="10">
        <v>16845</v>
      </c>
      <c r="K453" s="10">
        <v>174.65</v>
      </c>
      <c r="L453" s="10">
        <v>20213.7</v>
      </c>
      <c r="M453" s="10">
        <v>436.63</v>
      </c>
      <c r="N453" s="10">
        <v>50534.25</v>
      </c>
      <c r="O453" s="10">
        <v>698.6</v>
      </c>
      <c r="P453" s="10">
        <v>80854.8</v>
      </c>
    </row>
    <row r="454" spans="1:16">
      <c r="A454" t="str">
        <f t="shared" si="10"/>
        <v>5863</v>
      </c>
      <c r="B454" s="11">
        <v>58</v>
      </c>
      <c r="C454" s="11">
        <v>63</v>
      </c>
      <c r="D454" s="11"/>
      <c r="E454" s="11">
        <v>20130</v>
      </c>
      <c r="F454" s="11">
        <v>20000</v>
      </c>
      <c r="G454" s="11"/>
      <c r="H454" s="11">
        <v>43903.73</v>
      </c>
      <c r="I454" s="11"/>
      <c r="J454" s="11">
        <v>16278</v>
      </c>
      <c r="K454" s="11">
        <v>168.79</v>
      </c>
      <c r="L454" s="11">
        <v>20988.9</v>
      </c>
      <c r="M454" s="11">
        <v>421.98</v>
      </c>
      <c r="N454" s="11">
        <v>52472.25</v>
      </c>
      <c r="O454" s="11">
        <v>675.16</v>
      </c>
      <c r="P454" s="11">
        <v>83955.61</v>
      </c>
    </row>
    <row r="455" spans="1:16">
      <c r="A455" t="str">
        <f t="shared" si="10"/>
        <v>5964</v>
      </c>
      <c r="B455" s="10">
        <v>59</v>
      </c>
      <c r="C455" s="10">
        <v>64</v>
      </c>
      <c r="D455" s="10"/>
      <c r="E455" s="10">
        <v>20130</v>
      </c>
      <c r="F455" s="10">
        <v>20000</v>
      </c>
      <c r="G455" s="10"/>
      <c r="H455" s="10">
        <v>45220.84</v>
      </c>
      <c r="I455" s="10"/>
      <c r="J455" s="10">
        <v>16278</v>
      </c>
      <c r="K455" s="10">
        <v>171.67</v>
      </c>
      <c r="L455" s="10">
        <v>21790.240000000002</v>
      </c>
      <c r="M455" s="10">
        <v>429.18</v>
      </c>
      <c r="N455" s="10">
        <v>54475.6</v>
      </c>
      <c r="O455" s="10">
        <v>686.68</v>
      </c>
      <c r="P455" s="10">
        <v>87160.960000000006</v>
      </c>
    </row>
    <row r="456" spans="1:16">
      <c r="A456" t="str">
        <f t="shared" si="10"/>
        <v>6065</v>
      </c>
      <c r="B456" s="11">
        <v>60</v>
      </c>
      <c r="C456" s="11">
        <v>65</v>
      </c>
      <c r="D456" s="11"/>
      <c r="E456" s="11">
        <v>20130</v>
      </c>
      <c r="F456" s="11">
        <v>20000</v>
      </c>
      <c r="G456" s="11">
        <v>900</v>
      </c>
      <c r="H456" s="11">
        <v>47477.46</v>
      </c>
      <c r="I456" s="11"/>
      <c r="J456" s="11">
        <v>16599</v>
      </c>
      <c r="K456" s="11">
        <v>174.61</v>
      </c>
      <c r="L456" s="11">
        <v>22618.560000000001</v>
      </c>
      <c r="M456" s="11">
        <v>436.53</v>
      </c>
      <c r="N456" s="11">
        <v>56546.39</v>
      </c>
      <c r="O456" s="11">
        <v>698.44</v>
      </c>
      <c r="P456" s="11">
        <v>90474.22</v>
      </c>
    </row>
    <row r="457" spans="1:16">
      <c r="A457" t="str">
        <f t="shared" si="10"/>
        <v>6166</v>
      </c>
      <c r="B457" s="10">
        <v>61</v>
      </c>
      <c r="C457" s="10">
        <v>66</v>
      </c>
      <c r="D457" s="10"/>
      <c r="E457" s="10">
        <v>20130</v>
      </c>
      <c r="F457" s="10">
        <v>20000</v>
      </c>
      <c r="G457" s="10"/>
      <c r="H457" s="10">
        <v>48901.79</v>
      </c>
      <c r="I457" s="10"/>
      <c r="J457" s="10">
        <v>16599</v>
      </c>
      <c r="K457" s="10">
        <v>168.62</v>
      </c>
      <c r="L457" s="10">
        <v>23465.73</v>
      </c>
      <c r="M457" s="10">
        <v>421.55</v>
      </c>
      <c r="N457" s="10">
        <v>58664.33</v>
      </c>
      <c r="O457" s="10">
        <v>674.48</v>
      </c>
      <c r="P457" s="10">
        <v>93862.93</v>
      </c>
    </row>
    <row r="458" spans="1:16">
      <c r="A458" t="str">
        <f t="shared" si="10"/>
        <v>6267</v>
      </c>
      <c r="B458" s="11">
        <v>62</v>
      </c>
      <c r="C458" s="11">
        <v>67</v>
      </c>
      <c r="D458" s="11"/>
      <c r="E458" s="11">
        <v>20130</v>
      </c>
      <c r="F458" s="11">
        <v>20000</v>
      </c>
      <c r="G458" s="11"/>
      <c r="H458" s="11">
        <v>50368.84</v>
      </c>
      <c r="I458" s="11"/>
      <c r="J458" s="11">
        <v>16927</v>
      </c>
      <c r="K458" s="11">
        <v>171.33</v>
      </c>
      <c r="L458" s="11">
        <v>24341.03</v>
      </c>
      <c r="M458" s="11">
        <v>428.33</v>
      </c>
      <c r="N458" s="11">
        <v>60852.59</v>
      </c>
      <c r="O458" s="11">
        <v>685.32</v>
      </c>
      <c r="P458" s="11">
        <v>97364.14</v>
      </c>
    </row>
    <row r="459" spans="1:16">
      <c r="A459" t="str">
        <f t="shared" si="10"/>
        <v>6368</v>
      </c>
      <c r="B459" s="10">
        <v>63</v>
      </c>
      <c r="C459" s="10">
        <v>68</v>
      </c>
      <c r="D459" s="10"/>
      <c r="E459" s="10">
        <v>20130</v>
      </c>
      <c r="F459" s="10">
        <v>20000</v>
      </c>
      <c r="G459" s="10">
        <v>900</v>
      </c>
      <c r="H459" s="10">
        <v>52779.91</v>
      </c>
      <c r="I459" s="10"/>
      <c r="J459" s="10">
        <v>16927</v>
      </c>
      <c r="K459" s="10">
        <v>174.09</v>
      </c>
      <c r="L459" s="10">
        <v>25245.360000000001</v>
      </c>
      <c r="M459" s="10">
        <v>435.23</v>
      </c>
      <c r="N459" s="10">
        <v>63113.39</v>
      </c>
      <c r="O459" s="10">
        <v>696.36</v>
      </c>
      <c r="P459" s="10">
        <v>100981.42</v>
      </c>
    </row>
    <row r="460" spans="1:16">
      <c r="A460" t="str">
        <f t="shared" si="10"/>
        <v>6469</v>
      </c>
      <c r="B460" s="11">
        <v>64</v>
      </c>
      <c r="C460" s="11">
        <v>69</v>
      </c>
      <c r="D460" s="11"/>
      <c r="E460" s="11">
        <v>20130</v>
      </c>
      <c r="F460" s="11">
        <v>20000</v>
      </c>
      <c r="G460" s="11"/>
      <c r="H460" s="11">
        <v>54363.3</v>
      </c>
      <c r="I460" s="11"/>
      <c r="J460" s="11">
        <v>16360</v>
      </c>
      <c r="K460" s="11">
        <v>167.92</v>
      </c>
      <c r="L460" s="11">
        <v>26170.639999999999</v>
      </c>
      <c r="M460" s="11">
        <v>419.8</v>
      </c>
      <c r="N460" s="11">
        <v>65426.59</v>
      </c>
      <c r="O460" s="11">
        <v>671.68</v>
      </c>
      <c r="P460" s="11">
        <v>104682.55</v>
      </c>
    </row>
    <row r="461" spans="1:16">
      <c r="A461" t="str">
        <f t="shared" ref="A461:A471" si="11">B461&amp;C461</f>
        <v>6570</v>
      </c>
      <c r="B461" s="10">
        <v>65</v>
      </c>
      <c r="C461" s="10">
        <v>70</v>
      </c>
      <c r="D461" s="10"/>
      <c r="E461" s="10">
        <v>20130</v>
      </c>
      <c r="F461" s="10">
        <v>20000</v>
      </c>
      <c r="G461" s="10"/>
      <c r="H461" s="10">
        <v>55994.2</v>
      </c>
      <c r="I461" s="10"/>
      <c r="J461" s="10">
        <v>16360</v>
      </c>
      <c r="K461" s="10">
        <v>170.37</v>
      </c>
      <c r="L461" s="10">
        <v>27126.13</v>
      </c>
      <c r="M461" s="10">
        <v>425.93</v>
      </c>
      <c r="N461" s="10">
        <v>67815.31</v>
      </c>
      <c r="O461" s="10">
        <v>681.48</v>
      </c>
      <c r="P461" s="10">
        <v>108504.5</v>
      </c>
    </row>
    <row r="462" spans="1:16">
      <c r="A462" t="str">
        <f t="shared" si="11"/>
        <v>6671</v>
      </c>
      <c r="B462" s="11">
        <v>66</v>
      </c>
      <c r="C462" s="11">
        <v>71</v>
      </c>
      <c r="D462" s="11"/>
      <c r="E462" s="11">
        <v>20130</v>
      </c>
      <c r="F462" s="11">
        <v>20000</v>
      </c>
      <c r="G462" s="11">
        <v>900</v>
      </c>
      <c r="H462" s="11">
        <v>58574.03</v>
      </c>
      <c r="I462" s="11"/>
      <c r="J462" s="11">
        <v>16682</v>
      </c>
      <c r="K462" s="11">
        <v>172.86</v>
      </c>
      <c r="L462" s="11">
        <v>28112.77</v>
      </c>
      <c r="M462" s="11">
        <v>432.15</v>
      </c>
      <c r="N462" s="11">
        <v>70281.919999999998</v>
      </c>
      <c r="O462" s="11">
        <v>691.44</v>
      </c>
      <c r="P462" s="11">
        <v>112451.08</v>
      </c>
    </row>
    <row r="463" spans="1:16">
      <c r="A463" t="str">
        <f t="shared" si="11"/>
        <v>6772</v>
      </c>
      <c r="B463" s="10">
        <v>67</v>
      </c>
      <c r="C463" s="10">
        <v>72</v>
      </c>
      <c r="D463" s="10"/>
      <c r="E463" s="10">
        <v>20130</v>
      </c>
      <c r="F463" s="10">
        <v>20000</v>
      </c>
      <c r="G463" s="10"/>
      <c r="H463" s="10">
        <v>60331.25</v>
      </c>
      <c r="I463" s="10"/>
      <c r="J463" s="10">
        <v>16682</v>
      </c>
      <c r="K463" s="10">
        <v>166.4</v>
      </c>
      <c r="L463" s="10">
        <v>29122.55</v>
      </c>
      <c r="M463" s="10">
        <v>416</v>
      </c>
      <c r="N463" s="10">
        <v>72806.38</v>
      </c>
      <c r="O463" s="10">
        <v>665.6</v>
      </c>
      <c r="P463" s="10">
        <v>116490.21</v>
      </c>
    </row>
    <row r="464" spans="1:16">
      <c r="A464" t="str">
        <f t="shared" si="11"/>
        <v>6873</v>
      </c>
      <c r="B464" s="11">
        <v>68</v>
      </c>
      <c r="C464" s="11">
        <v>73</v>
      </c>
      <c r="D464" s="11"/>
      <c r="E464" s="11">
        <v>20130</v>
      </c>
      <c r="F464" s="11">
        <v>20000</v>
      </c>
      <c r="G464" s="11"/>
      <c r="H464" s="11">
        <v>62141.19</v>
      </c>
      <c r="I464" s="11"/>
      <c r="J464" s="11">
        <v>17009</v>
      </c>
      <c r="K464" s="11">
        <v>168.46</v>
      </c>
      <c r="L464" s="11">
        <v>30164.69</v>
      </c>
      <c r="M464" s="11">
        <v>421.15</v>
      </c>
      <c r="N464" s="11">
        <v>75411.72</v>
      </c>
      <c r="O464" s="11">
        <v>673.84</v>
      </c>
      <c r="P464" s="11">
        <v>120658.76</v>
      </c>
    </row>
    <row r="465" spans="1:16">
      <c r="A465" t="str">
        <f t="shared" si="11"/>
        <v>6974</v>
      </c>
      <c r="B465" s="10">
        <v>69</v>
      </c>
      <c r="C465" s="10">
        <v>74</v>
      </c>
      <c r="D465" s="10"/>
      <c r="E465" s="10">
        <v>20130</v>
      </c>
      <c r="F465" s="10">
        <v>20000</v>
      </c>
      <c r="G465" s="10">
        <v>900</v>
      </c>
      <c r="H465" s="10">
        <v>64905.42</v>
      </c>
      <c r="I465" s="10"/>
      <c r="J465" s="10">
        <v>17009</v>
      </c>
      <c r="K465" s="10">
        <v>170.52</v>
      </c>
      <c r="L465" s="10">
        <v>31240.15</v>
      </c>
      <c r="M465" s="10">
        <v>426.3</v>
      </c>
      <c r="N465" s="10">
        <v>78100.37</v>
      </c>
      <c r="O465" s="10">
        <v>682.08</v>
      </c>
      <c r="P465" s="10">
        <v>124960.6</v>
      </c>
    </row>
    <row r="466" spans="1:16">
      <c r="A466" t="str">
        <f t="shared" si="11"/>
        <v>7075</v>
      </c>
      <c r="B466" s="11">
        <v>70</v>
      </c>
      <c r="C466" s="11">
        <v>75</v>
      </c>
      <c r="D466" s="11"/>
      <c r="E466" s="11">
        <v>20130</v>
      </c>
      <c r="F466" s="11">
        <v>20000</v>
      </c>
      <c r="G466" s="11"/>
      <c r="H466" s="11">
        <v>66852.59</v>
      </c>
      <c r="I466" s="11"/>
      <c r="J466" s="11">
        <v>16444</v>
      </c>
      <c r="K466" s="11">
        <v>163.6</v>
      </c>
      <c r="L466" s="11">
        <v>32340.95</v>
      </c>
      <c r="M466" s="11">
        <v>409</v>
      </c>
      <c r="N466" s="11">
        <v>80852.39</v>
      </c>
      <c r="O466" s="11">
        <v>654.4</v>
      </c>
      <c r="P466" s="11">
        <v>129363.82</v>
      </c>
    </row>
    <row r="467" spans="1:16">
      <c r="A467" t="str">
        <f t="shared" si="11"/>
        <v>7176</v>
      </c>
      <c r="B467" s="10">
        <v>71</v>
      </c>
      <c r="C467" s="10">
        <v>76</v>
      </c>
      <c r="D467" s="10"/>
      <c r="E467" s="10">
        <v>20130</v>
      </c>
      <c r="F467" s="10">
        <v>20000</v>
      </c>
      <c r="G467" s="10"/>
      <c r="H467" s="10">
        <v>68858.16</v>
      </c>
      <c r="I467" s="10"/>
      <c r="J467" s="10">
        <v>16444</v>
      </c>
      <c r="K467" s="10">
        <v>165.03</v>
      </c>
      <c r="L467" s="10">
        <v>33476.21</v>
      </c>
      <c r="M467" s="10">
        <v>412.58</v>
      </c>
      <c r="N467" s="10">
        <v>83690.53</v>
      </c>
      <c r="O467" s="10">
        <v>660.12</v>
      </c>
      <c r="P467" s="10">
        <v>133904.85</v>
      </c>
    </row>
    <row r="468" spans="1:16">
      <c r="A468" t="str">
        <f t="shared" si="11"/>
        <v>7277</v>
      </c>
      <c r="B468" s="11">
        <v>72</v>
      </c>
      <c r="C468" s="11">
        <v>77</v>
      </c>
      <c r="D468" s="11"/>
      <c r="E468" s="11">
        <v>20130</v>
      </c>
      <c r="F468" s="11">
        <v>20000</v>
      </c>
      <c r="G468" s="11">
        <v>900</v>
      </c>
      <c r="H468" s="11">
        <v>71823.91</v>
      </c>
      <c r="I468" s="11"/>
      <c r="J468" s="11">
        <v>16765</v>
      </c>
      <c r="K468" s="11">
        <v>166.39</v>
      </c>
      <c r="L468" s="11">
        <v>34646.89</v>
      </c>
      <c r="M468" s="11">
        <v>415.98</v>
      </c>
      <c r="N468" s="11">
        <v>86617.22</v>
      </c>
      <c r="O468" s="11">
        <v>665.56</v>
      </c>
      <c r="P468" s="11">
        <v>138587.56</v>
      </c>
    </row>
    <row r="469" spans="1:16">
      <c r="A469" t="str">
        <f t="shared" si="11"/>
        <v>7378</v>
      </c>
      <c r="B469" s="10">
        <v>73</v>
      </c>
      <c r="C469" s="10">
        <v>78</v>
      </c>
      <c r="D469" s="10"/>
      <c r="E469" s="10">
        <v>20130</v>
      </c>
      <c r="F469" s="10">
        <v>20000</v>
      </c>
      <c r="G469" s="10"/>
      <c r="H469" s="10">
        <v>73978.63</v>
      </c>
      <c r="I469" s="10"/>
      <c r="J469" s="10">
        <v>16765</v>
      </c>
      <c r="K469" s="10">
        <v>158.66999999999999</v>
      </c>
      <c r="L469" s="10">
        <v>35844.97</v>
      </c>
      <c r="M469" s="10">
        <v>396.68</v>
      </c>
      <c r="N469" s="10">
        <v>89612.42</v>
      </c>
      <c r="O469" s="10">
        <v>634.67999999999995</v>
      </c>
      <c r="P469" s="10">
        <v>143379.85999999999</v>
      </c>
    </row>
    <row r="470" spans="1:16">
      <c r="A470" t="str">
        <f t="shared" si="11"/>
        <v>7479</v>
      </c>
      <c r="B470" s="11">
        <v>74</v>
      </c>
      <c r="C470" s="11">
        <v>79</v>
      </c>
      <c r="D470" s="11"/>
      <c r="E470" s="11">
        <v>20130</v>
      </c>
      <c r="F470" s="11">
        <v>20000</v>
      </c>
      <c r="G470" s="11"/>
      <c r="H470" s="11">
        <v>76197.98</v>
      </c>
      <c r="I470" s="11"/>
      <c r="J470" s="11">
        <v>17092</v>
      </c>
      <c r="K470" s="11">
        <v>159.04</v>
      </c>
      <c r="L470" s="11">
        <v>37079.35</v>
      </c>
      <c r="M470" s="11">
        <v>397.6</v>
      </c>
      <c r="N470" s="11">
        <v>92698.39</v>
      </c>
      <c r="O470" s="11">
        <v>636.16</v>
      </c>
      <c r="P470" s="11">
        <v>148317.42000000001</v>
      </c>
    </row>
    <row r="471" spans="1:16">
      <c r="A471" t="str">
        <f t="shared" si="11"/>
        <v>7580</v>
      </c>
      <c r="B471" s="10">
        <v>75</v>
      </c>
      <c r="C471" s="10">
        <v>80</v>
      </c>
      <c r="D471" s="10"/>
      <c r="E471" s="10">
        <v>20130</v>
      </c>
      <c r="F471" s="10">
        <v>20000</v>
      </c>
      <c r="G471" s="10">
        <v>900</v>
      </c>
      <c r="H471" s="10">
        <v>79383.92</v>
      </c>
      <c r="I471" s="10">
        <v>15000</v>
      </c>
      <c r="J471" s="10">
        <v>17092</v>
      </c>
      <c r="K471" s="10">
        <v>159.16999999999999</v>
      </c>
      <c r="L471" s="10">
        <v>38350.910000000003</v>
      </c>
      <c r="M471" s="10">
        <v>397.93</v>
      </c>
      <c r="N471" s="10">
        <v>95877.26</v>
      </c>
      <c r="O471" s="10">
        <v>636.67999999999995</v>
      </c>
      <c r="P471" s="10">
        <v>153403.62</v>
      </c>
    </row>
    <row r="472" spans="1:16" ht="54">
      <c r="B472" s="9" t="s">
        <v>27</v>
      </c>
      <c r="C472" s="9" t="s">
        <v>13</v>
      </c>
      <c r="D472" s="9" t="s">
        <v>3027</v>
      </c>
      <c r="E472" s="9" t="s">
        <v>15</v>
      </c>
      <c r="F472" s="9" t="s">
        <v>16</v>
      </c>
      <c r="G472" s="9" t="s">
        <v>17</v>
      </c>
      <c r="H472" s="9" t="s">
        <v>3028</v>
      </c>
      <c r="I472" s="9" t="s">
        <v>19</v>
      </c>
      <c r="J472" s="9" t="s">
        <v>20</v>
      </c>
      <c r="K472" s="9" t="s">
        <v>21</v>
      </c>
      <c r="L472" s="9" t="s">
        <v>22</v>
      </c>
      <c r="M472" s="9" t="s">
        <v>23</v>
      </c>
      <c r="N472" s="9" t="s">
        <v>24</v>
      </c>
      <c r="O472" s="9" t="s">
        <v>25</v>
      </c>
      <c r="P472" s="9" t="s">
        <v>26</v>
      </c>
    </row>
    <row r="473" spans="1:16">
      <c r="A473" t="str">
        <f t="shared" ref="A473:A536" si="12">B473&amp;C473</f>
        <v>17</v>
      </c>
      <c r="B473" s="10">
        <v>1</v>
      </c>
      <c r="C473" s="10">
        <v>7</v>
      </c>
      <c r="D473" s="10">
        <v>2008</v>
      </c>
      <c r="E473" s="10">
        <v>2008</v>
      </c>
      <c r="F473" s="10">
        <v>20000</v>
      </c>
      <c r="G473" s="10"/>
      <c r="H473" s="10"/>
      <c r="I473" s="10"/>
      <c r="J473" s="10">
        <v>903.6</v>
      </c>
      <c r="K473" s="10">
        <v>11.04</v>
      </c>
      <c r="L473" s="10">
        <v>11.04</v>
      </c>
      <c r="M473" s="10">
        <v>27.61</v>
      </c>
      <c r="N473" s="10">
        <v>27.61</v>
      </c>
      <c r="O473" s="10">
        <v>44.18</v>
      </c>
      <c r="P473" s="10">
        <v>44.18</v>
      </c>
    </row>
    <row r="474" spans="1:16">
      <c r="A474" t="str">
        <f t="shared" si="12"/>
        <v>28</v>
      </c>
      <c r="B474" s="11">
        <v>2</v>
      </c>
      <c r="C474" s="11">
        <v>8</v>
      </c>
      <c r="D474" s="11">
        <v>2008</v>
      </c>
      <c r="E474" s="11">
        <v>4016</v>
      </c>
      <c r="F474" s="11">
        <v>20000</v>
      </c>
      <c r="G474" s="11"/>
      <c r="H474" s="11"/>
      <c r="I474" s="11"/>
      <c r="J474" s="11">
        <v>2448</v>
      </c>
      <c r="K474" s="11">
        <v>26.19</v>
      </c>
      <c r="L474" s="11">
        <v>37.57</v>
      </c>
      <c r="M474" s="11">
        <v>65.48</v>
      </c>
      <c r="N474" s="11">
        <v>93.91</v>
      </c>
      <c r="O474" s="11">
        <v>104.76</v>
      </c>
      <c r="P474" s="11">
        <v>150.26</v>
      </c>
    </row>
    <row r="475" spans="1:16">
      <c r="A475" t="str">
        <f t="shared" si="12"/>
        <v>39</v>
      </c>
      <c r="B475" s="10">
        <v>3</v>
      </c>
      <c r="C475" s="10">
        <v>9</v>
      </c>
      <c r="D475" s="10">
        <v>2008</v>
      </c>
      <c r="E475" s="10">
        <v>6024</v>
      </c>
      <c r="F475" s="10">
        <v>20000</v>
      </c>
      <c r="G475" s="10">
        <v>900</v>
      </c>
      <c r="H475" s="10">
        <v>900</v>
      </c>
      <c r="I475" s="10"/>
      <c r="J475" s="10">
        <v>3108</v>
      </c>
      <c r="K475" s="10">
        <v>41.67</v>
      </c>
      <c r="L475" s="10">
        <v>80.36</v>
      </c>
      <c r="M475" s="10">
        <v>104.18</v>
      </c>
      <c r="N475" s="10">
        <v>200.91</v>
      </c>
      <c r="O475" s="10">
        <v>166.68</v>
      </c>
      <c r="P475" s="10">
        <v>321.45</v>
      </c>
    </row>
    <row r="476" spans="1:16">
      <c r="A476" t="str">
        <f t="shared" si="12"/>
        <v>410</v>
      </c>
      <c r="B476" s="11">
        <v>4</v>
      </c>
      <c r="C476" s="11">
        <v>10</v>
      </c>
      <c r="D476" s="11">
        <v>2008</v>
      </c>
      <c r="E476" s="11">
        <v>8032</v>
      </c>
      <c r="F476" s="11">
        <v>20000</v>
      </c>
      <c r="G476" s="11"/>
      <c r="H476" s="11">
        <v>927</v>
      </c>
      <c r="I476" s="11"/>
      <c r="J476" s="11">
        <v>4987</v>
      </c>
      <c r="K476" s="11">
        <v>52.08</v>
      </c>
      <c r="L476" s="11">
        <v>134.86000000000001</v>
      </c>
      <c r="M476" s="11">
        <v>130.21</v>
      </c>
      <c r="N476" s="11">
        <v>337.14</v>
      </c>
      <c r="O476" s="11">
        <v>208.34</v>
      </c>
      <c r="P476" s="11">
        <v>539.42999999999995</v>
      </c>
    </row>
    <row r="477" spans="1:16">
      <c r="A477" t="str">
        <f t="shared" si="12"/>
        <v>511</v>
      </c>
      <c r="B477" s="10">
        <v>5</v>
      </c>
      <c r="C477" s="10">
        <v>11</v>
      </c>
      <c r="D477" s="10">
        <v>2008</v>
      </c>
      <c r="E477" s="10">
        <v>10040</v>
      </c>
      <c r="F477" s="10">
        <v>20000</v>
      </c>
      <c r="G477" s="10"/>
      <c r="H477" s="10">
        <v>954.81</v>
      </c>
      <c r="I477" s="10"/>
      <c r="J477" s="10">
        <v>6945</v>
      </c>
      <c r="K477" s="10">
        <v>71.73</v>
      </c>
      <c r="L477" s="10">
        <v>210.64</v>
      </c>
      <c r="M477" s="10">
        <v>179.34</v>
      </c>
      <c r="N477" s="10">
        <v>526.59</v>
      </c>
      <c r="O477" s="10">
        <v>286.94</v>
      </c>
      <c r="P477" s="10">
        <v>842.55</v>
      </c>
    </row>
    <row r="478" spans="1:16">
      <c r="A478" t="str">
        <f t="shared" si="12"/>
        <v>612</v>
      </c>
      <c r="B478" s="11">
        <v>6</v>
      </c>
      <c r="C478" s="11">
        <v>12</v>
      </c>
      <c r="D478" s="11">
        <v>2008</v>
      </c>
      <c r="E478" s="11">
        <v>12048</v>
      </c>
      <c r="F478" s="11">
        <v>20000</v>
      </c>
      <c r="G478" s="11">
        <v>900</v>
      </c>
      <c r="H478" s="11">
        <v>1883.45</v>
      </c>
      <c r="I478" s="11"/>
      <c r="J478" s="11">
        <v>8118</v>
      </c>
      <c r="K478" s="11">
        <v>91.77</v>
      </c>
      <c r="L478" s="11">
        <v>308.73</v>
      </c>
      <c r="M478" s="11">
        <v>229.44</v>
      </c>
      <c r="N478" s="11">
        <v>771.83</v>
      </c>
      <c r="O478" s="11">
        <v>367.1</v>
      </c>
      <c r="P478" s="11">
        <v>1234.92</v>
      </c>
    </row>
    <row r="479" spans="1:16">
      <c r="A479" t="str">
        <f t="shared" si="12"/>
        <v>713</v>
      </c>
      <c r="B479" s="10">
        <v>7</v>
      </c>
      <c r="C479" s="10">
        <v>13</v>
      </c>
      <c r="D479" s="10">
        <v>2008</v>
      </c>
      <c r="E479" s="10">
        <v>14056</v>
      </c>
      <c r="F479" s="10">
        <v>20000</v>
      </c>
      <c r="G479" s="10"/>
      <c r="H479" s="10">
        <v>1939.96</v>
      </c>
      <c r="I479" s="10"/>
      <c r="J479" s="10">
        <v>10210</v>
      </c>
      <c r="K479" s="10">
        <v>103.23</v>
      </c>
      <c r="L479" s="10">
        <v>421.23</v>
      </c>
      <c r="M479" s="10">
        <v>258.08999999999997</v>
      </c>
      <c r="N479" s="10">
        <v>1053.07</v>
      </c>
      <c r="O479" s="10">
        <v>412.94</v>
      </c>
      <c r="P479" s="10">
        <v>1684.91</v>
      </c>
    </row>
    <row r="480" spans="1:16">
      <c r="A480" t="str">
        <f t="shared" si="12"/>
        <v>814</v>
      </c>
      <c r="B480" s="11">
        <v>8</v>
      </c>
      <c r="C480" s="11">
        <v>14</v>
      </c>
      <c r="D480" s="11">
        <v>2008</v>
      </c>
      <c r="E480" s="11">
        <v>16064</v>
      </c>
      <c r="F480" s="11">
        <v>20000</v>
      </c>
      <c r="G480" s="11"/>
      <c r="H480" s="11">
        <v>1998.16</v>
      </c>
      <c r="I480" s="11"/>
      <c r="J480" s="11">
        <v>12384</v>
      </c>
      <c r="K480" s="11">
        <v>123.92</v>
      </c>
      <c r="L480" s="11">
        <v>557.79</v>
      </c>
      <c r="M480" s="11">
        <v>309.81</v>
      </c>
      <c r="N480" s="11">
        <v>1394.47</v>
      </c>
      <c r="O480" s="11">
        <v>495.7</v>
      </c>
      <c r="P480" s="11">
        <v>2231.16</v>
      </c>
    </row>
    <row r="481" spans="1:16">
      <c r="A481" t="str">
        <f t="shared" si="12"/>
        <v>915</v>
      </c>
      <c r="B481" s="10">
        <v>9</v>
      </c>
      <c r="C481" s="10">
        <v>15</v>
      </c>
      <c r="D481" s="10">
        <v>2008</v>
      </c>
      <c r="E481" s="10">
        <v>18072</v>
      </c>
      <c r="F481" s="10">
        <v>20000</v>
      </c>
      <c r="G481" s="10">
        <v>900</v>
      </c>
      <c r="H481" s="10">
        <v>2958.1</v>
      </c>
      <c r="I481" s="10"/>
      <c r="J481" s="10">
        <v>13751</v>
      </c>
      <c r="K481" s="10">
        <v>145.03</v>
      </c>
      <c r="L481" s="10">
        <v>719.56</v>
      </c>
      <c r="M481" s="10">
        <v>362.59</v>
      </c>
      <c r="N481" s="10">
        <v>1798.89</v>
      </c>
      <c r="O481" s="10">
        <v>580.14</v>
      </c>
      <c r="P481" s="10">
        <v>2878.23</v>
      </c>
    </row>
    <row r="482" spans="1:16">
      <c r="A482" t="str">
        <f t="shared" si="12"/>
        <v>1016</v>
      </c>
      <c r="B482" s="11">
        <v>10</v>
      </c>
      <c r="C482" s="11">
        <v>16</v>
      </c>
      <c r="D482" s="11">
        <v>2008</v>
      </c>
      <c r="E482" s="11">
        <v>20080</v>
      </c>
      <c r="F482" s="11">
        <v>20000</v>
      </c>
      <c r="G482" s="11"/>
      <c r="H482" s="11">
        <v>3046.84</v>
      </c>
      <c r="I482" s="11"/>
      <c r="J482" s="11">
        <v>16069</v>
      </c>
      <c r="K482" s="11">
        <v>157.57</v>
      </c>
      <c r="L482" s="11">
        <v>898.72</v>
      </c>
      <c r="M482" s="11">
        <v>393.94</v>
      </c>
      <c r="N482" s="11">
        <v>2246.79</v>
      </c>
      <c r="O482" s="11">
        <v>630.29999999999995</v>
      </c>
      <c r="P482" s="11">
        <v>3594.87</v>
      </c>
    </row>
    <row r="483" spans="1:16">
      <c r="A483" t="str">
        <f t="shared" si="12"/>
        <v>1117</v>
      </c>
      <c r="B483" s="10">
        <v>11</v>
      </c>
      <c r="C483" s="10">
        <v>17</v>
      </c>
      <c r="D483" s="10"/>
      <c r="E483" s="10">
        <v>20080</v>
      </c>
      <c r="F483" s="10">
        <v>20000</v>
      </c>
      <c r="G483" s="10"/>
      <c r="H483" s="10">
        <v>3138.25</v>
      </c>
      <c r="I483" s="10"/>
      <c r="J483" s="10">
        <v>16388</v>
      </c>
      <c r="K483" s="10">
        <v>160.69</v>
      </c>
      <c r="L483" s="10">
        <v>1086.3699999999999</v>
      </c>
      <c r="M483" s="10">
        <v>401.73</v>
      </c>
      <c r="N483" s="10">
        <v>2715.92</v>
      </c>
      <c r="O483" s="10">
        <v>642.76</v>
      </c>
      <c r="P483" s="10">
        <v>4345.4799999999996</v>
      </c>
    </row>
    <row r="484" spans="1:16">
      <c r="A484" t="str">
        <f t="shared" si="12"/>
        <v>1218</v>
      </c>
      <c r="B484" s="11">
        <v>12</v>
      </c>
      <c r="C484" s="11">
        <v>18</v>
      </c>
      <c r="D484" s="11"/>
      <c r="E484" s="11">
        <v>20080</v>
      </c>
      <c r="F484" s="11">
        <v>20000</v>
      </c>
      <c r="G484" s="11">
        <v>900</v>
      </c>
      <c r="H484" s="11">
        <v>4132.3999999999996</v>
      </c>
      <c r="I484" s="11"/>
      <c r="J484" s="11">
        <v>15812</v>
      </c>
      <c r="K484" s="11">
        <v>163.88</v>
      </c>
      <c r="L484" s="11">
        <v>1282.8399999999999</v>
      </c>
      <c r="M484" s="11">
        <v>409.7</v>
      </c>
      <c r="N484" s="11">
        <v>3207.1</v>
      </c>
      <c r="O484" s="11">
        <v>655.52</v>
      </c>
      <c r="P484" s="11">
        <v>5131.3599999999997</v>
      </c>
    </row>
    <row r="485" spans="1:16">
      <c r="A485" t="str">
        <f t="shared" si="12"/>
        <v>1319</v>
      </c>
      <c r="B485" s="10">
        <v>13</v>
      </c>
      <c r="C485" s="10">
        <v>19</v>
      </c>
      <c r="D485" s="10"/>
      <c r="E485" s="10">
        <v>20080</v>
      </c>
      <c r="F485" s="10">
        <v>20000</v>
      </c>
      <c r="G485" s="10"/>
      <c r="H485" s="10">
        <v>4256.37</v>
      </c>
      <c r="I485" s="10"/>
      <c r="J485" s="10">
        <v>16125</v>
      </c>
      <c r="K485" s="10">
        <v>158.12</v>
      </c>
      <c r="L485" s="10">
        <v>1479.45</v>
      </c>
      <c r="M485" s="10">
        <v>395.3</v>
      </c>
      <c r="N485" s="10">
        <v>3698.61</v>
      </c>
      <c r="O485" s="10">
        <v>632.48</v>
      </c>
      <c r="P485" s="10">
        <v>5917.78</v>
      </c>
    </row>
    <row r="486" spans="1:16">
      <c r="A486" t="str">
        <f t="shared" si="12"/>
        <v>1420</v>
      </c>
      <c r="B486" s="11">
        <v>14</v>
      </c>
      <c r="C486" s="11">
        <v>20</v>
      </c>
      <c r="D486" s="11"/>
      <c r="E486" s="11">
        <v>20080</v>
      </c>
      <c r="F486" s="11">
        <v>20000</v>
      </c>
      <c r="G486" s="11"/>
      <c r="H486" s="11">
        <v>4384.0600000000004</v>
      </c>
      <c r="I486" s="11"/>
      <c r="J486" s="11">
        <v>16443</v>
      </c>
      <c r="K486" s="11">
        <v>161.25</v>
      </c>
      <c r="L486" s="11">
        <v>1685.08</v>
      </c>
      <c r="M486" s="11">
        <v>403.13</v>
      </c>
      <c r="N486" s="11">
        <v>4212.7</v>
      </c>
      <c r="O486" s="11">
        <v>645</v>
      </c>
      <c r="P486" s="11">
        <v>6740.32</v>
      </c>
    </row>
    <row r="487" spans="1:16">
      <c r="A487" t="str">
        <f t="shared" si="12"/>
        <v>1521</v>
      </c>
      <c r="B487" s="10">
        <v>15</v>
      </c>
      <c r="C487" s="10">
        <v>21</v>
      </c>
      <c r="D487" s="10"/>
      <c r="E487" s="10">
        <v>20080</v>
      </c>
      <c r="F487" s="10">
        <v>20000</v>
      </c>
      <c r="G487" s="10">
        <v>900</v>
      </c>
      <c r="H487" s="10">
        <v>5415.58</v>
      </c>
      <c r="I487" s="10"/>
      <c r="J487" s="10">
        <v>15868</v>
      </c>
      <c r="K487" s="10">
        <v>164.43</v>
      </c>
      <c r="L487" s="10">
        <v>1900.06</v>
      </c>
      <c r="M487" s="10">
        <v>411.08</v>
      </c>
      <c r="N487" s="10">
        <v>4750.1499999999996</v>
      </c>
      <c r="O487" s="10">
        <v>657.72</v>
      </c>
      <c r="P487" s="10">
        <v>7600.25</v>
      </c>
    </row>
    <row r="488" spans="1:16">
      <c r="A488" t="str">
        <f t="shared" si="12"/>
        <v>1622</v>
      </c>
      <c r="B488" s="11">
        <v>16</v>
      </c>
      <c r="C488" s="11">
        <v>22</v>
      </c>
      <c r="D488" s="11"/>
      <c r="E488" s="11">
        <v>20080</v>
      </c>
      <c r="F488" s="11">
        <v>20000</v>
      </c>
      <c r="G488" s="11"/>
      <c r="H488" s="11">
        <v>5578.05</v>
      </c>
      <c r="I488" s="11"/>
      <c r="J488" s="11">
        <v>16182</v>
      </c>
      <c r="K488" s="11">
        <v>158.68</v>
      </c>
      <c r="L488" s="11">
        <v>2115.7399999999998</v>
      </c>
      <c r="M488" s="11">
        <v>396.7</v>
      </c>
      <c r="N488" s="11">
        <v>5289.36</v>
      </c>
      <c r="O488" s="11">
        <v>634.72</v>
      </c>
      <c r="P488" s="11">
        <v>8462.9699999999993</v>
      </c>
    </row>
    <row r="489" spans="1:16">
      <c r="A489" t="str">
        <f t="shared" si="12"/>
        <v>1723</v>
      </c>
      <c r="B489" s="10">
        <v>17</v>
      </c>
      <c r="C489" s="10">
        <v>23</v>
      </c>
      <c r="D489" s="10"/>
      <c r="E489" s="10">
        <v>20080</v>
      </c>
      <c r="F489" s="10">
        <v>20000</v>
      </c>
      <c r="G489" s="10"/>
      <c r="H489" s="10">
        <v>5745.39</v>
      </c>
      <c r="I489" s="10"/>
      <c r="J489" s="10">
        <v>16501</v>
      </c>
      <c r="K489" s="10">
        <v>161.82</v>
      </c>
      <c r="L489" s="10">
        <v>2341.04</v>
      </c>
      <c r="M489" s="10">
        <v>404.55</v>
      </c>
      <c r="N489" s="10">
        <v>5852.59</v>
      </c>
      <c r="O489" s="10">
        <v>647.28</v>
      </c>
      <c r="P489" s="10">
        <v>9364.14</v>
      </c>
    </row>
    <row r="490" spans="1:16">
      <c r="A490" t="str">
        <f t="shared" si="12"/>
        <v>1824</v>
      </c>
      <c r="B490" s="11">
        <v>18</v>
      </c>
      <c r="C490" s="11">
        <v>24</v>
      </c>
      <c r="D490" s="11"/>
      <c r="E490" s="11">
        <v>20080</v>
      </c>
      <c r="F490" s="11">
        <v>20000</v>
      </c>
      <c r="G490" s="11">
        <v>900</v>
      </c>
      <c r="H490" s="11">
        <v>6817.75</v>
      </c>
      <c r="I490" s="11"/>
      <c r="J490" s="11">
        <v>15928</v>
      </c>
      <c r="K490" s="11">
        <v>165.01</v>
      </c>
      <c r="L490" s="11">
        <v>2576.2800000000002</v>
      </c>
      <c r="M490" s="11">
        <v>412.53</v>
      </c>
      <c r="N490" s="11">
        <v>6440.69</v>
      </c>
      <c r="O490" s="11">
        <v>660.04</v>
      </c>
      <c r="P490" s="11">
        <v>10305.11</v>
      </c>
    </row>
    <row r="491" spans="1:16">
      <c r="A491" t="str">
        <f t="shared" si="12"/>
        <v>1925</v>
      </c>
      <c r="B491" s="10">
        <v>19</v>
      </c>
      <c r="C491" s="10">
        <v>25</v>
      </c>
      <c r="D491" s="10"/>
      <c r="E491" s="10">
        <v>20080</v>
      </c>
      <c r="F491" s="10">
        <v>20000</v>
      </c>
      <c r="G491" s="10"/>
      <c r="H491" s="10">
        <v>7022.29</v>
      </c>
      <c r="I491" s="10"/>
      <c r="J491" s="10">
        <v>16243</v>
      </c>
      <c r="K491" s="10">
        <v>159.28</v>
      </c>
      <c r="L491" s="10">
        <v>2812.85</v>
      </c>
      <c r="M491" s="10">
        <v>398.2</v>
      </c>
      <c r="N491" s="10">
        <v>7032.11</v>
      </c>
      <c r="O491" s="10">
        <v>637.12</v>
      </c>
      <c r="P491" s="10">
        <v>11251.38</v>
      </c>
    </row>
    <row r="492" spans="1:16">
      <c r="A492" t="str">
        <f t="shared" si="12"/>
        <v>2026</v>
      </c>
      <c r="B492" s="11">
        <v>20</v>
      </c>
      <c r="C492" s="11">
        <v>26</v>
      </c>
      <c r="D492" s="11"/>
      <c r="E492" s="11">
        <v>20080</v>
      </c>
      <c r="F492" s="11">
        <v>20000</v>
      </c>
      <c r="G492" s="11"/>
      <c r="H492" s="11">
        <v>7232.95</v>
      </c>
      <c r="I492" s="11"/>
      <c r="J492" s="11">
        <v>16564</v>
      </c>
      <c r="K492" s="11">
        <v>162.43</v>
      </c>
      <c r="L492" s="11">
        <v>3059.66</v>
      </c>
      <c r="M492" s="11">
        <v>406.08</v>
      </c>
      <c r="N492" s="11">
        <v>7649.15</v>
      </c>
      <c r="O492" s="11">
        <v>649.72</v>
      </c>
      <c r="P492" s="11">
        <v>12238.64</v>
      </c>
    </row>
    <row r="493" spans="1:16">
      <c r="A493" t="str">
        <f t="shared" si="12"/>
        <v>2127</v>
      </c>
      <c r="B493" s="10">
        <v>21</v>
      </c>
      <c r="C493" s="10">
        <v>27</v>
      </c>
      <c r="D493" s="10"/>
      <c r="E493" s="10">
        <v>20080</v>
      </c>
      <c r="F493" s="10">
        <v>20000</v>
      </c>
      <c r="G493" s="10">
        <v>900</v>
      </c>
      <c r="H493" s="10">
        <v>8349.94</v>
      </c>
      <c r="I493" s="10"/>
      <c r="J493" s="10">
        <v>15992</v>
      </c>
      <c r="K493" s="10">
        <v>165.64</v>
      </c>
      <c r="L493" s="10">
        <v>3317.09</v>
      </c>
      <c r="M493" s="10">
        <v>414.1</v>
      </c>
      <c r="N493" s="10">
        <v>8292.73</v>
      </c>
      <c r="O493" s="10">
        <v>662.56</v>
      </c>
      <c r="P493" s="10">
        <v>13268.36</v>
      </c>
    </row>
    <row r="494" spans="1:16">
      <c r="A494" t="str">
        <f t="shared" si="12"/>
        <v>2228</v>
      </c>
      <c r="B494" s="11">
        <v>22</v>
      </c>
      <c r="C494" s="11">
        <v>28</v>
      </c>
      <c r="D494" s="11"/>
      <c r="E494" s="11">
        <v>20080</v>
      </c>
      <c r="F494" s="11">
        <v>20000</v>
      </c>
      <c r="G494" s="11"/>
      <c r="H494" s="11">
        <v>8600.44</v>
      </c>
      <c r="I494" s="11"/>
      <c r="J494" s="11">
        <v>16309</v>
      </c>
      <c r="K494" s="11">
        <v>159.91999999999999</v>
      </c>
      <c r="L494" s="11">
        <v>3576.52</v>
      </c>
      <c r="M494" s="11">
        <v>399.8</v>
      </c>
      <c r="N494" s="11">
        <v>8941.31</v>
      </c>
      <c r="O494" s="11">
        <v>639.67999999999995</v>
      </c>
      <c r="P494" s="11">
        <v>14306.09</v>
      </c>
    </row>
    <row r="495" spans="1:16">
      <c r="A495" t="str">
        <f t="shared" si="12"/>
        <v>2329</v>
      </c>
      <c r="B495" s="10">
        <v>23</v>
      </c>
      <c r="C495" s="10">
        <v>29</v>
      </c>
      <c r="D495" s="10"/>
      <c r="E495" s="10">
        <v>20080</v>
      </c>
      <c r="F495" s="10">
        <v>20000</v>
      </c>
      <c r="G495" s="10"/>
      <c r="H495" s="10">
        <v>8858.4500000000007</v>
      </c>
      <c r="I495" s="10"/>
      <c r="J495" s="10">
        <v>16632</v>
      </c>
      <c r="K495" s="10">
        <v>163.09</v>
      </c>
      <c r="L495" s="10">
        <v>3846.91</v>
      </c>
      <c r="M495" s="10">
        <v>407.73</v>
      </c>
      <c r="N495" s="10">
        <v>9617.27</v>
      </c>
      <c r="O495" s="10">
        <v>652.36</v>
      </c>
      <c r="P495" s="10">
        <v>15387.63</v>
      </c>
    </row>
    <row r="496" spans="1:16">
      <c r="A496" t="str">
        <f t="shared" si="12"/>
        <v>2430</v>
      </c>
      <c r="B496" s="11">
        <v>24</v>
      </c>
      <c r="C496" s="11">
        <v>30</v>
      </c>
      <c r="D496" s="11"/>
      <c r="E496" s="11">
        <v>20080</v>
      </c>
      <c r="F496" s="11">
        <v>20000</v>
      </c>
      <c r="G496" s="11">
        <v>900</v>
      </c>
      <c r="H496" s="11">
        <v>10024.209999999999</v>
      </c>
      <c r="I496" s="11"/>
      <c r="J496" s="11">
        <v>16061</v>
      </c>
      <c r="K496" s="11">
        <v>166.32</v>
      </c>
      <c r="L496" s="11">
        <v>4128.6400000000003</v>
      </c>
      <c r="M496" s="11">
        <v>415.8</v>
      </c>
      <c r="N496" s="11">
        <v>10321.59</v>
      </c>
      <c r="O496" s="11">
        <v>665.28</v>
      </c>
      <c r="P496" s="11">
        <v>16514.54</v>
      </c>
    </row>
    <row r="497" spans="1:16">
      <c r="A497" t="str">
        <f t="shared" si="12"/>
        <v>2531</v>
      </c>
      <c r="B497" s="10">
        <v>25</v>
      </c>
      <c r="C497" s="10">
        <v>31</v>
      </c>
      <c r="D497" s="10"/>
      <c r="E497" s="10">
        <v>20080</v>
      </c>
      <c r="F497" s="10">
        <v>20000</v>
      </c>
      <c r="G497" s="10"/>
      <c r="H497" s="10">
        <v>10324.93</v>
      </c>
      <c r="I497" s="10"/>
      <c r="J497" s="10">
        <v>16379</v>
      </c>
      <c r="K497" s="10">
        <v>160.61000000000001</v>
      </c>
      <c r="L497" s="10">
        <v>4413.1000000000004</v>
      </c>
      <c r="M497" s="10">
        <v>401.53</v>
      </c>
      <c r="N497" s="10">
        <v>11032.76</v>
      </c>
      <c r="O497" s="10">
        <v>642.44000000000005</v>
      </c>
      <c r="P497" s="10">
        <v>17652.419999999998</v>
      </c>
    </row>
    <row r="498" spans="1:16">
      <c r="A498" t="str">
        <f t="shared" si="12"/>
        <v>2632</v>
      </c>
      <c r="B498" s="11">
        <v>26</v>
      </c>
      <c r="C498" s="11">
        <v>32</v>
      </c>
      <c r="D498" s="11"/>
      <c r="E498" s="11">
        <v>20080</v>
      </c>
      <c r="F498" s="11">
        <v>20000</v>
      </c>
      <c r="G498" s="11"/>
      <c r="H498" s="11">
        <v>10634.68</v>
      </c>
      <c r="I498" s="11"/>
      <c r="J498" s="11">
        <v>16703</v>
      </c>
      <c r="K498" s="11">
        <v>163.79</v>
      </c>
      <c r="L498" s="11">
        <v>4709.29</v>
      </c>
      <c r="M498" s="11">
        <v>409.48</v>
      </c>
      <c r="N498" s="11">
        <v>11773.22</v>
      </c>
      <c r="O498" s="11">
        <v>655.16</v>
      </c>
      <c r="P498" s="11">
        <v>18837.150000000001</v>
      </c>
    </row>
    <row r="499" spans="1:16">
      <c r="A499" t="str">
        <f t="shared" si="12"/>
        <v>2733</v>
      </c>
      <c r="B499" s="10">
        <v>27</v>
      </c>
      <c r="C499" s="10">
        <v>33</v>
      </c>
      <c r="D499" s="10"/>
      <c r="E499" s="10">
        <v>20080</v>
      </c>
      <c r="F499" s="10">
        <v>20000</v>
      </c>
      <c r="G499" s="10">
        <v>900</v>
      </c>
      <c r="H499" s="10">
        <v>11853.72</v>
      </c>
      <c r="I499" s="10"/>
      <c r="J499" s="10">
        <v>16134</v>
      </c>
      <c r="K499" s="10">
        <v>167.03</v>
      </c>
      <c r="L499" s="10">
        <v>5017.6000000000004</v>
      </c>
      <c r="M499" s="10">
        <v>417.58</v>
      </c>
      <c r="N499" s="10">
        <v>12543.99</v>
      </c>
      <c r="O499" s="10">
        <v>668.12</v>
      </c>
      <c r="P499" s="10">
        <v>20070.39</v>
      </c>
    </row>
    <row r="500" spans="1:16">
      <c r="A500" t="str">
        <f t="shared" si="12"/>
        <v>2834</v>
      </c>
      <c r="B500" s="11">
        <v>28</v>
      </c>
      <c r="C500" s="11">
        <v>34</v>
      </c>
      <c r="D500" s="11"/>
      <c r="E500" s="11">
        <v>20080</v>
      </c>
      <c r="F500" s="11">
        <v>20000</v>
      </c>
      <c r="G500" s="11"/>
      <c r="H500" s="11">
        <v>12209.33</v>
      </c>
      <c r="I500" s="11"/>
      <c r="J500" s="11">
        <v>16452</v>
      </c>
      <c r="K500" s="11">
        <v>161.34</v>
      </c>
      <c r="L500" s="11">
        <v>5329.46</v>
      </c>
      <c r="M500" s="11">
        <v>403.35</v>
      </c>
      <c r="N500" s="11">
        <v>13323.66</v>
      </c>
      <c r="O500" s="11">
        <v>645.36</v>
      </c>
      <c r="P500" s="11">
        <v>21317.86</v>
      </c>
    </row>
    <row r="501" spans="1:16">
      <c r="A501" t="str">
        <f t="shared" si="12"/>
        <v>2935</v>
      </c>
      <c r="B501" s="10">
        <v>29</v>
      </c>
      <c r="C501" s="10">
        <v>35</v>
      </c>
      <c r="D501" s="10"/>
      <c r="E501" s="10">
        <v>20080</v>
      </c>
      <c r="F501" s="10">
        <v>20000</v>
      </c>
      <c r="G501" s="10"/>
      <c r="H501" s="10">
        <v>12575.61</v>
      </c>
      <c r="I501" s="10"/>
      <c r="J501" s="10">
        <v>16777</v>
      </c>
      <c r="K501" s="10">
        <v>164.52</v>
      </c>
      <c r="L501" s="10">
        <v>5653.87</v>
      </c>
      <c r="M501" s="10">
        <v>411.3</v>
      </c>
      <c r="N501" s="10">
        <v>14134.67</v>
      </c>
      <c r="O501" s="10">
        <v>658.08</v>
      </c>
      <c r="P501" s="10">
        <v>22615.47</v>
      </c>
    </row>
    <row r="502" spans="1:16">
      <c r="A502" t="str">
        <f t="shared" si="12"/>
        <v>3036</v>
      </c>
      <c r="B502" s="11">
        <v>30</v>
      </c>
      <c r="C502" s="11">
        <v>36</v>
      </c>
      <c r="D502" s="11"/>
      <c r="E502" s="11">
        <v>20080</v>
      </c>
      <c r="F502" s="11">
        <v>20000</v>
      </c>
      <c r="G502" s="11">
        <v>900</v>
      </c>
      <c r="H502" s="11">
        <v>13852.88</v>
      </c>
      <c r="I502" s="11"/>
      <c r="J502" s="11">
        <v>16208</v>
      </c>
      <c r="K502" s="11">
        <v>167.77</v>
      </c>
      <c r="L502" s="11">
        <v>5991.25</v>
      </c>
      <c r="M502" s="11">
        <v>419.43</v>
      </c>
      <c r="N502" s="11">
        <v>14978.14</v>
      </c>
      <c r="O502" s="11">
        <v>671.08</v>
      </c>
      <c r="P502" s="11">
        <v>23965.02</v>
      </c>
    </row>
    <row r="503" spans="1:16">
      <c r="A503" t="str">
        <f t="shared" si="12"/>
        <v>3137</v>
      </c>
      <c r="B503" s="10">
        <v>31</v>
      </c>
      <c r="C503" s="10">
        <v>37</v>
      </c>
      <c r="D503" s="10"/>
      <c r="E503" s="10">
        <v>20080</v>
      </c>
      <c r="F503" s="10">
        <v>20000</v>
      </c>
      <c r="G503" s="10"/>
      <c r="H503" s="10">
        <v>14268.47</v>
      </c>
      <c r="I503" s="10"/>
      <c r="J503" s="10">
        <v>16527</v>
      </c>
      <c r="K503" s="10">
        <v>162.08000000000001</v>
      </c>
      <c r="L503" s="10">
        <v>6333.07</v>
      </c>
      <c r="M503" s="10">
        <v>405.2</v>
      </c>
      <c r="N503" s="10">
        <v>15832.68</v>
      </c>
      <c r="O503" s="10">
        <v>648.32000000000005</v>
      </c>
      <c r="P503" s="10">
        <v>25332.29</v>
      </c>
    </row>
    <row r="504" spans="1:16">
      <c r="A504" t="str">
        <f t="shared" si="12"/>
        <v>3238</v>
      </c>
      <c r="B504" s="11">
        <v>32</v>
      </c>
      <c r="C504" s="11">
        <v>38</v>
      </c>
      <c r="D504" s="11"/>
      <c r="E504" s="11">
        <v>20080</v>
      </c>
      <c r="F504" s="11">
        <v>20000</v>
      </c>
      <c r="G504" s="11"/>
      <c r="H504" s="11">
        <v>14696.52</v>
      </c>
      <c r="I504" s="11"/>
      <c r="J504" s="11">
        <v>16852</v>
      </c>
      <c r="K504" s="11">
        <v>165.27</v>
      </c>
      <c r="L504" s="11">
        <v>6688.33</v>
      </c>
      <c r="M504" s="11">
        <v>413.18</v>
      </c>
      <c r="N504" s="11">
        <v>16720.84</v>
      </c>
      <c r="O504" s="11">
        <v>661.08</v>
      </c>
      <c r="P504" s="11">
        <v>26753.34</v>
      </c>
    </row>
    <row r="505" spans="1:16">
      <c r="A505" t="str">
        <f t="shared" si="12"/>
        <v>3339</v>
      </c>
      <c r="B505" s="10">
        <v>33</v>
      </c>
      <c r="C505" s="10">
        <v>39</v>
      </c>
      <c r="D505" s="10"/>
      <c r="E505" s="10">
        <v>20080</v>
      </c>
      <c r="F505" s="10">
        <v>20000</v>
      </c>
      <c r="G505" s="10">
        <v>900</v>
      </c>
      <c r="H505" s="10">
        <v>16037.42</v>
      </c>
      <c r="I505" s="10"/>
      <c r="J505" s="10">
        <v>16284</v>
      </c>
      <c r="K505" s="10">
        <v>168.52</v>
      </c>
      <c r="L505" s="10">
        <v>7057.5</v>
      </c>
      <c r="M505" s="10">
        <v>421.3</v>
      </c>
      <c r="N505" s="10">
        <v>17643.759999999998</v>
      </c>
      <c r="O505" s="10">
        <v>674.08</v>
      </c>
      <c r="P505" s="10">
        <v>28230.02</v>
      </c>
    </row>
    <row r="506" spans="1:16">
      <c r="A506" t="str">
        <f t="shared" si="12"/>
        <v>3440</v>
      </c>
      <c r="B506" s="11">
        <v>34</v>
      </c>
      <c r="C506" s="11">
        <v>40</v>
      </c>
      <c r="D506" s="11"/>
      <c r="E506" s="11">
        <v>20080</v>
      </c>
      <c r="F506" s="11">
        <v>20000</v>
      </c>
      <c r="G506" s="11"/>
      <c r="H506" s="11">
        <v>16518.54</v>
      </c>
      <c r="I506" s="11"/>
      <c r="J506" s="11">
        <v>16603</v>
      </c>
      <c r="K506" s="11">
        <v>162.84</v>
      </c>
      <c r="L506" s="11">
        <v>7432.07</v>
      </c>
      <c r="M506" s="11">
        <v>407.1</v>
      </c>
      <c r="N506" s="11">
        <v>18580.169999999998</v>
      </c>
      <c r="O506" s="11">
        <v>651.36</v>
      </c>
      <c r="P506" s="11">
        <v>29728.28</v>
      </c>
    </row>
    <row r="507" spans="1:16">
      <c r="A507" t="str">
        <f t="shared" si="12"/>
        <v>3541</v>
      </c>
      <c r="B507" s="10">
        <v>35</v>
      </c>
      <c r="C507" s="10">
        <v>41</v>
      </c>
      <c r="D507" s="10"/>
      <c r="E507" s="10">
        <v>20080</v>
      </c>
      <c r="F507" s="10">
        <v>20000</v>
      </c>
      <c r="G507" s="10"/>
      <c r="H507" s="10">
        <v>17014.099999999999</v>
      </c>
      <c r="I507" s="10"/>
      <c r="J507" s="10">
        <v>16929</v>
      </c>
      <c r="K507" s="10">
        <v>166.03</v>
      </c>
      <c r="L507" s="10">
        <v>7821.06</v>
      </c>
      <c r="M507" s="10">
        <v>415.08</v>
      </c>
      <c r="N507" s="10">
        <v>19552.650000000001</v>
      </c>
      <c r="O507" s="10">
        <v>664.12</v>
      </c>
      <c r="P507" s="10">
        <v>31284.25</v>
      </c>
    </row>
    <row r="508" spans="1:16">
      <c r="A508" t="str">
        <f t="shared" si="12"/>
        <v>3642</v>
      </c>
      <c r="B508" s="11">
        <v>36</v>
      </c>
      <c r="C508" s="11">
        <v>42</v>
      </c>
      <c r="D508" s="11"/>
      <c r="E508" s="11">
        <v>20080</v>
      </c>
      <c r="F508" s="11">
        <v>20000</v>
      </c>
      <c r="G508" s="11">
        <v>900</v>
      </c>
      <c r="H508" s="11">
        <v>18424.52</v>
      </c>
      <c r="I508" s="11"/>
      <c r="J508" s="11">
        <v>16361</v>
      </c>
      <c r="K508" s="11">
        <v>169.29</v>
      </c>
      <c r="L508" s="11">
        <v>8224.98</v>
      </c>
      <c r="M508" s="11">
        <v>423.23</v>
      </c>
      <c r="N508" s="11">
        <v>20562.46</v>
      </c>
      <c r="O508" s="11">
        <v>677.16</v>
      </c>
      <c r="P508" s="11">
        <v>32899.93</v>
      </c>
    </row>
    <row r="509" spans="1:16">
      <c r="A509" t="str">
        <f t="shared" si="12"/>
        <v>3743</v>
      </c>
      <c r="B509" s="10">
        <v>37</v>
      </c>
      <c r="C509" s="10">
        <v>43</v>
      </c>
      <c r="D509" s="10"/>
      <c r="E509" s="10">
        <v>20080</v>
      </c>
      <c r="F509" s="10">
        <v>20000</v>
      </c>
      <c r="G509" s="10"/>
      <c r="H509" s="10">
        <v>18977.259999999998</v>
      </c>
      <c r="I509" s="10"/>
      <c r="J509" s="10">
        <v>16679</v>
      </c>
      <c r="K509" s="10">
        <v>163.61000000000001</v>
      </c>
      <c r="L509" s="10">
        <v>8635.34</v>
      </c>
      <c r="M509" s="10">
        <v>409.03</v>
      </c>
      <c r="N509" s="10">
        <v>21588.36</v>
      </c>
      <c r="O509" s="10">
        <v>654.44000000000005</v>
      </c>
      <c r="P509" s="10">
        <v>34541.370000000003</v>
      </c>
    </row>
    <row r="510" spans="1:16">
      <c r="A510" t="str">
        <f t="shared" si="12"/>
        <v>3844</v>
      </c>
      <c r="B510" s="11">
        <v>38</v>
      </c>
      <c r="C510" s="11">
        <v>44</v>
      </c>
      <c r="D510" s="11"/>
      <c r="E510" s="11">
        <v>20080</v>
      </c>
      <c r="F510" s="11">
        <v>20000</v>
      </c>
      <c r="G510" s="11"/>
      <c r="H510" s="11">
        <v>19546.57</v>
      </c>
      <c r="I510" s="11"/>
      <c r="J510" s="11">
        <v>17004</v>
      </c>
      <c r="K510" s="11">
        <v>166.79</v>
      </c>
      <c r="L510" s="11">
        <v>9061.19</v>
      </c>
      <c r="M510" s="11">
        <v>416.98</v>
      </c>
      <c r="N510" s="11">
        <v>22652.98</v>
      </c>
      <c r="O510" s="11">
        <v>667.16</v>
      </c>
      <c r="P510" s="11">
        <v>36244.769999999997</v>
      </c>
    </row>
    <row r="511" spans="1:16">
      <c r="A511" t="str">
        <f t="shared" si="12"/>
        <v>3945</v>
      </c>
      <c r="B511" s="10">
        <v>39</v>
      </c>
      <c r="C511" s="10">
        <v>45</v>
      </c>
      <c r="D511" s="10"/>
      <c r="E511" s="10">
        <v>20080</v>
      </c>
      <c r="F511" s="10">
        <v>20000</v>
      </c>
      <c r="G511" s="10">
        <v>900</v>
      </c>
      <c r="H511" s="10">
        <v>21032.97</v>
      </c>
      <c r="I511" s="10"/>
      <c r="J511" s="10">
        <v>16436</v>
      </c>
      <c r="K511" s="10">
        <v>170.04</v>
      </c>
      <c r="L511" s="10">
        <v>9503.07</v>
      </c>
      <c r="M511" s="10">
        <v>425.1</v>
      </c>
      <c r="N511" s="10">
        <v>23757.67</v>
      </c>
      <c r="O511" s="10">
        <v>680.16</v>
      </c>
      <c r="P511" s="10">
        <v>38012.28</v>
      </c>
    </row>
    <row r="512" spans="1:16">
      <c r="A512" t="str">
        <f t="shared" si="12"/>
        <v>4046</v>
      </c>
      <c r="B512" s="11">
        <v>40</v>
      </c>
      <c r="C512" s="11">
        <v>46</v>
      </c>
      <c r="D512" s="11"/>
      <c r="E512" s="11">
        <v>20080</v>
      </c>
      <c r="F512" s="11">
        <v>20000</v>
      </c>
      <c r="G512" s="11"/>
      <c r="H512" s="11">
        <v>21663.96</v>
      </c>
      <c r="I512" s="11"/>
      <c r="J512" s="11">
        <v>16753</v>
      </c>
      <c r="K512" s="11">
        <v>164.36</v>
      </c>
      <c r="L512" s="11">
        <v>9952.52</v>
      </c>
      <c r="M512" s="11">
        <v>410.9</v>
      </c>
      <c r="N512" s="11">
        <v>24881.3</v>
      </c>
      <c r="O512" s="11">
        <v>657.44</v>
      </c>
      <c r="P512" s="11">
        <v>39810.080000000002</v>
      </c>
    </row>
    <row r="513" spans="1:16">
      <c r="A513" t="str">
        <f t="shared" si="12"/>
        <v>4147</v>
      </c>
      <c r="B513" s="10">
        <v>41</v>
      </c>
      <c r="C513" s="10">
        <v>47</v>
      </c>
      <c r="D513" s="10"/>
      <c r="E513" s="10">
        <v>20080</v>
      </c>
      <c r="F513" s="10">
        <v>20000</v>
      </c>
      <c r="G513" s="10"/>
      <c r="H513" s="10">
        <v>22313.88</v>
      </c>
      <c r="I513" s="10"/>
      <c r="J513" s="10">
        <v>17077</v>
      </c>
      <c r="K513" s="10">
        <v>167.53</v>
      </c>
      <c r="L513" s="10">
        <v>10418.629999999999</v>
      </c>
      <c r="M513" s="10">
        <v>418.83</v>
      </c>
      <c r="N513" s="10">
        <v>26046.57</v>
      </c>
      <c r="O513" s="10">
        <v>670.12</v>
      </c>
      <c r="P513" s="10">
        <v>41674.51</v>
      </c>
    </row>
    <row r="514" spans="1:16">
      <c r="A514" t="str">
        <f t="shared" si="12"/>
        <v>4248</v>
      </c>
      <c r="B514" s="11">
        <v>42</v>
      </c>
      <c r="C514" s="11">
        <v>48</v>
      </c>
      <c r="D514" s="11"/>
      <c r="E514" s="11">
        <v>20080</v>
      </c>
      <c r="F514" s="11">
        <v>20000</v>
      </c>
      <c r="G514" s="11">
        <v>900</v>
      </c>
      <c r="H514" s="11">
        <v>23883.3</v>
      </c>
      <c r="I514" s="11"/>
      <c r="J514" s="11">
        <v>16507</v>
      </c>
      <c r="K514" s="11">
        <v>170.77</v>
      </c>
      <c r="L514" s="11">
        <v>10901.96</v>
      </c>
      <c r="M514" s="11">
        <v>426.93</v>
      </c>
      <c r="N514" s="11">
        <v>27254.89</v>
      </c>
      <c r="O514" s="11">
        <v>683.08</v>
      </c>
      <c r="P514" s="11">
        <v>43607.82</v>
      </c>
    </row>
    <row r="515" spans="1:16">
      <c r="A515" t="str">
        <f t="shared" si="12"/>
        <v>4349</v>
      </c>
      <c r="B515" s="10">
        <v>43</v>
      </c>
      <c r="C515" s="10">
        <v>49</v>
      </c>
      <c r="D515" s="10"/>
      <c r="E515" s="10">
        <v>20080</v>
      </c>
      <c r="F515" s="10">
        <v>20000</v>
      </c>
      <c r="G515" s="10"/>
      <c r="H515" s="10">
        <v>24599.79</v>
      </c>
      <c r="I515" s="10"/>
      <c r="J515" s="10">
        <v>16823</v>
      </c>
      <c r="K515" s="10">
        <v>165.07</v>
      </c>
      <c r="L515" s="10">
        <v>11394.08</v>
      </c>
      <c r="M515" s="10">
        <v>412.68</v>
      </c>
      <c r="N515" s="10">
        <v>28485.21</v>
      </c>
      <c r="O515" s="10">
        <v>660.28</v>
      </c>
      <c r="P515" s="10">
        <v>45576.34</v>
      </c>
    </row>
    <row r="516" spans="1:16">
      <c r="A516" t="str">
        <f t="shared" si="12"/>
        <v>4450</v>
      </c>
      <c r="B516" s="11">
        <v>44</v>
      </c>
      <c r="C516" s="11">
        <v>50</v>
      </c>
      <c r="D516" s="11"/>
      <c r="E516" s="11">
        <v>20080</v>
      </c>
      <c r="F516" s="11">
        <v>20000</v>
      </c>
      <c r="G516" s="11"/>
      <c r="H516" s="11">
        <v>25337.79</v>
      </c>
      <c r="I516" s="11"/>
      <c r="J516" s="11">
        <v>17145</v>
      </c>
      <c r="K516" s="11">
        <v>168.23</v>
      </c>
      <c r="L516" s="11">
        <v>11904.14</v>
      </c>
      <c r="M516" s="11">
        <v>420.58</v>
      </c>
      <c r="N516" s="11">
        <v>29760.34</v>
      </c>
      <c r="O516" s="11">
        <v>672.92</v>
      </c>
      <c r="P516" s="11">
        <v>47616.55</v>
      </c>
    </row>
    <row r="517" spans="1:16">
      <c r="A517" t="str">
        <f t="shared" si="12"/>
        <v>4551</v>
      </c>
      <c r="B517" s="10">
        <v>45</v>
      </c>
      <c r="C517" s="10">
        <v>51</v>
      </c>
      <c r="D517" s="10"/>
      <c r="E517" s="10">
        <v>20080</v>
      </c>
      <c r="F517" s="10">
        <v>20000</v>
      </c>
      <c r="G517" s="10">
        <v>900</v>
      </c>
      <c r="H517" s="10">
        <v>26997.919999999998</v>
      </c>
      <c r="I517" s="10"/>
      <c r="J517" s="10">
        <v>16573</v>
      </c>
      <c r="K517" s="10">
        <v>171.45</v>
      </c>
      <c r="L517" s="10">
        <v>12432.71</v>
      </c>
      <c r="M517" s="10">
        <v>428.63</v>
      </c>
      <c r="N517" s="10">
        <v>31081.78</v>
      </c>
      <c r="O517" s="10">
        <v>685.8</v>
      </c>
      <c r="P517" s="10">
        <v>49730.84</v>
      </c>
    </row>
    <row r="518" spans="1:16">
      <c r="A518" t="str">
        <f t="shared" si="12"/>
        <v>4652</v>
      </c>
      <c r="B518" s="11">
        <v>46</v>
      </c>
      <c r="C518" s="11">
        <v>52</v>
      </c>
      <c r="D518" s="11"/>
      <c r="E518" s="11">
        <v>20080</v>
      </c>
      <c r="F518" s="11">
        <v>20000</v>
      </c>
      <c r="G518" s="11"/>
      <c r="H518" s="11">
        <v>27807.86</v>
      </c>
      <c r="I518" s="11"/>
      <c r="J518" s="11">
        <v>16885</v>
      </c>
      <c r="K518" s="11">
        <v>165.73</v>
      </c>
      <c r="L518" s="11">
        <v>12971.42</v>
      </c>
      <c r="M518" s="11">
        <v>414.33</v>
      </c>
      <c r="N518" s="11">
        <v>32428.560000000001</v>
      </c>
      <c r="O518" s="11">
        <v>662.92</v>
      </c>
      <c r="P518" s="11">
        <v>51885.69</v>
      </c>
    </row>
    <row r="519" spans="1:16">
      <c r="A519" t="str">
        <f t="shared" si="12"/>
        <v>4753</v>
      </c>
      <c r="B519" s="10">
        <v>47</v>
      </c>
      <c r="C519" s="10">
        <v>53</v>
      </c>
      <c r="D519" s="10"/>
      <c r="E519" s="10">
        <v>20080</v>
      </c>
      <c r="F519" s="10">
        <v>20000</v>
      </c>
      <c r="G519" s="10"/>
      <c r="H519" s="10">
        <v>28642.09</v>
      </c>
      <c r="I519" s="10"/>
      <c r="J519" s="10">
        <v>17204</v>
      </c>
      <c r="K519" s="10">
        <v>168.85</v>
      </c>
      <c r="L519" s="10">
        <v>13529.41</v>
      </c>
      <c r="M519" s="10">
        <v>422.13</v>
      </c>
      <c r="N519" s="10">
        <v>33823.54</v>
      </c>
      <c r="O519" s="10">
        <v>675.4</v>
      </c>
      <c r="P519" s="10">
        <v>54117.66</v>
      </c>
    </row>
    <row r="520" spans="1:16">
      <c r="A520" t="str">
        <f t="shared" si="12"/>
        <v>4854</v>
      </c>
      <c r="B520" s="11">
        <v>48</v>
      </c>
      <c r="C520" s="11">
        <v>54</v>
      </c>
      <c r="D520" s="11"/>
      <c r="E520" s="11">
        <v>20080</v>
      </c>
      <c r="F520" s="11">
        <v>20000</v>
      </c>
      <c r="G520" s="11">
        <v>900</v>
      </c>
      <c r="H520" s="11">
        <v>30401.360000000001</v>
      </c>
      <c r="I520" s="11"/>
      <c r="J520" s="11">
        <v>16630</v>
      </c>
      <c r="K520" s="11">
        <v>172.04</v>
      </c>
      <c r="L520" s="11">
        <v>14107.34</v>
      </c>
      <c r="M520" s="11">
        <v>430.1</v>
      </c>
      <c r="N520" s="11">
        <v>35268.339999999997</v>
      </c>
      <c r="O520" s="11">
        <v>688.16</v>
      </c>
      <c r="P520" s="11">
        <v>56429.35</v>
      </c>
    </row>
    <row r="521" spans="1:16">
      <c r="A521" t="str">
        <f t="shared" si="12"/>
        <v>4955</v>
      </c>
      <c r="B521" s="10">
        <v>49</v>
      </c>
      <c r="C521" s="10">
        <v>55</v>
      </c>
      <c r="D521" s="10"/>
      <c r="E521" s="10">
        <v>20080</v>
      </c>
      <c r="F521" s="10">
        <v>20000</v>
      </c>
      <c r="G521" s="10"/>
      <c r="H521" s="10">
        <v>31313.4</v>
      </c>
      <c r="I521" s="10"/>
      <c r="J521" s="10">
        <v>16937</v>
      </c>
      <c r="K521" s="10">
        <v>166.3</v>
      </c>
      <c r="L521" s="10">
        <v>14696.86</v>
      </c>
      <c r="M521" s="10">
        <v>415.75</v>
      </c>
      <c r="N521" s="10">
        <v>36742.14</v>
      </c>
      <c r="O521" s="10">
        <v>665.2</v>
      </c>
      <c r="P521" s="10">
        <v>58787.43</v>
      </c>
    </row>
    <row r="522" spans="1:16">
      <c r="A522" t="str">
        <f t="shared" si="12"/>
        <v>5056</v>
      </c>
      <c r="B522" s="11">
        <v>50</v>
      </c>
      <c r="C522" s="11">
        <v>56</v>
      </c>
      <c r="D522" s="11"/>
      <c r="E522" s="11">
        <v>20080</v>
      </c>
      <c r="F522" s="11">
        <v>20000</v>
      </c>
      <c r="G522" s="11"/>
      <c r="H522" s="11">
        <v>32252.799999999999</v>
      </c>
      <c r="I522" s="11"/>
      <c r="J522" s="11">
        <v>17251</v>
      </c>
      <c r="K522" s="11">
        <v>169.37</v>
      </c>
      <c r="L522" s="11">
        <v>15307.13</v>
      </c>
      <c r="M522" s="11">
        <v>423.43</v>
      </c>
      <c r="N522" s="11">
        <v>38267.83</v>
      </c>
      <c r="O522" s="11">
        <v>677.48</v>
      </c>
      <c r="P522" s="11">
        <v>61228.53</v>
      </c>
    </row>
    <row r="523" spans="1:16">
      <c r="A523" t="str">
        <f t="shared" si="12"/>
        <v>5157</v>
      </c>
      <c r="B523" s="10">
        <v>51</v>
      </c>
      <c r="C523" s="10">
        <v>57</v>
      </c>
      <c r="D523" s="10"/>
      <c r="E523" s="10">
        <v>20080</v>
      </c>
      <c r="F523" s="10">
        <v>20000</v>
      </c>
      <c r="G523" s="10">
        <v>900</v>
      </c>
      <c r="H523" s="10">
        <v>34120.379999999997</v>
      </c>
      <c r="I523" s="10"/>
      <c r="J523" s="10">
        <v>16672</v>
      </c>
      <c r="K523" s="10">
        <v>172.51</v>
      </c>
      <c r="L523" s="10">
        <v>15938.86</v>
      </c>
      <c r="M523" s="10">
        <v>431.28</v>
      </c>
      <c r="N523" s="10">
        <v>39847.14</v>
      </c>
      <c r="O523" s="10">
        <v>690.04</v>
      </c>
      <c r="P523" s="10">
        <v>63755.43</v>
      </c>
    </row>
    <row r="524" spans="1:16">
      <c r="A524" t="str">
        <f t="shared" si="12"/>
        <v>5258</v>
      </c>
      <c r="B524" s="11">
        <v>52</v>
      </c>
      <c r="C524" s="11">
        <v>58</v>
      </c>
      <c r="D524" s="11"/>
      <c r="E524" s="11">
        <v>20080</v>
      </c>
      <c r="F524" s="11">
        <v>20000</v>
      </c>
      <c r="G524" s="11"/>
      <c r="H524" s="11">
        <v>35144</v>
      </c>
      <c r="I524" s="11"/>
      <c r="J524" s="11">
        <v>16972</v>
      </c>
      <c r="K524" s="11">
        <v>166.72</v>
      </c>
      <c r="L524" s="11">
        <v>16583.740000000002</v>
      </c>
      <c r="M524" s="11">
        <v>416.8</v>
      </c>
      <c r="N524" s="11">
        <v>41459.360000000001</v>
      </c>
      <c r="O524" s="11">
        <v>666.88</v>
      </c>
      <c r="P524" s="11">
        <v>66334.97</v>
      </c>
    </row>
    <row r="525" spans="1:16">
      <c r="A525" t="str">
        <f t="shared" si="12"/>
        <v>5359</v>
      </c>
      <c r="B525" s="10">
        <v>53</v>
      </c>
      <c r="C525" s="10">
        <v>59</v>
      </c>
      <c r="D525" s="10"/>
      <c r="E525" s="10">
        <v>20080</v>
      </c>
      <c r="F525" s="10">
        <v>20000</v>
      </c>
      <c r="G525" s="10"/>
      <c r="H525" s="10">
        <v>36198.32</v>
      </c>
      <c r="I525" s="10"/>
      <c r="J525" s="10">
        <v>17279</v>
      </c>
      <c r="K525" s="10">
        <v>169.72</v>
      </c>
      <c r="L525" s="10">
        <v>17250.98</v>
      </c>
      <c r="M525" s="10">
        <v>424.3</v>
      </c>
      <c r="N525" s="10">
        <v>43127.44</v>
      </c>
      <c r="O525" s="10">
        <v>678.88</v>
      </c>
      <c r="P525" s="10">
        <v>69003.899999999994</v>
      </c>
    </row>
    <row r="526" spans="1:16">
      <c r="A526" t="str">
        <f t="shared" si="12"/>
        <v>5460</v>
      </c>
      <c r="B526" s="11">
        <v>54</v>
      </c>
      <c r="C526" s="11">
        <v>60</v>
      </c>
      <c r="D526" s="11"/>
      <c r="E526" s="11">
        <v>20080</v>
      </c>
      <c r="F526" s="11">
        <v>20000</v>
      </c>
      <c r="G526" s="11">
        <v>900</v>
      </c>
      <c r="H526" s="11">
        <v>38184.269999999997</v>
      </c>
      <c r="I526" s="11"/>
      <c r="J526" s="11">
        <v>16692</v>
      </c>
      <c r="K526" s="11">
        <v>172.79</v>
      </c>
      <c r="L526" s="11">
        <v>17941.29</v>
      </c>
      <c r="M526" s="11">
        <v>431.98</v>
      </c>
      <c r="N526" s="11">
        <v>44853.24</v>
      </c>
      <c r="O526" s="11">
        <v>691.16</v>
      </c>
      <c r="P526" s="11">
        <v>71765.179999999993</v>
      </c>
    </row>
    <row r="527" spans="1:16">
      <c r="A527" t="str">
        <f t="shared" si="12"/>
        <v>5561</v>
      </c>
      <c r="B527" s="10">
        <v>55</v>
      </c>
      <c r="C527" s="10">
        <v>61</v>
      </c>
      <c r="D527" s="10"/>
      <c r="E527" s="10">
        <v>20080</v>
      </c>
      <c r="F527" s="10">
        <v>20000</v>
      </c>
      <c r="G527" s="10"/>
      <c r="H527" s="10">
        <v>39329.79</v>
      </c>
      <c r="I527" s="10"/>
      <c r="J527" s="10">
        <v>16982</v>
      </c>
      <c r="K527" s="10">
        <v>166.92</v>
      </c>
      <c r="L527" s="10">
        <v>18646.45</v>
      </c>
      <c r="M527" s="10">
        <v>417.3</v>
      </c>
      <c r="N527" s="10">
        <v>46616.13</v>
      </c>
      <c r="O527" s="10">
        <v>667.68</v>
      </c>
      <c r="P527" s="10">
        <v>74585.81</v>
      </c>
    </row>
    <row r="528" spans="1:16">
      <c r="A528" t="str">
        <f t="shared" si="12"/>
        <v>5662</v>
      </c>
      <c r="B528" s="11">
        <v>56</v>
      </c>
      <c r="C528" s="11">
        <v>62</v>
      </c>
      <c r="D528" s="11"/>
      <c r="E528" s="11">
        <v>20080</v>
      </c>
      <c r="F528" s="11">
        <v>20000</v>
      </c>
      <c r="G528" s="11"/>
      <c r="H528" s="11">
        <v>40509.69</v>
      </c>
      <c r="I528" s="11"/>
      <c r="J528" s="11">
        <v>17279</v>
      </c>
      <c r="K528" s="11">
        <v>169.82</v>
      </c>
      <c r="L528" s="11">
        <v>19375.669999999998</v>
      </c>
      <c r="M528" s="11">
        <v>424.55</v>
      </c>
      <c r="N528" s="11">
        <v>48439.17</v>
      </c>
      <c r="O528" s="11">
        <v>679.28</v>
      </c>
      <c r="P528" s="11">
        <v>77502.67</v>
      </c>
    </row>
    <row r="529" spans="1:16">
      <c r="A529" t="str">
        <f t="shared" si="12"/>
        <v>5763</v>
      </c>
      <c r="B529" s="10">
        <v>57</v>
      </c>
      <c r="C529" s="10">
        <v>63</v>
      </c>
      <c r="D529" s="10"/>
      <c r="E529" s="10">
        <v>20080</v>
      </c>
      <c r="F529" s="10">
        <v>20000</v>
      </c>
      <c r="G529" s="10">
        <v>900</v>
      </c>
      <c r="H529" s="10">
        <v>42624.98</v>
      </c>
      <c r="I529" s="10"/>
      <c r="J529" s="10">
        <v>16681</v>
      </c>
      <c r="K529" s="10">
        <v>172.78</v>
      </c>
      <c r="L529" s="10">
        <v>20129.72</v>
      </c>
      <c r="M529" s="10">
        <v>431.95</v>
      </c>
      <c r="N529" s="10">
        <v>50324.29</v>
      </c>
      <c r="O529" s="10">
        <v>691.12</v>
      </c>
      <c r="P529" s="10">
        <v>80518.87</v>
      </c>
    </row>
    <row r="530" spans="1:16">
      <c r="A530" t="str">
        <f t="shared" si="12"/>
        <v>5864</v>
      </c>
      <c r="B530" s="11">
        <v>58</v>
      </c>
      <c r="C530" s="11">
        <v>64</v>
      </c>
      <c r="D530" s="11"/>
      <c r="E530" s="11">
        <v>20080</v>
      </c>
      <c r="F530" s="11">
        <v>20000</v>
      </c>
      <c r="G530" s="11"/>
      <c r="H530" s="11">
        <v>43903.73</v>
      </c>
      <c r="I530" s="11"/>
      <c r="J530" s="11">
        <v>16957</v>
      </c>
      <c r="K530" s="11">
        <v>166.81</v>
      </c>
      <c r="L530" s="11">
        <v>20900.419999999998</v>
      </c>
      <c r="M530" s="11">
        <v>417.03</v>
      </c>
      <c r="N530" s="11">
        <v>52251.05</v>
      </c>
      <c r="O530" s="11">
        <v>667.24</v>
      </c>
      <c r="P530" s="11">
        <v>83601.67</v>
      </c>
    </row>
    <row r="531" spans="1:16">
      <c r="A531" t="str">
        <f t="shared" si="12"/>
        <v>5965</v>
      </c>
      <c r="B531" s="10">
        <v>59</v>
      </c>
      <c r="C531" s="10">
        <v>65</v>
      </c>
      <c r="D531" s="10"/>
      <c r="E531" s="10">
        <v>20080</v>
      </c>
      <c r="F531" s="10">
        <v>20000</v>
      </c>
      <c r="G531" s="10"/>
      <c r="H531" s="10">
        <v>45220.84</v>
      </c>
      <c r="I531" s="10"/>
      <c r="J531" s="10">
        <v>17237</v>
      </c>
      <c r="K531" s="10">
        <v>169.57</v>
      </c>
      <c r="L531" s="10">
        <v>21697</v>
      </c>
      <c r="M531" s="10">
        <v>423.93</v>
      </c>
      <c r="N531" s="10">
        <v>54242.5</v>
      </c>
      <c r="O531" s="10">
        <v>678.28</v>
      </c>
      <c r="P531" s="10">
        <v>86788</v>
      </c>
    </row>
    <row r="532" spans="1:16">
      <c r="A532" t="str">
        <f t="shared" si="12"/>
        <v>6066</v>
      </c>
      <c r="B532" s="11">
        <v>60</v>
      </c>
      <c r="C532" s="11">
        <v>66</v>
      </c>
      <c r="D532" s="11"/>
      <c r="E532" s="11">
        <v>20080</v>
      </c>
      <c r="F532" s="11">
        <v>20000</v>
      </c>
      <c r="G532" s="11">
        <v>900</v>
      </c>
      <c r="H532" s="11">
        <v>47477.46</v>
      </c>
      <c r="I532" s="11"/>
      <c r="J532" s="11">
        <v>16624</v>
      </c>
      <c r="K532" s="11">
        <v>172.37</v>
      </c>
      <c r="L532" s="11">
        <v>22520.28</v>
      </c>
      <c r="M532" s="11">
        <v>430.93</v>
      </c>
      <c r="N532" s="11">
        <v>56300.7</v>
      </c>
      <c r="O532" s="11">
        <v>689.48</v>
      </c>
      <c r="P532" s="11">
        <v>90081.12</v>
      </c>
    </row>
    <row r="533" spans="1:16">
      <c r="A533" t="str">
        <f t="shared" si="12"/>
        <v>6167</v>
      </c>
      <c r="B533" s="10">
        <v>61</v>
      </c>
      <c r="C533" s="10">
        <v>67</v>
      </c>
      <c r="D533" s="10"/>
      <c r="E533" s="10">
        <v>20080</v>
      </c>
      <c r="F533" s="10">
        <v>20000</v>
      </c>
      <c r="G533" s="10"/>
      <c r="H533" s="10">
        <v>48901.79</v>
      </c>
      <c r="I533" s="10"/>
      <c r="J533" s="10">
        <v>16877</v>
      </c>
      <c r="K533" s="10">
        <v>166.24</v>
      </c>
      <c r="L533" s="10">
        <v>23362.13</v>
      </c>
      <c r="M533" s="10">
        <v>415.6</v>
      </c>
      <c r="N533" s="10">
        <v>58405.32</v>
      </c>
      <c r="O533" s="10">
        <v>664.96</v>
      </c>
      <c r="P533" s="10">
        <v>93448.52</v>
      </c>
    </row>
    <row r="534" spans="1:16">
      <c r="A534" t="str">
        <f t="shared" si="12"/>
        <v>6268</v>
      </c>
      <c r="B534" s="11">
        <v>62</v>
      </c>
      <c r="C534" s="11">
        <v>68</v>
      </c>
      <c r="D534" s="11"/>
      <c r="E534" s="11">
        <v>20080</v>
      </c>
      <c r="F534" s="11">
        <v>20000</v>
      </c>
      <c r="G534" s="11"/>
      <c r="H534" s="11">
        <v>50368.84</v>
      </c>
      <c r="I534" s="11"/>
      <c r="J534" s="11">
        <v>17135</v>
      </c>
      <c r="K534" s="11">
        <v>168.77</v>
      </c>
      <c r="L534" s="11">
        <v>24231.759999999998</v>
      </c>
      <c r="M534" s="11">
        <v>421.93</v>
      </c>
      <c r="N534" s="11">
        <v>60579.41</v>
      </c>
      <c r="O534" s="11">
        <v>675.08</v>
      </c>
      <c r="P534" s="11">
        <v>96927.05</v>
      </c>
    </row>
    <row r="535" spans="1:16">
      <c r="A535" t="str">
        <f t="shared" si="12"/>
        <v>6369</v>
      </c>
      <c r="B535" s="10">
        <v>63</v>
      </c>
      <c r="C535" s="10">
        <v>69</v>
      </c>
      <c r="D535" s="10"/>
      <c r="E535" s="10">
        <v>20080</v>
      </c>
      <c r="F535" s="10">
        <v>20000</v>
      </c>
      <c r="G535" s="10">
        <v>900</v>
      </c>
      <c r="H535" s="10">
        <v>52779.91</v>
      </c>
      <c r="I535" s="10"/>
      <c r="J535" s="10">
        <v>16497</v>
      </c>
      <c r="K535" s="10">
        <v>171.35</v>
      </c>
      <c r="L535" s="10">
        <v>25130.07</v>
      </c>
      <c r="M535" s="10">
        <v>428.38</v>
      </c>
      <c r="N535" s="10">
        <v>62825.17</v>
      </c>
      <c r="O535" s="10">
        <v>685.4</v>
      </c>
      <c r="P535" s="10">
        <v>100520.26</v>
      </c>
    </row>
    <row r="536" spans="1:16">
      <c r="A536" t="str">
        <f t="shared" si="12"/>
        <v>6470</v>
      </c>
      <c r="B536" s="11">
        <v>64</v>
      </c>
      <c r="C536" s="11">
        <v>70</v>
      </c>
      <c r="D536" s="11"/>
      <c r="E536" s="11">
        <v>20080</v>
      </c>
      <c r="F536" s="11">
        <v>20000</v>
      </c>
      <c r="G536" s="11"/>
      <c r="H536" s="11">
        <v>54363.3</v>
      </c>
      <c r="I536" s="11"/>
      <c r="J536" s="11">
        <v>16718</v>
      </c>
      <c r="K536" s="11">
        <v>164.97</v>
      </c>
      <c r="L536" s="11">
        <v>26048.94</v>
      </c>
      <c r="M536" s="11">
        <v>412.43</v>
      </c>
      <c r="N536" s="11">
        <v>65122.35</v>
      </c>
      <c r="O536" s="11">
        <v>659.88</v>
      </c>
      <c r="P536" s="11">
        <v>104195.75</v>
      </c>
    </row>
    <row r="537" spans="1:16">
      <c r="A537" t="str">
        <f t="shared" ref="A537:A546" si="13">B537&amp;C537</f>
        <v>6571</v>
      </c>
      <c r="B537" s="10">
        <v>65</v>
      </c>
      <c r="C537" s="10">
        <v>71</v>
      </c>
      <c r="D537" s="10"/>
      <c r="E537" s="10">
        <v>20080</v>
      </c>
      <c r="F537" s="10">
        <v>20000</v>
      </c>
      <c r="G537" s="10"/>
      <c r="H537" s="10">
        <v>55994.2</v>
      </c>
      <c r="I537" s="10"/>
      <c r="J537" s="10">
        <v>16940</v>
      </c>
      <c r="K537" s="10">
        <v>167.18</v>
      </c>
      <c r="L537" s="10">
        <v>26997.59</v>
      </c>
      <c r="M537" s="10">
        <v>417.95</v>
      </c>
      <c r="N537" s="10">
        <v>67493.97</v>
      </c>
      <c r="O537" s="10">
        <v>668.72</v>
      </c>
      <c r="P537" s="10">
        <v>107990.35</v>
      </c>
    </row>
    <row r="538" spans="1:16">
      <c r="A538" t="str">
        <f t="shared" si="13"/>
        <v>6672</v>
      </c>
      <c r="B538" s="11">
        <v>66</v>
      </c>
      <c r="C538" s="11">
        <v>72</v>
      </c>
      <c r="D538" s="11"/>
      <c r="E538" s="11">
        <v>20080</v>
      </c>
      <c r="F538" s="11">
        <v>20000</v>
      </c>
      <c r="G538" s="11">
        <v>900</v>
      </c>
      <c r="H538" s="11">
        <v>58574.03</v>
      </c>
      <c r="I538" s="11"/>
      <c r="J538" s="11">
        <v>16264</v>
      </c>
      <c r="K538" s="11">
        <v>169.4</v>
      </c>
      <c r="L538" s="11">
        <v>27976.91</v>
      </c>
      <c r="M538" s="11">
        <v>423.5</v>
      </c>
      <c r="N538" s="11">
        <v>69942.28</v>
      </c>
      <c r="O538" s="11">
        <v>677.6</v>
      </c>
      <c r="P538" s="11">
        <v>111907.66</v>
      </c>
    </row>
    <row r="539" spans="1:16">
      <c r="A539" t="str">
        <f t="shared" si="13"/>
        <v>6773</v>
      </c>
      <c r="B539" s="10">
        <v>67</v>
      </c>
      <c r="C539" s="10">
        <v>73</v>
      </c>
      <c r="D539" s="10"/>
      <c r="E539" s="10">
        <v>20080</v>
      </c>
      <c r="F539" s="10">
        <v>20000</v>
      </c>
      <c r="G539" s="10"/>
      <c r="H539" s="10">
        <v>60331.25</v>
      </c>
      <c r="I539" s="10"/>
      <c r="J539" s="10">
        <v>16433</v>
      </c>
      <c r="K539" s="10">
        <v>162.63999999999999</v>
      </c>
      <c r="L539" s="10">
        <v>28978.86</v>
      </c>
      <c r="M539" s="10">
        <v>406.6</v>
      </c>
      <c r="N539" s="10">
        <v>72447.149999999994</v>
      </c>
      <c r="O539" s="10">
        <v>650.55999999999995</v>
      </c>
      <c r="P539" s="10">
        <v>115915.45</v>
      </c>
    </row>
    <row r="540" spans="1:16">
      <c r="A540" t="str">
        <f t="shared" si="13"/>
        <v>6874</v>
      </c>
      <c r="B540" s="11">
        <v>68</v>
      </c>
      <c r="C540" s="11">
        <v>74</v>
      </c>
      <c r="D540" s="11"/>
      <c r="E540" s="11">
        <v>20080</v>
      </c>
      <c r="F540" s="11">
        <v>20000</v>
      </c>
      <c r="G540" s="11"/>
      <c r="H540" s="11">
        <v>62141.19</v>
      </c>
      <c r="I540" s="11"/>
      <c r="J540" s="11">
        <v>16598</v>
      </c>
      <c r="K540" s="11">
        <v>164.33</v>
      </c>
      <c r="L540" s="11">
        <v>30012.560000000001</v>
      </c>
      <c r="M540" s="11">
        <v>410.83</v>
      </c>
      <c r="N540" s="11">
        <v>75031.39</v>
      </c>
      <c r="O540" s="11">
        <v>657.32</v>
      </c>
      <c r="P540" s="11">
        <v>120050.23</v>
      </c>
    </row>
    <row r="541" spans="1:16">
      <c r="A541" t="str">
        <f t="shared" si="13"/>
        <v>6975</v>
      </c>
      <c r="B541" s="10">
        <v>69</v>
      </c>
      <c r="C541" s="10">
        <v>75</v>
      </c>
      <c r="D541" s="10"/>
      <c r="E541" s="10">
        <v>20080</v>
      </c>
      <c r="F541" s="10">
        <v>20000</v>
      </c>
      <c r="G541" s="10">
        <v>900</v>
      </c>
      <c r="H541" s="10">
        <v>64905.42</v>
      </c>
      <c r="I541" s="10"/>
      <c r="J541" s="10">
        <v>15858</v>
      </c>
      <c r="K541" s="10">
        <v>165.98</v>
      </c>
      <c r="L541" s="10">
        <v>31078.91</v>
      </c>
      <c r="M541" s="10">
        <v>414.95</v>
      </c>
      <c r="N541" s="10">
        <v>77697.279999999999</v>
      </c>
      <c r="O541" s="10">
        <v>663.92</v>
      </c>
      <c r="P541" s="10">
        <v>124315.66</v>
      </c>
    </row>
    <row r="542" spans="1:16">
      <c r="A542" t="str">
        <f t="shared" si="13"/>
        <v>7076</v>
      </c>
      <c r="B542" s="11">
        <v>70</v>
      </c>
      <c r="C542" s="11">
        <v>76</v>
      </c>
      <c r="D542" s="11"/>
      <c r="E542" s="11">
        <v>20080</v>
      </c>
      <c r="F542" s="11">
        <v>20000</v>
      </c>
      <c r="G542" s="11"/>
      <c r="H542" s="11">
        <v>66852.59</v>
      </c>
      <c r="I542" s="11"/>
      <c r="J542" s="11">
        <v>15944</v>
      </c>
      <c r="K542" s="11">
        <v>158.58000000000001</v>
      </c>
      <c r="L542" s="11">
        <v>32169.86</v>
      </c>
      <c r="M542" s="11">
        <v>396.45</v>
      </c>
      <c r="N542" s="11">
        <v>80424.649999999994</v>
      </c>
      <c r="O542" s="11">
        <v>634.32000000000005</v>
      </c>
      <c r="P542" s="11">
        <v>128679.45</v>
      </c>
    </row>
    <row r="543" spans="1:16">
      <c r="A543" t="str">
        <f t="shared" si="13"/>
        <v>7177</v>
      </c>
      <c r="B543" s="10">
        <v>71</v>
      </c>
      <c r="C543" s="10">
        <v>77</v>
      </c>
      <c r="D543" s="10"/>
      <c r="E543" s="10">
        <v>20080</v>
      </c>
      <c r="F543" s="10">
        <v>20000</v>
      </c>
      <c r="G543" s="10"/>
      <c r="H543" s="10">
        <v>68858.16</v>
      </c>
      <c r="I543" s="10"/>
      <c r="J543" s="10">
        <v>16013</v>
      </c>
      <c r="K543" s="10">
        <v>159.44</v>
      </c>
      <c r="L543" s="10">
        <v>33294.400000000001</v>
      </c>
      <c r="M543" s="10">
        <v>398.6</v>
      </c>
      <c r="N543" s="10">
        <v>83235.990000000005</v>
      </c>
      <c r="O543" s="10">
        <v>637.76</v>
      </c>
      <c r="P543" s="10">
        <v>133177.59</v>
      </c>
    </row>
    <row r="544" spans="1:16">
      <c r="A544" t="str">
        <f t="shared" si="13"/>
        <v>7278</v>
      </c>
      <c r="B544" s="11">
        <v>72</v>
      </c>
      <c r="C544" s="11">
        <v>78</v>
      </c>
      <c r="D544" s="11"/>
      <c r="E544" s="11">
        <v>20080</v>
      </c>
      <c r="F544" s="11">
        <v>20000</v>
      </c>
      <c r="G544" s="11">
        <v>900</v>
      </c>
      <c r="H544" s="11">
        <v>71823.91</v>
      </c>
      <c r="I544" s="11"/>
      <c r="J544" s="11">
        <v>15163</v>
      </c>
      <c r="K544" s="11">
        <v>160.13</v>
      </c>
      <c r="L544" s="11">
        <v>34453.360000000001</v>
      </c>
      <c r="M544" s="11">
        <v>400.33</v>
      </c>
      <c r="N544" s="11">
        <v>86133.4</v>
      </c>
      <c r="O544" s="11">
        <v>640.52</v>
      </c>
      <c r="P544" s="11">
        <v>137813.44</v>
      </c>
    </row>
    <row r="545" spans="1:16">
      <c r="A545" t="str">
        <f t="shared" si="13"/>
        <v>7379</v>
      </c>
      <c r="B545" s="10">
        <v>73</v>
      </c>
      <c r="C545" s="10">
        <v>79</v>
      </c>
      <c r="D545" s="10"/>
      <c r="E545" s="10">
        <v>20080</v>
      </c>
      <c r="F545" s="10">
        <v>20000</v>
      </c>
      <c r="G545" s="10"/>
      <c r="H545" s="10">
        <v>73978.63</v>
      </c>
      <c r="I545" s="10"/>
      <c r="J545" s="10">
        <v>15103</v>
      </c>
      <c r="K545" s="10">
        <v>151.63</v>
      </c>
      <c r="L545" s="10">
        <v>35638.589999999997</v>
      </c>
      <c r="M545" s="10">
        <v>379.08</v>
      </c>
      <c r="N545" s="10">
        <v>89096.47</v>
      </c>
      <c r="O545" s="10">
        <v>606.52</v>
      </c>
      <c r="P545" s="10">
        <v>142554.35999999999</v>
      </c>
    </row>
    <row r="546" spans="1:16">
      <c r="A546" t="str">
        <f t="shared" si="13"/>
        <v>7480</v>
      </c>
      <c r="B546" s="11">
        <v>74</v>
      </c>
      <c r="C546" s="11">
        <v>80</v>
      </c>
      <c r="D546" s="11"/>
      <c r="E546" s="11">
        <v>20080</v>
      </c>
      <c r="F546" s="11">
        <v>20000</v>
      </c>
      <c r="G546" s="11"/>
      <c r="H546" s="11">
        <v>76197.98</v>
      </c>
      <c r="I546" s="11">
        <v>15000</v>
      </c>
      <c r="J546" s="11">
        <v>15000</v>
      </c>
      <c r="K546" s="11">
        <v>151.03</v>
      </c>
      <c r="L546" s="11">
        <v>36858.78</v>
      </c>
      <c r="M546" s="11">
        <v>377.58</v>
      </c>
      <c r="N546" s="11">
        <v>92146.94</v>
      </c>
      <c r="O546" s="11">
        <v>604.12</v>
      </c>
      <c r="P546" s="11">
        <v>147435.10999999999</v>
      </c>
    </row>
    <row r="547" spans="1:16" ht="54">
      <c r="B547" s="9" t="s">
        <v>27</v>
      </c>
      <c r="C547" s="9" t="s">
        <v>13</v>
      </c>
      <c r="D547" s="9" t="s">
        <v>3027</v>
      </c>
      <c r="E547" s="9" t="s">
        <v>15</v>
      </c>
      <c r="F547" s="9" t="s">
        <v>16</v>
      </c>
      <c r="G547" s="9" t="s">
        <v>17</v>
      </c>
      <c r="H547" s="9" t="s">
        <v>3028</v>
      </c>
      <c r="I547" s="9" t="s">
        <v>19</v>
      </c>
      <c r="J547" s="9" t="s">
        <v>20</v>
      </c>
      <c r="K547" s="9" t="s">
        <v>21</v>
      </c>
      <c r="L547" s="9" t="s">
        <v>22</v>
      </c>
      <c r="M547" s="9" t="s">
        <v>23</v>
      </c>
      <c r="N547" s="9" t="s">
        <v>24</v>
      </c>
      <c r="O547" s="9" t="s">
        <v>25</v>
      </c>
      <c r="P547" s="9" t="s">
        <v>26</v>
      </c>
    </row>
    <row r="548" spans="1:16">
      <c r="A548" t="str">
        <f t="shared" ref="A548:A611" si="14">B548&amp;C548</f>
        <v>18</v>
      </c>
      <c r="B548" s="10">
        <v>1</v>
      </c>
      <c r="C548" s="10">
        <v>8</v>
      </c>
      <c r="D548" s="10">
        <v>2013</v>
      </c>
      <c r="E548" s="10">
        <v>2013</v>
      </c>
      <c r="F548" s="10">
        <v>20000</v>
      </c>
      <c r="G548" s="10"/>
      <c r="H548" s="10"/>
      <c r="I548" s="10"/>
      <c r="J548" s="10">
        <v>1308.45</v>
      </c>
      <c r="K548" s="10">
        <v>11.07</v>
      </c>
      <c r="L548" s="10">
        <v>11.07</v>
      </c>
      <c r="M548" s="10">
        <v>27.68</v>
      </c>
      <c r="N548" s="10">
        <v>27.68</v>
      </c>
      <c r="O548" s="10">
        <v>44.29</v>
      </c>
      <c r="P548" s="10">
        <v>44.29</v>
      </c>
    </row>
    <row r="549" spans="1:16">
      <c r="A549" t="str">
        <f t="shared" si="14"/>
        <v>29</v>
      </c>
      <c r="B549" s="11">
        <v>2</v>
      </c>
      <c r="C549" s="11">
        <v>9</v>
      </c>
      <c r="D549" s="11">
        <v>2013</v>
      </c>
      <c r="E549" s="11">
        <v>4026</v>
      </c>
      <c r="F549" s="11">
        <v>20000</v>
      </c>
      <c r="G549" s="11"/>
      <c r="H549" s="11"/>
      <c r="I549" s="11"/>
      <c r="J549" s="11">
        <v>10277</v>
      </c>
      <c r="K549" s="11">
        <v>26.28</v>
      </c>
      <c r="L549" s="11">
        <v>37.68</v>
      </c>
      <c r="M549" s="11">
        <v>65.69</v>
      </c>
      <c r="N549" s="11">
        <v>94.2</v>
      </c>
      <c r="O549" s="11">
        <v>105.11</v>
      </c>
      <c r="P549" s="11">
        <v>150.72</v>
      </c>
    </row>
    <row r="550" spans="1:16">
      <c r="A550" t="str">
        <f t="shared" si="14"/>
        <v>310</v>
      </c>
      <c r="B550" s="10">
        <v>3</v>
      </c>
      <c r="C550" s="10">
        <v>10</v>
      </c>
      <c r="D550" s="10">
        <v>2013</v>
      </c>
      <c r="E550" s="10">
        <v>6039</v>
      </c>
      <c r="F550" s="10">
        <v>20000</v>
      </c>
      <c r="G550" s="10">
        <v>900</v>
      </c>
      <c r="H550" s="10">
        <v>900</v>
      </c>
      <c r="I550" s="10"/>
      <c r="J550" s="10">
        <v>2457</v>
      </c>
      <c r="K550" s="10">
        <v>41.81</v>
      </c>
      <c r="L550" s="10">
        <v>80.62</v>
      </c>
      <c r="M550" s="10">
        <v>104.52</v>
      </c>
      <c r="N550" s="10">
        <v>201.55</v>
      </c>
      <c r="O550" s="10">
        <v>167.23</v>
      </c>
      <c r="P550" s="10">
        <v>322.48</v>
      </c>
    </row>
    <row r="551" spans="1:16">
      <c r="A551" t="str">
        <f t="shared" si="14"/>
        <v>411</v>
      </c>
      <c r="B551" s="11">
        <v>4</v>
      </c>
      <c r="C551" s="11">
        <v>11</v>
      </c>
      <c r="D551" s="11">
        <v>2013</v>
      </c>
      <c r="E551" s="11">
        <v>8052</v>
      </c>
      <c r="F551" s="11">
        <v>20000</v>
      </c>
      <c r="G551" s="11"/>
      <c r="H551" s="11">
        <v>927</v>
      </c>
      <c r="I551" s="11"/>
      <c r="J551" s="11">
        <v>15697</v>
      </c>
      <c r="K551" s="11">
        <v>52.29</v>
      </c>
      <c r="L551" s="11">
        <v>135.33000000000001</v>
      </c>
      <c r="M551" s="11">
        <v>130.72999999999999</v>
      </c>
      <c r="N551" s="11">
        <v>338.32</v>
      </c>
      <c r="O551" s="11">
        <v>209.16</v>
      </c>
      <c r="P551" s="11">
        <v>541.30999999999995</v>
      </c>
    </row>
    <row r="552" spans="1:16">
      <c r="A552" t="str">
        <f t="shared" si="14"/>
        <v>512</v>
      </c>
      <c r="B552" s="10">
        <v>5</v>
      </c>
      <c r="C552" s="10">
        <v>12</v>
      </c>
      <c r="D552" s="10">
        <v>2013</v>
      </c>
      <c r="E552" s="10">
        <v>10065</v>
      </c>
      <c r="F552" s="10">
        <v>20000</v>
      </c>
      <c r="G552" s="10"/>
      <c r="H552" s="10">
        <v>954.81</v>
      </c>
      <c r="I552" s="10"/>
      <c r="J552" s="10">
        <v>3122</v>
      </c>
      <c r="K552" s="10">
        <v>71.989999999999995</v>
      </c>
      <c r="L552" s="10">
        <v>211.38</v>
      </c>
      <c r="M552" s="10">
        <v>179.98</v>
      </c>
      <c r="N552" s="10">
        <v>528.45000000000005</v>
      </c>
      <c r="O552" s="10">
        <v>287.95999999999998</v>
      </c>
      <c r="P552" s="10">
        <v>845.52</v>
      </c>
    </row>
    <row r="553" spans="1:16">
      <c r="A553" t="str">
        <f t="shared" si="14"/>
        <v>613</v>
      </c>
      <c r="B553" s="11">
        <v>6</v>
      </c>
      <c r="C553" s="11">
        <v>13</v>
      </c>
      <c r="D553" s="11">
        <v>2013</v>
      </c>
      <c r="E553" s="11">
        <v>12078</v>
      </c>
      <c r="F553" s="11">
        <v>20000</v>
      </c>
      <c r="G553" s="11">
        <v>900</v>
      </c>
      <c r="H553" s="11">
        <v>1883.45</v>
      </c>
      <c r="I553" s="11"/>
      <c r="J553" s="11">
        <v>16009</v>
      </c>
      <c r="K553" s="11">
        <v>92.09</v>
      </c>
      <c r="L553" s="11">
        <v>309.81</v>
      </c>
      <c r="M553" s="11">
        <v>230.23</v>
      </c>
      <c r="N553" s="11">
        <v>774.53</v>
      </c>
      <c r="O553" s="11">
        <v>368.36</v>
      </c>
      <c r="P553" s="11">
        <v>1239.25</v>
      </c>
    </row>
    <row r="554" spans="1:16">
      <c r="A554" t="str">
        <f t="shared" si="14"/>
        <v>714</v>
      </c>
      <c r="B554" s="10">
        <v>7</v>
      </c>
      <c r="C554" s="10">
        <v>14</v>
      </c>
      <c r="D554" s="10">
        <v>2013</v>
      </c>
      <c r="E554" s="10">
        <v>14091</v>
      </c>
      <c r="F554" s="10">
        <v>20000</v>
      </c>
      <c r="G554" s="10"/>
      <c r="H554" s="10">
        <v>1939.96</v>
      </c>
      <c r="I554" s="10"/>
      <c r="J554" s="10">
        <v>5007</v>
      </c>
      <c r="K554" s="10">
        <v>103.6</v>
      </c>
      <c r="L554" s="10">
        <v>422.71</v>
      </c>
      <c r="M554" s="10">
        <v>259</v>
      </c>
      <c r="N554" s="10">
        <v>1056.77</v>
      </c>
      <c r="O554" s="10">
        <v>414.4</v>
      </c>
      <c r="P554" s="10">
        <v>1690.83</v>
      </c>
    </row>
    <row r="555" spans="1:16">
      <c r="A555" t="str">
        <f t="shared" si="14"/>
        <v>815</v>
      </c>
      <c r="B555" s="11">
        <v>8</v>
      </c>
      <c r="C555" s="11">
        <v>15</v>
      </c>
      <c r="D555" s="11">
        <v>2013</v>
      </c>
      <c r="E555" s="11">
        <v>16104</v>
      </c>
      <c r="F555" s="11">
        <v>20000</v>
      </c>
      <c r="G555" s="11"/>
      <c r="H555" s="11">
        <v>1998.16</v>
      </c>
      <c r="I555" s="11"/>
      <c r="J555" s="11">
        <v>16327</v>
      </c>
      <c r="K555" s="11">
        <v>124.34</v>
      </c>
      <c r="L555" s="11">
        <v>559.73</v>
      </c>
      <c r="M555" s="11">
        <v>310.85000000000002</v>
      </c>
      <c r="N555" s="11">
        <v>1399.32</v>
      </c>
      <c r="O555" s="11">
        <v>497.36</v>
      </c>
      <c r="P555" s="11">
        <v>2238.92</v>
      </c>
    </row>
    <row r="556" spans="1:16">
      <c r="A556" t="str">
        <f t="shared" si="14"/>
        <v>916</v>
      </c>
      <c r="B556" s="10">
        <v>9</v>
      </c>
      <c r="C556" s="10">
        <v>16</v>
      </c>
      <c r="D556" s="10">
        <v>2013</v>
      </c>
      <c r="E556" s="10">
        <v>18117</v>
      </c>
      <c r="F556" s="10">
        <v>20000</v>
      </c>
      <c r="G556" s="10">
        <v>900</v>
      </c>
      <c r="H556" s="10">
        <v>2958.1</v>
      </c>
      <c r="I556" s="10"/>
      <c r="J556" s="10">
        <v>6970</v>
      </c>
      <c r="K556" s="10">
        <v>145.5</v>
      </c>
      <c r="L556" s="10">
        <v>722.02</v>
      </c>
      <c r="M556" s="10">
        <v>363.75</v>
      </c>
      <c r="N556" s="10">
        <v>1805.05</v>
      </c>
      <c r="O556" s="10">
        <v>582</v>
      </c>
      <c r="P556" s="10">
        <v>2888.09</v>
      </c>
    </row>
    <row r="557" spans="1:16">
      <c r="A557" t="str">
        <f t="shared" si="14"/>
        <v>1017</v>
      </c>
      <c r="B557" s="11">
        <v>10</v>
      </c>
      <c r="C557" s="11">
        <v>17</v>
      </c>
      <c r="D557" s="11">
        <v>2013</v>
      </c>
      <c r="E557" s="11">
        <v>20130</v>
      </c>
      <c r="F557" s="11">
        <v>20000</v>
      </c>
      <c r="G557" s="11"/>
      <c r="H557" s="11">
        <v>3046.84</v>
      </c>
      <c r="I557" s="11"/>
      <c r="J557" s="11">
        <v>15752</v>
      </c>
      <c r="K557" s="11">
        <v>158.09</v>
      </c>
      <c r="L557" s="11">
        <v>901.77</v>
      </c>
      <c r="M557" s="11">
        <v>395.23</v>
      </c>
      <c r="N557" s="11">
        <v>2254.4299999999998</v>
      </c>
      <c r="O557" s="11">
        <v>632.36</v>
      </c>
      <c r="P557" s="11">
        <v>3607.09</v>
      </c>
    </row>
    <row r="558" spans="1:16">
      <c r="A558" t="str">
        <f t="shared" si="14"/>
        <v>1118</v>
      </c>
      <c r="B558" s="10">
        <v>11</v>
      </c>
      <c r="C558" s="10">
        <v>18</v>
      </c>
      <c r="D558" s="10"/>
      <c r="E558" s="10">
        <v>20130</v>
      </c>
      <c r="F558" s="10">
        <v>20000</v>
      </c>
      <c r="G558" s="10"/>
      <c r="H558" s="10">
        <v>3138.25</v>
      </c>
      <c r="I558" s="10"/>
      <c r="J558" s="10">
        <v>8149</v>
      </c>
      <c r="K558" s="10">
        <v>161.22</v>
      </c>
      <c r="L558" s="10">
        <v>1090.05</v>
      </c>
      <c r="M558" s="10">
        <v>403.05</v>
      </c>
      <c r="N558" s="10">
        <v>2725.12</v>
      </c>
      <c r="O558" s="10">
        <v>644.88</v>
      </c>
      <c r="P558" s="10">
        <v>4360.1899999999996</v>
      </c>
    </row>
    <row r="559" spans="1:16">
      <c r="A559" t="str">
        <f t="shared" si="14"/>
        <v>1219</v>
      </c>
      <c r="B559" s="11">
        <v>12</v>
      </c>
      <c r="C559" s="11">
        <v>19</v>
      </c>
      <c r="D559" s="11"/>
      <c r="E559" s="11">
        <v>20130</v>
      </c>
      <c r="F559" s="11">
        <v>20000</v>
      </c>
      <c r="G559" s="11">
        <v>900</v>
      </c>
      <c r="H559" s="11">
        <v>4132.3999999999996</v>
      </c>
      <c r="I559" s="11"/>
      <c r="J559" s="11">
        <v>16065</v>
      </c>
      <c r="K559" s="11">
        <v>164.41</v>
      </c>
      <c r="L559" s="11">
        <v>1287.1600000000001</v>
      </c>
      <c r="M559" s="11">
        <v>411.03</v>
      </c>
      <c r="N559" s="11">
        <v>3217.89</v>
      </c>
      <c r="O559" s="11">
        <v>657.64</v>
      </c>
      <c r="P559" s="11">
        <v>5148.63</v>
      </c>
    </row>
    <row r="560" spans="1:16">
      <c r="A560" t="str">
        <f t="shared" si="14"/>
        <v>1320</v>
      </c>
      <c r="B560" s="10">
        <v>13</v>
      </c>
      <c r="C560" s="10">
        <v>20</v>
      </c>
      <c r="D560" s="10"/>
      <c r="E560" s="10">
        <v>20130</v>
      </c>
      <c r="F560" s="10">
        <v>20000</v>
      </c>
      <c r="G560" s="10"/>
      <c r="H560" s="10">
        <v>4256.37</v>
      </c>
      <c r="I560" s="10"/>
      <c r="J560" s="10">
        <v>10245</v>
      </c>
      <c r="K560" s="10">
        <v>158.66999999999999</v>
      </c>
      <c r="L560" s="10">
        <v>1484.44</v>
      </c>
      <c r="M560" s="10">
        <v>396.68</v>
      </c>
      <c r="N560" s="10">
        <v>3711.11</v>
      </c>
      <c r="O560" s="10">
        <v>634.67999999999995</v>
      </c>
      <c r="P560" s="10">
        <v>5937.77</v>
      </c>
    </row>
    <row r="561" spans="1:16">
      <c r="A561" t="str">
        <f t="shared" si="14"/>
        <v>1421</v>
      </c>
      <c r="B561" s="11">
        <v>14</v>
      </c>
      <c r="C561" s="11">
        <v>21</v>
      </c>
      <c r="D561" s="11"/>
      <c r="E561" s="11">
        <v>20130</v>
      </c>
      <c r="F561" s="11">
        <v>20000</v>
      </c>
      <c r="G561" s="11"/>
      <c r="H561" s="11">
        <v>4384.0600000000004</v>
      </c>
      <c r="I561" s="11"/>
      <c r="J561" s="11">
        <v>16384</v>
      </c>
      <c r="K561" s="11">
        <v>161.80000000000001</v>
      </c>
      <c r="L561" s="11">
        <v>1690.78</v>
      </c>
      <c r="M561" s="11">
        <v>404.5</v>
      </c>
      <c r="N561" s="11">
        <v>4226.9399999999996</v>
      </c>
      <c r="O561" s="11">
        <v>647.20000000000005</v>
      </c>
      <c r="P561" s="11">
        <v>6763.1</v>
      </c>
    </row>
    <row r="562" spans="1:16">
      <c r="A562" t="str">
        <f t="shared" si="14"/>
        <v>1522</v>
      </c>
      <c r="B562" s="10">
        <v>15</v>
      </c>
      <c r="C562" s="10">
        <v>22</v>
      </c>
      <c r="D562" s="10"/>
      <c r="E562" s="10">
        <v>20130</v>
      </c>
      <c r="F562" s="10">
        <v>20000</v>
      </c>
      <c r="G562" s="10">
        <v>900</v>
      </c>
      <c r="H562" s="10">
        <v>5415.58</v>
      </c>
      <c r="I562" s="10"/>
      <c r="J562" s="10">
        <v>12425</v>
      </c>
      <c r="K562" s="10">
        <v>165</v>
      </c>
      <c r="L562" s="10">
        <v>1906.5</v>
      </c>
      <c r="M562" s="10">
        <v>412.5</v>
      </c>
      <c r="N562" s="10">
        <v>4766.25</v>
      </c>
      <c r="O562" s="10">
        <v>660</v>
      </c>
      <c r="P562" s="10">
        <v>7626</v>
      </c>
    </row>
    <row r="563" spans="1:16">
      <c r="A563" t="str">
        <f t="shared" si="14"/>
        <v>1623</v>
      </c>
      <c r="B563" s="11">
        <v>16</v>
      </c>
      <c r="C563" s="11">
        <v>23</v>
      </c>
      <c r="D563" s="11"/>
      <c r="E563" s="11">
        <v>20130</v>
      </c>
      <c r="F563" s="11">
        <v>20000</v>
      </c>
      <c r="G563" s="11"/>
      <c r="H563" s="11">
        <v>5578.05</v>
      </c>
      <c r="I563" s="11"/>
      <c r="J563" s="11">
        <v>15809</v>
      </c>
      <c r="K563" s="11">
        <v>159.26</v>
      </c>
      <c r="L563" s="11">
        <v>2122.9499999999998</v>
      </c>
      <c r="M563" s="11">
        <v>398.15</v>
      </c>
      <c r="N563" s="11">
        <v>5307.39</v>
      </c>
      <c r="O563" s="11">
        <v>637.04</v>
      </c>
      <c r="P563" s="11">
        <v>8491.82</v>
      </c>
    </row>
    <row r="564" spans="1:16">
      <c r="A564" t="str">
        <f t="shared" si="14"/>
        <v>1724</v>
      </c>
      <c r="B564" s="10">
        <v>17</v>
      </c>
      <c r="C564" s="10">
        <v>24</v>
      </c>
      <c r="D564" s="10"/>
      <c r="E564" s="10">
        <v>20130</v>
      </c>
      <c r="F564" s="10">
        <v>20000</v>
      </c>
      <c r="G564" s="10"/>
      <c r="H564" s="10">
        <v>5745.39</v>
      </c>
      <c r="I564" s="10"/>
      <c r="J564" s="10">
        <v>13798</v>
      </c>
      <c r="K564" s="10">
        <v>162.41</v>
      </c>
      <c r="L564" s="10">
        <v>2349.0500000000002</v>
      </c>
      <c r="M564" s="10">
        <v>406.03</v>
      </c>
      <c r="N564" s="10">
        <v>5872.63</v>
      </c>
      <c r="O564" s="10">
        <v>649.64</v>
      </c>
      <c r="P564" s="10">
        <v>9396.2099999999991</v>
      </c>
    </row>
    <row r="565" spans="1:16">
      <c r="A565" t="str">
        <f t="shared" si="14"/>
        <v>1825</v>
      </c>
      <c r="B565" s="11">
        <v>18</v>
      </c>
      <c r="C565" s="11">
        <v>25</v>
      </c>
      <c r="D565" s="11"/>
      <c r="E565" s="11">
        <v>20130</v>
      </c>
      <c r="F565" s="11">
        <v>20000</v>
      </c>
      <c r="G565" s="11">
        <v>900</v>
      </c>
      <c r="H565" s="11">
        <v>6817.75</v>
      </c>
      <c r="I565" s="11"/>
      <c r="J565" s="11">
        <v>16122</v>
      </c>
      <c r="K565" s="11">
        <v>165.62</v>
      </c>
      <c r="L565" s="11">
        <v>2585.14</v>
      </c>
      <c r="M565" s="11">
        <v>414.05</v>
      </c>
      <c r="N565" s="11">
        <v>6462.86</v>
      </c>
      <c r="O565" s="11">
        <v>662.48</v>
      </c>
      <c r="P565" s="11">
        <v>10340.58</v>
      </c>
    </row>
    <row r="566" spans="1:16">
      <c r="A566" t="str">
        <f t="shared" si="14"/>
        <v>1926</v>
      </c>
      <c r="B566" s="10">
        <v>19</v>
      </c>
      <c r="C566" s="10">
        <v>26</v>
      </c>
      <c r="D566" s="10"/>
      <c r="E566" s="10">
        <v>20130</v>
      </c>
      <c r="F566" s="10">
        <v>20000</v>
      </c>
      <c r="G566" s="10"/>
      <c r="H566" s="10">
        <v>7022.29</v>
      </c>
      <c r="I566" s="10"/>
      <c r="J566" s="10">
        <v>16122</v>
      </c>
      <c r="K566" s="10">
        <v>159.9</v>
      </c>
      <c r="L566" s="10">
        <v>2822.6</v>
      </c>
      <c r="M566" s="10">
        <v>399.75</v>
      </c>
      <c r="N566" s="10">
        <v>7056.5</v>
      </c>
      <c r="O566" s="10">
        <v>639.6</v>
      </c>
      <c r="P566" s="10">
        <v>11290.39</v>
      </c>
    </row>
    <row r="567" spans="1:16">
      <c r="A567" t="str">
        <f t="shared" si="14"/>
        <v>2027</v>
      </c>
      <c r="B567" s="11">
        <v>20</v>
      </c>
      <c r="C567" s="11">
        <v>27</v>
      </c>
      <c r="D567" s="11"/>
      <c r="E567" s="11">
        <v>20130</v>
      </c>
      <c r="F567" s="11">
        <v>20000</v>
      </c>
      <c r="G567" s="11"/>
      <c r="H567" s="11">
        <v>7232.95</v>
      </c>
      <c r="I567" s="11"/>
      <c r="J567" s="11">
        <v>16441</v>
      </c>
      <c r="K567" s="11">
        <v>163.06</v>
      </c>
      <c r="L567" s="11">
        <v>3070.34</v>
      </c>
      <c r="M567" s="11">
        <v>407.65</v>
      </c>
      <c r="N567" s="11">
        <v>7675.84</v>
      </c>
      <c r="O567" s="11">
        <v>652.24</v>
      </c>
      <c r="P567" s="11">
        <v>12281.35</v>
      </c>
    </row>
    <row r="568" spans="1:16">
      <c r="A568" t="str">
        <f t="shared" si="14"/>
        <v>2128</v>
      </c>
      <c r="B568" s="10">
        <v>21</v>
      </c>
      <c r="C568" s="10">
        <v>28</v>
      </c>
      <c r="D568" s="10"/>
      <c r="E568" s="10">
        <v>20130</v>
      </c>
      <c r="F568" s="10">
        <v>20000</v>
      </c>
      <c r="G568" s="10">
        <v>900</v>
      </c>
      <c r="H568" s="10">
        <v>8349.94</v>
      </c>
      <c r="I568" s="10"/>
      <c r="J568" s="10">
        <v>16441</v>
      </c>
      <c r="K568" s="10">
        <v>166.29</v>
      </c>
      <c r="L568" s="10">
        <v>3328.74</v>
      </c>
      <c r="M568" s="10">
        <v>415.73</v>
      </c>
      <c r="N568" s="10">
        <v>8321.84</v>
      </c>
      <c r="O568" s="10">
        <v>665.16</v>
      </c>
      <c r="P568" s="10">
        <v>13314.95</v>
      </c>
    </row>
    <row r="569" spans="1:16">
      <c r="A569" t="str">
        <f t="shared" si="14"/>
        <v>2229</v>
      </c>
      <c r="B569" s="11">
        <v>22</v>
      </c>
      <c r="C569" s="11">
        <v>29</v>
      </c>
      <c r="D569" s="11"/>
      <c r="E569" s="11">
        <v>20130</v>
      </c>
      <c r="F569" s="11">
        <v>20000</v>
      </c>
      <c r="G569" s="11"/>
      <c r="H569" s="11">
        <v>8600.44</v>
      </c>
      <c r="I569" s="11"/>
      <c r="J569" s="11">
        <v>15867</v>
      </c>
      <c r="K569" s="11">
        <v>160.58000000000001</v>
      </c>
      <c r="L569" s="11">
        <v>3589.18</v>
      </c>
      <c r="M569" s="11">
        <v>401.45</v>
      </c>
      <c r="N569" s="11">
        <v>8972.9500000000007</v>
      </c>
      <c r="O569" s="11">
        <v>642.32000000000005</v>
      </c>
      <c r="P569" s="11">
        <v>14356.72</v>
      </c>
    </row>
    <row r="570" spans="1:16">
      <c r="A570" t="str">
        <f t="shared" si="14"/>
        <v>2330</v>
      </c>
      <c r="B570" s="10">
        <v>23</v>
      </c>
      <c r="C570" s="10">
        <v>30</v>
      </c>
      <c r="D570" s="10"/>
      <c r="E570" s="10">
        <v>20130</v>
      </c>
      <c r="F570" s="10">
        <v>20000</v>
      </c>
      <c r="G570" s="10"/>
      <c r="H570" s="10">
        <v>8858.4500000000007</v>
      </c>
      <c r="I570" s="10"/>
      <c r="J570" s="10">
        <v>15867</v>
      </c>
      <c r="K570" s="10">
        <v>163.76</v>
      </c>
      <c r="L570" s="10">
        <v>3860.61</v>
      </c>
      <c r="M570" s="10">
        <v>409.4</v>
      </c>
      <c r="N570" s="10">
        <v>9651.5400000000009</v>
      </c>
      <c r="O570" s="10">
        <v>655.04</v>
      </c>
      <c r="P570" s="10">
        <v>15442.46</v>
      </c>
    </row>
    <row r="571" spans="1:16">
      <c r="A571" t="str">
        <f t="shared" si="14"/>
        <v>2431</v>
      </c>
      <c r="B571" s="11">
        <v>24</v>
      </c>
      <c r="C571" s="11">
        <v>31</v>
      </c>
      <c r="D571" s="11"/>
      <c r="E571" s="11">
        <v>20130</v>
      </c>
      <c r="F571" s="11">
        <v>20000</v>
      </c>
      <c r="G571" s="11">
        <v>900</v>
      </c>
      <c r="H571" s="11">
        <v>10024.209999999999</v>
      </c>
      <c r="I571" s="11"/>
      <c r="J571" s="11">
        <v>16180</v>
      </c>
      <c r="K571" s="11">
        <v>167</v>
      </c>
      <c r="L571" s="11">
        <v>4143.43</v>
      </c>
      <c r="M571" s="11">
        <v>417.5</v>
      </c>
      <c r="N571" s="11">
        <v>10358.58</v>
      </c>
      <c r="O571" s="11">
        <v>668</v>
      </c>
      <c r="P571" s="11">
        <v>16573.73</v>
      </c>
    </row>
    <row r="572" spans="1:16">
      <c r="A572" t="str">
        <f t="shared" si="14"/>
        <v>2532</v>
      </c>
      <c r="B572" s="10">
        <v>25</v>
      </c>
      <c r="C572" s="10">
        <v>32</v>
      </c>
      <c r="D572" s="10"/>
      <c r="E572" s="10">
        <v>20130</v>
      </c>
      <c r="F572" s="10">
        <v>20000</v>
      </c>
      <c r="G572" s="10"/>
      <c r="H572" s="10">
        <v>10324.93</v>
      </c>
      <c r="I572" s="10"/>
      <c r="J572" s="10">
        <v>16180</v>
      </c>
      <c r="K572" s="10">
        <v>161.31</v>
      </c>
      <c r="L572" s="10">
        <v>4429.05</v>
      </c>
      <c r="M572" s="10">
        <v>403.28</v>
      </c>
      <c r="N572" s="10">
        <v>11072.61</v>
      </c>
      <c r="O572" s="10">
        <v>645.24</v>
      </c>
      <c r="P572" s="10">
        <v>17716.18</v>
      </c>
    </row>
    <row r="573" spans="1:16">
      <c r="A573" t="str">
        <f t="shared" si="14"/>
        <v>2633</v>
      </c>
      <c r="B573" s="11">
        <v>26</v>
      </c>
      <c r="C573" s="11">
        <v>33</v>
      </c>
      <c r="D573" s="11"/>
      <c r="E573" s="11">
        <v>20130</v>
      </c>
      <c r="F573" s="11">
        <v>20000</v>
      </c>
      <c r="G573" s="11"/>
      <c r="H573" s="11">
        <v>10634.68</v>
      </c>
      <c r="I573" s="11"/>
      <c r="J573" s="11">
        <v>16500</v>
      </c>
      <c r="K573" s="11">
        <v>164.5</v>
      </c>
      <c r="L573" s="11">
        <v>4726.42</v>
      </c>
      <c r="M573" s="11">
        <v>411.25</v>
      </c>
      <c r="N573" s="11">
        <v>11816.04</v>
      </c>
      <c r="O573" s="11">
        <v>658</v>
      </c>
      <c r="P573" s="11">
        <v>18905.669999999998</v>
      </c>
    </row>
    <row r="574" spans="1:16">
      <c r="A574" t="str">
        <f t="shared" si="14"/>
        <v>2734</v>
      </c>
      <c r="B574" s="10">
        <v>27</v>
      </c>
      <c r="C574" s="10">
        <v>34</v>
      </c>
      <c r="D574" s="10"/>
      <c r="E574" s="10">
        <v>20130</v>
      </c>
      <c r="F574" s="10">
        <v>20000</v>
      </c>
      <c r="G574" s="10">
        <v>900</v>
      </c>
      <c r="H574" s="10">
        <v>11853.72</v>
      </c>
      <c r="I574" s="10"/>
      <c r="J574" s="10">
        <v>16500</v>
      </c>
      <c r="K574" s="10">
        <v>167.75</v>
      </c>
      <c r="L574" s="10">
        <v>5035.96</v>
      </c>
      <c r="M574" s="10">
        <v>419.38</v>
      </c>
      <c r="N574" s="10">
        <v>12589.9</v>
      </c>
      <c r="O574" s="10">
        <v>671</v>
      </c>
      <c r="P574" s="10">
        <v>20143.84</v>
      </c>
    </row>
    <row r="575" spans="1:16">
      <c r="A575" t="str">
        <f t="shared" si="14"/>
        <v>2835</v>
      </c>
      <c r="B575" s="11">
        <v>28</v>
      </c>
      <c r="C575" s="11">
        <v>35</v>
      </c>
      <c r="D575" s="11"/>
      <c r="E575" s="11">
        <v>20130</v>
      </c>
      <c r="F575" s="11">
        <v>20000</v>
      </c>
      <c r="G575" s="11"/>
      <c r="H575" s="11">
        <v>12209.33</v>
      </c>
      <c r="I575" s="11"/>
      <c r="J575" s="11">
        <v>15926</v>
      </c>
      <c r="K575" s="11">
        <v>162.07</v>
      </c>
      <c r="L575" s="11">
        <v>5349.11</v>
      </c>
      <c r="M575" s="11">
        <v>405.18</v>
      </c>
      <c r="N575" s="11">
        <v>13372.77</v>
      </c>
      <c r="O575" s="11">
        <v>648.28</v>
      </c>
      <c r="P575" s="11">
        <v>21396.43</v>
      </c>
    </row>
    <row r="576" spans="1:16">
      <c r="A576" t="str">
        <f t="shared" si="14"/>
        <v>2936</v>
      </c>
      <c r="B576" s="10">
        <v>29</v>
      </c>
      <c r="C576" s="10">
        <v>36</v>
      </c>
      <c r="D576" s="10"/>
      <c r="E576" s="10">
        <v>20130</v>
      </c>
      <c r="F576" s="10">
        <v>20000</v>
      </c>
      <c r="G576" s="10"/>
      <c r="H576" s="10">
        <v>12575.61</v>
      </c>
      <c r="I576" s="10"/>
      <c r="J576" s="10">
        <v>15926</v>
      </c>
      <c r="K576" s="10">
        <v>165.27</v>
      </c>
      <c r="L576" s="10">
        <v>5674.85</v>
      </c>
      <c r="M576" s="10">
        <v>413.18</v>
      </c>
      <c r="N576" s="10">
        <v>14187.13</v>
      </c>
      <c r="O576" s="10">
        <v>661.08</v>
      </c>
      <c r="P576" s="10">
        <v>22699.41</v>
      </c>
    </row>
    <row r="577" spans="1:16">
      <c r="A577" t="str">
        <f t="shared" si="14"/>
        <v>3037</v>
      </c>
      <c r="B577" s="11">
        <v>30</v>
      </c>
      <c r="C577" s="11">
        <v>37</v>
      </c>
      <c r="D577" s="11"/>
      <c r="E577" s="11">
        <v>20130</v>
      </c>
      <c r="F577" s="11">
        <v>20000</v>
      </c>
      <c r="G577" s="11">
        <v>900</v>
      </c>
      <c r="H577" s="11">
        <v>13852.88</v>
      </c>
      <c r="I577" s="11"/>
      <c r="J577" s="11">
        <v>16241</v>
      </c>
      <c r="K577" s="11">
        <v>168.53</v>
      </c>
      <c r="L577" s="11">
        <v>6013.63</v>
      </c>
      <c r="M577" s="11">
        <v>421.33</v>
      </c>
      <c r="N577" s="11">
        <v>15034.07</v>
      </c>
      <c r="O577" s="11">
        <v>674.12</v>
      </c>
      <c r="P577" s="11">
        <v>24054.51</v>
      </c>
    </row>
    <row r="578" spans="1:16">
      <c r="A578" t="str">
        <f t="shared" si="14"/>
        <v>3138</v>
      </c>
      <c r="B578" s="10">
        <v>31</v>
      </c>
      <c r="C578" s="10">
        <v>38</v>
      </c>
      <c r="D578" s="10"/>
      <c r="E578" s="10">
        <v>20130</v>
      </c>
      <c r="F578" s="10">
        <v>20000</v>
      </c>
      <c r="G578" s="10"/>
      <c r="H578" s="10">
        <v>14268.47</v>
      </c>
      <c r="I578" s="10"/>
      <c r="J578" s="10">
        <v>16241</v>
      </c>
      <c r="K578" s="10">
        <v>162.86000000000001</v>
      </c>
      <c r="L578" s="10">
        <v>6356.9</v>
      </c>
      <c r="M578" s="10">
        <v>407.15</v>
      </c>
      <c r="N578" s="10">
        <v>15892.24</v>
      </c>
      <c r="O578" s="10">
        <v>651.44000000000005</v>
      </c>
      <c r="P578" s="10">
        <v>25427.58</v>
      </c>
    </row>
    <row r="579" spans="1:16">
      <c r="A579" t="str">
        <f t="shared" si="14"/>
        <v>3239</v>
      </c>
      <c r="B579" s="11">
        <v>32</v>
      </c>
      <c r="C579" s="11">
        <v>39</v>
      </c>
      <c r="D579" s="11"/>
      <c r="E579" s="11">
        <v>20130</v>
      </c>
      <c r="F579" s="11">
        <v>20000</v>
      </c>
      <c r="G579" s="11"/>
      <c r="H579" s="11">
        <v>14696.52</v>
      </c>
      <c r="I579" s="11"/>
      <c r="J579" s="11">
        <v>16562</v>
      </c>
      <c r="K579" s="11">
        <v>166.06</v>
      </c>
      <c r="L579" s="11">
        <v>6713.66</v>
      </c>
      <c r="M579" s="11">
        <v>415.15</v>
      </c>
      <c r="N579" s="11">
        <v>16784.16</v>
      </c>
      <c r="O579" s="11">
        <v>664.24</v>
      </c>
      <c r="P579" s="11">
        <v>26854.65</v>
      </c>
    </row>
    <row r="580" spans="1:16">
      <c r="A580" t="str">
        <f t="shared" si="14"/>
        <v>3340</v>
      </c>
      <c r="B580" s="10">
        <v>33</v>
      </c>
      <c r="C580" s="10">
        <v>40</v>
      </c>
      <c r="D580" s="10"/>
      <c r="E580" s="10">
        <v>20130</v>
      </c>
      <c r="F580" s="10">
        <v>20000</v>
      </c>
      <c r="G580" s="10">
        <v>900</v>
      </c>
      <c r="H580" s="10">
        <v>16037.42</v>
      </c>
      <c r="I580" s="10"/>
      <c r="J580" s="10">
        <v>16562</v>
      </c>
      <c r="K580" s="10">
        <v>169.33</v>
      </c>
      <c r="L580" s="10">
        <v>7084.4</v>
      </c>
      <c r="M580" s="10">
        <v>423.33</v>
      </c>
      <c r="N580" s="10">
        <v>17711.009999999998</v>
      </c>
      <c r="O580" s="10">
        <v>677.32</v>
      </c>
      <c r="P580" s="10">
        <v>28337.61</v>
      </c>
    </row>
    <row r="581" spans="1:16">
      <c r="A581" t="str">
        <f t="shared" si="14"/>
        <v>3441</v>
      </c>
      <c r="B581" s="11">
        <v>34</v>
      </c>
      <c r="C581" s="11">
        <v>41</v>
      </c>
      <c r="D581" s="11"/>
      <c r="E581" s="11">
        <v>20130</v>
      </c>
      <c r="F581" s="11">
        <v>20000</v>
      </c>
      <c r="G581" s="11"/>
      <c r="H581" s="11">
        <v>16518.54</v>
      </c>
      <c r="I581" s="11"/>
      <c r="J581" s="11">
        <v>15990</v>
      </c>
      <c r="K581" s="11">
        <v>163.66</v>
      </c>
      <c r="L581" s="11">
        <v>7460.59</v>
      </c>
      <c r="M581" s="11">
        <v>409.15</v>
      </c>
      <c r="N581" s="11">
        <v>18651.490000000002</v>
      </c>
      <c r="O581" s="11">
        <v>654.64</v>
      </c>
      <c r="P581" s="11">
        <v>29842.38</v>
      </c>
    </row>
    <row r="582" spans="1:16">
      <c r="A582" t="str">
        <f t="shared" si="14"/>
        <v>3542</v>
      </c>
      <c r="B582" s="10">
        <v>35</v>
      </c>
      <c r="C582" s="10">
        <v>42</v>
      </c>
      <c r="D582" s="10"/>
      <c r="E582" s="10">
        <v>20130</v>
      </c>
      <c r="F582" s="10">
        <v>20000</v>
      </c>
      <c r="G582" s="10"/>
      <c r="H582" s="10">
        <v>17014.099999999999</v>
      </c>
      <c r="I582" s="10"/>
      <c r="J582" s="10">
        <v>15990</v>
      </c>
      <c r="K582" s="10">
        <v>166.86</v>
      </c>
      <c r="L582" s="10">
        <v>7851.27</v>
      </c>
      <c r="M582" s="10">
        <v>417.15</v>
      </c>
      <c r="N582" s="10">
        <v>19628.18</v>
      </c>
      <c r="O582" s="10">
        <v>667.44</v>
      </c>
      <c r="P582" s="10">
        <v>31405.09</v>
      </c>
    </row>
    <row r="583" spans="1:16">
      <c r="A583" t="str">
        <f t="shared" si="14"/>
        <v>3643</v>
      </c>
      <c r="B583" s="11">
        <v>36</v>
      </c>
      <c r="C583" s="11">
        <v>43</v>
      </c>
      <c r="D583" s="11"/>
      <c r="E583" s="11">
        <v>20130</v>
      </c>
      <c r="F583" s="11">
        <v>20000</v>
      </c>
      <c r="G583" s="11">
        <v>900</v>
      </c>
      <c r="H583" s="11">
        <v>18424.52</v>
      </c>
      <c r="I583" s="11"/>
      <c r="J583" s="11">
        <v>16306</v>
      </c>
      <c r="K583" s="11">
        <v>170.12</v>
      </c>
      <c r="L583" s="11">
        <v>8256.93</v>
      </c>
      <c r="M583" s="11">
        <v>425.3</v>
      </c>
      <c r="N583" s="11">
        <v>20642.330000000002</v>
      </c>
      <c r="O583" s="11">
        <v>680.48</v>
      </c>
      <c r="P583" s="11">
        <v>33027.72</v>
      </c>
    </row>
    <row r="584" spans="1:16">
      <c r="A584" t="str">
        <f t="shared" si="14"/>
        <v>3744</v>
      </c>
      <c r="B584" s="10">
        <v>37</v>
      </c>
      <c r="C584" s="10">
        <v>44</v>
      </c>
      <c r="D584" s="10"/>
      <c r="E584" s="10">
        <v>20130</v>
      </c>
      <c r="F584" s="10">
        <v>20000</v>
      </c>
      <c r="G584" s="10"/>
      <c r="H584" s="10">
        <v>18977.259999999998</v>
      </c>
      <c r="I584" s="10"/>
      <c r="J584" s="10">
        <v>16306</v>
      </c>
      <c r="K584" s="10">
        <v>164.46</v>
      </c>
      <c r="L584" s="10">
        <v>8669.1</v>
      </c>
      <c r="M584" s="10">
        <v>411.15</v>
      </c>
      <c r="N584" s="10">
        <v>21672.75</v>
      </c>
      <c r="O584" s="10">
        <v>657.84</v>
      </c>
      <c r="P584" s="10">
        <v>34676.39</v>
      </c>
    </row>
    <row r="585" spans="1:16">
      <c r="A585" t="str">
        <f t="shared" si="14"/>
        <v>3845</v>
      </c>
      <c r="B585" s="11">
        <v>38</v>
      </c>
      <c r="C585" s="11">
        <v>45</v>
      </c>
      <c r="D585" s="11"/>
      <c r="E585" s="11">
        <v>20130</v>
      </c>
      <c r="F585" s="11">
        <v>20000</v>
      </c>
      <c r="G585" s="11"/>
      <c r="H585" s="11">
        <v>19546.57</v>
      </c>
      <c r="I585" s="11"/>
      <c r="J585" s="11">
        <v>16629</v>
      </c>
      <c r="K585" s="11">
        <v>167.65</v>
      </c>
      <c r="L585" s="11">
        <v>9096.82</v>
      </c>
      <c r="M585" s="11">
        <v>419.13</v>
      </c>
      <c r="N585" s="11">
        <v>22742.05</v>
      </c>
      <c r="O585" s="11">
        <v>670.6</v>
      </c>
      <c r="P585" s="11">
        <v>36387.29</v>
      </c>
    </row>
    <row r="586" spans="1:16">
      <c r="A586" t="str">
        <f t="shared" si="14"/>
        <v>3946</v>
      </c>
      <c r="B586" s="10">
        <v>39</v>
      </c>
      <c r="C586" s="10">
        <v>46</v>
      </c>
      <c r="D586" s="10"/>
      <c r="E586" s="10">
        <v>20130</v>
      </c>
      <c r="F586" s="10">
        <v>20000</v>
      </c>
      <c r="G586" s="10">
        <v>900</v>
      </c>
      <c r="H586" s="10">
        <v>21032.97</v>
      </c>
      <c r="I586" s="10"/>
      <c r="J586" s="10">
        <v>16629</v>
      </c>
      <c r="K586" s="10">
        <v>170.91</v>
      </c>
      <c r="L586" s="10">
        <v>9540.64</v>
      </c>
      <c r="M586" s="10">
        <v>427.28</v>
      </c>
      <c r="N586" s="10">
        <v>23851.59</v>
      </c>
      <c r="O586" s="10">
        <v>683.64</v>
      </c>
      <c r="P586" s="10">
        <v>38162.54</v>
      </c>
    </row>
    <row r="587" spans="1:16">
      <c r="A587" t="str">
        <f t="shared" si="14"/>
        <v>4047</v>
      </c>
      <c r="B587" s="11">
        <v>40</v>
      </c>
      <c r="C587" s="11">
        <v>47</v>
      </c>
      <c r="D587" s="11"/>
      <c r="E587" s="11">
        <v>20130</v>
      </c>
      <c r="F587" s="11">
        <v>20000</v>
      </c>
      <c r="G587" s="11"/>
      <c r="H587" s="11">
        <v>21663.96</v>
      </c>
      <c r="I587" s="11"/>
      <c r="J587" s="11">
        <v>16058</v>
      </c>
      <c r="K587" s="11">
        <v>165.24</v>
      </c>
      <c r="L587" s="11">
        <v>9992.1</v>
      </c>
      <c r="M587" s="11">
        <v>413.1</v>
      </c>
      <c r="N587" s="11">
        <v>24980.240000000002</v>
      </c>
      <c r="O587" s="11">
        <v>660.96</v>
      </c>
      <c r="P587" s="11">
        <v>39968.379999999997</v>
      </c>
    </row>
    <row r="588" spans="1:16">
      <c r="A588" t="str">
        <f t="shared" si="14"/>
        <v>4148</v>
      </c>
      <c r="B588" s="10">
        <v>41</v>
      </c>
      <c r="C588" s="10">
        <v>48</v>
      </c>
      <c r="D588" s="10"/>
      <c r="E588" s="10">
        <v>20130</v>
      </c>
      <c r="F588" s="10">
        <v>20000</v>
      </c>
      <c r="G588" s="10"/>
      <c r="H588" s="10">
        <v>22313.88</v>
      </c>
      <c r="I588" s="10"/>
      <c r="J588" s="10">
        <v>16058</v>
      </c>
      <c r="K588" s="10">
        <v>168.42</v>
      </c>
      <c r="L588" s="10">
        <v>10460.280000000001</v>
      </c>
      <c r="M588" s="10">
        <v>421.05</v>
      </c>
      <c r="N588" s="10">
        <v>26150.7</v>
      </c>
      <c r="O588" s="10">
        <v>673.68</v>
      </c>
      <c r="P588" s="10">
        <v>41841.11</v>
      </c>
    </row>
    <row r="589" spans="1:16">
      <c r="A589" t="str">
        <f t="shared" si="14"/>
        <v>4249</v>
      </c>
      <c r="B589" s="11">
        <v>42</v>
      </c>
      <c r="C589" s="11">
        <v>49</v>
      </c>
      <c r="D589" s="11"/>
      <c r="E589" s="11">
        <v>20130</v>
      </c>
      <c r="F589" s="11">
        <v>20000</v>
      </c>
      <c r="G589" s="11">
        <v>900</v>
      </c>
      <c r="H589" s="11">
        <v>23883.3</v>
      </c>
      <c r="I589" s="11"/>
      <c r="J589" s="11">
        <v>16376</v>
      </c>
      <c r="K589" s="11">
        <v>171.67</v>
      </c>
      <c r="L589" s="11">
        <v>10945.76</v>
      </c>
      <c r="M589" s="11">
        <v>429.18</v>
      </c>
      <c r="N589" s="11">
        <v>27364.39</v>
      </c>
      <c r="O589" s="11">
        <v>686.68</v>
      </c>
      <c r="P589" s="11">
        <v>43783.03</v>
      </c>
    </row>
    <row r="590" spans="1:16">
      <c r="A590" t="str">
        <f t="shared" si="14"/>
        <v>4350</v>
      </c>
      <c r="B590" s="10">
        <v>43</v>
      </c>
      <c r="C590" s="10">
        <v>50</v>
      </c>
      <c r="D590" s="10"/>
      <c r="E590" s="10">
        <v>20130</v>
      </c>
      <c r="F590" s="10">
        <v>20000</v>
      </c>
      <c r="G590" s="10"/>
      <c r="H590" s="10">
        <v>24599.79</v>
      </c>
      <c r="I590" s="10"/>
      <c r="J590" s="10">
        <v>16376</v>
      </c>
      <c r="K590" s="10">
        <v>165.99</v>
      </c>
      <c r="L590" s="10">
        <v>11440.12</v>
      </c>
      <c r="M590" s="10">
        <v>414.98</v>
      </c>
      <c r="N590" s="10">
        <v>28600.3</v>
      </c>
      <c r="O590" s="10">
        <v>663.96</v>
      </c>
      <c r="P590" s="10">
        <v>45760.480000000003</v>
      </c>
    </row>
    <row r="591" spans="1:16">
      <c r="A591" t="str">
        <f t="shared" si="14"/>
        <v>4451</v>
      </c>
      <c r="B591" s="11">
        <v>44</v>
      </c>
      <c r="C591" s="11">
        <v>51</v>
      </c>
      <c r="D591" s="11"/>
      <c r="E591" s="11">
        <v>20130</v>
      </c>
      <c r="F591" s="11">
        <v>20000</v>
      </c>
      <c r="G591" s="11"/>
      <c r="H591" s="11">
        <v>25337.79</v>
      </c>
      <c r="I591" s="11"/>
      <c r="J591" s="11">
        <v>16700</v>
      </c>
      <c r="K591" s="11">
        <v>169.15</v>
      </c>
      <c r="L591" s="11">
        <v>11952.47</v>
      </c>
      <c r="M591" s="11">
        <v>422.88</v>
      </c>
      <c r="N591" s="11">
        <v>29881.18</v>
      </c>
      <c r="O591" s="11">
        <v>676.6</v>
      </c>
      <c r="P591" s="11">
        <v>47809.89</v>
      </c>
    </row>
    <row r="592" spans="1:16">
      <c r="A592" t="str">
        <f t="shared" si="14"/>
        <v>4552</v>
      </c>
      <c r="B592" s="10">
        <v>45</v>
      </c>
      <c r="C592" s="10">
        <v>52</v>
      </c>
      <c r="D592" s="10"/>
      <c r="E592" s="10">
        <v>20130</v>
      </c>
      <c r="F592" s="10">
        <v>20000</v>
      </c>
      <c r="G592" s="10">
        <v>900</v>
      </c>
      <c r="H592" s="10">
        <v>26997.919999999998</v>
      </c>
      <c r="I592" s="10"/>
      <c r="J592" s="10">
        <v>16700</v>
      </c>
      <c r="K592" s="10">
        <v>172.38</v>
      </c>
      <c r="L592" s="10">
        <v>12483.43</v>
      </c>
      <c r="M592" s="10">
        <v>430.95</v>
      </c>
      <c r="N592" s="10">
        <v>31208.57</v>
      </c>
      <c r="O592" s="10">
        <v>689.52</v>
      </c>
      <c r="P592" s="10">
        <v>49933.71</v>
      </c>
    </row>
    <row r="593" spans="1:16">
      <c r="A593" t="str">
        <f t="shared" si="14"/>
        <v>4653</v>
      </c>
      <c r="B593" s="11">
        <v>46</v>
      </c>
      <c r="C593" s="11">
        <v>53</v>
      </c>
      <c r="D593" s="11"/>
      <c r="E593" s="11">
        <v>20130</v>
      </c>
      <c r="F593" s="11">
        <v>20000</v>
      </c>
      <c r="G593" s="11"/>
      <c r="H593" s="11">
        <v>27807.86</v>
      </c>
      <c r="I593" s="11"/>
      <c r="J593" s="11">
        <v>16131</v>
      </c>
      <c r="K593" s="11">
        <v>166.67</v>
      </c>
      <c r="L593" s="11">
        <v>13024.6</v>
      </c>
      <c r="M593" s="11">
        <v>416.68</v>
      </c>
      <c r="N593" s="11">
        <v>32561.5</v>
      </c>
      <c r="O593" s="11">
        <v>666.68</v>
      </c>
      <c r="P593" s="11">
        <v>52098.400000000001</v>
      </c>
    </row>
    <row r="594" spans="1:16">
      <c r="A594" t="str">
        <f t="shared" si="14"/>
        <v>4754</v>
      </c>
      <c r="B594" s="10">
        <v>47</v>
      </c>
      <c r="C594" s="10">
        <v>54</v>
      </c>
      <c r="D594" s="10"/>
      <c r="E594" s="10">
        <v>20130</v>
      </c>
      <c r="F594" s="10">
        <v>20000</v>
      </c>
      <c r="G594" s="10"/>
      <c r="H594" s="10">
        <v>28642.09</v>
      </c>
      <c r="I594" s="10"/>
      <c r="J594" s="10">
        <v>16131</v>
      </c>
      <c r="K594" s="10">
        <v>169.8</v>
      </c>
      <c r="L594" s="10">
        <v>13585.14</v>
      </c>
      <c r="M594" s="10">
        <v>424.5</v>
      </c>
      <c r="N594" s="10">
        <v>33962.839999999997</v>
      </c>
      <c r="O594" s="10">
        <v>679.2</v>
      </c>
      <c r="P594" s="10">
        <v>54340.55</v>
      </c>
    </row>
    <row r="595" spans="1:16">
      <c r="A595" t="str">
        <f t="shared" si="14"/>
        <v>4855</v>
      </c>
      <c r="B595" s="11">
        <v>48</v>
      </c>
      <c r="C595" s="11">
        <v>55</v>
      </c>
      <c r="D595" s="11"/>
      <c r="E595" s="11">
        <v>20130</v>
      </c>
      <c r="F595" s="11">
        <v>20000</v>
      </c>
      <c r="G595" s="11">
        <v>900</v>
      </c>
      <c r="H595" s="11">
        <v>30401.360000000001</v>
      </c>
      <c r="I595" s="11"/>
      <c r="J595" s="11">
        <v>16450</v>
      </c>
      <c r="K595" s="11">
        <v>173</v>
      </c>
      <c r="L595" s="11">
        <v>14165.69</v>
      </c>
      <c r="M595" s="11">
        <v>432.5</v>
      </c>
      <c r="N595" s="11">
        <v>35414.230000000003</v>
      </c>
      <c r="O595" s="11">
        <v>692</v>
      </c>
      <c r="P595" s="11">
        <v>56662.77</v>
      </c>
    </row>
    <row r="596" spans="1:16">
      <c r="A596" t="str">
        <f t="shared" si="14"/>
        <v>4956</v>
      </c>
      <c r="B596" s="10">
        <v>49</v>
      </c>
      <c r="C596" s="10">
        <v>56</v>
      </c>
      <c r="D596" s="10"/>
      <c r="E596" s="10">
        <v>20130</v>
      </c>
      <c r="F596" s="10">
        <v>20000</v>
      </c>
      <c r="G596" s="10"/>
      <c r="H596" s="10">
        <v>31313.4</v>
      </c>
      <c r="I596" s="10"/>
      <c r="J596" s="10">
        <v>16450</v>
      </c>
      <c r="K596" s="10">
        <v>167.26</v>
      </c>
      <c r="L596" s="10">
        <v>14757.92</v>
      </c>
      <c r="M596" s="10">
        <v>418.15</v>
      </c>
      <c r="N596" s="10">
        <v>36894.81</v>
      </c>
      <c r="O596" s="10">
        <v>669.04</v>
      </c>
      <c r="P596" s="10">
        <v>59031.69</v>
      </c>
    </row>
    <row r="597" spans="1:16">
      <c r="A597" t="str">
        <f t="shared" si="14"/>
        <v>5057</v>
      </c>
      <c r="B597" s="11">
        <v>50</v>
      </c>
      <c r="C597" s="11">
        <v>57</v>
      </c>
      <c r="D597" s="11"/>
      <c r="E597" s="11">
        <v>20130</v>
      </c>
      <c r="F597" s="11">
        <v>20000</v>
      </c>
      <c r="G597" s="11"/>
      <c r="H597" s="11">
        <v>32252.799999999999</v>
      </c>
      <c r="I597" s="11"/>
      <c r="J597" s="11">
        <v>16775</v>
      </c>
      <c r="K597" s="11">
        <v>170.33</v>
      </c>
      <c r="L597" s="11">
        <v>15370.99</v>
      </c>
      <c r="M597" s="11">
        <v>425.83</v>
      </c>
      <c r="N597" s="11">
        <v>38427.480000000003</v>
      </c>
      <c r="O597" s="11">
        <v>681.32</v>
      </c>
      <c r="P597" s="11">
        <v>61483.96</v>
      </c>
    </row>
    <row r="598" spans="1:16">
      <c r="A598" t="str">
        <f t="shared" si="14"/>
        <v>5158</v>
      </c>
      <c r="B598" s="10">
        <v>51</v>
      </c>
      <c r="C598" s="10">
        <v>58</v>
      </c>
      <c r="D598" s="10"/>
      <c r="E598" s="10">
        <v>20130</v>
      </c>
      <c r="F598" s="10">
        <v>20000</v>
      </c>
      <c r="G598" s="10">
        <v>900</v>
      </c>
      <c r="H598" s="10">
        <v>34120.379999999997</v>
      </c>
      <c r="I598" s="10"/>
      <c r="J598" s="10">
        <v>16775</v>
      </c>
      <c r="K598" s="10">
        <v>173.48</v>
      </c>
      <c r="L598" s="10">
        <v>16005.6</v>
      </c>
      <c r="M598" s="10">
        <v>433.7</v>
      </c>
      <c r="N598" s="10">
        <v>40014</v>
      </c>
      <c r="O598" s="10">
        <v>693.92</v>
      </c>
      <c r="P598" s="10">
        <v>64022.400000000001</v>
      </c>
    </row>
    <row r="599" spans="1:16">
      <c r="A599" t="str">
        <f t="shared" si="14"/>
        <v>5259</v>
      </c>
      <c r="B599" s="11">
        <v>52</v>
      </c>
      <c r="C599" s="11">
        <v>59</v>
      </c>
      <c r="D599" s="11"/>
      <c r="E599" s="11">
        <v>20130</v>
      </c>
      <c r="F599" s="11">
        <v>20000</v>
      </c>
      <c r="G599" s="11"/>
      <c r="H599" s="11">
        <v>35144</v>
      </c>
      <c r="I599" s="11"/>
      <c r="J599" s="11">
        <v>16207</v>
      </c>
      <c r="K599" s="11">
        <v>167.69</v>
      </c>
      <c r="L599" s="11">
        <v>16653.46</v>
      </c>
      <c r="M599" s="11">
        <v>419.23</v>
      </c>
      <c r="N599" s="11">
        <v>41633.65</v>
      </c>
      <c r="O599" s="11">
        <v>670.76</v>
      </c>
      <c r="P599" s="11">
        <v>66613.83</v>
      </c>
    </row>
    <row r="600" spans="1:16">
      <c r="A600" t="str">
        <f t="shared" si="14"/>
        <v>5360</v>
      </c>
      <c r="B600" s="10">
        <v>53</v>
      </c>
      <c r="C600" s="10">
        <v>60</v>
      </c>
      <c r="D600" s="10"/>
      <c r="E600" s="10">
        <v>20130</v>
      </c>
      <c r="F600" s="10">
        <v>20000</v>
      </c>
      <c r="G600" s="10"/>
      <c r="H600" s="10">
        <v>36198.32</v>
      </c>
      <c r="I600" s="10"/>
      <c r="J600" s="10">
        <v>16207</v>
      </c>
      <c r="K600" s="10">
        <v>170.69</v>
      </c>
      <c r="L600" s="10">
        <v>17323.75</v>
      </c>
      <c r="M600" s="10">
        <v>426.73</v>
      </c>
      <c r="N600" s="10">
        <v>43309.38</v>
      </c>
      <c r="O600" s="10">
        <v>682.76</v>
      </c>
      <c r="P600" s="10">
        <v>69295.009999999995</v>
      </c>
    </row>
    <row r="601" spans="1:16">
      <c r="A601" t="str">
        <f t="shared" si="14"/>
        <v>5461</v>
      </c>
      <c r="B601" s="11">
        <v>54</v>
      </c>
      <c r="C601" s="11">
        <v>61</v>
      </c>
      <c r="D601" s="11"/>
      <c r="E601" s="11">
        <v>20130</v>
      </c>
      <c r="F601" s="11">
        <v>20000</v>
      </c>
      <c r="G601" s="11">
        <v>900</v>
      </c>
      <c r="H601" s="11">
        <v>38184.269999999997</v>
      </c>
      <c r="I601" s="11"/>
      <c r="J601" s="11">
        <v>16527</v>
      </c>
      <c r="K601" s="11">
        <v>173.76</v>
      </c>
      <c r="L601" s="11">
        <v>18017.22</v>
      </c>
      <c r="M601" s="11">
        <v>434.4</v>
      </c>
      <c r="N601" s="11">
        <v>45043.06</v>
      </c>
      <c r="O601" s="11">
        <v>695.04</v>
      </c>
      <c r="P601" s="11">
        <v>72068.899999999994</v>
      </c>
    </row>
    <row r="602" spans="1:16">
      <c r="A602" t="str">
        <f t="shared" si="14"/>
        <v>5562</v>
      </c>
      <c r="B602" s="10">
        <v>55</v>
      </c>
      <c r="C602" s="10">
        <v>62</v>
      </c>
      <c r="D602" s="10"/>
      <c r="E602" s="10">
        <v>20130</v>
      </c>
      <c r="F602" s="10">
        <v>20000</v>
      </c>
      <c r="G602" s="10"/>
      <c r="H602" s="10">
        <v>39329.79</v>
      </c>
      <c r="I602" s="10"/>
      <c r="J602" s="10">
        <v>16527</v>
      </c>
      <c r="K602" s="10">
        <v>167.89</v>
      </c>
      <c r="L602" s="10">
        <v>18725.63</v>
      </c>
      <c r="M602" s="10">
        <v>419.73</v>
      </c>
      <c r="N602" s="10">
        <v>46814.080000000002</v>
      </c>
      <c r="O602" s="10">
        <v>671.56</v>
      </c>
      <c r="P602" s="10">
        <v>74902.52</v>
      </c>
    </row>
    <row r="603" spans="1:16">
      <c r="A603" t="str">
        <f t="shared" si="14"/>
        <v>5663</v>
      </c>
      <c r="B603" s="11">
        <v>56</v>
      </c>
      <c r="C603" s="11">
        <v>63</v>
      </c>
      <c r="D603" s="11"/>
      <c r="E603" s="11">
        <v>20130</v>
      </c>
      <c r="F603" s="11">
        <v>20000</v>
      </c>
      <c r="G603" s="11"/>
      <c r="H603" s="11">
        <v>40509.69</v>
      </c>
      <c r="I603" s="11"/>
      <c r="J603" s="11">
        <v>16853</v>
      </c>
      <c r="K603" s="11">
        <v>170.78</v>
      </c>
      <c r="L603" s="11">
        <v>19458.18</v>
      </c>
      <c r="M603" s="11">
        <v>426.95</v>
      </c>
      <c r="N603" s="11">
        <v>48645.45</v>
      </c>
      <c r="O603" s="11">
        <v>683.12</v>
      </c>
      <c r="P603" s="11">
        <v>77832.72</v>
      </c>
    </row>
    <row r="604" spans="1:16">
      <c r="A604" t="str">
        <f t="shared" si="14"/>
        <v>5764</v>
      </c>
      <c r="B604" s="10">
        <v>57</v>
      </c>
      <c r="C604" s="10">
        <v>64</v>
      </c>
      <c r="D604" s="10"/>
      <c r="E604" s="10">
        <v>20130</v>
      </c>
      <c r="F604" s="10">
        <v>20000</v>
      </c>
      <c r="G604" s="10">
        <v>900</v>
      </c>
      <c r="H604" s="10">
        <v>42624.98</v>
      </c>
      <c r="I604" s="10"/>
      <c r="J604" s="10">
        <v>16853</v>
      </c>
      <c r="K604" s="10">
        <v>173.74</v>
      </c>
      <c r="L604" s="10">
        <v>20215.669999999998</v>
      </c>
      <c r="M604" s="10">
        <v>434.35</v>
      </c>
      <c r="N604" s="10">
        <v>50539.16</v>
      </c>
      <c r="O604" s="10">
        <v>694.96</v>
      </c>
      <c r="P604" s="10">
        <v>80862.66</v>
      </c>
    </row>
    <row r="605" spans="1:16">
      <c r="A605" t="str">
        <f t="shared" si="14"/>
        <v>5865</v>
      </c>
      <c r="B605" s="11">
        <v>58</v>
      </c>
      <c r="C605" s="11">
        <v>65</v>
      </c>
      <c r="D605" s="11"/>
      <c r="E605" s="11">
        <v>20130</v>
      </c>
      <c r="F605" s="11">
        <v>20000</v>
      </c>
      <c r="G605" s="11"/>
      <c r="H605" s="11">
        <v>43903.73</v>
      </c>
      <c r="I605" s="11"/>
      <c r="J605" s="11">
        <v>16286</v>
      </c>
      <c r="K605" s="11">
        <v>167.76</v>
      </c>
      <c r="L605" s="11">
        <v>20989.9</v>
      </c>
      <c r="M605" s="11">
        <v>419.4</v>
      </c>
      <c r="N605" s="11">
        <v>52474.74</v>
      </c>
      <c r="O605" s="11">
        <v>671.04</v>
      </c>
      <c r="P605" s="11">
        <v>83959.58</v>
      </c>
    </row>
    <row r="606" spans="1:16">
      <c r="A606" t="str">
        <f t="shared" si="14"/>
        <v>5966</v>
      </c>
      <c r="B606" s="10">
        <v>59</v>
      </c>
      <c r="C606" s="10">
        <v>66</v>
      </c>
      <c r="D606" s="10"/>
      <c r="E606" s="10">
        <v>20130</v>
      </c>
      <c r="F606" s="10">
        <v>20000</v>
      </c>
      <c r="G606" s="10"/>
      <c r="H606" s="10">
        <v>45220.84</v>
      </c>
      <c r="I606" s="10"/>
      <c r="J606" s="10">
        <v>16286</v>
      </c>
      <c r="K606" s="10">
        <v>170.49</v>
      </c>
      <c r="L606" s="10">
        <v>21790.080000000002</v>
      </c>
      <c r="M606" s="10">
        <v>426.23</v>
      </c>
      <c r="N606" s="10">
        <v>54475.21</v>
      </c>
      <c r="O606" s="10">
        <v>681.96</v>
      </c>
      <c r="P606" s="10">
        <v>87160.33</v>
      </c>
    </row>
    <row r="607" spans="1:16">
      <c r="A607" t="str">
        <f t="shared" si="14"/>
        <v>6067</v>
      </c>
      <c r="B607" s="11">
        <v>60</v>
      </c>
      <c r="C607" s="11">
        <v>67</v>
      </c>
      <c r="D607" s="11"/>
      <c r="E607" s="11">
        <v>20130</v>
      </c>
      <c r="F607" s="11">
        <v>20000</v>
      </c>
      <c r="G607" s="11">
        <v>900</v>
      </c>
      <c r="H607" s="11">
        <v>47477.46</v>
      </c>
      <c r="I607" s="11"/>
      <c r="J607" s="11">
        <v>16606</v>
      </c>
      <c r="K607" s="11">
        <v>173.28</v>
      </c>
      <c r="L607" s="11">
        <v>22617.06</v>
      </c>
      <c r="M607" s="11">
        <v>433.2</v>
      </c>
      <c r="N607" s="11">
        <v>56542.66</v>
      </c>
      <c r="O607" s="11">
        <v>693.12</v>
      </c>
      <c r="P607" s="11">
        <v>90468.26</v>
      </c>
    </row>
    <row r="608" spans="1:16">
      <c r="A608" t="str">
        <f t="shared" si="14"/>
        <v>6168</v>
      </c>
      <c r="B608" s="10">
        <v>61</v>
      </c>
      <c r="C608" s="10">
        <v>68</v>
      </c>
      <c r="D608" s="10"/>
      <c r="E608" s="10">
        <v>20130</v>
      </c>
      <c r="F608" s="10">
        <v>20000</v>
      </c>
      <c r="G608" s="10"/>
      <c r="H608" s="10">
        <v>48901.79</v>
      </c>
      <c r="I608" s="10"/>
      <c r="J608" s="10">
        <v>16606</v>
      </c>
      <c r="K608" s="10">
        <v>167.13</v>
      </c>
      <c r="L608" s="10">
        <v>23462.71</v>
      </c>
      <c r="M608" s="10">
        <v>417.83</v>
      </c>
      <c r="N608" s="10">
        <v>58656.77</v>
      </c>
      <c r="O608" s="10">
        <v>668.52</v>
      </c>
      <c r="P608" s="10">
        <v>93850.83</v>
      </c>
    </row>
    <row r="609" spans="1:16">
      <c r="A609" t="str">
        <f t="shared" si="14"/>
        <v>6269</v>
      </c>
      <c r="B609" s="11">
        <v>62</v>
      </c>
      <c r="C609" s="11">
        <v>69</v>
      </c>
      <c r="D609" s="11"/>
      <c r="E609" s="11">
        <v>20130</v>
      </c>
      <c r="F609" s="11">
        <v>20000</v>
      </c>
      <c r="G609" s="11"/>
      <c r="H609" s="11">
        <v>50368.84</v>
      </c>
      <c r="I609" s="11"/>
      <c r="J609" s="11">
        <v>16933</v>
      </c>
      <c r="K609" s="11">
        <v>169.63</v>
      </c>
      <c r="L609" s="11">
        <v>24336.22</v>
      </c>
      <c r="M609" s="11">
        <v>424.08</v>
      </c>
      <c r="N609" s="11">
        <v>60840.54</v>
      </c>
      <c r="O609" s="11">
        <v>678.52</v>
      </c>
      <c r="P609" s="11">
        <v>97344.87</v>
      </c>
    </row>
    <row r="610" spans="1:16">
      <c r="A610" t="str">
        <f t="shared" si="14"/>
        <v>6370</v>
      </c>
      <c r="B610" s="10">
        <v>63</v>
      </c>
      <c r="C610" s="10">
        <v>70</v>
      </c>
      <c r="D610" s="10"/>
      <c r="E610" s="10">
        <v>20130</v>
      </c>
      <c r="F610" s="10">
        <v>20000</v>
      </c>
      <c r="G610" s="10">
        <v>900</v>
      </c>
      <c r="H610" s="10">
        <v>52779.91</v>
      </c>
      <c r="I610" s="10"/>
      <c r="J610" s="10">
        <v>16933</v>
      </c>
      <c r="K610" s="10">
        <v>172.16</v>
      </c>
      <c r="L610" s="10">
        <v>25238.46</v>
      </c>
      <c r="M610" s="10">
        <v>430.4</v>
      </c>
      <c r="N610" s="10">
        <v>63096.160000000003</v>
      </c>
      <c r="O610" s="10">
        <v>688.64</v>
      </c>
      <c r="P610" s="10">
        <v>100953.86</v>
      </c>
    </row>
    <row r="611" spans="1:16">
      <c r="A611" t="str">
        <f t="shared" si="14"/>
        <v>6471</v>
      </c>
      <c r="B611" s="11">
        <v>64</v>
      </c>
      <c r="C611" s="11">
        <v>71</v>
      </c>
      <c r="D611" s="11"/>
      <c r="E611" s="11">
        <v>20130</v>
      </c>
      <c r="F611" s="11">
        <v>20000</v>
      </c>
      <c r="G611" s="11"/>
      <c r="H611" s="11">
        <v>54363.3</v>
      </c>
      <c r="I611" s="11"/>
      <c r="J611" s="11">
        <v>16366</v>
      </c>
      <c r="K611" s="11">
        <v>165.75</v>
      </c>
      <c r="L611" s="11">
        <v>26161.37</v>
      </c>
      <c r="M611" s="11">
        <v>414.38</v>
      </c>
      <c r="N611" s="11">
        <v>65403.42</v>
      </c>
      <c r="O611" s="11">
        <v>663</v>
      </c>
      <c r="P611" s="11">
        <v>104645.47</v>
      </c>
    </row>
    <row r="612" spans="1:16">
      <c r="A612" t="str">
        <f t="shared" ref="A612:A620" si="15">B612&amp;C612</f>
        <v>6572</v>
      </c>
      <c r="B612" s="10">
        <v>65</v>
      </c>
      <c r="C612" s="10">
        <v>72</v>
      </c>
      <c r="D612" s="10"/>
      <c r="E612" s="10">
        <v>20130</v>
      </c>
      <c r="F612" s="10">
        <v>20000</v>
      </c>
      <c r="G612" s="10"/>
      <c r="H612" s="10">
        <v>55994.2</v>
      </c>
      <c r="I612" s="10"/>
      <c r="J612" s="10">
        <v>16366</v>
      </c>
      <c r="K612" s="10">
        <v>167.89</v>
      </c>
      <c r="L612" s="10">
        <v>27114.1</v>
      </c>
      <c r="M612" s="10">
        <v>419.73</v>
      </c>
      <c r="N612" s="10">
        <v>67785.25</v>
      </c>
      <c r="O612" s="10">
        <v>671.56</v>
      </c>
      <c r="P612" s="10">
        <v>108456.4</v>
      </c>
    </row>
    <row r="613" spans="1:16">
      <c r="A613" t="str">
        <f t="shared" si="15"/>
        <v>6673</v>
      </c>
      <c r="B613" s="11">
        <v>66</v>
      </c>
      <c r="C613" s="11">
        <v>73</v>
      </c>
      <c r="D613" s="11"/>
      <c r="E613" s="11">
        <v>20130</v>
      </c>
      <c r="F613" s="11">
        <v>20000</v>
      </c>
      <c r="G613" s="11">
        <v>900</v>
      </c>
      <c r="H613" s="11">
        <v>58574.03</v>
      </c>
      <c r="I613" s="11"/>
      <c r="J613" s="11">
        <v>16686</v>
      </c>
      <c r="K613" s="11">
        <v>170.04</v>
      </c>
      <c r="L613" s="11">
        <v>28097.56</v>
      </c>
      <c r="M613" s="11">
        <v>425.1</v>
      </c>
      <c r="N613" s="11">
        <v>70243.91</v>
      </c>
      <c r="O613" s="11">
        <v>680.16</v>
      </c>
      <c r="P613" s="11">
        <v>112390.25</v>
      </c>
    </row>
    <row r="614" spans="1:16">
      <c r="A614" t="str">
        <f t="shared" si="15"/>
        <v>6774</v>
      </c>
      <c r="B614" s="10">
        <v>67</v>
      </c>
      <c r="C614" s="10">
        <v>74</v>
      </c>
      <c r="D614" s="10"/>
      <c r="E614" s="10">
        <v>20130</v>
      </c>
      <c r="F614" s="10">
        <v>20000</v>
      </c>
      <c r="G614" s="10"/>
      <c r="H614" s="10">
        <v>60331.25</v>
      </c>
      <c r="I614" s="10"/>
      <c r="J614" s="10">
        <v>16686</v>
      </c>
      <c r="K614" s="10">
        <v>163.19999999999999</v>
      </c>
      <c r="L614" s="10">
        <v>29103.69</v>
      </c>
      <c r="M614" s="10">
        <v>408</v>
      </c>
      <c r="N614" s="10">
        <v>72759.22</v>
      </c>
      <c r="O614" s="10">
        <v>652.79999999999995</v>
      </c>
      <c r="P614" s="10">
        <v>116414.76</v>
      </c>
    </row>
    <row r="615" spans="1:16">
      <c r="A615" t="str">
        <f t="shared" si="15"/>
        <v>6875</v>
      </c>
      <c r="B615" s="11">
        <v>68</v>
      </c>
      <c r="C615" s="11">
        <v>75</v>
      </c>
      <c r="D615" s="11"/>
      <c r="E615" s="11">
        <v>20130</v>
      </c>
      <c r="F615" s="11">
        <v>20000</v>
      </c>
      <c r="G615" s="11"/>
      <c r="H615" s="11">
        <v>62141.19</v>
      </c>
      <c r="I615" s="11"/>
      <c r="J615" s="11">
        <v>17012</v>
      </c>
      <c r="K615" s="11">
        <v>164.78</v>
      </c>
      <c r="L615" s="11">
        <v>30141.58</v>
      </c>
      <c r="M615" s="11">
        <v>411.95</v>
      </c>
      <c r="N615" s="11">
        <v>75353.95</v>
      </c>
      <c r="O615" s="11">
        <v>659.12</v>
      </c>
      <c r="P615" s="11">
        <v>120566.32</v>
      </c>
    </row>
    <row r="616" spans="1:16">
      <c r="A616" t="str">
        <f t="shared" si="15"/>
        <v>6976</v>
      </c>
      <c r="B616" s="10">
        <v>69</v>
      </c>
      <c r="C616" s="10">
        <v>76</v>
      </c>
      <c r="D616" s="10"/>
      <c r="E616" s="10">
        <v>20130</v>
      </c>
      <c r="F616" s="10">
        <v>20000</v>
      </c>
      <c r="G616" s="10">
        <v>900</v>
      </c>
      <c r="H616" s="10">
        <v>64905.42</v>
      </c>
      <c r="I616" s="10"/>
      <c r="J616" s="10">
        <v>17012</v>
      </c>
      <c r="K616" s="10">
        <v>166.29</v>
      </c>
      <c r="L616" s="10">
        <v>31212.12</v>
      </c>
      <c r="M616" s="10">
        <v>415.73</v>
      </c>
      <c r="N616" s="10">
        <v>78030.289999999994</v>
      </c>
      <c r="O616" s="10">
        <v>665.16</v>
      </c>
      <c r="P616" s="10">
        <v>124848.47</v>
      </c>
    </row>
    <row r="617" spans="1:16">
      <c r="A617" t="str">
        <f t="shared" si="15"/>
        <v>7077</v>
      </c>
      <c r="B617" s="11">
        <v>70</v>
      </c>
      <c r="C617" s="11">
        <v>77</v>
      </c>
      <c r="D617" s="11"/>
      <c r="E617" s="11">
        <v>20130</v>
      </c>
      <c r="F617" s="11">
        <v>20000</v>
      </c>
      <c r="G617" s="11"/>
      <c r="H617" s="11">
        <v>66852.59</v>
      </c>
      <c r="I617" s="11"/>
      <c r="J617" s="11">
        <v>16446</v>
      </c>
      <c r="K617" s="11">
        <v>158.75</v>
      </c>
      <c r="L617" s="11">
        <v>32307.23</v>
      </c>
      <c r="M617" s="11">
        <v>396.88</v>
      </c>
      <c r="N617" s="11">
        <v>80768.08</v>
      </c>
      <c r="O617" s="11">
        <v>635</v>
      </c>
      <c r="P617" s="11">
        <v>129228.92</v>
      </c>
    </row>
    <row r="618" spans="1:16">
      <c r="A618" t="str">
        <f t="shared" si="15"/>
        <v>7178</v>
      </c>
      <c r="B618" s="10">
        <v>71</v>
      </c>
      <c r="C618" s="10">
        <v>78</v>
      </c>
      <c r="D618" s="10"/>
      <c r="E618" s="10">
        <v>20130</v>
      </c>
      <c r="F618" s="10">
        <v>20000</v>
      </c>
      <c r="G618" s="10"/>
      <c r="H618" s="10">
        <v>68858.16</v>
      </c>
      <c r="I618" s="10"/>
      <c r="J618" s="10">
        <v>16446</v>
      </c>
      <c r="K618" s="10">
        <v>159.38999999999999</v>
      </c>
      <c r="L618" s="10">
        <v>33435.839999999997</v>
      </c>
      <c r="M618" s="10">
        <v>398.48</v>
      </c>
      <c r="N618" s="10">
        <v>83589.59</v>
      </c>
      <c r="O618" s="10">
        <v>637.55999999999995</v>
      </c>
      <c r="P618" s="10">
        <v>133743.35</v>
      </c>
    </row>
    <row r="619" spans="1:16">
      <c r="A619" t="str">
        <f t="shared" si="15"/>
        <v>7279</v>
      </c>
      <c r="B619" s="11">
        <v>72</v>
      </c>
      <c r="C619" s="11">
        <v>79</v>
      </c>
      <c r="D619" s="11"/>
      <c r="E619" s="11">
        <v>20130</v>
      </c>
      <c r="F619" s="11">
        <v>20000</v>
      </c>
      <c r="G619" s="11">
        <v>900</v>
      </c>
      <c r="H619" s="11">
        <v>71823.91</v>
      </c>
      <c r="I619" s="11"/>
      <c r="J619" s="11">
        <v>16765</v>
      </c>
      <c r="K619" s="11">
        <v>159.83000000000001</v>
      </c>
      <c r="L619" s="11">
        <v>34598.74</v>
      </c>
      <c r="M619" s="11">
        <v>399.58</v>
      </c>
      <c r="N619" s="11">
        <v>86496.86</v>
      </c>
      <c r="O619" s="11">
        <v>639.32000000000005</v>
      </c>
      <c r="P619" s="11">
        <v>138394.97</v>
      </c>
    </row>
    <row r="620" spans="1:16">
      <c r="A620" t="str">
        <f t="shared" si="15"/>
        <v>7380</v>
      </c>
      <c r="B620" s="10">
        <v>73</v>
      </c>
      <c r="C620" s="10">
        <v>80</v>
      </c>
      <c r="D620" s="10"/>
      <c r="E620" s="10">
        <v>20130</v>
      </c>
      <c r="F620" s="10">
        <v>20000</v>
      </c>
      <c r="G620" s="10"/>
      <c r="H620" s="10">
        <v>73978.63</v>
      </c>
      <c r="I620" s="10">
        <v>15000</v>
      </c>
      <c r="J620" s="10">
        <v>16765</v>
      </c>
      <c r="K620" s="10">
        <v>151.03</v>
      </c>
      <c r="L620" s="10">
        <v>35787.74</v>
      </c>
      <c r="M620" s="10">
        <v>377.58</v>
      </c>
      <c r="N620" s="10">
        <v>89469.34</v>
      </c>
      <c r="O620" s="10">
        <v>604.12</v>
      </c>
      <c r="P620" s="10">
        <v>143150.94</v>
      </c>
    </row>
    <row r="621" spans="1:16" ht="54">
      <c r="B621" s="9" t="s">
        <v>27</v>
      </c>
      <c r="C621" s="9" t="s">
        <v>13</v>
      </c>
      <c r="D621" s="9" t="s">
        <v>3027</v>
      </c>
      <c r="E621" s="9" t="s">
        <v>15</v>
      </c>
      <c r="F621" s="9" t="s">
        <v>16</v>
      </c>
      <c r="G621" s="9" t="s">
        <v>17</v>
      </c>
      <c r="H621" s="9" t="s">
        <v>3028</v>
      </c>
      <c r="I621" s="9" t="s">
        <v>19</v>
      </c>
      <c r="J621" s="9" t="s">
        <v>20</v>
      </c>
      <c r="K621" s="9" t="s">
        <v>21</v>
      </c>
      <c r="L621" s="9" t="s">
        <v>22</v>
      </c>
      <c r="M621" s="9" t="s">
        <v>23</v>
      </c>
      <c r="N621" s="9" t="s">
        <v>24</v>
      </c>
      <c r="O621" s="9" t="s">
        <v>25</v>
      </c>
      <c r="P621" s="9" t="s">
        <v>26</v>
      </c>
    </row>
    <row r="622" spans="1:16">
      <c r="A622" t="str">
        <f t="shared" ref="A622:A685" si="16">B622&amp;C622</f>
        <v>19</v>
      </c>
      <c r="B622" s="10">
        <v>1</v>
      </c>
      <c r="C622" s="10">
        <v>9</v>
      </c>
      <c r="D622" s="10">
        <v>2018</v>
      </c>
      <c r="E622" s="10">
        <v>2018</v>
      </c>
      <c r="F622" s="10">
        <v>20000</v>
      </c>
      <c r="G622" s="10"/>
      <c r="H622" s="10"/>
      <c r="I622" s="10"/>
      <c r="J622" s="10">
        <v>908.1</v>
      </c>
      <c r="K622" s="10">
        <v>11.1</v>
      </c>
      <c r="L622" s="10">
        <v>11.1</v>
      </c>
      <c r="M622" s="10">
        <v>27.75</v>
      </c>
      <c r="N622" s="10">
        <v>27.75</v>
      </c>
      <c r="O622" s="10">
        <v>44.4</v>
      </c>
      <c r="P622" s="10">
        <v>44.4</v>
      </c>
    </row>
    <row r="623" spans="1:16">
      <c r="A623" t="str">
        <f t="shared" si="16"/>
        <v>210</v>
      </c>
      <c r="B623" s="11">
        <v>2</v>
      </c>
      <c r="C623" s="11">
        <v>10</v>
      </c>
      <c r="D623" s="11">
        <v>2018</v>
      </c>
      <c r="E623" s="11">
        <v>4036</v>
      </c>
      <c r="F623" s="11">
        <v>20000</v>
      </c>
      <c r="G623" s="11"/>
      <c r="H623" s="11"/>
      <c r="I623" s="11"/>
      <c r="J623" s="11">
        <v>2466</v>
      </c>
      <c r="K623" s="11">
        <v>26.36</v>
      </c>
      <c r="L623" s="11">
        <v>37.79</v>
      </c>
      <c r="M623" s="11">
        <v>65.89</v>
      </c>
      <c r="N623" s="11">
        <v>94.47</v>
      </c>
      <c r="O623" s="11">
        <v>105.42</v>
      </c>
      <c r="P623" s="11">
        <v>151.15</v>
      </c>
    </row>
    <row r="624" spans="1:16">
      <c r="A624" t="str">
        <f t="shared" si="16"/>
        <v>311</v>
      </c>
      <c r="B624" s="10">
        <v>3</v>
      </c>
      <c r="C624" s="10">
        <v>11</v>
      </c>
      <c r="D624" s="10">
        <v>2018</v>
      </c>
      <c r="E624" s="10">
        <v>6054</v>
      </c>
      <c r="F624" s="10">
        <v>20000</v>
      </c>
      <c r="G624" s="10">
        <v>900</v>
      </c>
      <c r="H624" s="10">
        <v>900</v>
      </c>
      <c r="I624" s="10"/>
      <c r="J624" s="10">
        <v>3135</v>
      </c>
      <c r="K624" s="10">
        <v>41.94</v>
      </c>
      <c r="L624" s="10">
        <v>80.86</v>
      </c>
      <c r="M624" s="10">
        <v>104.84</v>
      </c>
      <c r="N624" s="10">
        <v>202.14</v>
      </c>
      <c r="O624" s="10">
        <v>167.74</v>
      </c>
      <c r="P624" s="10">
        <v>323.42</v>
      </c>
    </row>
    <row r="625" spans="1:16">
      <c r="A625" t="str">
        <f t="shared" si="16"/>
        <v>412</v>
      </c>
      <c r="B625" s="11">
        <v>4</v>
      </c>
      <c r="C625" s="11">
        <v>12</v>
      </c>
      <c r="D625" s="11">
        <v>2018</v>
      </c>
      <c r="E625" s="11">
        <v>8072</v>
      </c>
      <c r="F625" s="11">
        <v>20000</v>
      </c>
      <c r="G625" s="11"/>
      <c r="H625" s="11">
        <v>927</v>
      </c>
      <c r="I625" s="11"/>
      <c r="J625" s="11">
        <v>5026</v>
      </c>
      <c r="K625" s="11">
        <v>52.48</v>
      </c>
      <c r="L625" s="11">
        <v>135.76</v>
      </c>
      <c r="M625" s="11">
        <v>131.19</v>
      </c>
      <c r="N625" s="11">
        <v>339.4</v>
      </c>
      <c r="O625" s="11">
        <v>209.91</v>
      </c>
      <c r="P625" s="11">
        <v>543.03</v>
      </c>
    </row>
    <row r="626" spans="1:16">
      <c r="A626" t="str">
        <f t="shared" si="16"/>
        <v>513</v>
      </c>
      <c r="B626" s="10">
        <v>5</v>
      </c>
      <c r="C626" s="10">
        <v>13</v>
      </c>
      <c r="D626" s="10">
        <v>2018</v>
      </c>
      <c r="E626" s="10">
        <v>10090</v>
      </c>
      <c r="F626" s="10">
        <v>20000</v>
      </c>
      <c r="G626" s="10"/>
      <c r="H626" s="10">
        <v>954.81</v>
      </c>
      <c r="I626" s="10"/>
      <c r="J626" s="10">
        <v>6994</v>
      </c>
      <c r="K626" s="10">
        <v>72.23</v>
      </c>
      <c r="L626" s="10">
        <v>212.06</v>
      </c>
      <c r="M626" s="10">
        <v>180.57</v>
      </c>
      <c r="N626" s="10">
        <v>530.15</v>
      </c>
      <c r="O626" s="10">
        <v>288.91000000000003</v>
      </c>
      <c r="P626" s="10">
        <v>848.24</v>
      </c>
    </row>
    <row r="627" spans="1:16">
      <c r="A627" t="str">
        <f t="shared" si="16"/>
        <v>614</v>
      </c>
      <c r="B627" s="11">
        <v>6</v>
      </c>
      <c r="C627" s="11">
        <v>14</v>
      </c>
      <c r="D627" s="11">
        <v>2018</v>
      </c>
      <c r="E627" s="11">
        <v>12108</v>
      </c>
      <c r="F627" s="11">
        <v>20000</v>
      </c>
      <c r="G627" s="11">
        <v>900</v>
      </c>
      <c r="H627" s="11">
        <v>1883.45</v>
      </c>
      <c r="I627" s="11"/>
      <c r="J627" s="11">
        <v>8177</v>
      </c>
      <c r="K627" s="11">
        <v>92.39</v>
      </c>
      <c r="L627" s="11">
        <v>310.81</v>
      </c>
      <c r="M627" s="11">
        <v>230.97</v>
      </c>
      <c r="N627" s="11">
        <v>777.02</v>
      </c>
      <c r="O627" s="11">
        <v>369.55</v>
      </c>
      <c r="P627" s="11">
        <v>1243.23</v>
      </c>
    </row>
    <row r="628" spans="1:16">
      <c r="A628" t="str">
        <f t="shared" si="16"/>
        <v>715</v>
      </c>
      <c r="B628" s="10">
        <v>7</v>
      </c>
      <c r="C628" s="10">
        <v>15</v>
      </c>
      <c r="D628" s="10">
        <v>2018</v>
      </c>
      <c r="E628" s="10">
        <v>14126</v>
      </c>
      <c r="F628" s="10">
        <v>20000</v>
      </c>
      <c r="G628" s="10"/>
      <c r="H628" s="10">
        <v>1939.96</v>
      </c>
      <c r="I628" s="10"/>
      <c r="J628" s="10">
        <v>10279</v>
      </c>
      <c r="K628" s="10">
        <v>103.95</v>
      </c>
      <c r="L628" s="10">
        <v>424.08</v>
      </c>
      <c r="M628" s="10">
        <v>259.87</v>
      </c>
      <c r="N628" s="10">
        <v>1060.2</v>
      </c>
      <c r="O628" s="10">
        <v>415.79</v>
      </c>
      <c r="P628" s="10">
        <v>1696.32</v>
      </c>
    </row>
    <row r="629" spans="1:16">
      <c r="A629" t="str">
        <f t="shared" si="16"/>
        <v>816</v>
      </c>
      <c r="B629" s="11">
        <v>8</v>
      </c>
      <c r="C629" s="11">
        <v>16</v>
      </c>
      <c r="D629" s="11">
        <v>2018</v>
      </c>
      <c r="E629" s="11">
        <v>16144</v>
      </c>
      <c r="F629" s="11">
        <v>20000</v>
      </c>
      <c r="G629" s="11"/>
      <c r="H629" s="11">
        <v>1998.16</v>
      </c>
      <c r="I629" s="11"/>
      <c r="J629" s="11">
        <v>12464</v>
      </c>
      <c r="K629" s="11">
        <v>124.74</v>
      </c>
      <c r="L629" s="11">
        <v>561.54</v>
      </c>
      <c r="M629" s="11">
        <v>311.83999999999997</v>
      </c>
      <c r="N629" s="11">
        <v>1403.85</v>
      </c>
      <c r="O629" s="11">
        <v>498.95</v>
      </c>
      <c r="P629" s="11">
        <v>2246.16</v>
      </c>
    </row>
    <row r="630" spans="1:16">
      <c r="A630" t="str">
        <f t="shared" si="16"/>
        <v>917</v>
      </c>
      <c r="B630" s="10">
        <v>9</v>
      </c>
      <c r="C630" s="10">
        <v>17</v>
      </c>
      <c r="D630" s="10">
        <v>2018</v>
      </c>
      <c r="E630" s="10">
        <v>18162</v>
      </c>
      <c r="F630" s="10">
        <v>20000</v>
      </c>
      <c r="G630" s="10">
        <v>900</v>
      </c>
      <c r="H630" s="10">
        <v>2958.1</v>
      </c>
      <c r="I630" s="10"/>
      <c r="J630" s="10">
        <v>13843</v>
      </c>
      <c r="K630" s="10">
        <v>145.94999999999999</v>
      </c>
      <c r="L630" s="10">
        <v>724.33</v>
      </c>
      <c r="M630" s="10">
        <v>364.87</v>
      </c>
      <c r="N630" s="10">
        <v>1810.83</v>
      </c>
      <c r="O630" s="10">
        <v>583.79</v>
      </c>
      <c r="P630" s="10">
        <v>2897.33</v>
      </c>
    </row>
    <row r="631" spans="1:16">
      <c r="A631" t="str">
        <f t="shared" si="16"/>
        <v>1018</v>
      </c>
      <c r="B631" s="11">
        <v>10</v>
      </c>
      <c r="C631" s="11">
        <v>18</v>
      </c>
      <c r="D631" s="11">
        <v>2018</v>
      </c>
      <c r="E631" s="11">
        <v>20180</v>
      </c>
      <c r="F631" s="11">
        <v>20000</v>
      </c>
      <c r="G631" s="11"/>
      <c r="H631" s="11">
        <v>3046.84</v>
      </c>
      <c r="I631" s="11"/>
      <c r="J631" s="11">
        <v>16173</v>
      </c>
      <c r="K631" s="11">
        <v>158.6</v>
      </c>
      <c r="L631" s="11">
        <v>904.66</v>
      </c>
      <c r="M631" s="11">
        <v>396.49</v>
      </c>
      <c r="N631" s="11">
        <v>2261.65</v>
      </c>
      <c r="O631" s="11">
        <v>634.39</v>
      </c>
      <c r="P631" s="11">
        <v>3618.64</v>
      </c>
    </row>
    <row r="632" spans="1:16">
      <c r="A632" t="str">
        <f t="shared" si="16"/>
        <v>1119</v>
      </c>
      <c r="B632" s="10">
        <v>11</v>
      </c>
      <c r="C632" s="10">
        <v>19</v>
      </c>
      <c r="D632" s="10"/>
      <c r="E632" s="10">
        <v>20180</v>
      </c>
      <c r="F632" s="10">
        <v>20000</v>
      </c>
      <c r="G632" s="10"/>
      <c r="H632" s="10">
        <v>3138.25</v>
      </c>
      <c r="I632" s="10"/>
      <c r="J632" s="10">
        <v>16493</v>
      </c>
      <c r="K632" s="10">
        <v>161.72999999999999</v>
      </c>
      <c r="L632" s="10">
        <v>1093.53</v>
      </c>
      <c r="M632" s="10">
        <v>404.33</v>
      </c>
      <c r="N632" s="10">
        <v>2733.83</v>
      </c>
      <c r="O632" s="10">
        <v>646.91999999999996</v>
      </c>
      <c r="P632" s="10">
        <v>4374.12</v>
      </c>
    </row>
    <row r="633" spans="1:16">
      <c r="A633" t="str">
        <f t="shared" si="16"/>
        <v>1220</v>
      </c>
      <c r="B633" s="11">
        <v>12</v>
      </c>
      <c r="C633" s="11">
        <v>20</v>
      </c>
      <c r="D633" s="11"/>
      <c r="E633" s="11">
        <v>20180</v>
      </c>
      <c r="F633" s="11">
        <v>20000</v>
      </c>
      <c r="G633" s="11">
        <v>900</v>
      </c>
      <c r="H633" s="11">
        <v>4132.3999999999996</v>
      </c>
      <c r="I633" s="11"/>
      <c r="J633" s="11">
        <v>15919</v>
      </c>
      <c r="K633" s="11">
        <v>164.93</v>
      </c>
      <c r="L633" s="11">
        <v>1291.27</v>
      </c>
      <c r="M633" s="11">
        <v>412.33</v>
      </c>
      <c r="N633" s="11">
        <v>3228.17</v>
      </c>
      <c r="O633" s="11">
        <v>659.72</v>
      </c>
      <c r="P633" s="11">
        <v>5165.0600000000004</v>
      </c>
    </row>
    <row r="634" spans="1:16">
      <c r="A634" t="str">
        <f t="shared" si="16"/>
        <v>1321</v>
      </c>
      <c r="B634" s="10">
        <v>13</v>
      </c>
      <c r="C634" s="10">
        <v>21</v>
      </c>
      <c r="D634" s="10"/>
      <c r="E634" s="10">
        <v>20180</v>
      </c>
      <c r="F634" s="10">
        <v>20000</v>
      </c>
      <c r="G634" s="10"/>
      <c r="H634" s="10">
        <v>4256.37</v>
      </c>
      <c r="I634" s="10"/>
      <c r="J634" s="10">
        <v>16233</v>
      </c>
      <c r="K634" s="10">
        <v>159.19</v>
      </c>
      <c r="L634" s="10">
        <v>1489.19</v>
      </c>
      <c r="M634" s="10">
        <v>397.98</v>
      </c>
      <c r="N634" s="10">
        <v>3722.99</v>
      </c>
      <c r="O634" s="10">
        <v>636.76</v>
      </c>
      <c r="P634" s="10">
        <v>5956.78</v>
      </c>
    </row>
    <row r="635" spans="1:16">
      <c r="A635" t="str">
        <f t="shared" si="16"/>
        <v>1422</v>
      </c>
      <c r="B635" s="11">
        <v>14</v>
      </c>
      <c r="C635" s="11">
        <v>22</v>
      </c>
      <c r="D635" s="11"/>
      <c r="E635" s="11">
        <v>20180</v>
      </c>
      <c r="F635" s="11">
        <v>20000</v>
      </c>
      <c r="G635" s="11"/>
      <c r="H635" s="11">
        <v>4384.0600000000004</v>
      </c>
      <c r="I635" s="11"/>
      <c r="J635" s="11">
        <v>16554</v>
      </c>
      <c r="K635" s="11">
        <v>162.33000000000001</v>
      </c>
      <c r="L635" s="11">
        <v>1696.2</v>
      </c>
      <c r="M635" s="11">
        <v>405.83</v>
      </c>
      <c r="N635" s="11">
        <v>4240.5</v>
      </c>
      <c r="O635" s="11">
        <v>649.32000000000005</v>
      </c>
      <c r="P635" s="11">
        <v>6784.8</v>
      </c>
    </row>
    <row r="636" spans="1:16">
      <c r="A636" t="str">
        <f t="shared" si="16"/>
        <v>1523</v>
      </c>
      <c r="B636" s="10">
        <v>15</v>
      </c>
      <c r="C636" s="10">
        <v>23</v>
      </c>
      <c r="D636" s="10"/>
      <c r="E636" s="10">
        <v>20180</v>
      </c>
      <c r="F636" s="10">
        <v>20000</v>
      </c>
      <c r="G636" s="10">
        <v>900</v>
      </c>
      <c r="H636" s="10">
        <v>5415.58</v>
      </c>
      <c r="I636" s="10"/>
      <c r="J636" s="10">
        <v>15982</v>
      </c>
      <c r="K636" s="10">
        <v>165.54</v>
      </c>
      <c r="L636" s="10">
        <v>1912.63</v>
      </c>
      <c r="M636" s="10">
        <v>413.85</v>
      </c>
      <c r="N636" s="10">
        <v>4781.5600000000004</v>
      </c>
      <c r="O636" s="10">
        <v>662.16</v>
      </c>
      <c r="P636" s="10">
        <v>7650.5</v>
      </c>
    </row>
    <row r="637" spans="1:16">
      <c r="A637" t="str">
        <f t="shared" si="16"/>
        <v>1624</v>
      </c>
      <c r="B637" s="11">
        <v>16</v>
      </c>
      <c r="C637" s="11">
        <v>24</v>
      </c>
      <c r="D637" s="11"/>
      <c r="E637" s="11">
        <v>20180</v>
      </c>
      <c r="F637" s="11">
        <v>20000</v>
      </c>
      <c r="G637" s="11"/>
      <c r="H637" s="11">
        <v>5578.05</v>
      </c>
      <c r="I637" s="11"/>
      <c r="J637" s="11">
        <v>16298</v>
      </c>
      <c r="K637" s="11">
        <v>159.82</v>
      </c>
      <c r="L637" s="11">
        <v>2129.8200000000002</v>
      </c>
      <c r="M637" s="11">
        <v>399.55</v>
      </c>
      <c r="N637" s="11">
        <v>5324.56</v>
      </c>
      <c r="O637" s="11">
        <v>639.28</v>
      </c>
      <c r="P637" s="11">
        <v>8519.2999999999993</v>
      </c>
    </row>
    <row r="638" spans="1:16">
      <c r="A638" t="str">
        <f t="shared" si="16"/>
        <v>1725</v>
      </c>
      <c r="B638" s="10">
        <v>17</v>
      </c>
      <c r="C638" s="10">
        <v>25</v>
      </c>
      <c r="D638" s="10"/>
      <c r="E638" s="10">
        <v>20180</v>
      </c>
      <c r="F638" s="10">
        <v>20000</v>
      </c>
      <c r="G638" s="10"/>
      <c r="H638" s="10">
        <v>5745.39</v>
      </c>
      <c r="I638" s="10"/>
      <c r="J638" s="10">
        <v>16620</v>
      </c>
      <c r="K638" s="10">
        <v>162.97999999999999</v>
      </c>
      <c r="L638" s="10">
        <v>2356.6999999999998</v>
      </c>
      <c r="M638" s="10">
        <v>407.45</v>
      </c>
      <c r="N638" s="10">
        <v>5891.75</v>
      </c>
      <c r="O638" s="10">
        <v>651.91999999999996</v>
      </c>
      <c r="P638" s="10">
        <v>9426.7999999999993</v>
      </c>
    </row>
    <row r="639" spans="1:16">
      <c r="A639" t="str">
        <f t="shared" si="16"/>
        <v>1826</v>
      </c>
      <c r="B639" s="11">
        <v>18</v>
      </c>
      <c r="C639" s="11">
        <v>26</v>
      </c>
      <c r="D639" s="11"/>
      <c r="E639" s="11">
        <v>20180</v>
      </c>
      <c r="F639" s="11">
        <v>20000</v>
      </c>
      <c r="G639" s="11">
        <v>900</v>
      </c>
      <c r="H639" s="11">
        <v>6817.75</v>
      </c>
      <c r="I639" s="11"/>
      <c r="J639" s="11">
        <v>16049</v>
      </c>
      <c r="K639" s="11">
        <v>166.2</v>
      </c>
      <c r="L639" s="11">
        <v>2593.6</v>
      </c>
      <c r="M639" s="11">
        <v>415.5</v>
      </c>
      <c r="N639" s="11">
        <v>6484</v>
      </c>
      <c r="O639" s="11">
        <v>664.8</v>
      </c>
      <c r="P639" s="11">
        <v>10374.4</v>
      </c>
    </row>
    <row r="640" spans="1:16">
      <c r="A640" t="str">
        <f t="shared" si="16"/>
        <v>1927</v>
      </c>
      <c r="B640" s="10">
        <v>19</v>
      </c>
      <c r="C640" s="10">
        <v>27</v>
      </c>
      <c r="D640" s="10"/>
      <c r="E640" s="10">
        <v>20180</v>
      </c>
      <c r="F640" s="10">
        <v>20000</v>
      </c>
      <c r="G640" s="10"/>
      <c r="H640" s="10">
        <v>7022.29</v>
      </c>
      <c r="I640" s="10"/>
      <c r="J640" s="10">
        <v>16367</v>
      </c>
      <c r="K640" s="10">
        <v>160.49</v>
      </c>
      <c r="L640" s="10">
        <v>2831.9</v>
      </c>
      <c r="M640" s="10">
        <v>401.23</v>
      </c>
      <c r="N640" s="10">
        <v>7079.75</v>
      </c>
      <c r="O640" s="10">
        <v>641.96</v>
      </c>
      <c r="P640" s="10">
        <v>11327.59</v>
      </c>
    </row>
    <row r="641" spans="1:16">
      <c r="A641" t="str">
        <f t="shared" si="16"/>
        <v>2028</v>
      </c>
      <c r="B641" s="11">
        <v>20</v>
      </c>
      <c r="C641" s="11">
        <v>28</v>
      </c>
      <c r="D641" s="11"/>
      <c r="E641" s="11">
        <v>20180</v>
      </c>
      <c r="F641" s="11">
        <v>20000</v>
      </c>
      <c r="G641" s="11"/>
      <c r="H641" s="11">
        <v>7232.95</v>
      </c>
      <c r="I641" s="11"/>
      <c r="J641" s="11">
        <v>16691</v>
      </c>
      <c r="K641" s="11">
        <v>163.66999999999999</v>
      </c>
      <c r="L641" s="11">
        <v>3080.53</v>
      </c>
      <c r="M641" s="11">
        <v>409.18</v>
      </c>
      <c r="N641" s="11">
        <v>7701.31</v>
      </c>
      <c r="O641" s="11">
        <v>654.67999999999995</v>
      </c>
      <c r="P641" s="11">
        <v>12322.1</v>
      </c>
    </row>
    <row r="642" spans="1:16">
      <c r="A642" t="str">
        <f t="shared" si="16"/>
        <v>2129</v>
      </c>
      <c r="B642" s="10">
        <v>21</v>
      </c>
      <c r="C642" s="10">
        <v>29</v>
      </c>
      <c r="D642" s="10"/>
      <c r="E642" s="10">
        <v>20180</v>
      </c>
      <c r="F642" s="10">
        <v>20000</v>
      </c>
      <c r="G642" s="10">
        <v>900</v>
      </c>
      <c r="H642" s="10">
        <v>8349.94</v>
      </c>
      <c r="I642" s="10"/>
      <c r="J642" s="10">
        <v>16122</v>
      </c>
      <c r="K642" s="10">
        <v>166.91</v>
      </c>
      <c r="L642" s="10">
        <v>3339.85</v>
      </c>
      <c r="M642" s="10">
        <v>417.28</v>
      </c>
      <c r="N642" s="10">
        <v>8349.6299999999992</v>
      </c>
      <c r="O642" s="10">
        <v>667.64</v>
      </c>
      <c r="P642" s="10">
        <v>13359.4</v>
      </c>
    </row>
    <row r="643" spans="1:16">
      <c r="A643" t="str">
        <f t="shared" si="16"/>
        <v>2230</v>
      </c>
      <c r="B643" s="11">
        <v>22</v>
      </c>
      <c r="C643" s="11">
        <v>30</v>
      </c>
      <c r="D643" s="11"/>
      <c r="E643" s="11">
        <v>20180</v>
      </c>
      <c r="F643" s="11">
        <v>20000</v>
      </c>
      <c r="G643" s="11"/>
      <c r="H643" s="11">
        <v>8600.44</v>
      </c>
      <c r="I643" s="11"/>
      <c r="J643" s="11">
        <v>16441</v>
      </c>
      <c r="K643" s="11">
        <v>161.22</v>
      </c>
      <c r="L643" s="11">
        <v>3601.27</v>
      </c>
      <c r="M643" s="11">
        <v>403.05</v>
      </c>
      <c r="N643" s="11">
        <v>9003.17</v>
      </c>
      <c r="O643" s="11">
        <v>644.88</v>
      </c>
      <c r="P643" s="11">
        <v>14405.07</v>
      </c>
    </row>
    <row r="644" spans="1:16">
      <c r="A644" t="str">
        <f t="shared" si="16"/>
        <v>2331</v>
      </c>
      <c r="B644" s="10">
        <v>23</v>
      </c>
      <c r="C644" s="10">
        <v>31</v>
      </c>
      <c r="D644" s="10"/>
      <c r="E644" s="10">
        <v>20180</v>
      </c>
      <c r="F644" s="10">
        <v>20000</v>
      </c>
      <c r="G644" s="10"/>
      <c r="H644" s="10">
        <v>8858.4500000000007</v>
      </c>
      <c r="I644" s="10"/>
      <c r="J644" s="10">
        <v>16766</v>
      </c>
      <c r="K644" s="10">
        <v>164.41</v>
      </c>
      <c r="L644" s="10">
        <v>3873.71</v>
      </c>
      <c r="M644" s="10">
        <v>411.03</v>
      </c>
      <c r="N644" s="10">
        <v>9684.2900000000009</v>
      </c>
      <c r="O644" s="10">
        <v>657.64</v>
      </c>
      <c r="P644" s="10">
        <v>15494.86</v>
      </c>
    </row>
    <row r="645" spans="1:16">
      <c r="A645" t="str">
        <f t="shared" si="16"/>
        <v>2432</v>
      </c>
      <c r="B645" s="11">
        <v>24</v>
      </c>
      <c r="C645" s="11">
        <v>32</v>
      </c>
      <c r="D645" s="11"/>
      <c r="E645" s="11">
        <v>20180</v>
      </c>
      <c r="F645" s="11">
        <v>20000</v>
      </c>
      <c r="G645" s="11">
        <v>900</v>
      </c>
      <c r="H645" s="11">
        <v>10024.209999999999</v>
      </c>
      <c r="I645" s="11"/>
      <c r="J645" s="11">
        <v>16199</v>
      </c>
      <c r="K645" s="11">
        <v>167.66</v>
      </c>
      <c r="L645" s="11">
        <v>4157.59</v>
      </c>
      <c r="M645" s="11">
        <v>419.15</v>
      </c>
      <c r="N645" s="11">
        <v>10393.969999999999</v>
      </c>
      <c r="O645" s="11">
        <v>670.64</v>
      </c>
      <c r="P645" s="11">
        <v>16630.34</v>
      </c>
    </row>
    <row r="646" spans="1:16">
      <c r="A646" t="str">
        <f t="shared" si="16"/>
        <v>2533</v>
      </c>
      <c r="B646" s="10">
        <v>25</v>
      </c>
      <c r="C646" s="10">
        <v>33</v>
      </c>
      <c r="D646" s="10"/>
      <c r="E646" s="10">
        <v>20180</v>
      </c>
      <c r="F646" s="10">
        <v>20000</v>
      </c>
      <c r="G646" s="10"/>
      <c r="H646" s="10">
        <v>10324.93</v>
      </c>
      <c r="I646" s="10"/>
      <c r="J646" s="10">
        <v>16519</v>
      </c>
      <c r="K646" s="10">
        <v>161.99</v>
      </c>
      <c r="L646" s="10">
        <v>4444.3</v>
      </c>
      <c r="M646" s="10">
        <v>404.98</v>
      </c>
      <c r="N646" s="10">
        <v>11110.76</v>
      </c>
      <c r="O646" s="10">
        <v>647.96</v>
      </c>
      <c r="P646" s="10">
        <v>17777.21</v>
      </c>
    </row>
    <row r="647" spans="1:16">
      <c r="A647" t="str">
        <f t="shared" si="16"/>
        <v>2634</v>
      </c>
      <c r="B647" s="11">
        <v>26</v>
      </c>
      <c r="C647" s="11">
        <v>34</v>
      </c>
      <c r="D647" s="11"/>
      <c r="E647" s="11">
        <v>20180</v>
      </c>
      <c r="F647" s="11">
        <v>20000</v>
      </c>
      <c r="G647" s="11"/>
      <c r="H647" s="11">
        <v>10634.68</v>
      </c>
      <c r="I647" s="11"/>
      <c r="J647" s="11">
        <v>16845</v>
      </c>
      <c r="K647" s="11">
        <v>165.19</v>
      </c>
      <c r="L647" s="11">
        <v>4742.82</v>
      </c>
      <c r="M647" s="11">
        <v>412.98</v>
      </c>
      <c r="N647" s="11">
        <v>11857.06</v>
      </c>
      <c r="O647" s="11">
        <v>660.76</v>
      </c>
      <c r="P647" s="11">
        <v>18971.29</v>
      </c>
    </row>
    <row r="648" spans="1:16">
      <c r="A648" t="str">
        <f t="shared" si="16"/>
        <v>2735</v>
      </c>
      <c r="B648" s="10">
        <v>27</v>
      </c>
      <c r="C648" s="10">
        <v>35</v>
      </c>
      <c r="D648" s="10"/>
      <c r="E648" s="10">
        <v>20180</v>
      </c>
      <c r="F648" s="10">
        <v>20000</v>
      </c>
      <c r="G648" s="10">
        <v>900</v>
      </c>
      <c r="H648" s="10">
        <v>11853.72</v>
      </c>
      <c r="I648" s="10"/>
      <c r="J648" s="10">
        <v>16278</v>
      </c>
      <c r="K648" s="10">
        <v>168.45</v>
      </c>
      <c r="L648" s="10">
        <v>5053.5600000000004</v>
      </c>
      <c r="M648" s="10">
        <v>421.13</v>
      </c>
      <c r="N648" s="10">
        <v>12633.89</v>
      </c>
      <c r="O648" s="10">
        <v>673.8</v>
      </c>
      <c r="P648" s="10">
        <v>20214.23</v>
      </c>
    </row>
    <row r="649" spans="1:16">
      <c r="A649" t="str">
        <f t="shared" si="16"/>
        <v>2836</v>
      </c>
      <c r="B649" s="11">
        <v>28</v>
      </c>
      <c r="C649" s="11">
        <v>36</v>
      </c>
      <c r="D649" s="11"/>
      <c r="E649" s="11">
        <v>20180</v>
      </c>
      <c r="F649" s="11">
        <v>20000</v>
      </c>
      <c r="G649" s="11"/>
      <c r="H649" s="11">
        <v>12209.33</v>
      </c>
      <c r="I649" s="11"/>
      <c r="J649" s="11">
        <v>16599</v>
      </c>
      <c r="K649" s="11">
        <v>162.78</v>
      </c>
      <c r="L649" s="11">
        <v>5367.94</v>
      </c>
      <c r="M649" s="11">
        <v>406.95</v>
      </c>
      <c r="N649" s="11">
        <v>13419.86</v>
      </c>
      <c r="O649" s="11">
        <v>651.12</v>
      </c>
      <c r="P649" s="11">
        <v>21471.78</v>
      </c>
    </row>
    <row r="650" spans="1:16">
      <c r="A650" t="str">
        <f t="shared" si="16"/>
        <v>2937</v>
      </c>
      <c r="B650" s="10">
        <v>29</v>
      </c>
      <c r="C650" s="10">
        <v>37</v>
      </c>
      <c r="D650" s="10"/>
      <c r="E650" s="10">
        <v>20180</v>
      </c>
      <c r="F650" s="10">
        <v>20000</v>
      </c>
      <c r="G650" s="10"/>
      <c r="H650" s="10">
        <v>12575.61</v>
      </c>
      <c r="I650" s="10"/>
      <c r="J650" s="10">
        <v>16927</v>
      </c>
      <c r="K650" s="10">
        <v>165.99</v>
      </c>
      <c r="L650" s="10">
        <v>5694.97</v>
      </c>
      <c r="M650" s="10">
        <v>414.98</v>
      </c>
      <c r="N650" s="10">
        <v>14237.43</v>
      </c>
      <c r="O650" s="10">
        <v>663.96</v>
      </c>
      <c r="P650" s="10">
        <v>22779.89</v>
      </c>
    </row>
    <row r="651" spans="1:16">
      <c r="A651" t="str">
        <f t="shared" si="16"/>
        <v>3038</v>
      </c>
      <c r="B651" s="11">
        <v>30</v>
      </c>
      <c r="C651" s="11">
        <v>38</v>
      </c>
      <c r="D651" s="11"/>
      <c r="E651" s="11">
        <v>20180</v>
      </c>
      <c r="F651" s="11">
        <v>20000</v>
      </c>
      <c r="G651" s="11">
        <v>900</v>
      </c>
      <c r="H651" s="11">
        <v>13852.88</v>
      </c>
      <c r="I651" s="11"/>
      <c r="J651" s="11">
        <v>16360</v>
      </c>
      <c r="K651" s="11">
        <v>169.27</v>
      </c>
      <c r="L651" s="11">
        <v>6035.09</v>
      </c>
      <c r="M651" s="11">
        <v>423.18</v>
      </c>
      <c r="N651" s="11">
        <v>15087.73</v>
      </c>
      <c r="O651" s="11">
        <v>677.08</v>
      </c>
      <c r="P651" s="11">
        <v>24140.37</v>
      </c>
    </row>
    <row r="652" spans="1:16">
      <c r="A652" t="str">
        <f t="shared" si="16"/>
        <v>3139</v>
      </c>
      <c r="B652" s="10">
        <v>31</v>
      </c>
      <c r="C652" s="10">
        <v>39</v>
      </c>
      <c r="D652" s="10"/>
      <c r="E652" s="10">
        <v>20180</v>
      </c>
      <c r="F652" s="10">
        <v>20000</v>
      </c>
      <c r="G652" s="10"/>
      <c r="H652" s="10">
        <v>14268.47</v>
      </c>
      <c r="I652" s="10"/>
      <c r="J652" s="10">
        <v>16682</v>
      </c>
      <c r="K652" s="10">
        <v>163.6</v>
      </c>
      <c r="L652" s="10">
        <v>6379.74</v>
      </c>
      <c r="M652" s="10">
        <v>409</v>
      </c>
      <c r="N652" s="10">
        <v>15949.36</v>
      </c>
      <c r="O652" s="10">
        <v>654.4</v>
      </c>
      <c r="P652" s="10">
        <v>25518.98</v>
      </c>
    </row>
    <row r="653" spans="1:16">
      <c r="A653" t="str">
        <f t="shared" si="16"/>
        <v>3240</v>
      </c>
      <c r="B653" s="11">
        <v>32</v>
      </c>
      <c r="C653" s="11">
        <v>40</v>
      </c>
      <c r="D653" s="11"/>
      <c r="E653" s="11">
        <v>20180</v>
      </c>
      <c r="F653" s="11">
        <v>20000</v>
      </c>
      <c r="G653" s="11"/>
      <c r="H653" s="11">
        <v>14696.52</v>
      </c>
      <c r="I653" s="11"/>
      <c r="J653" s="11">
        <v>17009</v>
      </c>
      <c r="K653" s="11">
        <v>166.82</v>
      </c>
      <c r="L653" s="11">
        <v>6737.96</v>
      </c>
      <c r="M653" s="11">
        <v>417.05</v>
      </c>
      <c r="N653" s="11">
        <v>16844.89</v>
      </c>
      <c r="O653" s="11">
        <v>667.28</v>
      </c>
      <c r="P653" s="11">
        <v>26951.83</v>
      </c>
    </row>
    <row r="654" spans="1:16">
      <c r="A654" t="str">
        <f t="shared" si="16"/>
        <v>3341</v>
      </c>
      <c r="B654" s="10">
        <v>33</v>
      </c>
      <c r="C654" s="10">
        <v>41</v>
      </c>
      <c r="D654" s="10"/>
      <c r="E654" s="10">
        <v>20180</v>
      </c>
      <c r="F654" s="10">
        <v>20000</v>
      </c>
      <c r="G654" s="10">
        <v>900</v>
      </c>
      <c r="H654" s="10">
        <v>16037.42</v>
      </c>
      <c r="I654" s="10"/>
      <c r="J654" s="10">
        <v>16444</v>
      </c>
      <c r="K654" s="10">
        <v>170.09</v>
      </c>
      <c r="L654" s="10">
        <v>7110.19</v>
      </c>
      <c r="M654" s="10">
        <v>425.23</v>
      </c>
      <c r="N654" s="10">
        <v>17775.46</v>
      </c>
      <c r="O654" s="10">
        <v>680.36</v>
      </c>
      <c r="P654" s="10">
        <v>28440.74</v>
      </c>
    </row>
    <row r="655" spans="1:16">
      <c r="A655" t="str">
        <f t="shared" si="16"/>
        <v>3442</v>
      </c>
      <c r="B655" s="11">
        <v>34</v>
      </c>
      <c r="C655" s="11">
        <v>42</v>
      </c>
      <c r="D655" s="11"/>
      <c r="E655" s="11">
        <v>20180</v>
      </c>
      <c r="F655" s="11">
        <v>20000</v>
      </c>
      <c r="G655" s="11"/>
      <c r="H655" s="11">
        <v>16518.54</v>
      </c>
      <c r="I655" s="11"/>
      <c r="J655" s="11">
        <v>16765</v>
      </c>
      <c r="K655" s="11">
        <v>164.44</v>
      </c>
      <c r="L655" s="11">
        <v>7487.93</v>
      </c>
      <c r="M655" s="11">
        <v>411.1</v>
      </c>
      <c r="N655" s="11">
        <v>18719.830000000002</v>
      </c>
      <c r="O655" s="11">
        <v>657.76</v>
      </c>
      <c r="P655" s="11">
        <v>29951.72</v>
      </c>
    </row>
    <row r="656" spans="1:16">
      <c r="A656" t="str">
        <f t="shared" si="16"/>
        <v>3543</v>
      </c>
      <c r="B656" s="10">
        <v>35</v>
      </c>
      <c r="C656" s="10">
        <v>43</v>
      </c>
      <c r="D656" s="10"/>
      <c r="E656" s="10">
        <v>20180</v>
      </c>
      <c r="F656" s="10">
        <v>20000</v>
      </c>
      <c r="G656" s="10"/>
      <c r="H656" s="10">
        <v>17014.099999999999</v>
      </c>
      <c r="I656" s="10"/>
      <c r="J656" s="10">
        <v>17092</v>
      </c>
      <c r="K656" s="10">
        <v>167.65</v>
      </c>
      <c r="L656" s="10">
        <v>7880.22</v>
      </c>
      <c r="M656" s="10">
        <v>419.13</v>
      </c>
      <c r="N656" s="10">
        <v>19700.55</v>
      </c>
      <c r="O656" s="10">
        <v>670.6</v>
      </c>
      <c r="P656" s="10">
        <v>31520.880000000001</v>
      </c>
    </row>
    <row r="657" spans="1:16">
      <c r="A657" t="str">
        <f t="shared" si="16"/>
        <v>3644</v>
      </c>
      <c r="B657" s="11">
        <v>36</v>
      </c>
      <c r="C657" s="11">
        <v>44</v>
      </c>
      <c r="D657" s="11"/>
      <c r="E657" s="11">
        <v>20180</v>
      </c>
      <c r="F657" s="11">
        <v>20000</v>
      </c>
      <c r="G657" s="11">
        <v>900</v>
      </c>
      <c r="H657" s="11">
        <v>18424.52</v>
      </c>
      <c r="I657" s="11"/>
      <c r="J657" s="11">
        <v>16527</v>
      </c>
      <c r="K657" s="11">
        <v>170.92</v>
      </c>
      <c r="L657" s="11">
        <v>8287.5499999999993</v>
      </c>
      <c r="M657" s="11">
        <v>427.3</v>
      </c>
      <c r="N657" s="11">
        <v>20718.86</v>
      </c>
      <c r="O657" s="11">
        <v>683.68</v>
      </c>
      <c r="P657" s="11">
        <v>33150.18</v>
      </c>
    </row>
    <row r="658" spans="1:16">
      <c r="A658" t="str">
        <f t="shared" si="16"/>
        <v>3745</v>
      </c>
      <c r="B658" s="10">
        <v>37</v>
      </c>
      <c r="C658" s="10">
        <v>45</v>
      </c>
      <c r="D658" s="10"/>
      <c r="E658" s="10">
        <v>20180</v>
      </c>
      <c r="F658" s="10">
        <v>20000</v>
      </c>
      <c r="G658" s="10"/>
      <c r="H658" s="10">
        <v>18977.259999999998</v>
      </c>
      <c r="I658" s="10"/>
      <c r="J658" s="10">
        <v>16847</v>
      </c>
      <c r="K658" s="10">
        <v>165.27</v>
      </c>
      <c r="L658" s="10">
        <v>8701.44</v>
      </c>
      <c r="M658" s="10">
        <v>413.18</v>
      </c>
      <c r="N658" s="10">
        <v>21753.599999999999</v>
      </c>
      <c r="O658" s="10">
        <v>661.08</v>
      </c>
      <c r="P658" s="10">
        <v>34805.769999999997</v>
      </c>
    </row>
    <row r="659" spans="1:16">
      <c r="A659" t="str">
        <f t="shared" si="16"/>
        <v>3846</v>
      </c>
      <c r="B659" s="11">
        <v>38</v>
      </c>
      <c r="C659" s="11">
        <v>46</v>
      </c>
      <c r="D659" s="11"/>
      <c r="E659" s="11">
        <v>20180</v>
      </c>
      <c r="F659" s="11">
        <v>20000</v>
      </c>
      <c r="G659" s="11"/>
      <c r="H659" s="11">
        <v>19546.57</v>
      </c>
      <c r="I659" s="11"/>
      <c r="J659" s="11">
        <v>17174</v>
      </c>
      <c r="K659" s="11">
        <v>168.47</v>
      </c>
      <c r="L659" s="11">
        <v>9130.9599999999991</v>
      </c>
      <c r="M659" s="11">
        <v>421.18</v>
      </c>
      <c r="N659" s="11">
        <v>22827.39</v>
      </c>
      <c r="O659" s="11">
        <v>673.88</v>
      </c>
      <c r="P659" s="11">
        <v>36523.82</v>
      </c>
    </row>
    <row r="660" spans="1:16">
      <c r="A660" t="str">
        <f t="shared" si="16"/>
        <v>3947</v>
      </c>
      <c r="B660" s="10">
        <v>39</v>
      </c>
      <c r="C660" s="10">
        <v>47</v>
      </c>
      <c r="D660" s="10"/>
      <c r="E660" s="10">
        <v>20180</v>
      </c>
      <c r="F660" s="10">
        <v>20000</v>
      </c>
      <c r="G660" s="10">
        <v>900</v>
      </c>
      <c r="H660" s="10">
        <v>21032.97</v>
      </c>
      <c r="I660" s="10"/>
      <c r="J660" s="10">
        <v>16608</v>
      </c>
      <c r="K660" s="10">
        <v>171.74</v>
      </c>
      <c r="L660" s="10">
        <v>9576.6200000000008</v>
      </c>
      <c r="M660" s="10">
        <v>429.35</v>
      </c>
      <c r="N660" s="10">
        <v>23941.56</v>
      </c>
      <c r="O660" s="10">
        <v>686.96</v>
      </c>
      <c r="P660" s="10">
        <v>38306.5</v>
      </c>
    </row>
    <row r="661" spans="1:16">
      <c r="A661" t="str">
        <f t="shared" si="16"/>
        <v>4048</v>
      </c>
      <c r="B661" s="11">
        <v>40</v>
      </c>
      <c r="C661" s="11">
        <v>48</v>
      </c>
      <c r="D661" s="11"/>
      <c r="E661" s="11">
        <v>20180</v>
      </c>
      <c r="F661" s="11">
        <v>20000</v>
      </c>
      <c r="G661" s="11"/>
      <c r="H661" s="11">
        <v>21663.96</v>
      </c>
      <c r="I661" s="11"/>
      <c r="J661" s="11">
        <v>16927</v>
      </c>
      <c r="K661" s="11">
        <v>166.08</v>
      </c>
      <c r="L661" s="11">
        <v>10030</v>
      </c>
      <c r="M661" s="11">
        <v>415.2</v>
      </c>
      <c r="N661" s="11">
        <v>25075.01</v>
      </c>
      <c r="O661" s="11">
        <v>664.32</v>
      </c>
      <c r="P661" s="11">
        <v>40120.01</v>
      </c>
    </row>
    <row r="662" spans="1:16">
      <c r="A662" t="str">
        <f t="shared" si="16"/>
        <v>4149</v>
      </c>
      <c r="B662" s="10">
        <v>41</v>
      </c>
      <c r="C662" s="10">
        <v>49</v>
      </c>
      <c r="D662" s="10"/>
      <c r="E662" s="10">
        <v>20180</v>
      </c>
      <c r="F662" s="10">
        <v>20000</v>
      </c>
      <c r="G662" s="10"/>
      <c r="H662" s="10">
        <v>22313.88</v>
      </c>
      <c r="I662" s="10"/>
      <c r="J662" s="10">
        <v>17253</v>
      </c>
      <c r="K662" s="10">
        <v>169.27</v>
      </c>
      <c r="L662" s="10">
        <v>10500.17</v>
      </c>
      <c r="M662" s="10">
        <v>423.18</v>
      </c>
      <c r="N662" s="10">
        <v>26250.43</v>
      </c>
      <c r="O662" s="10">
        <v>677.08</v>
      </c>
      <c r="P662" s="10">
        <v>42000.69</v>
      </c>
    </row>
    <row r="663" spans="1:16">
      <c r="A663" t="str">
        <f t="shared" si="16"/>
        <v>4250</v>
      </c>
      <c r="B663" s="11">
        <v>42</v>
      </c>
      <c r="C663" s="11">
        <v>50</v>
      </c>
      <c r="D663" s="11"/>
      <c r="E663" s="11">
        <v>20180</v>
      </c>
      <c r="F663" s="11">
        <v>20000</v>
      </c>
      <c r="G663" s="11">
        <v>900</v>
      </c>
      <c r="H663" s="11">
        <v>23883.3</v>
      </c>
      <c r="I663" s="11"/>
      <c r="J663" s="11">
        <v>16686</v>
      </c>
      <c r="K663" s="11">
        <v>172.53</v>
      </c>
      <c r="L663" s="11">
        <v>10987.71</v>
      </c>
      <c r="M663" s="11">
        <v>431.33</v>
      </c>
      <c r="N663" s="11">
        <v>27469.27</v>
      </c>
      <c r="O663" s="11">
        <v>690.12</v>
      </c>
      <c r="P663" s="11">
        <v>43950.83</v>
      </c>
    </row>
    <row r="664" spans="1:16">
      <c r="A664" t="str">
        <f t="shared" si="16"/>
        <v>4351</v>
      </c>
      <c r="B664" s="10">
        <v>43</v>
      </c>
      <c r="C664" s="10">
        <v>51</v>
      </c>
      <c r="D664" s="10"/>
      <c r="E664" s="10">
        <v>20180</v>
      </c>
      <c r="F664" s="10">
        <v>20000</v>
      </c>
      <c r="G664" s="10"/>
      <c r="H664" s="10">
        <v>24599.79</v>
      </c>
      <c r="I664" s="10"/>
      <c r="J664" s="10">
        <v>17002</v>
      </c>
      <c r="K664" s="10">
        <v>166.86</v>
      </c>
      <c r="L664" s="10">
        <v>11484.2</v>
      </c>
      <c r="M664" s="10">
        <v>417.15</v>
      </c>
      <c r="N664" s="10">
        <v>28710.5</v>
      </c>
      <c r="O664" s="10">
        <v>667.44</v>
      </c>
      <c r="P664" s="10">
        <v>45936.800000000003</v>
      </c>
    </row>
    <row r="665" spans="1:16">
      <c r="A665" t="str">
        <f t="shared" si="16"/>
        <v>4452</v>
      </c>
      <c r="B665" s="11">
        <v>44</v>
      </c>
      <c r="C665" s="11">
        <v>52</v>
      </c>
      <c r="D665" s="11"/>
      <c r="E665" s="11">
        <v>20180</v>
      </c>
      <c r="F665" s="11">
        <v>20000</v>
      </c>
      <c r="G665" s="11"/>
      <c r="H665" s="11">
        <v>25337.79</v>
      </c>
      <c r="I665" s="11"/>
      <c r="J665" s="11">
        <v>17326</v>
      </c>
      <c r="K665" s="11">
        <v>170.02</v>
      </c>
      <c r="L665" s="11">
        <v>11998.74</v>
      </c>
      <c r="M665" s="11">
        <v>425.05</v>
      </c>
      <c r="N665" s="11">
        <v>29996.86</v>
      </c>
      <c r="O665" s="11">
        <v>680.08</v>
      </c>
      <c r="P665" s="11">
        <v>47994.98</v>
      </c>
    </row>
    <row r="666" spans="1:16">
      <c r="A666" t="str">
        <f t="shared" si="16"/>
        <v>4553</v>
      </c>
      <c r="B666" s="10">
        <v>45</v>
      </c>
      <c r="C666" s="10">
        <v>53</v>
      </c>
      <c r="D666" s="10"/>
      <c r="E666" s="10">
        <v>20180</v>
      </c>
      <c r="F666" s="10">
        <v>20000</v>
      </c>
      <c r="G666" s="10">
        <v>900</v>
      </c>
      <c r="H666" s="10">
        <v>26997.919999999998</v>
      </c>
      <c r="I666" s="10"/>
      <c r="J666" s="10">
        <v>16756</v>
      </c>
      <c r="K666" s="10">
        <v>173.26</v>
      </c>
      <c r="L666" s="10">
        <v>12531.97</v>
      </c>
      <c r="M666" s="10">
        <v>433.15</v>
      </c>
      <c r="N666" s="10">
        <v>31329.919999999998</v>
      </c>
      <c r="O666" s="10">
        <v>693.04</v>
      </c>
      <c r="P666" s="10">
        <v>50127.87</v>
      </c>
    </row>
    <row r="667" spans="1:16">
      <c r="A667" t="str">
        <f t="shared" si="16"/>
        <v>4654</v>
      </c>
      <c r="B667" s="11">
        <v>46</v>
      </c>
      <c r="C667" s="11">
        <v>54</v>
      </c>
      <c r="D667" s="11"/>
      <c r="E667" s="11">
        <v>20180</v>
      </c>
      <c r="F667" s="11">
        <v>20000</v>
      </c>
      <c r="G667" s="11"/>
      <c r="H667" s="11">
        <v>27807.86</v>
      </c>
      <c r="I667" s="11"/>
      <c r="J667" s="11">
        <v>17070</v>
      </c>
      <c r="K667" s="11">
        <v>167.56</v>
      </c>
      <c r="L667" s="11">
        <v>13075.49</v>
      </c>
      <c r="M667" s="11">
        <v>418.9</v>
      </c>
      <c r="N667" s="11">
        <v>32688.720000000001</v>
      </c>
      <c r="O667" s="11">
        <v>670.24</v>
      </c>
      <c r="P667" s="11">
        <v>52301.95</v>
      </c>
    </row>
    <row r="668" spans="1:16">
      <c r="A668" t="str">
        <f t="shared" si="16"/>
        <v>4755</v>
      </c>
      <c r="B668" s="10">
        <v>47</v>
      </c>
      <c r="C668" s="10">
        <v>55</v>
      </c>
      <c r="D668" s="10"/>
      <c r="E668" s="10">
        <v>20180</v>
      </c>
      <c r="F668" s="10">
        <v>20000</v>
      </c>
      <c r="G668" s="10"/>
      <c r="H668" s="10">
        <v>28642.09</v>
      </c>
      <c r="I668" s="10"/>
      <c r="J668" s="10">
        <v>17389</v>
      </c>
      <c r="K668" s="10">
        <v>170.7</v>
      </c>
      <c r="L668" s="10">
        <v>13638.45</v>
      </c>
      <c r="M668" s="10">
        <v>426.75</v>
      </c>
      <c r="N668" s="10">
        <v>34096.129999999997</v>
      </c>
      <c r="O668" s="10">
        <v>682.8</v>
      </c>
      <c r="P668" s="10">
        <v>54553.8</v>
      </c>
    </row>
    <row r="669" spans="1:16">
      <c r="A669" t="str">
        <f t="shared" si="16"/>
        <v>4856</v>
      </c>
      <c r="B669" s="11">
        <v>48</v>
      </c>
      <c r="C669" s="11">
        <v>56</v>
      </c>
      <c r="D669" s="11"/>
      <c r="E669" s="11">
        <v>20180</v>
      </c>
      <c r="F669" s="11">
        <v>20000</v>
      </c>
      <c r="G669" s="11">
        <v>900</v>
      </c>
      <c r="H669" s="11">
        <v>30401.360000000001</v>
      </c>
      <c r="I669" s="11"/>
      <c r="J669" s="11">
        <v>16816</v>
      </c>
      <c r="K669" s="11">
        <v>173.89</v>
      </c>
      <c r="L669" s="11">
        <v>14221.49</v>
      </c>
      <c r="M669" s="11">
        <v>434.73</v>
      </c>
      <c r="N669" s="11">
        <v>35553.74</v>
      </c>
      <c r="O669" s="11">
        <v>695.56</v>
      </c>
      <c r="P669" s="11">
        <v>56885.98</v>
      </c>
    </row>
    <row r="670" spans="1:16">
      <c r="A670" t="str">
        <f t="shared" si="16"/>
        <v>4957</v>
      </c>
      <c r="B670" s="10">
        <v>49</v>
      </c>
      <c r="C670" s="10">
        <v>57</v>
      </c>
      <c r="D670" s="10"/>
      <c r="E670" s="10">
        <v>20180</v>
      </c>
      <c r="F670" s="10">
        <v>20000</v>
      </c>
      <c r="G670" s="10"/>
      <c r="H670" s="10">
        <v>31313.4</v>
      </c>
      <c r="I670" s="10"/>
      <c r="J670" s="10">
        <v>17124</v>
      </c>
      <c r="K670" s="10">
        <v>168.16</v>
      </c>
      <c r="L670" s="10">
        <v>14816.3</v>
      </c>
      <c r="M670" s="10">
        <v>420.4</v>
      </c>
      <c r="N670" s="10">
        <v>37040.75</v>
      </c>
      <c r="O670" s="10">
        <v>672.64</v>
      </c>
      <c r="P670" s="10">
        <v>59265.2</v>
      </c>
    </row>
    <row r="671" spans="1:16">
      <c r="A671" t="str">
        <f t="shared" si="16"/>
        <v>5058</v>
      </c>
      <c r="B671" s="11">
        <v>50</v>
      </c>
      <c r="C671" s="11">
        <v>58</v>
      </c>
      <c r="D671" s="11"/>
      <c r="E671" s="11">
        <v>20180</v>
      </c>
      <c r="F671" s="11">
        <v>20000</v>
      </c>
      <c r="G671" s="11"/>
      <c r="H671" s="11">
        <v>32252.799999999999</v>
      </c>
      <c r="I671" s="11"/>
      <c r="J671" s="11">
        <v>17438</v>
      </c>
      <c r="K671" s="11">
        <v>171.24</v>
      </c>
      <c r="L671" s="11">
        <v>15432.03</v>
      </c>
      <c r="M671" s="11">
        <v>428.1</v>
      </c>
      <c r="N671" s="11">
        <v>38580.07</v>
      </c>
      <c r="O671" s="11">
        <v>684.96</v>
      </c>
      <c r="P671" s="11">
        <v>61728.11</v>
      </c>
    </row>
    <row r="672" spans="1:16">
      <c r="A672" t="str">
        <f t="shared" si="16"/>
        <v>5159</v>
      </c>
      <c r="B672" s="10">
        <v>51</v>
      </c>
      <c r="C672" s="10">
        <v>59</v>
      </c>
      <c r="D672" s="10"/>
      <c r="E672" s="10">
        <v>20180</v>
      </c>
      <c r="F672" s="10">
        <v>20000</v>
      </c>
      <c r="G672" s="10">
        <v>900</v>
      </c>
      <c r="H672" s="10">
        <v>34120.379999999997</v>
      </c>
      <c r="I672" s="10"/>
      <c r="J672" s="10">
        <v>16860</v>
      </c>
      <c r="K672" s="10">
        <v>174.38</v>
      </c>
      <c r="L672" s="10">
        <v>16069.37</v>
      </c>
      <c r="M672" s="10">
        <v>435.95</v>
      </c>
      <c r="N672" s="10">
        <v>40173.42</v>
      </c>
      <c r="O672" s="10">
        <v>697.52</v>
      </c>
      <c r="P672" s="10">
        <v>64277.48</v>
      </c>
    </row>
    <row r="673" spans="1:16">
      <c r="A673" t="str">
        <f t="shared" si="16"/>
        <v>5260</v>
      </c>
      <c r="B673" s="11">
        <v>52</v>
      </c>
      <c r="C673" s="11">
        <v>60</v>
      </c>
      <c r="D673" s="11"/>
      <c r="E673" s="11">
        <v>20180</v>
      </c>
      <c r="F673" s="11">
        <v>20000</v>
      </c>
      <c r="G673" s="11"/>
      <c r="H673" s="11">
        <v>35144</v>
      </c>
      <c r="I673" s="11"/>
      <c r="J673" s="11">
        <v>17159</v>
      </c>
      <c r="K673" s="11">
        <v>168.6</v>
      </c>
      <c r="L673" s="11">
        <v>16720.05</v>
      </c>
      <c r="M673" s="11">
        <v>421.5</v>
      </c>
      <c r="N673" s="11">
        <v>41800.129999999997</v>
      </c>
      <c r="O673" s="11">
        <v>674.4</v>
      </c>
      <c r="P673" s="11">
        <v>66880.2</v>
      </c>
    </row>
    <row r="674" spans="1:16">
      <c r="A674" t="str">
        <f t="shared" si="16"/>
        <v>5361</v>
      </c>
      <c r="B674" s="10">
        <v>53</v>
      </c>
      <c r="C674" s="10">
        <v>61</v>
      </c>
      <c r="D674" s="10"/>
      <c r="E674" s="10">
        <v>20180</v>
      </c>
      <c r="F674" s="10">
        <v>20000</v>
      </c>
      <c r="G674" s="10"/>
      <c r="H674" s="10">
        <v>36198.32</v>
      </c>
      <c r="I674" s="10"/>
      <c r="J674" s="10">
        <v>17465</v>
      </c>
      <c r="K674" s="10">
        <v>171.59</v>
      </c>
      <c r="L674" s="10">
        <v>17393.240000000002</v>
      </c>
      <c r="M674" s="10">
        <v>428.98</v>
      </c>
      <c r="N674" s="10">
        <v>43483.1</v>
      </c>
      <c r="O674" s="10">
        <v>686.36</v>
      </c>
      <c r="P674" s="10">
        <v>69572.97</v>
      </c>
    </row>
    <row r="675" spans="1:16">
      <c r="A675" t="str">
        <f t="shared" si="16"/>
        <v>5462</v>
      </c>
      <c r="B675" s="11">
        <v>54</v>
      </c>
      <c r="C675" s="11">
        <v>62</v>
      </c>
      <c r="D675" s="11"/>
      <c r="E675" s="11">
        <v>20180</v>
      </c>
      <c r="F675" s="11">
        <v>20000</v>
      </c>
      <c r="G675" s="11">
        <v>900</v>
      </c>
      <c r="H675" s="11">
        <v>38184.269999999997</v>
      </c>
      <c r="I675" s="11"/>
      <c r="J675" s="11">
        <v>16879</v>
      </c>
      <c r="K675" s="11">
        <v>174.65</v>
      </c>
      <c r="L675" s="11">
        <v>18089.689999999999</v>
      </c>
      <c r="M675" s="11">
        <v>436.63</v>
      </c>
      <c r="N675" s="11">
        <v>45224.22</v>
      </c>
      <c r="O675" s="11">
        <v>698.6</v>
      </c>
      <c r="P675" s="11">
        <v>72358.759999999995</v>
      </c>
    </row>
    <row r="676" spans="1:16">
      <c r="A676" t="str">
        <f t="shared" si="16"/>
        <v>5563</v>
      </c>
      <c r="B676" s="10">
        <v>55</v>
      </c>
      <c r="C676" s="10">
        <v>63</v>
      </c>
      <c r="D676" s="10"/>
      <c r="E676" s="10">
        <v>20180</v>
      </c>
      <c r="F676" s="10">
        <v>20000</v>
      </c>
      <c r="G676" s="10"/>
      <c r="H676" s="10">
        <v>39329.79</v>
      </c>
      <c r="I676" s="10"/>
      <c r="J676" s="10">
        <v>17167</v>
      </c>
      <c r="K676" s="10">
        <v>168.79</v>
      </c>
      <c r="L676" s="10">
        <v>18801.169999999998</v>
      </c>
      <c r="M676" s="10">
        <v>421.98</v>
      </c>
      <c r="N676" s="10">
        <v>47002.92</v>
      </c>
      <c r="O676" s="10">
        <v>675.16</v>
      </c>
      <c r="P676" s="10">
        <v>75204.679999999993</v>
      </c>
    </row>
    <row r="677" spans="1:16">
      <c r="A677" t="str">
        <f t="shared" si="16"/>
        <v>5664</v>
      </c>
      <c r="B677" s="11">
        <v>56</v>
      </c>
      <c r="C677" s="11">
        <v>64</v>
      </c>
      <c r="D677" s="11"/>
      <c r="E677" s="11">
        <v>20180</v>
      </c>
      <c r="F677" s="11">
        <v>20000</v>
      </c>
      <c r="G677" s="11"/>
      <c r="H677" s="11">
        <v>40509.69</v>
      </c>
      <c r="I677" s="11"/>
      <c r="J677" s="11">
        <v>17461</v>
      </c>
      <c r="K677" s="11">
        <v>171.67</v>
      </c>
      <c r="L677" s="11">
        <v>19536.87</v>
      </c>
      <c r="M677" s="11">
        <v>429.18</v>
      </c>
      <c r="N677" s="11">
        <v>48842.19</v>
      </c>
      <c r="O677" s="11">
        <v>686.68</v>
      </c>
      <c r="P677" s="11">
        <v>78147.5</v>
      </c>
    </row>
    <row r="678" spans="1:16">
      <c r="A678" t="str">
        <f t="shared" si="16"/>
        <v>5765</v>
      </c>
      <c r="B678" s="10">
        <v>57</v>
      </c>
      <c r="C678" s="10">
        <v>65</v>
      </c>
      <c r="D678" s="10"/>
      <c r="E678" s="10">
        <v>20180</v>
      </c>
      <c r="F678" s="10">
        <v>20000</v>
      </c>
      <c r="G678" s="10">
        <v>900</v>
      </c>
      <c r="H678" s="10">
        <v>42624.98</v>
      </c>
      <c r="I678" s="10"/>
      <c r="J678" s="10">
        <v>16862</v>
      </c>
      <c r="K678" s="10">
        <v>174.61</v>
      </c>
      <c r="L678" s="10">
        <v>20297.59</v>
      </c>
      <c r="M678" s="10">
        <v>436.53</v>
      </c>
      <c r="N678" s="10">
        <v>50743.98</v>
      </c>
      <c r="O678" s="10">
        <v>698.44</v>
      </c>
      <c r="P678" s="10">
        <v>81190.36</v>
      </c>
    </row>
    <row r="679" spans="1:16">
      <c r="A679" t="str">
        <f t="shared" si="16"/>
        <v>5866</v>
      </c>
      <c r="B679" s="11">
        <v>58</v>
      </c>
      <c r="C679" s="11">
        <v>66</v>
      </c>
      <c r="D679" s="11"/>
      <c r="E679" s="11">
        <v>20180</v>
      </c>
      <c r="F679" s="11">
        <v>20000</v>
      </c>
      <c r="G679" s="11"/>
      <c r="H679" s="11">
        <v>43903.73</v>
      </c>
      <c r="I679" s="11"/>
      <c r="J679" s="11">
        <v>17133</v>
      </c>
      <c r="K679" s="11">
        <v>168.62</v>
      </c>
      <c r="L679" s="11">
        <v>21075.14</v>
      </c>
      <c r="M679" s="11">
        <v>421.55</v>
      </c>
      <c r="N679" s="11">
        <v>52687.85</v>
      </c>
      <c r="O679" s="11">
        <v>674.48</v>
      </c>
      <c r="P679" s="11">
        <v>84300.55</v>
      </c>
    </row>
    <row r="680" spans="1:16">
      <c r="A680" t="str">
        <f t="shared" si="16"/>
        <v>5967</v>
      </c>
      <c r="B680" s="10">
        <v>59</v>
      </c>
      <c r="C680" s="10">
        <v>67</v>
      </c>
      <c r="D680" s="10"/>
      <c r="E680" s="10">
        <v>20180</v>
      </c>
      <c r="F680" s="10">
        <v>20000</v>
      </c>
      <c r="G680" s="10"/>
      <c r="H680" s="10">
        <v>45220.84</v>
      </c>
      <c r="I680" s="10"/>
      <c r="J680" s="10">
        <v>17409</v>
      </c>
      <c r="K680" s="10">
        <v>171.33</v>
      </c>
      <c r="L680" s="10">
        <v>21878.720000000001</v>
      </c>
      <c r="M680" s="10">
        <v>428.33</v>
      </c>
      <c r="N680" s="10">
        <v>54696.81</v>
      </c>
      <c r="O680" s="10">
        <v>685.32</v>
      </c>
      <c r="P680" s="10">
        <v>87514.89</v>
      </c>
    </row>
    <row r="681" spans="1:16">
      <c r="A681" t="str">
        <f t="shared" si="16"/>
        <v>6068</v>
      </c>
      <c r="B681" s="11">
        <v>60</v>
      </c>
      <c r="C681" s="11">
        <v>68</v>
      </c>
      <c r="D681" s="11"/>
      <c r="E681" s="11">
        <v>20180</v>
      </c>
      <c r="F681" s="11">
        <v>20000</v>
      </c>
      <c r="G681" s="11">
        <v>900</v>
      </c>
      <c r="H681" s="11">
        <v>47477.46</v>
      </c>
      <c r="I681" s="11"/>
      <c r="J681" s="11">
        <v>16792</v>
      </c>
      <c r="K681" s="11">
        <v>174.09</v>
      </c>
      <c r="L681" s="11">
        <v>22709.17</v>
      </c>
      <c r="M681" s="11">
        <v>435.23</v>
      </c>
      <c r="N681" s="11">
        <v>56772.94</v>
      </c>
      <c r="O681" s="11">
        <v>696.36</v>
      </c>
      <c r="P681" s="11">
        <v>90836.7</v>
      </c>
    </row>
    <row r="682" spans="1:16">
      <c r="A682" t="str">
        <f t="shared" si="16"/>
        <v>6169</v>
      </c>
      <c r="B682" s="10">
        <v>61</v>
      </c>
      <c r="C682" s="10">
        <v>69</v>
      </c>
      <c r="D682" s="10"/>
      <c r="E682" s="10">
        <v>20180</v>
      </c>
      <c r="F682" s="10">
        <v>20000</v>
      </c>
      <c r="G682" s="10"/>
      <c r="H682" s="10">
        <v>48901.79</v>
      </c>
      <c r="I682" s="10"/>
      <c r="J682" s="10">
        <v>17037</v>
      </c>
      <c r="K682" s="10">
        <v>167.92</v>
      </c>
      <c r="L682" s="10">
        <v>23558.37</v>
      </c>
      <c r="M682" s="10">
        <v>419.8</v>
      </c>
      <c r="N682" s="10">
        <v>58895.92</v>
      </c>
      <c r="O682" s="10">
        <v>671.68</v>
      </c>
      <c r="P682" s="10">
        <v>94233.48</v>
      </c>
    </row>
    <row r="683" spans="1:16">
      <c r="A683" t="str">
        <f t="shared" si="16"/>
        <v>6270</v>
      </c>
      <c r="B683" s="11">
        <v>62</v>
      </c>
      <c r="C683" s="11">
        <v>70</v>
      </c>
      <c r="D683" s="11"/>
      <c r="E683" s="11">
        <v>20180</v>
      </c>
      <c r="F683" s="11">
        <v>20000</v>
      </c>
      <c r="G683" s="11"/>
      <c r="H683" s="11">
        <v>50368.84</v>
      </c>
      <c r="I683" s="11"/>
      <c r="J683" s="11">
        <v>17286</v>
      </c>
      <c r="K683" s="11">
        <v>170.37</v>
      </c>
      <c r="L683" s="11">
        <v>24435.49</v>
      </c>
      <c r="M683" s="11">
        <v>425.93</v>
      </c>
      <c r="N683" s="11">
        <v>61088.73</v>
      </c>
      <c r="O683" s="11">
        <v>681.48</v>
      </c>
      <c r="P683" s="11">
        <v>97741.96</v>
      </c>
    </row>
    <row r="684" spans="1:16">
      <c r="A684" t="str">
        <f t="shared" si="16"/>
        <v>6371</v>
      </c>
      <c r="B684" s="10">
        <v>63</v>
      </c>
      <c r="C684" s="10">
        <v>71</v>
      </c>
      <c r="D684" s="10"/>
      <c r="E684" s="10">
        <v>20180</v>
      </c>
      <c r="F684" s="10">
        <v>20000</v>
      </c>
      <c r="G684" s="10">
        <v>900</v>
      </c>
      <c r="H684" s="10">
        <v>52779.91</v>
      </c>
      <c r="I684" s="10"/>
      <c r="J684" s="10">
        <v>16640</v>
      </c>
      <c r="K684" s="10">
        <v>172.86</v>
      </c>
      <c r="L684" s="10">
        <v>25341.42</v>
      </c>
      <c r="M684" s="10">
        <v>432.15</v>
      </c>
      <c r="N684" s="10">
        <v>63353.54</v>
      </c>
      <c r="O684" s="10">
        <v>691.44</v>
      </c>
      <c r="P684" s="10">
        <v>101365.66</v>
      </c>
    </row>
    <row r="685" spans="1:16">
      <c r="A685" t="str">
        <f t="shared" si="16"/>
        <v>6472</v>
      </c>
      <c r="B685" s="11">
        <v>64</v>
      </c>
      <c r="C685" s="11">
        <v>72</v>
      </c>
      <c r="D685" s="11"/>
      <c r="E685" s="11">
        <v>20180</v>
      </c>
      <c r="F685" s="11">
        <v>20000</v>
      </c>
      <c r="G685" s="11"/>
      <c r="H685" s="11">
        <v>54363.3</v>
      </c>
      <c r="I685" s="11"/>
      <c r="J685" s="11">
        <v>16846</v>
      </c>
      <c r="K685" s="11">
        <v>166.4</v>
      </c>
      <c r="L685" s="11">
        <v>26268.06</v>
      </c>
      <c r="M685" s="11">
        <v>416</v>
      </c>
      <c r="N685" s="11">
        <v>65670.149999999994</v>
      </c>
      <c r="O685" s="11">
        <v>665.6</v>
      </c>
      <c r="P685" s="11">
        <v>105072.23</v>
      </c>
    </row>
    <row r="686" spans="1:16">
      <c r="A686" t="str">
        <f t="shared" ref="A686:A693" si="17">B686&amp;C686</f>
        <v>6573</v>
      </c>
      <c r="B686" s="10">
        <v>65</v>
      </c>
      <c r="C686" s="10">
        <v>73</v>
      </c>
      <c r="D686" s="10"/>
      <c r="E686" s="10">
        <v>20180</v>
      </c>
      <c r="F686" s="10">
        <v>20000</v>
      </c>
      <c r="G686" s="10"/>
      <c r="H686" s="10">
        <v>55994.2</v>
      </c>
      <c r="I686" s="10"/>
      <c r="J686" s="10">
        <v>17052</v>
      </c>
      <c r="K686" s="10">
        <v>168.46</v>
      </c>
      <c r="L686" s="10">
        <v>27224.560000000001</v>
      </c>
      <c r="M686" s="10">
        <v>421.15</v>
      </c>
      <c r="N686" s="10">
        <v>68061.399999999994</v>
      </c>
      <c r="O686" s="10">
        <v>673.84</v>
      </c>
      <c r="P686" s="10">
        <v>108898.24000000001</v>
      </c>
    </row>
    <row r="687" spans="1:16">
      <c r="A687" t="str">
        <f t="shared" si="17"/>
        <v>6674</v>
      </c>
      <c r="B687" s="11">
        <v>66</v>
      </c>
      <c r="C687" s="11">
        <v>74</v>
      </c>
      <c r="D687" s="11"/>
      <c r="E687" s="11">
        <v>20180</v>
      </c>
      <c r="F687" s="11">
        <v>20000</v>
      </c>
      <c r="G687" s="11">
        <v>900</v>
      </c>
      <c r="H687" s="11">
        <v>58574.03</v>
      </c>
      <c r="I687" s="11"/>
      <c r="J687" s="11">
        <v>16360</v>
      </c>
      <c r="K687" s="11">
        <v>170.52</v>
      </c>
      <c r="L687" s="11">
        <v>28211.82</v>
      </c>
      <c r="M687" s="11">
        <v>426.3</v>
      </c>
      <c r="N687" s="11">
        <v>70529.539999999994</v>
      </c>
      <c r="O687" s="11">
        <v>682.08</v>
      </c>
      <c r="P687" s="11">
        <v>112847.27</v>
      </c>
    </row>
    <row r="688" spans="1:16">
      <c r="A688" t="str">
        <f t="shared" si="17"/>
        <v>6775</v>
      </c>
      <c r="B688" s="10">
        <v>67</v>
      </c>
      <c r="C688" s="10">
        <v>75</v>
      </c>
      <c r="D688" s="10"/>
      <c r="E688" s="10">
        <v>20180</v>
      </c>
      <c r="F688" s="10">
        <v>20000</v>
      </c>
      <c r="G688" s="10"/>
      <c r="H688" s="10">
        <v>60331.25</v>
      </c>
      <c r="I688" s="10"/>
      <c r="J688" s="10">
        <v>16503</v>
      </c>
      <c r="K688" s="10">
        <v>163.6</v>
      </c>
      <c r="L688" s="10">
        <v>29221.77</v>
      </c>
      <c r="M688" s="10">
        <v>409</v>
      </c>
      <c r="N688" s="10">
        <v>73054.429999999993</v>
      </c>
      <c r="O688" s="10">
        <v>654.4</v>
      </c>
      <c r="P688" s="10">
        <v>116887.08</v>
      </c>
    </row>
    <row r="689" spans="1:16">
      <c r="A689" t="str">
        <f t="shared" si="17"/>
        <v>6876</v>
      </c>
      <c r="B689" s="11">
        <v>68</v>
      </c>
      <c r="C689" s="11">
        <v>76</v>
      </c>
      <c r="D689" s="11"/>
      <c r="E689" s="11">
        <v>20180</v>
      </c>
      <c r="F689" s="11">
        <v>20000</v>
      </c>
      <c r="G689" s="11"/>
      <c r="H689" s="11">
        <v>62141.19</v>
      </c>
      <c r="I689" s="11"/>
      <c r="J689" s="11">
        <v>16639</v>
      </c>
      <c r="K689" s="11">
        <v>165.03</v>
      </c>
      <c r="L689" s="11">
        <v>30263.45</v>
      </c>
      <c r="M689" s="11">
        <v>412.58</v>
      </c>
      <c r="N689" s="11">
        <v>75658.64</v>
      </c>
      <c r="O689" s="11">
        <v>660.12</v>
      </c>
      <c r="P689" s="11">
        <v>121053.82</v>
      </c>
    </row>
    <row r="690" spans="1:16">
      <c r="A690" t="str">
        <f t="shared" si="17"/>
        <v>6977</v>
      </c>
      <c r="B690" s="10">
        <v>69</v>
      </c>
      <c r="C690" s="10">
        <v>77</v>
      </c>
      <c r="D690" s="10"/>
      <c r="E690" s="10">
        <v>20180</v>
      </c>
      <c r="F690" s="10">
        <v>20000</v>
      </c>
      <c r="G690" s="10">
        <v>900</v>
      </c>
      <c r="H690" s="10">
        <v>64905.42</v>
      </c>
      <c r="I690" s="10"/>
      <c r="J690" s="10">
        <v>15867</v>
      </c>
      <c r="K690" s="10">
        <v>166.39</v>
      </c>
      <c r="L690" s="10">
        <v>31337.75</v>
      </c>
      <c r="M690" s="10">
        <v>415.98</v>
      </c>
      <c r="N690" s="10">
        <v>78344.37</v>
      </c>
      <c r="O690" s="10">
        <v>665.56</v>
      </c>
      <c r="P690" s="10">
        <v>125350.99</v>
      </c>
    </row>
    <row r="691" spans="1:16">
      <c r="A691" t="str">
        <f t="shared" si="17"/>
        <v>7078</v>
      </c>
      <c r="B691" s="11">
        <v>70</v>
      </c>
      <c r="C691" s="11">
        <v>78</v>
      </c>
      <c r="D691" s="11"/>
      <c r="E691" s="11">
        <v>20180</v>
      </c>
      <c r="F691" s="11">
        <v>20000</v>
      </c>
      <c r="G691" s="11"/>
      <c r="H691" s="11">
        <v>66852.59</v>
      </c>
      <c r="I691" s="11"/>
      <c r="J691" s="11">
        <v>15904</v>
      </c>
      <c r="K691" s="11">
        <v>158.66999999999999</v>
      </c>
      <c r="L691" s="11">
        <v>32436.55</v>
      </c>
      <c r="M691" s="11">
        <v>396.68</v>
      </c>
      <c r="N691" s="11">
        <v>81091.38</v>
      </c>
      <c r="O691" s="11">
        <v>634.67999999999995</v>
      </c>
      <c r="P691" s="11">
        <v>129746.2</v>
      </c>
    </row>
    <row r="692" spans="1:16">
      <c r="A692" t="str">
        <f t="shared" si="17"/>
        <v>7179</v>
      </c>
      <c r="B692" s="10">
        <v>71</v>
      </c>
      <c r="C692" s="10">
        <v>79</v>
      </c>
      <c r="D692" s="10"/>
      <c r="E692" s="10">
        <v>20180</v>
      </c>
      <c r="F692" s="10">
        <v>20000</v>
      </c>
      <c r="G692" s="10"/>
      <c r="H692" s="10">
        <v>68858.16</v>
      </c>
      <c r="I692" s="10"/>
      <c r="J692" s="10">
        <v>15917</v>
      </c>
      <c r="K692" s="10">
        <v>159.04</v>
      </c>
      <c r="L692" s="10">
        <v>33568.69</v>
      </c>
      <c r="M692" s="10">
        <v>397.6</v>
      </c>
      <c r="N692" s="10">
        <v>83921.72</v>
      </c>
      <c r="O692" s="10">
        <v>636.16</v>
      </c>
      <c r="P692" s="10">
        <v>134274.75</v>
      </c>
    </row>
    <row r="693" spans="1:16">
      <c r="A693" t="str">
        <f t="shared" si="17"/>
        <v>7280</v>
      </c>
      <c r="B693" s="11">
        <v>72</v>
      </c>
      <c r="C693" s="11">
        <v>80</v>
      </c>
      <c r="D693" s="11"/>
      <c r="E693" s="11">
        <v>20180</v>
      </c>
      <c r="F693" s="11">
        <v>20000</v>
      </c>
      <c r="G693" s="11">
        <v>900</v>
      </c>
      <c r="H693" s="11">
        <v>71823.91</v>
      </c>
      <c r="I693" s="11">
        <v>15000</v>
      </c>
      <c r="J693" s="11">
        <v>15900</v>
      </c>
      <c r="K693" s="11">
        <v>159.16999999999999</v>
      </c>
      <c r="L693" s="11">
        <v>34734.92</v>
      </c>
      <c r="M693" s="11">
        <v>397.93</v>
      </c>
      <c r="N693" s="11">
        <v>86837.29</v>
      </c>
      <c r="O693" s="11">
        <v>636.67999999999995</v>
      </c>
      <c r="P693" s="11">
        <v>138939.67000000001</v>
      </c>
    </row>
    <row r="694" spans="1:16" ht="54">
      <c r="B694" s="9" t="s">
        <v>27</v>
      </c>
      <c r="C694" s="9" t="s">
        <v>13</v>
      </c>
      <c r="D694" s="9" t="s">
        <v>3027</v>
      </c>
      <c r="E694" s="9" t="s">
        <v>15</v>
      </c>
      <c r="F694" s="9" t="s">
        <v>16</v>
      </c>
      <c r="G694" s="9" t="s">
        <v>17</v>
      </c>
      <c r="H694" s="9" t="s">
        <v>3028</v>
      </c>
      <c r="I694" s="9" t="s">
        <v>19</v>
      </c>
      <c r="J694" s="9" t="s">
        <v>20</v>
      </c>
      <c r="K694" s="9" t="s">
        <v>21</v>
      </c>
      <c r="L694" s="9" t="s">
        <v>22</v>
      </c>
      <c r="M694" s="9" t="s">
        <v>23</v>
      </c>
      <c r="N694" s="9" t="s">
        <v>24</v>
      </c>
      <c r="O694" s="9" t="s">
        <v>25</v>
      </c>
      <c r="P694" s="9" t="s">
        <v>26</v>
      </c>
    </row>
    <row r="695" spans="1:16">
      <c r="A695" t="str">
        <f t="shared" ref="A695:A758" si="18">B695&amp;C695</f>
        <v>110</v>
      </c>
      <c r="B695" s="10">
        <v>1</v>
      </c>
      <c r="C695" s="10">
        <v>10</v>
      </c>
      <c r="D695" s="10">
        <v>2013</v>
      </c>
      <c r="E695" s="10">
        <v>2013</v>
      </c>
      <c r="F695" s="10">
        <v>20000</v>
      </c>
      <c r="G695" s="10"/>
      <c r="H695" s="10"/>
      <c r="I695" s="10"/>
      <c r="J695" s="10">
        <v>905.85</v>
      </c>
      <c r="K695" s="10">
        <v>11.07</v>
      </c>
      <c r="L695" s="10">
        <v>11.07</v>
      </c>
      <c r="M695" s="10">
        <v>27.68</v>
      </c>
      <c r="N695" s="10">
        <v>27.68</v>
      </c>
      <c r="O695" s="10">
        <v>44.29</v>
      </c>
      <c r="P695" s="10">
        <v>44.29</v>
      </c>
    </row>
    <row r="696" spans="1:16">
      <c r="A696" t="str">
        <f t="shared" si="18"/>
        <v>211</v>
      </c>
      <c r="B696" s="11">
        <v>2</v>
      </c>
      <c r="C696" s="11">
        <v>11</v>
      </c>
      <c r="D696" s="11">
        <v>2013</v>
      </c>
      <c r="E696" s="11">
        <v>4026</v>
      </c>
      <c r="F696" s="11">
        <v>20000</v>
      </c>
      <c r="G696" s="11"/>
      <c r="H696" s="11"/>
      <c r="I696" s="11"/>
      <c r="J696" s="11">
        <v>16278</v>
      </c>
      <c r="K696" s="11">
        <v>26.31</v>
      </c>
      <c r="L696" s="11">
        <v>37.71</v>
      </c>
      <c r="M696" s="11">
        <v>65.77</v>
      </c>
      <c r="N696" s="11">
        <v>94.28</v>
      </c>
      <c r="O696" s="11">
        <v>105.23</v>
      </c>
      <c r="P696" s="11">
        <v>150.84</v>
      </c>
    </row>
    <row r="697" spans="1:16">
      <c r="A697" t="str">
        <f t="shared" si="18"/>
        <v>312</v>
      </c>
      <c r="B697" s="10">
        <v>3</v>
      </c>
      <c r="C697" s="10">
        <v>12</v>
      </c>
      <c r="D697" s="10">
        <v>2013</v>
      </c>
      <c r="E697" s="10">
        <v>6039</v>
      </c>
      <c r="F697" s="10">
        <v>20000</v>
      </c>
      <c r="G697" s="10">
        <v>900</v>
      </c>
      <c r="H697" s="10">
        <v>900</v>
      </c>
      <c r="I697" s="10"/>
      <c r="J697" s="10">
        <v>2462</v>
      </c>
      <c r="K697" s="10">
        <v>41.86</v>
      </c>
      <c r="L697" s="10">
        <v>80.7</v>
      </c>
      <c r="M697" s="10">
        <v>104.64</v>
      </c>
      <c r="N697" s="10">
        <v>201.75</v>
      </c>
      <c r="O697" s="10">
        <v>167.43</v>
      </c>
      <c r="P697" s="10">
        <v>322.8</v>
      </c>
    </row>
    <row r="698" spans="1:16">
      <c r="A698" t="str">
        <f t="shared" si="18"/>
        <v>413</v>
      </c>
      <c r="B698" s="11">
        <v>4</v>
      </c>
      <c r="C698" s="11">
        <v>13</v>
      </c>
      <c r="D698" s="11">
        <v>2013</v>
      </c>
      <c r="E698" s="11">
        <v>8052</v>
      </c>
      <c r="F698" s="11">
        <v>20000</v>
      </c>
      <c r="G698" s="11"/>
      <c r="H698" s="11">
        <v>927</v>
      </c>
      <c r="I698" s="11"/>
      <c r="J698" s="11">
        <v>15702</v>
      </c>
      <c r="K698" s="11">
        <v>52.34</v>
      </c>
      <c r="L698" s="11">
        <v>135.46</v>
      </c>
      <c r="M698" s="11">
        <v>130.85</v>
      </c>
      <c r="N698" s="11">
        <v>338.65</v>
      </c>
      <c r="O698" s="11">
        <v>209.36</v>
      </c>
      <c r="P698" s="11">
        <v>541.85</v>
      </c>
    </row>
    <row r="699" spans="1:16">
      <c r="A699" t="str">
        <f t="shared" si="18"/>
        <v>514</v>
      </c>
      <c r="B699" s="10">
        <v>5</v>
      </c>
      <c r="C699" s="10">
        <v>14</v>
      </c>
      <c r="D699" s="10">
        <v>2013</v>
      </c>
      <c r="E699" s="10">
        <v>10065</v>
      </c>
      <c r="F699" s="10">
        <v>20000</v>
      </c>
      <c r="G699" s="10"/>
      <c r="H699" s="10">
        <v>954.81</v>
      </c>
      <c r="I699" s="10"/>
      <c r="J699" s="10">
        <v>3127</v>
      </c>
      <c r="K699" s="10">
        <v>72.05</v>
      </c>
      <c r="L699" s="10">
        <v>211.58</v>
      </c>
      <c r="M699" s="10">
        <v>180.13</v>
      </c>
      <c r="N699" s="10">
        <v>528.94000000000005</v>
      </c>
      <c r="O699" s="10">
        <v>288.2</v>
      </c>
      <c r="P699" s="10">
        <v>846.31</v>
      </c>
    </row>
    <row r="700" spans="1:16">
      <c r="A700" t="str">
        <f t="shared" si="18"/>
        <v>615</v>
      </c>
      <c r="B700" s="11">
        <v>6</v>
      </c>
      <c r="C700" s="11">
        <v>15</v>
      </c>
      <c r="D700" s="11">
        <v>2013</v>
      </c>
      <c r="E700" s="11">
        <v>12078</v>
      </c>
      <c r="F700" s="11">
        <v>20000</v>
      </c>
      <c r="G700" s="11">
        <v>900</v>
      </c>
      <c r="H700" s="11">
        <v>1883.45</v>
      </c>
      <c r="I700" s="11"/>
      <c r="J700" s="11">
        <v>16014</v>
      </c>
      <c r="K700" s="11">
        <v>92.15</v>
      </c>
      <c r="L700" s="11">
        <v>310.07</v>
      </c>
      <c r="M700" s="11">
        <v>230.38</v>
      </c>
      <c r="N700" s="11">
        <v>775.19</v>
      </c>
      <c r="O700" s="11">
        <v>368.6</v>
      </c>
      <c r="P700" s="11">
        <v>1240.3</v>
      </c>
    </row>
    <row r="701" spans="1:16">
      <c r="A701" t="str">
        <f t="shared" si="18"/>
        <v>716</v>
      </c>
      <c r="B701" s="10">
        <v>7</v>
      </c>
      <c r="C701" s="10">
        <v>16</v>
      </c>
      <c r="D701" s="10">
        <v>2013</v>
      </c>
      <c r="E701" s="10">
        <v>14091</v>
      </c>
      <c r="F701" s="10">
        <v>20000</v>
      </c>
      <c r="G701" s="10"/>
      <c r="H701" s="10">
        <v>1939.96</v>
      </c>
      <c r="I701" s="10"/>
      <c r="J701" s="10">
        <v>5013</v>
      </c>
      <c r="K701" s="10">
        <v>103.65</v>
      </c>
      <c r="L701" s="10">
        <v>423.03</v>
      </c>
      <c r="M701" s="10">
        <v>259.13</v>
      </c>
      <c r="N701" s="10">
        <v>1057.57</v>
      </c>
      <c r="O701" s="10">
        <v>414.6</v>
      </c>
      <c r="P701" s="10">
        <v>1692.11</v>
      </c>
    </row>
    <row r="702" spans="1:16">
      <c r="A702" t="str">
        <f t="shared" si="18"/>
        <v>817</v>
      </c>
      <c r="B702" s="11">
        <v>8</v>
      </c>
      <c r="C702" s="11">
        <v>17</v>
      </c>
      <c r="D702" s="11">
        <v>2013</v>
      </c>
      <c r="E702" s="11">
        <v>16104</v>
      </c>
      <c r="F702" s="11">
        <v>20000</v>
      </c>
      <c r="G702" s="11"/>
      <c r="H702" s="11">
        <v>1998.16</v>
      </c>
      <c r="I702" s="11"/>
      <c r="J702" s="11">
        <v>16333</v>
      </c>
      <c r="K702" s="11">
        <v>124.38</v>
      </c>
      <c r="L702" s="11">
        <v>560.1</v>
      </c>
      <c r="M702" s="11">
        <v>310.95</v>
      </c>
      <c r="N702" s="11">
        <v>1400.25</v>
      </c>
      <c r="O702" s="11">
        <v>497.52</v>
      </c>
      <c r="P702" s="11">
        <v>2240.4</v>
      </c>
    </row>
    <row r="703" spans="1:16">
      <c r="A703" t="str">
        <f t="shared" si="18"/>
        <v>918</v>
      </c>
      <c r="B703" s="10">
        <v>9</v>
      </c>
      <c r="C703" s="10">
        <v>18</v>
      </c>
      <c r="D703" s="10">
        <v>2013</v>
      </c>
      <c r="E703" s="10">
        <v>18117</v>
      </c>
      <c r="F703" s="10">
        <v>20000</v>
      </c>
      <c r="G703" s="10">
        <v>900</v>
      </c>
      <c r="H703" s="10">
        <v>2958.1</v>
      </c>
      <c r="I703" s="10"/>
      <c r="J703" s="10">
        <v>6976</v>
      </c>
      <c r="K703" s="10">
        <v>145.53</v>
      </c>
      <c r="L703" s="10">
        <v>722.43</v>
      </c>
      <c r="M703" s="10">
        <v>363.83</v>
      </c>
      <c r="N703" s="10">
        <v>1806.08</v>
      </c>
      <c r="O703" s="10">
        <v>582.12</v>
      </c>
      <c r="P703" s="10">
        <v>2889.73</v>
      </c>
    </row>
    <row r="704" spans="1:16">
      <c r="A704" t="str">
        <f t="shared" si="18"/>
        <v>1019</v>
      </c>
      <c r="B704" s="11">
        <v>10</v>
      </c>
      <c r="C704" s="11">
        <v>19</v>
      </c>
      <c r="D704" s="11">
        <v>2013</v>
      </c>
      <c r="E704" s="11">
        <v>20130</v>
      </c>
      <c r="F704" s="11">
        <v>20000</v>
      </c>
      <c r="G704" s="11"/>
      <c r="H704" s="11">
        <v>3046.84</v>
      </c>
      <c r="I704" s="11"/>
      <c r="J704" s="11">
        <v>15757</v>
      </c>
      <c r="K704" s="11">
        <v>158.12</v>
      </c>
      <c r="L704" s="11">
        <v>902.23</v>
      </c>
      <c r="M704" s="11">
        <v>395.3</v>
      </c>
      <c r="N704" s="11">
        <v>2255.5700000000002</v>
      </c>
      <c r="O704" s="11">
        <v>632.48</v>
      </c>
      <c r="P704" s="11">
        <v>3608.91</v>
      </c>
    </row>
    <row r="705" spans="1:16">
      <c r="A705" t="str">
        <f t="shared" si="18"/>
        <v>1120</v>
      </c>
      <c r="B705" s="10">
        <v>11</v>
      </c>
      <c r="C705" s="10">
        <v>20</v>
      </c>
      <c r="D705" s="10"/>
      <c r="E705" s="10">
        <v>20130</v>
      </c>
      <c r="F705" s="10">
        <v>20000</v>
      </c>
      <c r="G705" s="10"/>
      <c r="H705" s="10">
        <v>3138.25</v>
      </c>
      <c r="I705" s="10"/>
      <c r="J705" s="10">
        <v>8153</v>
      </c>
      <c r="K705" s="10">
        <v>161.25</v>
      </c>
      <c r="L705" s="10">
        <v>1090.54</v>
      </c>
      <c r="M705" s="10">
        <v>403.13</v>
      </c>
      <c r="N705" s="10">
        <v>2726.36</v>
      </c>
      <c r="O705" s="10">
        <v>645</v>
      </c>
      <c r="P705" s="10">
        <v>4362.18</v>
      </c>
    </row>
    <row r="706" spans="1:16">
      <c r="A706" t="str">
        <f t="shared" si="18"/>
        <v>1221</v>
      </c>
      <c r="B706" s="11">
        <v>12</v>
      </c>
      <c r="C706" s="11">
        <v>21</v>
      </c>
      <c r="D706" s="11"/>
      <c r="E706" s="11">
        <v>20130</v>
      </c>
      <c r="F706" s="11">
        <v>20000</v>
      </c>
      <c r="G706" s="11">
        <v>900</v>
      </c>
      <c r="H706" s="11">
        <v>4132.3999999999996</v>
      </c>
      <c r="I706" s="11"/>
      <c r="J706" s="11">
        <v>16069</v>
      </c>
      <c r="K706" s="11">
        <v>164.43</v>
      </c>
      <c r="L706" s="11">
        <v>1287.69</v>
      </c>
      <c r="M706" s="11">
        <v>411.08</v>
      </c>
      <c r="N706" s="11">
        <v>3219.23</v>
      </c>
      <c r="O706" s="11">
        <v>657.72</v>
      </c>
      <c r="P706" s="11">
        <v>5150.76</v>
      </c>
    </row>
    <row r="707" spans="1:16">
      <c r="A707" t="str">
        <f t="shared" si="18"/>
        <v>1322</v>
      </c>
      <c r="B707" s="10">
        <v>13</v>
      </c>
      <c r="C707" s="10">
        <v>22</v>
      </c>
      <c r="D707" s="10"/>
      <c r="E707" s="10">
        <v>20130</v>
      </c>
      <c r="F707" s="10">
        <v>20000</v>
      </c>
      <c r="G707" s="10"/>
      <c r="H707" s="10">
        <v>4256.37</v>
      </c>
      <c r="I707" s="10"/>
      <c r="J707" s="10">
        <v>10249</v>
      </c>
      <c r="K707" s="10">
        <v>158.68</v>
      </c>
      <c r="L707" s="10">
        <v>1485</v>
      </c>
      <c r="M707" s="10">
        <v>396.7</v>
      </c>
      <c r="N707" s="10">
        <v>3712.5</v>
      </c>
      <c r="O707" s="10">
        <v>634.72</v>
      </c>
      <c r="P707" s="10">
        <v>5940.01</v>
      </c>
    </row>
    <row r="708" spans="1:16">
      <c r="A708" t="str">
        <f t="shared" si="18"/>
        <v>1423</v>
      </c>
      <c r="B708" s="11">
        <v>14</v>
      </c>
      <c r="C708" s="11">
        <v>23</v>
      </c>
      <c r="D708" s="11"/>
      <c r="E708" s="11">
        <v>20130</v>
      </c>
      <c r="F708" s="11">
        <v>20000</v>
      </c>
      <c r="G708" s="11"/>
      <c r="H708" s="11">
        <v>4384.0600000000004</v>
      </c>
      <c r="I708" s="11"/>
      <c r="J708" s="11">
        <v>16388</v>
      </c>
      <c r="K708" s="11">
        <v>161.82</v>
      </c>
      <c r="L708" s="11">
        <v>1691.37</v>
      </c>
      <c r="M708" s="11">
        <v>404.55</v>
      </c>
      <c r="N708" s="11">
        <v>4228.43</v>
      </c>
      <c r="O708" s="11">
        <v>647.28</v>
      </c>
      <c r="P708" s="11">
        <v>6765.49</v>
      </c>
    </row>
    <row r="709" spans="1:16">
      <c r="A709" t="str">
        <f t="shared" si="18"/>
        <v>1524</v>
      </c>
      <c r="B709" s="10">
        <v>15</v>
      </c>
      <c r="C709" s="10">
        <v>24</v>
      </c>
      <c r="D709" s="10"/>
      <c r="E709" s="10">
        <v>20130</v>
      </c>
      <c r="F709" s="10">
        <v>20000</v>
      </c>
      <c r="G709" s="10">
        <v>900</v>
      </c>
      <c r="H709" s="10">
        <v>5415.58</v>
      </c>
      <c r="I709" s="10"/>
      <c r="J709" s="10">
        <v>12428</v>
      </c>
      <c r="K709" s="10">
        <v>165.01</v>
      </c>
      <c r="L709" s="10">
        <v>1907.12</v>
      </c>
      <c r="M709" s="10">
        <v>412.53</v>
      </c>
      <c r="N709" s="10">
        <v>4767.8100000000004</v>
      </c>
      <c r="O709" s="10">
        <v>660.04</v>
      </c>
      <c r="P709" s="10">
        <v>7628.49</v>
      </c>
    </row>
    <row r="710" spans="1:16">
      <c r="A710" t="str">
        <f t="shared" si="18"/>
        <v>1625</v>
      </c>
      <c r="B710" s="11">
        <v>16</v>
      </c>
      <c r="C710" s="11">
        <v>25</v>
      </c>
      <c r="D710" s="11"/>
      <c r="E710" s="11">
        <v>20130</v>
      </c>
      <c r="F710" s="11">
        <v>20000</v>
      </c>
      <c r="G710" s="11"/>
      <c r="H710" s="11">
        <v>5578.05</v>
      </c>
      <c r="I710" s="11"/>
      <c r="J710" s="11">
        <v>15812</v>
      </c>
      <c r="K710" s="11">
        <v>159.28</v>
      </c>
      <c r="L710" s="11">
        <v>2123.62</v>
      </c>
      <c r="M710" s="11">
        <v>398.2</v>
      </c>
      <c r="N710" s="11">
        <v>5309.04</v>
      </c>
      <c r="O710" s="11">
        <v>637.12</v>
      </c>
      <c r="P710" s="11">
        <v>8494.4699999999993</v>
      </c>
    </row>
    <row r="711" spans="1:16">
      <c r="A711" t="str">
        <f t="shared" si="18"/>
        <v>1726</v>
      </c>
      <c r="B711" s="10">
        <v>17</v>
      </c>
      <c r="C711" s="10">
        <v>26</v>
      </c>
      <c r="D711" s="10"/>
      <c r="E711" s="10">
        <v>20130</v>
      </c>
      <c r="F711" s="10">
        <v>20000</v>
      </c>
      <c r="G711" s="10"/>
      <c r="H711" s="10">
        <v>5745.39</v>
      </c>
      <c r="I711" s="10"/>
      <c r="J711" s="10">
        <v>13800</v>
      </c>
      <c r="K711" s="10">
        <v>162.43</v>
      </c>
      <c r="L711" s="10">
        <v>2349.75</v>
      </c>
      <c r="M711" s="10">
        <v>406.08</v>
      </c>
      <c r="N711" s="10">
        <v>5874.39</v>
      </c>
      <c r="O711" s="10">
        <v>649.72</v>
      </c>
      <c r="P711" s="10">
        <v>9399.02</v>
      </c>
    </row>
    <row r="712" spans="1:16">
      <c r="A712" t="str">
        <f t="shared" si="18"/>
        <v>1827</v>
      </c>
      <c r="B712" s="11">
        <v>18</v>
      </c>
      <c r="C712" s="11">
        <v>27</v>
      </c>
      <c r="D712" s="11"/>
      <c r="E712" s="11">
        <v>20130</v>
      </c>
      <c r="F712" s="11">
        <v>20000</v>
      </c>
      <c r="G712" s="11">
        <v>900</v>
      </c>
      <c r="H712" s="11">
        <v>6817.75</v>
      </c>
      <c r="I712" s="11"/>
      <c r="J712" s="11">
        <v>16125</v>
      </c>
      <c r="K712" s="11">
        <v>165.64</v>
      </c>
      <c r="L712" s="11">
        <v>2585.89</v>
      </c>
      <c r="M712" s="11">
        <v>414.1</v>
      </c>
      <c r="N712" s="11">
        <v>6464.72</v>
      </c>
      <c r="O712" s="11">
        <v>662.56</v>
      </c>
      <c r="P712" s="11">
        <v>10343.549999999999</v>
      </c>
    </row>
    <row r="713" spans="1:16">
      <c r="A713" t="str">
        <f t="shared" si="18"/>
        <v>1928</v>
      </c>
      <c r="B713" s="10">
        <v>19</v>
      </c>
      <c r="C713" s="10">
        <v>28</v>
      </c>
      <c r="D713" s="10"/>
      <c r="E713" s="10">
        <v>20130</v>
      </c>
      <c r="F713" s="10">
        <v>20000</v>
      </c>
      <c r="G713" s="10"/>
      <c r="H713" s="10">
        <v>7022.29</v>
      </c>
      <c r="I713" s="10"/>
      <c r="J713" s="10">
        <v>16125</v>
      </c>
      <c r="K713" s="10">
        <v>159.91999999999999</v>
      </c>
      <c r="L713" s="10">
        <v>2823.38</v>
      </c>
      <c r="M713" s="10">
        <v>399.8</v>
      </c>
      <c r="N713" s="10">
        <v>7058.46</v>
      </c>
      <c r="O713" s="10">
        <v>639.67999999999995</v>
      </c>
      <c r="P713" s="10">
        <v>11293.54</v>
      </c>
    </row>
    <row r="714" spans="1:16">
      <c r="A714" t="str">
        <f t="shared" si="18"/>
        <v>2029</v>
      </c>
      <c r="B714" s="11">
        <v>20</v>
      </c>
      <c r="C714" s="11">
        <v>29</v>
      </c>
      <c r="D714" s="11"/>
      <c r="E714" s="11">
        <v>20130</v>
      </c>
      <c r="F714" s="11">
        <v>20000</v>
      </c>
      <c r="G714" s="11"/>
      <c r="H714" s="11">
        <v>7232.95</v>
      </c>
      <c r="I714" s="11"/>
      <c r="J714" s="11">
        <v>16443</v>
      </c>
      <c r="K714" s="11">
        <v>163.09</v>
      </c>
      <c r="L714" s="11">
        <v>3071.18</v>
      </c>
      <c r="M714" s="11">
        <v>407.73</v>
      </c>
      <c r="N714" s="11">
        <v>7677.94</v>
      </c>
      <c r="O714" s="11">
        <v>652.36</v>
      </c>
      <c r="P714" s="11">
        <v>12284.7</v>
      </c>
    </row>
    <row r="715" spans="1:16">
      <c r="A715" t="str">
        <f t="shared" si="18"/>
        <v>2130</v>
      </c>
      <c r="B715" s="10">
        <v>21</v>
      </c>
      <c r="C715" s="10">
        <v>30</v>
      </c>
      <c r="D715" s="10"/>
      <c r="E715" s="10">
        <v>20130</v>
      </c>
      <c r="F715" s="10">
        <v>20000</v>
      </c>
      <c r="G715" s="10">
        <v>900</v>
      </c>
      <c r="H715" s="10">
        <v>8349.94</v>
      </c>
      <c r="I715" s="10"/>
      <c r="J715" s="10">
        <v>16443</v>
      </c>
      <c r="K715" s="10">
        <v>166.32</v>
      </c>
      <c r="L715" s="10">
        <v>3329.63</v>
      </c>
      <c r="M715" s="10">
        <v>415.8</v>
      </c>
      <c r="N715" s="10">
        <v>8324.08</v>
      </c>
      <c r="O715" s="10">
        <v>665.28</v>
      </c>
      <c r="P715" s="10">
        <v>13318.52</v>
      </c>
    </row>
    <row r="716" spans="1:16">
      <c r="A716" t="str">
        <f t="shared" si="18"/>
        <v>2231</v>
      </c>
      <c r="B716" s="11">
        <v>22</v>
      </c>
      <c r="C716" s="11">
        <v>31</v>
      </c>
      <c r="D716" s="11"/>
      <c r="E716" s="11">
        <v>20130</v>
      </c>
      <c r="F716" s="11">
        <v>20000</v>
      </c>
      <c r="G716" s="11"/>
      <c r="H716" s="11">
        <v>8600.44</v>
      </c>
      <c r="I716" s="11"/>
      <c r="J716" s="11">
        <v>15868</v>
      </c>
      <c r="K716" s="11">
        <v>160.61000000000001</v>
      </c>
      <c r="L716" s="11">
        <v>3590.13</v>
      </c>
      <c r="M716" s="11">
        <v>401.53</v>
      </c>
      <c r="N716" s="11">
        <v>8975.32</v>
      </c>
      <c r="O716" s="11">
        <v>642.44000000000005</v>
      </c>
      <c r="P716" s="11">
        <v>14360.52</v>
      </c>
    </row>
    <row r="717" spans="1:16">
      <c r="A717" t="str">
        <f t="shared" si="18"/>
        <v>2332</v>
      </c>
      <c r="B717" s="10">
        <v>23</v>
      </c>
      <c r="C717" s="10">
        <v>32</v>
      </c>
      <c r="D717" s="10"/>
      <c r="E717" s="10">
        <v>20130</v>
      </c>
      <c r="F717" s="10">
        <v>20000</v>
      </c>
      <c r="G717" s="10"/>
      <c r="H717" s="10">
        <v>8858.4500000000007</v>
      </c>
      <c r="I717" s="10"/>
      <c r="J717" s="10">
        <v>15868</v>
      </c>
      <c r="K717" s="10">
        <v>163.79</v>
      </c>
      <c r="L717" s="10">
        <v>3861.62</v>
      </c>
      <c r="M717" s="10">
        <v>409.48</v>
      </c>
      <c r="N717" s="10">
        <v>9654.06</v>
      </c>
      <c r="O717" s="10">
        <v>655.16</v>
      </c>
      <c r="P717" s="10">
        <v>15446.49</v>
      </c>
    </row>
    <row r="718" spans="1:16">
      <c r="A718" t="str">
        <f t="shared" si="18"/>
        <v>2433</v>
      </c>
      <c r="B718" s="11">
        <v>24</v>
      </c>
      <c r="C718" s="11">
        <v>33</v>
      </c>
      <c r="D718" s="11"/>
      <c r="E718" s="11">
        <v>20130</v>
      </c>
      <c r="F718" s="11">
        <v>20000</v>
      </c>
      <c r="G718" s="11">
        <v>900</v>
      </c>
      <c r="H718" s="11">
        <v>10024.209999999999</v>
      </c>
      <c r="I718" s="11"/>
      <c r="J718" s="11">
        <v>16182</v>
      </c>
      <c r="K718" s="11">
        <v>167.03</v>
      </c>
      <c r="L718" s="11">
        <v>4144.5</v>
      </c>
      <c r="M718" s="11">
        <v>417.58</v>
      </c>
      <c r="N718" s="11">
        <v>10361.26</v>
      </c>
      <c r="O718" s="11">
        <v>668.12</v>
      </c>
      <c r="P718" s="11">
        <v>16578.009999999998</v>
      </c>
    </row>
    <row r="719" spans="1:16">
      <c r="A719" t="str">
        <f t="shared" si="18"/>
        <v>2534</v>
      </c>
      <c r="B719" s="10">
        <v>25</v>
      </c>
      <c r="C719" s="10">
        <v>34</v>
      </c>
      <c r="D719" s="10"/>
      <c r="E719" s="10">
        <v>20130</v>
      </c>
      <c r="F719" s="10">
        <v>20000</v>
      </c>
      <c r="G719" s="10"/>
      <c r="H719" s="10">
        <v>10324.93</v>
      </c>
      <c r="I719" s="10"/>
      <c r="J719" s="10">
        <v>16182</v>
      </c>
      <c r="K719" s="10">
        <v>161.34</v>
      </c>
      <c r="L719" s="10">
        <v>4430.18</v>
      </c>
      <c r="M719" s="10">
        <v>403.35</v>
      </c>
      <c r="N719" s="10">
        <v>11075.44</v>
      </c>
      <c r="O719" s="10">
        <v>645.36</v>
      </c>
      <c r="P719" s="10">
        <v>17720.71</v>
      </c>
    </row>
    <row r="720" spans="1:16">
      <c r="A720" t="str">
        <f t="shared" si="18"/>
        <v>2635</v>
      </c>
      <c r="B720" s="11">
        <v>26</v>
      </c>
      <c r="C720" s="11">
        <v>35</v>
      </c>
      <c r="D720" s="11"/>
      <c r="E720" s="11">
        <v>20130</v>
      </c>
      <c r="F720" s="11">
        <v>20000</v>
      </c>
      <c r="G720" s="11"/>
      <c r="H720" s="11">
        <v>10634.68</v>
      </c>
      <c r="I720" s="11"/>
      <c r="J720" s="11">
        <v>16501</v>
      </c>
      <c r="K720" s="11">
        <v>164.52</v>
      </c>
      <c r="L720" s="11">
        <v>4727.6000000000004</v>
      </c>
      <c r="M720" s="11">
        <v>411.3</v>
      </c>
      <c r="N720" s="11">
        <v>11819.01</v>
      </c>
      <c r="O720" s="11">
        <v>658.08</v>
      </c>
      <c r="P720" s="11">
        <v>18910.41</v>
      </c>
    </row>
    <row r="721" spans="1:16">
      <c r="A721" t="str">
        <f t="shared" si="18"/>
        <v>2736</v>
      </c>
      <c r="B721" s="10">
        <v>27</v>
      </c>
      <c r="C721" s="10">
        <v>36</v>
      </c>
      <c r="D721" s="10"/>
      <c r="E721" s="10">
        <v>20130</v>
      </c>
      <c r="F721" s="10">
        <v>20000</v>
      </c>
      <c r="G721" s="10">
        <v>900</v>
      </c>
      <c r="H721" s="10">
        <v>11853.72</v>
      </c>
      <c r="I721" s="10"/>
      <c r="J721" s="10">
        <v>16501</v>
      </c>
      <c r="K721" s="10">
        <v>167.77</v>
      </c>
      <c r="L721" s="10">
        <v>5037.2</v>
      </c>
      <c r="M721" s="10">
        <v>419.43</v>
      </c>
      <c r="N721" s="10">
        <v>12593</v>
      </c>
      <c r="O721" s="10">
        <v>671.08</v>
      </c>
      <c r="P721" s="10">
        <v>20148.8</v>
      </c>
    </row>
    <row r="722" spans="1:16">
      <c r="A722" t="str">
        <f t="shared" si="18"/>
        <v>2837</v>
      </c>
      <c r="B722" s="11">
        <v>28</v>
      </c>
      <c r="C722" s="11">
        <v>37</v>
      </c>
      <c r="D722" s="11"/>
      <c r="E722" s="11">
        <v>20130</v>
      </c>
      <c r="F722" s="11">
        <v>20000</v>
      </c>
      <c r="G722" s="11"/>
      <c r="H722" s="11">
        <v>12209.33</v>
      </c>
      <c r="I722" s="11"/>
      <c r="J722" s="11">
        <v>15928</v>
      </c>
      <c r="K722" s="11">
        <v>162.08000000000001</v>
      </c>
      <c r="L722" s="11">
        <v>5350.4</v>
      </c>
      <c r="M722" s="11">
        <v>405.2</v>
      </c>
      <c r="N722" s="11">
        <v>13375.99</v>
      </c>
      <c r="O722" s="11">
        <v>648.32000000000005</v>
      </c>
      <c r="P722" s="11">
        <v>21401.59</v>
      </c>
    </row>
    <row r="723" spans="1:16">
      <c r="A723" t="str">
        <f t="shared" si="18"/>
        <v>2938</v>
      </c>
      <c r="B723" s="10">
        <v>29</v>
      </c>
      <c r="C723" s="10">
        <v>38</v>
      </c>
      <c r="D723" s="10"/>
      <c r="E723" s="10">
        <v>20130</v>
      </c>
      <c r="F723" s="10">
        <v>20000</v>
      </c>
      <c r="G723" s="10"/>
      <c r="H723" s="10">
        <v>12575.61</v>
      </c>
      <c r="I723" s="10"/>
      <c r="J723" s="10">
        <v>15928</v>
      </c>
      <c r="K723" s="10">
        <v>165.27</v>
      </c>
      <c r="L723" s="10">
        <v>5676.18</v>
      </c>
      <c r="M723" s="10">
        <v>413.18</v>
      </c>
      <c r="N723" s="10">
        <v>14190.45</v>
      </c>
      <c r="O723" s="10">
        <v>661.08</v>
      </c>
      <c r="P723" s="10">
        <v>22704.71</v>
      </c>
    </row>
    <row r="724" spans="1:16">
      <c r="A724" t="str">
        <f t="shared" si="18"/>
        <v>3039</v>
      </c>
      <c r="B724" s="11">
        <v>30</v>
      </c>
      <c r="C724" s="11">
        <v>39</v>
      </c>
      <c r="D724" s="11"/>
      <c r="E724" s="11">
        <v>20130</v>
      </c>
      <c r="F724" s="11">
        <v>20000</v>
      </c>
      <c r="G724" s="11">
        <v>900</v>
      </c>
      <c r="H724" s="11">
        <v>13852.88</v>
      </c>
      <c r="I724" s="11"/>
      <c r="J724" s="11">
        <v>16243</v>
      </c>
      <c r="K724" s="11">
        <v>168.52</v>
      </c>
      <c r="L724" s="11">
        <v>6014.98</v>
      </c>
      <c r="M724" s="11">
        <v>421.3</v>
      </c>
      <c r="N724" s="11">
        <v>15037.46</v>
      </c>
      <c r="O724" s="11">
        <v>674.08</v>
      </c>
      <c r="P724" s="11">
        <v>24059.94</v>
      </c>
    </row>
    <row r="725" spans="1:16">
      <c r="A725" t="str">
        <f t="shared" si="18"/>
        <v>3140</v>
      </c>
      <c r="B725" s="10">
        <v>31</v>
      </c>
      <c r="C725" s="10">
        <v>40</v>
      </c>
      <c r="D725" s="10"/>
      <c r="E725" s="10">
        <v>20130</v>
      </c>
      <c r="F725" s="10">
        <v>20000</v>
      </c>
      <c r="G725" s="10"/>
      <c r="H725" s="10">
        <v>14268.47</v>
      </c>
      <c r="I725" s="10"/>
      <c r="J725" s="10">
        <v>16243</v>
      </c>
      <c r="K725" s="10">
        <v>162.84</v>
      </c>
      <c r="L725" s="10">
        <v>6358.27</v>
      </c>
      <c r="M725" s="10">
        <v>407.1</v>
      </c>
      <c r="N725" s="10">
        <v>15895.68</v>
      </c>
      <c r="O725" s="10">
        <v>651.36</v>
      </c>
      <c r="P725" s="10">
        <v>25433.09</v>
      </c>
    </row>
    <row r="726" spans="1:16">
      <c r="A726" t="str">
        <f t="shared" si="18"/>
        <v>3241</v>
      </c>
      <c r="B726" s="11">
        <v>32</v>
      </c>
      <c r="C726" s="11">
        <v>41</v>
      </c>
      <c r="D726" s="11"/>
      <c r="E726" s="11">
        <v>20130</v>
      </c>
      <c r="F726" s="11">
        <v>20000</v>
      </c>
      <c r="G726" s="11"/>
      <c r="H726" s="11">
        <v>14696.52</v>
      </c>
      <c r="I726" s="11"/>
      <c r="J726" s="11">
        <v>16564</v>
      </c>
      <c r="K726" s="11">
        <v>166.03</v>
      </c>
      <c r="L726" s="11">
        <v>6715.05</v>
      </c>
      <c r="M726" s="11">
        <v>415.08</v>
      </c>
      <c r="N726" s="11">
        <v>16787.63</v>
      </c>
      <c r="O726" s="11">
        <v>664.12</v>
      </c>
      <c r="P726" s="11">
        <v>26860.21</v>
      </c>
    </row>
    <row r="727" spans="1:16">
      <c r="A727" t="str">
        <f t="shared" si="18"/>
        <v>3342</v>
      </c>
      <c r="B727" s="10">
        <v>33</v>
      </c>
      <c r="C727" s="10">
        <v>42</v>
      </c>
      <c r="D727" s="10"/>
      <c r="E727" s="10">
        <v>20130</v>
      </c>
      <c r="F727" s="10">
        <v>20000</v>
      </c>
      <c r="G727" s="10">
        <v>900</v>
      </c>
      <c r="H727" s="10">
        <v>16037.42</v>
      </c>
      <c r="I727" s="10"/>
      <c r="J727" s="10">
        <v>16564</v>
      </c>
      <c r="K727" s="10">
        <v>169.29</v>
      </c>
      <c r="L727" s="10">
        <v>7085.79</v>
      </c>
      <c r="M727" s="10">
        <v>423.23</v>
      </c>
      <c r="N727" s="10">
        <v>17714.48</v>
      </c>
      <c r="O727" s="10">
        <v>677.16</v>
      </c>
      <c r="P727" s="10">
        <v>28343.17</v>
      </c>
    </row>
    <row r="728" spans="1:16">
      <c r="A728" t="str">
        <f t="shared" si="18"/>
        <v>3443</v>
      </c>
      <c r="B728" s="11">
        <v>34</v>
      </c>
      <c r="C728" s="11">
        <v>43</v>
      </c>
      <c r="D728" s="11"/>
      <c r="E728" s="11">
        <v>20130</v>
      </c>
      <c r="F728" s="11">
        <v>20000</v>
      </c>
      <c r="G728" s="11"/>
      <c r="H728" s="11">
        <v>16518.54</v>
      </c>
      <c r="I728" s="11"/>
      <c r="J728" s="11">
        <v>15992</v>
      </c>
      <c r="K728" s="11">
        <v>163.61000000000001</v>
      </c>
      <c r="L728" s="11">
        <v>7461.98</v>
      </c>
      <c r="M728" s="11">
        <v>409.03</v>
      </c>
      <c r="N728" s="11">
        <v>18654.939999999999</v>
      </c>
      <c r="O728" s="11">
        <v>654.44000000000005</v>
      </c>
      <c r="P728" s="11">
        <v>29847.91</v>
      </c>
    </row>
    <row r="729" spans="1:16">
      <c r="A729" t="str">
        <f t="shared" si="18"/>
        <v>3544</v>
      </c>
      <c r="B729" s="10">
        <v>35</v>
      </c>
      <c r="C729" s="10">
        <v>44</v>
      </c>
      <c r="D729" s="10"/>
      <c r="E729" s="10">
        <v>20130</v>
      </c>
      <c r="F729" s="10">
        <v>20000</v>
      </c>
      <c r="G729" s="10"/>
      <c r="H729" s="10">
        <v>17014.099999999999</v>
      </c>
      <c r="I729" s="10"/>
      <c r="J729" s="10">
        <v>15992</v>
      </c>
      <c r="K729" s="10">
        <v>166.79</v>
      </c>
      <c r="L729" s="10">
        <v>7852.63</v>
      </c>
      <c r="M729" s="10">
        <v>416.98</v>
      </c>
      <c r="N729" s="10">
        <v>19631.57</v>
      </c>
      <c r="O729" s="10">
        <v>667.16</v>
      </c>
      <c r="P729" s="10">
        <v>31410.51</v>
      </c>
    </row>
    <row r="730" spans="1:16">
      <c r="A730" t="str">
        <f t="shared" si="18"/>
        <v>3645</v>
      </c>
      <c r="B730" s="11">
        <v>36</v>
      </c>
      <c r="C730" s="11">
        <v>45</v>
      </c>
      <c r="D730" s="11"/>
      <c r="E730" s="11">
        <v>20130</v>
      </c>
      <c r="F730" s="11">
        <v>20000</v>
      </c>
      <c r="G730" s="11">
        <v>900</v>
      </c>
      <c r="H730" s="11">
        <v>18424.52</v>
      </c>
      <c r="I730" s="11"/>
      <c r="J730" s="11">
        <v>16309</v>
      </c>
      <c r="K730" s="11">
        <v>170.04</v>
      </c>
      <c r="L730" s="11">
        <v>8258.25</v>
      </c>
      <c r="M730" s="11">
        <v>425.1</v>
      </c>
      <c r="N730" s="11">
        <v>20645.61</v>
      </c>
      <c r="O730" s="11">
        <v>680.16</v>
      </c>
      <c r="P730" s="11">
        <v>33032.980000000003</v>
      </c>
    </row>
    <row r="731" spans="1:16">
      <c r="A731" t="str">
        <f t="shared" si="18"/>
        <v>3746</v>
      </c>
      <c r="B731" s="10">
        <v>37</v>
      </c>
      <c r="C731" s="10">
        <v>46</v>
      </c>
      <c r="D731" s="10"/>
      <c r="E731" s="10">
        <v>20130</v>
      </c>
      <c r="F731" s="10">
        <v>20000</v>
      </c>
      <c r="G731" s="10"/>
      <c r="H731" s="10">
        <v>18977.259999999998</v>
      </c>
      <c r="I731" s="10"/>
      <c r="J731" s="10">
        <v>16309</v>
      </c>
      <c r="K731" s="10">
        <v>164.36</v>
      </c>
      <c r="L731" s="10">
        <v>8670.35</v>
      </c>
      <c r="M731" s="10">
        <v>410.9</v>
      </c>
      <c r="N731" s="10">
        <v>21675.88</v>
      </c>
      <c r="O731" s="10">
        <v>657.44</v>
      </c>
      <c r="P731" s="10">
        <v>34681.410000000003</v>
      </c>
    </row>
    <row r="732" spans="1:16">
      <c r="A732" t="str">
        <f t="shared" si="18"/>
        <v>3847</v>
      </c>
      <c r="B732" s="11">
        <v>38</v>
      </c>
      <c r="C732" s="11">
        <v>47</v>
      </c>
      <c r="D732" s="11"/>
      <c r="E732" s="11">
        <v>20130</v>
      </c>
      <c r="F732" s="11">
        <v>20000</v>
      </c>
      <c r="G732" s="11"/>
      <c r="H732" s="11">
        <v>19546.57</v>
      </c>
      <c r="I732" s="11"/>
      <c r="J732" s="11">
        <v>16632</v>
      </c>
      <c r="K732" s="11">
        <v>167.53</v>
      </c>
      <c r="L732" s="11">
        <v>9097.99</v>
      </c>
      <c r="M732" s="11">
        <v>418.83</v>
      </c>
      <c r="N732" s="11">
        <v>22744.98</v>
      </c>
      <c r="O732" s="11">
        <v>670.12</v>
      </c>
      <c r="P732" s="11">
        <v>36391.97</v>
      </c>
    </row>
    <row r="733" spans="1:16">
      <c r="A733" t="str">
        <f t="shared" si="18"/>
        <v>3948</v>
      </c>
      <c r="B733" s="10">
        <v>39</v>
      </c>
      <c r="C733" s="10">
        <v>48</v>
      </c>
      <c r="D733" s="10"/>
      <c r="E733" s="10">
        <v>20130</v>
      </c>
      <c r="F733" s="10">
        <v>20000</v>
      </c>
      <c r="G733" s="10">
        <v>900</v>
      </c>
      <c r="H733" s="10">
        <v>21032.97</v>
      </c>
      <c r="I733" s="10"/>
      <c r="J733" s="10">
        <v>16632</v>
      </c>
      <c r="K733" s="10">
        <v>170.77</v>
      </c>
      <c r="L733" s="10">
        <v>9541.7000000000007</v>
      </c>
      <c r="M733" s="10">
        <v>426.93</v>
      </c>
      <c r="N733" s="10">
        <v>23854.26</v>
      </c>
      <c r="O733" s="10">
        <v>683.08</v>
      </c>
      <c r="P733" s="10">
        <v>38166.81</v>
      </c>
    </row>
    <row r="734" spans="1:16">
      <c r="A734" t="str">
        <f t="shared" si="18"/>
        <v>4049</v>
      </c>
      <c r="B734" s="11">
        <v>40</v>
      </c>
      <c r="C734" s="11">
        <v>49</v>
      </c>
      <c r="D734" s="11"/>
      <c r="E734" s="11">
        <v>20130</v>
      </c>
      <c r="F734" s="11">
        <v>20000</v>
      </c>
      <c r="G734" s="11"/>
      <c r="H734" s="11">
        <v>21663.96</v>
      </c>
      <c r="I734" s="11"/>
      <c r="J734" s="11">
        <v>16061</v>
      </c>
      <c r="K734" s="11">
        <v>165.07</v>
      </c>
      <c r="L734" s="11">
        <v>9993.02</v>
      </c>
      <c r="M734" s="11">
        <v>412.68</v>
      </c>
      <c r="N734" s="11">
        <v>24982.560000000001</v>
      </c>
      <c r="O734" s="11">
        <v>660.28</v>
      </c>
      <c r="P734" s="11">
        <v>39972.1</v>
      </c>
    </row>
    <row r="735" spans="1:16">
      <c r="A735" t="str">
        <f t="shared" si="18"/>
        <v>4150</v>
      </c>
      <c r="B735" s="10">
        <v>41</v>
      </c>
      <c r="C735" s="10">
        <v>50</v>
      </c>
      <c r="D735" s="10"/>
      <c r="E735" s="10">
        <v>20130</v>
      </c>
      <c r="F735" s="10">
        <v>20000</v>
      </c>
      <c r="G735" s="10"/>
      <c r="H735" s="10">
        <v>22313.88</v>
      </c>
      <c r="I735" s="10"/>
      <c r="J735" s="10">
        <v>16061</v>
      </c>
      <c r="K735" s="10">
        <v>168.23</v>
      </c>
      <c r="L735" s="10">
        <v>10461.040000000001</v>
      </c>
      <c r="M735" s="10">
        <v>420.58</v>
      </c>
      <c r="N735" s="10">
        <v>26152.61</v>
      </c>
      <c r="O735" s="10">
        <v>672.92</v>
      </c>
      <c r="P735" s="10">
        <v>41844.18</v>
      </c>
    </row>
    <row r="736" spans="1:16">
      <c r="A736" t="str">
        <f t="shared" si="18"/>
        <v>4251</v>
      </c>
      <c r="B736" s="11">
        <v>42</v>
      </c>
      <c r="C736" s="11">
        <v>51</v>
      </c>
      <c r="D736" s="11"/>
      <c r="E736" s="11">
        <v>20130</v>
      </c>
      <c r="F736" s="11">
        <v>20000</v>
      </c>
      <c r="G736" s="11">
        <v>900</v>
      </c>
      <c r="H736" s="11">
        <v>23883.3</v>
      </c>
      <c r="I736" s="11"/>
      <c r="J736" s="11">
        <v>16379</v>
      </c>
      <c r="K736" s="11">
        <v>171.45</v>
      </c>
      <c r="L736" s="11">
        <v>10946.33</v>
      </c>
      <c r="M736" s="11">
        <v>428.63</v>
      </c>
      <c r="N736" s="11">
        <v>27365.82</v>
      </c>
      <c r="O736" s="11">
        <v>685.8</v>
      </c>
      <c r="P736" s="11">
        <v>43785.3</v>
      </c>
    </row>
    <row r="737" spans="1:16">
      <c r="A737" t="str">
        <f t="shared" si="18"/>
        <v>4352</v>
      </c>
      <c r="B737" s="10">
        <v>43</v>
      </c>
      <c r="C737" s="10">
        <v>52</v>
      </c>
      <c r="D737" s="10"/>
      <c r="E737" s="10">
        <v>20130</v>
      </c>
      <c r="F737" s="10">
        <v>20000</v>
      </c>
      <c r="G737" s="10"/>
      <c r="H737" s="10">
        <v>24599.79</v>
      </c>
      <c r="I737" s="10"/>
      <c r="J737" s="10">
        <v>16379</v>
      </c>
      <c r="K737" s="10">
        <v>165.73</v>
      </c>
      <c r="L737" s="10">
        <v>11440.45</v>
      </c>
      <c r="M737" s="10">
        <v>414.33</v>
      </c>
      <c r="N737" s="10">
        <v>28601.11</v>
      </c>
      <c r="O737" s="10">
        <v>662.92</v>
      </c>
      <c r="P737" s="10">
        <v>45761.78</v>
      </c>
    </row>
    <row r="738" spans="1:16">
      <c r="A738" t="str">
        <f t="shared" si="18"/>
        <v>4453</v>
      </c>
      <c r="B738" s="11">
        <v>44</v>
      </c>
      <c r="C738" s="11">
        <v>53</v>
      </c>
      <c r="D738" s="11"/>
      <c r="E738" s="11">
        <v>20130</v>
      </c>
      <c r="F738" s="11">
        <v>20000</v>
      </c>
      <c r="G738" s="11"/>
      <c r="H738" s="11">
        <v>25337.79</v>
      </c>
      <c r="I738" s="11"/>
      <c r="J738" s="11">
        <v>16703</v>
      </c>
      <c r="K738" s="11">
        <v>168.85</v>
      </c>
      <c r="L738" s="11">
        <v>11952.51</v>
      </c>
      <c r="M738" s="11">
        <v>422.13</v>
      </c>
      <c r="N738" s="11">
        <v>29881.27</v>
      </c>
      <c r="O738" s="11">
        <v>675.4</v>
      </c>
      <c r="P738" s="11">
        <v>47810.04</v>
      </c>
    </row>
    <row r="739" spans="1:16">
      <c r="A739" t="str">
        <f t="shared" si="18"/>
        <v>4554</v>
      </c>
      <c r="B739" s="10">
        <v>45</v>
      </c>
      <c r="C739" s="10">
        <v>54</v>
      </c>
      <c r="D739" s="10"/>
      <c r="E739" s="10">
        <v>20130</v>
      </c>
      <c r="F739" s="10">
        <v>20000</v>
      </c>
      <c r="G739" s="10">
        <v>900</v>
      </c>
      <c r="H739" s="10">
        <v>26997.919999999998</v>
      </c>
      <c r="I739" s="10"/>
      <c r="J739" s="10">
        <v>16703</v>
      </c>
      <c r="K739" s="10">
        <v>172.04</v>
      </c>
      <c r="L739" s="10">
        <v>12483.12</v>
      </c>
      <c r="M739" s="10">
        <v>430.1</v>
      </c>
      <c r="N739" s="10">
        <v>31207.81</v>
      </c>
      <c r="O739" s="10">
        <v>688.16</v>
      </c>
      <c r="P739" s="10">
        <v>49932.5</v>
      </c>
    </row>
    <row r="740" spans="1:16">
      <c r="A740" t="str">
        <f t="shared" si="18"/>
        <v>4655</v>
      </c>
      <c r="B740" s="11">
        <v>46</v>
      </c>
      <c r="C740" s="11">
        <v>55</v>
      </c>
      <c r="D740" s="11"/>
      <c r="E740" s="11">
        <v>20130</v>
      </c>
      <c r="F740" s="11">
        <v>20000</v>
      </c>
      <c r="G740" s="11"/>
      <c r="H740" s="11">
        <v>27807.86</v>
      </c>
      <c r="I740" s="11"/>
      <c r="J740" s="11">
        <v>16134</v>
      </c>
      <c r="K740" s="11">
        <v>166.3</v>
      </c>
      <c r="L740" s="11">
        <v>13023.92</v>
      </c>
      <c r="M740" s="11">
        <v>415.75</v>
      </c>
      <c r="N740" s="11">
        <v>32559.8</v>
      </c>
      <c r="O740" s="11">
        <v>665.2</v>
      </c>
      <c r="P740" s="11">
        <v>52095.67</v>
      </c>
    </row>
    <row r="741" spans="1:16">
      <c r="A741" t="str">
        <f t="shared" si="18"/>
        <v>4756</v>
      </c>
      <c r="B741" s="10">
        <v>47</v>
      </c>
      <c r="C741" s="10">
        <v>56</v>
      </c>
      <c r="D741" s="10"/>
      <c r="E741" s="10">
        <v>20130</v>
      </c>
      <c r="F741" s="10">
        <v>20000</v>
      </c>
      <c r="G741" s="10"/>
      <c r="H741" s="10">
        <v>28642.09</v>
      </c>
      <c r="I741" s="10"/>
      <c r="J741" s="10">
        <v>16134</v>
      </c>
      <c r="K741" s="10">
        <v>169.37</v>
      </c>
      <c r="L741" s="10">
        <v>13584.01</v>
      </c>
      <c r="M741" s="10">
        <v>423.43</v>
      </c>
      <c r="N741" s="10">
        <v>33960.01</v>
      </c>
      <c r="O741" s="10">
        <v>677.48</v>
      </c>
      <c r="P741" s="10">
        <v>54336.02</v>
      </c>
    </row>
    <row r="742" spans="1:16">
      <c r="A742" t="str">
        <f t="shared" si="18"/>
        <v>4857</v>
      </c>
      <c r="B742" s="11">
        <v>48</v>
      </c>
      <c r="C742" s="11">
        <v>57</v>
      </c>
      <c r="D742" s="11"/>
      <c r="E742" s="11">
        <v>20130</v>
      </c>
      <c r="F742" s="11">
        <v>20000</v>
      </c>
      <c r="G742" s="11">
        <v>900</v>
      </c>
      <c r="H742" s="11">
        <v>30401.360000000001</v>
      </c>
      <c r="I742" s="11"/>
      <c r="J742" s="11">
        <v>16452</v>
      </c>
      <c r="K742" s="11">
        <v>172.51</v>
      </c>
      <c r="L742" s="11">
        <v>14164.04</v>
      </c>
      <c r="M742" s="11">
        <v>431.28</v>
      </c>
      <c r="N742" s="11">
        <v>35410.089999999997</v>
      </c>
      <c r="O742" s="11">
        <v>690.04</v>
      </c>
      <c r="P742" s="11">
        <v>56656.14</v>
      </c>
    </row>
    <row r="743" spans="1:16">
      <c r="A743" t="str">
        <f t="shared" si="18"/>
        <v>4958</v>
      </c>
      <c r="B743" s="10">
        <v>49</v>
      </c>
      <c r="C743" s="10">
        <v>58</v>
      </c>
      <c r="D743" s="10"/>
      <c r="E743" s="10">
        <v>20130</v>
      </c>
      <c r="F743" s="10">
        <v>20000</v>
      </c>
      <c r="G743" s="10"/>
      <c r="H743" s="10">
        <v>31313.4</v>
      </c>
      <c r="I743" s="10"/>
      <c r="J743" s="10">
        <v>16452</v>
      </c>
      <c r="K743" s="10">
        <v>166.72</v>
      </c>
      <c r="L743" s="10">
        <v>14755.68</v>
      </c>
      <c r="M743" s="10">
        <v>416.8</v>
      </c>
      <c r="N743" s="10">
        <v>36889.19</v>
      </c>
      <c r="O743" s="10">
        <v>666.88</v>
      </c>
      <c r="P743" s="10">
        <v>59022.71</v>
      </c>
    </row>
    <row r="744" spans="1:16">
      <c r="A744" t="str">
        <f t="shared" si="18"/>
        <v>5059</v>
      </c>
      <c r="B744" s="11">
        <v>50</v>
      </c>
      <c r="C744" s="11">
        <v>59</v>
      </c>
      <c r="D744" s="11"/>
      <c r="E744" s="11">
        <v>20130</v>
      </c>
      <c r="F744" s="11">
        <v>20000</v>
      </c>
      <c r="G744" s="11"/>
      <c r="H744" s="11">
        <v>32252.799999999999</v>
      </c>
      <c r="I744" s="11"/>
      <c r="J744" s="11">
        <v>16777</v>
      </c>
      <c r="K744" s="11">
        <v>169.72</v>
      </c>
      <c r="L744" s="11">
        <v>15368.07</v>
      </c>
      <c r="M744" s="11">
        <v>424.3</v>
      </c>
      <c r="N744" s="11">
        <v>38420.17</v>
      </c>
      <c r="O744" s="11">
        <v>678.88</v>
      </c>
      <c r="P744" s="11">
        <v>61472.27</v>
      </c>
    </row>
    <row r="745" spans="1:16">
      <c r="A745" t="str">
        <f t="shared" si="18"/>
        <v>5160</v>
      </c>
      <c r="B745" s="10">
        <v>51</v>
      </c>
      <c r="C745" s="10">
        <v>60</v>
      </c>
      <c r="D745" s="10"/>
      <c r="E745" s="10">
        <v>20130</v>
      </c>
      <c r="F745" s="10">
        <v>20000</v>
      </c>
      <c r="G745" s="10">
        <v>900</v>
      </c>
      <c r="H745" s="10">
        <v>34120.379999999997</v>
      </c>
      <c r="I745" s="10"/>
      <c r="J745" s="10">
        <v>16777</v>
      </c>
      <c r="K745" s="10">
        <v>172.79</v>
      </c>
      <c r="L745" s="10">
        <v>16001.9</v>
      </c>
      <c r="M745" s="10">
        <v>431.98</v>
      </c>
      <c r="N745" s="10">
        <v>40004.75</v>
      </c>
      <c r="O745" s="10">
        <v>691.16</v>
      </c>
      <c r="P745" s="10">
        <v>64007.6</v>
      </c>
    </row>
    <row r="746" spans="1:16">
      <c r="A746" t="str">
        <f t="shared" si="18"/>
        <v>5261</v>
      </c>
      <c r="B746" s="11">
        <v>52</v>
      </c>
      <c r="C746" s="11">
        <v>61</v>
      </c>
      <c r="D746" s="11"/>
      <c r="E746" s="11">
        <v>20130</v>
      </c>
      <c r="F746" s="11">
        <v>20000</v>
      </c>
      <c r="G746" s="11"/>
      <c r="H746" s="11">
        <v>35144</v>
      </c>
      <c r="I746" s="11"/>
      <c r="J746" s="11">
        <v>16208</v>
      </c>
      <c r="K746" s="11">
        <v>166.92</v>
      </c>
      <c r="L746" s="11">
        <v>16648.88</v>
      </c>
      <c r="M746" s="11">
        <v>417.3</v>
      </c>
      <c r="N746" s="11">
        <v>41622.19</v>
      </c>
      <c r="O746" s="11">
        <v>667.68</v>
      </c>
      <c r="P746" s="11">
        <v>66595.509999999995</v>
      </c>
    </row>
    <row r="747" spans="1:16">
      <c r="A747" t="str">
        <f t="shared" si="18"/>
        <v>5362</v>
      </c>
      <c r="B747" s="10">
        <v>53</v>
      </c>
      <c r="C747" s="10">
        <v>62</v>
      </c>
      <c r="D747" s="10"/>
      <c r="E747" s="10">
        <v>20130</v>
      </c>
      <c r="F747" s="10">
        <v>20000</v>
      </c>
      <c r="G747" s="10"/>
      <c r="H747" s="10">
        <v>36198.32</v>
      </c>
      <c r="I747" s="10"/>
      <c r="J747" s="10">
        <v>16208</v>
      </c>
      <c r="K747" s="10">
        <v>169.82</v>
      </c>
      <c r="L747" s="10">
        <v>17318.16</v>
      </c>
      <c r="M747" s="10">
        <v>424.55</v>
      </c>
      <c r="N747" s="10">
        <v>43295.41</v>
      </c>
      <c r="O747" s="10">
        <v>679.28</v>
      </c>
      <c r="P747" s="10">
        <v>69272.649999999994</v>
      </c>
    </row>
    <row r="748" spans="1:16">
      <c r="A748" t="str">
        <f t="shared" si="18"/>
        <v>5463</v>
      </c>
      <c r="B748" s="11">
        <v>54</v>
      </c>
      <c r="C748" s="11">
        <v>63</v>
      </c>
      <c r="D748" s="11"/>
      <c r="E748" s="11">
        <v>20130</v>
      </c>
      <c r="F748" s="11">
        <v>20000</v>
      </c>
      <c r="G748" s="11">
        <v>900</v>
      </c>
      <c r="H748" s="11">
        <v>38184.269999999997</v>
      </c>
      <c r="I748" s="11"/>
      <c r="J748" s="11">
        <v>16527</v>
      </c>
      <c r="K748" s="11">
        <v>172.78</v>
      </c>
      <c r="L748" s="11">
        <v>18010.490000000002</v>
      </c>
      <c r="M748" s="11">
        <v>431.95</v>
      </c>
      <c r="N748" s="11">
        <v>45026.22</v>
      </c>
      <c r="O748" s="11">
        <v>691.12</v>
      </c>
      <c r="P748" s="11">
        <v>72041.95</v>
      </c>
    </row>
    <row r="749" spans="1:16">
      <c r="A749" t="str">
        <f t="shared" si="18"/>
        <v>5564</v>
      </c>
      <c r="B749" s="10">
        <v>55</v>
      </c>
      <c r="C749" s="10">
        <v>64</v>
      </c>
      <c r="D749" s="10"/>
      <c r="E749" s="10">
        <v>20130</v>
      </c>
      <c r="F749" s="10">
        <v>20000</v>
      </c>
      <c r="G749" s="10"/>
      <c r="H749" s="10">
        <v>39329.79</v>
      </c>
      <c r="I749" s="10"/>
      <c r="J749" s="10">
        <v>16527</v>
      </c>
      <c r="K749" s="10">
        <v>166.81</v>
      </c>
      <c r="L749" s="10">
        <v>18717.61</v>
      </c>
      <c r="M749" s="10">
        <v>417.03</v>
      </c>
      <c r="N749" s="10">
        <v>46794.03</v>
      </c>
      <c r="O749" s="10">
        <v>667.24</v>
      </c>
      <c r="P749" s="10">
        <v>74870.45</v>
      </c>
    </row>
    <row r="750" spans="1:16">
      <c r="A750" t="str">
        <f t="shared" si="18"/>
        <v>5665</v>
      </c>
      <c r="B750" s="11">
        <v>56</v>
      </c>
      <c r="C750" s="11">
        <v>65</v>
      </c>
      <c r="D750" s="11"/>
      <c r="E750" s="11">
        <v>20130</v>
      </c>
      <c r="F750" s="11">
        <v>20000</v>
      </c>
      <c r="G750" s="11"/>
      <c r="H750" s="11">
        <v>40509.69</v>
      </c>
      <c r="I750" s="11"/>
      <c r="J750" s="11">
        <v>16852</v>
      </c>
      <c r="K750" s="11">
        <v>169.57</v>
      </c>
      <c r="L750" s="11">
        <v>19448.71</v>
      </c>
      <c r="M750" s="11">
        <v>423.93</v>
      </c>
      <c r="N750" s="11">
        <v>48621.78</v>
      </c>
      <c r="O750" s="11">
        <v>678.28</v>
      </c>
      <c r="P750" s="11">
        <v>77794.84</v>
      </c>
    </row>
    <row r="751" spans="1:16">
      <c r="A751" t="str">
        <f t="shared" si="18"/>
        <v>5766</v>
      </c>
      <c r="B751" s="10">
        <v>57</v>
      </c>
      <c r="C751" s="10">
        <v>66</v>
      </c>
      <c r="D751" s="10"/>
      <c r="E751" s="10">
        <v>20130</v>
      </c>
      <c r="F751" s="10">
        <v>20000</v>
      </c>
      <c r="G751" s="10">
        <v>900</v>
      </c>
      <c r="H751" s="10">
        <v>42624.98</v>
      </c>
      <c r="I751" s="10"/>
      <c r="J751" s="10">
        <v>16852</v>
      </c>
      <c r="K751" s="10">
        <v>172.37</v>
      </c>
      <c r="L751" s="10">
        <v>20204.54</v>
      </c>
      <c r="M751" s="10">
        <v>430.93</v>
      </c>
      <c r="N751" s="10">
        <v>50511.35</v>
      </c>
      <c r="O751" s="10">
        <v>689.48</v>
      </c>
      <c r="P751" s="10">
        <v>80818.17</v>
      </c>
    </row>
    <row r="752" spans="1:16">
      <c r="A752" t="str">
        <f t="shared" si="18"/>
        <v>5867</v>
      </c>
      <c r="B752" s="11">
        <v>58</v>
      </c>
      <c r="C752" s="11">
        <v>67</v>
      </c>
      <c r="D752" s="11"/>
      <c r="E752" s="11">
        <v>20130</v>
      </c>
      <c r="F752" s="11">
        <v>20000</v>
      </c>
      <c r="G752" s="11"/>
      <c r="H752" s="11">
        <v>43903.73</v>
      </c>
      <c r="I752" s="11"/>
      <c r="J752" s="11">
        <v>16284</v>
      </c>
      <c r="K752" s="11">
        <v>166.24</v>
      </c>
      <c r="L752" s="11">
        <v>20976.92</v>
      </c>
      <c r="M752" s="11">
        <v>415.6</v>
      </c>
      <c r="N752" s="11">
        <v>52442.3</v>
      </c>
      <c r="O752" s="11">
        <v>664.96</v>
      </c>
      <c r="P752" s="11">
        <v>83907.67</v>
      </c>
    </row>
    <row r="753" spans="1:16">
      <c r="A753" t="str">
        <f t="shared" si="18"/>
        <v>5968</v>
      </c>
      <c r="B753" s="10">
        <v>59</v>
      </c>
      <c r="C753" s="10">
        <v>68</v>
      </c>
      <c r="D753" s="10"/>
      <c r="E753" s="10">
        <v>20130</v>
      </c>
      <c r="F753" s="10">
        <v>20000</v>
      </c>
      <c r="G753" s="10"/>
      <c r="H753" s="10">
        <v>45220.84</v>
      </c>
      <c r="I753" s="10"/>
      <c r="J753" s="10">
        <v>16284</v>
      </c>
      <c r="K753" s="10">
        <v>168.77</v>
      </c>
      <c r="L753" s="10">
        <v>21775</v>
      </c>
      <c r="M753" s="10">
        <v>421.93</v>
      </c>
      <c r="N753" s="10">
        <v>54437.49</v>
      </c>
      <c r="O753" s="10">
        <v>675.08</v>
      </c>
      <c r="P753" s="10">
        <v>87099.98</v>
      </c>
    </row>
    <row r="754" spans="1:16">
      <c r="A754" t="str">
        <f t="shared" si="18"/>
        <v>6069</v>
      </c>
      <c r="B754" s="11">
        <v>60</v>
      </c>
      <c r="C754" s="11">
        <v>69</v>
      </c>
      <c r="D754" s="11"/>
      <c r="E754" s="11">
        <v>20130</v>
      </c>
      <c r="F754" s="11">
        <v>20000</v>
      </c>
      <c r="G754" s="11">
        <v>900</v>
      </c>
      <c r="H754" s="11">
        <v>47477.46</v>
      </c>
      <c r="I754" s="11"/>
      <c r="J754" s="11">
        <v>16603</v>
      </c>
      <c r="K754" s="11">
        <v>171.35</v>
      </c>
      <c r="L754" s="11">
        <v>22599.599999999999</v>
      </c>
      <c r="M754" s="11">
        <v>428.38</v>
      </c>
      <c r="N754" s="11">
        <v>56498.99</v>
      </c>
      <c r="O754" s="11">
        <v>685.4</v>
      </c>
      <c r="P754" s="11">
        <v>90398.38</v>
      </c>
    </row>
    <row r="755" spans="1:16">
      <c r="A755" t="str">
        <f t="shared" si="18"/>
        <v>6170</v>
      </c>
      <c r="B755" s="10">
        <v>61</v>
      </c>
      <c r="C755" s="10">
        <v>70</v>
      </c>
      <c r="D755" s="10"/>
      <c r="E755" s="10">
        <v>20130</v>
      </c>
      <c r="F755" s="10">
        <v>20000</v>
      </c>
      <c r="G755" s="10"/>
      <c r="H755" s="10">
        <v>48901.79</v>
      </c>
      <c r="I755" s="10"/>
      <c r="J755" s="10">
        <v>16603</v>
      </c>
      <c r="K755" s="10">
        <v>164.97</v>
      </c>
      <c r="L755" s="10">
        <v>23442.55</v>
      </c>
      <c r="M755" s="10">
        <v>412.43</v>
      </c>
      <c r="N755" s="10">
        <v>58606.38</v>
      </c>
      <c r="O755" s="10">
        <v>659.88</v>
      </c>
      <c r="P755" s="10">
        <v>93770.21</v>
      </c>
    </row>
    <row r="756" spans="1:16">
      <c r="A756" t="str">
        <f t="shared" si="18"/>
        <v>6271</v>
      </c>
      <c r="B756" s="11">
        <v>62</v>
      </c>
      <c r="C756" s="11">
        <v>71</v>
      </c>
      <c r="D756" s="11"/>
      <c r="E756" s="11">
        <v>20130</v>
      </c>
      <c r="F756" s="11">
        <v>20000</v>
      </c>
      <c r="G756" s="11"/>
      <c r="H756" s="11">
        <v>50368.84</v>
      </c>
      <c r="I756" s="11"/>
      <c r="J756" s="11">
        <v>16929</v>
      </c>
      <c r="K756" s="11">
        <v>167.18</v>
      </c>
      <c r="L756" s="11">
        <v>24313.01</v>
      </c>
      <c r="M756" s="11">
        <v>417.95</v>
      </c>
      <c r="N756" s="11">
        <v>60782.53</v>
      </c>
      <c r="O756" s="11">
        <v>668.72</v>
      </c>
      <c r="P756" s="11">
        <v>97252.04</v>
      </c>
    </row>
    <row r="757" spans="1:16">
      <c r="A757" t="str">
        <f t="shared" si="18"/>
        <v>6372</v>
      </c>
      <c r="B757" s="10">
        <v>63</v>
      </c>
      <c r="C757" s="10">
        <v>72</v>
      </c>
      <c r="D757" s="10"/>
      <c r="E757" s="10">
        <v>20130</v>
      </c>
      <c r="F757" s="10">
        <v>20000</v>
      </c>
      <c r="G757" s="10">
        <v>900</v>
      </c>
      <c r="H757" s="10">
        <v>52779.91</v>
      </c>
      <c r="I757" s="10"/>
      <c r="J757" s="10">
        <v>16929</v>
      </c>
      <c r="K757" s="10">
        <v>169.4</v>
      </c>
      <c r="L757" s="10">
        <v>25211.8</v>
      </c>
      <c r="M757" s="10">
        <v>423.5</v>
      </c>
      <c r="N757" s="10">
        <v>63029.5</v>
      </c>
      <c r="O757" s="10">
        <v>677.6</v>
      </c>
      <c r="P757" s="10">
        <v>100847.2</v>
      </c>
    </row>
    <row r="758" spans="1:16">
      <c r="A758" t="str">
        <f t="shared" si="18"/>
        <v>6473</v>
      </c>
      <c r="B758" s="11">
        <v>64</v>
      </c>
      <c r="C758" s="11">
        <v>73</v>
      </c>
      <c r="D758" s="11"/>
      <c r="E758" s="11">
        <v>20130</v>
      </c>
      <c r="F758" s="11">
        <v>20000</v>
      </c>
      <c r="G758" s="11"/>
      <c r="H758" s="11">
        <v>54363.3</v>
      </c>
      <c r="I758" s="11"/>
      <c r="J758" s="11">
        <v>16361</v>
      </c>
      <c r="K758" s="11">
        <v>162.63999999999999</v>
      </c>
      <c r="L758" s="11">
        <v>26130.79</v>
      </c>
      <c r="M758" s="11">
        <v>406.6</v>
      </c>
      <c r="N758" s="11">
        <v>65326.99</v>
      </c>
      <c r="O758" s="11">
        <v>650.55999999999995</v>
      </c>
      <c r="P758" s="11">
        <v>104523.18</v>
      </c>
    </row>
    <row r="759" spans="1:16">
      <c r="A759" t="str">
        <f t="shared" ref="A759:A765" si="19">B759&amp;C759</f>
        <v>6574</v>
      </c>
      <c r="B759" s="10">
        <v>65</v>
      </c>
      <c r="C759" s="10">
        <v>74</v>
      </c>
      <c r="D759" s="10"/>
      <c r="E759" s="10">
        <v>20130</v>
      </c>
      <c r="F759" s="10">
        <v>20000</v>
      </c>
      <c r="G759" s="10"/>
      <c r="H759" s="10">
        <v>55994.2</v>
      </c>
      <c r="I759" s="10"/>
      <c r="J759" s="10">
        <v>16361</v>
      </c>
      <c r="K759" s="10">
        <v>164.33</v>
      </c>
      <c r="L759" s="10">
        <v>27079.05</v>
      </c>
      <c r="M759" s="10">
        <v>410.83</v>
      </c>
      <c r="N759" s="10">
        <v>67697.62</v>
      </c>
      <c r="O759" s="10">
        <v>657.32</v>
      </c>
      <c r="P759" s="10">
        <v>108316.19</v>
      </c>
    </row>
    <row r="760" spans="1:16">
      <c r="A760" t="str">
        <f t="shared" si="19"/>
        <v>6675</v>
      </c>
      <c r="B760" s="11">
        <v>66</v>
      </c>
      <c r="C760" s="11">
        <v>75</v>
      </c>
      <c r="D760" s="11"/>
      <c r="E760" s="11">
        <v>20130</v>
      </c>
      <c r="F760" s="11">
        <v>20000</v>
      </c>
      <c r="G760" s="11">
        <v>900</v>
      </c>
      <c r="H760" s="11">
        <v>58574.03</v>
      </c>
      <c r="I760" s="11"/>
      <c r="J760" s="11">
        <v>16679</v>
      </c>
      <c r="K760" s="11">
        <v>165.98</v>
      </c>
      <c r="L760" s="11">
        <v>28057.4</v>
      </c>
      <c r="M760" s="11">
        <v>414.95</v>
      </c>
      <c r="N760" s="11">
        <v>70143.5</v>
      </c>
      <c r="O760" s="11">
        <v>663.92</v>
      </c>
      <c r="P760" s="11">
        <v>112229.6</v>
      </c>
    </row>
    <row r="761" spans="1:16">
      <c r="A761" t="str">
        <f t="shared" si="19"/>
        <v>6776</v>
      </c>
      <c r="B761" s="10">
        <v>67</v>
      </c>
      <c r="C761" s="10">
        <v>76</v>
      </c>
      <c r="D761" s="10"/>
      <c r="E761" s="10">
        <v>20130</v>
      </c>
      <c r="F761" s="10">
        <v>20000</v>
      </c>
      <c r="G761" s="10"/>
      <c r="H761" s="10">
        <v>60331.25</v>
      </c>
      <c r="I761" s="10"/>
      <c r="J761" s="10">
        <v>16679</v>
      </c>
      <c r="K761" s="10">
        <v>158.58000000000001</v>
      </c>
      <c r="L761" s="10">
        <v>29057.7</v>
      </c>
      <c r="M761" s="10">
        <v>396.45</v>
      </c>
      <c r="N761" s="10">
        <v>72644.25</v>
      </c>
      <c r="O761" s="10">
        <v>634.32000000000005</v>
      </c>
      <c r="P761" s="10">
        <v>116230.81</v>
      </c>
    </row>
    <row r="762" spans="1:16">
      <c r="A762" t="str">
        <f t="shared" si="19"/>
        <v>6877</v>
      </c>
      <c r="B762" s="11">
        <v>68</v>
      </c>
      <c r="C762" s="11">
        <v>77</v>
      </c>
      <c r="D762" s="11"/>
      <c r="E762" s="11">
        <v>20130</v>
      </c>
      <c r="F762" s="11">
        <v>20000</v>
      </c>
      <c r="G762" s="11"/>
      <c r="H762" s="11">
        <v>62141.19</v>
      </c>
      <c r="I762" s="11"/>
      <c r="J762" s="11">
        <v>17004</v>
      </c>
      <c r="K762" s="11">
        <v>159.44</v>
      </c>
      <c r="L762" s="11">
        <v>30088.87</v>
      </c>
      <c r="M762" s="11">
        <v>398.6</v>
      </c>
      <c r="N762" s="11">
        <v>75222.179999999993</v>
      </c>
      <c r="O762" s="11">
        <v>637.76</v>
      </c>
      <c r="P762" s="11">
        <v>120355.49</v>
      </c>
    </row>
    <row r="763" spans="1:16">
      <c r="A763" t="str">
        <f t="shared" si="19"/>
        <v>6978</v>
      </c>
      <c r="B763" s="10">
        <v>69</v>
      </c>
      <c r="C763" s="10">
        <v>78</v>
      </c>
      <c r="D763" s="10"/>
      <c r="E763" s="10">
        <v>20130</v>
      </c>
      <c r="F763" s="10">
        <v>20000</v>
      </c>
      <c r="G763" s="10">
        <v>900</v>
      </c>
      <c r="H763" s="10">
        <v>64905.42</v>
      </c>
      <c r="I763" s="10"/>
      <c r="J763" s="10">
        <v>17004</v>
      </c>
      <c r="K763" s="10">
        <v>160.13</v>
      </c>
      <c r="L763" s="10">
        <v>31151.67</v>
      </c>
      <c r="M763" s="10">
        <v>400.33</v>
      </c>
      <c r="N763" s="10">
        <v>77879.17</v>
      </c>
      <c r="O763" s="10">
        <v>640.52</v>
      </c>
      <c r="P763" s="10">
        <v>124606.68</v>
      </c>
    </row>
    <row r="764" spans="1:16">
      <c r="A764" t="str">
        <f t="shared" si="19"/>
        <v>7079</v>
      </c>
      <c r="B764" s="11">
        <v>70</v>
      </c>
      <c r="C764" s="11">
        <v>79</v>
      </c>
      <c r="D764" s="11"/>
      <c r="E764" s="11">
        <v>20130</v>
      </c>
      <c r="F764" s="11">
        <v>20000</v>
      </c>
      <c r="G764" s="11"/>
      <c r="H764" s="11">
        <v>66852.59</v>
      </c>
      <c r="I764" s="11"/>
      <c r="J764" s="11">
        <v>16436</v>
      </c>
      <c r="K764" s="11">
        <v>151.63</v>
      </c>
      <c r="L764" s="11">
        <v>32237.85</v>
      </c>
      <c r="M764" s="11">
        <v>379.08</v>
      </c>
      <c r="N764" s="11">
        <v>80594.62</v>
      </c>
      <c r="O764" s="11">
        <v>606.52</v>
      </c>
      <c r="P764" s="11">
        <v>128951.4</v>
      </c>
    </row>
    <row r="765" spans="1:16">
      <c r="A765" t="str">
        <f t="shared" si="19"/>
        <v>7180</v>
      </c>
      <c r="B765" s="10">
        <v>71</v>
      </c>
      <c r="C765" s="10">
        <v>80</v>
      </c>
      <c r="D765" s="10"/>
      <c r="E765" s="10">
        <v>20130</v>
      </c>
      <c r="F765" s="10">
        <v>20000</v>
      </c>
      <c r="G765" s="10"/>
      <c r="H765" s="10">
        <v>68858.16</v>
      </c>
      <c r="I765" s="10">
        <v>15000</v>
      </c>
      <c r="J765" s="10">
        <v>16436</v>
      </c>
      <c r="K765" s="10">
        <v>151.03</v>
      </c>
      <c r="L765" s="10">
        <v>33356.01</v>
      </c>
      <c r="M765" s="10">
        <v>377.58</v>
      </c>
      <c r="N765" s="10">
        <v>83390.039999999994</v>
      </c>
      <c r="O765" s="10">
        <v>604.12</v>
      </c>
      <c r="P765" s="10">
        <v>133424.06</v>
      </c>
    </row>
    <row r="766" spans="1:16" ht="54">
      <c r="B766" s="9" t="s">
        <v>27</v>
      </c>
      <c r="C766" s="9" t="s">
        <v>13</v>
      </c>
      <c r="D766" s="9" t="s">
        <v>3027</v>
      </c>
      <c r="E766" s="9" t="s">
        <v>15</v>
      </c>
      <c r="F766" s="9" t="s">
        <v>16</v>
      </c>
      <c r="G766" s="9" t="s">
        <v>17</v>
      </c>
      <c r="H766" s="9" t="s">
        <v>3028</v>
      </c>
      <c r="I766" s="9" t="s">
        <v>19</v>
      </c>
      <c r="J766" s="9" t="s">
        <v>20</v>
      </c>
      <c r="K766" s="9" t="s">
        <v>21</v>
      </c>
      <c r="L766" s="9" t="s">
        <v>22</v>
      </c>
      <c r="M766" s="9" t="s">
        <v>23</v>
      </c>
      <c r="N766" s="9" t="s">
        <v>24</v>
      </c>
      <c r="O766" s="9" t="s">
        <v>25</v>
      </c>
      <c r="P766" s="9" t="s">
        <v>26</v>
      </c>
    </row>
    <row r="767" spans="1:16">
      <c r="A767" t="str">
        <f t="shared" ref="A767:A830" si="20">B767&amp;C767</f>
        <v>111</v>
      </c>
      <c r="B767" s="10">
        <v>1</v>
      </c>
      <c r="C767" s="10">
        <v>11</v>
      </c>
      <c r="D767" s="10">
        <v>2020</v>
      </c>
      <c r="E767" s="10">
        <v>2020</v>
      </c>
      <c r="F767" s="10">
        <v>20000</v>
      </c>
      <c r="G767" s="10"/>
      <c r="H767" s="10"/>
      <c r="I767" s="10"/>
      <c r="J767" s="10">
        <v>909</v>
      </c>
      <c r="K767" s="10">
        <v>11.11</v>
      </c>
      <c r="L767" s="10">
        <v>11.11</v>
      </c>
      <c r="M767" s="10">
        <v>27.78</v>
      </c>
      <c r="N767" s="10">
        <v>27.78</v>
      </c>
      <c r="O767" s="10">
        <v>44.44</v>
      </c>
      <c r="P767" s="10">
        <v>44.44</v>
      </c>
    </row>
    <row r="768" spans="1:16">
      <c r="A768" t="str">
        <f t="shared" si="20"/>
        <v>212</v>
      </c>
      <c r="B768" s="11">
        <v>2</v>
      </c>
      <c r="C768" s="11">
        <v>12</v>
      </c>
      <c r="D768" s="11">
        <v>2020</v>
      </c>
      <c r="E768" s="11">
        <v>4040</v>
      </c>
      <c r="F768" s="11">
        <v>20000</v>
      </c>
      <c r="G768" s="11"/>
      <c r="H768" s="11"/>
      <c r="I768" s="11"/>
      <c r="J768" s="11">
        <v>2470</v>
      </c>
      <c r="K768" s="11">
        <v>26.4</v>
      </c>
      <c r="L768" s="11">
        <v>37.840000000000003</v>
      </c>
      <c r="M768" s="11">
        <v>66</v>
      </c>
      <c r="N768" s="11">
        <v>94.61</v>
      </c>
      <c r="O768" s="11">
        <v>105.6</v>
      </c>
      <c r="P768" s="11">
        <v>151.37</v>
      </c>
    </row>
    <row r="769" spans="1:16">
      <c r="A769" t="str">
        <f t="shared" si="20"/>
        <v>313</v>
      </c>
      <c r="B769" s="10">
        <v>3</v>
      </c>
      <c r="C769" s="10">
        <v>13</v>
      </c>
      <c r="D769" s="10">
        <v>2020</v>
      </c>
      <c r="E769" s="10">
        <v>6060</v>
      </c>
      <c r="F769" s="10">
        <v>20000</v>
      </c>
      <c r="G769" s="10">
        <v>900</v>
      </c>
      <c r="H769" s="10">
        <v>900</v>
      </c>
      <c r="I769" s="10"/>
      <c r="J769" s="10">
        <v>3140</v>
      </c>
      <c r="K769" s="10">
        <v>42</v>
      </c>
      <c r="L769" s="10">
        <v>80.98</v>
      </c>
      <c r="M769" s="10">
        <v>105</v>
      </c>
      <c r="N769" s="10">
        <v>202.45</v>
      </c>
      <c r="O769" s="10">
        <v>168</v>
      </c>
      <c r="P769" s="10">
        <v>323.91000000000003</v>
      </c>
    </row>
    <row r="770" spans="1:16">
      <c r="A770" t="str">
        <f t="shared" si="20"/>
        <v>414</v>
      </c>
      <c r="B770" s="11">
        <v>4</v>
      </c>
      <c r="C770" s="11">
        <v>14</v>
      </c>
      <c r="D770" s="11">
        <v>2020</v>
      </c>
      <c r="E770" s="11">
        <v>8080</v>
      </c>
      <c r="F770" s="11">
        <v>20000</v>
      </c>
      <c r="G770" s="11"/>
      <c r="H770" s="11">
        <v>927</v>
      </c>
      <c r="I770" s="11"/>
      <c r="J770" s="11">
        <v>5031</v>
      </c>
      <c r="K770" s="11">
        <v>52.55</v>
      </c>
      <c r="L770" s="11">
        <v>135.94999999999999</v>
      </c>
      <c r="M770" s="11">
        <v>131.37</v>
      </c>
      <c r="N770" s="11">
        <v>339.88</v>
      </c>
      <c r="O770" s="11">
        <v>210.18</v>
      </c>
      <c r="P770" s="11">
        <v>543.82000000000005</v>
      </c>
    </row>
    <row r="771" spans="1:16">
      <c r="A771" t="str">
        <f t="shared" si="20"/>
        <v>515</v>
      </c>
      <c r="B771" s="10">
        <v>5</v>
      </c>
      <c r="C771" s="10">
        <v>15</v>
      </c>
      <c r="D771" s="10">
        <v>2020</v>
      </c>
      <c r="E771" s="10">
        <v>10100</v>
      </c>
      <c r="F771" s="10">
        <v>20000</v>
      </c>
      <c r="G771" s="10"/>
      <c r="H771" s="10">
        <v>954.81</v>
      </c>
      <c r="I771" s="10"/>
      <c r="J771" s="10">
        <v>6999</v>
      </c>
      <c r="K771" s="10">
        <v>72.31</v>
      </c>
      <c r="L771" s="10">
        <v>212.34</v>
      </c>
      <c r="M771" s="10">
        <v>180.77</v>
      </c>
      <c r="N771" s="10">
        <v>530.85</v>
      </c>
      <c r="O771" s="10">
        <v>289.22000000000003</v>
      </c>
      <c r="P771" s="10">
        <v>849.35</v>
      </c>
    </row>
    <row r="772" spans="1:16">
      <c r="A772" t="str">
        <f t="shared" si="20"/>
        <v>616</v>
      </c>
      <c r="B772" s="11">
        <v>6</v>
      </c>
      <c r="C772" s="11">
        <v>16</v>
      </c>
      <c r="D772" s="11">
        <v>2020</v>
      </c>
      <c r="E772" s="11">
        <v>12120</v>
      </c>
      <c r="F772" s="11">
        <v>20000</v>
      </c>
      <c r="G772" s="11">
        <v>900</v>
      </c>
      <c r="H772" s="11">
        <v>1883.45</v>
      </c>
      <c r="I772" s="11"/>
      <c r="J772" s="11">
        <v>8182</v>
      </c>
      <c r="K772" s="11">
        <v>92.47</v>
      </c>
      <c r="L772" s="11">
        <v>311.17</v>
      </c>
      <c r="M772" s="11">
        <v>231.17</v>
      </c>
      <c r="N772" s="11">
        <v>777.94</v>
      </c>
      <c r="O772" s="11">
        <v>369.86</v>
      </c>
      <c r="P772" s="11">
        <v>1244.7</v>
      </c>
    </row>
    <row r="773" spans="1:16">
      <c r="A773" t="str">
        <f t="shared" si="20"/>
        <v>717</v>
      </c>
      <c r="B773" s="10">
        <v>7</v>
      </c>
      <c r="C773" s="10">
        <v>17</v>
      </c>
      <c r="D773" s="10">
        <v>2020</v>
      </c>
      <c r="E773" s="10">
        <v>14140</v>
      </c>
      <c r="F773" s="10">
        <v>20000</v>
      </c>
      <c r="G773" s="10"/>
      <c r="H773" s="10">
        <v>1939.96</v>
      </c>
      <c r="I773" s="10"/>
      <c r="J773" s="10">
        <v>10284</v>
      </c>
      <c r="K773" s="10">
        <v>104.02</v>
      </c>
      <c r="L773" s="10">
        <v>424.53</v>
      </c>
      <c r="M773" s="10">
        <v>260.04000000000002</v>
      </c>
      <c r="N773" s="10">
        <v>1061.31</v>
      </c>
      <c r="O773" s="10">
        <v>416.06</v>
      </c>
      <c r="P773" s="10">
        <v>1698.1</v>
      </c>
    </row>
    <row r="774" spans="1:16">
      <c r="A774" t="str">
        <f t="shared" si="20"/>
        <v>818</v>
      </c>
      <c r="B774" s="11">
        <v>8</v>
      </c>
      <c r="C774" s="11">
        <v>18</v>
      </c>
      <c r="D774" s="11">
        <v>2020</v>
      </c>
      <c r="E774" s="11">
        <v>16160</v>
      </c>
      <c r="F774" s="11">
        <v>20000</v>
      </c>
      <c r="G774" s="11"/>
      <c r="H774" s="11">
        <v>1998.16</v>
      </c>
      <c r="I774" s="11"/>
      <c r="J774" s="11">
        <v>12469</v>
      </c>
      <c r="K774" s="11">
        <v>124.81</v>
      </c>
      <c r="L774" s="11">
        <v>562.07000000000005</v>
      </c>
      <c r="M774" s="11">
        <v>312.02</v>
      </c>
      <c r="N774" s="11">
        <v>1405.17</v>
      </c>
      <c r="O774" s="11">
        <v>499.22</v>
      </c>
      <c r="P774" s="11">
        <v>2248.27</v>
      </c>
    </row>
    <row r="775" spans="1:16">
      <c r="A775" t="str">
        <f t="shared" si="20"/>
        <v>919</v>
      </c>
      <c r="B775" s="10">
        <v>9</v>
      </c>
      <c r="C775" s="10">
        <v>19</v>
      </c>
      <c r="D775" s="10">
        <v>2020</v>
      </c>
      <c r="E775" s="10">
        <v>18180</v>
      </c>
      <c r="F775" s="10">
        <v>20000</v>
      </c>
      <c r="G775" s="10">
        <v>900</v>
      </c>
      <c r="H775" s="10">
        <v>2958.1</v>
      </c>
      <c r="I775" s="10"/>
      <c r="J775" s="10">
        <v>13848</v>
      </c>
      <c r="K775" s="10">
        <v>146.02000000000001</v>
      </c>
      <c r="L775" s="10">
        <v>724.95</v>
      </c>
      <c r="M775" s="10">
        <v>365.04</v>
      </c>
      <c r="N775" s="10">
        <v>1812.36</v>
      </c>
      <c r="O775" s="10">
        <v>584.05999999999995</v>
      </c>
      <c r="P775" s="10">
        <v>2899.78</v>
      </c>
    </row>
    <row r="776" spans="1:16">
      <c r="A776" t="str">
        <f t="shared" si="20"/>
        <v>1020</v>
      </c>
      <c r="B776" s="11">
        <v>10</v>
      </c>
      <c r="C776" s="11">
        <v>20</v>
      </c>
      <c r="D776" s="11">
        <v>2020</v>
      </c>
      <c r="E776" s="11">
        <v>20200</v>
      </c>
      <c r="F776" s="11">
        <v>20000</v>
      </c>
      <c r="G776" s="11"/>
      <c r="H776" s="11">
        <v>3046.84</v>
      </c>
      <c r="I776" s="11"/>
      <c r="J776" s="11">
        <v>16180</v>
      </c>
      <c r="K776" s="11">
        <v>158.66999999999999</v>
      </c>
      <c r="L776" s="11">
        <v>905.36</v>
      </c>
      <c r="M776" s="11">
        <v>396.67</v>
      </c>
      <c r="N776" s="11">
        <v>2263.4</v>
      </c>
      <c r="O776" s="11">
        <v>634.66</v>
      </c>
      <c r="P776" s="11">
        <v>3621.44</v>
      </c>
    </row>
    <row r="777" spans="1:16">
      <c r="A777" t="str">
        <f t="shared" si="20"/>
        <v>1121</v>
      </c>
      <c r="B777" s="10">
        <v>11</v>
      </c>
      <c r="C777" s="10">
        <v>21</v>
      </c>
      <c r="D777" s="10"/>
      <c r="E777" s="10">
        <v>20200</v>
      </c>
      <c r="F777" s="10">
        <v>20000</v>
      </c>
      <c r="G777" s="10"/>
      <c r="H777" s="10">
        <v>3138.25</v>
      </c>
      <c r="I777" s="10"/>
      <c r="J777" s="10">
        <v>16500</v>
      </c>
      <c r="K777" s="10">
        <v>161.80000000000001</v>
      </c>
      <c r="L777" s="10">
        <v>1094.32</v>
      </c>
      <c r="M777" s="10">
        <v>404.5</v>
      </c>
      <c r="N777" s="10">
        <v>2735.8</v>
      </c>
      <c r="O777" s="10">
        <v>647.20000000000005</v>
      </c>
      <c r="P777" s="10">
        <v>4377.28</v>
      </c>
    </row>
    <row r="778" spans="1:16">
      <c r="A778" t="str">
        <f t="shared" si="20"/>
        <v>1222</v>
      </c>
      <c r="B778" s="11">
        <v>12</v>
      </c>
      <c r="C778" s="11">
        <v>22</v>
      </c>
      <c r="D778" s="11"/>
      <c r="E778" s="11">
        <v>20200</v>
      </c>
      <c r="F778" s="11">
        <v>20000</v>
      </c>
      <c r="G778" s="11">
        <v>900</v>
      </c>
      <c r="H778" s="11">
        <v>4132.3999999999996</v>
      </c>
      <c r="I778" s="11"/>
      <c r="J778" s="11">
        <v>15926</v>
      </c>
      <c r="K778" s="11">
        <v>165</v>
      </c>
      <c r="L778" s="11">
        <v>1292.1500000000001</v>
      </c>
      <c r="M778" s="11">
        <v>412.5</v>
      </c>
      <c r="N778" s="11">
        <v>3230.38</v>
      </c>
      <c r="O778" s="11">
        <v>660</v>
      </c>
      <c r="P778" s="11">
        <v>5168.6000000000004</v>
      </c>
    </row>
    <row r="779" spans="1:16">
      <c r="A779" t="str">
        <f t="shared" si="20"/>
        <v>1323</v>
      </c>
      <c r="B779" s="10">
        <v>13</v>
      </c>
      <c r="C779" s="10">
        <v>23</v>
      </c>
      <c r="D779" s="10"/>
      <c r="E779" s="10">
        <v>20200</v>
      </c>
      <c r="F779" s="10">
        <v>20000</v>
      </c>
      <c r="G779" s="10"/>
      <c r="H779" s="10">
        <v>4256.37</v>
      </c>
      <c r="I779" s="10"/>
      <c r="J779" s="10">
        <v>16241</v>
      </c>
      <c r="K779" s="10">
        <v>159.26</v>
      </c>
      <c r="L779" s="10">
        <v>1490.18</v>
      </c>
      <c r="M779" s="10">
        <v>398.15</v>
      </c>
      <c r="N779" s="10">
        <v>3725.44</v>
      </c>
      <c r="O779" s="10">
        <v>637.04</v>
      </c>
      <c r="P779" s="10">
        <v>5960.7</v>
      </c>
    </row>
    <row r="780" spans="1:16">
      <c r="A780" t="str">
        <f t="shared" si="20"/>
        <v>1424</v>
      </c>
      <c r="B780" s="11">
        <v>14</v>
      </c>
      <c r="C780" s="11">
        <v>24</v>
      </c>
      <c r="D780" s="11"/>
      <c r="E780" s="11">
        <v>20200</v>
      </c>
      <c r="F780" s="11">
        <v>20000</v>
      </c>
      <c r="G780" s="11"/>
      <c r="H780" s="11">
        <v>4384.0600000000004</v>
      </c>
      <c r="I780" s="11"/>
      <c r="J780" s="11">
        <v>16562</v>
      </c>
      <c r="K780" s="11">
        <v>162.41</v>
      </c>
      <c r="L780" s="11">
        <v>1697.29</v>
      </c>
      <c r="M780" s="11">
        <v>406.03</v>
      </c>
      <c r="N780" s="11">
        <v>4243.2299999999996</v>
      </c>
      <c r="O780" s="11">
        <v>649.64</v>
      </c>
      <c r="P780" s="11">
        <v>6789.16</v>
      </c>
    </row>
    <row r="781" spans="1:16">
      <c r="A781" t="str">
        <f t="shared" si="20"/>
        <v>1525</v>
      </c>
      <c r="B781" s="10">
        <v>15</v>
      </c>
      <c r="C781" s="10">
        <v>25</v>
      </c>
      <c r="D781" s="10"/>
      <c r="E781" s="10">
        <v>20200</v>
      </c>
      <c r="F781" s="10">
        <v>20000</v>
      </c>
      <c r="G781" s="10">
        <v>900</v>
      </c>
      <c r="H781" s="10">
        <v>5415.58</v>
      </c>
      <c r="I781" s="10"/>
      <c r="J781" s="10">
        <v>15990</v>
      </c>
      <c r="K781" s="10">
        <v>165.62</v>
      </c>
      <c r="L781" s="10">
        <v>1913.83</v>
      </c>
      <c r="M781" s="10">
        <v>414.05</v>
      </c>
      <c r="N781" s="10">
        <v>4784.57</v>
      </c>
      <c r="O781" s="10">
        <v>662.48</v>
      </c>
      <c r="P781" s="10">
        <v>7655.32</v>
      </c>
    </row>
    <row r="782" spans="1:16">
      <c r="A782" t="str">
        <f t="shared" si="20"/>
        <v>1626</v>
      </c>
      <c r="B782" s="11">
        <v>16</v>
      </c>
      <c r="C782" s="11">
        <v>26</v>
      </c>
      <c r="D782" s="11"/>
      <c r="E782" s="11">
        <v>20200</v>
      </c>
      <c r="F782" s="11">
        <v>20000</v>
      </c>
      <c r="G782" s="11"/>
      <c r="H782" s="11">
        <v>5578.05</v>
      </c>
      <c r="I782" s="11"/>
      <c r="J782" s="11">
        <v>16306</v>
      </c>
      <c r="K782" s="11">
        <v>159.9</v>
      </c>
      <c r="L782" s="11">
        <v>2131.14</v>
      </c>
      <c r="M782" s="11">
        <v>399.75</v>
      </c>
      <c r="N782" s="11">
        <v>5327.86</v>
      </c>
      <c r="O782" s="11">
        <v>639.6</v>
      </c>
      <c r="P782" s="11">
        <v>8524.58</v>
      </c>
    </row>
    <row r="783" spans="1:16">
      <c r="A783" t="str">
        <f t="shared" si="20"/>
        <v>1727</v>
      </c>
      <c r="B783" s="10">
        <v>17</v>
      </c>
      <c r="C783" s="10">
        <v>27</v>
      </c>
      <c r="D783" s="10"/>
      <c r="E783" s="10">
        <v>20200</v>
      </c>
      <c r="F783" s="10">
        <v>20000</v>
      </c>
      <c r="G783" s="10"/>
      <c r="H783" s="10">
        <v>5745.39</v>
      </c>
      <c r="I783" s="10"/>
      <c r="J783" s="10">
        <v>16629</v>
      </c>
      <c r="K783" s="10">
        <v>163.06</v>
      </c>
      <c r="L783" s="10">
        <v>2358.14</v>
      </c>
      <c r="M783" s="10">
        <v>407.65</v>
      </c>
      <c r="N783" s="10">
        <v>5895.35</v>
      </c>
      <c r="O783" s="10">
        <v>652.24</v>
      </c>
      <c r="P783" s="10">
        <v>9432.5499999999993</v>
      </c>
    </row>
    <row r="784" spans="1:16">
      <c r="A784" t="str">
        <f t="shared" si="20"/>
        <v>1828</v>
      </c>
      <c r="B784" s="11">
        <v>18</v>
      </c>
      <c r="C784" s="11">
        <v>28</v>
      </c>
      <c r="D784" s="11"/>
      <c r="E784" s="11">
        <v>20200</v>
      </c>
      <c r="F784" s="11">
        <v>20000</v>
      </c>
      <c r="G784" s="11">
        <v>900</v>
      </c>
      <c r="H784" s="11">
        <v>6817.75</v>
      </c>
      <c r="I784" s="11"/>
      <c r="J784" s="11">
        <v>16058</v>
      </c>
      <c r="K784" s="11">
        <v>166.29</v>
      </c>
      <c r="L784" s="11">
        <v>2595.17</v>
      </c>
      <c r="M784" s="11">
        <v>415.73</v>
      </c>
      <c r="N784" s="11">
        <v>6487.93</v>
      </c>
      <c r="O784" s="11">
        <v>665.16</v>
      </c>
      <c r="P784" s="11">
        <v>10380.69</v>
      </c>
    </row>
    <row r="785" spans="1:16">
      <c r="A785" t="str">
        <f t="shared" si="20"/>
        <v>1929</v>
      </c>
      <c r="B785" s="10">
        <v>19</v>
      </c>
      <c r="C785" s="10">
        <v>29</v>
      </c>
      <c r="D785" s="10"/>
      <c r="E785" s="10">
        <v>20200</v>
      </c>
      <c r="F785" s="10">
        <v>20000</v>
      </c>
      <c r="G785" s="10"/>
      <c r="H785" s="10">
        <v>7022.29</v>
      </c>
      <c r="I785" s="10"/>
      <c r="J785" s="10">
        <v>16376</v>
      </c>
      <c r="K785" s="10">
        <v>160.58000000000001</v>
      </c>
      <c r="L785" s="10">
        <v>2833.61</v>
      </c>
      <c r="M785" s="10">
        <v>401.45</v>
      </c>
      <c r="N785" s="10">
        <v>7084.02</v>
      </c>
      <c r="O785" s="10">
        <v>642.32000000000005</v>
      </c>
      <c r="P785" s="10">
        <v>11334.43</v>
      </c>
    </row>
    <row r="786" spans="1:16">
      <c r="A786" t="str">
        <f t="shared" si="20"/>
        <v>2030</v>
      </c>
      <c r="B786" s="11">
        <v>20</v>
      </c>
      <c r="C786" s="11">
        <v>30</v>
      </c>
      <c r="D786" s="11"/>
      <c r="E786" s="11">
        <v>20200</v>
      </c>
      <c r="F786" s="11">
        <v>20000</v>
      </c>
      <c r="G786" s="11"/>
      <c r="H786" s="11">
        <v>7232.95</v>
      </c>
      <c r="I786" s="11"/>
      <c r="J786" s="11">
        <v>16700</v>
      </c>
      <c r="K786" s="11">
        <v>163.76</v>
      </c>
      <c r="L786" s="11">
        <v>3082.38</v>
      </c>
      <c r="M786" s="11">
        <v>409.4</v>
      </c>
      <c r="N786" s="11">
        <v>7705.94</v>
      </c>
      <c r="O786" s="11">
        <v>655.04</v>
      </c>
      <c r="P786" s="11">
        <v>12329.5</v>
      </c>
    </row>
    <row r="787" spans="1:16">
      <c r="A787" t="str">
        <f t="shared" si="20"/>
        <v>2131</v>
      </c>
      <c r="B787" s="10">
        <v>21</v>
      </c>
      <c r="C787" s="10">
        <v>31</v>
      </c>
      <c r="D787" s="10"/>
      <c r="E787" s="10">
        <v>20200</v>
      </c>
      <c r="F787" s="10">
        <v>20000</v>
      </c>
      <c r="G787" s="10">
        <v>900</v>
      </c>
      <c r="H787" s="10">
        <v>8349.94</v>
      </c>
      <c r="I787" s="10"/>
      <c r="J787" s="10">
        <v>16131</v>
      </c>
      <c r="K787" s="10">
        <v>167</v>
      </c>
      <c r="L787" s="10">
        <v>3341.85</v>
      </c>
      <c r="M787" s="10">
        <v>417.5</v>
      </c>
      <c r="N787" s="10">
        <v>8354.6200000000008</v>
      </c>
      <c r="O787" s="10">
        <v>668</v>
      </c>
      <c r="P787" s="10">
        <v>13367.39</v>
      </c>
    </row>
    <row r="788" spans="1:16">
      <c r="A788" t="str">
        <f t="shared" si="20"/>
        <v>2232</v>
      </c>
      <c r="B788" s="11">
        <v>22</v>
      </c>
      <c r="C788" s="11">
        <v>32</v>
      </c>
      <c r="D788" s="11"/>
      <c r="E788" s="11">
        <v>20200</v>
      </c>
      <c r="F788" s="11">
        <v>20000</v>
      </c>
      <c r="G788" s="11"/>
      <c r="H788" s="11">
        <v>8600.44</v>
      </c>
      <c r="I788" s="11"/>
      <c r="J788" s="11">
        <v>16450</v>
      </c>
      <c r="K788" s="11">
        <v>161.31</v>
      </c>
      <c r="L788" s="11">
        <v>3603.41</v>
      </c>
      <c r="M788" s="11">
        <v>403.28</v>
      </c>
      <c r="N788" s="11">
        <v>9008.5300000000007</v>
      </c>
      <c r="O788" s="11">
        <v>645.24</v>
      </c>
      <c r="P788" s="11">
        <v>14413.65</v>
      </c>
    </row>
    <row r="789" spans="1:16">
      <c r="A789" t="str">
        <f t="shared" si="20"/>
        <v>2333</v>
      </c>
      <c r="B789" s="10">
        <v>23</v>
      </c>
      <c r="C789" s="10">
        <v>33</v>
      </c>
      <c r="D789" s="10"/>
      <c r="E789" s="10">
        <v>20200</v>
      </c>
      <c r="F789" s="10">
        <v>20000</v>
      </c>
      <c r="G789" s="10"/>
      <c r="H789" s="10">
        <v>8858.4500000000007</v>
      </c>
      <c r="I789" s="10"/>
      <c r="J789" s="10">
        <v>16775</v>
      </c>
      <c r="K789" s="10">
        <v>164.5</v>
      </c>
      <c r="L789" s="10">
        <v>3876.01</v>
      </c>
      <c r="M789" s="10">
        <v>411.25</v>
      </c>
      <c r="N789" s="10">
        <v>9690.0400000000009</v>
      </c>
      <c r="O789" s="10">
        <v>658</v>
      </c>
      <c r="P789" s="10">
        <v>15504.06</v>
      </c>
    </row>
    <row r="790" spans="1:16">
      <c r="A790" t="str">
        <f t="shared" si="20"/>
        <v>2434</v>
      </c>
      <c r="B790" s="11">
        <v>24</v>
      </c>
      <c r="C790" s="11">
        <v>34</v>
      </c>
      <c r="D790" s="11"/>
      <c r="E790" s="11">
        <v>20200</v>
      </c>
      <c r="F790" s="11">
        <v>20000</v>
      </c>
      <c r="G790" s="11">
        <v>900</v>
      </c>
      <c r="H790" s="11">
        <v>10024.209999999999</v>
      </c>
      <c r="I790" s="11"/>
      <c r="J790" s="11">
        <v>16207</v>
      </c>
      <c r="K790" s="11">
        <v>167.75</v>
      </c>
      <c r="L790" s="11">
        <v>4160.05</v>
      </c>
      <c r="M790" s="11">
        <v>419.38</v>
      </c>
      <c r="N790" s="11">
        <v>10400.11</v>
      </c>
      <c r="O790" s="11">
        <v>671</v>
      </c>
      <c r="P790" s="11">
        <v>16640.18</v>
      </c>
    </row>
    <row r="791" spans="1:16">
      <c r="A791" t="str">
        <f t="shared" si="20"/>
        <v>2535</v>
      </c>
      <c r="B791" s="10">
        <v>25</v>
      </c>
      <c r="C791" s="10">
        <v>35</v>
      </c>
      <c r="D791" s="10"/>
      <c r="E791" s="10">
        <v>20200</v>
      </c>
      <c r="F791" s="10">
        <v>20000</v>
      </c>
      <c r="G791" s="10"/>
      <c r="H791" s="10">
        <v>10324.93</v>
      </c>
      <c r="I791" s="10"/>
      <c r="J791" s="10">
        <v>16527</v>
      </c>
      <c r="K791" s="10">
        <v>162.07</v>
      </c>
      <c r="L791" s="10">
        <v>4446.92</v>
      </c>
      <c r="M791" s="10">
        <v>405.18</v>
      </c>
      <c r="N791" s="10">
        <v>11117.29</v>
      </c>
      <c r="O791" s="10">
        <v>648.28</v>
      </c>
      <c r="P791" s="10">
        <v>17787.669999999998</v>
      </c>
    </row>
    <row r="792" spans="1:16">
      <c r="A792" t="str">
        <f t="shared" si="20"/>
        <v>2636</v>
      </c>
      <c r="B792" s="11">
        <v>26</v>
      </c>
      <c r="C792" s="11">
        <v>36</v>
      </c>
      <c r="D792" s="11"/>
      <c r="E792" s="11">
        <v>20200</v>
      </c>
      <c r="F792" s="11">
        <v>20000</v>
      </c>
      <c r="G792" s="11"/>
      <c r="H792" s="11">
        <v>10634.68</v>
      </c>
      <c r="I792" s="11"/>
      <c r="J792" s="11">
        <v>16853</v>
      </c>
      <c r="K792" s="11">
        <v>165.27</v>
      </c>
      <c r="L792" s="11">
        <v>4745.59</v>
      </c>
      <c r="M792" s="11">
        <v>413.18</v>
      </c>
      <c r="N792" s="11">
        <v>11863.99</v>
      </c>
      <c r="O792" s="11">
        <v>661.08</v>
      </c>
      <c r="P792" s="11">
        <v>18982.38</v>
      </c>
    </row>
    <row r="793" spans="1:16">
      <c r="A793" t="str">
        <f t="shared" si="20"/>
        <v>2737</v>
      </c>
      <c r="B793" s="10">
        <v>27</v>
      </c>
      <c r="C793" s="10">
        <v>37</v>
      </c>
      <c r="D793" s="10"/>
      <c r="E793" s="10">
        <v>20200</v>
      </c>
      <c r="F793" s="10">
        <v>20000</v>
      </c>
      <c r="G793" s="10">
        <v>900</v>
      </c>
      <c r="H793" s="10">
        <v>11853.72</v>
      </c>
      <c r="I793" s="10"/>
      <c r="J793" s="10">
        <v>16286</v>
      </c>
      <c r="K793" s="10">
        <v>168.53</v>
      </c>
      <c r="L793" s="10">
        <v>5056.49</v>
      </c>
      <c r="M793" s="10">
        <v>421.33</v>
      </c>
      <c r="N793" s="10">
        <v>12641.23</v>
      </c>
      <c r="O793" s="10">
        <v>674.12</v>
      </c>
      <c r="P793" s="10">
        <v>20225.97</v>
      </c>
    </row>
    <row r="794" spans="1:16">
      <c r="A794" t="str">
        <f t="shared" si="20"/>
        <v>2838</v>
      </c>
      <c r="B794" s="11">
        <v>28</v>
      </c>
      <c r="C794" s="11">
        <v>38</v>
      </c>
      <c r="D794" s="11"/>
      <c r="E794" s="11">
        <v>20200</v>
      </c>
      <c r="F794" s="11">
        <v>20000</v>
      </c>
      <c r="G794" s="11"/>
      <c r="H794" s="11">
        <v>12209.33</v>
      </c>
      <c r="I794" s="11"/>
      <c r="J794" s="11">
        <v>16606</v>
      </c>
      <c r="K794" s="11">
        <v>162.86000000000001</v>
      </c>
      <c r="L794" s="11">
        <v>5371.05</v>
      </c>
      <c r="M794" s="11">
        <v>407.15</v>
      </c>
      <c r="N794" s="11">
        <v>13427.62</v>
      </c>
      <c r="O794" s="11">
        <v>651.44000000000005</v>
      </c>
      <c r="P794" s="11">
        <v>21484.19</v>
      </c>
    </row>
    <row r="795" spans="1:16">
      <c r="A795" t="str">
        <f t="shared" si="20"/>
        <v>2939</v>
      </c>
      <c r="B795" s="10">
        <v>29</v>
      </c>
      <c r="C795" s="10">
        <v>39</v>
      </c>
      <c r="D795" s="10"/>
      <c r="E795" s="10">
        <v>20200</v>
      </c>
      <c r="F795" s="10">
        <v>20000</v>
      </c>
      <c r="G795" s="10"/>
      <c r="H795" s="10">
        <v>12575.61</v>
      </c>
      <c r="I795" s="10"/>
      <c r="J795" s="10">
        <v>16933</v>
      </c>
      <c r="K795" s="10">
        <v>166.06</v>
      </c>
      <c r="L795" s="10">
        <v>5698.24</v>
      </c>
      <c r="M795" s="10">
        <v>415.15</v>
      </c>
      <c r="N795" s="10">
        <v>14245.6</v>
      </c>
      <c r="O795" s="10">
        <v>664.24</v>
      </c>
      <c r="P795" s="10">
        <v>22792.95</v>
      </c>
    </row>
    <row r="796" spans="1:16">
      <c r="A796" t="str">
        <f t="shared" si="20"/>
        <v>3040</v>
      </c>
      <c r="B796" s="11">
        <v>30</v>
      </c>
      <c r="C796" s="11">
        <v>40</v>
      </c>
      <c r="D796" s="11"/>
      <c r="E796" s="11">
        <v>20200</v>
      </c>
      <c r="F796" s="11">
        <v>20000</v>
      </c>
      <c r="G796" s="11">
        <v>900</v>
      </c>
      <c r="H796" s="11">
        <v>13852.88</v>
      </c>
      <c r="I796" s="11"/>
      <c r="J796" s="11">
        <v>16366</v>
      </c>
      <c r="K796" s="11">
        <v>169.33</v>
      </c>
      <c r="L796" s="11">
        <v>6038.52</v>
      </c>
      <c r="M796" s="11">
        <v>423.33</v>
      </c>
      <c r="N796" s="11">
        <v>15096.29</v>
      </c>
      <c r="O796" s="11">
        <v>677.32</v>
      </c>
      <c r="P796" s="11">
        <v>24154.06</v>
      </c>
    </row>
    <row r="797" spans="1:16">
      <c r="A797" t="str">
        <f t="shared" si="20"/>
        <v>3141</v>
      </c>
      <c r="B797" s="10">
        <v>31</v>
      </c>
      <c r="C797" s="10">
        <v>41</v>
      </c>
      <c r="D797" s="10"/>
      <c r="E797" s="10">
        <v>20200</v>
      </c>
      <c r="F797" s="10">
        <v>20000</v>
      </c>
      <c r="G797" s="10"/>
      <c r="H797" s="10">
        <v>14268.47</v>
      </c>
      <c r="I797" s="10"/>
      <c r="J797" s="10">
        <v>16686</v>
      </c>
      <c r="K797" s="10">
        <v>163.66</v>
      </c>
      <c r="L797" s="10">
        <v>6383.33</v>
      </c>
      <c r="M797" s="10">
        <v>409.15</v>
      </c>
      <c r="N797" s="10">
        <v>15958.33</v>
      </c>
      <c r="O797" s="10">
        <v>654.64</v>
      </c>
      <c r="P797" s="10">
        <v>25533.32</v>
      </c>
    </row>
    <row r="798" spans="1:16">
      <c r="A798" t="str">
        <f t="shared" si="20"/>
        <v>3242</v>
      </c>
      <c r="B798" s="11">
        <v>32</v>
      </c>
      <c r="C798" s="11">
        <v>42</v>
      </c>
      <c r="D798" s="11"/>
      <c r="E798" s="11">
        <v>20200</v>
      </c>
      <c r="F798" s="11">
        <v>20000</v>
      </c>
      <c r="G798" s="11"/>
      <c r="H798" s="11">
        <v>14696.52</v>
      </c>
      <c r="I798" s="11"/>
      <c r="J798" s="11">
        <v>17012</v>
      </c>
      <c r="K798" s="11">
        <v>166.86</v>
      </c>
      <c r="L798" s="11">
        <v>6741.69</v>
      </c>
      <c r="M798" s="11">
        <v>417.15</v>
      </c>
      <c r="N798" s="11">
        <v>16854.23</v>
      </c>
      <c r="O798" s="11">
        <v>667.44</v>
      </c>
      <c r="P798" s="11">
        <v>26966.76</v>
      </c>
    </row>
    <row r="799" spans="1:16">
      <c r="A799" t="str">
        <f t="shared" si="20"/>
        <v>3343</v>
      </c>
      <c r="B799" s="10">
        <v>33</v>
      </c>
      <c r="C799" s="10">
        <v>43</v>
      </c>
      <c r="D799" s="10"/>
      <c r="E799" s="10">
        <v>20200</v>
      </c>
      <c r="F799" s="10">
        <v>20000</v>
      </c>
      <c r="G799" s="10">
        <v>900</v>
      </c>
      <c r="H799" s="10">
        <v>16037.42</v>
      </c>
      <c r="I799" s="10"/>
      <c r="J799" s="10">
        <v>16446</v>
      </c>
      <c r="K799" s="10">
        <v>170.12</v>
      </c>
      <c r="L799" s="10">
        <v>7114.06</v>
      </c>
      <c r="M799" s="10">
        <v>425.3</v>
      </c>
      <c r="N799" s="10">
        <v>17785.150000000001</v>
      </c>
      <c r="O799" s="10">
        <v>680.48</v>
      </c>
      <c r="P799" s="10">
        <v>28456.25</v>
      </c>
    </row>
    <row r="800" spans="1:16">
      <c r="A800" t="str">
        <f t="shared" si="20"/>
        <v>3444</v>
      </c>
      <c r="B800" s="11">
        <v>34</v>
      </c>
      <c r="C800" s="11">
        <v>44</v>
      </c>
      <c r="D800" s="11"/>
      <c r="E800" s="11">
        <v>20200</v>
      </c>
      <c r="F800" s="11">
        <v>20000</v>
      </c>
      <c r="G800" s="11"/>
      <c r="H800" s="11">
        <v>16518.54</v>
      </c>
      <c r="I800" s="11"/>
      <c r="J800" s="11">
        <v>16765</v>
      </c>
      <c r="K800" s="11">
        <v>164.46</v>
      </c>
      <c r="L800" s="11">
        <v>7491.94</v>
      </c>
      <c r="M800" s="11">
        <v>411.15</v>
      </c>
      <c r="N800" s="11">
        <v>18729.86</v>
      </c>
      <c r="O800" s="11">
        <v>657.84</v>
      </c>
      <c r="P800" s="11">
        <v>29967.77</v>
      </c>
    </row>
    <row r="801" spans="1:16">
      <c r="A801" t="str">
        <f t="shared" si="20"/>
        <v>3545</v>
      </c>
      <c r="B801" s="10">
        <v>35</v>
      </c>
      <c r="C801" s="10">
        <v>45</v>
      </c>
      <c r="D801" s="10"/>
      <c r="E801" s="10">
        <v>20200</v>
      </c>
      <c r="F801" s="10">
        <v>20000</v>
      </c>
      <c r="G801" s="10"/>
      <c r="H801" s="10">
        <v>17014.099999999999</v>
      </c>
      <c r="I801" s="10"/>
      <c r="J801" s="10">
        <v>17091</v>
      </c>
      <c r="K801" s="10">
        <v>167.65</v>
      </c>
      <c r="L801" s="10">
        <v>7884.35</v>
      </c>
      <c r="M801" s="10">
        <v>419.13</v>
      </c>
      <c r="N801" s="10">
        <v>19710.88</v>
      </c>
      <c r="O801" s="10">
        <v>670.6</v>
      </c>
      <c r="P801" s="10">
        <v>31537.41</v>
      </c>
    </row>
    <row r="802" spans="1:16">
      <c r="A802" t="str">
        <f t="shared" si="20"/>
        <v>3646</v>
      </c>
      <c r="B802" s="11">
        <v>36</v>
      </c>
      <c r="C802" s="11">
        <v>46</v>
      </c>
      <c r="D802" s="11"/>
      <c r="E802" s="11">
        <v>20200</v>
      </c>
      <c r="F802" s="11">
        <v>20000</v>
      </c>
      <c r="G802" s="11">
        <v>900</v>
      </c>
      <c r="H802" s="11">
        <v>18424.52</v>
      </c>
      <c r="I802" s="11"/>
      <c r="J802" s="11">
        <v>16524</v>
      </c>
      <c r="K802" s="11">
        <v>170.91</v>
      </c>
      <c r="L802" s="11">
        <v>8291.7900000000009</v>
      </c>
      <c r="M802" s="11">
        <v>427.28</v>
      </c>
      <c r="N802" s="11">
        <v>20729.48</v>
      </c>
      <c r="O802" s="11">
        <v>683.64</v>
      </c>
      <c r="P802" s="11">
        <v>33167.17</v>
      </c>
    </row>
    <row r="803" spans="1:16">
      <c r="A803" t="str">
        <f t="shared" si="20"/>
        <v>3747</v>
      </c>
      <c r="B803" s="10">
        <v>37</v>
      </c>
      <c r="C803" s="10">
        <v>47</v>
      </c>
      <c r="D803" s="10"/>
      <c r="E803" s="10">
        <v>20200</v>
      </c>
      <c r="F803" s="10">
        <v>20000</v>
      </c>
      <c r="G803" s="10"/>
      <c r="H803" s="10">
        <v>18977.259999999998</v>
      </c>
      <c r="I803" s="10"/>
      <c r="J803" s="10">
        <v>16842</v>
      </c>
      <c r="K803" s="10">
        <v>165.24</v>
      </c>
      <c r="L803" s="10">
        <v>8705.7900000000009</v>
      </c>
      <c r="M803" s="10">
        <v>413.1</v>
      </c>
      <c r="N803" s="10">
        <v>21764.46</v>
      </c>
      <c r="O803" s="10">
        <v>660.96</v>
      </c>
      <c r="P803" s="10">
        <v>34823.14</v>
      </c>
    </row>
    <row r="804" spans="1:16">
      <c r="A804" t="str">
        <f t="shared" si="20"/>
        <v>3848</v>
      </c>
      <c r="B804" s="11">
        <v>38</v>
      </c>
      <c r="C804" s="11">
        <v>48</v>
      </c>
      <c r="D804" s="11"/>
      <c r="E804" s="11">
        <v>20200</v>
      </c>
      <c r="F804" s="11">
        <v>20000</v>
      </c>
      <c r="G804" s="11"/>
      <c r="H804" s="11">
        <v>19546.57</v>
      </c>
      <c r="I804" s="11"/>
      <c r="J804" s="11">
        <v>17167</v>
      </c>
      <c r="K804" s="11">
        <v>168.42</v>
      </c>
      <c r="L804" s="11">
        <v>9135.3799999999992</v>
      </c>
      <c r="M804" s="11">
        <v>421.05</v>
      </c>
      <c r="N804" s="11">
        <v>22838.45</v>
      </c>
      <c r="O804" s="11">
        <v>673.68</v>
      </c>
      <c r="P804" s="11">
        <v>36541.519999999997</v>
      </c>
    </row>
    <row r="805" spans="1:16">
      <c r="A805" t="str">
        <f t="shared" si="20"/>
        <v>3949</v>
      </c>
      <c r="B805" s="10">
        <v>39</v>
      </c>
      <c r="C805" s="10">
        <v>49</v>
      </c>
      <c r="D805" s="10"/>
      <c r="E805" s="10">
        <v>20200</v>
      </c>
      <c r="F805" s="10">
        <v>20000</v>
      </c>
      <c r="G805" s="10">
        <v>900</v>
      </c>
      <c r="H805" s="10">
        <v>21032.97</v>
      </c>
      <c r="I805" s="10"/>
      <c r="J805" s="10">
        <v>16599</v>
      </c>
      <c r="K805" s="10">
        <v>171.67</v>
      </c>
      <c r="L805" s="10">
        <v>9581.11</v>
      </c>
      <c r="M805" s="10">
        <v>429.18</v>
      </c>
      <c r="N805" s="10">
        <v>23952.78</v>
      </c>
      <c r="O805" s="10">
        <v>686.68</v>
      </c>
      <c r="P805" s="10">
        <v>38324.44</v>
      </c>
    </row>
    <row r="806" spans="1:16">
      <c r="A806" t="str">
        <f t="shared" si="20"/>
        <v>4050</v>
      </c>
      <c r="B806" s="11">
        <v>40</v>
      </c>
      <c r="C806" s="11">
        <v>50</v>
      </c>
      <c r="D806" s="11"/>
      <c r="E806" s="11">
        <v>20200</v>
      </c>
      <c r="F806" s="11">
        <v>20000</v>
      </c>
      <c r="G806" s="11"/>
      <c r="H806" s="11">
        <v>21663.96</v>
      </c>
      <c r="I806" s="11"/>
      <c r="J806" s="11">
        <v>16915</v>
      </c>
      <c r="K806" s="11">
        <v>165.99</v>
      </c>
      <c r="L806" s="11">
        <v>10034.530000000001</v>
      </c>
      <c r="M806" s="11">
        <v>414.98</v>
      </c>
      <c r="N806" s="11">
        <v>25086.34</v>
      </c>
      <c r="O806" s="11">
        <v>663.96</v>
      </c>
      <c r="P806" s="11">
        <v>40138.14</v>
      </c>
    </row>
    <row r="807" spans="1:16">
      <c r="A807" t="str">
        <f t="shared" si="20"/>
        <v>4151</v>
      </c>
      <c r="B807" s="10">
        <v>41</v>
      </c>
      <c r="C807" s="10">
        <v>51</v>
      </c>
      <c r="D807" s="10"/>
      <c r="E807" s="10">
        <v>20200</v>
      </c>
      <c r="F807" s="10">
        <v>20000</v>
      </c>
      <c r="G807" s="10"/>
      <c r="H807" s="10">
        <v>22313.88</v>
      </c>
      <c r="I807" s="10"/>
      <c r="J807" s="10">
        <v>17238</v>
      </c>
      <c r="K807" s="10">
        <v>169.15</v>
      </c>
      <c r="L807" s="10">
        <v>10504.72</v>
      </c>
      <c r="M807" s="10">
        <v>422.88</v>
      </c>
      <c r="N807" s="10">
        <v>26261.8</v>
      </c>
      <c r="O807" s="10">
        <v>676.6</v>
      </c>
      <c r="P807" s="10">
        <v>42018.879999999997</v>
      </c>
    </row>
    <row r="808" spans="1:16">
      <c r="A808" t="str">
        <f t="shared" si="20"/>
        <v>4252</v>
      </c>
      <c r="B808" s="11">
        <v>42</v>
      </c>
      <c r="C808" s="11">
        <v>52</v>
      </c>
      <c r="D808" s="11"/>
      <c r="E808" s="11">
        <v>20200</v>
      </c>
      <c r="F808" s="11">
        <v>20000</v>
      </c>
      <c r="G808" s="11">
        <v>900</v>
      </c>
      <c r="H808" s="11">
        <v>23883.3</v>
      </c>
      <c r="I808" s="11"/>
      <c r="J808" s="11">
        <v>16667</v>
      </c>
      <c r="K808" s="11">
        <v>172.38</v>
      </c>
      <c r="L808" s="11">
        <v>10992.24</v>
      </c>
      <c r="M808" s="11">
        <v>430.95</v>
      </c>
      <c r="N808" s="11">
        <v>27480.6</v>
      </c>
      <c r="O808" s="11">
        <v>689.52</v>
      </c>
      <c r="P808" s="11">
        <v>43968.97</v>
      </c>
    </row>
    <row r="809" spans="1:16">
      <c r="A809" t="str">
        <f t="shared" si="20"/>
        <v>4353</v>
      </c>
      <c r="B809" s="10">
        <v>43</v>
      </c>
      <c r="C809" s="10">
        <v>53</v>
      </c>
      <c r="D809" s="10"/>
      <c r="E809" s="10">
        <v>20200</v>
      </c>
      <c r="F809" s="10">
        <v>20000</v>
      </c>
      <c r="G809" s="10"/>
      <c r="H809" s="10">
        <v>24599.79</v>
      </c>
      <c r="I809" s="10"/>
      <c r="J809" s="10">
        <v>16980</v>
      </c>
      <c r="K809" s="10">
        <v>166.67</v>
      </c>
      <c r="L809" s="10">
        <v>11488.68</v>
      </c>
      <c r="M809" s="10">
        <v>416.68</v>
      </c>
      <c r="N809" s="10">
        <v>28721.7</v>
      </c>
      <c r="O809" s="10">
        <v>666.68</v>
      </c>
      <c r="P809" s="10">
        <v>45954.720000000001</v>
      </c>
    </row>
    <row r="810" spans="1:16">
      <c r="A810" t="str">
        <f t="shared" si="20"/>
        <v>4454</v>
      </c>
      <c r="B810" s="11">
        <v>44</v>
      </c>
      <c r="C810" s="11">
        <v>54</v>
      </c>
      <c r="D810" s="11"/>
      <c r="E810" s="11">
        <v>20200</v>
      </c>
      <c r="F810" s="11">
        <v>20000</v>
      </c>
      <c r="G810" s="11"/>
      <c r="H810" s="11">
        <v>25337.79</v>
      </c>
      <c r="I810" s="11"/>
      <c r="J810" s="11">
        <v>17300</v>
      </c>
      <c r="K810" s="11">
        <v>169.8</v>
      </c>
      <c r="L810" s="11">
        <v>12003.14</v>
      </c>
      <c r="M810" s="11">
        <v>424.5</v>
      </c>
      <c r="N810" s="11">
        <v>30007.85</v>
      </c>
      <c r="O810" s="11">
        <v>679.2</v>
      </c>
      <c r="P810" s="11">
        <v>48012.56</v>
      </c>
    </row>
    <row r="811" spans="1:16">
      <c r="A811" t="str">
        <f t="shared" si="20"/>
        <v>4555</v>
      </c>
      <c r="B811" s="10">
        <v>45</v>
      </c>
      <c r="C811" s="10">
        <v>55</v>
      </c>
      <c r="D811" s="10"/>
      <c r="E811" s="10">
        <v>20200</v>
      </c>
      <c r="F811" s="10">
        <v>20000</v>
      </c>
      <c r="G811" s="10">
        <v>900</v>
      </c>
      <c r="H811" s="10">
        <v>26997.919999999998</v>
      </c>
      <c r="I811" s="10"/>
      <c r="J811" s="10">
        <v>16726</v>
      </c>
      <c r="K811" s="10">
        <v>173</v>
      </c>
      <c r="L811" s="10">
        <v>12536.23</v>
      </c>
      <c r="M811" s="10">
        <v>432.5</v>
      </c>
      <c r="N811" s="10">
        <v>31340.58</v>
      </c>
      <c r="O811" s="10">
        <v>692</v>
      </c>
      <c r="P811" s="10">
        <v>50144.93</v>
      </c>
    </row>
    <row r="812" spans="1:16">
      <c r="A812" t="str">
        <f t="shared" si="20"/>
        <v>4656</v>
      </c>
      <c r="B812" s="11">
        <v>46</v>
      </c>
      <c r="C812" s="11">
        <v>56</v>
      </c>
      <c r="D812" s="11"/>
      <c r="E812" s="11">
        <v>20200</v>
      </c>
      <c r="F812" s="11">
        <v>20000</v>
      </c>
      <c r="G812" s="11"/>
      <c r="H812" s="11">
        <v>27807.86</v>
      </c>
      <c r="I812" s="11"/>
      <c r="J812" s="11">
        <v>17033</v>
      </c>
      <c r="K812" s="11">
        <v>167.26</v>
      </c>
      <c r="L812" s="11">
        <v>13079.58</v>
      </c>
      <c r="M812" s="11">
        <v>418.15</v>
      </c>
      <c r="N812" s="11">
        <v>32698.95</v>
      </c>
      <c r="O812" s="11">
        <v>669.04</v>
      </c>
      <c r="P812" s="11">
        <v>52318.32</v>
      </c>
    </row>
    <row r="813" spans="1:16">
      <c r="A813" t="str">
        <f t="shared" si="20"/>
        <v>4757</v>
      </c>
      <c r="B813" s="10">
        <v>47</v>
      </c>
      <c r="C813" s="10">
        <v>57</v>
      </c>
      <c r="D813" s="10"/>
      <c r="E813" s="10">
        <v>20200</v>
      </c>
      <c r="F813" s="10">
        <v>20000</v>
      </c>
      <c r="G813" s="10"/>
      <c r="H813" s="10">
        <v>28642.09</v>
      </c>
      <c r="I813" s="10"/>
      <c r="J813" s="10">
        <v>17348</v>
      </c>
      <c r="K813" s="10">
        <v>170.33</v>
      </c>
      <c r="L813" s="10">
        <v>13642.3</v>
      </c>
      <c r="M813" s="10">
        <v>425.83</v>
      </c>
      <c r="N813" s="10">
        <v>34105.75</v>
      </c>
      <c r="O813" s="10">
        <v>681.32</v>
      </c>
      <c r="P813" s="10">
        <v>54569.19</v>
      </c>
    </row>
    <row r="814" spans="1:16">
      <c r="A814" t="str">
        <f t="shared" si="20"/>
        <v>4858</v>
      </c>
      <c r="B814" s="11">
        <v>48</v>
      </c>
      <c r="C814" s="11">
        <v>58</v>
      </c>
      <c r="D814" s="11"/>
      <c r="E814" s="11">
        <v>20200</v>
      </c>
      <c r="F814" s="11">
        <v>20000</v>
      </c>
      <c r="G814" s="11">
        <v>900</v>
      </c>
      <c r="H814" s="11">
        <v>30401.360000000001</v>
      </c>
      <c r="I814" s="11"/>
      <c r="J814" s="11">
        <v>16769</v>
      </c>
      <c r="K814" s="11">
        <v>173.48</v>
      </c>
      <c r="L814" s="11">
        <v>14225.05</v>
      </c>
      <c r="M814" s="11">
        <v>433.7</v>
      </c>
      <c r="N814" s="11">
        <v>35562.620000000003</v>
      </c>
      <c r="O814" s="11">
        <v>693.92</v>
      </c>
      <c r="P814" s="11">
        <v>56900.19</v>
      </c>
    </row>
    <row r="815" spans="1:16">
      <c r="A815" t="str">
        <f t="shared" si="20"/>
        <v>4959</v>
      </c>
      <c r="B815" s="10">
        <v>49</v>
      </c>
      <c r="C815" s="10">
        <v>59</v>
      </c>
      <c r="D815" s="10"/>
      <c r="E815" s="10">
        <v>20200</v>
      </c>
      <c r="F815" s="10">
        <v>20000</v>
      </c>
      <c r="G815" s="10"/>
      <c r="H815" s="10">
        <v>31313.4</v>
      </c>
      <c r="I815" s="10"/>
      <c r="J815" s="10">
        <v>17069</v>
      </c>
      <c r="K815" s="10">
        <v>167.69</v>
      </c>
      <c r="L815" s="10">
        <v>14819.49</v>
      </c>
      <c r="M815" s="10">
        <v>419.23</v>
      </c>
      <c r="N815" s="10">
        <v>37048.720000000001</v>
      </c>
      <c r="O815" s="10">
        <v>670.76</v>
      </c>
      <c r="P815" s="10">
        <v>59277.95</v>
      </c>
    </row>
    <row r="816" spans="1:16">
      <c r="A816" t="str">
        <f t="shared" si="20"/>
        <v>5060</v>
      </c>
      <c r="B816" s="11">
        <v>50</v>
      </c>
      <c r="C816" s="11">
        <v>60</v>
      </c>
      <c r="D816" s="11"/>
      <c r="E816" s="11">
        <v>20200</v>
      </c>
      <c r="F816" s="11">
        <v>20000</v>
      </c>
      <c r="G816" s="11"/>
      <c r="H816" s="11">
        <v>32252.799999999999</v>
      </c>
      <c r="I816" s="11"/>
      <c r="J816" s="11">
        <v>17376</v>
      </c>
      <c r="K816" s="11">
        <v>170.69</v>
      </c>
      <c r="L816" s="11">
        <v>15434.76</v>
      </c>
      <c r="M816" s="11">
        <v>426.73</v>
      </c>
      <c r="N816" s="11">
        <v>38586.910000000003</v>
      </c>
      <c r="O816" s="11">
        <v>682.76</v>
      </c>
      <c r="P816" s="11">
        <v>61739.05</v>
      </c>
    </row>
    <row r="817" spans="1:16">
      <c r="A817" t="str">
        <f t="shared" si="20"/>
        <v>5161</v>
      </c>
      <c r="B817" s="10">
        <v>51</v>
      </c>
      <c r="C817" s="10">
        <v>61</v>
      </c>
      <c r="D817" s="10"/>
      <c r="E817" s="10">
        <v>20200</v>
      </c>
      <c r="F817" s="10">
        <v>20000</v>
      </c>
      <c r="G817" s="10">
        <v>900</v>
      </c>
      <c r="H817" s="10">
        <v>34120.379999999997</v>
      </c>
      <c r="I817" s="10"/>
      <c r="J817" s="10">
        <v>16789</v>
      </c>
      <c r="K817" s="10">
        <v>173.76</v>
      </c>
      <c r="L817" s="10">
        <v>16071.57</v>
      </c>
      <c r="M817" s="10">
        <v>434.4</v>
      </c>
      <c r="N817" s="10">
        <v>40178.910000000003</v>
      </c>
      <c r="O817" s="10">
        <v>695.04</v>
      </c>
      <c r="P817" s="10">
        <v>64286.26</v>
      </c>
    </row>
    <row r="818" spans="1:16">
      <c r="A818" t="str">
        <f t="shared" si="20"/>
        <v>5262</v>
      </c>
      <c r="B818" s="11">
        <v>52</v>
      </c>
      <c r="C818" s="11">
        <v>62</v>
      </c>
      <c r="D818" s="11"/>
      <c r="E818" s="11">
        <v>20200</v>
      </c>
      <c r="F818" s="11">
        <v>20000</v>
      </c>
      <c r="G818" s="11"/>
      <c r="H818" s="11">
        <v>35144</v>
      </c>
      <c r="I818" s="11"/>
      <c r="J818" s="11">
        <v>17078</v>
      </c>
      <c r="K818" s="11">
        <v>167.89</v>
      </c>
      <c r="L818" s="11">
        <v>16721.599999999999</v>
      </c>
      <c r="M818" s="11">
        <v>419.73</v>
      </c>
      <c r="N818" s="11">
        <v>41804.01</v>
      </c>
      <c r="O818" s="11">
        <v>671.56</v>
      </c>
      <c r="P818" s="11">
        <v>66886.41</v>
      </c>
    </row>
    <row r="819" spans="1:16">
      <c r="A819" t="str">
        <f t="shared" si="20"/>
        <v>5363</v>
      </c>
      <c r="B819" s="10">
        <v>53</v>
      </c>
      <c r="C819" s="10">
        <v>63</v>
      </c>
      <c r="D819" s="10"/>
      <c r="E819" s="10">
        <v>20200</v>
      </c>
      <c r="F819" s="10">
        <v>20000</v>
      </c>
      <c r="G819" s="10"/>
      <c r="H819" s="10">
        <v>36198.32</v>
      </c>
      <c r="I819" s="10"/>
      <c r="J819" s="10">
        <v>17374</v>
      </c>
      <c r="K819" s="10">
        <v>170.78</v>
      </c>
      <c r="L819" s="10">
        <v>17394.03</v>
      </c>
      <c r="M819" s="10">
        <v>426.95</v>
      </c>
      <c r="N819" s="10">
        <v>43485.08</v>
      </c>
      <c r="O819" s="10">
        <v>683.12</v>
      </c>
      <c r="P819" s="10">
        <v>69576.12</v>
      </c>
    </row>
    <row r="820" spans="1:16">
      <c r="A820" t="str">
        <f t="shared" si="20"/>
        <v>5464</v>
      </c>
      <c r="B820" s="11">
        <v>54</v>
      </c>
      <c r="C820" s="11">
        <v>64</v>
      </c>
      <c r="D820" s="11"/>
      <c r="E820" s="11">
        <v>20200</v>
      </c>
      <c r="F820" s="11">
        <v>20000</v>
      </c>
      <c r="G820" s="11">
        <v>900</v>
      </c>
      <c r="H820" s="11">
        <v>38184.269999999997</v>
      </c>
      <c r="I820" s="11"/>
      <c r="J820" s="11">
        <v>16776</v>
      </c>
      <c r="K820" s="11">
        <v>173.74</v>
      </c>
      <c r="L820" s="11">
        <v>18089.59</v>
      </c>
      <c r="M820" s="11">
        <v>434.35</v>
      </c>
      <c r="N820" s="11">
        <v>45223.98</v>
      </c>
      <c r="O820" s="11">
        <v>694.96</v>
      </c>
      <c r="P820" s="11">
        <v>72358.37</v>
      </c>
    </row>
    <row r="821" spans="1:16">
      <c r="A821" t="str">
        <f t="shared" si="20"/>
        <v>5565</v>
      </c>
      <c r="B821" s="10">
        <v>55</v>
      </c>
      <c r="C821" s="10">
        <v>65</v>
      </c>
      <c r="D821" s="10"/>
      <c r="E821" s="10">
        <v>20200</v>
      </c>
      <c r="F821" s="10">
        <v>20000</v>
      </c>
      <c r="G821" s="10"/>
      <c r="H821" s="10">
        <v>39329.79</v>
      </c>
      <c r="I821" s="10"/>
      <c r="J821" s="10">
        <v>17049</v>
      </c>
      <c r="K821" s="10">
        <v>167.76</v>
      </c>
      <c r="L821" s="10">
        <v>18800.04</v>
      </c>
      <c r="M821" s="10">
        <v>419.4</v>
      </c>
      <c r="N821" s="10">
        <v>47000.1</v>
      </c>
      <c r="O821" s="10">
        <v>671.04</v>
      </c>
      <c r="P821" s="10">
        <v>75200.160000000003</v>
      </c>
    </row>
    <row r="822" spans="1:16">
      <c r="A822" t="str">
        <f t="shared" si="20"/>
        <v>5666</v>
      </c>
      <c r="B822" s="11">
        <v>56</v>
      </c>
      <c r="C822" s="11">
        <v>66</v>
      </c>
      <c r="D822" s="11"/>
      <c r="E822" s="11">
        <v>20200</v>
      </c>
      <c r="F822" s="11">
        <v>20000</v>
      </c>
      <c r="G822" s="11"/>
      <c r="H822" s="11">
        <v>40509.69</v>
      </c>
      <c r="I822" s="11"/>
      <c r="J822" s="11">
        <v>17328</v>
      </c>
      <c r="K822" s="11">
        <v>170.49</v>
      </c>
      <c r="L822" s="11">
        <v>19534.53</v>
      </c>
      <c r="M822" s="11">
        <v>426.23</v>
      </c>
      <c r="N822" s="11">
        <v>48836.33</v>
      </c>
      <c r="O822" s="11">
        <v>681.96</v>
      </c>
      <c r="P822" s="11">
        <v>78138.12</v>
      </c>
    </row>
    <row r="823" spans="1:16">
      <c r="A823" t="str">
        <f t="shared" si="20"/>
        <v>5767</v>
      </c>
      <c r="B823" s="10">
        <v>57</v>
      </c>
      <c r="C823" s="10">
        <v>67</v>
      </c>
      <c r="D823" s="10"/>
      <c r="E823" s="10">
        <v>20200</v>
      </c>
      <c r="F823" s="10">
        <v>20000</v>
      </c>
      <c r="G823" s="10">
        <v>900</v>
      </c>
      <c r="H823" s="10">
        <v>42624.98</v>
      </c>
      <c r="I823" s="10"/>
      <c r="J823" s="10">
        <v>16713</v>
      </c>
      <c r="K823" s="10">
        <v>173.28</v>
      </c>
      <c r="L823" s="10">
        <v>20293.849999999999</v>
      </c>
      <c r="M823" s="10">
        <v>433.2</v>
      </c>
      <c r="N823" s="10">
        <v>50734.62</v>
      </c>
      <c r="O823" s="10">
        <v>693.12</v>
      </c>
      <c r="P823" s="10">
        <v>81175.39</v>
      </c>
    </row>
    <row r="824" spans="1:16">
      <c r="A824" t="str">
        <f t="shared" si="20"/>
        <v>5868</v>
      </c>
      <c r="B824" s="11">
        <v>58</v>
      </c>
      <c r="C824" s="11">
        <v>68</v>
      </c>
      <c r="D824" s="11"/>
      <c r="E824" s="11">
        <v>20200</v>
      </c>
      <c r="F824" s="11">
        <v>20000</v>
      </c>
      <c r="G824" s="11"/>
      <c r="H824" s="11">
        <v>43903.73</v>
      </c>
      <c r="I824" s="11"/>
      <c r="J824" s="11">
        <v>16963</v>
      </c>
      <c r="K824" s="11">
        <v>167.13</v>
      </c>
      <c r="L824" s="11">
        <v>21069.79</v>
      </c>
      <c r="M824" s="11">
        <v>417.83</v>
      </c>
      <c r="N824" s="11">
        <v>52674.48</v>
      </c>
      <c r="O824" s="11">
        <v>668.52</v>
      </c>
      <c r="P824" s="11">
        <v>84279.17</v>
      </c>
    </row>
    <row r="825" spans="1:16">
      <c r="A825" t="str">
        <f t="shared" si="20"/>
        <v>5969</v>
      </c>
      <c r="B825" s="10">
        <v>59</v>
      </c>
      <c r="C825" s="10">
        <v>69</v>
      </c>
      <c r="D825" s="10"/>
      <c r="E825" s="10">
        <v>20200</v>
      </c>
      <c r="F825" s="10">
        <v>20000</v>
      </c>
      <c r="G825" s="10"/>
      <c r="H825" s="10">
        <v>45220.84</v>
      </c>
      <c r="I825" s="10"/>
      <c r="J825" s="10">
        <v>17216</v>
      </c>
      <c r="K825" s="10">
        <v>169.63</v>
      </c>
      <c r="L825" s="10">
        <v>21871.52</v>
      </c>
      <c r="M825" s="10">
        <v>424.08</v>
      </c>
      <c r="N825" s="10">
        <v>54678.79</v>
      </c>
      <c r="O825" s="10">
        <v>678.52</v>
      </c>
      <c r="P825" s="10">
        <v>87486.06</v>
      </c>
    </row>
    <row r="826" spans="1:16">
      <c r="A826" t="str">
        <f t="shared" si="20"/>
        <v>6070</v>
      </c>
      <c r="B826" s="11">
        <v>60</v>
      </c>
      <c r="C826" s="11">
        <v>70</v>
      </c>
      <c r="D826" s="11"/>
      <c r="E826" s="11">
        <v>20200</v>
      </c>
      <c r="F826" s="11">
        <v>20000</v>
      </c>
      <c r="G826" s="11">
        <v>900</v>
      </c>
      <c r="H826" s="11">
        <v>47477.46</v>
      </c>
      <c r="I826" s="11"/>
      <c r="J826" s="11">
        <v>16575</v>
      </c>
      <c r="K826" s="11">
        <v>172.16</v>
      </c>
      <c r="L826" s="11">
        <v>22699.82</v>
      </c>
      <c r="M826" s="11">
        <v>430.4</v>
      </c>
      <c r="N826" s="11">
        <v>56749.55</v>
      </c>
      <c r="O826" s="11">
        <v>688.64</v>
      </c>
      <c r="P826" s="11">
        <v>90799.29</v>
      </c>
    </row>
    <row r="827" spans="1:16">
      <c r="A827" t="str">
        <f t="shared" si="20"/>
        <v>6171</v>
      </c>
      <c r="B827" s="10">
        <v>61</v>
      </c>
      <c r="C827" s="10">
        <v>71</v>
      </c>
      <c r="D827" s="10"/>
      <c r="E827" s="10">
        <v>20200</v>
      </c>
      <c r="F827" s="10">
        <v>20000</v>
      </c>
      <c r="G827" s="10"/>
      <c r="H827" s="10">
        <v>48901.79</v>
      </c>
      <c r="I827" s="10"/>
      <c r="J827" s="10">
        <v>16789</v>
      </c>
      <c r="K827" s="10">
        <v>165.75</v>
      </c>
      <c r="L827" s="10">
        <v>23546.57</v>
      </c>
      <c r="M827" s="10">
        <v>414.38</v>
      </c>
      <c r="N827" s="10">
        <v>58866.42</v>
      </c>
      <c r="O827" s="10">
        <v>663</v>
      </c>
      <c r="P827" s="10">
        <v>94186.26</v>
      </c>
    </row>
    <row r="828" spans="1:16">
      <c r="A828" t="str">
        <f t="shared" si="20"/>
        <v>6272</v>
      </c>
      <c r="B828" s="11">
        <v>62</v>
      </c>
      <c r="C828" s="11">
        <v>72</v>
      </c>
      <c r="D828" s="11"/>
      <c r="E828" s="11">
        <v>20200</v>
      </c>
      <c r="F828" s="11">
        <v>20000</v>
      </c>
      <c r="G828" s="11"/>
      <c r="H828" s="11">
        <v>50368.84</v>
      </c>
      <c r="I828" s="11"/>
      <c r="J828" s="11">
        <v>17004</v>
      </c>
      <c r="K828" s="11">
        <v>167.89</v>
      </c>
      <c r="L828" s="11">
        <v>24420.85</v>
      </c>
      <c r="M828" s="11">
        <v>419.73</v>
      </c>
      <c r="N828" s="11">
        <v>61052.13</v>
      </c>
      <c r="O828" s="11">
        <v>671.56</v>
      </c>
      <c r="P828" s="11">
        <v>97683.41</v>
      </c>
    </row>
    <row r="829" spans="1:16">
      <c r="A829" t="str">
        <f t="shared" si="20"/>
        <v>6373</v>
      </c>
      <c r="B829" s="10">
        <v>63</v>
      </c>
      <c r="C829" s="10">
        <v>73</v>
      </c>
      <c r="D829" s="10"/>
      <c r="E829" s="10">
        <v>20200</v>
      </c>
      <c r="F829" s="10">
        <v>20000</v>
      </c>
      <c r="G829" s="10">
        <v>900</v>
      </c>
      <c r="H829" s="10">
        <v>52779.91</v>
      </c>
      <c r="I829" s="10"/>
      <c r="J829" s="10">
        <v>16320</v>
      </c>
      <c r="K829" s="10">
        <v>170.04</v>
      </c>
      <c r="L829" s="10">
        <v>25323.52</v>
      </c>
      <c r="M829" s="10">
        <v>425.1</v>
      </c>
      <c r="N829" s="10">
        <v>63308.800000000003</v>
      </c>
      <c r="O829" s="10">
        <v>680.16</v>
      </c>
      <c r="P829" s="10">
        <v>101294.07</v>
      </c>
    </row>
    <row r="830" spans="1:16">
      <c r="A830" t="str">
        <f t="shared" si="20"/>
        <v>6474</v>
      </c>
      <c r="B830" s="11">
        <v>64</v>
      </c>
      <c r="C830" s="11">
        <v>74</v>
      </c>
      <c r="D830" s="11"/>
      <c r="E830" s="11">
        <v>20200</v>
      </c>
      <c r="F830" s="11">
        <v>20000</v>
      </c>
      <c r="G830" s="11"/>
      <c r="H830" s="11">
        <v>54363.3</v>
      </c>
      <c r="I830" s="11"/>
      <c r="J830" s="11">
        <v>16478</v>
      </c>
      <c r="K830" s="11">
        <v>163.19999999999999</v>
      </c>
      <c r="L830" s="11">
        <v>26246.42</v>
      </c>
      <c r="M830" s="11">
        <v>408</v>
      </c>
      <c r="N830" s="11">
        <v>65616.06</v>
      </c>
      <c r="O830" s="11">
        <v>652.79999999999995</v>
      </c>
      <c r="P830" s="11">
        <v>104985.7</v>
      </c>
    </row>
    <row r="831" spans="1:16">
      <c r="A831" t="str">
        <f t="shared" ref="A831:A836" si="21">B831&amp;C831</f>
        <v>6575</v>
      </c>
      <c r="B831" s="10">
        <v>65</v>
      </c>
      <c r="C831" s="10">
        <v>75</v>
      </c>
      <c r="D831" s="10"/>
      <c r="E831" s="10">
        <v>20200</v>
      </c>
      <c r="F831" s="10">
        <v>20000</v>
      </c>
      <c r="G831" s="10"/>
      <c r="H831" s="10">
        <v>55994.2</v>
      </c>
      <c r="I831" s="10"/>
      <c r="J831" s="10">
        <v>16629</v>
      </c>
      <c r="K831" s="10">
        <v>164.78</v>
      </c>
      <c r="L831" s="10">
        <v>27198.6</v>
      </c>
      <c r="M831" s="10">
        <v>411.95</v>
      </c>
      <c r="N831" s="10">
        <v>67996.490000000005</v>
      </c>
      <c r="O831" s="10">
        <v>659.12</v>
      </c>
      <c r="P831" s="10">
        <v>108794.39</v>
      </c>
    </row>
    <row r="832" spans="1:16">
      <c r="A832" t="str">
        <f t="shared" si="21"/>
        <v>6676</v>
      </c>
      <c r="B832" s="11">
        <v>66</v>
      </c>
      <c r="C832" s="11">
        <v>76</v>
      </c>
      <c r="D832" s="11"/>
      <c r="E832" s="11">
        <v>20200</v>
      </c>
      <c r="F832" s="11">
        <v>20000</v>
      </c>
      <c r="G832" s="11">
        <v>900</v>
      </c>
      <c r="H832" s="11">
        <v>58574.03</v>
      </c>
      <c r="I832" s="11"/>
      <c r="J832" s="11">
        <v>15875</v>
      </c>
      <c r="K832" s="11">
        <v>166.29</v>
      </c>
      <c r="L832" s="11">
        <v>28180.84</v>
      </c>
      <c r="M832" s="11">
        <v>415.73</v>
      </c>
      <c r="N832" s="11">
        <v>70452.11</v>
      </c>
      <c r="O832" s="11">
        <v>665.16</v>
      </c>
      <c r="P832" s="11">
        <v>112723.38</v>
      </c>
    </row>
    <row r="833" spans="1:16">
      <c r="A833" t="str">
        <f t="shared" si="21"/>
        <v>6777</v>
      </c>
      <c r="B833" s="10">
        <v>67</v>
      </c>
      <c r="C833" s="10">
        <v>77</v>
      </c>
      <c r="D833" s="10"/>
      <c r="E833" s="10">
        <v>20200</v>
      </c>
      <c r="F833" s="10">
        <v>20000</v>
      </c>
      <c r="G833" s="10"/>
      <c r="H833" s="10">
        <v>60331.25</v>
      </c>
      <c r="I833" s="10"/>
      <c r="J833" s="10">
        <v>15939</v>
      </c>
      <c r="K833" s="10">
        <v>158.75</v>
      </c>
      <c r="L833" s="10">
        <v>29185.02</v>
      </c>
      <c r="M833" s="10">
        <v>396.88</v>
      </c>
      <c r="N833" s="10">
        <v>72962.55</v>
      </c>
      <c r="O833" s="10">
        <v>635</v>
      </c>
      <c r="P833" s="10">
        <v>116740.08</v>
      </c>
    </row>
    <row r="834" spans="1:16">
      <c r="A834" t="str">
        <f t="shared" si="21"/>
        <v>6878</v>
      </c>
      <c r="B834" s="11">
        <v>68</v>
      </c>
      <c r="C834" s="11">
        <v>78</v>
      </c>
      <c r="D834" s="11"/>
      <c r="E834" s="11">
        <v>20200</v>
      </c>
      <c r="F834" s="11">
        <v>20000</v>
      </c>
      <c r="G834" s="11"/>
      <c r="H834" s="11">
        <v>62141.19</v>
      </c>
      <c r="I834" s="11"/>
      <c r="J834" s="11">
        <v>15983</v>
      </c>
      <c r="K834" s="11">
        <v>159.38999999999999</v>
      </c>
      <c r="L834" s="11">
        <v>30219.96</v>
      </c>
      <c r="M834" s="11">
        <v>398.48</v>
      </c>
      <c r="N834" s="11">
        <v>75549.899999999994</v>
      </c>
      <c r="O834" s="11">
        <v>637.55999999999995</v>
      </c>
      <c r="P834" s="11">
        <v>120879.84</v>
      </c>
    </row>
    <row r="835" spans="1:16">
      <c r="A835" t="str">
        <f t="shared" si="21"/>
        <v>6979</v>
      </c>
      <c r="B835" s="10">
        <v>69</v>
      </c>
      <c r="C835" s="10">
        <v>79</v>
      </c>
      <c r="D835" s="10"/>
      <c r="E835" s="10">
        <v>20200</v>
      </c>
      <c r="F835" s="10">
        <v>20000</v>
      </c>
      <c r="G835" s="10">
        <v>900</v>
      </c>
      <c r="H835" s="10">
        <v>64905.42</v>
      </c>
      <c r="I835" s="10"/>
      <c r="J835" s="10">
        <v>15103</v>
      </c>
      <c r="K835" s="10">
        <v>159.83000000000001</v>
      </c>
      <c r="L835" s="10">
        <v>31286.39</v>
      </c>
      <c r="M835" s="10">
        <v>399.58</v>
      </c>
      <c r="N835" s="10">
        <v>78215.97</v>
      </c>
      <c r="O835" s="10">
        <v>639.32000000000005</v>
      </c>
      <c r="P835" s="10">
        <v>125145.56</v>
      </c>
    </row>
    <row r="836" spans="1:16">
      <c r="A836" t="str">
        <f t="shared" si="21"/>
        <v>7080</v>
      </c>
      <c r="B836" s="11">
        <v>70</v>
      </c>
      <c r="C836" s="11">
        <v>80</v>
      </c>
      <c r="D836" s="11"/>
      <c r="E836" s="11">
        <v>20200</v>
      </c>
      <c r="F836" s="11">
        <v>20000</v>
      </c>
      <c r="G836" s="11"/>
      <c r="H836" s="11">
        <v>66852.59</v>
      </c>
      <c r="I836" s="11">
        <v>15000</v>
      </c>
      <c r="J836" s="11">
        <v>15000</v>
      </c>
      <c r="K836" s="11">
        <v>151.03</v>
      </c>
      <c r="L836" s="11">
        <v>32376.01</v>
      </c>
      <c r="M836" s="11">
        <v>377.58</v>
      </c>
      <c r="N836" s="11">
        <v>80940.03</v>
      </c>
      <c r="O836" s="11">
        <v>604.12</v>
      </c>
      <c r="P836" s="11">
        <v>129504.05</v>
      </c>
    </row>
    <row r="837" spans="1:16" ht="54">
      <c r="B837" s="9" t="s">
        <v>27</v>
      </c>
      <c r="C837" s="9" t="s">
        <v>13</v>
      </c>
      <c r="D837" s="9" t="s">
        <v>3027</v>
      </c>
      <c r="E837" s="9" t="s">
        <v>15</v>
      </c>
      <c r="F837" s="9" t="s">
        <v>16</v>
      </c>
      <c r="G837" s="9" t="s">
        <v>17</v>
      </c>
      <c r="H837" s="9" t="s">
        <v>3028</v>
      </c>
      <c r="I837" s="9" t="s">
        <v>19</v>
      </c>
      <c r="J837" s="9" t="s">
        <v>20</v>
      </c>
      <c r="K837" s="9" t="s">
        <v>21</v>
      </c>
      <c r="L837" s="9" t="s">
        <v>22</v>
      </c>
      <c r="M837" s="9" t="s">
        <v>23</v>
      </c>
      <c r="N837" s="9" t="s">
        <v>24</v>
      </c>
      <c r="O837" s="9" t="s">
        <v>25</v>
      </c>
      <c r="P837" s="9" t="s">
        <v>26</v>
      </c>
    </row>
    <row r="838" spans="1:16">
      <c r="A838" t="str">
        <f t="shared" ref="A838:A901" si="22">B838&amp;C838</f>
        <v>112</v>
      </c>
      <c r="B838" s="10">
        <v>1</v>
      </c>
      <c r="C838" s="10">
        <v>12</v>
      </c>
      <c r="D838" s="10">
        <v>2026</v>
      </c>
      <c r="E838" s="10">
        <v>2026</v>
      </c>
      <c r="F838" s="10">
        <v>20000</v>
      </c>
      <c r="G838" s="10"/>
      <c r="H838" s="10"/>
      <c r="I838" s="10"/>
      <c r="J838" s="10">
        <v>911.7</v>
      </c>
      <c r="K838" s="10">
        <v>11.14</v>
      </c>
      <c r="L838" s="10">
        <v>11.14</v>
      </c>
      <c r="M838" s="10">
        <v>27.86</v>
      </c>
      <c r="N838" s="10">
        <v>27.86</v>
      </c>
      <c r="O838" s="10">
        <v>44.57</v>
      </c>
      <c r="P838" s="10">
        <v>44.57</v>
      </c>
    </row>
    <row r="839" spans="1:16">
      <c r="A839" t="str">
        <f t="shared" si="22"/>
        <v>213</v>
      </c>
      <c r="B839" s="11">
        <v>2</v>
      </c>
      <c r="C839" s="11">
        <v>13</v>
      </c>
      <c r="D839" s="11">
        <v>2026</v>
      </c>
      <c r="E839" s="11">
        <v>4052</v>
      </c>
      <c r="F839" s="11">
        <v>20000</v>
      </c>
      <c r="G839" s="11"/>
      <c r="H839" s="11"/>
      <c r="I839" s="11"/>
      <c r="J839" s="11">
        <v>2478</v>
      </c>
      <c r="K839" s="11">
        <v>26.48</v>
      </c>
      <c r="L839" s="11">
        <v>37.950000000000003</v>
      </c>
      <c r="M839" s="11">
        <v>66.19</v>
      </c>
      <c r="N839" s="11">
        <v>94.88</v>
      </c>
      <c r="O839" s="11">
        <v>105.9</v>
      </c>
      <c r="P839" s="11">
        <v>151.81</v>
      </c>
    </row>
    <row r="840" spans="1:16">
      <c r="A840" t="str">
        <f t="shared" si="22"/>
        <v>314</v>
      </c>
      <c r="B840" s="10">
        <v>3</v>
      </c>
      <c r="C840" s="10">
        <v>14</v>
      </c>
      <c r="D840" s="10">
        <v>2026</v>
      </c>
      <c r="E840" s="10">
        <v>6078</v>
      </c>
      <c r="F840" s="10">
        <v>20000</v>
      </c>
      <c r="G840" s="10">
        <v>900</v>
      </c>
      <c r="H840" s="10">
        <v>900</v>
      </c>
      <c r="I840" s="10"/>
      <c r="J840" s="10">
        <v>3152</v>
      </c>
      <c r="K840" s="10">
        <v>42.13</v>
      </c>
      <c r="L840" s="10">
        <v>81.22</v>
      </c>
      <c r="M840" s="10">
        <v>105.31</v>
      </c>
      <c r="N840" s="10">
        <v>203.04</v>
      </c>
      <c r="O840" s="10">
        <v>168.5</v>
      </c>
      <c r="P840" s="10">
        <v>324.86</v>
      </c>
    </row>
    <row r="841" spans="1:16">
      <c r="A841" t="str">
        <f t="shared" si="22"/>
        <v>415</v>
      </c>
      <c r="B841" s="11">
        <v>4</v>
      </c>
      <c r="C841" s="11">
        <v>15</v>
      </c>
      <c r="D841" s="11">
        <v>2026</v>
      </c>
      <c r="E841" s="11">
        <v>8104</v>
      </c>
      <c r="F841" s="11">
        <v>20000</v>
      </c>
      <c r="G841" s="11"/>
      <c r="H841" s="11">
        <v>927</v>
      </c>
      <c r="I841" s="11"/>
      <c r="J841" s="11">
        <v>5047</v>
      </c>
      <c r="K841" s="11">
        <v>52.73</v>
      </c>
      <c r="L841" s="11">
        <v>136.38</v>
      </c>
      <c r="M841" s="11">
        <v>131.83000000000001</v>
      </c>
      <c r="N841" s="11">
        <v>340.96</v>
      </c>
      <c r="O841" s="11">
        <v>210.93</v>
      </c>
      <c r="P841" s="11">
        <v>545.54</v>
      </c>
    </row>
    <row r="842" spans="1:16">
      <c r="A842" t="str">
        <f t="shared" si="22"/>
        <v>516</v>
      </c>
      <c r="B842" s="10">
        <v>5</v>
      </c>
      <c r="C842" s="10">
        <v>16</v>
      </c>
      <c r="D842" s="10">
        <v>2026</v>
      </c>
      <c r="E842" s="10">
        <v>10130</v>
      </c>
      <c r="F842" s="10">
        <v>20000</v>
      </c>
      <c r="G842" s="10"/>
      <c r="H842" s="10">
        <v>954.81</v>
      </c>
      <c r="I842" s="10"/>
      <c r="J842" s="10">
        <v>7020</v>
      </c>
      <c r="K842" s="10">
        <v>72.540000000000006</v>
      </c>
      <c r="L842" s="10">
        <v>213.02</v>
      </c>
      <c r="M842" s="10">
        <v>181.35</v>
      </c>
      <c r="N842" s="10">
        <v>532.54</v>
      </c>
      <c r="O842" s="10">
        <v>290.17</v>
      </c>
      <c r="P842" s="10">
        <v>852.07</v>
      </c>
    </row>
    <row r="843" spans="1:16">
      <c r="A843" t="str">
        <f t="shared" si="22"/>
        <v>617</v>
      </c>
      <c r="B843" s="11">
        <v>6</v>
      </c>
      <c r="C843" s="11">
        <v>17</v>
      </c>
      <c r="D843" s="11">
        <v>2026</v>
      </c>
      <c r="E843" s="11">
        <v>12156</v>
      </c>
      <c r="F843" s="11">
        <v>20000</v>
      </c>
      <c r="G843" s="11">
        <v>900</v>
      </c>
      <c r="H843" s="11">
        <v>1883.45</v>
      </c>
      <c r="I843" s="11"/>
      <c r="J843" s="11">
        <v>8209</v>
      </c>
      <c r="K843" s="11">
        <v>92.74</v>
      </c>
      <c r="L843" s="11">
        <v>312.14999999999998</v>
      </c>
      <c r="M843" s="11">
        <v>231.85</v>
      </c>
      <c r="N843" s="11">
        <v>780.37</v>
      </c>
      <c r="O843" s="11">
        <v>370.97</v>
      </c>
      <c r="P843" s="11">
        <v>1248.5999999999999</v>
      </c>
    </row>
    <row r="844" spans="1:16">
      <c r="A844" t="str">
        <f t="shared" si="22"/>
        <v>718</v>
      </c>
      <c r="B844" s="10">
        <v>7</v>
      </c>
      <c r="C844" s="10">
        <v>18</v>
      </c>
      <c r="D844" s="10">
        <v>2026</v>
      </c>
      <c r="E844" s="10">
        <v>14182</v>
      </c>
      <c r="F844" s="10">
        <v>20000</v>
      </c>
      <c r="G844" s="10"/>
      <c r="H844" s="10">
        <v>1939.96</v>
      </c>
      <c r="I844" s="10"/>
      <c r="J844" s="10">
        <v>10316</v>
      </c>
      <c r="K844" s="10">
        <v>104.35</v>
      </c>
      <c r="L844" s="10">
        <v>425.87</v>
      </c>
      <c r="M844" s="10">
        <v>260.88</v>
      </c>
      <c r="N844" s="10">
        <v>1064.67</v>
      </c>
      <c r="O844" s="10">
        <v>417.41</v>
      </c>
      <c r="P844" s="10">
        <v>1703.46</v>
      </c>
    </row>
    <row r="845" spans="1:16">
      <c r="A845" t="str">
        <f t="shared" si="22"/>
        <v>819</v>
      </c>
      <c r="B845" s="11">
        <v>8</v>
      </c>
      <c r="C845" s="11">
        <v>19</v>
      </c>
      <c r="D845" s="11">
        <v>2026</v>
      </c>
      <c r="E845" s="11">
        <v>16208</v>
      </c>
      <c r="F845" s="11">
        <v>20000</v>
      </c>
      <c r="G845" s="11"/>
      <c r="H845" s="11">
        <v>1998.16</v>
      </c>
      <c r="I845" s="11"/>
      <c r="J845" s="11">
        <v>12508</v>
      </c>
      <c r="K845" s="11">
        <v>125.19</v>
      </c>
      <c r="L845" s="11">
        <v>563.83000000000004</v>
      </c>
      <c r="M845" s="11">
        <v>312.98</v>
      </c>
      <c r="N845" s="11">
        <v>1409.58</v>
      </c>
      <c r="O845" s="11">
        <v>500.77</v>
      </c>
      <c r="P845" s="11">
        <v>2255.34</v>
      </c>
    </row>
    <row r="846" spans="1:16">
      <c r="A846" t="str">
        <f t="shared" si="22"/>
        <v>920</v>
      </c>
      <c r="B846" s="10">
        <v>9</v>
      </c>
      <c r="C846" s="10">
        <v>20</v>
      </c>
      <c r="D846" s="10">
        <v>2026</v>
      </c>
      <c r="E846" s="10">
        <v>18234</v>
      </c>
      <c r="F846" s="10">
        <v>20000</v>
      </c>
      <c r="G846" s="10">
        <v>900</v>
      </c>
      <c r="H846" s="10">
        <v>2958.1</v>
      </c>
      <c r="I846" s="10"/>
      <c r="J846" s="10">
        <v>13894</v>
      </c>
      <c r="K846" s="10">
        <v>146.47</v>
      </c>
      <c r="L846" s="10">
        <v>727.22</v>
      </c>
      <c r="M846" s="10">
        <v>366.18</v>
      </c>
      <c r="N846" s="10">
        <v>1818.05</v>
      </c>
      <c r="O846" s="10">
        <v>585.89</v>
      </c>
      <c r="P846" s="10">
        <v>2908.88</v>
      </c>
    </row>
    <row r="847" spans="1:16">
      <c r="A847" t="str">
        <f t="shared" si="22"/>
        <v>1021</v>
      </c>
      <c r="B847" s="11">
        <v>10</v>
      </c>
      <c r="C847" s="11">
        <v>21</v>
      </c>
      <c r="D847" s="11">
        <v>2026</v>
      </c>
      <c r="E847" s="11">
        <v>20260</v>
      </c>
      <c r="F847" s="11">
        <v>20000</v>
      </c>
      <c r="G847" s="11"/>
      <c r="H847" s="11">
        <v>3046.84</v>
      </c>
      <c r="I847" s="11"/>
      <c r="J847" s="11">
        <v>16233</v>
      </c>
      <c r="K847" s="11">
        <v>159.19</v>
      </c>
      <c r="L847" s="11">
        <v>908.23</v>
      </c>
      <c r="M847" s="11">
        <v>397.98</v>
      </c>
      <c r="N847" s="11">
        <v>2270.5700000000002</v>
      </c>
      <c r="O847" s="11">
        <v>636.77</v>
      </c>
      <c r="P847" s="11">
        <v>3632.92</v>
      </c>
    </row>
    <row r="848" spans="1:16">
      <c r="A848" t="str">
        <f t="shared" si="22"/>
        <v>1122</v>
      </c>
      <c r="B848" s="10">
        <v>11</v>
      </c>
      <c r="C848" s="10">
        <v>22</v>
      </c>
      <c r="D848" s="10"/>
      <c r="E848" s="10">
        <v>20260</v>
      </c>
      <c r="F848" s="10">
        <v>20000</v>
      </c>
      <c r="G848" s="10"/>
      <c r="H848" s="10">
        <v>3138.25</v>
      </c>
      <c r="I848" s="10"/>
      <c r="J848" s="10">
        <v>16554</v>
      </c>
      <c r="K848" s="10">
        <v>162.33000000000001</v>
      </c>
      <c r="L848" s="10">
        <v>1097.81</v>
      </c>
      <c r="M848" s="10">
        <v>405.83</v>
      </c>
      <c r="N848" s="10">
        <v>2744.51</v>
      </c>
      <c r="O848" s="10">
        <v>649.32000000000005</v>
      </c>
      <c r="P848" s="10">
        <v>4391.22</v>
      </c>
    </row>
    <row r="849" spans="1:16">
      <c r="A849" t="str">
        <f t="shared" si="22"/>
        <v>1223</v>
      </c>
      <c r="B849" s="11">
        <v>12</v>
      </c>
      <c r="C849" s="11">
        <v>23</v>
      </c>
      <c r="D849" s="11"/>
      <c r="E849" s="11">
        <v>20260</v>
      </c>
      <c r="F849" s="11">
        <v>20000</v>
      </c>
      <c r="G849" s="11">
        <v>900</v>
      </c>
      <c r="H849" s="11">
        <v>4132.3999999999996</v>
      </c>
      <c r="I849" s="11"/>
      <c r="J849" s="11">
        <v>15982</v>
      </c>
      <c r="K849" s="11">
        <v>165.54</v>
      </c>
      <c r="L849" s="11">
        <v>1296.28</v>
      </c>
      <c r="M849" s="11">
        <v>413.85</v>
      </c>
      <c r="N849" s="11">
        <v>3240.7</v>
      </c>
      <c r="O849" s="11">
        <v>662.16</v>
      </c>
      <c r="P849" s="11">
        <v>5185.12</v>
      </c>
    </row>
    <row r="850" spans="1:16">
      <c r="A850" t="str">
        <f t="shared" si="22"/>
        <v>1324</v>
      </c>
      <c r="B850" s="10">
        <v>13</v>
      </c>
      <c r="C850" s="10">
        <v>24</v>
      </c>
      <c r="D850" s="10"/>
      <c r="E850" s="10">
        <v>20260</v>
      </c>
      <c r="F850" s="10">
        <v>20000</v>
      </c>
      <c r="G850" s="10"/>
      <c r="H850" s="10">
        <v>4256.37</v>
      </c>
      <c r="I850" s="10"/>
      <c r="J850" s="10">
        <v>16298</v>
      </c>
      <c r="K850" s="10">
        <v>159.82</v>
      </c>
      <c r="L850" s="10">
        <v>1494.99</v>
      </c>
      <c r="M850" s="10">
        <v>399.55</v>
      </c>
      <c r="N850" s="10">
        <v>3737.47</v>
      </c>
      <c r="O850" s="10">
        <v>639.28</v>
      </c>
      <c r="P850" s="10">
        <v>5979.95</v>
      </c>
    </row>
    <row r="851" spans="1:16">
      <c r="A851" t="str">
        <f t="shared" si="22"/>
        <v>1425</v>
      </c>
      <c r="B851" s="11">
        <v>14</v>
      </c>
      <c r="C851" s="11">
        <v>25</v>
      </c>
      <c r="D851" s="11"/>
      <c r="E851" s="11">
        <v>20260</v>
      </c>
      <c r="F851" s="11">
        <v>20000</v>
      </c>
      <c r="G851" s="11"/>
      <c r="H851" s="11">
        <v>4384.0600000000004</v>
      </c>
      <c r="I851" s="11"/>
      <c r="J851" s="11">
        <v>16620</v>
      </c>
      <c r="K851" s="11">
        <v>162.97999999999999</v>
      </c>
      <c r="L851" s="11">
        <v>1702.82</v>
      </c>
      <c r="M851" s="11">
        <v>407.45</v>
      </c>
      <c r="N851" s="11">
        <v>4257.05</v>
      </c>
      <c r="O851" s="11">
        <v>651.91999999999996</v>
      </c>
      <c r="P851" s="11">
        <v>6811.27</v>
      </c>
    </row>
    <row r="852" spans="1:16">
      <c r="A852" t="str">
        <f t="shared" si="22"/>
        <v>1526</v>
      </c>
      <c r="B852" s="10">
        <v>15</v>
      </c>
      <c r="C852" s="10">
        <v>26</v>
      </c>
      <c r="D852" s="10"/>
      <c r="E852" s="10">
        <v>20260</v>
      </c>
      <c r="F852" s="10">
        <v>20000</v>
      </c>
      <c r="G852" s="10">
        <v>900</v>
      </c>
      <c r="H852" s="10">
        <v>5415.58</v>
      </c>
      <c r="I852" s="10"/>
      <c r="J852" s="10">
        <v>16049</v>
      </c>
      <c r="K852" s="10">
        <v>166.2</v>
      </c>
      <c r="L852" s="10">
        <v>1920.1</v>
      </c>
      <c r="M852" s="10">
        <v>415.5</v>
      </c>
      <c r="N852" s="10">
        <v>4800.26</v>
      </c>
      <c r="O852" s="10">
        <v>664.8</v>
      </c>
      <c r="P852" s="10">
        <v>7680.41</v>
      </c>
    </row>
    <row r="853" spans="1:16">
      <c r="A853" t="str">
        <f t="shared" si="22"/>
        <v>1627</v>
      </c>
      <c r="B853" s="11">
        <v>16</v>
      </c>
      <c r="C853" s="11">
        <v>27</v>
      </c>
      <c r="D853" s="11"/>
      <c r="E853" s="11">
        <v>20260</v>
      </c>
      <c r="F853" s="11">
        <v>20000</v>
      </c>
      <c r="G853" s="11"/>
      <c r="H853" s="11">
        <v>5578.05</v>
      </c>
      <c r="I853" s="11"/>
      <c r="J853" s="11">
        <v>16367</v>
      </c>
      <c r="K853" s="11">
        <v>160.49</v>
      </c>
      <c r="L853" s="11">
        <v>2138.1999999999998</v>
      </c>
      <c r="M853" s="11">
        <v>401.23</v>
      </c>
      <c r="N853" s="11">
        <v>5345.49</v>
      </c>
      <c r="O853" s="11">
        <v>641.96</v>
      </c>
      <c r="P853" s="11">
        <v>8552.7800000000007</v>
      </c>
    </row>
    <row r="854" spans="1:16">
      <c r="A854" t="str">
        <f t="shared" si="22"/>
        <v>1728</v>
      </c>
      <c r="B854" s="10">
        <v>17</v>
      </c>
      <c r="C854" s="10">
        <v>28</v>
      </c>
      <c r="D854" s="10"/>
      <c r="E854" s="10">
        <v>20260</v>
      </c>
      <c r="F854" s="10">
        <v>20000</v>
      </c>
      <c r="G854" s="10"/>
      <c r="H854" s="10">
        <v>5745.39</v>
      </c>
      <c r="I854" s="10"/>
      <c r="J854" s="10">
        <v>16691</v>
      </c>
      <c r="K854" s="10">
        <v>163.66999999999999</v>
      </c>
      <c r="L854" s="10">
        <v>2366.0100000000002</v>
      </c>
      <c r="M854" s="10">
        <v>409.18</v>
      </c>
      <c r="N854" s="10">
        <v>5915.03</v>
      </c>
      <c r="O854" s="10">
        <v>654.67999999999995</v>
      </c>
      <c r="P854" s="10">
        <v>9464.0499999999993</v>
      </c>
    </row>
    <row r="855" spans="1:16">
      <c r="A855" t="str">
        <f t="shared" si="22"/>
        <v>1829</v>
      </c>
      <c r="B855" s="11">
        <v>18</v>
      </c>
      <c r="C855" s="11">
        <v>29</v>
      </c>
      <c r="D855" s="11"/>
      <c r="E855" s="11">
        <v>20260</v>
      </c>
      <c r="F855" s="11">
        <v>20000</v>
      </c>
      <c r="G855" s="11">
        <v>900</v>
      </c>
      <c r="H855" s="11">
        <v>6817.75</v>
      </c>
      <c r="I855" s="11"/>
      <c r="J855" s="11">
        <v>16122</v>
      </c>
      <c r="K855" s="11">
        <v>166.91</v>
      </c>
      <c r="L855" s="11">
        <v>2603.9</v>
      </c>
      <c r="M855" s="11">
        <v>417.28</v>
      </c>
      <c r="N855" s="11">
        <v>6509.76</v>
      </c>
      <c r="O855" s="11">
        <v>667.64</v>
      </c>
      <c r="P855" s="11">
        <v>10415.61</v>
      </c>
    </row>
    <row r="856" spans="1:16">
      <c r="A856" t="str">
        <f t="shared" si="22"/>
        <v>1930</v>
      </c>
      <c r="B856" s="10">
        <v>19</v>
      </c>
      <c r="C856" s="10">
        <v>30</v>
      </c>
      <c r="D856" s="10"/>
      <c r="E856" s="10">
        <v>20260</v>
      </c>
      <c r="F856" s="10">
        <v>20000</v>
      </c>
      <c r="G856" s="10"/>
      <c r="H856" s="10">
        <v>7022.29</v>
      </c>
      <c r="I856" s="10"/>
      <c r="J856" s="10">
        <v>16441</v>
      </c>
      <c r="K856" s="10">
        <v>161.22</v>
      </c>
      <c r="L856" s="10">
        <v>2843.24</v>
      </c>
      <c r="M856" s="10">
        <v>403.05</v>
      </c>
      <c r="N856" s="10">
        <v>7108.1</v>
      </c>
      <c r="O856" s="10">
        <v>644.88</v>
      </c>
      <c r="P856" s="10">
        <v>11372.96</v>
      </c>
    </row>
    <row r="857" spans="1:16">
      <c r="A857" t="str">
        <f t="shared" si="22"/>
        <v>2031</v>
      </c>
      <c r="B857" s="11">
        <v>20</v>
      </c>
      <c r="C857" s="11">
        <v>31</v>
      </c>
      <c r="D857" s="11"/>
      <c r="E857" s="11">
        <v>20260</v>
      </c>
      <c r="F857" s="11">
        <v>20000</v>
      </c>
      <c r="G857" s="11"/>
      <c r="H857" s="11">
        <v>7232.95</v>
      </c>
      <c r="I857" s="11"/>
      <c r="J857" s="11">
        <v>16766</v>
      </c>
      <c r="K857" s="11">
        <v>164.41</v>
      </c>
      <c r="L857" s="11">
        <v>3092.95</v>
      </c>
      <c r="M857" s="11">
        <v>411.03</v>
      </c>
      <c r="N857" s="11">
        <v>7732.37</v>
      </c>
      <c r="O857" s="11">
        <v>657.64</v>
      </c>
      <c r="P857" s="11">
        <v>12371.79</v>
      </c>
    </row>
    <row r="858" spans="1:16">
      <c r="A858" t="str">
        <f t="shared" si="22"/>
        <v>2132</v>
      </c>
      <c r="B858" s="10">
        <v>21</v>
      </c>
      <c r="C858" s="10">
        <v>32</v>
      </c>
      <c r="D858" s="10"/>
      <c r="E858" s="10">
        <v>20260</v>
      </c>
      <c r="F858" s="10">
        <v>20000</v>
      </c>
      <c r="G858" s="10">
        <v>900</v>
      </c>
      <c r="H858" s="10">
        <v>8349.94</v>
      </c>
      <c r="I858" s="10"/>
      <c r="J858" s="10">
        <v>16199</v>
      </c>
      <c r="K858" s="10">
        <v>167.66</v>
      </c>
      <c r="L858" s="10">
        <v>3353.39</v>
      </c>
      <c r="M858" s="10">
        <v>419.15</v>
      </c>
      <c r="N858" s="10">
        <v>8383.49</v>
      </c>
      <c r="O858" s="10">
        <v>670.64</v>
      </c>
      <c r="P858" s="10">
        <v>13413.58</v>
      </c>
    </row>
    <row r="859" spans="1:16">
      <c r="A859" t="str">
        <f t="shared" si="22"/>
        <v>2233</v>
      </c>
      <c r="B859" s="11">
        <v>22</v>
      </c>
      <c r="C859" s="11">
        <v>33</v>
      </c>
      <c r="D859" s="11"/>
      <c r="E859" s="11">
        <v>20260</v>
      </c>
      <c r="F859" s="11">
        <v>20000</v>
      </c>
      <c r="G859" s="11"/>
      <c r="H859" s="11">
        <v>8600.44</v>
      </c>
      <c r="I859" s="11"/>
      <c r="J859" s="11">
        <v>16519</v>
      </c>
      <c r="K859" s="11">
        <v>161.99</v>
      </c>
      <c r="L859" s="11">
        <v>3615.99</v>
      </c>
      <c r="M859" s="11">
        <v>404.98</v>
      </c>
      <c r="N859" s="11">
        <v>9039.9699999999993</v>
      </c>
      <c r="O859" s="11">
        <v>647.96</v>
      </c>
      <c r="P859" s="11">
        <v>14463.95</v>
      </c>
    </row>
    <row r="860" spans="1:16">
      <c r="A860" t="str">
        <f t="shared" si="22"/>
        <v>2334</v>
      </c>
      <c r="B860" s="10">
        <v>23</v>
      </c>
      <c r="C860" s="10">
        <v>34</v>
      </c>
      <c r="D860" s="10"/>
      <c r="E860" s="10">
        <v>20260</v>
      </c>
      <c r="F860" s="10">
        <v>20000</v>
      </c>
      <c r="G860" s="10"/>
      <c r="H860" s="10">
        <v>8858.4500000000007</v>
      </c>
      <c r="I860" s="10"/>
      <c r="J860" s="10">
        <v>16845</v>
      </c>
      <c r="K860" s="10">
        <v>165.19</v>
      </c>
      <c r="L860" s="10">
        <v>3889.66</v>
      </c>
      <c r="M860" s="10">
        <v>412.98</v>
      </c>
      <c r="N860" s="10">
        <v>9724.14</v>
      </c>
      <c r="O860" s="10">
        <v>660.76</v>
      </c>
      <c r="P860" s="10">
        <v>15558.62</v>
      </c>
    </row>
    <row r="861" spans="1:16">
      <c r="A861" t="str">
        <f t="shared" si="22"/>
        <v>2435</v>
      </c>
      <c r="B861" s="11">
        <v>24</v>
      </c>
      <c r="C861" s="11">
        <v>35</v>
      </c>
      <c r="D861" s="11"/>
      <c r="E861" s="11">
        <v>20260</v>
      </c>
      <c r="F861" s="11">
        <v>20000</v>
      </c>
      <c r="G861" s="11">
        <v>900</v>
      </c>
      <c r="H861" s="11">
        <v>10024.209999999999</v>
      </c>
      <c r="I861" s="11"/>
      <c r="J861" s="11">
        <v>16278</v>
      </c>
      <c r="K861" s="11">
        <v>168.45</v>
      </c>
      <c r="L861" s="11">
        <v>4174.8</v>
      </c>
      <c r="M861" s="11">
        <v>421.13</v>
      </c>
      <c r="N861" s="11">
        <v>10436.99</v>
      </c>
      <c r="O861" s="11">
        <v>673.8</v>
      </c>
      <c r="P861" s="11">
        <v>16699.18</v>
      </c>
    </row>
    <row r="862" spans="1:16">
      <c r="A862" t="str">
        <f t="shared" si="22"/>
        <v>2536</v>
      </c>
      <c r="B862" s="10">
        <v>25</v>
      </c>
      <c r="C862" s="10">
        <v>36</v>
      </c>
      <c r="D862" s="10"/>
      <c r="E862" s="10">
        <v>20260</v>
      </c>
      <c r="F862" s="10">
        <v>20000</v>
      </c>
      <c r="G862" s="10"/>
      <c r="H862" s="10">
        <v>10324.93</v>
      </c>
      <c r="I862" s="10"/>
      <c r="J862" s="10">
        <v>16599</v>
      </c>
      <c r="K862" s="10">
        <v>162.78</v>
      </c>
      <c r="L862" s="10">
        <v>4462.82</v>
      </c>
      <c r="M862" s="10">
        <v>406.95</v>
      </c>
      <c r="N862" s="10">
        <v>11157.05</v>
      </c>
      <c r="O862" s="10">
        <v>651.12</v>
      </c>
      <c r="P862" s="10">
        <v>17851.28</v>
      </c>
    </row>
    <row r="863" spans="1:16">
      <c r="A863" t="str">
        <f t="shared" si="22"/>
        <v>2637</v>
      </c>
      <c r="B863" s="11">
        <v>26</v>
      </c>
      <c r="C863" s="11">
        <v>37</v>
      </c>
      <c r="D863" s="11"/>
      <c r="E863" s="11">
        <v>20260</v>
      </c>
      <c r="F863" s="11">
        <v>20000</v>
      </c>
      <c r="G863" s="11"/>
      <c r="H863" s="11">
        <v>10634.68</v>
      </c>
      <c r="I863" s="11"/>
      <c r="J863" s="11">
        <v>16927</v>
      </c>
      <c r="K863" s="11">
        <v>165.99</v>
      </c>
      <c r="L863" s="11">
        <v>4762.6899999999996</v>
      </c>
      <c r="M863" s="11">
        <v>414.98</v>
      </c>
      <c r="N863" s="11">
        <v>11906.74</v>
      </c>
      <c r="O863" s="11">
        <v>663.96</v>
      </c>
      <c r="P863" s="11">
        <v>19050.78</v>
      </c>
    </row>
    <row r="864" spans="1:16">
      <c r="A864" t="str">
        <f t="shared" si="22"/>
        <v>2738</v>
      </c>
      <c r="B864" s="10">
        <v>27</v>
      </c>
      <c r="C864" s="10">
        <v>38</v>
      </c>
      <c r="D864" s="10"/>
      <c r="E864" s="10">
        <v>20260</v>
      </c>
      <c r="F864" s="10">
        <v>20000</v>
      </c>
      <c r="G864" s="10">
        <v>900</v>
      </c>
      <c r="H864" s="10">
        <v>11853.72</v>
      </c>
      <c r="I864" s="10"/>
      <c r="J864" s="10">
        <v>16360</v>
      </c>
      <c r="K864" s="10">
        <v>169.27</v>
      </c>
      <c r="L864" s="10">
        <v>5074.8500000000004</v>
      </c>
      <c r="M864" s="10">
        <v>423.18</v>
      </c>
      <c r="N864" s="10">
        <v>12687.11</v>
      </c>
      <c r="O864" s="10">
        <v>677.08</v>
      </c>
      <c r="P864" s="10">
        <v>20299.38</v>
      </c>
    </row>
    <row r="865" spans="1:16">
      <c r="A865" t="str">
        <f t="shared" si="22"/>
        <v>2839</v>
      </c>
      <c r="B865" s="11">
        <v>28</v>
      </c>
      <c r="C865" s="11">
        <v>39</v>
      </c>
      <c r="D865" s="11"/>
      <c r="E865" s="11">
        <v>20260</v>
      </c>
      <c r="F865" s="11">
        <v>20000</v>
      </c>
      <c r="G865" s="11"/>
      <c r="H865" s="11">
        <v>12209.33</v>
      </c>
      <c r="I865" s="11"/>
      <c r="J865" s="11">
        <v>16682</v>
      </c>
      <c r="K865" s="11">
        <v>163.6</v>
      </c>
      <c r="L865" s="11">
        <v>5390.69</v>
      </c>
      <c r="M865" s="11">
        <v>409</v>
      </c>
      <c r="N865" s="11">
        <v>13476.73</v>
      </c>
      <c r="O865" s="11">
        <v>654.4</v>
      </c>
      <c r="P865" s="11">
        <v>21562.76</v>
      </c>
    </row>
    <row r="866" spans="1:16">
      <c r="A866" t="str">
        <f t="shared" si="22"/>
        <v>2940</v>
      </c>
      <c r="B866" s="10">
        <v>29</v>
      </c>
      <c r="C866" s="10">
        <v>40</v>
      </c>
      <c r="D866" s="10"/>
      <c r="E866" s="10">
        <v>20260</v>
      </c>
      <c r="F866" s="10">
        <v>20000</v>
      </c>
      <c r="G866" s="10"/>
      <c r="H866" s="10">
        <v>12575.61</v>
      </c>
      <c r="I866" s="10"/>
      <c r="J866" s="10">
        <v>17009</v>
      </c>
      <c r="K866" s="10">
        <v>166.82</v>
      </c>
      <c r="L866" s="10">
        <v>5719.23</v>
      </c>
      <c r="M866" s="10">
        <v>417.05</v>
      </c>
      <c r="N866" s="10">
        <v>14298.08</v>
      </c>
      <c r="O866" s="10">
        <v>667.28</v>
      </c>
      <c r="P866" s="10">
        <v>22876.92</v>
      </c>
    </row>
    <row r="867" spans="1:16">
      <c r="A867" t="str">
        <f t="shared" si="22"/>
        <v>3041</v>
      </c>
      <c r="B867" s="11">
        <v>30</v>
      </c>
      <c r="C867" s="11">
        <v>41</v>
      </c>
      <c r="D867" s="11"/>
      <c r="E867" s="11">
        <v>20260</v>
      </c>
      <c r="F867" s="11">
        <v>20000</v>
      </c>
      <c r="G867" s="11">
        <v>900</v>
      </c>
      <c r="H867" s="11">
        <v>13852.88</v>
      </c>
      <c r="I867" s="11"/>
      <c r="J867" s="11">
        <v>16444</v>
      </c>
      <c r="K867" s="11">
        <v>170.09</v>
      </c>
      <c r="L867" s="11">
        <v>6060.9</v>
      </c>
      <c r="M867" s="11">
        <v>425.23</v>
      </c>
      <c r="N867" s="11">
        <v>15152.25</v>
      </c>
      <c r="O867" s="11">
        <v>680.36</v>
      </c>
      <c r="P867" s="11">
        <v>24243.59</v>
      </c>
    </row>
    <row r="868" spans="1:16">
      <c r="A868" t="str">
        <f t="shared" si="22"/>
        <v>3142</v>
      </c>
      <c r="B868" s="10">
        <v>31</v>
      </c>
      <c r="C868" s="10">
        <v>42</v>
      </c>
      <c r="D868" s="10"/>
      <c r="E868" s="10">
        <v>20260</v>
      </c>
      <c r="F868" s="10">
        <v>20000</v>
      </c>
      <c r="G868" s="10"/>
      <c r="H868" s="10">
        <v>14268.47</v>
      </c>
      <c r="I868" s="10"/>
      <c r="J868" s="10">
        <v>16765</v>
      </c>
      <c r="K868" s="10">
        <v>164.44</v>
      </c>
      <c r="L868" s="10">
        <v>6407.17</v>
      </c>
      <c r="M868" s="10">
        <v>411.1</v>
      </c>
      <c r="N868" s="10">
        <v>16017.91</v>
      </c>
      <c r="O868" s="10">
        <v>657.76</v>
      </c>
      <c r="P868" s="10">
        <v>25628.66</v>
      </c>
    </row>
    <row r="869" spans="1:16">
      <c r="A869" t="str">
        <f t="shared" si="22"/>
        <v>3243</v>
      </c>
      <c r="B869" s="11">
        <v>32</v>
      </c>
      <c r="C869" s="11">
        <v>43</v>
      </c>
      <c r="D869" s="11"/>
      <c r="E869" s="11">
        <v>20260</v>
      </c>
      <c r="F869" s="11">
        <v>20000</v>
      </c>
      <c r="G869" s="11"/>
      <c r="H869" s="11">
        <v>14696.52</v>
      </c>
      <c r="I869" s="11"/>
      <c r="J869" s="11">
        <v>17092</v>
      </c>
      <c r="K869" s="11">
        <v>167.65</v>
      </c>
      <c r="L869" s="11">
        <v>6767.03</v>
      </c>
      <c r="M869" s="11">
        <v>419.13</v>
      </c>
      <c r="N869" s="11">
        <v>16917.57</v>
      </c>
      <c r="O869" s="11">
        <v>670.6</v>
      </c>
      <c r="P869" s="11">
        <v>27068.12</v>
      </c>
    </row>
    <row r="870" spans="1:16">
      <c r="A870" t="str">
        <f t="shared" si="22"/>
        <v>3344</v>
      </c>
      <c r="B870" s="10">
        <v>33</v>
      </c>
      <c r="C870" s="10">
        <v>44</v>
      </c>
      <c r="D870" s="10"/>
      <c r="E870" s="10">
        <v>20260</v>
      </c>
      <c r="F870" s="10">
        <v>20000</v>
      </c>
      <c r="G870" s="10">
        <v>900</v>
      </c>
      <c r="H870" s="10">
        <v>16037.42</v>
      </c>
      <c r="I870" s="10"/>
      <c r="J870" s="10">
        <v>16527</v>
      </c>
      <c r="K870" s="10">
        <v>170.92</v>
      </c>
      <c r="L870" s="10">
        <v>7140.96</v>
      </c>
      <c r="M870" s="10">
        <v>427.3</v>
      </c>
      <c r="N870" s="10">
        <v>17852.400000000001</v>
      </c>
      <c r="O870" s="10">
        <v>683.68</v>
      </c>
      <c r="P870" s="10">
        <v>28563.84</v>
      </c>
    </row>
    <row r="871" spans="1:16">
      <c r="A871" t="str">
        <f t="shared" si="22"/>
        <v>3445</v>
      </c>
      <c r="B871" s="11">
        <v>34</v>
      </c>
      <c r="C871" s="11">
        <v>45</v>
      </c>
      <c r="D871" s="11"/>
      <c r="E871" s="11">
        <v>20260</v>
      </c>
      <c r="F871" s="11">
        <v>20000</v>
      </c>
      <c r="G871" s="11"/>
      <c r="H871" s="11">
        <v>16518.54</v>
      </c>
      <c r="I871" s="11"/>
      <c r="J871" s="11">
        <v>16847</v>
      </c>
      <c r="K871" s="11">
        <v>165.27</v>
      </c>
      <c r="L871" s="11">
        <v>7520.46</v>
      </c>
      <c r="M871" s="11">
        <v>413.18</v>
      </c>
      <c r="N871" s="11">
        <v>18801.150000000001</v>
      </c>
      <c r="O871" s="11">
        <v>661.08</v>
      </c>
      <c r="P871" s="11">
        <v>30081.84</v>
      </c>
    </row>
    <row r="872" spans="1:16">
      <c r="A872" t="str">
        <f t="shared" si="22"/>
        <v>3546</v>
      </c>
      <c r="B872" s="10">
        <v>35</v>
      </c>
      <c r="C872" s="10">
        <v>46</v>
      </c>
      <c r="D872" s="10"/>
      <c r="E872" s="10">
        <v>20260</v>
      </c>
      <c r="F872" s="10">
        <v>20000</v>
      </c>
      <c r="G872" s="10"/>
      <c r="H872" s="10">
        <v>17014.099999999999</v>
      </c>
      <c r="I872" s="10"/>
      <c r="J872" s="10">
        <v>17174</v>
      </c>
      <c r="K872" s="10">
        <v>168.47</v>
      </c>
      <c r="L872" s="10">
        <v>7914.54</v>
      </c>
      <c r="M872" s="10">
        <v>421.18</v>
      </c>
      <c r="N872" s="10">
        <v>19786.36</v>
      </c>
      <c r="O872" s="10">
        <v>673.88</v>
      </c>
      <c r="P872" s="10">
        <v>31658.17</v>
      </c>
    </row>
    <row r="873" spans="1:16">
      <c r="A873" t="str">
        <f t="shared" si="22"/>
        <v>3647</v>
      </c>
      <c r="B873" s="11">
        <v>36</v>
      </c>
      <c r="C873" s="11">
        <v>47</v>
      </c>
      <c r="D873" s="11"/>
      <c r="E873" s="11">
        <v>20260</v>
      </c>
      <c r="F873" s="11">
        <v>20000</v>
      </c>
      <c r="G873" s="11">
        <v>900</v>
      </c>
      <c r="H873" s="11">
        <v>18424.52</v>
      </c>
      <c r="I873" s="11"/>
      <c r="J873" s="11">
        <v>16608</v>
      </c>
      <c r="K873" s="11">
        <v>171.74</v>
      </c>
      <c r="L873" s="11">
        <v>8323.7199999999993</v>
      </c>
      <c r="M873" s="11">
        <v>429.35</v>
      </c>
      <c r="N873" s="11">
        <v>20809.3</v>
      </c>
      <c r="O873" s="11">
        <v>686.96</v>
      </c>
      <c r="P873" s="11">
        <v>33294.879999999997</v>
      </c>
    </row>
    <row r="874" spans="1:16">
      <c r="A874" t="str">
        <f t="shared" si="22"/>
        <v>3748</v>
      </c>
      <c r="B874" s="10">
        <v>37</v>
      </c>
      <c r="C874" s="10">
        <v>48</v>
      </c>
      <c r="D874" s="10"/>
      <c r="E874" s="10">
        <v>20260</v>
      </c>
      <c r="F874" s="10">
        <v>20000</v>
      </c>
      <c r="G874" s="10"/>
      <c r="H874" s="10">
        <v>18977.259999999998</v>
      </c>
      <c r="I874" s="10"/>
      <c r="J874" s="10">
        <v>16927</v>
      </c>
      <c r="K874" s="10">
        <v>166.08</v>
      </c>
      <c r="L874" s="10">
        <v>8739.51</v>
      </c>
      <c r="M874" s="10">
        <v>415.2</v>
      </c>
      <c r="N874" s="10">
        <v>21848.78</v>
      </c>
      <c r="O874" s="10">
        <v>664.32</v>
      </c>
      <c r="P874" s="10">
        <v>34958.050000000003</v>
      </c>
    </row>
    <row r="875" spans="1:16">
      <c r="A875" t="str">
        <f t="shared" si="22"/>
        <v>3849</v>
      </c>
      <c r="B875" s="11">
        <v>38</v>
      </c>
      <c r="C875" s="11">
        <v>49</v>
      </c>
      <c r="D875" s="11"/>
      <c r="E875" s="11">
        <v>20260</v>
      </c>
      <c r="F875" s="11">
        <v>20000</v>
      </c>
      <c r="G875" s="11"/>
      <c r="H875" s="11">
        <v>19546.57</v>
      </c>
      <c r="I875" s="11"/>
      <c r="J875" s="11">
        <v>17253</v>
      </c>
      <c r="K875" s="11">
        <v>169.27</v>
      </c>
      <c r="L875" s="11">
        <v>9170.9699999999993</v>
      </c>
      <c r="M875" s="11">
        <v>423.18</v>
      </c>
      <c r="N875" s="11">
        <v>22927.42</v>
      </c>
      <c r="O875" s="11">
        <v>677.08</v>
      </c>
      <c r="P875" s="11">
        <v>36683.870000000003</v>
      </c>
    </row>
    <row r="876" spans="1:16">
      <c r="A876" t="str">
        <f t="shared" si="22"/>
        <v>3950</v>
      </c>
      <c r="B876" s="10">
        <v>39</v>
      </c>
      <c r="C876" s="10">
        <v>50</v>
      </c>
      <c r="D876" s="10"/>
      <c r="E876" s="10">
        <v>20260</v>
      </c>
      <c r="F876" s="10">
        <v>20000</v>
      </c>
      <c r="G876" s="10">
        <v>900</v>
      </c>
      <c r="H876" s="10">
        <v>21032.97</v>
      </c>
      <c r="I876" s="10"/>
      <c r="J876" s="10">
        <v>16686</v>
      </c>
      <c r="K876" s="10">
        <v>172.53</v>
      </c>
      <c r="L876" s="10">
        <v>9618.6299999999992</v>
      </c>
      <c r="M876" s="10">
        <v>431.33</v>
      </c>
      <c r="N876" s="10">
        <v>24046.560000000001</v>
      </c>
      <c r="O876" s="10">
        <v>690.12</v>
      </c>
      <c r="P876" s="10">
        <v>38474.5</v>
      </c>
    </row>
    <row r="877" spans="1:16">
      <c r="A877" t="str">
        <f t="shared" si="22"/>
        <v>4051</v>
      </c>
      <c r="B877" s="11">
        <v>40</v>
      </c>
      <c r="C877" s="11">
        <v>51</v>
      </c>
      <c r="D877" s="11"/>
      <c r="E877" s="11">
        <v>20260</v>
      </c>
      <c r="F877" s="11">
        <v>20000</v>
      </c>
      <c r="G877" s="11"/>
      <c r="H877" s="11">
        <v>21663.96</v>
      </c>
      <c r="I877" s="11"/>
      <c r="J877" s="11">
        <v>17002</v>
      </c>
      <c r="K877" s="11">
        <v>166.86</v>
      </c>
      <c r="L877" s="11">
        <v>10074.040000000001</v>
      </c>
      <c r="M877" s="11">
        <v>417.15</v>
      </c>
      <c r="N877" s="11">
        <v>25185.11</v>
      </c>
      <c r="O877" s="11">
        <v>667.44</v>
      </c>
      <c r="P877" s="11">
        <v>40296.18</v>
      </c>
    </row>
    <row r="878" spans="1:16">
      <c r="A878" t="str">
        <f t="shared" si="22"/>
        <v>4152</v>
      </c>
      <c r="B878" s="10">
        <v>41</v>
      </c>
      <c r="C878" s="10">
        <v>52</v>
      </c>
      <c r="D878" s="10"/>
      <c r="E878" s="10">
        <v>20260</v>
      </c>
      <c r="F878" s="10">
        <v>20000</v>
      </c>
      <c r="G878" s="10"/>
      <c r="H878" s="10">
        <v>22313.88</v>
      </c>
      <c r="I878" s="10"/>
      <c r="J878" s="10">
        <v>17326</v>
      </c>
      <c r="K878" s="10">
        <v>170.02</v>
      </c>
      <c r="L878" s="10">
        <v>10546.29</v>
      </c>
      <c r="M878" s="10">
        <v>425.05</v>
      </c>
      <c r="N878" s="10">
        <v>26365.71</v>
      </c>
      <c r="O878" s="10">
        <v>680.08</v>
      </c>
      <c r="P878" s="10">
        <v>42185.14</v>
      </c>
    </row>
    <row r="879" spans="1:16">
      <c r="A879" t="str">
        <f t="shared" si="22"/>
        <v>4253</v>
      </c>
      <c r="B879" s="11">
        <v>42</v>
      </c>
      <c r="C879" s="11">
        <v>53</v>
      </c>
      <c r="D879" s="11"/>
      <c r="E879" s="11">
        <v>20260</v>
      </c>
      <c r="F879" s="11">
        <v>20000</v>
      </c>
      <c r="G879" s="11">
        <v>900</v>
      </c>
      <c r="H879" s="11">
        <v>23883.3</v>
      </c>
      <c r="I879" s="11"/>
      <c r="J879" s="11">
        <v>16756</v>
      </c>
      <c r="K879" s="11">
        <v>173.26</v>
      </c>
      <c r="L879" s="11">
        <v>11035.93</v>
      </c>
      <c r="M879" s="11">
        <v>433.15</v>
      </c>
      <c r="N879" s="11">
        <v>27589.84</v>
      </c>
      <c r="O879" s="11">
        <v>693.04</v>
      </c>
      <c r="P879" s="11">
        <v>44143.74</v>
      </c>
    </row>
    <row r="880" spans="1:16">
      <c r="A880" t="str">
        <f t="shared" si="22"/>
        <v>4354</v>
      </c>
      <c r="B880" s="10">
        <v>43</v>
      </c>
      <c r="C880" s="10">
        <v>54</v>
      </c>
      <c r="D880" s="10"/>
      <c r="E880" s="10">
        <v>20260</v>
      </c>
      <c r="F880" s="10">
        <v>20000</v>
      </c>
      <c r="G880" s="10"/>
      <c r="H880" s="10">
        <v>24599.79</v>
      </c>
      <c r="I880" s="10"/>
      <c r="J880" s="10">
        <v>17070</v>
      </c>
      <c r="K880" s="10">
        <v>167.56</v>
      </c>
      <c r="L880" s="10">
        <v>11534.57</v>
      </c>
      <c r="M880" s="10">
        <v>418.9</v>
      </c>
      <c r="N880" s="10">
        <v>28836.43</v>
      </c>
      <c r="O880" s="10">
        <v>670.24</v>
      </c>
      <c r="P880" s="10">
        <v>46138.29</v>
      </c>
    </row>
    <row r="881" spans="1:16">
      <c r="A881" t="str">
        <f t="shared" si="22"/>
        <v>4455</v>
      </c>
      <c r="B881" s="11">
        <v>44</v>
      </c>
      <c r="C881" s="11">
        <v>55</v>
      </c>
      <c r="D881" s="11"/>
      <c r="E881" s="11">
        <v>20260</v>
      </c>
      <c r="F881" s="11">
        <v>20000</v>
      </c>
      <c r="G881" s="11"/>
      <c r="H881" s="11">
        <v>25337.79</v>
      </c>
      <c r="I881" s="11"/>
      <c r="J881" s="11">
        <v>17389</v>
      </c>
      <c r="K881" s="11">
        <v>170.7</v>
      </c>
      <c r="L881" s="11">
        <v>12051.31</v>
      </c>
      <c r="M881" s="11">
        <v>426.75</v>
      </c>
      <c r="N881" s="11">
        <v>30128.27</v>
      </c>
      <c r="O881" s="11">
        <v>682.8</v>
      </c>
      <c r="P881" s="11">
        <v>48205.24</v>
      </c>
    </row>
    <row r="882" spans="1:16">
      <c r="A882" t="str">
        <f t="shared" si="22"/>
        <v>4556</v>
      </c>
      <c r="B882" s="10">
        <v>45</v>
      </c>
      <c r="C882" s="10">
        <v>56</v>
      </c>
      <c r="D882" s="10"/>
      <c r="E882" s="10">
        <v>20260</v>
      </c>
      <c r="F882" s="10">
        <v>20000</v>
      </c>
      <c r="G882" s="10">
        <v>900</v>
      </c>
      <c r="H882" s="10">
        <v>26997.919999999998</v>
      </c>
      <c r="I882" s="10"/>
      <c r="J882" s="10">
        <v>16816</v>
      </c>
      <c r="K882" s="10">
        <v>173.89</v>
      </c>
      <c r="L882" s="10">
        <v>12586.74</v>
      </c>
      <c r="M882" s="10">
        <v>434.73</v>
      </c>
      <c r="N882" s="10">
        <v>31466.85</v>
      </c>
      <c r="O882" s="10">
        <v>695.56</v>
      </c>
      <c r="P882" s="10">
        <v>50346.96</v>
      </c>
    </row>
    <row r="883" spans="1:16">
      <c r="A883" t="str">
        <f t="shared" si="22"/>
        <v>4657</v>
      </c>
      <c r="B883" s="11">
        <v>46</v>
      </c>
      <c r="C883" s="11">
        <v>57</v>
      </c>
      <c r="D883" s="11"/>
      <c r="E883" s="11">
        <v>20260</v>
      </c>
      <c r="F883" s="11">
        <v>20000</v>
      </c>
      <c r="G883" s="11"/>
      <c r="H883" s="11">
        <v>27807.86</v>
      </c>
      <c r="I883" s="11"/>
      <c r="J883" s="11">
        <v>17124</v>
      </c>
      <c r="K883" s="11">
        <v>168.16</v>
      </c>
      <c r="L883" s="11">
        <v>13132.5</v>
      </c>
      <c r="M883" s="11">
        <v>420.4</v>
      </c>
      <c r="N883" s="11">
        <v>32831.25</v>
      </c>
      <c r="O883" s="11">
        <v>672.64</v>
      </c>
      <c r="P883" s="11">
        <v>52530</v>
      </c>
    </row>
    <row r="884" spans="1:16">
      <c r="A884" t="str">
        <f t="shared" si="22"/>
        <v>4758</v>
      </c>
      <c r="B884" s="10">
        <v>47</v>
      </c>
      <c r="C884" s="10">
        <v>58</v>
      </c>
      <c r="D884" s="10"/>
      <c r="E884" s="10">
        <v>20260</v>
      </c>
      <c r="F884" s="10">
        <v>20000</v>
      </c>
      <c r="G884" s="10"/>
      <c r="H884" s="10">
        <v>28642.09</v>
      </c>
      <c r="I884" s="10"/>
      <c r="J884" s="10">
        <v>17438</v>
      </c>
      <c r="K884" s="10">
        <v>171.24</v>
      </c>
      <c r="L884" s="10">
        <v>13697.72</v>
      </c>
      <c r="M884" s="10">
        <v>428.1</v>
      </c>
      <c r="N884" s="10">
        <v>34244.29</v>
      </c>
      <c r="O884" s="10">
        <v>684.96</v>
      </c>
      <c r="P884" s="10">
        <v>54790.86</v>
      </c>
    </row>
    <row r="885" spans="1:16">
      <c r="A885" t="str">
        <f t="shared" si="22"/>
        <v>4859</v>
      </c>
      <c r="B885" s="11">
        <v>48</v>
      </c>
      <c r="C885" s="11">
        <v>59</v>
      </c>
      <c r="D885" s="11"/>
      <c r="E885" s="11">
        <v>20260</v>
      </c>
      <c r="F885" s="11">
        <v>20000</v>
      </c>
      <c r="G885" s="11">
        <v>900</v>
      </c>
      <c r="H885" s="11">
        <v>30401.360000000001</v>
      </c>
      <c r="I885" s="11"/>
      <c r="J885" s="11">
        <v>16860</v>
      </c>
      <c r="K885" s="11">
        <v>174.38</v>
      </c>
      <c r="L885" s="11">
        <v>14283.03</v>
      </c>
      <c r="M885" s="11">
        <v>435.95</v>
      </c>
      <c r="N885" s="11">
        <v>35707.57</v>
      </c>
      <c r="O885" s="11">
        <v>697.52</v>
      </c>
      <c r="P885" s="11">
        <v>57132.11</v>
      </c>
    </row>
    <row r="886" spans="1:16">
      <c r="A886" t="str">
        <f t="shared" si="22"/>
        <v>4960</v>
      </c>
      <c r="B886" s="10">
        <v>49</v>
      </c>
      <c r="C886" s="10">
        <v>60</v>
      </c>
      <c r="D886" s="10"/>
      <c r="E886" s="10">
        <v>20260</v>
      </c>
      <c r="F886" s="10">
        <v>20000</v>
      </c>
      <c r="G886" s="10"/>
      <c r="H886" s="10">
        <v>31313.4</v>
      </c>
      <c r="I886" s="10"/>
      <c r="J886" s="10">
        <v>17159</v>
      </c>
      <c r="K886" s="10">
        <v>168.6</v>
      </c>
      <c r="L886" s="10">
        <v>14880.12</v>
      </c>
      <c r="M886" s="10">
        <v>421.5</v>
      </c>
      <c r="N886" s="10">
        <v>37200.300000000003</v>
      </c>
      <c r="O886" s="10">
        <v>674.4</v>
      </c>
      <c r="P886" s="10">
        <v>59520.47</v>
      </c>
    </row>
    <row r="887" spans="1:16">
      <c r="A887" t="str">
        <f t="shared" si="22"/>
        <v>5061</v>
      </c>
      <c r="B887" s="11">
        <v>50</v>
      </c>
      <c r="C887" s="11">
        <v>61</v>
      </c>
      <c r="D887" s="11"/>
      <c r="E887" s="11">
        <v>20260</v>
      </c>
      <c r="F887" s="11">
        <v>20000</v>
      </c>
      <c r="G887" s="11"/>
      <c r="H887" s="11">
        <v>32252.799999999999</v>
      </c>
      <c r="I887" s="11"/>
      <c r="J887" s="11">
        <v>17465</v>
      </c>
      <c r="K887" s="11">
        <v>171.59</v>
      </c>
      <c r="L887" s="11">
        <v>15498.11</v>
      </c>
      <c r="M887" s="11">
        <v>428.98</v>
      </c>
      <c r="N887" s="11">
        <v>38745.279999999999</v>
      </c>
      <c r="O887" s="11">
        <v>686.36</v>
      </c>
      <c r="P887" s="11">
        <v>61992.45</v>
      </c>
    </row>
    <row r="888" spans="1:16">
      <c r="A888" t="str">
        <f t="shared" si="22"/>
        <v>5162</v>
      </c>
      <c r="B888" s="10">
        <v>51</v>
      </c>
      <c r="C888" s="10">
        <v>62</v>
      </c>
      <c r="D888" s="10"/>
      <c r="E888" s="10">
        <v>20260</v>
      </c>
      <c r="F888" s="10">
        <v>20000</v>
      </c>
      <c r="G888" s="10">
        <v>900</v>
      </c>
      <c r="H888" s="10">
        <v>34120.379999999997</v>
      </c>
      <c r="I888" s="10"/>
      <c r="J888" s="10">
        <v>16879</v>
      </c>
      <c r="K888" s="10">
        <v>174.65</v>
      </c>
      <c r="L888" s="10">
        <v>16137.71</v>
      </c>
      <c r="M888" s="10">
        <v>436.63</v>
      </c>
      <c r="N888" s="10">
        <v>40344.26</v>
      </c>
      <c r="O888" s="10">
        <v>698.6</v>
      </c>
      <c r="P888" s="10">
        <v>64550.82</v>
      </c>
    </row>
    <row r="889" spans="1:16">
      <c r="A889" t="str">
        <f t="shared" si="22"/>
        <v>5263</v>
      </c>
      <c r="B889" s="11">
        <v>52</v>
      </c>
      <c r="C889" s="11">
        <v>63</v>
      </c>
      <c r="D889" s="11"/>
      <c r="E889" s="11">
        <v>20260</v>
      </c>
      <c r="F889" s="11">
        <v>20000</v>
      </c>
      <c r="G889" s="11"/>
      <c r="H889" s="11">
        <v>35144</v>
      </c>
      <c r="I889" s="11"/>
      <c r="J889" s="11">
        <v>17167</v>
      </c>
      <c r="K889" s="11">
        <v>168.79</v>
      </c>
      <c r="L889" s="11">
        <v>16790.63</v>
      </c>
      <c r="M889" s="11">
        <v>421.98</v>
      </c>
      <c r="N889" s="11">
        <v>41976.57</v>
      </c>
      <c r="O889" s="11">
        <v>675.16</v>
      </c>
      <c r="P889" s="11">
        <v>67162.509999999995</v>
      </c>
    </row>
    <row r="890" spans="1:16">
      <c r="A890" t="str">
        <f t="shared" si="22"/>
        <v>5364</v>
      </c>
      <c r="B890" s="10">
        <v>53</v>
      </c>
      <c r="C890" s="10">
        <v>64</v>
      </c>
      <c r="D890" s="10"/>
      <c r="E890" s="10">
        <v>20260</v>
      </c>
      <c r="F890" s="10">
        <v>20000</v>
      </c>
      <c r="G890" s="10"/>
      <c r="H890" s="10">
        <v>36198.32</v>
      </c>
      <c r="I890" s="10"/>
      <c r="J890" s="10">
        <v>17461</v>
      </c>
      <c r="K890" s="10">
        <v>171.67</v>
      </c>
      <c r="L890" s="10">
        <v>17466.02</v>
      </c>
      <c r="M890" s="10">
        <v>429.18</v>
      </c>
      <c r="N890" s="10">
        <v>43665.04</v>
      </c>
      <c r="O890" s="10">
        <v>686.68</v>
      </c>
      <c r="P890" s="10">
        <v>69864.06</v>
      </c>
    </row>
    <row r="891" spans="1:16">
      <c r="A891" t="str">
        <f t="shared" si="22"/>
        <v>5465</v>
      </c>
      <c r="B891" s="11">
        <v>54</v>
      </c>
      <c r="C891" s="11">
        <v>65</v>
      </c>
      <c r="D891" s="11"/>
      <c r="E891" s="11">
        <v>20260</v>
      </c>
      <c r="F891" s="11">
        <v>20000</v>
      </c>
      <c r="G891" s="11">
        <v>900</v>
      </c>
      <c r="H891" s="11">
        <v>38184.269999999997</v>
      </c>
      <c r="I891" s="11"/>
      <c r="J891" s="11">
        <v>16862</v>
      </c>
      <c r="K891" s="11">
        <v>174.61</v>
      </c>
      <c r="L891" s="11">
        <v>18164.61</v>
      </c>
      <c r="M891" s="11">
        <v>436.53</v>
      </c>
      <c r="N891" s="11">
        <v>45411.51</v>
      </c>
      <c r="O891" s="11">
        <v>698.44</v>
      </c>
      <c r="P891" s="11">
        <v>72658.42</v>
      </c>
    </row>
    <row r="892" spans="1:16">
      <c r="A892" t="str">
        <f t="shared" si="22"/>
        <v>5566</v>
      </c>
      <c r="B892" s="10">
        <v>55</v>
      </c>
      <c r="C892" s="10">
        <v>66</v>
      </c>
      <c r="D892" s="10"/>
      <c r="E892" s="10">
        <v>20260</v>
      </c>
      <c r="F892" s="10">
        <v>20000</v>
      </c>
      <c r="G892" s="10"/>
      <c r="H892" s="10">
        <v>39329.79</v>
      </c>
      <c r="I892" s="10"/>
      <c r="J892" s="10">
        <v>17133</v>
      </c>
      <c r="K892" s="10">
        <v>168.62</v>
      </c>
      <c r="L892" s="10">
        <v>18878.16</v>
      </c>
      <c r="M892" s="10">
        <v>421.55</v>
      </c>
      <c r="N892" s="10">
        <v>47195.41</v>
      </c>
      <c r="O892" s="10">
        <v>674.48</v>
      </c>
      <c r="P892" s="10">
        <v>75512.66</v>
      </c>
    </row>
    <row r="893" spans="1:16">
      <c r="A893" t="str">
        <f t="shared" si="22"/>
        <v>5667</v>
      </c>
      <c r="B893" s="11">
        <v>56</v>
      </c>
      <c r="C893" s="11">
        <v>67</v>
      </c>
      <c r="D893" s="11"/>
      <c r="E893" s="11">
        <v>20260</v>
      </c>
      <c r="F893" s="11">
        <v>20000</v>
      </c>
      <c r="G893" s="11"/>
      <c r="H893" s="11">
        <v>40509.69</v>
      </c>
      <c r="I893" s="11"/>
      <c r="J893" s="11">
        <v>17409</v>
      </c>
      <c r="K893" s="11">
        <v>171.33</v>
      </c>
      <c r="L893" s="11">
        <v>19615.84</v>
      </c>
      <c r="M893" s="11">
        <v>428.33</v>
      </c>
      <c r="N893" s="11">
        <v>49039.6</v>
      </c>
      <c r="O893" s="11">
        <v>685.32</v>
      </c>
      <c r="P893" s="11">
        <v>78463.360000000001</v>
      </c>
    </row>
    <row r="894" spans="1:16">
      <c r="A894" t="str">
        <f t="shared" si="22"/>
        <v>5768</v>
      </c>
      <c r="B894" s="10">
        <v>57</v>
      </c>
      <c r="C894" s="10">
        <v>68</v>
      </c>
      <c r="D894" s="10"/>
      <c r="E894" s="10">
        <v>20260</v>
      </c>
      <c r="F894" s="10">
        <v>20000</v>
      </c>
      <c r="G894" s="10">
        <v>900</v>
      </c>
      <c r="H894" s="10">
        <v>42624.98</v>
      </c>
      <c r="I894" s="10"/>
      <c r="J894" s="10">
        <v>16792</v>
      </c>
      <c r="K894" s="10">
        <v>174.09</v>
      </c>
      <c r="L894" s="10">
        <v>20378.400000000001</v>
      </c>
      <c r="M894" s="10">
        <v>435.23</v>
      </c>
      <c r="N894" s="10">
        <v>50946.01</v>
      </c>
      <c r="O894" s="10">
        <v>696.36</v>
      </c>
      <c r="P894" s="10">
        <v>81513.62</v>
      </c>
    </row>
    <row r="895" spans="1:16">
      <c r="A895" t="str">
        <f t="shared" si="22"/>
        <v>5869</v>
      </c>
      <c r="B895" s="11">
        <v>58</v>
      </c>
      <c r="C895" s="11">
        <v>69</v>
      </c>
      <c r="D895" s="11"/>
      <c r="E895" s="11">
        <v>20260</v>
      </c>
      <c r="F895" s="11">
        <v>20000</v>
      </c>
      <c r="G895" s="11"/>
      <c r="H895" s="11">
        <v>43903.73</v>
      </c>
      <c r="I895" s="11"/>
      <c r="J895" s="11">
        <v>17037</v>
      </c>
      <c r="K895" s="11">
        <v>167.92</v>
      </c>
      <c r="L895" s="11">
        <v>21157.68</v>
      </c>
      <c r="M895" s="11">
        <v>419.8</v>
      </c>
      <c r="N895" s="11">
        <v>52894.19</v>
      </c>
      <c r="O895" s="11">
        <v>671.68</v>
      </c>
      <c r="P895" s="11">
        <v>84630.7</v>
      </c>
    </row>
    <row r="896" spans="1:16">
      <c r="A896" t="str">
        <f t="shared" si="22"/>
        <v>5970</v>
      </c>
      <c r="B896" s="10">
        <v>59</v>
      </c>
      <c r="C896" s="10">
        <v>70</v>
      </c>
      <c r="D896" s="10"/>
      <c r="E896" s="10">
        <v>20260</v>
      </c>
      <c r="F896" s="10">
        <v>20000</v>
      </c>
      <c r="G896" s="10"/>
      <c r="H896" s="10">
        <v>45220.84</v>
      </c>
      <c r="I896" s="10"/>
      <c r="J896" s="10">
        <v>17286</v>
      </c>
      <c r="K896" s="10">
        <v>170.37</v>
      </c>
      <c r="L896" s="10">
        <v>21962.78</v>
      </c>
      <c r="M896" s="10">
        <v>425.93</v>
      </c>
      <c r="N896" s="10">
        <v>54906.94</v>
      </c>
      <c r="O896" s="10">
        <v>681.48</v>
      </c>
      <c r="P896" s="10">
        <v>87851.11</v>
      </c>
    </row>
    <row r="897" spans="1:16">
      <c r="A897" t="str">
        <f t="shared" si="22"/>
        <v>6071</v>
      </c>
      <c r="B897" s="11">
        <v>60</v>
      </c>
      <c r="C897" s="11">
        <v>71</v>
      </c>
      <c r="D897" s="11"/>
      <c r="E897" s="11">
        <v>20260</v>
      </c>
      <c r="F897" s="11">
        <v>20000</v>
      </c>
      <c r="G897" s="11">
        <v>900</v>
      </c>
      <c r="H897" s="11">
        <v>47477.46</v>
      </c>
      <c r="I897" s="11"/>
      <c r="J897" s="11">
        <v>16640</v>
      </c>
      <c r="K897" s="11">
        <v>172.86</v>
      </c>
      <c r="L897" s="11">
        <v>22794.52</v>
      </c>
      <c r="M897" s="11">
        <v>432.15</v>
      </c>
      <c r="N897" s="11">
        <v>56986.3</v>
      </c>
      <c r="O897" s="11">
        <v>691.44</v>
      </c>
      <c r="P897" s="11">
        <v>91178.08</v>
      </c>
    </row>
    <row r="898" spans="1:16">
      <c r="A898" t="str">
        <f t="shared" si="22"/>
        <v>6172</v>
      </c>
      <c r="B898" s="10">
        <v>61</v>
      </c>
      <c r="C898" s="10">
        <v>72</v>
      </c>
      <c r="D898" s="10"/>
      <c r="E898" s="10">
        <v>20260</v>
      </c>
      <c r="F898" s="10">
        <v>20000</v>
      </c>
      <c r="G898" s="10"/>
      <c r="H898" s="10">
        <v>48901.79</v>
      </c>
      <c r="I898" s="10"/>
      <c r="J898" s="10">
        <v>16846</v>
      </c>
      <c r="K898" s="10">
        <v>166.4</v>
      </c>
      <c r="L898" s="10">
        <v>23644.76</v>
      </c>
      <c r="M898" s="10">
        <v>416</v>
      </c>
      <c r="N898" s="10">
        <v>59111.89</v>
      </c>
      <c r="O898" s="10">
        <v>665.6</v>
      </c>
      <c r="P898" s="10">
        <v>94579.02</v>
      </c>
    </row>
    <row r="899" spans="1:16">
      <c r="A899" t="str">
        <f t="shared" si="22"/>
        <v>6273</v>
      </c>
      <c r="B899" s="11">
        <v>62</v>
      </c>
      <c r="C899" s="11">
        <v>73</v>
      </c>
      <c r="D899" s="11"/>
      <c r="E899" s="11">
        <v>20260</v>
      </c>
      <c r="F899" s="11">
        <v>20000</v>
      </c>
      <c r="G899" s="11"/>
      <c r="H899" s="11">
        <v>50368.84</v>
      </c>
      <c r="I899" s="11"/>
      <c r="J899" s="11">
        <v>17052</v>
      </c>
      <c r="K899" s="11">
        <v>168.46</v>
      </c>
      <c r="L899" s="11">
        <v>24522.560000000001</v>
      </c>
      <c r="M899" s="11">
        <v>421.15</v>
      </c>
      <c r="N899" s="11">
        <v>61306.39</v>
      </c>
      <c r="O899" s="11">
        <v>673.84</v>
      </c>
      <c r="P899" s="11">
        <v>98090.23</v>
      </c>
    </row>
    <row r="900" spans="1:16">
      <c r="A900" t="str">
        <f t="shared" si="22"/>
        <v>6374</v>
      </c>
      <c r="B900" s="10">
        <v>63</v>
      </c>
      <c r="C900" s="10">
        <v>74</v>
      </c>
      <c r="D900" s="10"/>
      <c r="E900" s="10">
        <v>20260</v>
      </c>
      <c r="F900" s="10">
        <v>20000</v>
      </c>
      <c r="G900" s="10">
        <v>900</v>
      </c>
      <c r="H900" s="10">
        <v>52779.91</v>
      </c>
      <c r="I900" s="10"/>
      <c r="J900" s="10">
        <v>16360</v>
      </c>
      <c r="K900" s="10">
        <v>170.52</v>
      </c>
      <c r="L900" s="10">
        <v>25428.75</v>
      </c>
      <c r="M900" s="10">
        <v>426.3</v>
      </c>
      <c r="N900" s="10">
        <v>63571.89</v>
      </c>
      <c r="O900" s="10">
        <v>682.08</v>
      </c>
      <c r="P900" s="10">
        <v>101715.02</v>
      </c>
    </row>
    <row r="901" spans="1:16">
      <c r="A901" t="str">
        <f t="shared" si="22"/>
        <v>6475</v>
      </c>
      <c r="B901" s="11">
        <v>64</v>
      </c>
      <c r="C901" s="11">
        <v>75</v>
      </c>
      <c r="D901" s="11"/>
      <c r="E901" s="11">
        <v>20260</v>
      </c>
      <c r="F901" s="11">
        <v>20000</v>
      </c>
      <c r="G901" s="11"/>
      <c r="H901" s="11">
        <v>54363.3</v>
      </c>
      <c r="I901" s="11"/>
      <c r="J901" s="11">
        <v>16503</v>
      </c>
      <c r="K901" s="11">
        <v>163.6</v>
      </c>
      <c r="L901" s="11">
        <v>26355.22</v>
      </c>
      <c r="M901" s="11">
        <v>409</v>
      </c>
      <c r="N901" s="11">
        <v>65888.039999999994</v>
      </c>
      <c r="O901" s="11">
        <v>654.4</v>
      </c>
      <c r="P901" s="11">
        <v>105420.87</v>
      </c>
    </row>
    <row r="902" spans="1:16">
      <c r="A902" t="str">
        <f t="shared" ref="A902:A906" si="23">B902&amp;C902</f>
        <v>6576</v>
      </c>
      <c r="B902" s="10">
        <v>65</v>
      </c>
      <c r="C902" s="10">
        <v>76</v>
      </c>
      <c r="D902" s="10"/>
      <c r="E902" s="10">
        <v>20260</v>
      </c>
      <c r="F902" s="10">
        <v>20000</v>
      </c>
      <c r="G902" s="10"/>
      <c r="H902" s="10">
        <v>55994.2</v>
      </c>
      <c r="I902" s="10"/>
      <c r="J902" s="10">
        <v>16639</v>
      </c>
      <c r="K902" s="10">
        <v>165.03</v>
      </c>
      <c r="L902" s="10">
        <v>27310.9</v>
      </c>
      <c r="M902" s="10">
        <v>412.58</v>
      </c>
      <c r="N902" s="10">
        <v>68277.259999999995</v>
      </c>
      <c r="O902" s="10">
        <v>660.12</v>
      </c>
      <c r="P902" s="10">
        <v>109243.62</v>
      </c>
    </row>
    <row r="903" spans="1:16">
      <c r="A903" t="str">
        <f t="shared" si="23"/>
        <v>6677</v>
      </c>
      <c r="B903" s="11">
        <v>66</v>
      </c>
      <c r="C903" s="11">
        <v>77</v>
      </c>
      <c r="D903" s="11"/>
      <c r="E903" s="11">
        <v>20260</v>
      </c>
      <c r="F903" s="11">
        <v>20000</v>
      </c>
      <c r="G903" s="11">
        <v>900</v>
      </c>
      <c r="H903" s="11">
        <v>58574.03</v>
      </c>
      <c r="I903" s="11"/>
      <c r="J903" s="11">
        <v>15867</v>
      </c>
      <c r="K903" s="11">
        <v>166.39</v>
      </c>
      <c r="L903" s="11">
        <v>28296.62</v>
      </c>
      <c r="M903" s="11">
        <v>415.98</v>
      </c>
      <c r="N903" s="11">
        <v>70741.55</v>
      </c>
      <c r="O903" s="11">
        <v>665.56</v>
      </c>
      <c r="P903" s="11">
        <v>113186.48</v>
      </c>
    </row>
    <row r="904" spans="1:16">
      <c r="A904" t="str">
        <f t="shared" si="23"/>
        <v>6778</v>
      </c>
      <c r="B904" s="10">
        <v>67</v>
      </c>
      <c r="C904" s="10">
        <v>78</v>
      </c>
      <c r="D904" s="10"/>
      <c r="E904" s="10">
        <v>20260</v>
      </c>
      <c r="F904" s="10">
        <v>20000</v>
      </c>
      <c r="G904" s="10"/>
      <c r="H904" s="10">
        <v>60331.25</v>
      </c>
      <c r="I904" s="10"/>
      <c r="J904" s="10">
        <v>15904</v>
      </c>
      <c r="K904" s="10">
        <v>158.66999999999999</v>
      </c>
      <c r="L904" s="10">
        <v>29304.19</v>
      </c>
      <c r="M904" s="10">
        <v>396.68</v>
      </c>
      <c r="N904" s="10">
        <v>73260.47</v>
      </c>
      <c r="O904" s="10">
        <v>634.67999999999995</v>
      </c>
      <c r="P904" s="10">
        <v>117216.76</v>
      </c>
    </row>
    <row r="905" spans="1:16">
      <c r="A905" t="str">
        <f t="shared" si="23"/>
        <v>6879</v>
      </c>
      <c r="B905" s="11">
        <v>68</v>
      </c>
      <c r="C905" s="11">
        <v>79</v>
      </c>
      <c r="D905" s="11"/>
      <c r="E905" s="11">
        <v>20260</v>
      </c>
      <c r="F905" s="11">
        <v>20000</v>
      </c>
      <c r="G905" s="11"/>
      <c r="H905" s="11">
        <v>62141.19</v>
      </c>
      <c r="I905" s="11"/>
      <c r="J905" s="11">
        <v>15917</v>
      </c>
      <c r="K905" s="11">
        <v>159.04</v>
      </c>
      <c r="L905" s="11">
        <v>30342.36</v>
      </c>
      <c r="M905" s="11">
        <v>397.6</v>
      </c>
      <c r="N905" s="11">
        <v>75855.89</v>
      </c>
      <c r="O905" s="11">
        <v>636.16</v>
      </c>
      <c r="P905" s="11">
        <v>121369.42</v>
      </c>
    </row>
    <row r="906" spans="1:16">
      <c r="A906" t="str">
        <f t="shared" si="23"/>
        <v>6980</v>
      </c>
      <c r="B906" s="10">
        <v>69</v>
      </c>
      <c r="C906" s="10">
        <v>80</v>
      </c>
      <c r="D906" s="10"/>
      <c r="E906" s="10">
        <v>20260</v>
      </c>
      <c r="F906" s="10">
        <v>20000</v>
      </c>
      <c r="G906" s="10">
        <v>900</v>
      </c>
      <c r="H906" s="10">
        <v>64905.42</v>
      </c>
      <c r="I906" s="10">
        <v>15000</v>
      </c>
      <c r="J906" s="10">
        <v>15900</v>
      </c>
      <c r="K906" s="10">
        <v>159.16999999999999</v>
      </c>
      <c r="L906" s="10">
        <v>31411.8</v>
      </c>
      <c r="M906" s="10">
        <v>397.93</v>
      </c>
      <c r="N906" s="10">
        <v>78529.490000000005</v>
      </c>
      <c r="O906" s="10">
        <v>636.67999999999995</v>
      </c>
      <c r="P906" s="10">
        <v>125647.18</v>
      </c>
    </row>
    <row r="907" spans="1:16" ht="54">
      <c r="B907" s="9" t="s">
        <v>27</v>
      </c>
      <c r="C907" s="9" t="s">
        <v>13</v>
      </c>
      <c r="D907" s="9" t="s">
        <v>3027</v>
      </c>
      <c r="E907" s="9" t="s">
        <v>15</v>
      </c>
      <c r="F907" s="9" t="s">
        <v>16</v>
      </c>
      <c r="G907" s="9" t="s">
        <v>17</v>
      </c>
      <c r="H907" s="9" t="s">
        <v>3028</v>
      </c>
      <c r="I907" s="9" t="s">
        <v>19</v>
      </c>
      <c r="J907" s="9" t="s">
        <v>20</v>
      </c>
      <c r="K907" s="9" t="s">
        <v>21</v>
      </c>
      <c r="L907" s="9" t="s">
        <v>22</v>
      </c>
      <c r="M907" s="9" t="s">
        <v>23</v>
      </c>
      <c r="N907" s="9" t="s">
        <v>24</v>
      </c>
      <c r="O907" s="9" t="s">
        <v>25</v>
      </c>
      <c r="P907" s="9" t="s">
        <v>26</v>
      </c>
    </row>
    <row r="908" spans="1:16">
      <c r="A908" t="str">
        <f t="shared" ref="A908:A971" si="24">B908&amp;C908</f>
        <v>113</v>
      </c>
      <c r="B908" s="10">
        <v>1</v>
      </c>
      <c r="C908" s="10">
        <v>13</v>
      </c>
      <c r="D908" s="10">
        <v>2022</v>
      </c>
      <c r="E908" s="10">
        <v>2022</v>
      </c>
      <c r="F908" s="10">
        <v>20000</v>
      </c>
      <c r="G908" s="10"/>
      <c r="H908" s="10"/>
      <c r="I908" s="10"/>
      <c r="J908" s="10">
        <v>909.9</v>
      </c>
      <c r="K908" s="10">
        <v>11.12</v>
      </c>
      <c r="L908" s="10">
        <v>11.12</v>
      </c>
      <c r="M908" s="10">
        <v>27.8</v>
      </c>
      <c r="N908" s="10">
        <v>27.8</v>
      </c>
      <c r="O908" s="10">
        <v>44.48</v>
      </c>
      <c r="P908" s="10">
        <v>44.48</v>
      </c>
    </row>
    <row r="909" spans="1:16">
      <c r="A909" t="str">
        <f t="shared" si="24"/>
        <v>214</v>
      </c>
      <c r="B909" s="11">
        <v>2</v>
      </c>
      <c r="C909" s="11">
        <v>14</v>
      </c>
      <c r="D909" s="11">
        <v>2022</v>
      </c>
      <c r="E909" s="11">
        <v>4044</v>
      </c>
      <c r="F909" s="11">
        <v>20000</v>
      </c>
      <c r="G909" s="11"/>
      <c r="H909" s="11"/>
      <c r="I909" s="11"/>
      <c r="J909" s="11">
        <v>2471</v>
      </c>
      <c r="K909" s="11">
        <v>26.42</v>
      </c>
      <c r="L909" s="11">
        <v>37.869999999999997</v>
      </c>
      <c r="M909" s="11">
        <v>66.040000000000006</v>
      </c>
      <c r="N909" s="11">
        <v>94.67</v>
      </c>
      <c r="O909" s="11">
        <v>105.66</v>
      </c>
      <c r="P909" s="11">
        <v>151.47999999999999</v>
      </c>
    </row>
    <row r="910" spans="1:16">
      <c r="A910" t="str">
        <f t="shared" si="24"/>
        <v>315</v>
      </c>
      <c r="B910" s="10">
        <v>3</v>
      </c>
      <c r="C910" s="10">
        <v>15</v>
      </c>
      <c r="D910" s="10">
        <v>2022</v>
      </c>
      <c r="E910" s="10">
        <v>6066</v>
      </c>
      <c r="F910" s="10">
        <v>20000</v>
      </c>
      <c r="G910" s="10">
        <v>900</v>
      </c>
      <c r="H910" s="10">
        <v>900</v>
      </c>
      <c r="I910" s="10"/>
      <c r="J910" s="10">
        <v>3140</v>
      </c>
      <c r="K910" s="10">
        <v>42.03</v>
      </c>
      <c r="L910" s="10">
        <v>81.03</v>
      </c>
      <c r="M910" s="10">
        <v>105.06</v>
      </c>
      <c r="N910" s="10">
        <v>202.58</v>
      </c>
      <c r="O910" s="10">
        <v>168.1</v>
      </c>
      <c r="P910" s="10">
        <v>324.12</v>
      </c>
    </row>
    <row r="911" spans="1:16">
      <c r="A911" t="str">
        <f t="shared" si="24"/>
        <v>416</v>
      </c>
      <c r="B911" s="11">
        <v>4</v>
      </c>
      <c r="C911" s="11">
        <v>16</v>
      </c>
      <c r="D911" s="11">
        <v>2022</v>
      </c>
      <c r="E911" s="11">
        <v>8088</v>
      </c>
      <c r="F911" s="11">
        <v>20000</v>
      </c>
      <c r="G911" s="11"/>
      <c r="H911" s="11">
        <v>927</v>
      </c>
      <c r="I911" s="11"/>
      <c r="J911" s="11">
        <v>5030</v>
      </c>
      <c r="K911" s="11">
        <v>52.56</v>
      </c>
      <c r="L911" s="11">
        <v>136.03</v>
      </c>
      <c r="M911" s="11">
        <v>131.41</v>
      </c>
      <c r="N911" s="11">
        <v>340.07</v>
      </c>
      <c r="O911" s="11">
        <v>210.26</v>
      </c>
      <c r="P911" s="11">
        <v>544.1</v>
      </c>
    </row>
    <row r="912" spans="1:16">
      <c r="A912" t="str">
        <f t="shared" si="24"/>
        <v>517</v>
      </c>
      <c r="B912" s="10">
        <v>5</v>
      </c>
      <c r="C912" s="10">
        <v>17</v>
      </c>
      <c r="D912" s="10">
        <v>2022</v>
      </c>
      <c r="E912" s="10">
        <v>10110</v>
      </c>
      <c r="F912" s="10">
        <v>20000</v>
      </c>
      <c r="G912" s="10"/>
      <c r="H912" s="10">
        <v>954.81</v>
      </c>
      <c r="I912" s="10"/>
      <c r="J912" s="10">
        <v>6997</v>
      </c>
      <c r="K912" s="10">
        <v>72.31</v>
      </c>
      <c r="L912" s="10">
        <v>212.42</v>
      </c>
      <c r="M912" s="10">
        <v>180.79</v>
      </c>
      <c r="N912" s="10">
        <v>531.04999999999995</v>
      </c>
      <c r="O912" s="10">
        <v>289.26</v>
      </c>
      <c r="P912" s="10">
        <v>849.69</v>
      </c>
    </row>
    <row r="913" spans="1:16">
      <c r="A913" t="str">
        <f t="shared" si="24"/>
        <v>618</v>
      </c>
      <c r="B913" s="11">
        <v>6</v>
      </c>
      <c r="C913" s="11">
        <v>18</v>
      </c>
      <c r="D913" s="11">
        <v>2022</v>
      </c>
      <c r="E913" s="11">
        <v>12132</v>
      </c>
      <c r="F913" s="11">
        <v>20000</v>
      </c>
      <c r="G913" s="11">
        <v>900</v>
      </c>
      <c r="H913" s="11">
        <v>1883.45</v>
      </c>
      <c r="I913" s="11"/>
      <c r="J913" s="11">
        <v>8180</v>
      </c>
      <c r="K913" s="11">
        <v>92.45</v>
      </c>
      <c r="L913" s="11">
        <v>311.25</v>
      </c>
      <c r="M913" s="11">
        <v>231.14</v>
      </c>
      <c r="N913" s="11">
        <v>778.12</v>
      </c>
      <c r="O913" s="11">
        <v>369.82</v>
      </c>
      <c r="P913" s="11">
        <v>1245</v>
      </c>
    </row>
    <row r="914" spans="1:16">
      <c r="A914" t="str">
        <f t="shared" si="24"/>
        <v>719</v>
      </c>
      <c r="B914" s="10">
        <v>7</v>
      </c>
      <c r="C914" s="10">
        <v>19</v>
      </c>
      <c r="D914" s="10">
        <v>2022</v>
      </c>
      <c r="E914" s="10">
        <v>14154</v>
      </c>
      <c r="F914" s="10">
        <v>20000</v>
      </c>
      <c r="G914" s="10"/>
      <c r="H914" s="10">
        <v>1939.96</v>
      </c>
      <c r="I914" s="10"/>
      <c r="J914" s="10">
        <v>10282</v>
      </c>
      <c r="K914" s="10">
        <v>104.01</v>
      </c>
      <c r="L914" s="10">
        <v>424.6</v>
      </c>
      <c r="M914" s="10">
        <v>260.04000000000002</v>
      </c>
      <c r="N914" s="10">
        <v>1061.5</v>
      </c>
      <c r="O914" s="10">
        <v>416.06</v>
      </c>
      <c r="P914" s="10">
        <v>1698.4</v>
      </c>
    </row>
    <row r="915" spans="1:16">
      <c r="A915" t="str">
        <f t="shared" si="24"/>
        <v>820</v>
      </c>
      <c r="B915" s="11">
        <v>8</v>
      </c>
      <c r="C915" s="11">
        <v>20</v>
      </c>
      <c r="D915" s="11">
        <v>2022</v>
      </c>
      <c r="E915" s="11">
        <v>16176</v>
      </c>
      <c r="F915" s="11">
        <v>20000</v>
      </c>
      <c r="G915" s="11"/>
      <c r="H915" s="11">
        <v>1998.16</v>
      </c>
      <c r="I915" s="11"/>
      <c r="J915" s="11">
        <v>12467</v>
      </c>
      <c r="K915" s="11">
        <v>124.8</v>
      </c>
      <c r="L915" s="11">
        <v>562.14</v>
      </c>
      <c r="M915" s="11">
        <v>312.01</v>
      </c>
      <c r="N915" s="11">
        <v>1405.36</v>
      </c>
      <c r="O915" s="11">
        <v>499.22</v>
      </c>
      <c r="P915" s="11">
        <v>2248.5700000000002</v>
      </c>
    </row>
    <row r="916" spans="1:16">
      <c r="A916" t="str">
        <f t="shared" si="24"/>
        <v>921</v>
      </c>
      <c r="B916" s="10">
        <v>9</v>
      </c>
      <c r="C916" s="10">
        <v>21</v>
      </c>
      <c r="D916" s="10">
        <v>2022</v>
      </c>
      <c r="E916" s="10">
        <v>18198</v>
      </c>
      <c r="F916" s="10">
        <v>20000</v>
      </c>
      <c r="G916" s="10">
        <v>900</v>
      </c>
      <c r="H916" s="10">
        <v>2958.1</v>
      </c>
      <c r="I916" s="10"/>
      <c r="J916" s="10">
        <v>13848</v>
      </c>
      <c r="K916" s="10">
        <v>146.02000000000001</v>
      </c>
      <c r="L916" s="10">
        <v>725.03</v>
      </c>
      <c r="M916" s="10">
        <v>365.06</v>
      </c>
      <c r="N916" s="10">
        <v>1812.58</v>
      </c>
      <c r="O916" s="10">
        <v>584.1</v>
      </c>
      <c r="P916" s="10">
        <v>2900.13</v>
      </c>
    </row>
    <row r="917" spans="1:16">
      <c r="A917" t="str">
        <f t="shared" si="24"/>
        <v>1022</v>
      </c>
      <c r="B917" s="11">
        <v>10</v>
      </c>
      <c r="C917" s="11">
        <v>22</v>
      </c>
      <c r="D917" s="11">
        <v>2022</v>
      </c>
      <c r="E917" s="11">
        <v>20220</v>
      </c>
      <c r="F917" s="11">
        <v>20000</v>
      </c>
      <c r="G917" s="11"/>
      <c r="H917" s="11">
        <v>3046.84</v>
      </c>
      <c r="I917" s="11"/>
      <c r="J917" s="11">
        <v>16182</v>
      </c>
      <c r="K917" s="11">
        <v>158.68</v>
      </c>
      <c r="L917" s="11">
        <v>905.47</v>
      </c>
      <c r="M917" s="11">
        <v>396.71</v>
      </c>
      <c r="N917" s="11">
        <v>2263.67</v>
      </c>
      <c r="O917" s="11">
        <v>634.74</v>
      </c>
      <c r="P917" s="11">
        <v>3621.87</v>
      </c>
    </row>
    <row r="918" spans="1:16">
      <c r="A918" t="str">
        <f t="shared" si="24"/>
        <v>1123</v>
      </c>
      <c r="B918" s="10">
        <v>11</v>
      </c>
      <c r="C918" s="10">
        <v>23</v>
      </c>
      <c r="D918" s="10"/>
      <c r="E918" s="10">
        <v>20220</v>
      </c>
      <c r="F918" s="10">
        <v>20000</v>
      </c>
      <c r="G918" s="10"/>
      <c r="H918" s="10">
        <v>3138.25</v>
      </c>
      <c r="I918" s="10"/>
      <c r="J918" s="10">
        <v>16501</v>
      </c>
      <c r="K918" s="10">
        <v>161.82</v>
      </c>
      <c r="L918" s="10">
        <v>1094.45</v>
      </c>
      <c r="M918" s="10">
        <v>404.55</v>
      </c>
      <c r="N918" s="10">
        <v>2736.13</v>
      </c>
      <c r="O918" s="10">
        <v>647.28</v>
      </c>
      <c r="P918" s="10">
        <v>4377.8100000000004</v>
      </c>
    </row>
    <row r="919" spans="1:16">
      <c r="A919" t="str">
        <f t="shared" si="24"/>
        <v>1224</v>
      </c>
      <c r="B919" s="11">
        <v>12</v>
      </c>
      <c r="C919" s="11">
        <v>24</v>
      </c>
      <c r="D919" s="11"/>
      <c r="E919" s="11">
        <v>20220</v>
      </c>
      <c r="F919" s="11">
        <v>20000</v>
      </c>
      <c r="G919" s="11">
        <v>900</v>
      </c>
      <c r="H919" s="11">
        <v>4132.3999999999996</v>
      </c>
      <c r="I919" s="11"/>
      <c r="J919" s="11">
        <v>15928</v>
      </c>
      <c r="K919" s="11">
        <v>165.01</v>
      </c>
      <c r="L919" s="11">
        <v>1292.3</v>
      </c>
      <c r="M919" s="11">
        <v>412.53</v>
      </c>
      <c r="N919" s="11">
        <v>3230.74</v>
      </c>
      <c r="O919" s="11">
        <v>660.04</v>
      </c>
      <c r="P919" s="11">
        <v>5169.18</v>
      </c>
    </row>
    <row r="920" spans="1:16">
      <c r="A920" t="str">
        <f t="shared" si="24"/>
        <v>1325</v>
      </c>
      <c r="B920" s="10">
        <v>13</v>
      </c>
      <c r="C920" s="10">
        <v>25</v>
      </c>
      <c r="D920" s="10"/>
      <c r="E920" s="10">
        <v>20220</v>
      </c>
      <c r="F920" s="10">
        <v>20000</v>
      </c>
      <c r="G920" s="10"/>
      <c r="H920" s="10">
        <v>4256.37</v>
      </c>
      <c r="I920" s="10"/>
      <c r="J920" s="10">
        <v>16243</v>
      </c>
      <c r="K920" s="10">
        <v>159.28</v>
      </c>
      <c r="L920" s="10">
        <v>1490.34</v>
      </c>
      <c r="M920" s="10">
        <v>398.2</v>
      </c>
      <c r="N920" s="10">
        <v>3725.86</v>
      </c>
      <c r="O920" s="10">
        <v>637.12</v>
      </c>
      <c r="P920" s="10">
        <v>5961.38</v>
      </c>
    </row>
    <row r="921" spans="1:16">
      <c r="A921" t="str">
        <f t="shared" si="24"/>
        <v>1426</v>
      </c>
      <c r="B921" s="11">
        <v>14</v>
      </c>
      <c r="C921" s="11">
        <v>26</v>
      </c>
      <c r="D921" s="11"/>
      <c r="E921" s="11">
        <v>20220</v>
      </c>
      <c r="F921" s="11">
        <v>20000</v>
      </c>
      <c r="G921" s="11"/>
      <c r="H921" s="11">
        <v>4384.0600000000004</v>
      </c>
      <c r="I921" s="11"/>
      <c r="J921" s="11">
        <v>16564</v>
      </c>
      <c r="K921" s="11">
        <v>162.43</v>
      </c>
      <c r="L921" s="11">
        <v>1697.48</v>
      </c>
      <c r="M921" s="11">
        <v>406.08</v>
      </c>
      <c r="N921" s="11">
        <v>4243.71</v>
      </c>
      <c r="O921" s="11">
        <v>649.72</v>
      </c>
      <c r="P921" s="11">
        <v>6789.94</v>
      </c>
    </row>
    <row r="922" spans="1:16">
      <c r="A922" t="str">
        <f t="shared" si="24"/>
        <v>1527</v>
      </c>
      <c r="B922" s="10">
        <v>15</v>
      </c>
      <c r="C922" s="10">
        <v>27</v>
      </c>
      <c r="D922" s="10"/>
      <c r="E922" s="10">
        <v>20220</v>
      </c>
      <c r="F922" s="10">
        <v>20000</v>
      </c>
      <c r="G922" s="10">
        <v>900</v>
      </c>
      <c r="H922" s="10">
        <v>5415.58</v>
      </c>
      <c r="I922" s="10"/>
      <c r="J922" s="10">
        <v>15992</v>
      </c>
      <c r="K922" s="10">
        <v>165.64</v>
      </c>
      <c r="L922" s="10">
        <v>1914.05</v>
      </c>
      <c r="M922" s="10">
        <v>414.1</v>
      </c>
      <c r="N922" s="10">
        <v>4785.12</v>
      </c>
      <c r="O922" s="10">
        <v>662.56</v>
      </c>
      <c r="P922" s="10">
        <v>7656.2</v>
      </c>
    </row>
    <row r="923" spans="1:16">
      <c r="A923" t="str">
        <f t="shared" si="24"/>
        <v>1628</v>
      </c>
      <c r="B923" s="11">
        <v>16</v>
      </c>
      <c r="C923" s="11">
        <v>28</v>
      </c>
      <c r="D923" s="11"/>
      <c r="E923" s="11">
        <v>20220</v>
      </c>
      <c r="F923" s="11">
        <v>20000</v>
      </c>
      <c r="G923" s="11"/>
      <c r="H923" s="11">
        <v>5578.05</v>
      </c>
      <c r="I923" s="11"/>
      <c r="J923" s="11">
        <v>16309</v>
      </c>
      <c r="K923" s="11">
        <v>159.91999999999999</v>
      </c>
      <c r="L923" s="11">
        <v>2131.39</v>
      </c>
      <c r="M923" s="11">
        <v>399.8</v>
      </c>
      <c r="N923" s="11">
        <v>5328.48</v>
      </c>
      <c r="O923" s="11">
        <v>639.67999999999995</v>
      </c>
      <c r="P923" s="11">
        <v>8525.56</v>
      </c>
    </row>
    <row r="924" spans="1:16">
      <c r="A924" t="str">
        <f t="shared" si="24"/>
        <v>1729</v>
      </c>
      <c r="B924" s="10">
        <v>17</v>
      </c>
      <c r="C924" s="10">
        <v>29</v>
      </c>
      <c r="D924" s="10"/>
      <c r="E924" s="10">
        <v>20220</v>
      </c>
      <c r="F924" s="10">
        <v>20000</v>
      </c>
      <c r="G924" s="10"/>
      <c r="H924" s="10">
        <v>5745.39</v>
      </c>
      <c r="I924" s="10"/>
      <c r="J924" s="10">
        <v>16632</v>
      </c>
      <c r="K924" s="10">
        <v>163.09</v>
      </c>
      <c r="L924" s="10">
        <v>2358.42</v>
      </c>
      <c r="M924" s="10">
        <v>407.73</v>
      </c>
      <c r="N924" s="10">
        <v>5896.06</v>
      </c>
      <c r="O924" s="10">
        <v>652.36</v>
      </c>
      <c r="P924" s="10">
        <v>9433.69</v>
      </c>
    </row>
    <row r="925" spans="1:16">
      <c r="A925" t="str">
        <f t="shared" si="24"/>
        <v>1830</v>
      </c>
      <c r="B925" s="11">
        <v>18</v>
      </c>
      <c r="C925" s="11">
        <v>30</v>
      </c>
      <c r="D925" s="11"/>
      <c r="E925" s="11">
        <v>20220</v>
      </c>
      <c r="F925" s="11">
        <v>20000</v>
      </c>
      <c r="G925" s="11">
        <v>900</v>
      </c>
      <c r="H925" s="11">
        <v>6817.75</v>
      </c>
      <c r="I925" s="11"/>
      <c r="J925" s="11">
        <v>16061</v>
      </c>
      <c r="K925" s="11">
        <v>166.32</v>
      </c>
      <c r="L925" s="11">
        <v>2595.5</v>
      </c>
      <c r="M925" s="11">
        <v>415.8</v>
      </c>
      <c r="N925" s="11">
        <v>6488.74</v>
      </c>
      <c r="O925" s="11">
        <v>665.28</v>
      </c>
      <c r="P925" s="11">
        <v>10381.98</v>
      </c>
    </row>
    <row r="926" spans="1:16">
      <c r="A926" t="str">
        <f t="shared" si="24"/>
        <v>1931</v>
      </c>
      <c r="B926" s="10">
        <v>19</v>
      </c>
      <c r="C926" s="10">
        <v>31</v>
      </c>
      <c r="D926" s="10"/>
      <c r="E926" s="10">
        <v>20220</v>
      </c>
      <c r="F926" s="10">
        <v>20000</v>
      </c>
      <c r="G926" s="10"/>
      <c r="H926" s="10">
        <v>7022.29</v>
      </c>
      <c r="I926" s="10"/>
      <c r="J926" s="10">
        <v>16379</v>
      </c>
      <c r="K926" s="10">
        <v>160.61000000000001</v>
      </c>
      <c r="L926" s="10">
        <v>2833.97</v>
      </c>
      <c r="M926" s="10">
        <v>401.53</v>
      </c>
      <c r="N926" s="10">
        <v>7084.93</v>
      </c>
      <c r="O926" s="10">
        <v>642.44000000000005</v>
      </c>
      <c r="P926" s="10">
        <v>11335.88</v>
      </c>
    </row>
    <row r="927" spans="1:16">
      <c r="A927" t="str">
        <f t="shared" si="24"/>
        <v>2032</v>
      </c>
      <c r="B927" s="11">
        <v>20</v>
      </c>
      <c r="C927" s="11">
        <v>32</v>
      </c>
      <c r="D927" s="11"/>
      <c r="E927" s="11">
        <v>20220</v>
      </c>
      <c r="F927" s="11">
        <v>20000</v>
      </c>
      <c r="G927" s="11"/>
      <c r="H927" s="11">
        <v>7232.95</v>
      </c>
      <c r="I927" s="11"/>
      <c r="J927" s="11">
        <v>16703</v>
      </c>
      <c r="K927" s="11">
        <v>163.79</v>
      </c>
      <c r="L927" s="11">
        <v>3082.78</v>
      </c>
      <c r="M927" s="11">
        <v>409.48</v>
      </c>
      <c r="N927" s="11">
        <v>7706.95</v>
      </c>
      <c r="O927" s="11">
        <v>655.16</v>
      </c>
      <c r="P927" s="11">
        <v>12331.12</v>
      </c>
    </row>
    <row r="928" spans="1:16">
      <c r="A928" t="str">
        <f t="shared" si="24"/>
        <v>2133</v>
      </c>
      <c r="B928" s="10">
        <v>21</v>
      </c>
      <c r="C928" s="10">
        <v>33</v>
      </c>
      <c r="D928" s="10"/>
      <c r="E928" s="10">
        <v>20220</v>
      </c>
      <c r="F928" s="10">
        <v>20000</v>
      </c>
      <c r="G928" s="10">
        <v>900</v>
      </c>
      <c r="H928" s="10">
        <v>8349.94</v>
      </c>
      <c r="I928" s="10"/>
      <c r="J928" s="10">
        <v>16134</v>
      </c>
      <c r="K928" s="10">
        <v>167.03</v>
      </c>
      <c r="L928" s="10">
        <v>3342.29</v>
      </c>
      <c r="M928" s="10">
        <v>417.58</v>
      </c>
      <c r="N928" s="10">
        <v>8355.73</v>
      </c>
      <c r="O928" s="10">
        <v>668.12</v>
      </c>
      <c r="P928" s="10">
        <v>13369.17</v>
      </c>
    </row>
    <row r="929" spans="1:16">
      <c r="A929" t="str">
        <f t="shared" si="24"/>
        <v>2234</v>
      </c>
      <c r="B929" s="11">
        <v>22</v>
      </c>
      <c r="C929" s="11">
        <v>34</v>
      </c>
      <c r="D929" s="11"/>
      <c r="E929" s="11">
        <v>20220</v>
      </c>
      <c r="F929" s="11">
        <v>20000</v>
      </c>
      <c r="G929" s="11"/>
      <c r="H929" s="11">
        <v>8600.44</v>
      </c>
      <c r="I929" s="11"/>
      <c r="J929" s="11">
        <v>16452</v>
      </c>
      <c r="K929" s="11">
        <v>161.34</v>
      </c>
      <c r="L929" s="11">
        <v>3603.9</v>
      </c>
      <c r="M929" s="11">
        <v>403.35</v>
      </c>
      <c r="N929" s="11">
        <v>9009.75</v>
      </c>
      <c r="O929" s="11">
        <v>645.36</v>
      </c>
      <c r="P929" s="11">
        <v>14415.61</v>
      </c>
    </row>
    <row r="930" spans="1:16">
      <c r="A930" t="str">
        <f t="shared" si="24"/>
        <v>2335</v>
      </c>
      <c r="B930" s="10">
        <v>23</v>
      </c>
      <c r="C930" s="10">
        <v>35</v>
      </c>
      <c r="D930" s="10"/>
      <c r="E930" s="10">
        <v>20220</v>
      </c>
      <c r="F930" s="10">
        <v>20000</v>
      </c>
      <c r="G930" s="10"/>
      <c r="H930" s="10">
        <v>8858.4500000000007</v>
      </c>
      <c r="I930" s="10"/>
      <c r="J930" s="10">
        <v>16777</v>
      </c>
      <c r="K930" s="10">
        <v>164.52</v>
      </c>
      <c r="L930" s="10">
        <v>3876.54</v>
      </c>
      <c r="M930" s="10">
        <v>411.3</v>
      </c>
      <c r="N930" s="10">
        <v>9691.35</v>
      </c>
      <c r="O930" s="10">
        <v>658.08</v>
      </c>
      <c r="P930" s="10">
        <v>15506.15</v>
      </c>
    </row>
    <row r="931" spans="1:16">
      <c r="A931" t="str">
        <f t="shared" si="24"/>
        <v>2436</v>
      </c>
      <c r="B931" s="11">
        <v>24</v>
      </c>
      <c r="C931" s="11">
        <v>36</v>
      </c>
      <c r="D931" s="11"/>
      <c r="E931" s="11">
        <v>20220</v>
      </c>
      <c r="F931" s="11">
        <v>20000</v>
      </c>
      <c r="G931" s="11">
        <v>900</v>
      </c>
      <c r="H931" s="11">
        <v>10024.209999999999</v>
      </c>
      <c r="I931" s="11"/>
      <c r="J931" s="11">
        <v>16208</v>
      </c>
      <c r="K931" s="11">
        <v>167.77</v>
      </c>
      <c r="L931" s="11">
        <v>4160.6000000000004</v>
      </c>
      <c r="M931" s="11">
        <v>419.43</v>
      </c>
      <c r="N931" s="11">
        <v>10401.51</v>
      </c>
      <c r="O931" s="11">
        <v>671.08</v>
      </c>
      <c r="P931" s="11">
        <v>16642.419999999998</v>
      </c>
    </row>
    <row r="932" spans="1:16">
      <c r="A932" t="str">
        <f t="shared" si="24"/>
        <v>2537</v>
      </c>
      <c r="B932" s="10">
        <v>25</v>
      </c>
      <c r="C932" s="10">
        <v>37</v>
      </c>
      <c r="D932" s="10"/>
      <c r="E932" s="10">
        <v>20220</v>
      </c>
      <c r="F932" s="10">
        <v>20000</v>
      </c>
      <c r="G932" s="10"/>
      <c r="H932" s="10">
        <v>10324.93</v>
      </c>
      <c r="I932" s="10"/>
      <c r="J932" s="10">
        <v>16527</v>
      </c>
      <c r="K932" s="10">
        <v>162.08000000000001</v>
      </c>
      <c r="L932" s="10">
        <v>4447.5</v>
      </c>
      <c r="M932" s="10">
        <v>405.2</v>
      </c>
      <c r="N932" s="10">
        <v>11118.76</v>
      </c>
      <c r="O932" s="10">
        <v>648.32000000000005</v>
      </c>
      <c r="P932" s="10">
        <v>17790.009999999998</v>
      </c>
    </row>
    <row r="933" spans="1:16">
      <c r="A933" t="str">
        <f t="shared" si="24"/>
        <v>2638</v>
      </c>
      <c r="B933" s="11">
        <v>26</v>
      </c>
      <c r="C933" s="11">
        <v>38</v>
      </c>
      <c r="D933" s="11"/>
      <c r="E933" s="11">
        <v>20220</v>
      </c>
      <c r="F933" s="11">
        <v>20000</v>
      </c>
      <c r="G933" s="11"/>
      <c r="H933" s="11">
        <v>10634.68</v>
      </c>
      <c r="I933" s="11"/>
      <c r="J933" s="11">
        <v>16852</v>
      </c>
      <c r="K933" s="11">
        <v>165.27</v>
      </c>
      <c r="L933" s="11">
        <v>4746.2</v>
      </c>
      <c r="M933" s="11">
        <v>413.18</v>
      </c>
      <c r="N933" s="11">
        <v>11865.49</v>
      </c>
      <c r="O933" s="11">
        <v>661.08</v>
      </c>
      <c r="P933" s="11">
        <v>18984.79</v>
      </c>
    </row>
    <row r="934" spans="1:16">
      <c r="A934" t="str">
        <f t="shared" si="24"/>
        <v>2739</v>
      </c>
      <c r="B934" s="10">
        <v>27</v>
      </c>
      <c r="C934" s="10">
        <v>39</v>
      </c>
      <c r="D934" s="10"/>
      <c r="E934" s="10">
        <v>20220</v>
      </c>
      <c r="F934" s="10">
        <v>20000</v>
      </c>
      <c r="G934" s="10">
        <v>900</v>
      </c>
      <c r="H934" s="10">
        <v>11853.72</v>
      </c>
      <c r="I934" s="10"/>
      <c r="J934" s="10">
        <v>16284</v>
      </c>
      <c r="K934" s="10">
        <v>168.52</v>
      </c>
      <c r="L934" s="10">
        <v>5057.1000000000004</v>
      </c>
      <c r="M934" s="10">
        <v>421.3</v>
      </c>
      <c r="N934" s="10">
        <v>12642.76</v>
      </c>
      <c r="O934" s="10">
        <v>674.08</v>
      </c>
      <c r="P934" s="10">
        <v>20228.419999999998</v>
      </c>
    </row>
    <row r="935" spans="1:16">
      <c r="A935" t="str">
        <f t="shared" si="24"/>
        <v>2840</v>
      </c>
      <c r="B935" s="11">
        <v>28</v>
      </c>
      <c r="C935" s="11">
        <v>40</v>
      </c>
      <c r="D935" s="11"/>
      <c r="E935" s="11">
        <v>20220</v>
      </c>
      <c r="F935" s="11">
        <v>20000</v>
      </c>
      <c r="G935" s="11"/>
      <c r="H935" s="11">
        <v>12209.33</v>
      </c>
      <c r="I935" s="11"/>
      <c r="J935" s="11">
        <v>16603</v>
      </c>
      <c r="K935" s="11">
        <v>162.84</v>
      </c>
      <c r="L935" s="11">
        <v>5371.66</v>
      </c>
      <c r="M935" s="11">
        <v>407.1</v>
      </c>
      <c r="N935" s="11">
        <v>13429.14</v>
      </c>
      <c r="O935" s="11">
        <v>651.36</v>
      </c>
      <c r="P935" s="11">
        <v>21486.63</v>
      </c>
    </row>
    <row r="936" spans="1:16">
      <c r="A936" t="str">
        <f t="shared" si="24"/>
        <v>2941</v>
      </c>
      <c r="B936" s="10">
        <v>29</v>
      </c>
      <c r="C936" s="10">
        <v>41</v>
      </c>
      <c r="D936" s="10"/>
      <c r="E936" s="10">
        <v>20220</v>
      </c>
      <c r="F936" s="10">
        <v>20000</v>
      </c>
      <c r="G936" s="10"/>
      <c r="H936" s="10">
        <v>12575.61</v>
      </c>
      <c r="I936" s="10"/>
      <c r="J936" s="10">
        <v>16929</v>
      </c>
      <c r="K936" s="10">
        <v>166.03</v>
      </c>
      <c r="L936" s="10">
        <v>5698.84</v>
      </c>
      <c r="M936" s="10">
        <v>415.08</v>
      </c>
      <c r="N936" s="10">
        <v>14247.09</v>
      </c>
      <c r="O936" s="10">
        <v>664.12</v>
      </c>
      <c r="P936" s="10">
        <v>22795.35</v>
      </c>
    </row>
    <row r="937" spans="1:16">
      <c r="A937" t="str">
        <f t="shared" si="24"/>
        <v>3042</v>
      </c>
      <c r="B937" s="11">
        <v>30</v>
      </c>
      <c r="C937" s="11">
        <v>42</v>
      </c>
      <c r="D937" s="11"/>
      <c r="E937" s="11">
        <v>20220</v>
      </c>
      <c r="F937" s="11">
        <v>20000</v>
      </c>
      <c r="G937" s="11">
        <v>900</v>
      </c>
      <c r="H937" s="11">
        <v>13852.88</v>
      </c>
      <c r="I937" s="11"/>
      <c r="J937" s="11">
        <v>16361</v>
      </c>
      <c r="K937" s="11">
        <v>169.29</v>
      </c>
      <c r="L937" s="11">
        <v>6039.09</v>
      </c>
      <c r="M937" s="11">
        <v>423.23</v>
      </c>
      <c r="N937" s="11">
        <v>15097.73</v>
      </c>
      <c r="O937" s="11">
        <v>677.16</v>
      </c>
      <c r="P937" s="11">
        <v>24156.37</v>
      </c>
    </row>
    <row r="938" spans="1:16">
      <c r="A938" t="str">
        <f t="shared" si="24"/>
        <v>3143</v>
      </c>
      <c r="B938" s="10">
        <v>31</v>
      </c>
      <c r="C938" s="10">
        <v>43</v>
      </c>
      <c r="D938" s="10"/>
      <c r="E938" s="10">
        <v>20220</v>
      </c>
      <c r="F938" s="10">
        <v>20000</v>
      </c>
      <c r="G938" s="10"/>
      <c r="H938" s="10">
        <v>14268.47</v>
      </c>
      <c r="I938" s="10"/>
      <c r="J938" s="10">
        <v>16679</v>
      </c>
      <c r="K938" s="10">
        <v>163.61000000000001</v>
      </c>
      <c r="L938" s="10">
        <v>6383.87</v>
      </c>
      <c r="M938" s="10">
        <v>409.03</v>
      </c>
      <c r="N938" s="10">
        <v>15959.69</v>
      </c>
      <c r="O938" s="10">
        <v>654.44000000000005</v>
      </c>
      <c r="P938" s="10">
        <v>25535.5</v>
      </c>
    </row>
    <row r="939" spans="1:16">
      <c r="A939" t="str">
        <f t="shared" si="24"/>
        <v>3244</v>
      </c>
      <c r="B939" s="11">
        <v>32</v>
      </c>
      <c r="C939" s="11">
        <v>44</v>
      </c>
      <c r="D939" s="11"/>
      <c r="E939" s="11">
        <v>20220</v>
      </c>
      <c r="F939" s="11">
        <v>20000</v>
      </c>
      <c r="G939" s="11"/>
      <c r="H939" s="11">
        <v>14696.52</v>
      </c>
      <c r="I939" s="11"/>
      <c r="J939" s="11">
        <v>17004</v>
      </c>
      <c r="K939" s="11">
        <v>166.79</v>
      </c>
      <c r="L939" s="11">
        <v>6742.18</v>
      </c>
      <c r="M939" s="11">
        <v>416.98</v>
      </c>
      <c r="N939" s="11">
        <v>16855.45</v>
      </c>
      <c r="O939" s="11">
        <v>667.16</v>
      </c>
      <c r="P939" s="11">
        <v>26968.720000000001</v>
      </c>
    </row>
    <row r="940" spans="1:16">
      <c r="A940" t="str">
        <f t="shared" si="24"/>
        <v>3345</v>
      </c>
      <c r="B940" s="10">
        <v>33</v>
      </c>
      <c r="C940" s="10">
        <v>45</v>
      </c>
      <c r="D940" s="10"/>
      <c r="E940" s="10">
        <v>20220</v>
      </c>
      <c r="F940" s="10">
        <v>20000</v>
      </c>
      <c r="G940" s="10">
        <v>900</v>
      </c>
      <c r="H940" s="10">
        <v>16037.42</v>
      </c>
      <c r="I940" s="10"/>
      <c r="J940" s="10">
        <v>16436</v>
      </c>
      <c r="K940" s="10">
        <v>170.04</v>
      </c>
      <c r="L940" s="10">
        <v>7114.49</v>
      </c>
      <c r="M940" s="10">
        <v>425.1</v>
      </c>
      <c r="N940" s="10">
        <v>17786.22</v>
      </c>
      <c r="O940" s="10">
        <v>680.16</v>
      </c>
      <c r="P940" s="10">
        <v>28457.94</v>
      </c>
    </row>
    <row r="941" spans="1:16">
      <c r="A941" t="str">
        <f t="shared" si="24"/>
        <v>3446</v>
      </c>
      <c r="B941" s="11">
        <v>34</v>
      </c>
      <c r="C941" s="11">
        <v>46</v>
      </c>
      <c r="D941" s="11"/>
      <c r="E941" s="11">
        <v>20220</v>
      </c>
      <c r="F941" s="11">
        <v>20000</v>
      </c>
      <c r="G941" s="11"/>
      <c r="H941" s="11">
        <v>16518.54</v>
      </c>
      <c r="I941" s="11"/>
      <c r="J941" s="11">
        <v>16753</v>
      </c>
      <c r="K941" s="11">
        <v>164.36</v>
      </c>
      <c r="L941" s="11">
        <v>7492.28</v>
      </c>
      <c r="M941" s="11">
        <v>410.9</v>
      </c>
      <c r="N941" s="11">
        <v>18730.7</v>
      </c>
      <c r="O941" s="11">
        <v>657.44</v>
      </c>
      <c r="P941" s="11">
        <v>29969.119999999999</v>
      </c>
    </row>
    <row r="942" spans="1:16">
      <c r="A942" t="str">
        <f t="shared" si="24"/>
        <v>3547</v>
      </c>
      <c r="B942" s="10">
        <v>35</v>
      </c>
      <c r="C942" s="10">
        <v>47</v>
      </c>
      <c r="D942" s="10"/>
      <c r="E942" s="10">
        <v>20220</v>
      </c>
      <c r="F942" s="10">
        <v>20000</v>
      </c>
      <c r="G942" s="10"/>
      <c r="H942" s="10">
        <v>17014.099999999999</v>
      </c>
      <c r="I942" s="10"/>
      <c r="J942" s="10">
        <v>17077</v>
      </c>
      <c r="K942" s="10">
        <v>167.53</v>
      </c>
      <c r="L942" s="10">
        <v>7884.58</v>
      </c>
      <c r="M942" s="10">
        <v>418.83</v>
      </c>
      <c r="N942" s="10">
        <v>19711.45</v>
      </c>
      <c r="O942" s="10">
        <v>670.12</v>
      </c>
      <c r="P942" s="10">
        <v>31538.32</v>
      </c>
    </row>
    <row r="943" spans="1:16">
      <c r="A943" t="str">
        <f t="shared" si="24"/>
        <v>3648</v>
      </c>
      <c r="B943" s="11">
        <v>36</v>
      </c>
      <c r="C943" s="11">
        <v>48</v>
      </c>
      <c r="D943" s="11"/>
      <c r="E943" s="11">
        <v>20220</v>
      </c>
      <c r="F943" s="11">
        <v>20000</v>
      </c>
      <c r="G943" s="11">
        <v>900</v>
      </c>
      <c r="H943" s="11">
        <v>18424.52</v>
      </c>
      <c r="I943" s="11"/>
      <c r="J943" s="11">
        <v>16507</v>
      </c>
      <c r="K943" s="11">
        <v>170.77</v>
      </c>
      <c r="L943" s="11">
        <v>8291.89</v>
      </c>
      <c r="M943" s="11">
        <v>426.93</v>
      </c>
      <c r="N943" s="11">
        <v>20729.72</v>
      </c>
      <c r="O943" s="11">
        <v>683.08</v>
      </c>
      <c r="P943" s="11">
        <v>33167.550000000003</v>
      </c>
    </row>
    <row r="944" spans="1:16">
      <c r="A944" t="str">
        <f t="shared" si="24"/>
        <v>3749</v>
      </c>
      <c r="B944" s="10">
        <v>37</v>
      </c>
      <c r="C944" s="10">
        <v>49</v>
      </c>
      <c r="D944" s="10"/>
      <c r="E944" s="10">
        <v>20220</v>
      </c>
      <c r="F944" s="10">
        <v>20000</v>
      </c>
      <c r="G944" s="10"/>
      <c r="H944" s="10">
        <v>18977.259999999998</v>
      </c>
      <c r="I944" s="10"/>
      <c r="J944" s="10">
        <v>16823</v>
      </c>
      <c r="K944" s="10">
        <v>165.07</v>
      </c>
      <c r="L944" s="10">
        <v>8705.7099999999991</v>
      </c>
      <c r="M944" s="10">
        <v>412.68</v>
      </c>
      <c r="N944" s="10">
        <v>21764.28</v>
      </c>
      <c r="O944" s="10">
        <v>660.28</v>
      </c>
      <c r="P944" s="10">
        <v>34822.85</v>
      </c>
    </row>
    <row r="945" spans="1:16">
      <c r="A945" t="str">
        <f t="shared" si="24"/>
        <v>3850</v>
      </c>
      <c r="B945" s="11">
        <v>38</v>
      </c>
      <c r="C945" s="11">
        <v>50</v>
      </c>
      <c r="D945" s="11"/>
      <c r="E945" s="11">
        <v>20220</v>
      </c>
      <c r="F945" s="11">
        <v>20000</v>
      </c>
      <c r="G945" s="11"/>
      <c r="H945" s="11">
        <v>19546.57</v>
      </c>
      <c r="I945" s="11"/>
      <c r="J945" s="11">
        <v>17145</v>
      </c>
      <c r="K945" s="11">
        <v>168.23</v>
      </c>
      <c r="L945" s="11">
        <v>9135.11</v>
      </c>
      <c r="M945" s="11">
        <v>420.58</v>
      </c>
      <c r="N945" s="11">
        <v>22837.79</v>
      </c>
      <c r="O945" s="11">
        <v>672.92</v>
      </c>
      <c r="P945" s="11">
        <v>36540.46</v>
      </c>
    </row>
    <row r="946" spans="1:16">
      <c r="A946" t="str">
        <f t="shared" si="24"/>
        <v>3951</v>
      </c>
      <c r="B946" s="10">
        <v>39</v>
      </c>
      <c r="C946" s="10">
        <v>51</v>
      </c>
      <c r="D946" s="10"/>
      <c r="E946" s="10">
        <v>20220</v>
      </c>
      <c r="F946" s="10">
        <v>20000</v>
      </c>
      <c r="G946" s="10">
        <v>900</v>
      </c>
      <c r="H946" s="10">
        <v>21032.97</v>
      </c>
      <c r="I946" s="10"/>
      <c r="J946" s="10">
        <v>16573</v>
      </c>
      <c r="K946" s="10">
        <v>171.45</v>
      </c>
      <c r="L946" s="10">
        <v>9580.6200000000008</v>
      </c>
      <c r="M946" s="10">
        <v>428.63</v>
      </c>
      <c r="N946" s="10">
        <v>23951.54</v>
      </c>
      <c r="O946" s="10">
        <v>685.8</v>
      </c>
      <c r="P946" s="10">
        <v>38322.47</v>
      </c>
    </row>
    <row r="947" spans="1:16">
      <c r="A947" t="str">
        <f t="shared" si="24"/>
        <v>4052</v>
      </c>
      <c r="B947" s="11">
        <v>40</v>
      </c>
      <c r="C947" s="11">
        <v>52</v>
      </c>
      <c r="D947" s="11"/>
      <c r="E947" s="11">
        <v>20220</v>
      </c>
      <c r="F947" s="11">
        <v>20000</v>
      </c>
      <c r="G947" s="11"/>
      <c r="H947" s="11">
        <v>21663.96</v>
      </c>
      <c r="I947" s="11"/>
      <c r="J947" s="11">
        <v>16885</v>
      </c>
      <c r="K947" s="11">
        <v>165.73</v>
      </c>
      <c r="L947" s="11">
        <v>10033.77</v>
      </c>
      <c r="M947" s="11">
        <v>414.33</v>
      </c>
      <c r="N947" s="11">
        <v>25084.42</v>
      </c>
      <c r="O947" s="11">
        <v>662.92</v>
      </c>
      <c r="P947" s="11">
        <v>40135.07</v>
      </c>
    </row>
    <row r="948" spans="1:16">
      <c r="A948" t="str">
        <f t="shared" si="24"/>
        <v>4153</v>
      </c>
      <c r="B948" s="10">
        <v>41</v>
      </c>
      <c r="C948" s="10">
        <v>53</v>
      </c>
      <c r="D948" s="10"/>
      <c r="E948" s="10">
        <v>20220</v>
      </c>
      <c r="F948" s="10">
        <v>20000</v>
      </c>
      <c r="G948" s="10"/>
      <c r="H948" s="10">
        <v>22313.88</v>
      </c>
      <c r="I948" s="10"/>
      <c r="J948" s="10">
        <v>17204</v>
      </c>
      <c r="K948" s="10">
        <v>168.85</v>
      </c>
      <c r="L948" s="10">
        <v>10503.63</v>
      </c>
      <c r="M948" s="10">
        <v>422.13</v>
      </c>
      <c r="N948" s="10">
        <v>26259.07</v>
      </c>
      <c r="O948" s="10">
        <v>675.4</v>
      </c>
      <c r="P948" s="10">
        <v>42014.52</v>
      </c>
    </row>
    <row r="949" spans="1:16">
      <c r="A949" t="str">
        <f t="shared" si="24"/>
        <v>4254</v>
      </c>
      <c r="B949" s="11">
        <v>42</v>
      </c>
      <c r="C949" s="11">
        <v>54</v>
      </c>
      <c r="D949" s="11"/>
      <c r="E949" s="11">
        <v>20220</v>
      </c>
      <c r="F949" s="11">
        <v>20000</v>
      </c>
      <c r="G949" s="11">
        <v>900</v>
      </c>
      <c r="H949" s="11">
        <v>23883.3</v>
      </c>
      <c r="I949" s="11"/>
      <c r="J949" s="11">
        <v>16630</v>
      </c>
      <c r="K949" s="11">
        <v>172.04</v>
      </c>
      <c r="L949" s="11">
        <v>10990.78</v>
      </c>
      <c r="M949" s="11">
        <v>430.1</v>
      </c>
      <c r="N949" s="11">
        <v>27476.95</v>
      </c>
      <c r="O949" s="11">
        <v>688.16</v>
      </c>
      <c r="P949" s="11">
        <v>43963.11</v>
      </c>
    </row>
    <row r="950" spans="1:16">
      <c r="A950" t="str">
        <f t="shared" si="24"/>
        <v>4355</v>
      </c>
      <c r="B950" s="10">
        <v>43</v>
      </c>
      <c r="C950" s="10">
        <v>55</v>
      </c>
      <c r="D950" s="10"/>
      <c r="E950" s="10">
        <v>20220</v>
      </c>
      <c r="F950" s="10">
        <v>20000</v>
      </c>
      <c r="G950" s="10"/>
      <c r="H950" s="10">
        <v>24599.79</v>
      </c>
      <c r="I950" s="10"/>
      <c r="J950" s="10">
        <v>16937</v>
      </c>
      <c r="K950" s="10">
        <v>166.3</v>
      </c>
      <c r="L950" s="10">
        <v>11486.8</v>
      </c>
      <c r="M950" s="10">
        <v>415.75</v>
      </c>
      <c r="N950" s="10">
        <v>28717</v>
      </c>
      <c r="O950" s="10">
        <v>665.2</v>
      </c>
      <c r="P950" s="10">
        <v>45947.21</v>
      </c>
    </row>
    <row r="951" spans="1:16">
      <c r="A951" t="str">
        <f t="shared" si="24"/>
        <v>4456</v>
      </c>
      <c r="B951" s="11">
        <v>44</v>
      </c>
      <c r="C951" s="11">
        <v>56</v>
      </c>
      <c r="D951" s="11"/>
      <c r="E951" s="11">
        <v>20220</v>
      </c>
      <c r="F951" s="11">
        <v>20000</v>
      </c>
      <c r="G951" s="11"/>
      <c r="H951" s="11">
        <v>25337.79</v>
      </c>
      <c r="I951" s="11"/>
      <c r="J951" s="11">
        <v>17251</v>
      </c>
      <c r="K951" s="11">
        <v>169.37</v>
      </c>
      <c r="L951" s="11">
        <v>12000.78</v>
      </c>
      <c r="M951" s="11">
        <v>423.43</v>
      </c>
      <c r="N951" s="11">
        <v>30001.94</v>
      </c>
      <c r="O951" s="11">
        <v>677.48</v>
      </c>
      <c r="P951" s="11">
        <v>48003.1</v>
      </c>
    </row>
    <row r="952" spans="1:16">
      <c r="A952" t="str">
        <f t="shared" si="24"/>
        <v>4557</v>
      </c>
      <c r="B952" s="10">
        <v>45</v>
      </c>
      <c r="C952" s="10">
        <v>57</v>
      </c>
      <c r="D952" s="10"/>
      <c r="E952" s="10">
        <v>20220</v>
      </c>
      <c r="F952" s="10">
        <v>20000</v>
      </c>
      <c r="G952" s="10">
        <v>900</v>
      </c>
      <c r="H952" s="10">
        <v>26997.919999999998</v>
      </c>
      <c r="I952" s="10"/>
      <c r="J952" s="10">
        <v>16672</v>
      </c>
      <c r="K952" s="10">
        <v>172.51</v>
      </c>
      <c r="L952" s="10">
        <v>12533.31</v>
      </c>
      <c r="M952" s="10">
        <v>431.28</v>
      </c>
      <c r="N952" s="10">
        <v>31333.27</v>
      </c>
      <c r="O952" s="10">
        <v>690.04</v>
      </c>
      <c r="P952" s="10">
        <v>50133.24</v>
      </c>
    </row>
    <row r="953" spans="1:16">
      <c r="A953" t="str">
        <f t="shared" si="24"/>
        <v>4658</v>
      </c>
      <c r="B953" s="11">
        <v>46</v>
      </c>
      <c r="C953" s="11">
        <v>58</v>
      </c>
      <c r="D953" s="11"/>
      <c r="E953" s="11">
        <v>20220</v>
      </c>
      <c r="F953" s="11">
        <v>20000</v>
      </c>
      <c r="G953" s="11"/>
      <c r="H953" s="11">
        <v>27807.86</v>
      </c>
      <c r="I953" s="11"/>
      <c r="J953" s="11">
        <v>16972</v>
      </c>
      <c r="K953" s="11">
        <v>166.72</v>
      </c>
      <c r="L953" s="11">
        <v>13076.03</v>
      </c>
      <c r="M953" s="11">
        <v>416.8</v>
      </c>
      <c r="N953" s="11">
        <v>32690.07</v>
      </c>
      <c r="O953" s="11">
        <v>666.88</v>
      </c>
      <c r="P953" s="11">
        <v>52304.11</v>
      </c>
    </row>
    <row r="954" spans="1:16">
      <c r="A954" t="str">
        <f t="shared" si="24"/>
        <v>4759</v>
      </c>
      <c r="B954" s="10">
        <v>47</v>
      </c>
      <c r="C954" s="10">
        <v>59</v>
      </c>
      <c r="D954" s="10"/>
      <c r="E954" s="10">
        <v>20220</v>
      </c>
      <c r="F954" s="10">
        <v>20000</v>
      </c>
      <c r="G954" s="10"/>
      <c r="H954" s="10">
        <v>28642.09</v>
      </c>
      <c r="I954" s="10"/>
      <c r="J954" s="10">
        <v>17279</v>
      </c>
      <c r="K954" s="10">
        <v>169.72</v>
      </c>
      <c r="L954" s="10">
        <v>13638.03</v>
      </c>
      <c r="M954" s="10">
        <v>424.3</v>
      </c>
      <c r="N954" s="10">
        <v>34095.07</v>
      </c>
      <c r="O954" s="10">
        <v>678.88</v>
      </c>
      <c r="P954" s="10">
        <v>54552.12</v>
      </c>
    </row>
    <row r="955" spans="1:16">
      <c r="A955" t="str">
        <f t="shared" si="24"/>
        <v>4860</v>
      </c>
      <c r="B955" s="11">
        <v>48</v>
      </c>
      <c r="C955" s="11">
        <v>60</v>
      </c>
      <c r="D955" s="11"/>
      <c r="E955" s="11">
        <v>20220</v>
      </c>
      <c r="F955" s="11">
        <v>20000</v>
      </c>
      <c r="G955" s="11">
        <v>900</v>
      </c>
      <c r="H955" s="11">
        <v>30401.360000000001</v>
      </c>
      <c r="I955" s="11"/>
      <c r="J955" s="11">
        <v>16692</v>
      </c>
      <c r="K955" s="11">
        <v>172.79</v>
      </c>
      <c r="L955" s="11">
        <v>14219.96</v>
      </c>
      <c r="M955" s="11">
        <v>431.98</v>
      </c>
      <c r="N955" s="11">
        <v>35549.9</v>
      </c>
      <c r="O955" s="11">
        <v>691.16</v>
      </c>
      <c r="P955" s="11">
        <v>56879.839999999997</v>
      </c>
    </row>
    <row r="956" spans="1:16">
      <c r="A956" t="str">
        <f t="shared" si="24"/>
        <v>4961</v>
      </c>
      <c r="B956" s="10">
        <v>49</v>
      </c>
      <c r="C956" s="10">
        <v>61</v>
      </c>
      <c r="D956" s="10"/>
      <c r="E956" s="10">
        <v>20220</v>
      </c>
      <c r="F956" s="10">
        <v>20000</v>
      </c>
      <c r="G956" s="10"/>
      <c r="H956" s="10">
        <v>31313.4</v>
      </c>
      <c r="I956" s="10"/>
      <c r="J956" s="10">
        <v>16982</v>
      </c>
      <c r="K956" s="10">
        <v>166.92</v>
      </c>
      <c r="L956" s="10">
        <v>14813.48</v>
      </c>
      <c r="M956" s="10">
        <v>417.3</v>
      </c>
      <c r="N956" s="10">
        <v>37033.699999999997</v>
      </c>
      <c r="O956" s="10">
        <v>667.68</v>
      </c>
      <c r="P956" s="10">
        <v>59253.919999999998</v>
      </c>
    </row>
    <row r="957" spans="1:16">
      <c r="A957" t="str">
        <f t="shared" si="24"/>
        <v>5062</v>
      </c>
      <c r="B957" s="11">
        <v>50</v>
      </c>
      <c r="C957" s="11">
        <v>62</v>
      </c>
      <c r="D957" s="11"/>
      <c r="E957" s="11">
        <v>20220</v>
      </c>
      <c r="F957" s="11">
        <v>20000</v>
      </c>
      <c r="G957" s="11"/>
      <c r="H957" s="11">
        <v>32252.799999999999</v>
      </c>
      <c r="I957" s="11"/>
      <c r="J957" s="11">
        <v>17279</v>
      </c>
      <c r="K957" s="11">
        <v>169.82</v>
      </c>
      <c r="L957" s="11">
        <v>15427.7</v>
      </c>
      <c r="M957" s="11">
        <v>424.55</v>
      </c>
      <c r="N957" s="11">
        <v>38569.26</v>
      </c>
      <c r="O957" s="11">
        <v>679.28</v>
      </c>
      <c r="P957" s="11">
        <v>61710.81</v>
      </c>
    </row>
    <row r="958" spans="1:16">
      <c r="A958" t="str">
        <f t="shared" si="24"/>
        <v>5163</v>
      </c>
      <c r="B958" s="10">
        <v>51</v>
      </c>
      <c r="C958" s="10">
        <v>63</v>
      </c>
      <c r="D958" s="10"/>
      <c r="E958" s="10">
        <v>20220</v>
      </c>
      <c r="F958" s="10">
        <v>20000</v>
      </c>
      <c r="G958" s="10">
        <v>900</v>
      </c>
      <c r="H958" s="10">
        <v>34120.379999999997</v>
      </c>
      <c r="I958" s="10"/>
      <c r="J958" s="10">
        <v>16681</v>
      </c>
      <c r="K958" s="10">
        <v>172.78</v>
      </c>
      <c r="L958" s="10">
        <v>16063.31</v>
      </c>
      <c r="M958" s="10">
        <v>431.95</v>
      </c>
      <c r="N958" s="10">
        <v>40158.29</v>
      </c>
      <c r="O958" s="10">
        <v>691.12</v>
      </c>
      <c r="P958" s="10">
        <v>64253.26</v>
      </c>
    </row>
    <row r="959" spans="1:16">
      <c r="A959" t="str">
        <f t="shared" si="24"/>
        <v>5264</v>
      </c>
      <c r="B959" s="11">
        <v>52</v>
      </c>
      <c r="C959" s="11">
        <v>64</v>
      </c>
      <c r="D959" s="11"/>
      <c r="E959" s="11">
        <v>20220</v>
      </c>
      <c r="F959" s="11">
        <v>20000</v>
      </c>
      <c r="G959" s="11"/>
      <c r="H959" s="11">
        <v>35144</v>
      </c>
      <c r="I959" s="11"/>
      <c r="J959" s="11">
        <v>16957</v>
      </c>
      <c r="K959" s="11">
        <v>166.81</v>
      </c>
      <c r="L959" s="11">
        <v>16712.02</v>
      </c>
      <c r="M959" s="11">
        <v>417.03</v>
      </c>
      <c r="N959" s="11">
        <v>41780.06</v>
      </c>
      <c r="O959" s="11">
        <v>667.24</v>
      </c>
      <c r="P959" s="11">
        <v>66848.09</v>
      </c>
    </row>
    <row r="960" spans="1:16">
      <c r="A960" t="str">
        <f t="shared" si="24"/>
        <v>5365</v>
      </c>
      <c r="B960" s="10">
        <v>53</v>
      </c>
      <c r="C960" s="10">
        <v>65</v>
      </c>
      <c r="D960" s="10"/>
      <c r="E960" s="10">
        <v>20220</v>
      </c>
      <c r="F960" s="10">
        <v>20000</v>
      </c>
      <c r="G960" s="10"/>
      <c r="H960" s="10">
        <v>36198.32</v>
      </c>
      <c r="I960" s="10"/>
      <c r="J960" s="10">
        <v>17237</v>
      </c>
      <c r="K960" s="10">
        <v>169.57</v>
      </c>
      <c r="L960" s="10">
        <v>17382.95</v>
      </c>
      <c r="M960" s="10">
        <v>423.93</v>
      </c>
      <c r="N960" s="10">
        <v>43457.39</v>
      </c>
      <c r="O960" s="10">
        <v>678.28</v>
      </c>
      <c r="P960" s="10">
        <v>69531.820000000007</v>
      </c>
    </row>
    <row r="961" spans="1:16">
      <c r="A961" t="str">
        <f t="shared" si="24"/>
        <v>5466</v>
      </c>
      <c r="B961" s="11">
        <v>54</v>
      </c>
      <c r="C961" s="11">
        <v>66</v>
      </c>
      <c r="D961" s="11"/>
      <c r="E961" s="11">
        <v>20220</v>
      </c>
      <c r="F961" s="11">
        <v>20000</v>
      </c>
      <c r="G961" s="11">
        <v>900</v>
      </c>
      <c r="H961" s="11">
        <v>38184.269999999997</v>
      </c>
      <c r="I961" s="11"/>
      <c r="J961" s="11">
        <v>16624</v>
      </c>
      <c r="K961" s="11">
        <v>172.37</v>
      </c>
      <c r="L961" s="11">
        <v>18076.810000000001</v>
      </c>
      <c r="M961" s="11">
        <v>430.93</v>
      </c>
      <c r="N961" s="11">
        <v>45192.03</v>
      </c>
      <c r="O961" s="11">
        <v>689.48</v>
      </c>
      <c r="P961" s="11">
        <v>72307.25</v>
      </c>
    </row>
    <row r="962" spans="1:16">
      <c r="A962" t="str">
        <f t="shared" si="24"/>
        <v>5567</v>
      </c>
      <c r="B962" s="10">
        <v>55</v>
      </c>
      <c r="C962" s="10">
        <v>67</v>
      </c>
      <c r="D962" s="10"/>
      <c r="E962" s="10">
        <v>20220</v>
      </c>
      <c r="F962" s="10">
        <v>20000</v>
      </c>
      <c r="G962" s="10"/>
      <c r="H962" s="10">
        <v>39329.79</v>
      </c>
      <c r="I962" s="10"/>
      <c r="J962" s="10">
        <v>16877</v>
      </c>
      <c r="K962" s="10">
        <v>166.24</v>
      </c>
      <c r="L962" s="10">
        <v>18785.36</v>
      </c>
      <c r="M962" s="10">
        <v>415.6</v>
      </c>
      <c r="N962" s="10">
        <v>46963.39</v>
      </c>
      <c r="O962" s="10">
        <v>664.96</v>
      </c>
      <c r="P962" s="10">
        <v>75141.429999999993</v>
      </c>
    </row>
    <row r="963" spans="1:16">
      <c r="A963" t="str">
        <f t="shared" si="24"/>
        <v>5668</v>
      </c>
      <c r="B963" s="11">
        <v>56</v>
      </c>
      <c r="C963" s="11">
        <v>68</v>
      </c>
      <c r="D963" s="11"/>
      <c r="E963" s="11">
        <v>20220</v>
      </c>
      <c r="F963" s="11">
        <v>20000</v>
      </c>
      <c r="G963" s="11"/>
      <c r="H963" s="11">
        <v>40509.69</v>
      </c>
      <c r="I963" s="11"/>
      <c r="J963" s="11">
        <v>17135</v>
      </c>
      <c r="K963" s="11">
        <v>168.77</v>
      </c>
      <c r="L963" s="11">
        <v>19517.689999999999</v>
      </c>
      <c r="M963" s="11">
        <v>421.93</v>
      </c>
      <c r="N963" s="11">
        <v>48794.22</v>
      </c>
      <c r="O963" s="11">
        <v>675.08</v>
      </c>
      <c r="P963" s="11">
        <v>78070.75</v>
      </c>
    </row>
    <row r="964" spans="1:16">
      <c r="A964" t="str">
        <f t="shared" si="24"/>
        <v>5769</v>
      </c>
      <c r="B964" s="10">
        <v>57</v>
      </c>
      <c r="C964" s="10">
        <v>69</v>
      </c>
      <c r="D964" s="10"/>
      <c r="E964" s="10">
        <v>20220</v>
      </c>
      <c r="F964" s="10">
        <v>20000</v>
      </c>
      <c r="G964" s="10">
        <v>900</v>
      </c>
      <c r="H964" s="10">
        <v>42624.98</v>
      </c>
      <c r="I964" s="10"/>
      <c r="J964" s="10">
        <v>16497</v>
      </c>
      <c r="K964" s="10">
        <v>171.35</v>
      </c>
      <c r="L964" s="10">
        <v>20274.57</v>
      </c>
      <c r="M964" s="10">
        <v>428.38</v>
      </c>
      <c r="N964" s="10">
        <v>50686.42</v>
      </c>
      <c r="O964" s="10">
        <v>685.4</v>
      </c>
      <c r="P964" s="10">
        <v>81098.27</v>
      </c>
    </row>
    <row r="965" spans="1:16">
      <c r="A965" t="str">
        <f t="shared" si="24"/>
        <v>5870</v>
      </c>
      <c r="B965" s="11">
        <v>58</v>
      </c>
      <c r="C965" s="11">
        <v>70</v>
      </c>
      <c r="D965" s="11"/>
      <c r="E965" s="11">
        <v>20220</v>
      </c>
      <c r="F965" s="11">
        <v>20000</v>
      </c>
      <c r="G965" s="11"/>
      <c r="H965" s="11">
        <v>43903.73</v>
      </c>
      <c r="I965" s="11"/>
      <c r="J965" s="11">
        <v>16718</v>
      </c>
      <c r="K965" s="11">
        <v>164.97</v>
      </c>
      <c r="L965" s="11">
        <v>21047.78</v>
      </c>
      <c r="M965" s="11">
        <v>412.43</v>
      </c>
      <c r="N965" s="11">
        <v>52619.44</v>
      </c>
      <c r="O965" s="11">
        <v>659.88</v>
      </c>
      <c r="P965" s="11">
        <v>84191.1</v>
      </c>
    </row>
    <row r="966" spans="1:16">
      <c r="A966" t="str">
        <f t="shared" si="24"/>
        <v>5971</v>
      </c>
      <c r="B966" s="10">
        <v>59</v>
      </c>
      <c r="C966" s="10">
        <v>71</v>
      </c>
      <c r="D966" s="10"/>
      <c r="E966" s="10">
        <v>20220</v>
      </c>
      <c r="F966" s="10">
        <v>20000</v>
      </c>
      <c r="G966" s="10"/>
      <c r="H966" s="10">
        <v>45220.84</v>
      </c>
      <c r="I966" s="10"/>
      <c r="J966" s="10">
        <v>16940</v>
      </c>
      <c r="K966" s="10">
        <v>167.18</v>
      </c>
      <c r="L966" s="10">
        <v>21846.39</v>
      </c>
      <c r="M966" s="10">
        <v>417.95</v>
      </c>
      <c r="N966" s="10">
        <v>54615.97</v>
      </c>
      <c r="O966" s="10">
        <v>668.72</v>
      </c>
      <c r="P966" s="10">
        <v>87385.56</v>
      </c>
    </row>
    <row r="967" spans="1:16">
      <c r="A967" t="str">
        <f t="shared" si="24"/>
        <v>6072</v>
      </c>
      <c r="B967" s="11">
        <v>60</v>
      </c>
      <c r="C967" s="11">
        <v>72</v>
      </c>
      <c r="D967" s="11"/>
      <c r="E967" s="11">
        <v>20220</v>
      </c>
      <c r="F967" s="11">
        <v>20000</v>
      </c>
      <c r="G967" s="11">
        <v>900</v>
      </c>
      <c r="H967" s="11">
        <v>47477.46</v>
      </c>
      <c r="I967" s="11"/>
      <c r="J967" s="11">
        <v>16264</v>
      </c>
      <c r="K967" s="11">
        <v>169.4</v>
      </c>
      <c r="L967" s="11">
        <v>22671.18</v>
      </c>
      <c r="M967" s="11">
        <v>423.5</v>
      </c>
      <c r="N967" s="11">
        <v>56677.95</v>
      </c>
      <c r="O967" s="11">
        <v>677.6</v>
      </c>
      <c r="P967" s="11">
        <v>90684.72</v>
      </c>
    </row>
    <row r="968" spans="1:16">
      <c r="A968" t="str">
        <f t="shared" si="24"/>
        <v>6173</v>
      </c>
      <c r="B968" s="10">
        <v>61</v>
      </c>
      <c r="C968" s="10">
        <v>73</v>
      </c>
      <c r="D968" s="10"/>
      <c r="E968" s="10">
        <v>20220</v>
      </c>
      <c r="F968" s="10">
        <v>20000</v>
      </c>
      <c r="G968" s="10"/>
      <c r="H968" s="10">
        <v>48901.79</v>
      </c>
      <c r="I968" s="10"/>
      <c r="J968" s="10">
        <v>16433</v>
      </c>
      <c r="K968" s="10">
        <v>162.63999999999999</v>
      </c>
      <c r="L968" s="10">
        <v>23513.96</v>
      </c>
      <c r="M968" s="10">
        <v>406.6</v>
      </c>
      <c r="N968" s="10">
        <v>58784.89</v>
      </c>
      <c r="O968" s="10">
        <v>650.55999999999995</v>
      </c>
      <c r="P968" s="10">
        <v>94055.82</v>
      </c>
    </row>
    <row r="969" spans="1:16">
      <c r="A969" t="str">
        <f t="shared" si="24"/>
        <v>6274</v>
      </c>
      <c r="B969" s="11">
        <v>62</v>
      </c>
      <c r="C969" s="11">
        <v>74</v>
      </c>
      <c r="D969" s="11"/>
      <c r="E969" s="11">
        <v>20220</v>
      </c>
      <c r="F969" s="11">
        <v>20000</v>
      </c>
      <c r="G969" s="11"/>
      <c r="H969" s="11">
        <v>50368.84</v>
      </c>
      <c r="I969" s="11"/>
      <c r="J969" s="11">
        <v>16598</v>
      </c>
      <c r="K969" s="11">
        <v>164.33</v>
      </c>
      <c r="L969" s="11">
        <v>24383.7</v>
      </c>
      <c r="M969" s="11">
        <v>410.83</v>
      </c>
      <c r="N969" s="11">
        <v>60959.26</v>
      </c>
      <c r="O969" s="11">
        <v>657.32</v>
      </c>
      <c r="P969" s="11">
        <v>97534.82</v>
      </c>
    </row>
    <row r="970" spans="1:16">
      <c r="A970" t="str">
        <f t="shared" si="24"/>
        <v>6375</v>
      </c>
      <c r="B970" s="10">
        <v>63</v>
      </c>
      <c r="C970" s="10">
        <v>75</v>
      </c>
      <c r="D970" s="10"/>
      <c r="E970" s="10">
        <v>20220</v>
      </c>
      <c r="F970" s="10">
        <v>20000</v>
      </c>
      <c r="G970" s="10">
        <v>900</v>
      </c>
      <c r="H970" s="10">
        <v>52779.91</v>
      </c>
      <c r="I970" s="10"/>
      <c r="J970" s="10">
        <v>15858</v>
      </c>
      <c r="K970" s="10">
        <v>165.98</v>
      </c>
      <c r="L970" s="10">
        <v>25281.200000000001</v>
      </c>
      <c r="M970" s="10">
        <v>414.95</v>
      </c>
      <c r="N970" s="10">
        <v>63202.99</v>
      </c>
      <c r="O970" s="10">
        <v>663.92</v>
      </c>
      <c r="P970" s="10">
        <v>101124.78</v>
      </c>
    </row>
    <row r="971" spans="1:16">
      <c r="A971" t="str">
        <f t="shared" si="24"/>
        <v>6476</v>
      </c>
      <c r="B971" s="11">
        <v>64</v>
      </c>
      <c r="C971" s="11">
        <v>76</v>
      </c>
      <c r="D971" s="11"/>
      <c r="E971" s="11">
        <v>20220</v>
      </c>
      <c r="F971" s="11">
        <v>20000</v>
      </c>
      <c r="G971" s="11"/>
      <c r="H971" s="11">
        <v>54363.3</v>
      </c>
      <c r="I971" s="11"/>
      <c r="J971" s="11">
        <v>15944</v>
      </c>
      <c r="K971" s="11">
        <v>158.58000000000001</v>
      </c>
      <c r="L971" s="11">
        <v>26198.21</v>
      </c>
      <c r="M971" s="11">
        <v>396.45</v>
      </c>
      <c r="N971" s="11">
        <v>65495.53</v>
      </c>
      <c r="O971" s="11">
        <v>634.32000000000005</v>
      </c>
      <c r="P971" s="11">
        <v>104792.85</v>
      </c>
    </row>
    <row r="972" spans="1:16">
      <c r="A972" t="str">
        <f t="shared" ref="A972:A975" si="25">B972&amp;C972</f>
        <v>6577</v>
      </c>
      <c r="B972" s="10">
        <v>65</v>
      </c>
      <c r="C972" s="10">
        <v>77</v>
      </c>
      <c r="D972" s="10"/>
      <c r="E972" s="10">
        <v>20220</v>
      </c>
      <c r="F972" s="10">
        <v>20000</v>
      </c>
      <c r="G972" s="10"/>
      <c r="H972" s="10">
        <v>55994.2</v>
      </c>
      <c r="I972" s="10"/>
      <c r="J972" s="10">
        <v>16013</v>
      </c>
      <c r="K972" s="10">
        <v>159.44</v>
      </c>
      <c r="L972" s="10">
        <v>27143.599999999999</v>
      </c>
      <c r="M972" s="10">
        <v>398.6</v>
      </c>
      <c r="N972" s="10">
        <v>67859</v>
      </c>
      <c r="O972" s="10">
        <v>637.76</v>
      </c>
      <c r="P972" s="10">
        <v>108574.39</v>
      </c>
    </row>
    <row r="973" spans="1:16">
      <c r="A973" t="str">
        <f t="shared" si="25"/>
        <v>6678</v>
      </c>
      <c r="B973" s="11">
        <v>66</v>
      </c>
      <c r="C973" s="11">
        <v>78</v>
      </c>
      <c r="D973" s="11"/>
      <c r="E973" s="11">
        <v>20220</v>
      </c>
      <c r="F973" s="11">
        <v>20000</v>
      </c>
      <c r="G973" s="11">
        <v>900</v>
      </c>
      <c r="H973" s="11">
        <v>58574.03</v>
      </c>
      <c r="I973" s="11"/>
      <c r="J973" s="11">
        <v>15163</v>
      </c>
      <c r="K973" s="11">
        <v>160.13</v>
      </c>
      <c r="L973" s="11">
        <v>28118.04</v>
      </c>
      <c r="M973" s="11">
        <v>400.33</v>
      </c>
      <c r="N973" s="11">
        <v>70295.09</v>
      </c>
      <c r="O973" s="11">
        <v>640.52</v>
      </c>
      <c r="P973" s="11">
        <v>112472.14</v>
      </c>
    </row>
    <row r="974" spans="1:16">
      <c r="A974" t="str">
        <f t="shared" si="25"/>
        <v>6779</v>
      </c>
      <c r="B974" s="10">
        <v>67</v>
      </c>
      <c r="C974" s="10">
        <v>79</v>
      </c>
      <c r="D974" s="10"/>
      <c r="E974" s="10">
        <v>20220</v>
      </c>
      <c r="F974" s="10">
        <v>20000</v>
      </c>
      <c r="G974" s="10"/>
      <c r="H974" s="10">
        <v>60331.25</v>
      </c>
      <c r="I974" s="10"/>
      <c r="J974" s="10">
        <v>15103</v>
      </c>
      <c r="K974" s="10">
        <v>151.63</v>
      </c>
      <c r="L974" s="10">
        <v>29113.21</v>
      </c>
      <c r="M974" s="10">
        <v>379.08</v>
      </c>
      <c r="N974" s="10">
        <v>72783.02</v>
      </c>
      <c r="O974" s="10">
        <v>606.52</v>
      </c>
      <c r="P974" s="10">
        <v>116452.83</v>
      </c>
    </row>
    <row r="975" spans="1:16">
      <c r="A975" t="str">
        <f t="shared" si="25"/>
        <v>6880</v>
      </c>
      <c r="B975" s="11">
        <v>68</v>
      </c>
      <c r="C975" s="11">
        <v>80</v>
      </c>
      <c r="D975" s="11"/>
      <c r="E975" s="11">
        <v>20220</v>
      </c>
      <c r="F975" s="11">
        <v>20000</v>
      </c>
      <c r="G975" s="11"/>
      <c r="H975" s="11">
        <v>62141.19</v>
      </c>
      <c r="I975" s="11">
        <v>15000</v>
      </c>
      <c r="J975" s="11">
        <v>15000</v>
      </c>
      <c r="K975" s="11">
        <v>151.03</v>
      </c>
      <c r="L975" s="11">
        <v>30137.63</v>
      </c>
      <c r="M975" s="11">
        <v>377.58</v>
      </c>
      <c r="N975" s="11">
        <v>75344.08</v>
      </c>
      <c r="O975" s="11">
        <v>604.12</v>
      </c>
      <c r="P975" s="11">
        <v>120550.53</v>
      </c>
    </row>
    <row r="976" spans="1:16" ht="54">
      <c r="B976" s="9" t="s">
        <v>27</v>
      </c>
      <c r="C976" s="9" t="s">
        <v>13</v>
      </c>
      <c r="D976" s="9" t="s">
        <v>3027</v>
      </c>
      <c r="E976" s="9" t="s">
        <v>15</v>
      </c>
      <c r="F976" s="9" t="s">
        <v>16</v>
      </c>
      <c r="G976" s="9" t="s">
        <v>17</v>
      </c>
      <c r="H976" s="9" t="s">
        <v>3028</v>
      </c>
      <c r="I976" s="9" t="s">
        <v>19</v>
      </c>
      <c r="J976" s="9" t="s">
        <v>20</v>
      </c>
      <c r="K976" s="9" t="s">
        <v>21</v>
      </c>
      <c r="L976" s="9" t="s">
        <v>22</v>
      </c>
      <c r="M976" s="9" t="s">
        <v>23</v>
      </c>
      <c r="N976" s="9" t="s">
        <v>24</v>
      </c>
      <c r="O976" s="9" t="s">
        <v>25</v>
      </c>
      <c r="P976" s="9" t="s">
        <v>26</v>
      </c>
    </row>
    <row r="977" spans="1:16">
      <c r="A977" t="str">
        <f t="shared" ref="A977:A1040" si="26">B977&amp;C977</f>
        <v>114</v>
      </c>
      <c r="B977" s="10">
        <v>1</v>
      </c>
      <c r="C977" s="10">
        <v>14</v>
      </c>
      <c r="D977" s="10">
        <v>2029</v>
      </c>
      <c r="E977" s="10">
        <v>2029</v>
      </c>
      <c r="F977" s="10">
        <v>20000</v>
      </c>
      <c r="G977" s="10"/>
      <c r="H977" s="10"/>
      <c r="I977" s="10"/>
      <c r="J977" s="10">
        <v>913.05</v>
      </c>
      <c r="K977" s="10">
        <v>11.16</v>
      </c>
      <c r="L977" s="10">
        <v>11.16</v>
      </c>
      <c r="M977" s="10">
        <v>27.9</v>
      </c>
      <c r="N977" s="10">
        <v>27.9</v>
      </c>
      <c r="O977" s="10">
        <v>44.64</v>
      </c>
      <c r="P977" s="10">
        <v>44.64</v>
      </c>
    </row>
    <row r="978" spans="1:16">
      <c r="A978" t="str">
        <f t="shared" si="26"/>
        <v>215</v>
      </c>
      <c r="B978" s="11">
        <v>2</v>
      </c>
      <c r="C978" s="11">
        <v>15</v>
      </c>
      <c r="D978" s="11">
        <v>2029</v>
      </c>
      <c r="E978" s="11">
        <v>4058</v>
      </c>
      <c r="F978" s="11">
        <v>20000</v>
      </c>
      <c r="G978" s="11"/>
      <c r="H978" s="11"/>
      <c r="I978" s="11"/>
      <c r="J978" s="11">
        <v>2477</v>
      </c>
      <c r="K978" s="11">
        <v>26.5</v>
      </c>
      <c r="L978" s="11">
        <v>37.99</v>
      </c>
      <c r="M978" s="11">
        <v>66.239999999999995</v>
      </c>
      <c r="N978" s="11">
        <v>94.98</v>
      </c>
      <c r="O978" s="11">
        <v>105.99</v>
      </c>
      <c r="P978" s="11">
        <v>151.97</v>
      </c>
    </row>
    <row r="979" spans="1:16">
      <c r="A979" t="str">
        <f t="shared" si="26"/>
        <v>316</v>
      </c>
      <c r="B979" s="10">
        <v>3</v>
      </c>
      <c r="C979" s="10">
        <v>16</v>
      </c>
      <c r="D979" s="10">
        <v>2029</v>
      </c>
      <c r="E979" s="10">
        <v>6087</v>
      </c>
      <c r="F979" s="10">
        <v>20000</v>
      </c>
      <c r="G979" s="10">
        <v>900</v>
      </c>
      <c r="H979" s="10">
        <v>900</v>
      </c>
      <c r="I979" s="10"/>
      <c r="J979" s="10">
        <v>3150</v>
      </c>
      <c r="K979" s="10">
        <v>42.14</v>
      </c>
      <c r="L979" s="10">
        <v>81.27</v>
      </c>
      <c r="M979" s="10">
        <v>105.34</v>
      </c>
      <c r="N979" s="10">
        <v>203.17</v>
      </c>
      <c r="O979" s="10">
        <v>168.55</v>
      </c>
      <c r="P979" s="10">
        <v>325.08</v>
      </c>
    </row>
    <row r="980" spans="1:16">
      <c r="A980" t="str">
        <f t="shared" si="26"/>
        <v>417</v>
      </c>
      <c r="B980" s="11">
        <v>4</v>
      </c>
      <c r="C980" s="11">
        <v>17</v>
      </c>
      <c r="D980" s="11">
        <v>2029</v>
      </c>
      <c r="E980" s="11">
        <v>8116</v>
      </c>
      <c r="F980" s="11">
        <v>20000</v>
      </c>
      <c r="G980" s="11"/>
      <c r="H980" s="11">
        <v>927</v>
      </c>
      <c r="I980" s="11"/>
      <c r="J980" s="11">
        <v>5045</v>
      </c>
      <c r="K980" s="11">
        <v>52.74</v>
      </c>
      <c r="L980" s="11">
        <v>136.44999999999999</v>
      </c>
      <c r="M980" s="11">
        <v>131.85</v>
      </c>
      <c r="N980" s="11">
        <v>341.12</v>
      </c>
      <c r="O980" s="11">
        <v>210.96</v>
      </c>
      <c r="P980" s="11">
        <v>545.79</v>
      </c>
    </row>
    <row r="981" spans="1:16">
      <c r="A981" t="str">
        <f t="shared" si="26"/>
        <v>518</v>
      </c>
      <c r="B981" s="10">
        <v>5</v>
      </c>
      <c r="C981" s="10">
        <v>18</v>
      </c>
      <c r="D981" s="10">
        <v>2029</v>
      </c>
      <c r="E981" s="10">
        <v>10145</v>
      </c>
      <c r="F981" s="10">
        <v>20000</v>
      </c>
      <c r="G981" s="10"/>
      <c r="H981" s="10">
        <v>954.81</v>
      </c>
      <c r="I981" s="10"/>
      <c r="J981" s="10">
        <v>7018</v>
      </c>
      <c r="K981" s="10">
        <v>72.540000000000006</v>
      </c>
      <c r="L981" s="10">
        <v>213.08</v>
      </c>
      <c r="M981" s="10">
        <v>181.35</v>
      </c>
      <c r="N981" s="10">
        <v>532.70000000000005</v>
      </c>
      <c r="O981" s="10">
        <v>290.16000000000003</v>
      </c>
      <c r="P981" s="10">
        <v>852.32</v>
      </c>
    </row>
    <row r="982" spans="1:16">
      <c r="A982" t="str">
        <f t="shared" si="26"/>
        <v>619</v>
      </c>
      <c r="B982" s="11">
        <v>6</v>
      </c>
      <c r="C982" s="11">
        <v>19</v>
      </c>
      <c r="D982" s="11">
        <v>2029</v>
      </c>
      <c r="E982" s="11">
        <v>12174</v>
      </c>
      <c r="F982" s="11">
        <v>20000</v>
      </c>
      <c r="G982" s="11">
        <v>900</v>
      </c>
      <c r="H982" s="11">
        <v>1883.45</v>
      </c>
      <c r="I982" s="11"/>
      <c r="J982" s="11">
        <v>8208</v>
      </c>
      <c r="K982" s="11">
        <v>92.75</v>
      </c>
      <c r="L982" s="11">
        <v>312.22000000000003</v>
      </c>
      <c r="M982" s="11">
        <v>231.87</v>
      </c>
      <c r="N982" s="11">
        <v>780.56</v>
      </c>
      <c r="O982" s="11">
        <v>371</v>
      </c>
      <c r="P982" s="11">
        <v>1248.8900000000001</v>
      </c>
    </row>
    <row r="983" spans="1:16">
      <c r="A983" t="str">
        <f t="shared" si="26"/>
        <v>720</v>
      </c>
      <c r="B983" s="10">
        <v>7</v>
      </c>
      <c r="C983" s="10">
        <v>20</v>
      </c>
      <c r="D983" s="10">
        <v>2029</v>
      </c>
      <c r="E983" s="10">
        <v>14203</v>
      </c>
      <c r="F983" s="10">
        <v>20000</v>
      </c>
      <c r="G983" s="10"/>
      <c r="H983" s="10">
        <v>1939.96</v>
      </c>
      <c r="I983" s="10"/>
      <c r="J983" s="10">
        <v>10316</v>
      </c>
      <c r="K983" s="10">
        <v>104.37</v>
      </c>
      <c r="L983" s="10">
        <v>425.96</v>
      </c>
      <c r="M983" s="10">
        <v>260.92</v>
      </c>
      <c r="N983" s="10">
        <v>1064.9000000000001</v>
      </c>
      <c r="O983" s="10">
        <v>417.48</v>
      </c>
      <c r="P983" s="10">
        <v>1703.83</v>
      </c>
    </row>
    <row r="984" spans="1:16">
      <c r="A984" t="str">
        <f t="shared" si="26"/>
        <v>821</v>
      </c>
      <c r="B984" s="11">
        <v>8</v>
      </c>
      <c r="C984" s="11">
        <v>21</v>
      </c>
      <c r="D984" s="11">
        <v>2029</v>
      </c>
      <c r="E984" s="11">
        <v>16232</v>
      </c>
      <c r="F984" s="11">
        <v>20000</v>
      </c>
      <c r="G984" s="11"/>
      <c r="H984" s="11">
        <v>1998.16</v>
      </c>
      <c r="I984" s="11"/>
      <c r="J984" s="11">
        <v>12510</v>
      </c>
      <c r="K984" s="11">
        <v>125.22</v>
      </c>
      <c r="L984" s="11">
        <v>563.96</v>
      </c>
      <c r="M984" s="11">
        <v>313.05</v>
      </c>
      <c r="N984" s="11">
        <v>1409.89</v>
      </c>
      <c r="O984" s="11">
        <v>500.88</v>
      </c>
      <c r="P984" s="11">
        <v>2255.83</v>
      </c>
    </row>
    <row r="985" spans="1:16">
      <c r="A985" t="str">
        <f t="shared" si="26"/>
        <v>922</v>
      </c>
      <c r="B985" s="10">
        <v>9</v>
      </c>
      <c r="C985" s="10">
        <v>22</v>
      </c>
      <c r="D985" s="10">
        <v>2029</v>
      </c>
      <c r="E985" s="10">
        <v>18261</v>
      </c>
      <c r="F985" s="10">
        <v>20000</v>
      </c>
      <c r="G985" s="10">
        <v>900</v>
      </c>
      <c r="H985" s="10">
        <v>2958.1</v>
      </c>
      <c r="I985" s="10"/>
      <c r="J985" s="10">
        <v>13899</v>
      </c>
      <c r="K985" s="10">
        <v>146.52000000000001</v>
      </c>
      <c r="L985" s="10">
        <v>727.4</v>
      </c>
      <c r="M985" s="10">
        <v>366.3</v>
      </c>
      <c r="N985" s="10">
        <v>1818.49</v>
      </c>
      <c r="O985" s="10">
        <v>586.08000000000004</v>
      </c>
      <c r="P985" s="10">
        <v>2909.58</v>
      </c>
    </row>
    <row r="986" spans="1:16">
      <c r="A986" t="str">
        <f t="shared" si="26"/>
        <v>1023</v>
      </c>
      <c r="B986" s="11">
        <v>10</v>
      </c>
      <c r="C986" s="11">
        <v>23</v>
      </c>
      <c r="D986" s="11">
        <v>2029</v>
      </c>
      <c r="E986" s="11">
        <v>20290</v>
      </c>
      <c r="F986" s="11">
        <v>20000</v>
      </c>
      <c r="G986" s="11"/>
      <c r="H986" s="11">
        <v>3046.84</v>
      </c>
      <c r="I986" s="11"/>
      <c r="J986" s="11">
        <v>16241</v>
      </c>
      <c r="K986" s="11">
        <v>159.26</v>
      </c>
      <c r="L986" s="11">
        <v>908.48</v>
      </c>
      <c r="M986" s="11">
        <v>398.15</v>
      </c>
      <c r="N986" s="11">
        <v>2271.19</v>
      </c>
      <c r="O986" s="11">
        <v>637.04</v>
      </c>
      <c r="P986" s="11">
        <v>3633.91</v>
      </c>
    </row>
    <row r="987" spans="1:16">
      <c r="A987" t="str">
        <f t="shared" si="26"/>
        <v>1124</v>
      </c>
      <c r="B987" s="10">
        <v>11</v>
      </c>
      <c r="C987" s="10">
        <v>24</v>
      </c>
      <c r="D987" s="10"/>
      <c r="E987" s="10">
        <v>20290</v>
      </c>
      <c r="F987" s="10">
        <v>20000</v>
      </c>
      <c r="G987" s="10"/>
      <c r="H987" s="10">
        <v>3138.25</v>
      </c>
      <c r="I987" s="10"/>
      <c r="J987" s="10">
        <v>16562</v>
      </c>
      <c r="K987" s="10">
        <v>162.41</v>
      </c>
      <c r="L987" s="10">
        <v>1098.1400000000001</v>
      </c>
      <c r="M987" s="10">
        <v>406.03</v>
      </c>
      <c r="N987" s="10">
        <v>2745.35</v>
      </c>
      <c r="O987" s="10">
        <v>649.64</v>
      </c>
      <c r="P987" s="10">
        <v>4392.5600000000004</v>
      </c>
    </row>
    <row r="988" spans="1:16">
      <c r="A988" t="str">
        <f t="shared" si="26"/>
        <v>1225</v>
      </c>
      <c r="B988" s="11">
        <v>12</v>
      </c>
      <c r="C988" s="11">
        <v>25</v>
      </c>
      <c r="D988" s="11"/>
      <c r="E988" s="11">
        <v>20290</v>
      </c>
      <c r="F988" s="11">
        <v>20000</v>
      </c>
      <c r="G988" s="11">
        <v>900</v>
      </c>
      <c r="H988" s="11">
        <v>4132.3999999999996</v>
      </c>
      <c r="I988" s="11"/>
      <c r="J988" s="11">
        <v>15990</v>
      </c>
      <c r="K988" s="11">
        <v>165.62</v>
      </c>
      <c r="L988" s="11">
        <v>1296.71</v>
      </c>
      <c r="M988" s="11">
        <v>414.05</v>
      </c>
      <c r="N988" s="11">
        <v>3241.76</v>
      </c>
      <c r="O988" s="11">
        <v>662.48</v>
      </c>
      <c r="P988" s="11">
        <v>5186.82</v>
      </c>
    </row>
    <row r="989" spans="1:16">
      <c r="A989" t="str">
        <f t="shared" si="26"/>
        <v>1326</v>
      </c>
      <c r="B989" s="10">
        <v>13</v>
      </c>
      <c r="C989" s="10">
        <v>26</v>
      </c>
      <c r="D989" s="10"/>
      <c r="E989" s="10">
        <v>20290</v>
      </c>
      <c r="F989" s="10">
        <v>20000</v>
      </c>
      <c r="G989" s="10"/>
      <c r="H989" s="10">
        <v>4256.37</v>
      </c>
      <c r="I989" s="10"/>
      <c r="J989" s="10">
        <v>16306</v>
      </c>
      <c r="K989" s="10">
        <v>159.9</v>
      </c>
      <c r="L989" s="10">
        <v>1495.51</v>
      </c>
      <c r="M989" s="10">
        <v>399.75</v>
      </c>
      <c r="N989" s="10">
        <v>3738.77</v>
      </c>
      <c r="O989" s="10">
        <v>639.6</v>
      </c>
      <c r="P989" s="10">
        <v>5982.03</v>
      </c>
    </row>
    <row r="990" spans="1:16">
      <c r="A990" t="str">
        <f t="shared" si="26"/>
        <v>1427</v>
      </c>
      <c r="B990" s="11">
        <v>14</v>
      </c>
      <c r="C990" s="11">
        <v>27</v>
      </c>
      <c r="D990" s="11"/>
      <c r="E990" s="11">
        <v>20290</v>
      </c>
      <c r="F990" s="11">
        <v>20000</v>
      </c>
      <c r="G990" s="11"/>
      <c r="H990" s="11">
        <v>4384.0600000000004</v>
      </c>
      <c r="I990" s="11"/>
      <c r="J990" s="11">
        <v>16629</v>
      </c>
      <c r="K990" s="11">
        <v>163.06</v>
      </c>
      <c r="L990" s="11">
        <v>1703.43</v>
      </c>
      <c r="M990" s="11">
        <v>407.65</v>
      </c>
      <c r="N990" s="11">
        <v>4258.58</v>
      </c>
      <c r="O990" s="11">
        <v>652.24</v>
      </c>
      <c r="P990" s="11">
        <v>6813.73</v>
      </c>
    </row>
    <row r="991" spans="1:16">
      <c r="A991" t="str">
        <f t="shared" si="26"/>
        <v>1528</v>
      </c>
      <c r="B991" s="10">
        <v>15</v>
      </c>
      <c r="C991" s="10">
        <v>28</v>
      </c>
      <c r="D991" s="10"/>
      <c r="E991" s="10">
        <v>20290</v>
      </c>
      <c r="F991" s="10">
        <v>20000</v>
      </c>
      <c r="G991" s="10">
        <v>900</v>
      </c>
      <c r="H991" s="10">
        <v>5415.58</v>
      </c>
      <c r="I991" s="10"/>
      <c r="J991" s="10">
        <v>16058</v>
      </c>
      <c r="K991" s="10">
        <v>166.29</v>
      </c>
      <c r="L991" s="10">
        <v>1920.82</v>
      </c>
      <c r="M991" s="10">
        <v>415.73</v>
      </c>
      <c r="N991" s="10">
        <v>4802.0600000000004</v>
      </c>
      <c r="O991" s="10">
        <v>665.16</v>
      </c>
      <c r="P991" s="10">
        <v>7683.3</v>
      </c>
    </row>
    <row r="992" spans="1:16">
      <c r="A992" t="str">
        <f t="shared" si="26"/>
        <v>1629</v>
      </c>
      <c r="B992" s="11">
        <v>16</v>
      </c>
      <c r="C992" s="11">
        <v>29</v>
      </c>
      <c r="D992" s="11"/>
      <c r="E992" s="11">
        <v>20290</v>
      </c>
      <c r="F992" s="11">
        <v>20000</v>
      </c>
      <c r="G992" s="11"/>
      <c r="H992" s="11">
        <v>5578.05</v>
      </c>
      <c r="I992" s="11"/>
      <c r="J992" s="11">
        <v>16376</v>
      </c>
      <c r="K992" s="11">
        <v>160.58000000000001</v>
      </c>
      <c r="L992" s="11">
        <v>2139.0300000000002</v>
      </c>
      <c r="M992" s="11">
        <v>401.45</v>
      </c>
      <c r="N992" s="11">
        <v>5347.57</v>
      </c>
      <c r="O992" s="11">
        <v>642.32000000000005</v>
      </c>
      <c r="P992" s="11">
        <v>8556.1200000000008</v>
      </c>
    </row>
    <row r="993" spans="1:16">
      <c r="A993" t="str">
        <f t="shared" si="26"/>
        <v>1730</v>
      </c>
      <c r="B993" s="10">
        <v>17</v>
      </c>
      <c r="C993" s="10">
        <v>30</v>
      </c>
      <c r="D993" s="10"/>
      <c r="E993" s="10">
        <v>20290</v>
      </c>
      <c r="F993" s="10">
        <v>20000</v>
      </c>
      <c r="G993" s="10"/>
      <c r="H993" s="10">
        <v>5745.39</v>
      </c>
      <c r="I993" s="10"/>
      <c r="J993" s="10">
        <v>16700</v>
      </c>
      <c r="K993" s="10">
        <v>163.76</v>
      </c>
      <c r="L993" s="10">
        <v>2366.96</v>
      </c>
      <c r="M993" s="10">
        <v>409.4</v>
      </c>
      <c r="N993" s="10">
        <v>5917.4</v>
      </c>
      <c r="O993" s="10">
        <v>655.04</v>
      </c>
      <c r="P993" s="10">
        <v>9467.84</v>
      </c>
    </row>
    <row r="994" spans="1:16">
      <c r="A994" t="str">
        <f t="shared" si="26"/>
        <v>1831</v>
      </c>
      <c r="B994" s="11">
        <v>18</v>
      </c>
      <c r="C994" s="11">
        <v>31</v>
      </c>
      <c r="D994" s="11"/>
      <c r="E994" s="11">
        <v>20290</v>
      </c>
      <c r="F994" s="11">
        <v>20000</v>
      </c>
      <c r="G994" s="11">
        <v>900</v>
      </c>
      <c r="H994" s="11">
        <v>6817.75</v>
      </c>
      <c r="I994" s="11"/>
      <c r="J994" s="11">
        <v>16131</v>
      </c>
      <c r="K994" s="11">
        <v>167</v>
      </c>
      <c r="L994" s="11">
        <v>2604.9699999999998</v>
      </c>
      <c r="M994" s="11">
        <v>417.5</v>
      </c>
      <c r="N994" s="11">
        <v>6512.42</v>
      </c>
      <c r="O994" s="11">
        <v>668</v>
      </c>
      <c r="P994" s="11">
        <v>10419.879999999999</v>
      </c>
    </row>
    <row r="995" spans="1:16">
      <c r="A995" t="str">
        <f t="shared" si="26"/>
        <v>1932</v>
      </c>
      <c r="B995" s="10">
        <v>19</v>
      </c>
      <c r="C995" s="10">
        <v>32</v>
      </c>
      <c r="D995" s="10"/>
      <c r="E995" s="10">
        <v>20290</v>
      </c>
      <c r="F995" s="10">
        <v>20000</v>
      </c>
      <c r="G995" s="10"/>
      <c r="H995" s="10">
        <v>7022.29</v>
      </c>
      <c r="I995" s="10"/>
      <c r="J995" s="10">
        <v>16450</v>
      </c>
      <c r="K995" s="10">
        <v>161.31</v>
      </c>
      <c r="L995" s="10">
        <v>2844.43</v>
      </c>
      <c r="M995" s="10">
        <v>403.28</v>
      </c>
      <c r="N995" s="10">
        <v>7111.07</v>
      </c>
      <c r="O995" s="10">
        <v>645.24</v>
      </c>
      <c r="P995" s="10">
        <v>11377.71</v>
      </c>
    </row>
    <row r="996" spans="1:16">
      <c r="A996" t="str">
        <f t="shared" si="26"/>
        <v>2033</v>
      </c>
      <c r="B996" s="11">
        <v>20</v>
      </c>
      <c r="C996" s="11">
        <v>33</v>
      </c>
      <c r="D996" s="11"/>
      <c r="E996" s="11">
        <v>20290</v>
      </c>
      <c r="F996" s="11">
        <v>20000</v>
      </c>
      <c r="G996" s="11"/>
      <c r="H996" s="11">
        <v>7232.95</v>
      </c>
      <c r="I996" s="11"/>
      <c r="J996" s="11">
        <v>16775</v>
      </c>
      <c r="K996" s="11">
        <v>164.5</v>
      </c>
      <c r="L996" s="11">
        <v>3094.26</v>
      </c>
      <c r="M996" s="11">
        <v>411.25</v>
      </c>
      <c r="N996" s="11">
        <v>7735.65</v>
      </c>
      <c r="O996" s="11">
        <v>658</v>
      </c>
      <c r="P996" s="11">
        <v>12377.04</v>
      </c>
    </row>
    <row r="997" spans="1:16">
      <c r="A997" t="str">
        <f t="shared" si="26"/>
        <v>2134</v>
      </c>
      <c r="B997" s="10">
        <v>21</v>
      </c>
      <c r="C997" s="10">
        <v>34</v>
      </c>
      <c r="D997" s="10"/>
      <c r="E997" s="10">
        <v>20290</v>
      </c>
      <c r="F997" s="10">
        <v>20000</v>
      </c>
      <c r="G997" s="10">
        <v>900</v>
      </c>
      <c r="H997" s="10">
        <v>8349.94</v>
      </c>
      <c r="I997" s="10"/>
      <c r="J997" s="10">
        <v>16207</v>
      </c>
      <c r="K997" s="10">
        <v>167.75</v>
      </c>
      <c r="L997" s="10">
        <v>3354.84</v>
      </c>
      <c r="M997" s="10">
        <v>419.38</v>
      </c>
      <c r="N997" s="10">
        <v>8387.1</v>
      </c>
      <c r="O997" s="10">
        <v>671</v>
      </c>
      <c r="P997" s="10">
        <v>13419.36</v>
      </c>
    </row>
    <row r="998" spans="1:16">
      <c r="A998" t="str">
        <f t="shared" si="26"/>
        <v>2235</v>
      </c>
      <c r="B998" s="11">
        <v>22</v>
      </c>
      <c r="C998" s="11">
        <v>35</v>
      </c>
      <c r="D998" s="11"/>
      <c r="E998" s="11">
        <v>20290</v>
      </c>
      <c r="F998" s="11">
        <v>20000</v>
      </c>
      <c r="G998" s="11"/>
      <c r="H998" s="11">
        <v>8600.44</v>
      </c>
      <c r="I998" s="11"/>
      <c r="J998" s="11">
        <v>16527</v>
      </c>
      <c r="K998" s="11">
        <v>162.07</v>
      </c>
      <c r="L998" s="11">
        <v>3617.55</v>
      </c>
      <c r="M998" s="11">
        <v>405.18</v>
      </c>
      <c r="N998" s="11">
        <v>9043.8799999999992</v>
      </c>
      <c r="O998" s="11">
        <v>648.28</v>
      </c>
      <c r="P998" s="11">
        <v>14470.22</v>
      </c>
    </row>
    <row r="999" spans="1:16">
      <c r="A999" t="str">
        <f t="shared" si="26"/>
        <v>2336</v>
      </c>
      <c r="B999" s="10">
        <v>23</v>
      </c>
      <c r="C999" s="10">
        <v>36</v>
      </c>
      <c r="D999" s="10"/>
      <c r="E999" s="10">
        <v>20290</v>
      </c>
      <c r="F999" s="10">
        <v>20000</v>
      </c>
      <c r="G999" s="10"/>
      <c r="H999" s="10">
        <v>8858.4500000000007</v>
      </c>
      <c r="I999" s="10"/>
      <c r="J999" s="10">
        <v>16853</v>
      </c>
      <c r="K999" s="10">
        <v>165.27</v>
      </c>
      <c r="L999" s="10">
        <v>3891.35</v>
      </c>
      <c r="M999" s="10">
        <v>413.18</v>
      </c>
      <c r="N999" s="10">
        <v>9728.3799999999992</v>
      </c>
      <c r="O999" s="10">
        <v>661.08</v>
      </c>
      <c r="P999" s="10">
        <v>15565.4</v>
      </c>
    </row>
    <row r="1000" spans="1:16">
      <c r="A1000" t="str">
        <f t="shared" si="26"/>
        <v>2437</v>
      </c>
      <c r="B1000" s="11">
        <v>24</v>
      </c>
      <c r="C1000" s="11">
        <v>37</v>
      </c>
      <c r="D1000" s="11"/>
      <c r="E1000" s="11">
        <v>20290</v>
      </c>
      <c r="F1000" s="11">
        <v>20000</v>
      </c>
      <c r="G1000" s="11">
        <v>900</v>
      </c>
      <c r="H1000" s="11">
        <v>10024.209999999999</v>
      </c>
      <c r="I1000" s="11"/>
      <c r="J1000" s="11">
        <v>16286</v>
      </c>
      <c r="K1000" s="11">
        <v>168.53</v>
      </c>
      <c r="L1000" s="11">
        <v>4176.62</v>
      </c>
      <c r="M1000" s="11">
        <v>421.33</v>
      </c>
      <c r="N1000" s="11">
        <v>10441.549999999999</v>
      </c>
      <c r="O1000" s="11">
        <v>674.12</v>
      </c>
      <c r="P1000" s="11">
        <v>16706.48</v>
      </c>
    </row>
    <row r="1001" spans="1:16">
      <c r="A1001" t="str">
        <f t="shared" si="26"/>
        <v>2538</v>
      </c>
      <c r="B1001" s="10">
        <v>25</v>
      </c>
      <c r="C1001" s="10">
        <v>38</v>
      </c>
      <c r="D1001" s="10"/>
      <c r="E1001" s="10">
        <v>20290</v>
      </c>
      <c r="F1001" s="10">
        <v>20000</v>
      </c>
      <c r="G1001" s="10"/>
      <c r="H1001" s="10">
        <v>10324.93</v>
      </c>
      <c r="I1001" s="10"/>
      <c r="J1001" s="10">
        <v>16606</v>
      </c>
      <c r="K1001" s="10">
        <v>162.86000000000001</v>
      </c>
      <c r="L1001" s="10">
        <v>4464.78</v>
      </c>
      <c r="M1001" s="10">
        <v>407.15</v>
      </c>
      <c r="N1001" s="10">
        <v>11161.95</v>
      </c>
      <c r="O1001" s="10">
        <v>651.44000000000005</v>
      </c>
      <c r="P1001" s="10">
        <v>17859.12</v>
      </c>
    </row>
    <row r="1002" spans="1:16">
      <c r="A1002" t="str">
        <f t="shared" si="26"/>
        <v>2639</v>
      </c>
      <c r="B1002" s="11">
        <v>26</v>
      </c>
      <c r="C1002" s="11">
        <v>39</v>
      </c>
      <c r="D1002" s="11"/>
      <c r="E1002" s="11">
        <v>20290</v>
      </c>
      <c r="F1002" s="11">
        <v>20000</v>
      </c>
      <c r="G1002" s="11"/>
      <c r="H1002" s="11">
        <v>10634.68</v>
      </c>
      <c r="I1002" s="11"/>
      <c r="J1002" s="11">
        <v>16933</v>
      </c>
      <c r="K1002" s="11">
        <v>166.06</v>
      </c>
      <c r="L1002" s="11">
        <v>4764.78</v>
      </c>
      <c r="M1002" s="11">
        <v>415.15</v>
      </c>
      <c r="N1002" s="11">
        <v>11911.96</v>
      </c>
      <c r="O1002" s="11">
        <v>664.24</v>
      </c>
      <c r="P1002" s="11">
        <v>19059.13</v>
      </c>
    </row>
    <row r="1003" spans="1:16">
      <c r="A1003" t="str">
        <f t="shared" si="26"/>
        <v>2740</v>
      </c>
      <c r="B1003" s="10">
        <v>27</v>
      </c>
      <c r="C1003" s="10">
        <v>40</v>
      </c>
      <c r="D1003" s="10"/>
      <c r="E1003" s="10">
        <v>20290</v>
      </c>
      <c r="F1003" s="10">
        <v>20000</v>
      </c>
      <c r="G1003" s="10">
        <v>900</v>
      </c>
      <c r="H1003" s="10">
        <v>11853.72</v>
      </c>
      <c r="I1003" s="10"/>
      <c r="J1003" s="10">
        <v>16366</v>
      </c>
      <c r="K1003" s="10">
        <v>169.33</v>
      </c>
      <c r="L1003" s="10">
        <v>5077.0600000000004</v>
      </c>
      <c r="M1003" s="10">
        <v>423.33</v>
      </c>
      <c r="N1003" s="10">
        <v>12692.64</v>
      </c>
      <c r="O1003" s="10">
        <v>677.32</v>
      </c>
      <c r="P1003" s="10">
        <v>20308.23</v>
      </c>
    </row>
    <row r="1004" spans="1:16">
      <c r="A1004" t="str">
        <f t="shared" si="26"/>
        <v>2841</v>
      </c>
      <c r="B1004" s="11">
        <v>28</v>
      </c>
      <c r="C1004" s="11">
        <v>41</v>
      </c>
      <c r="D1004" s="11"/>
      <c r="E1004" s="11">
        <v>20290</v>
      </c>
      <c r="F1004" s="11">
        <v>20000</v>
      </c>
      <c r="G1004" s="11"/>
      <c r="H1004" s="11">
        <v>12209.33</v>
      </c>
      <c r="I1004" s="11"/>
      <c r="J1004" s="11">
        <v>16686</v>
      </c>
      <c r="K1004" s="11">
        <v>163.66</v>
      </c>
      <c r="L1004" s="11">
        <v>5393.03</v>
      </c>
      <c r="M1004" s="11">
        <v>409.15</v>
      </c>
      <c r="N1004" s="11">
        <v>13482.57</v>
      </c>
      <c r="O1004" s="11">
        <v>654.64</v>
      </c>
      <c r="P1004" s="11">
        <v>21572.11</v>
      </c>
    </row>
    <row r="1005" spans="1:16">
      <c r="A1005" t="str">
        <f t="shared" si="26"/>
        <v>2942</v>
      </c>
      <c r="B1005" s="10">
        <v>29</v>
      </c>
      <c r="C1005" s="10">
        <v>42</v>
      </c>
      <c r="D1005" s="10"/>
      <c r="E1005" s="10">
        <v>20290</v>
      </c>
      <c r="F1005" s="10">
        <v>20000</v>
      </c>
      <c r="G1005" s="10"/>
      <c r="H1005" s="10">
        <v>12575.61</v>
      </c>
      <c r="I1005" s="10"/>
      <c r="J1005" s="10">
        <v>17012</v>
      </c>
      <c r="K1005" s="10">
        <v>166.86</v>
      </c>
      <c r="L1005" s="10">
        <v>5721.68</v>
      </c>
      <c r="M1005" s="10">
        <v>417.15</v>
      </c>
      <c r="N1005" s="10">
        <v>14304.2</v>
      </c>
      <c r="O1005" s="10">
        <v>667.44</v>
      </c>
      <c r="P1005" s="10">
        <v>22886.720000000001</v>
      </c>
    </row>
    <row r="1006" spans="1:16">
      <c r="A1006" t="str">
        <f t="shared" si="26"/>
        <v>3043</v>
      </c>
      <c r="B1006" s="11">
        <v>30</v>
      </c>
      <c r="C1006" s="11">
        <v>43</v>
      </c>
      <c r="D1006" s="11"/>
      <c r="E1006" s="11">
        <v>20290</v>
      </c>
      <c r="F1006" s="11">
        <v>20000</v>
      </c>
      <c r="G1006" s="11">
        <v>900</v>
      </c>
      <c r="H1006" s="11">
        <v>13852.88</v>
      </c>
      <c r="I1006" s="11"/>
      <c r="J1006" s="11">
        <v>16446</v>
      </c>
      <c r="K1006" s="11">
        <v>170.12</v>
      </c>
      <c r="L1006" s="11">
        <v>6063.45</v>
      </c>
      <c r="M1006" s="11">
        <v>425.3</v>
      </c>
      <c r="N1006" s="11">
        <v>15158.62</v>
      </c>
      <c r="O1006" s="11">
        <v>680.48</v>
      </c>
      <c r="P1006" s="11">
        <v>24253.8</v>
      </c>
    </row>
    <row r="1007" spans="1:16">
      <c r="A1007" t="str">
        <f t="shared" si="26"/>
        <v>3144</v>
      </c>
      <c r="B1007" s="10">
        <v>31</v>
      </c>
      <c r="C1007" s="10">
        <v>44</v>
      </c>
      <c r="D1007" s="10"/>
      <c r="E1007" s="10">
        <v>20290</v>
      </c>
      <c r="F1007" s="10">
        <v>20000</v>
      </c>
      <c r="G1007" s="10"/>
      <c r="H1007" s="10">
        <v>14268.47</v>
      </c>
      <c r="I1007" s="10"/>
      <c r="J1007" s="10">
        <v>16765</v>
      </c>
      <c r="K1007" s="10">
        <v>164.46</v>
      </c>
      <c r="L1007" s="10">
        <v>6409.81</v>
      </c>
      <c r="M1007" s="10">
        <v>411.15</v>
      </c>
      <c r="N1007" s="10">
        <v>16024.53</v>
      </c>
      <c r="O1007" s="10">
        <v>657.84</v>
      </c>
      <c r="P1007" s="10">
        <v>25639.25</v>
      </c>
    </row>
    <row r="1008" spans="1:16">
      <c r="A1008" t="str">
        <f t="shared" si="26"/>
        <v>3245</v>
      </c>
      <c r="B1008" s="11">
        <v>32</v>
      </c>
      <c r="C1008" s="11">
        <v>45</v>
      </c>
      <c r="D1008" s="11"/>
      <c r="E1008" s="11">
        <v>20290</v>
      </c>
      <c r="F1008" s="11">
        <v>20000</v>
      </c>
      <c r="G1008" s="11"/>
      <c r="H1008" s="11">
        <v>14696.52</v>
      </c>
      <c r="I1008" s="11"/>
      <c r="J1008" s="11">
        <v>17091</v>
      </c>
      <c r="K1008" s="11">
        <v>167.65</v>
      </c>
      <c r="L1008" s="11">
        <v>6769.76</v>
      </c>
      <c r="M1008" s="11">
        <v>419.13</v>
      </c>
      <c r="N1008" s="11">
        <v>16924.39</v>
      </c>
      <c r="O1008" s="11">
        <v>670.6</v>
      </c>
      <c r="P1008" s="11">
        <v>27079.03</v>
      </c>
    </row>
    <row r="1009" spans="1:16">
      <c r="A1009" t="str">
        <f t="shared" si="26"/>
        <v>3346</v>
      </c>
      <c r="B1009" s="10">
        <v>33</v>
      </c>
      <c r="C1009" s="10">
        <v>46</v>
      </c>
      <c r="D1009" s="10"/>
      <c r="E1009" s="10">
        <v>20290</v>
      </c>
      <c r="F1009" s="10">
        <v>20000</v>
      </c>
      <c r="G1009" s="10">
        <v>900</v>
      </c>
      <c r="H1009" s="10">
        <v>16037.42</v>
      </c>
      <c r="I1009" s="10"/>
      <c r="J1009" s="10">
        <v>16524</v>
      </c>
      <c r="K1009" s="10">
        <v>170.91</v>
      </c>
      <c r="L1009" s="10">
        <v>7143.76</v>
      </c>
      <c r="M1009" s="10">
        <v>427.28</v>
      </c>
      <c r="N1009" s="10">
        <v>17859.400000000001</v>
      </c>
      <c r="O1009" s="10">
        <v>683.64</v>
      </c>
      <c r="P1009" s="10">
        <v>28575.040000000001</v>
      </c>
    </row>
    <row r="1010" spans="1:16">
      <c r="A1010" t="str">
        <f t="shared" si="26"/>
        <v>3447</v>
      </c>
      <c r="B1010" s="11">
        <v>34</v>
      </c>
      <c r="C1010" s="11">
        <v>47</v>
      </c>
      <c r="D1010" s="11"/>
      <c r="E1010" s="11">
        <v>20290</v>
      </c>
      <c r="F1010" s="11">
        <v>20000</v>
      </c>
      <c r="G1010" s="11"/>
      <c r="H1010" s="11">
        <v>16518.54</v>
      </c>
      <c r="I1010" s="11"/>
      <c r="J1010" s="11">
        <v>16842</v>
      </c>
      <c r="K1010" s="11">
        <v>165.24</v>
      </c>
      <c r="L1010" s="11">
        <v>7523.31</v>
      </c>
      <c r="M1010" s="11">
        <v>413.1</v>
      </c>
      <c r="N1010" s="11">
        <v>18808.28</v>
      </c>
      <c r="O1010" s="11">
        <v>660.96</v>
      </c>
      <c r="P1010" s="11">
        <v>30093.25</v>
      </c>
    </row>
    <row r="1011" spans="1:16">
      <c r="A1011" t="str">
        <f t="shared" si="26"/>
        <v>3548</v>
      </c>
      <c r="B1011" s="10">
        <v>35</v>
      </c>
      <c r="C1011" s="10">
        <v>48</v>
      </c>
      <c r="D1011" s="10"/>
      <c r="E1011" s="10">
        <v>20290</v>
      </c>
      <c r="F1011" s="10">
        <v>20000</v>
      </c>
      <c r="G1011" s="10"/>
      <c r="H1011" s="10">
        <v>17014.099999999999</v>
      </c>
      <c r="I1011" s="10"/>
      <c r="J1011" s="10">
        <v>17167</v>
      </c>
      <c r="K1011" s="10">
        <v>168.42</v>
      </c>
      <c r="L1011" s="10">
        <v>7917.43</v>
      </c>
      <c r="M1011" s="10">
        <v>421.05</v>
      </c>
      <c r="N1011" s="10">
        <v>19793.580000000002</v>
      </c>
      <c r="O1011" s="10">
        <v>673.68</v>
      </c>
      <c r="P1011" s="10">
        <v>31669.73</v>
      </c>
    </row>
    <row r="1012" spans="1:16">
      <c r="A1012" t="str">
        <f t="shared" si="26"/>
        <v>3649</v>
      </c>
      <c r="B1012" s="11">
        <v>36</v>
      </c>
      <c r="C1012" s="11">
        <v>49</v>
      </c>
      <c r="D1012" s="11"/>
      <c r="E1012" s="11">
        <v>20290</v>
      </c>
      <c r="F1012" s="11">
        <v>20000</v>
      </c>
      <c r="G1012" s="11">
        <v>900</v>
      </c>
      <c r="H1012" s="11">
        <v>18424.52</v>
      </c>
      <c r="I1012" s="11"/>
      <c r="J1012" s="11">
        <v>16599</v>
      </c>
      <c r="K1012" s="11">
        <v>171.67</v>
      </c>
      <c r="L1012" s="11">
        <v>8326.6299999999992</v>
      </c>
      <c r="M1012" s="11">
        <v>429.18</v>
      </c>
      <c r="N1012" s="11">
        <v>20816.560000000001</v>
      </c>
      <c r="O1012" s="11">
        <v>686.68</v>
      </c>
      <c r="P1012" s="11">
        <v>33306.5</v>
      </c>
    </row>
    <row r="1013" spans="1:16">
      <c r="A1013" t="str">
        <f t="shared" si="26"/>
        <v>3750</v>
      </c>
      <c r="B1013" s="10">
        <v>37</v>
      </c>
      <c r="C1013" s="10">
        <v>50</v>
      </c>
      <c r="D1013" s="10"/>
      <c r="E1013" s="10">
        <v>20290</v>
      </c>
      <c r="F1013" s="10">
        <v>20000</v>
      </c>
      <c r="G1013" s="10"/>
      <c r="H1013" s="10">
        <v>18977.259999999998</v>
      </c>
      <c r="I1013" s="10"/>
      <c r="J1013" s="10">
        <v>16915</v>
      </c>
      <c r="K1013" s="10">
        <v>165.99</v>
      </c>
      <c r="L1013" s="10">
        <v>8742.41</v>
      </c>
      <c r="M1013" s="10">
        <v>414.98</v>
      </c>
      <c r="N1013" s="10">
        <v>21856.04</v>
      </c>
      <c r="O1013" s="10">
        <v>663.96</v>
      </c>
      <c r="P1013" s="10">
        <v>34969.660000000003</v>
      </c>
    </row>
    <row r="1014" spans="1:16">
      <c r="A1014" t="str">
        <f t="shared" si="26"/>
        <v>3851</v>
      </c>
      <c r="B1014" s="11">
        <v>38</v>
      </c>
      <c r="C1014" s="11">
        <v>51</v>
      </c>
      <c r="D1014" s="11"/>
      <c r="E1014" s="11">
        <v>20290</v>
      </c>
      <c r="F1014" s="11">
        <v>20000</v>
      </c>
      <c r="G1014" s="11"/>
      <c r="H1014" s="11">
        <v>19546.57</v>
      </c>
      <c r="I1014" s="11"/>
      <c r="J1014" s="11">
        <v>17238</v>
      </c>
      <c r="K1014" s="11">
        <v>169.15</v>
      </c>
      <c r="L1014" s="11">
        <v>9173.84</v>
      </c>
      <c r="M1014" s="11">
        <v>422.88</v>
      </c>
      <c r="N1014" s="11">
        <v>22934.59</v>
      </c>
      <c r="O1014" s="11">
        <v>676.6</v>
      </c>
      <c r="P1014" s="11">
        <v>36695.35</v>
      </c>
    </row>
    <row r="1015" spans="1:16">
      <c r="A1015" t="str">
        <f t="shared" si="26"/>
        <v>3952</v>
      </c>
      <c r="B1015" s="10">
        <v>39</v>
      </c>
      <c r="C1015" s="10">
        <v>52</v>
      </c>
      <c r="D1015" s="10"/>
      <c r="E1015" s="10">
        <v>20290</v>
      </c>
      <c r="F1015" s="10">
        <v>20000</v>
      </c>
      <c r="G1015" s="10">
        <v>900</v>
      </c>
      <c r="H1015" s="10">
        <v>21032.97</v>
      </c>
      <c r="I1015" s="10"/>
      <c r="J1015" s="10">
        <v>16667</v>
      </c>
      <c r="K1015" s="10">
        <v>172.38</v>
      </c>
      <c r="L1015" s="10">
        <v>9621.43</v>
      </c>
      <c r="M1015" s="10">
        <v>430.95</v>
      </c>
      <c r="N1015" s="10">
        <v>24053.58</v>
      </c>
      <c r="O1015" s="10">
        <v>689.52</v>
      </c>
      <c r="P1015" s="10">
        <v>38485.730000000003</v>
      </c>
    </row>
    <row r="1016" spans="1:16">
      <c r="A1016" t="str">
        <f t="shared" si="26"/>
        <v>4053</v>
      </c>
      <c r="B1016" s="11">
        <v>40</v>
      </c>
      <c r="C1016" s="11">
        <v>53</v>
      </c>
      <c r="D1016" s="11"/>
      <c r="E1016" s="11">
        <v>20290</v>
      </c>
      <c r="F1016" s="11">
        <v>20000</v>
      </c>
      <c r="G1016" s="11"/>
      <c r="H1016" s="11">
        <v>21663.96</v>
      </c>
      <c r="I1016" s="11"/>
      <c r="J1016" s="11">
        <v>16980</v>
      </c>
      <c r="K1016" s="11">
        <v>166.67</v>
      </c>
      <c r="L1016" s="11">
        <v>10076.74</v>
      </c>
      <c r="M1016" s="11">
        <v>416.68</v>
      </c>
      <c r="N1016" s="11">
        <v>25191.86</v>
      </c>
      <c r="O1016" s="11">
        <v>666.68</v>
      </c>
      <c r="P1016" s="11">
        <v>40306.980000000003</v>
      </c>
    </row>
    <row r="1017" spans="1:16">
      <c r="A1017" t="str">
        <f t="shared" si="26"/>
        <v>4154</v>
      </c>
      <c r="B1017" s="10">
        <v>41</v>
      </c>
      <c r="C1017" s="10">
        <v>54</v>
      </c>
      <c r="D1017" s="10"/>
      <c r="E1017" s="10">
        <v>20290</v>
      </c>
      <c r="F1017" s="10">
        <v>20000</v>
      </c>
      <c r="G1017" s="10"/>
      <c r="H1017" s="10">
        <v>22313.88</v>
      </c>
      <c r="I1017" s="10"/>
      <c r="J1017" s="10">
        <v>17300</v>
      </c>
      <c r="K1017" s="10">
        <v>169.8</v>
      </c>
      <c r="L1017" s="10">
        <v>10548.85</v>
      </c>
      <c r="M1017" s="10">
        <v>424.5</v>
      </c>
      <c r="N1017" s="10">
        <v>26372.12</v>
      </c>
      <c r="O1017" s="10">
        <v>679.2</v>
      </c>
      <c r="P1017" s="10">
        <v>42195.39</v>
      </c>
    </row>
    <row r="1018" spans="1:16">
      <c r="A1018" t="str">
        <f t="shared" si="26"/>
        <v>4255</v>
      </c>
      <c r="B1018" s="11">
        <v>42</v>
      </c>
      <c r="C1018" s="11">
        <v>55</v>
      </c>
      <c r="D1018" s="11"/>
      <c r="E1018" s="11">
        <v>20290</v>
      </c>
      <c r="F1018" s="11">
        <v>20000</v>
      </c>
      <c r="G1018" s="11">
        <v>900</v>
      </c>
      <c r="H1018" s="11">
        <v>23883.3</v>
      </c>
      <c r="I1018" s="11"/>
      <c r="J1018" s="11">
        <v>16726</v>
      </c>
      <c r="K1018" s="11">
        <v>173</v>
      </c>
      <c r="L1018" s="11">
        <v>11038.31</v>
      </c>
      <c r="M1018" s="11">
        <v>432.5</v>
      </c>
      <c r="N1018" s="11">
        <v>27595.78</v>
      </c>
      <c r="O1018" s="11">
        <v>692</v>
      </c>
      <c r="P1018" s="11">
        <v>44153.25</v>
      </c>
    </row>
    <row r="1019" spans="1:16">
      <c r="A1019" t="str">
        <f t="shared" si="26"/>
        <v>4356</v>
      </c>
      <c r="B1019" s="10">
        <v>43</v>
      </c>
      <c r="C1019" s="10">
        <v>56</v>
      </c>
      <c r="D1019" s="10"/>
      <c r="E1019" s="10">
        <v>20290</v>
      </c>
      <c r="F1019" s="10">
        <v>20000</v>
      </c>
      <c r="G1019" s="10"/>
      <c r="H1019" s="10">
        <v>24599.79</v>
      </c>
      <c r="I1019" s="10"/>
      <c r="J1019" s="10">
        <v>17033</v>
      </c>
      <c r="K1019" s="10">
        <v>167.26</v>
      </c>
      <c r="L1019" s="10">
        <v>11536.72</v>
      </c>
      <c r="M1019" s="10">
        <v>418.15</v>
      </c>
      <c r="N1019" s="10">
        <v>28841.8</v>
      </c>
      <c r="O1019" s="10">
        <v>669.04</v>
      </c>
      <c r="P1019" s="10">
        <v>46146.89</v>
      </c>
    </row>
    <row r="1020" spans="1:16">
      <c r="A1020" t="str">
        <f t="shared" si="26"/>
        <v>4457</v>
      </c>
      <c r="B1020" s="11">
        <v>44</v>
      </c>
      <c r="C1020" s="11">
        <v>57</v>
      </c>
      <c r="D1020" s="11"/>
      <c r="E1020" s="11">
        <v>20290</v>
      </c>
      <c r="F1020" s="11">
        <v>20000</v>
      </c>
      <c r="G1020" s="11"/>
      <c r="H1020" s="11">
        <v>25337.79</v>
      </c>
      <c r="I1020" s="11"/>
      <c r="J1020" s="11">
        <v>17348</v>
      </c>
      <c r="K1020" s="11">
        <v>170.33</v>
      </c>
      <c r="L1020" s="11">
        <v>12053.15</v>
      </c>
      <c r="M1020" s="11">
        <v>425.83</v>
      </c>
      <c r="N1020" s="11">
        <v>30132.880000000001</v>
      </c>
      <c r="O1020" s="11">
        <v>681.32</v>
      </c>
      <c r="P1020" s="11">
        <v>48212.61</v>
      </c>
    </row>
    <row r="1021" spans="1:16">
      <c r="A1021" t="str">
        <f t="shared" si="26"/>
        <v>4558</v>
      </c>
      <c r="B1021" s="10">
        <v>45</v>
      </c>
      <c r="C1021" s="10">
        <v>58</v>
      </c>
      <c r="D1021" s="10"/>
      <c r="E1021" s="10">
        <v>20290</v>
      </c>
      <c r="F1021" s="10">
        <v>20000</v>
      </c>
      <c r="G1021" s="10">
        <v>900</v>
      </c>
      <c r="H1021" s="10">
        <v>26997.919999999998</v>
      </c>
      <c r="I1021" s="10"/>
      <c r="J1021" s="10">
        <v>16769</v>
      </c>
      <c r="K1021" s="10">
        <v>173.48</v>
      </c>
      <c r="L1021" s="10">
        <v>12588.23</v>
      </c>
      <c r="M1021" s="10">
        <v>433.7</v>
      </c>
      <c r="N1021" s="10">
        <v>31470.57</v>
      </c>
      <c r="O1021" s="10">
        <v>693.92</v>
      </c>
      <c r="P1021" s="10">
        <v>50352.91</v>
      </c>
    </row>
    <row r="1022" spans="1:16">
      <c r="A1022" t="str">
        <f t="shared" si="26"/>
        <v>4659</v>
      </c>
      <c r="B1022" s="11">
        <v>46</v>
      </c>
      <c r="C1022" s="11">
        <v>59</v>
      </c>
      <c r="D1022" s="11"/>
      <c r="E1022" s="11">
        <v>20290</v>
      </c>
      <c r="F1022" s="11">
        <v>20000</v>
      </c>
      <c r="G1022" s="11"/>
      <c r="H1022" s="11">
        <v>27807.86</v>
      </c>
      <c r="I1022" s="11"/>
      <c r="J1022" s="11">
        <v>17069</v>
      </c>
      <c r="K1022" s="11">
        <v>167.69</v>
      </c>
      <c r="L1022" s="11">
        <v>13133.56</v>
      </c>
      <c r="M1022" s="11">
        <v>419.23</v>
      </c>
      <c r="N1022" s="11">
        <v>32833.910000000003</v>
      </c>
      <c r="O1022" s="11">
        <v>670.76</v>
      </c>
      <c r="P1022" s="11">
        <v>52534.26</v>
      </c>
    </row>
    <row r="1023" spans="1:16">
      <c r="A1023" t="str">
        <f t="shared" si="26"/>
        <v>4760</v>
      </c>
      <c r="B1023" s="10">
        <v>47</v>
      </c>
      <c r="C1023" s="10">
        <v>60</v>
      </c>
      <c r="D1023" s="10"/>
      <c r="E1023" s="10">
        <v>20290</v>
      </c>
      <c r="F1023" s="10">
        <v>20000</v>
      </c>
      <c r="G1023" s="10"/>
      <c r="H1023" s="10">
        <v>28642.09</v>
      </c>
      <c r="I1023" s="10"/>
      <c r="J1023" s="10">
        <v>17376</v>
      </c>
      <c r="K1023" s="10">
        <v>170.69</v>
      </c>
      <c r="L1023" s="10">
        <v>13698.26</v>
      </c>
      <c r="M1023" s="10">
        <v>426.73</v>
      </c>
      <c r="N1023" s="10">
        <v>34245.65</v>
      </c>
      <c r="O1023" s="10">
        <v>682.76</v>
      </c>
      <c r="P1023" s="10">
        <v>54793.05</v>
      </c>
    </row>
    <row r="1024" spans="1:16">
      <c r="A1024" t="str">
        <f t="shared" si="26"/>
        <v>4861</v>
      </c>
      <c r="B1024" s="11">
        <v>48</v>
      </c>
      <c r="C1024" s="11">
        <v>61</v>
      </c>
      <c r="D1024" s="11"/>
      <c r="E1024" s="11">
        <v>20290</v>
      </c>
      <c r="F1024" s="11">
        <v>20000</v>
      </c>
      <c r="G1024" s="11">
        <v>900</v>
      </c>
      <c r="H1024" s="11">
        <v>30401.360000000001</v>
      </c>
      <c r="I1024" s="11"/>
      <c r="J1024" s="11">
        <v>16789</v>
      </c>
      <c r="K1024" s="11">
        <v>173.76</v>
      </c>
      <c r="L1024" s="11">
        <v>14282.97</v>
      </c>
      <c r="M1024" s="11">
        <v>434.4</v>
      </c>
      <c r="N1024" s="11">
        <v>35707.42</v>
      </c>
      <c r="O1024" s="11">
        <v>695.04</v>
      </c>
      <c r="P1024" s="11">
        <v>57131.88</v>
      </c>
    </row>
    <row r="1025" spans="1:16">
      <c r="A1025" t="str">
        <f t="shared" si="26"/>
        <v>4962</v>
      </c>
      <c r="B1025" s="10">
        <v>49</v>
      </c>
      <c r="C1025" s="10">
        <v>62</v>
      </c>
      <c r="D1025" s="10"/>
      <c r="E1025" s="10">
        <v>20290</v>
      </c>
      <c r="F1025" s="10">
        <v>20000</v>
      </c>
      <c r="G1025" s="10"/>
      <c r="H1025" s="10">
        <v>31313.4</v>
      </c>
      <c r="I1025" s="10"/>
      <c r="J1025" s="10">
        <v>17078</v>
      </c>
      <c r="K1025" s="10">
        <v>167.89</v>
      </c>
      <c r="L1025" s="10">
        <v>14879.35</v>
      </c>
      <c r="M1025" s="10">
        <v>419.73</v>
      </c>
      <c r="N1025" s="10">
        <v>37198.370000000003</v>
      </c>
      <c r="O1025" s="10">
        <v>671.56</v>
      </c>
      <c r="P1025" s="10">
        <v>59517.39</v>
      </c>
    </row>
    <row r="1026" spans="1:16">
      <c r="A1026" t="str">
        <f t="shared" si="26"/>
        <v>5063</v>
      </c>
      <c r="B1026" s="11">
        <v>50</v>
      </c>
      <c r="C1026" s="11">
        <v>63</v>
      </c>
      <c r="D1026" s="11"/>
      <c r="E1026" s="11">
        <v>20290</v>
      </c>
      <c r="F1026" s="11">
        <v>20000</v>
      </c>
      <c r="G1026" s="11"/>
      <c r="H1026" s="11">
        <v>32252.799999999999</v>
      </c>
      <c r="I1026" s="11"/>
      <c r="J1026" s="11">
        <v>17374</v>
      </c>
      <c r="K1026" s="11">
        <v>170.78</v>
      </c>
      <c r="L1026" s="11">
        <v>15496.51</v>
      </c>
      <c r="M1026" s="11">
        <v>426.95</v>
      </c>
      <c r="N1026" s="11">
        <v>38741.269999999997</v>
      </c>
      <c r="O1026" s="11">
        <v>683.12</v>
      </c>
      <c r="P1026" s="11">
        <v>61986.04</v>
      </c>
    </row>
    <row r="1027" spans="1:16">
      <c r="A1027" t="str">
        <f t="shared" si="26"/>
        <v>5164</v>
      </c>
      <c r="B1027" s="10">
        <v>51</v>
      </c>
      <c r="C1027" s="10">
        <v>64</v>
      </c>
      <c r="D1027" s="10"/>
      <c r="E1027" s="10">
        <v>20290</v>
      </c>
      <c r="F1027" s="10">
        <v>20000</v>
      </c>
      <c r="G1027" s="10">
        <v>900</v>
      </c>
      <c r="H1027" s="10">
        <v>34120.379999999997</v>
      </c>
      <c r="I1027" s="10"/>
      <c r="J1027" s="10">
        <v>16776</v>
      </c>
      <c r="K1027" s="10">
        <v>173.74</v>
      </c>
      <c r="L1027" s="10">
        <v>16135.14</v>
      </c>
      <c r="M1027" s="10">
        <v>434.35</v>
      </c>
      <c r="N1027" s="10">
        <v>40337.86</v>
      </c>
      <c r="O1027" s="10">
        <v>694.96</v>
      </c>
      <c r="P1027" s="10">
        <v>64540.58</v>
      </c>
    </row>
    <row r="1028" spans="1:16">
      <c r="A1028" t="str">
        <f t="shared" si="26"/>
        <v>5265</v>
      </c>
      <c r="B1028" s="11">
        <v>52</v>
      </c>
      <c r="C1028" s="11">
        <v>65</v>
      </c>
      <c r="D1028" s="11"/>
      <c r="E1028" s="11">
        <v>20290</v>
      </c>
      <c r="F1028" s="11">
        <v>20000</v>
      </c>
      <c r="G1028" s="11"/>
      <c r="H1028" s="11">
        <v>35144</v>
      </c>
      <c r="I1028" s="11"/>
      <c r="J1028" s="11">
        <v>17049</v>
      </c>
      <c r="K1028" s="11">
        <v>167.76</v>
      </c>
      <c r="L1028" s="11">
        <v>16786.96</v>
      </c>
      <c r="M1028" s="11">
        <v>419.4</v>
      </c>
      <c r="N1028" s="11">
        <v>41967.4</v>
      </c>
      <c r="O1028" s="11">
        <v>671.04</v>
      </c>
      <c r="P1028" s="11">
        <v>67147.83</v>
      </c>
    </row>
    <row r="1029" spans="1:16">
      <c r="A1029" t="str">
        <f t="shared" si="26"/>
        <v>5366</v>
      </c>
      <c r="B1029" s="10">
        <v>53</v>
      </c>
      <c r="C1029" s="10">
        <v>66</v>
      </c>
      <c r="D1029" s="10"/>
      <c r="E1029" s="10">
        <v>20290</v>
      </c>
      <c r="F1029" s="10">
        <v>20000</v>
      </c>
      <c r="G1029" s="10"/>
      <c r="H1029" s="10">
        <v>36198.32</v>
      </c>
      <c r="I1029" s="10"/>
      <c r="J1029" s="10">
        <v>17328</v>
      </c>
      <c r="K1029" s="10">
        <v>170.49</v>
      </c>
      <c r="L1029" s="10">
        <v>17461.060000000001</v>
      </c>
      <c r="M1029" s="10">
        <v>426.23</v>
      </c>
      <c r="N1029" s="10">
        <v>43652.639999999999</v>
      </c>
      <c r="O1029" s="10">
        <v>681.96</v>
      </c>
      <c r="P1029" s="10">
        <v>69844.23</v>
      </c>
    </row>
    <row r="1030" spans="1:16">
      <c r="A1030" t="str">
        <f t="shared" si="26"/>
        <v>5467</v>
      </c>
      <c r="B1030" s="11">
        <v>54</v>
      </c>
      <c r="C1030" s="11">
        <v>67</v>
      </c>
      <c r="D1030" s="11"/>
      <c r="E1030" s="11">
        <v>20290</v>
      </c>
      <c r="F1030" s="11">
        <v>20000</v>
      </c>
      <c r="G1030" s="11">
        <v>900</v>
      </c>
      <c r="H1030" s="11">
        <v>38184.269999999997</v>
      </c>
      <c r="I1030" s="11"/>
      <c r="J1030" s="11">
        <v>16713</v>
      </c>
      <c r="K1030" s="11">
        <v>173.28</v>
      </c>
      <c r="L1030" s="11">
        <v>18158.169999999998</v>
      </c>
      <c r="M1030" s="11">
        <v>433.2</v>
      </c>
      <c r="N1030" s="11">
        <v>45395.42</v>
      </c>
      <c r="O1030" s="11">
        <v>693.12</v>
      </c>
      <c r="P1030" s="11">
        <v>72632.679999999993</v>
      </c>
    </row>
    <row r="1031" spans="1:16">
      <c r="A1031" t="str">
        <f t="shared" si="26"/>
        <v>5568</v>
      </c>
      <c r="B1031" s="10">
        <v>55</v>
      </c>
      <c r="C1031" s="10">
        <v>68</v>
      </c>
      <c r="D1031" s="10"/>
      <c r="E1031" s="10">
        <v>20290</v>
      </c>
      <c r="F1031" s="10">
        <v>20000</v>
      </c>
      <c r="G1031" s="10"/>
      <c r="H1031" s="10">
        <v>39329.79</v>
      </c>
      <c r="I1031" s="10"/>
      <c r="J1031" s="10">
        <v>16963</v>
      </c>
      <c r="K1031" s="10">
        <v>167.13</v>
      </c>
      <c r="L1031" s="10">
        <v>18870.04</v>
      </c>
      <c r="M1031" s="10">
        <v>417.83</v>
      </c>
      <c r="N1031" s="10">
        <v>47175.11</v>
      </c>
      <c r="O1031" s="10">
        <v>668.52</v>
      </c>
      <c r="P1031" s="10">
        <v>75480.179999999993</v>
      </c>
    </row>
    <row r="1032" spans="1:16">
      <c r="A1032" t="str">
        <f t="shared" si="26"/>
        <v>5669</v>
      </c>
      <c r="B1032" s="11">
        <v>56</v>
      </c>
      <c r="C1032" s="11">
        <v>69</v>
      </c>
      <c r="D1032" s="11"/>
      <c r="E1032" s="11">
        <v>20290</v>
      </c>
      <c r="F1032" s="11">
        <v>20000</v>
      </c>
      <c r="G1032" s="11"/>
      <c r="H1032" s="11">
        <v>40509.69</v>
      </c>
      <c r="I1032" s="11"/>
      <c r="J1032" s="11">
        <v>17216</v>
      </c>
      <c r="K1032" s="11">
        <v>169.63</v>
      </c>
      <c r="L1032" s="11">
        <v>19605.78</v>
      </c>
      <c r="M1032" s="11">
        <v>424.08</v>
      </c>
      <c r="N1032" s="11">
        <v>49014.44</v>
      </c>
      <c r="O1032" s="11">
        <v>678.52</v>
      </c>
      <c r="P1032" s="11">
        <v>78423.100000000006</v>
      </c>
    </row>
    <row r="1033" spans="1:16">
      <c r="A1033" t="str">
        <f t="shared" si="26"/>
        <v>5770</v>
      </c>
      <c r="B1033" s="10">
        <v>57</v>
      </c>
      <c r="C1033" s="10">
        <v>70</v>
      </c>
      <c r="D1033" s="10"/>
      <c r="E1033" s="10">
        <v>20290</v>
      </c>
      <c r="F1033" s="10">
        <v>20000</v>
      </c>
      <c r="G1033" s="10">
        <v>900</v>
      </c>
      <c r="H1033" s="10">
        <v>42624.98</v>
      </c>
      <c r="I1033" s="10"/>
      <c r="J1033" s="10">
        <v>16575</v>
      </c>
      <c r="K1033" s="10">
        <v>172.16</v>
      </c>
      <c r="L1033" s="10">
        <v>20366.11</v>
      </c>
      <c r="M1033" s="10">
        <v>430.4</v>
      </c>
      <c r="N1033" s="10">
        <v>50915.27</v>
      </c>
      <c r="O1033" s="10">
        <v>688.64</v>
      </c>
      <c r="P1033" s="10">
        <v>81464.44</v>
      </c>
    </row>
    <row r="1034" spans="1:16">
      <c r="A1034" t="str">
        <f t="shared" si="26"/>
        <v>5871</v>
      </c>
      <c r="B1034" s="11">
        <v>58</v>
      </c>
      <c r="C1034" s="11">
        <v>71</v>
      </c>
      <c r="D1034" s="11"/>
      <c r="E1034" s="11">
        <v>20290</v>
      </c>
      <c r="F1034" s="11">
        <v>20000</v>
      </c>
      <c r="G1034" s="11"/>
      <c r="H1034" s="11">
        <v>43903.73</v>
      </c>
      <c r="I1034" s="11"/>
      <c r="J1034" s="11">
        <v>16789</v>
      </c>
      <c r="K1034" s="11">
        <v>165.75</v>
      </c>
      <c r="L1034" s="11">
        <v>21142.84</v>
      </c>
      <c r="M1034" s="11">
        <v>414.38</v>
      </c>
      <c r="N1034" s="11">
        <v>52857.11</v>
      </c>
      <c r="O1034" s="11">
        <v>663</v>
      </c>
      <c r="P1034" s="11">
        <v>84571.37</v>
      </c>
    </row>
    <row r="1035" spans="1:16">
      <c r="A1035" t="str">
        <f t="shared" si="26"/>
        <v>5972</v>
      </c>
      <c r="B1035" s="10">
        <v>59</v>
      </c>
      <c r="C1035" s="10">
        <v>72</v>
      </c>
      <c r="D1035" s="10"/>
      <c r="E1035" s="10">
        <v>20290</v>
      </c>
      <c r="F1035" s="10">
        <v>20000</v>
      </c>
      <c r="G1035" s="10"/>
      <c r="H1035" s="10">
        <v>45220.84</v>
      </c>
      <c r="I1035" s="10"/>
      <c r="J1035" s="10">
        <v>17004</v>
      </c>
      <c r="K1035" s="10">
        <v>167.89</v>
      </c>
      <c r="L1035" s="10">
        <v>21945.02</v>
      </c>
      <c r="M1035" s="10">
        <v>419.73</v>
      </c>
      <c r="N1035" s="10">
        <v>54862.54</v>
      </c>
      <c r="O1035" s="10">
        <v>671.56</v>
      </c>
      <c r="P1035" s="10">
        <v>87780.07</v>
      </c>
    </row>
    <row r="1036" spans="1:16">
      <c r="A1036" t="str">
        <f t="shared" si="26"/>
        <v>6073</v>
      </c>
      <c r="B1036" s="11">
        <v>60</v>
      </c>
      <c r="C1036" s="11">
        <v>73</v>
      </c>
      <c r="D1036" s="11"/>
      <c r="E1036" s="11">
        <v>20290</v>
      </c>
      <c r="F1036" s="11">
        <v>20000</v>
      </c>
      <c r="G1036" s="11">
        <v>900</v>
      </c>
      <c r="H1036" s="11">
        <v>47477.46</v>
      </c>
      <c r="I1036" s="11"/>
      <c r="J1036" s="11">
        <v>16320</v>
      </c>
      <c r="K1036" s="11">
        <v>170.04</v>
      </c>
      <c r="L1036" s="11">
        <v>22773.41</v>
      </c>
      <c r="M1036" s="11">
        <v>425.1</v>
      </c>
      <c r="N1036" s="11">
        <v>56933.52</v>
      </c>
      <c r="O1036" s="11">
        <v>680.16</v>
      </c>
      <c r="P1036" s="11">
        <v>91093.63</v>
      </c>
    </row>
    <row r="1037" spans="1:16">
      <c r="A1037" t="str">
        <f t="shared" si="26"/>
        <v>6174</v>
      </c>
      <c r="B1037" s="10">
        <v>61</v>
      </c>
      <c r="C1037" s="10">
        <v>74</v>
      </c>
      <c r="D1037" s="10"/>
      <c r="E1037" s="10">
        <v>20290</v>
      </c>
      <c r="F1037" s="10">
        <v>20000</v>
      </c>
      <c r="G1037" s="10"/>
      <c r="H1037" s="10">
        <v>48901.79</v>
      </c>
      <c r="I1037" s="10"/>
      <c r="J1037" s="10">
        <v>16478</v>
      </c>
      <c r="K1037" s="10">
        <v>163.19999999999999</v>
      </c>
      <c r="L1037" s="10">
        <v>23619.81</v>
      </c>
      <c r="M1037" s="10">
        <v>408</v>
      </c>
      <c r="N1037" s="10">
        <v>59049.53</v>
      </c>
      <c r="O1037" s="10">
        <v>652.79999999999995</v>
      </c>
      <c r="P1037" s="10">
        <v>94479.24</v>
      </c>
    </row>
    <row r="1038" spans="1:16">
      <c r="A1038" t="str">
        <f t="shared" si="26"/>
        <v>6275</v>
      </c>
      <c r="B1038" s="11">
        <v>62</v>
      </c>
      <c r="C1038" s="11">
        <v>75</v>
      </c>
      <c r="D1038" s="11"/>
      <c r="E1038" s="11">
        <v>20290</v>
      </c>
      <c r="F1038" s="11">
        <v>20000</v>
      </c>
      <c r="G1038" s="11"/>
      <c r="H1038" s="11">
        <v>50368.84</v>
      </c>
      <c r="I1038" s="11"/>
      <c r="J1038" s="11">
        <v>16629</v>
      </c>
      <c r="K1038" s="11">
        <v>164.78</v>
      </c>
      <c r="L1038" s="11">
        <v>24493.18</v>
      </c>
      <c r="M1038" s="11">
        <v>411.95</v>
      </c>
      <c r="N1038" s="11">
        <v>61232.959999999999</v>
      </c>
      <c r="O1038" s="11">
        <v>659.12</v>
      </c>
      <c r="P1038" s="11">
        <v>97972.74</v>
      </c>
    </row>
    <row r="1039" spans="1:16">
      <c r="A1039" t="str">
        <f t="shared" si="26"/>
        <v>6376</v>
      </c>
      <c r="B1039" s="10">
        <v>63</v>
      </c>
      <c r="C1039" s="10">
        <v>76</v>
      </c>
      <c r="D1039" s="10"/>
      <c r="E1039" s="10">
        <v>20290</v>
      </c>
      <c r="F1039" s="10">
        <v>20000</v>
      </c>
      <c r="G1039" s="10">
        <v>900</v>
      </c>
      <c r="H1039" s="10">
        <v>52779.91</v>
      </c>
      <c r="I1039" s="10"/>
      <c r="J1039" s="10">
        <v>15875</v>
      </c>
      <c r="K1039" s="10">
        <v>166.29</v>
      </c>
      <c r="L1039" s="10">
        <v>25394.27</v>
      </c>
      <c r="M1039" s="10">
        <v>415.73</v>
      </c>
      <c r="N1039" s="10">
        <v>63485.67</v>
      </c>
      <c r="O1039" s="10">
        <v>665.16</v>
      </c>
      <c r="P1039" s="10">
        <v>101577.08</v>
      </c>
    </row>
    <row r="1040" spans="1:16">
      <c r="A1040" t="str">
        <f t="shared" si="26"/>
        <v>6477</v>
      </c>
      <c r="B1040" s="11">
        <v>64</v>
      </c>
      <c r="C1040" s="11">
        <v>77</v>
      </c>
      <c r="D1040" s="11"/>
      <c r="E1040" s="11">
        <v>20290</v>
      </c>
      <c r="F1040" s="11">
        <v>20000</v>
      </c>
      <c r="G1040" s="11"/>
      <c r="H1040" s="11">
        <v>54363.3</v>
      </c>
      <c r="I1040" s="11"/>
      <c r="J1040" s="11">
        <v>15939</v>
      </c>
      <c r="K1040" s="11">
        <v>158.75</v>
      </c>
      <c r="L1040" s="11">
        <v>26314.85</v>
      </c>
      <c r="M1040" s="11">
        <v>396.88</v>
      </c>
      <c r="N1040" s="11">
        <v>65787.12</v>
      </c>
      <c r="O1040" s="11">
        <v>635</v>
      </c>
      <c r="P1040" s="11">
        <v>105259.39</v>
      </c>
    </row>
    <row r="1041" spans="1:16">
      <c r="A1041" t="str">
        <f t="shared" ref="A1041:A1043" si="27">B1041&amp;C1041</f>
        <v>6578</v>
      </c>
      <c r="B1041" s="10">
        <v>65</v>
      </c>
      <c r="C1041" s="10">
        <v>78</v>
      </c>
      <c r="D1041" s="10"/>
      <c r="E1041" s="10">
        <v>20290</v>
      </c>
      <c r="F1041" s="10">
        <v>20000</v>
      </c>
      <c r="G1041" s="10"/>
      <c r="H1041" s="10">
        <v>55994.2</v>
      </c>
      <c r="I1041" s="10"/>
      <c r="J1041" s="10">
        <v>15983</v>
      </c>
      <c r="K1041" s="10">
        <v>159.38999999999999</v>
      </c>
      <c r="L1041" s="10">
        <v>27263.68</v>
      </c>
      <c r="M1041" s="10">
        <v>398.48</v>
      </c>
      <c r="N1041" s="10">
        <v>68159.210000000006</v>
      </c>
      <c r="O1041" s="10">
        <v>637.55999999999995</v>
      </c>
      <c r="P1041" s="10">
        <v>109054.73</v>
      </c>
    </row>
    <row r="1042" spans="1:16">
      <c r="A1042" t="str">
        <f t="shared" si="27"/>
        <v>6679</v>
      </c>
      <c r="B1042" s="11">
        <v>66</v>
      </c>
      <c r="C1042" s="11">
        <v>79</v>
      </c>
      <c r="D1042" s="11"/>
      <c r="E1042" s="11">
        <v>20290</v>
      </c>
      <c r="F1042" s="11">
        <v>20000</v>
      </c>
      <c r="G1042" s="11">
        <v>900</v>
      </c>
      <c r="H1042" s="11">
        <v>58574.03</v>
      </c>
      <c r="I1042" s="11"/>
      <c r="J1042" s="11">
        <v>15103</v>
      </c>
      <c r="K1042" s="11">
        <v>159.83000000000001</v>
      </c>
      <c r="L1042" s="11">
        <v>28241.42</v>
      </c>
      <c r="M1042" s="11">
        <v>399.58</v>
      </c>
      <c r="N1042" s="11">
        <v>70603.56</v>
      </c>
      <c r="O1042" s="11">
        <v>639.32000000000005</v>
      </c>
      <c r="P1042" s="11">
        <v>112965.7</v>
      </c>
    </row>
    <row r="1043" spans="1:16">
      <c r="A1043" t="str">
        <f t="shared" si="27"/>
        <v>6780</v>
      </c>
      <c r="B1043" s="10">
        <v>67</v>
      </c>
      <c r="C1043" s="10">
        <v>80</v>
      </c>
      <c r="D1043" s="10"/>
      <c r="E1043" s="10">
        <v>20290</v>
      </c>
      <c r="F1043" s="10">
        <v>20000</v>
      </c>
      <c r="G1043" s="10"/>
      <c r="H1043" s="10">
        <v>60331.25</v>
      </c>
      <c r="I1043" s="10">
        <v>15000</v>
      </c>
      <c r="J1043" s="10">
        <v>15000</v>
      </c>
      <c r="K1043" s="10">
        <v>151.03</v>
      </c>
      <c r="L1043" s="10">
        <v>29239.7</v>
      </c>
      <c r="M1043" s="10">
        <v>377.58</v>
      </c>
      <c r="N1043" s="10">
        <v>73099.240000000005</v>
      </c>
      <c r="O1043" s="10">
        <v>604.12</v>
      </c>
      <c r="P1043" s="10">
        <v>116958.79</v>
      </c>
    </row>
    <row r="1044" spans="1:16" ht="54">
      <c r="B1044" s="9" t="s">
        <v>27</v>
      </c>
      <c r="C1044" s="9" t="s">
        <v>13</v>
      </c>
      <c r="D1044" s="9" t="s">
        <v>3027</v>
      </c>
      <c r="E1044" s="9" t="s">
        <v>15</v>
      </c>
      <c r="F1044" s="9" t="s">
        <v>16</v>
      </c>
      <c r="G1044" s="9" t="s">
        <v>17</v>
      </c>
      <c r="H1044" s="9" t="s">
        <v>3028</v>
      </c>
      <c r="I1044" s="9" t="s">
        <v>19</v>
      </c>
      <c r="J1044" s="9" t="s">
        <v>20</v>
      </c>
      <c r="K1044" s="9" t="s">
        <v>21</v>
      </c>
      <c r="L1044" s="9" t="s">
        <v>22</v>
      </c>
      <c r="M1044" s="9" t="s">
        <v>23</v>
      </c>
      <c r="N1044" s="9" t="s">
        <v>24</v>
      </c>
      <c r="O1044" s="9" t="s">
        <v>25</v>
      </c>
      <c r="P1044" s="9" t="s">
        <v>26</v>
      </c>
    </row>
    <row r="1045" spans="1:16">
      <c r="A1045" t="str">
        <f t="shared" ref="A1045:A1108" si="28">B1045&amp;C1045</f>
        <v>115</v>
      </c>
      <c r="B1045" s="10">
        <v>1</v>
      </c>
      <c r="C1045" s="10">
        <v>15</v>
      </c>
      <c r="D1045" s="10">
        <v>2036</v>
      </c>
      <c r="E1045" s="10">
        <v>2036</v>
      </c>
      <c r="F1045" s="10">
        <v>20000</v>
      </c>
      <c r="G1045" s="10"/>
      <c r="H1045" s="10"/>
      <c r="I1045" s="10"/>
      <c r="J1045" s="10">
        <v>916.2</v>
      </c>
      <c r="K1045" s="10">
        <v>11.2</v>
      </c>
      <c r="L1045" s="10">
        <v>11.2</v>
      </c>
      <c r="M1045" s="10">
        <v>28</v>
      </c>
      <c r="N1045" s="10">
        <v>28</v>
      </c>
      <c r="O1045" s="10">
        <v>44.79</v>
      </c>
      <c r="P1045" s="10">
        <v>44.79</v>
      </c>
    </row>
    <row r="1046" spans="1:16">
      <c r="A1046" t="str">
        <f t="shared" si="28"/>
        <v>216</v>
      </c>
      <c r="B1046" s="11">
        <v>2</v>
      </c>
      <c r="C1046" s="11">
        <v>16</v>
      </c>
      <c r="D1046" s="11">
        <v>2036</v>
      </c>
      <c r="E1046" s="11">
        <v>4072</v>
      </c>
      <c r="F1046" s="11">
        <v>20000</v>
      </c>
      <c r="G1046" s="11"/>
      <c r="H1046" s="11"/>
      <c r="I1046" s="11"/>
      <c r="J1046" s="11">
        <v>2482</v>
      </c>
      <c r="K1046" s="11">
        <v>26.58</v>
      </c>
      <c r="L1046" s="11">
        <v>38.11</v>
      </c>
      <c r="M1046" s="11">
        <v>66.45</v>
      </c>
      <c r="N1046" s="11">
        <v>95.28</v>
      </c>
      <c r="O1046" s="11">
        <v>106.32</v>
      </c>
      <c r="P1046" s="11">
        <v>152.46</v>
      </c>
    </row>
    <row r="1047" spans="1:16">
      <c r="A1047" t="str">
        <f t="shared" si="28"/>
        <v>317</v>
      </c>
      <c r="B1047" s="10">
        <v>3</v>
      </c>
      <c r="C1047" s="10">
        <v>17</v>
      </c>
      <c r="D1047" s="10">
        <v>2036</v>
      </c>
      <c r="E1047" s="10">
        <v>6108</v>
      </c>
      <c r="F1047" s="10">
        <v>20000</v>
      </c>
      <c r="G1047" s="10">
        <v>900</v>
      </c>
      <c r="H1047" s="10">
        <v>900</v>
      </c>
      <c r="I1047" s="10"/>
      <c r="J1047" s="10">
        <v>3159</v>
      </c>
      <c r="K1047" s="10">
        <v>42.25</v>
      </c>
      <c r="L1047" s="10">
        <v>81.510000000000005</v>
      </c>
      <c r="M1047" s="10">
        <v>105.63</v>
      </c>
      <c r="N1047" s="10">
        <v>203.77</v>
      </c>
      <c r="O1047" s="10">
        <v>169</v>
      </c>
      <c r="P1047" s="10">
        <v>326.02999999999997</v>
      </c>
    </row>
    <row r="1048" spans="1:16">
      <c r="A1048" t="str">
        <f t="shared" si="28"/>
        <v>418</v>
      </c>
      <c r="B1048" s="11">
        <v>4</v>
      </c>
      <c r="C1048" s="11">
        <v>18</v>
      </c>
      <c r="D1048" s="11">
        <v>2036</v>
      </c>
      <c r="E1048" s="11">
        <v>8144</v>
      </c>
      <c r="F1048" s="11">
        <v>20000</v>
      </c>
      <c r="G1048" s="11"/>
      <c r="H1048" s="11">
        <v>927</v>
      </c>
      <c r="I1048" s="11"/>
      <c r="J1048" s="11">
        <v>5059</v>
      </c>
      <c r="K1048" s="11">
        <v>52.9</v>
      </c>
      <c r="L1048" s="11">
        <v>136.86000000000001</v>
      </c>
      <c r="M1048" s="11">
        <v>132.26</v>
      </c>
      <c r="N1048" s="11">
        <v>342.14</v>
      </c>
      <c r="O1048" s="11">
        <v>211.62</v>
      </c>
      <c r="P1048" s="11">
        <v>547.42999999999995</v>
      </c>
    </row>
    <row r="1049" spans="1:16">
      <c r="A1049" t="str">
        <f t="shared" si="28"/>
        <v>519</v>
      </c>
      <c r="B1049" s="10">
        <v>5</v>
      </c>
      <c r="C1049" s="10">
        <v>19</v>
      </c>
      <c r="D1049" s="10">
        <v>2036</v>
      </c>
      <c r="E1049" s="10">
        <v>10180</v>
      </c>
      <c r="F1049" s="10">
        <v>20000</v>
      </c>
      <c r="G1049" s="10"/>
      <c r="H1049" s="10">
        <v>954.81</v>
      </c>
      <c r="I1049" s="10"/>
      <c r="J1049" s="10">
        <v>7038</v>
      </c>
      <c r="K1049" s="10">
        <v>72.75</v>
      </c>
      <c r="L1049" s="10">
        <v>213.72</v>
      </c>
      <c r="M1049" s="10">
        <v>181.89</v>
      </c>
      <c r="N1049" s="10">
        <v>534.29</v>
      </c>
      <c r="O1049" s="10">
        <v>291.02</v>
      </c>
      <c r="P1049" s="10">
        <v>854.87</v>
      </c>
    </row>
    <row r="1050" spans="1:16">
      <c r="A1050" t="str">
        <f t="shared" si="28"/>
        <v>620</v>
      </c>
      <c r="B1050" s="11">
        <v>6</v>
      </c>
      <c r="C1050" s="11">
        <v>20</v>
      </c>
      <c r="D1050" s="11">
        <v>2036</v>
      </c>
      <c r="E1050" s="11">
        <v>12216</v>
      </c>
      <c r="F1050" s="11">
        <v>20000</v>
      </c>
      <c r="G1050" s="11">
        <v>900</v>
      </c>
      <c r="H1050" s="11">
        <v>1883.45</v>
      </c>
      <c r="I1050" s="11"/>
      <c r="J1050" s="11">
        <v>8234</v>
      </c>
      <c r="K1050" s="11">
        <v>93.02</v>
      </c>
      <c r="L1050" s="11">
        <v>313.14999999999998</v>
      </c>
      <c r="M1050" s="11">
        <v>232.56</v>
      </c>
      <c r="N1050" s="11">
        <v>782.89</v>
      </c>
      <c r="O1050" s="11">
        <v>372.1</v>
      </c>
      <c r="P1050" s="11">
        <v>1252.6199999999999</v>
      </c>
    </row>
    <row r="1051" spans="1:16">
      <c r="A1051" t="str">
        <f t="shared" si="28"/>
        <v>721</v>
      </c>
      <c r="B1051" s="10">
        <v>7</v>
      </c>
      <c r="C1051" s="10">
        <v>21</v>
      </c>
      <c r="D1051" s="10">
        <v>2036</v>
      </c>
      <c r="E1051" s="10">
        <v>14252</v>
      </c>
      <c r="F1051" s="10">
        <v>20000</v>
      </c>
      <c r="G1051" s="10"/>
      <c r="H1051" s="10">
        <v>1939.96</v>
      </c>
      <c r="I1051" s="10"/>
      <c r="J1051" s="10">
        <v>10350</v>
      </c>
      <c r="K1051" s="10">
        <v>104.7</v>
      </c>
      <c r="L1051" s="10">
        <v>427.25</v>
      </c>
      <c r="M1051" s="10">
        <v>261.76</v>
      </c>
      <c r="N1051" s="10">
        <v>1068.1300000000001</v>
      </c>
      <c r="O1051" s="10">
        <v>418.82</v>
      </c>
      <c r="P1051" s="10">
        <v>1709.01</v>
      </c>
    </row>
    <row r="1052" spans="1:16">
      <c r="A1052" t="str">
        <f t="shared" si="28"/>
        <v>822</v>
      </c>
      <c r="B1052" s="11">
        <v>8</v>
      </c>
      <c r="C1052" s="11">
        <v>22</v>
      </c>
      <c r="D1052" s="11">
        <v>2036</v>
      </c>
      <c r="E1052" s="11">
        <v>16288</v>
      </c>
      <c r="F1052" s="11">
        <v>20000</v>
      </c>
      <c r="G1052" s="11"/>
      <c r="H1052" s="11">
        <v>1998.16</v>
      </c>
      <c r="I1052" s="11"/>
      <c r="J1052" s="11">
        <v>12551</v>
      </c>
      <c r="K1052" s="11">
        <v>125.63</v>
      </c>
      <c r="L1052" s="11">
        <v>565.71</v>
      </c>
      <c r="M1052" s="11">
        <v>314.08999999999997</v>
      </c>
      <c r="N1052" s="11">
        <v>1414.27</v>
      </c>
      <c r="O1052" s="11">
        <v>502.54</v>
      </c>
      <c r="P1052" s="11">
        <v>2262.8200000000002</v>
      </c>
    </row>
    <row r="1053" spans="1:16">
      <c r="A1053" t="str">
        <f t="shared" si="28"/>
        <v>923</v>
      </c>
      <c r="B1053" s="10">
        <v>9</v>
      </c>
      <c r="C1053" s="10">
        <v>23</v>
      </c>
      <c r="D1053" s="10">
        <v>2036</v>
      </c>
      <c r="E1053" s="10">
        <v>18324</v>
      </c>
      <c r="F1053" s="10">
        <v>20000</v>
      </c>
      <c r="G1053" s="10">
        <v>900</v>
      </c>
      <c r="H1053" s="10">
        <v>2958.1</v>
      </c>
      <c r="I1053" s="10"/>
      <c r="J1053" s="10">
        <v>13948</v>
      </c>
      <c r="K1053" s="10">
        <v>147</v>
      </c>
      <c r="L1053" s="10">
        <v>729.68</v>
      </c>
      <c r="M1053" s="10">
        <v>367.51</v>
      </c>
      <c r="N1053" s="10">
        <v>1824.21</v>
      </c>
      <c r="O1053" s="10">
        <v>588.02</v>
      </c>
      <c r="P1053" s="10">
        <v>2918.73</v>
      </c>
    </row>
    <row r="1054" spans="1:16">
      <c r="A1054" t="str">
        <f t="shared" si="28"/>
        <v>1024</v>
      </c>
      <c r="B1054" s="11">
        <v>10</v>
      </c>
      <c r="C1054" s="11">
        <v>24</v>
      </c>
      <c r="D1054" s="11">
        <v>2036</v>
      </c>
      <c r="E1054" s="11">
        <v>20360</v>
      </c>
      <c r="F1054" s="11">
        <v>20000</v>
      </c>
      <c r="G1054" s="11"/>
      <c r="H1054" s="11">
        <v>3046.84</v>
      </c>
      <c r="I1054" s="11"/>
      <c r="J1054" s="11">
        <v>16298</v>
      </c>
      <c r="K1054" s="11">
        <v>159.82</v>
      </c>
      <c r="L1054" s="11">
        <v>911.4</v>
      </c>
      <c r="M1054" s="11">
        <v>399.56</v>
      </c>
      <c r="N1054" s="11">
        <v>2278.4899999999998</v>
      </c>
      <c r="O1054" s="11">
        <v>639.29999999999995</v>
      </c>
      <c r="P1054" s="11">
        <v>3645.59</v>
      </c>
    </row>
    <row r="1055" spans="1:16">
      <c r="A1055" t="str">
        <f t="shared" si="28"/>
        <v>1125</v>
      </c>
      <c r="B1055" s="10">
        <v>11</v>
      </c>
      <c r="C1055" s="10">
        <v>25</v>
      </c>
      <c r="D1055" s="10"/>
      <c r="E1055" s="10">
        <v>20360</v>
      </c>
      <c r="F1055" s="10">
        <v>20000</v>
      </c>
      <c r="G1055" s="10"/>
      <c r="H1055" s="10">
        <v>3138.25</v>
      </c>
      <c r="I1055" s="10"/>
      <c r="J1055" s="10">
        <v>16620</v>
      </c>
      <c r="K1055" s="10">
        <v>162.97999999999999</v>
      </c>
      <c r="L1055" s="10">
        <v>1101.72</v>
      </c>
      <c r="M1055" s="10">
        <v>407.45</v>
      </c>
      <c r="N1055" s="10">
        <v>2754.3</v>
      </c>
      <c r="O1055" s="10">
        <v>651.91999999999996</v>
      </c>
      <c r="P1055" s="10">
        <v>4406.88</v>
      </c>
    </row>
    <row r="1056" spans="1:16">
      <c r="A1056" t="str">
        <f t="shared" si="28"/>
        <v>1226</v>
      </c>
      <c r="B1056" s="11">
        <v>12</v>
      </c>
      <c r="C1056" s="11">
        <v>26</v>
      </c>
      <c r="D1056" s="11"/>
      <c r="E1056" s="11">
        <v>20360</v>
      </c>
      <c r="F1056" s="11">
        <v>20000</v>
      </c>
      <c r="G1056" s="11">
        <v>900</v>
      </c>
      <c r="H1056" s="11">
        <v>4132.3999999999996</v>
      </c>
      <c r="I1056" s="11"/>
      <c r="J1056" s="11">
        <v>16049</v>
      </c>
      <c r="K1056" s="11">
        <v>166.2</v>
      </c>
      <c r="L1056" s="11">
        <v>1300.97</v>
      </c>
      <c r="M1056" s="11">
        <v>415.5</v>
      </c>
      <c r="N1056" s="11">
        <v>3252.43</v>
      </c>
      <c r="O1056" s="11">
        <v>664.8</v>
      </c>
      <c r="P1056" s="11">
        <v>5203.88</v>
      </c>
    </row>
    <row r="1057" spans="1:16">
      <c r="A1057" t="str">
        <f t="shared" si="28"/>
        <v>1327</v>
      </c>
      <c r="B1057" s="10">
        <v>13</v>
      </c>
      <c r="C1057" s="10">
        <v>27</v>
      </c>
      <c r="D1057" s="10"/>
      <c r="E1057" s="10">
        <v>20360</v>
      </c>
      <c r="F1057" s="10">
        <v>20000</v>
      </c>
      <c r="G1057" s="10"/>
      <c r="H1057" s="10">
        <v>4256.37</v>
      </c>
      <c r="I1057" s="10"/>
      <c r="J1057" s="10">
        <v>16367</v>
      </c>
      <c r="K1057" s="10">
        <v>160.49</v>
      </c>
      <c r="L1057" s="10">
        <v>1500.49</v>
      </c>
      <c r="M1057" s="10">
        <v>401.23</v>
      </c>
      <c r="N1057" s="10">
        <v>3751.22</v>
      </c>
      <c r="O1057" s="10">
        <v>641.96</v>
      </c>
      <c r="P1057" s="10">
        <v>6001.96</v>
      </c>
    </row>
    <row r="1058" spans="1:16">
      <c r="A1058" t="str">
        <f t="shared" si="28"/>
        <v>1428</v>
      </c>
      <c r="B1058" s="11">
        <v>14</v>
      </c>
      <c r="C1058" s="11">
        <v>28</v>
      </c>
      <c r="D1058" s="11"/>
      <c r="E1058" s="11">
        <v>20360</v>
      </c>
      <c r="F1058" s="11">
        <v>20000</v>
      </c>
      <c r="G1058" s="11"/>
      <c r="H1058" s="11">
        <v>4384.0600000000004</v>
      </c>
      <c r="I1058" s="11"/>
      <c r="J1058" s="11">
        <v>16691</v>
      </c>
      <c r="K1058" s="11">
        <v>163.66999999999999</v>
      </c>
      <c r="L1058" s="11">
        <v>1709.17</v>
      </c>
      <c r="M1058" s="11">
        <v>409.18</v>
      </c>
      <c r="N1058" s="11">
        <v>4272.9399999999996</v>
      </c>
      <c r="O1058" s="11">
        <v>654.67999999999995</v>
      </c>
      <c r="P1058" s="11">
        <v>6836.7</v>
      </c>
    </row>
    <row r="1059" spans="1:16">
      <c r="A1059" t="str">
        <f t="shared" si="28"/>
        <v>1529</v>
      </c>
      <c r="B1059" s="10">
        <v>15</v>
      </c>
      <c r="C1059" s="10">
        <v>29</v>
      </c>
      <c r="D1059" s="10"/>
      <c r="E1059" s="10">
        <v>20360</v>
      </c>
      <c r="F1059" s="10">
        <v>20000</v>
      </c>
      <c r="G1059" s="10">
        <v>900</v>
      </c>
      <c r="H1059" s="10">
        <v>5415.58</v>
      </c>
      <c r="I1059" s="10"/>
      <c r="J1059" s="10">
        <v>16122</v>
      </c>
      <c r="K1059" s="10">
        <v>166.91</v>
      </c>
      <c r="L1059" s="10">
        <v>1927.36</v>
      </c>
      <c r="M1059" s="10">
        <v>417.28</v>
      </c>
      <c r="N1059" s="10">
        <v>4818.3999999999996</v>
      </c>
      <c r="O1059" s="10">
        <v>667.64</v>
      </c>
      <c r="P1059" s="10">
        <v>7709.44</v>
      </c>
    </row>
    <row r="1060" spans="1:16">
      <c r="A1060" t="str">
        <f t="shared" si="28"/>
        <v>1630</v>
      </c>
      <c r="B1060" s="11">
        <v>16</v>
      </c>
      <c r="C1060" s="11">
        <v>30</v>
      </c>
      <c r="D1060" s="11"/>
      <c r="E1060" s="11">
        <v>20360</v>
      </c>
      <c r="F1060" s="11">
        <v>20000</v>
      </c>
      <c r="G1060" s="11"/>
      <c r="H1060" s="11">
        <v>5578.05</v>
      </c>
      <c r="I1060" s="11"/>
      <c r="J1060" s="11">
        <v>16441</v>
      </c>
      <c r="K1060" s="11">
        <v>161.22</v>
      </c>
      <c r="L1060" s="11">
        <v>2146.4</v>
      </c>
      <c r="M1060" s="11">
        <v>403.05</v>
      </c>
      <c r="N1060" s="11">
        <v>5366</v>
      </c>
      <c r="O1060" s="11">
        <v>644.88</v>
      </c>
      <c r="P1060" s="11">
        <v>8585.6</v>
      </c>
    </row>
    <row r="1061" spans="1:16">
      <c r="A1061" t="str">
        <f t="shared" si="28"/>
        <v>1731</v>
      </c>
      <c r="B1061" s="10">
        <v>17</v>
      </c>
      <c r="C1061" s="10">
        <v>31</v>
      </c>
      <c r="D1061" s="10"/>
      <c r="E1061" s="10">
        <v>20360</v>
      </c>
      <c r="F1061" s="10">
        <v>20000</v>
      </c>
      <c r="G1061" s="10"/>
      <c r="H1061" s="10">
        <v>5745.39</v>
      </c>
      <c r="I1061" s="10"/>
      <c r="J1061" s="10">
        <v>16766</v>
      </c>
      <c r="K1061" s="10">
        <v>164.41</v>
      </c>
      <c r="L1061" s="10">
        <v>2375.1999999999998</v>
      </c>
      <c r="M1061" s="10">
        <v>411.03</v>
      </c>
      <c r="N1061" s="10">
        <v>5938.01</v>
      </c>
      <c r="O1061" s="10">
        <v>657.64</v>
      </c>
      <c r="P1061" s="10">
        <v>9500.81</v>
      </c>
    </row>
    <row r="1062" spans="1:16">
      <c r="A1062" t="str">
        <f t="shared" si="28"/>
        <v>1832</v>
      </c>
      <c r="B1062" s="11">
        <v>18</v>
      </c>
      <c r="C1062" s="11">
        <v>32</v>
      </c>
      <c r="D1062" s="11"/>
      <c r="E1062" s="11">
        <v>20360</v>
      </c>
      <c r="F1062" s="11">
        <v>20000</v>
      </c>
      <c r="G1062" s="11">
        <v>900</v>
      </c>
      <c r="H1062" s="11">
        <v>6817.75</v>
      </c>
      <c r="I1062" s="11"/>
      <c r="J1062" s="11">
        <v>16199</v>
      </c>
      <c r="K1062" s="11">
        <v>167.66</v>
      </c>
      <c r="L1062" s="11">
        <v>2614.12</v>
      </c>
      <c r="M1062" s="11">
        <v>419.15</v>
      </c>
      <c r="N1062" s="11">
        <v>6535.3</v>
      </c>
      <c r="O1062" s="11">
        <v>670.64</v>
      </c>
      <c r="P1062" s="11">
        <v>10456.48</v>
      </c>
    </row>
    <row r="1063" spans="1:16">
      <c r="A1063" t="str">
        <f t="shared" si="28"/>
        <v>1933</v>
      </c>
      <c r="B1063" s="10">
        <v>19</v>
      </c>
      <c r="C1063" s="10">
        <v>33</v>
      </c>
      <c r="D1063" s="10"/>
      <c r="E1063" s="10">
        <v>20360</v>
      </c>
      <c r="F1063" s="10">
        <v>20000</v>
      </c>
      <c r="G1063" s="10"/>
      <c r="H1063" s="10">
        <v>7022.29</v>
      </c>
      <c r="I1063" s="10"/>
      <c r="J1063" s="10">
        <v>16519</v>
      </c>
      <c r="K1063" s="10">
        <v>161.99</v>
      </c>
      <c r="L1063" s="10">
        <v>2854.53</v>
      </c>
      <c r="M1063" s="10">
        <v>404.98</v>
      </c>
      <c r="N1063" s="10">
        <v>7136.33</v>
      </c>
      <c r="O1063" s="10">
        <v>647.96</v>
      </c>
      <c r="P1063" s="10">
        <v>11418.13</v>
      </c>
    </row>
    <row r="1064" spans="1:16">
      <c r="A1064" t="str">
        <f t="shared" si="28"/>
        <v>2034</v>
      </c>
      <c r="B1064" s="11">
        <v>20</v>
      </c>
      <c r="C1064" s="11">
        <v>34</v>
      </c>
      <c r="D1064" s="11"/>
      <c r="E1064" s="11">
        <v>20360</v>
      </c>
      <c r="F1064" s="11">
        <v>20000</v>
      </c>
      <c r="G1064" s="11"/>
      <c r="H1064" s="11">
        <v>7232.95</v>
      </c>
      <c r="I1064" s="11"/>
      <c r="J1064" s="11">
        <v>16845</v>
      </c>
      <c r="K1064" s="11">
        <v>165.19</v>
      </c>
      <c r="L1064" s="11">
        <v>3105.36</v>
      </c>
      <c r="M1064" s="11">
        <v>412.98</v>
      </c>
      <c r="N1064" s="11">
        <v>7763.4</v>
      </c>
      <c r="O1064" s="11">
        <v>660.76</v>
      </c>
      <c r="P1064" s="11">
        <v>12421.43</v>
      </c>
    </row>
    <row r="1065" spans="1:16">
      <c r="A1065" t="str">
        <f t="shared" si="28"/>
        <v>2135</v>
      </c>
      <c r="B1065" s="10">
        <v>21</v>
      </c>
      <c r="C1065" s="10">
        <v>35</v>
      </c>
      <c r="D1065" s="10"/>
      <c r="E1065" s="10">
        <v>20360</v>
      </c>
      <c r="F1065" s="10">
        <v>20000</v>
      </c>
      <c r="G1065" s="10">
        <v>900</v>
      </c>
      <c r="H1065" s="10">
        <v>8349.94</v>
      </c>
      <c r="I1065" s="10"/>
      <c r="J1065" s="10">
        <v>16278</v>
      </c>
      <c r="K1065" s="10">
        <v>168.45</v>
      </c>
      <c r="L1065" s="10">
        <v>3366.97</v>
      </c>
      <c r="M1065" s="10">
        <v>421.13</v>
      </c>
      <c r="N1065" s="10">
        <v>8417.42</v>
      </c>
      <c r="O1065" s="10">
        <v>673.8</v>
      </c>
      <c r="P1065" s="10">
        <v>13467.88</v>
      </c>
    </row>
    <row r="1066" spans="1:16">
      <c r="A1066" t="str">
        <f t="shared" si="28"/>
        <v>2236</v>
      </c>
      <c r="B1066" s="11">
        <v>22</v>
      </c>
      <c r="C1066" s="11">
        <v>36</v>
      </c>
      <c r="D1066" s="11"/>
      <c r="E1066" s="11">
        <v>20360</v>
      </c>
      <c r="F1066" s="11">
        <v>20000</v>
      </c>
      <c r="G1066" s="11"/>
      <c r="H1066" s="11">
        <v>8600.44</v>
      </c>
      <c r="I1066" s="11"/>
      <c r="J1066" s="11">
        <v>16599</v>
      </c>
      <c r="K1066" s="11">
        <v>162.78</v>
      </c>
      <c r="L1066" s="11">
        <v>3630.76</v>
      </c>
      <c r="M1066" s="11">
        <v>406.95</v>
      </c>
      <c r="N1066" s="11">
        <v>9076.9</v>
      </c>
      <c r="O1066" s="11">
        <v>651.12</v>
      </c>
      <c r="P1066" s="11">
        <v>14523.03</v>
      </c>
    </row>
    <row r="1067" spans="1:16">
      <c r="A1067" t="str">
        <f t="shared" si="28"/>
        <v>2337</v>
      </c>
      <c r="B1067" s="10">
        <v>23</v>
      </c>
      <c r="C1067" s="10">
        <v>37</v>
      </c>
      <c r="D1067" s="10"/>
      <c r="E1067" s="10">
        <v>20360</v>
      </c>
      <c r="F1067" s="10">
        <v>20000</v>
      </c>
      <c r="G1067" s="10"/>
      <c r="H1067" s="10">
        <v>8858.4500000000007</v>
      </c>
      <c r="I1067" s="10"/>
      <c r="J1067" s="10">
        <v>16927</v>
      </c>
      <c r="K1067" s="10">
        <v>165.99</v>
      </c>
      <c r="L1067" s="10">
        <v>3905.67</v>
      </c>
      <c r="M1067" s="10">
        <v>414.98</v>
      </c>
      <c r="N1067" s="10">
        <v>9764.18</v>
      </c>
      <c r="O1067" s="10">
        <v>663.96</v>
      </c>
      <c r="P1067" s="10">
        <v>15622.68</v>
      </c>
    </row>
    <row r="1068" spans="1:16">
      <c r="A1068" t="str">
        <f t="shared" si="28"/>
        <v>2438</v>
      </c>
      <c r="B1068" s="11">
        <v>24</v>
      </c>
      <c r="C1068" s="11">
        <v>38</v>
      </c>
      <c r="D1068" s="11"/>
      <c r="E1068" s="11">
        <v>20360</v>
      </c>
      <c r="F1068" s="11">
        <v>20000</v>
      </c>
      <c r="G1068" s="11">
        <v>900</v>
      </c>
      <c r="H1068" s="11">
        <v>10024.209999999999</v>
      </c>
      <c r="I1068" s="11"/>
      <c r="J1068" s="11">
        <v>16360</v>
      </c>
      <c r="K1068" s="11">
        <v>169.27</v>
      </c>
      <c r="L1068" s="11">
        <v>4192.1099999999997</v>
      </c>
      <c r="M1068" s="11">
        <v>423.18</v>
      </c>
      <c r="N1068" s="11">
        <v>10480.280000000001</v>
      </c>
      <c r="O1068" s="11">
        <v>677.08</v>
      </c>
      <c r="P1068" s="11">
        <v>16768.439999999999</v>
      </c>
    </row>
    <row r="1069" spans="1:16">
      <c r="A1069" t="str">
        <f t="shared" si="28"/>
        <v>2539</v>
      </c>
      <c r="B1069" s="10">
        <v>25</v>
      </c>
      <c r="C1069" s="10">
        <v>39</v>
      </c>
      <c r="D1069" s="10"/>
      <c r="E1069" s="10">
        <v>20360</v>
      </c>
      <c r="F1069" s="10">
        <v>20000</v>
      </c>
      <c r="G1069" s="10"/>
      <c r="H1069" s="10">
        <v>10324.93</v>
      </c>
      <c r="I1069" s="10"/>
      <c r="J1069" s="10">
        <v>16682</v>
      </c>
      <c r="K1069" s="10">
        <v>163.6</v>
      </c>
      <c r="L1069" s="10">
        <v>4481.47</v>
      </c>
      <c r="M1069" s="10">
        <v>409</v>
      </c>
      <c r="N1069" s="10">
        <v>11203.69</v>
      </c>
      <c r="O1069" s="10">
        <v>654.4</v>
      </c>
      <c r="P1069" s="10">
        <v>17925.900000000001</v>
      </c>
    </row>
    <row r="1070" spans="1:16">
      <c r="A1070" t="str">
        <f t="shared" si="28"/>
        <v>2640</v>
      </c>
      <c r="B1070" s="11">
        <v>26</v>
      </c>
      <c r="C1070" s="11">
        <v>40</v>
      </c>
      <c r="D1070" s="11"/>
      <c r="E1070" s="11">
        <v>20360</v>
      </c>
      <c r="F1070" s="11">
        <v>20000</v>
      </c>
      <c r="G1070" s="11"/>
      <c r="H1070" s="11">
        <v>10634.68</v>
      </c>
      <c r="I1070" s="11"/>
      <c r="J1070" s="11">
        <v>17009</v>
      </c>
      <c r="K1070" s="11">
        <v>166.82</v>
      </c>
      <c r="L1070" s="11">
        <v>4782.74</v>
      </c>
      <c r="M1070" s="11">
        <v>417.05</v>
      </c>
      <c r="N1070" s="11">
        <v>11956.85</v>
      </c>
      <c r="O1070" s="11">
        <v>667.28</v>
      </c>
      <c r="P1070" s="11">
        <v>19130.95</v>
      </c>
    </row>
    <row r="1071" spans="1:16">
      <c r="A1071" t="str">
        <f t="shared" si="28"/>
        <v>2741</v>
      </c>
      <c r="B1071" s="10">
        <v>27</v>
      </c>
      <c r="C1071" s="10">
        <v>41</v>
      </c>
      <c r="D1071" s="10"/>
      <c r="E1071" s="10">
        <v>20360</v>
      </c>
      <c r="F1071" s="10">
        <v>20000</v>
      </c>
      <c r="G1071" s="10">
        <v>900</v>
      </c>
      <c r="H1071" s="10">
        <v>11853.72</v>
      </c>
      <c r="I1071" s="10"/>
      <c r="J1071" s="10">
        <v>16444</v>
      </c>
      <c r="K1071" s="10">
        <v>170.09</v>
      </c>
      <c r="L1071" s="10">
        <v>5096.3100000000004</v>
      </c>
      <c r="M1071" s="10">
        <v>425.23</v>
      </c>
      <c r="N1071" s="10">
        <v>12740.78</v>
      </c>
      <c r="O1071" s="10">
        <v>680.36</v>
      </c>
      <c r="P1071" s="10">
        <v>20385.240000000002</v>
      </c>
    </row>
    <row r="1072" spans="1:16">
      <c r="A1072" t="str">
        <f t="shared" si="28"/>
        <v>2842</v>
      </c>
      <c r="B1072" s="11">
        <v>28</v>
      </c>
      <c r="C1072" s="11">
        <v>42</v>
      </c>
      <c r="D1072" s="11"/>
      <c r="E1072" s="11">
        <v>20360</v>
      </c>
      <c r="F1072" s="11">
        <v>20000</v>
      </c>
      <c r="G1072" s="11"/>
      <c r="H1072" s="11">
        <v>12209.33</v>
      </c>
      <c r="I1072" s="11"/>
      <c r="J1072" s="11">
        <v>16765</v>
      </c>
      <c r="K1072" s="11">
        <v>164.44</v>
      </c>
      <c r="L1072" s="11">
        <v>5413.64</v>
      </c>
      <c r="M1072" s="11">
        <v>411.1</v>
      </c>
      <c r="N1072" s="11">
        <v>13534.1</v>
      </c>
      <c r="O1072" s="11">
        <v>657.76</v>
      </c>
      <c r="P1072" s="11">
        <v>21654.560000000001</v>
      </c>
    </row>
    <row r="1073" spans="1:16">
      <c r="A1073" t="str">
        <f t="shared" si="28"/>
        <v>2943</v>
      </c>
      <c r="B1073" s="10">
        <v>29</v>
      </c>
      <c r="C1073" s="10">
        <v>43</v>
      </c>
      <c r="D1073" s="10"/>
      <c r="E1073" s="10">
        <v>20360</v>
      </c>
      <c r="F1073" s="10">
        <v>20000</v>
      </c>
      <c r="G1073" s="10"/>
      <c r="H1073" s="10">
        <v>12575.61</v>
      </c>
      <c r="I1073" s="10"/>
      <c r="J1073" s="10">
        <v>17092</v>
      </c>
      <c r="K1073" s="10">
        <v>167.65</v>
      </c>
      <c r="L1073" s="10">
        <v>5743.7</v>
      </c>
      <c r="M1073" s="10">
        <v>419.13</v>
      </c>
      <c r="N1073" s="10">
        <v>14359.25</v>
      </c>
      <c r="O1073" s="10">
        <v>670.6</v>
      </c>
      <c r="P1073" s="10">
        <v>22974.799999999999</v>
      </c>
    </row>
    <row r="1074" spans="1:16">
      <c r="A1074" t="str">
        <f t="shared" si="28"/>
        <v>3044</v>
      </c>
      <c r="B1074" s="11">
        <v>30</v>
      </c>
      <c r="C1074" s="11">
        <v>44</v>
      </c>
      <c r="D1074" s="11"/>
      <c r="E1074" s="11">
        <v>20360</v>
      </c>
      <c r="F1074" s="11">
        <v>20000</v>
      </c>
      <c r="G1074" s="11">
        <v>900</v>
      </c>
      <c r="H1074" s="11">
        <v>13852.88</v>
      </c>
      <c r="I1074" s="11"/>
      <c r="J1074" s="11">
        <v>16527</v>
      </c>
      <c r="K1074" s="11">
        <v>170.92</v>
      </c>
      <c r="L1074" s="11">
        <v>6086.93</v>
      </c>
      <c r="M1074" s="11">
        <v>427.3</v>
      </c>
      <c r="N1074" s="11">
        <v>15217.33</v>
      </c>
      <c r="O1074" s="11">
        <v>683.68</v>
      </c>
      <c r="P1074" s="11">
        <v>24347.72</v>
      </c>
    </row>
    <row r="1075" spans="1:16">
      <c r="A1075" t="str">
        <f t="shared" si="28"/>
        <v>3145</v>
      </c>
      <c r="B1075" s="10">
        <v>31</v>
      </c>
      <c r="C1075" s="10">
        <v>45</v>
      </c>
      <c r="D1075" s="10"/>
      <c r="E1075" s="10">
        <v>20360</v>
      </c>
      <c r="F1075" s="10">
        <v>20000</v>
      </c>
      <c r="G1075" s="10"/>
      <c r="H1075" s="10">
        <v>14268.47</v>
      </c>
      <c r="I1075" s="10"/>
      <c r="J1075" s="10">
        <v>16847</v>
      </c>
      <c r="K1075" s="10">
        <v>165.27</v>
      </c>
      <c r="L1075" s="10">
        <v>6434.81</v>
      </c>
      <c r="M1075" s="10">
        <v>413.18</v>
      </c>
      <c r="N1075" s="10">
        <v>16087.02</v>
      </c>
      <c r="O1075" s="10">
        <v>661.08</v>
      </c>
      <c r="P1075" s="10">
        <v>25739.23</v>
      </c>
    </row>
    <row r="1076" spans="1:16">
      <c r="A1076" t="str">
        <f t="shared" si="28"/>
        <v>3246</v>
      </c>
      <c r="B1076" s="11">
        <v>32</v>
      </c>
      <c r="C1076" s="11">
        <v>46</v>
      </c>
      <c r="D1076" s="11"/>
      <c r="E1076" s="11">
        <v>20360</v>
      </c>
      <c r="F1076" s="11">
        <v>20000</v>
      </c>
      <c r="G1076" s="11"/>
      <c r="H1076" s="11">
        <v>14696.52</v>
      </c>
      <c r="I1076" s="11"/>
      <c r="J1076" s="11">
        <v>17174</v>
      </c>
      <c r="K1076" s="11">
        <v>168.47</v>
      </c>
      <c r="L1076" s="11">
        <v>6796.32</v>
      </c>
      <c r="M1076" s="11">
        <v>421.18</v>
      </c>
      <c r="N1076" s="11">
        <v>16990.810000000001</v>
      </c>
      <c r="O1076" s="11">
        <v>673.88</v>
      </c>
      <c r="P1076" s="11">
        <v>27185.29</v>
      </c>
    </row>
    <row r="1077" spans="1:16">
      <c r="A1077" t="str">
        <f t="shared" si="28"/>
        <v>3347</v>
      </c>
      <c r="B1077" s="10">
        <v>33</v>
      </c>
      <c r="C1077" s="10">
        <v>47</v>
      </c>
      <c r="D1077" s="10"/>
      <c r="E1077" s="10">
        <v>20360</v>
      </c>
      <c r="F1077" s="10">
        <v>20000</v>
      </c>
      <c r="G1077" s="10">
        <v>900</v>
      </c>
      <c r="H1077" s="10">
        <v>16037.42</v>
      </c>
      <c r="I1077" s="10"/>
      <c r="J1077" s="10">
        <v>16608</v>
      </c>
      <c r="K1077" s="10">
        <v>171.74</v>
      </c>
      <c r="L1077" s="10">
        <v>7171.95</v>
      </c>
      <c r="M1077" s="10">
        <v>429.35</v>
      </c>
      <c r="N1077" s="10">
        <v>17929.88</v>
      </c>
      <c r="O1077" s="10">
        <v>686.96</v>
      </c>
      <c r="P1077" s="10">
        <v>28687.81</v>
      </c>
    </row>
    <row r="1078" spans="1:16">
      <c r="A1078" t="str">
        <f t="shared" si="28"/>
        <v>3448</v>
      </c>
      <c r="B1078" s="11">
        <v>34</v>
      </c>
      <c r="C1078" s="11">
        <v>48</v>
      </c>
      <c r="D1078" s="11"/>
      <c r="E1078" s="11">
        <v>20360</v>
      </c>
      <c r="F1078" s="11">
        <v>20000</v>
      </c>
      <c r="G1078" s="11"/>
      <c r="H1078" s="11">
        <v>16518.54</v>
      </c>
      <c r="I1078" s="11"/>
      <c r="J1078" s="11">
        <v>16927</v>
      </c>
      <c r="K1078" s="11">
        <v>166.08</v>
      </c>
      <c r="L1078" s="11">
        <v>7553.19</v>
      </c>
      <c r="M1078" s="11">
        <v>415.2</v>
      </c>
      <c r="N1078" s="11">
        <v>18882.98</v>
      </c>
      <c r="O1078" s="11">
        <v>664.32</v>
      </c>
      <c r="P1078" s="11">
        <v>30212.76</v>
      </c>
    </row>
    <row r="1079" spans="1:16">
      <c r="A1079" t="str">
        <f t="shared" si="28"/>
        <v>3549</v>
      </c>
      <c r="B1079" s="10">
        <v>35</v>
      </c>
      <c r="C1079" s="10">
        <v>49</v>
      </c>
      <c r="D1079" s="10"/>
      <c r="E1079" s="10">
        <v>20360</v>
      </c>
      <c r="F1079" s="10">
        <v>20000</v>
      </c>
      <c r="G1079" s="10"/>
      <c r="H1079" s="10">
        <v>17014.099999999999</v>
      </c>
      <c r="I1079" s="10"/>
      <c r="J1079" s="10">
        <v>17253</v>
      </c>
      <c r="K1079" s="10">
        <v>169.27</v>
      </c>
      <c r="L1079" s="10">
        <v>7949.06</v>
      </c>
      <c r="M1079" s="10">
        <v>423.18</v>
      </c>
      <c r="N1079" s="10">
        <v>19872.64</v>
      </c>
      <c r="O1079" s="10">
        <v>677.08</v>
      </c>
      <c r="P1079" s="10">
        <v>31796.23</v>
      </c>
    </row>
    <row r="1080" spans="1:16">
      <c r="A1080" t="str">
        <f t="shared" si="28"/>
        <v>3650</v>
      </c>
      <c r="B1080" s="11">
        <v>36</v>
      </c>
      <c r="C1080" s="11">
        <v>50</v>
      </c>
      <c r="D1080" s="11"/>
      <c r="E1080" s="11">
        <v>20360</v>
      </c>
      <c r="F1080" s="11">
        <v>20000</v>
      </c>
      <c r="G1080" s="11">
        <v>900</v>
      </c>
      <c r="H1080" s="11">
        <v>18424.52</v>
      </c>
      <c r="I1080" s="11"/>
      <c r="J1080" s="11">
        <v>16686</v>
      </c>
      <c r="K1080" s="11">
        <v>172.53</v>
      </c>
      <c r="L1080" s="11">
        <v>8360.06</v>
      </c>
      <c r="M1080" s="11">
        <v>431.33</v>
      </c>
      <c r="N1080" s="11">
        <v>20900.150000000001</v>
      </c>
      <c r="O1080" s="11">
        <v>690.12</v>
      </c>
      <c r="P1080" s="11">
        <v>33440.230000000003</v>
      </c>
    </row>
    <row r="1081" spans="1:16">
      <c r="A1081" t="str">
        <f t="shared" si="28"/>
        <v>3751</v>
      </c>
      <c r="B1081" s="10">
        <v>37</v>
      </c>
      <c r="C1081" s="10">
        <v>51</v>
      </c>
      <c r="D1081" s="10"/>
      <c r="E1081" s="10">
        <v>20360</v>
      </c>
      <c r="F1081" s="10">
        <v>20000</v>
      </c>
      <c r="G1081" s="10"/>
      <c r="H1081" s="10">
        <v>18977.259999999998</v>
      </c>
      <c r="I1081" s="10"/>
      <c r="J1081" s="10">
        <v>17002</v>
      </c>
      <c r="K1081" s="10">
        <v>166.86</v>
      </c>
      <c r="L1081" s="10">
        <v>8777.7199999999993</v>
      </c>
      <c r="M1081" s="10">
        <v>417.15</v>
      </c>
      <c r="N1081" s="10">
        <v>21944.3</v>
      </c>
      <c r="O1081" s="10">
        <v>667.44</v>
      </c>
      <c r="P1081" s="10">
        <v>35110.879999999997</v>
      </c>
    </row>
    <row r="1082" spans="1:16">
      <c r="A1082" t="str">
        <f t="shared" si="28"/>
        <v>3852</v>
      </c>
      <c r="B1082" s="11">
        <v>38</v>
      </c>
      <c r="C1082" s="11">
        <v>52</v>
      </c>
      <c r="D1082" s="11"/>
      <c r="E1082" s="11">
        <v>20360</v>
      </c>
      <c r="F1082" s="11">
        <v>20000</v>
      </c>
      <c r="G1082" s="11"/>
      <c r="H1082" s="11">
        <v>19546.57</v>
      </c>
      <c r="I1082" s="11"/>
      <c r="J1082" s="11">
        <v>17326</v>
      </c>
      <c r="K1082" s="11">
        <v>170.02</v>
      </c>
      <c r="L1082" s="11">
        <v>9211.07</v>
      </c>
      <c r="M1082" s="11">
        <v>425.05</v>
      </c>
      <c r="N1082" s="11">
        <v>23027.68</v>
      </c>
      <c r="O1082" s="11">
        <v>680.08</v>
      </c>
      <c r="P1082" s="11">
        <v>36844.29</v>
      </c>
    </row>
    <row r="1083" spans="1:16">
      <c r="A1083" t="str">
        <f t="shared" si="28"/>
        <v>3953</v>
      </c>
      <c r="B1083" s="10">
        <v>39</v>
      </c>
      <c r="C1083" s="10">
        <v>53</v>
      </c>
      <c r="D1083" s="10"/>
      <c r="E1083" s="10">
        <v>20360</v>
      </c>
      <c r="F1083" s="10">
        <v>20000</v>
      </c>
      <c r="G1083" s="10">
        <v>900</v>
      </c>
      <c r="H1083" s="10">
        <v>21032.97</v>
      </c>
      <c r="I1083" s="10"/>
      <c r="J1083" s="10">
        <v>16756</v>
      </c>
      <c r="K1083" s="10">
        <v>173.26</v>
      </c>
      <c r="L1083" s="10">
        <v>9660.66</v>
      </c>
      <c r="M1083" s="10">
        <v>433.15</v>
      </c>
      <c r="N1083" s="10">
        <v>24151.66</v>
      </c>
      <c r="O1083" s="10">
        <v>693.04</v>
      </c>
      <c r="P1083" s="10">
        <v>38642.65</v>
      </c>
    </row>
    <row r="1084" spans="1:16">
      <c r="A1084" t="str">
        <f t="shared" si="28"/>
        <v>4054</v>
      </c>
      <c r="B1084" s="11">
        <v>40</v>
      </c>
      <c r="C1084" s="11">
        <v>54</v>
      </c>
      <c r="D1084" s="11"/>
      <c r="E1084" s="11">
        <v>20360</v>
      </c>
      <c r="F1084" s="11">
        <v>20000</v>
      </c>
      <c r="G1084" s="11"/>
      <c r="H1084" s="11">
        <v>21663.96</v>
      </c>
      <c r="I1084" s="11"/>
      <c r="J1084" s="11">
        <v>17070</v>
      </c>
      <c r="K1084" s="11">
        <v>167.56</v>
      </c>
      <c r="L1084" s="11">
        <v>10118.040000000001</v>
      </c>
      <c r="M1084" s="11">
        <v>418.9</v>
      </c>
      <c r="N1084" s="11">
        <v>25295.11</v>
      </c>
      <c r="O1084" s="11">
        <v>670.24</v>
      </c>
      <c r="P1084" s="11">
        <v>40472.17</v>
      </c>
    </row>
    <row r="1085" spans="1:16">
      <c r="A1085" t="str">
        <f t="shared" si="28"/>
        <v>4155</v>
      </c>
      <c r="B1085" s="10">
        <v>41</v>
      </c>
      <c r="C1085" s="10">
        <v>55</v>
      </c>
      <c r="D1085" s="10"/>
      <c r="E1085" s="10">
        <v>20360</v>
      </c>
      <c r="F1085" s="10">
        <v>20000</v>
      </c>
      <c r="G1085" s="10"/>
      <c r="H1085" s="10">
        <v>22313.88</v>
      </c>
      <c r="I1085" s="10"/>
      <c r="J1085" s="10">
        <v>17389</v>
      </c>
      <c r="K1085" s="10">
        <v>170.7</v>
      </c>
      <c r="L1085" s="10">
        <v>10592.28</v>
      </c>
      <c r="M1085" s="10">
        <v>426.75</v>
      </c>
      <c r="N1085" s="10">
        <v>26480.71</v>
      </c>
      <c r="O1085" s="10">
        <v>682.8</v>
      </c>
      <c r="P1085" s="10">
        <v>42369.14</v>
      </c>
    </row>
    <row r="1086" spans="1:16">
      <c r="A1086" t="str">
        <f t="shared" si="28"/>
        <v>4256</v>
      </c>
      <c r="B1086" s="11">
        <v>42</v>
      </c>
      <c r="C1086" s="11">
        <v>56</v>
      </c>
      <c r="D1086" s="11"/>
      <c r="E1086" s="11">
        <v>20360</v>
      </c>
      <c r="F1086" s="11">
        <v>20000</v>
      </c>
      <c r="G1086" s="11">
        <v>900</v>
      </c>
      <c r="H1086" s="11">
        <v>23883.3</v>
      </c>
      <c r="I1086" s="11"/>
      <c r="J1086" s="11">
        <v>16816</v>
      </c>
      <c r="K1086" s="11">
        <v>173.89</v>
      </c>
      <c r="L1086" s="11">
        <v>11083.94</v>
      </c>
      <c r="M1086" s="11">
        <v>434.73</v>
      </c>
      <c r="N1086" s="11">
        <v>27709.86</v>
      </c>
      <c r="O1086" s="11">
        <v>695.56</v>
      </c>
      <c r="P1086" s="11">
        <v>44335.77</v>
      </c>
    </row>
    <row r="1087" spans="1:16">
      <c r="A1087" t="str">
        <f t="shared" si="28"/>
        <v>4357</v>
      </c>
      <c r="B1087" s="10">
        <v>43</v>
      </c>
      <c r="C1087" s="10">
        <v>57</v>
      </c>
      <c r="D1087" s="10"/>
      <c r="E1087" s="10">
        <v>20360</v>
      </c>
      <c r="F1087" s="10">
        <v>20000</v>
      </c>
      <c r="G1087" s="10"/>
      <c r="H1087" s="10">
        <v>24599.79</v>
      </c>
      <c r="I1087" s="10"/>
      <c r="J1087" s="10">
        <v>17124</v>
      </c>
      <c r="K1087" s="10">
        <v>168.16</v>
      </c>
      <c r="L1087" s="10">
        <v>11584.62</v>
      </c>
      <c r="M1087" s="10">
        <v>420.4</v>
      </c>
      <c r="N1087" s="10">
        <v>28961.55</v>
      </c>
      <c r="O1087" s="10">
        <v>672.64</v>
      </c>
      <c r="P1087" s="10">
        <v>46338.49</v>
      </c>
    </row>
    <row r="1088" spans="1:16">
      <c r="A1088" t="str">
        <f t="shared" si="28"/>
        <v>4458</v>
      </c>
      <c r="B1088" s="11">
        <v>44</v>
      </c>
      <c r="C1088" s="11">
        <v>58</v>
      </c>
      <c r="D1088" s="11"/>
      <c r="E1088" s="11">
        <v>20360</v>
      </c>
      <c r="F1088" s="11">
        <v>20000</v>
      </c>
      <c r="G1088" s="11"/>
      <c r="H1088" s="11">
        <v>25337.79</v>
      </c>
      <c r="I1088" s="11"/>
      <c r="J1088" s="11">
        <v>17438</v>
      </c>
      <c r="K1088" s="11">
        <v>171.24</v>
      </c>
      <c r="L1088" s="11">
        <v>12103.4</v>
      </c>
      <c r="M1088" s="11">
        <v>428.1</v>
      </c>
      <c r="N1088" s="11">
        <v>30258.5</v>
      </c>
      <c r="O1088" s="11">
        <v>684.96</v>
      </c>
      <c r="P1088" s="11">
        <v>48413.599999999999</v>
      </c>
    </row>
    <row r="1089" spans="1:16">
      <c r="A1089" t="str">
        <f t="shared" si="28"/>
        <v>4559</v>
      </c>
      <c r="B1089" s="10">
        <v>45</v>
      </c>
      <c r="C1089" s="10">
        <v>59</v>
      </c>
      <c r="D1089" s="10"/>
      <c r="E1089" s="10">
        <v>20360</v>
      </c>
      <c r="F1089" s="10">
        <v>20000</v>
      </c>
      <c r="G1089" s="10">
        <v>900</v>
      </c>
      <c r="H1089" s="10">
        <v>26997.919999999998</v>
      </c>
      <c r="I1089" s="10"/>
      <c r="J1089" s="10">
        <v>16860</v>
      </c>
      <c r="K1089" s="10">
        <v>174.38</v>
      </c>
      <c r="L1089" s="10">
        <v>12640.88</v>
      </c>
      <c r="M1089" s="10">
        <v>435.95</v>
      </c>
      <c r="N1089" s="10">
        <v>31602.21</v>
      </c>
      <c r="O1089" s="10">
        <v>697.52</v>
      </c>
      <c r="P1089" s="10">
        <v>50563.53</v>
      </c>
    </row>
    <row r="1090" spans="1:16">
      <c r="A1090" t="str">
        <f t="shared" si="28"/>
        <v>4660</v>
      </c>
      <c r="B1090" s="11">
        <v>46</v>
      </c>
      <c r="C1090" s="11">
        <v>60</v>
      </c>
      <c r="D1090" s="11"/>
      <c r="E1090" s="11">
        <v>20360</v>
      </c>
      <c r="F1090" s="11">
        <v>20000</v>
      </c>
      <c r="G1090" s="11"/>
      <c r="H1090" s="11">
        <v>27807.86</v>
      </c>
      <c r="I1090" s="11"/>
      <c r="J1090" s="11">
        <v>17159</v>
      </c>
      <c r="K1090" s="11">
        <v>168.6</v>
      </c>
      <c r="L1090" s="11">
        <v>13188.71</v>
      </c>
      <c r="M1090" s="11">
        <v>421.5</v>
      </c>
      <c r="N1090" s="11">
        <v>32971.769999999997</v>
      </c>
      <c r="O1090" s="11">
        <v>674.4</v>
      </c>
      <c r="P1090" s="11">
        <v>52754.83</v>
      </c>
    </row>
    <row r="1091" spans="1:16">
      <c r="A1091" t="str">
        <f t="shared" si="28"/>
        <v>4761</v>
      </c>
      <c r="B1091" s="10">
        <v>47</v>
      </c>
      <c r="C1091" s="10">
        <v>61</v>
      </c>
      <c r="D1091" s="10"/>
      <c r="E1091" s="10">
        <v>20360</v>
      </c>
      <c r="F1091" s="10">
        <v>20000</v>
      </c>
      <c r="G1091" s="10"/>
      <c r="H1091" s="10">
        <v>28642.09</v>
      </c>
      <c r="I1091" s="10"/>
      <c r="J1091" s="10">
        <v>17465</v>
      </c>
      <c r="K1091" s="10">
        <v>171.59</v>
      </c>
      <c r="L1091" s="10">
        <v>13755.96</v>
      </c>
      <c r="M1091" s="10">
        <v>428.98</v>
      </c>
      <c r="N1091" s="10">
        <v>34389.9</v>
      </c>
      <c r="O1091" s="10">
        <v>686.36</v>
      </c>
      <c r="P1091" s="10">
        <v>55023.839999999997</v>
      </c>
    </row>
    <row r="1092" spans="1:16">
      <c r="A1092" t="str">
        <f t="shared" si="28"/>
        <v>4862</v>
      </c>
      <c r="B1092" s="11">
        <v>48</v>
      </c>
      <c r="C1092" s="11">
        <v>62</v>
      </c>
      <c r="D1092" s="11"/>
      <c r="E1092" s="11">
        <v>20360</v>
      </c>
      <c r="F1092" s="11">
        <v>20000</v>
      </c>
      <c r="G1092" s="11">
        <v>900</v>
      </c>
      <c r="H1092" s="11">
        <v>30401.360000000001</v>
      </c>
      <c r="I1092" s="11"/>
      <c r="J1092" s="11">
        <v>16879</v>
      </c>
      <c r="K1092" s="11">
        <v>174.65</v>
      </c>
      <c r="L1092" s="11">
        <v>14343.29</v>
      </c>
      <c r="M1092" s="11">
        <v>436.63</v>
      </c>
      <c r="N1092" s="11">
        <v>35858.22</v>
      </c>
      <c r="O1092" s="11">
        <v>698.6</v>
      </c>
      <c r="P1092" s="11">
        <v>57373.15</v>
      </c>
    </row>
    <row r="1093" spans="1:16">
      <c r="A1093" t="str">
        <f t="shared" si="28"/>
        <v>4963</v>
      </c>
      <c r="B1093" s="10">
        <v>49</v>
      </c>
      <c r="C1093" s="10">
        <v>63</v>
      </c>
      <c r="D1093" s="10"/>
      <c r="E1093" s="10">
        <v>20360</v>
      </c>
      <c r="F1093" s="10">
        <v>20000</v>
      </c>
      <c r="G1093" s="10"/>
      <c r="H1093" s="10">
        <v>31313.4</v>
      </c>
      <c r="I1093" s="10"/>
      <c r="J1093" s="10">
        <v>17167</v>
      </c>
      <c r="K1093" s="10">
        <v>168.79</v>
      </c>
      <c r="L1093" s="10">
        <v>14942.38</v>
      </c>
      <c r="M1093" s="10">
        <v>421.98</v>
      </c>
      <c r="N1093" s="10">
        <v>37355.94</v>
      </c>
      <c r="O1093" s="10">
        <v>675.16</v>
      </c>
      <c r="P1093" s="10">
        <v>59769.51</v>
      </c>
    </row>
    <row r="1094" spans="1:16">
      <c r="A1094" t="str">
        <f t="shared" si="28"/>
        <v>5064</v>
      </c>
      <c r="B1094" s="11">
        <v>50</v>
      </c>
      <c r="C1094" s="11">
        <v>64</v>
      </c>
      <c r="D1094" s="11"/>
      <c r="E1094" s="11">
        <v>20360</v>
      </c>
      <c r="F1094" s="11">
        <v>20000</v>
      </c>
      <c r="G1094" s="11"/>
      <c r="H1094" s="11">
        <v>32252.799999999999</v>
      </c>
      <c r="I1094" s="11"/>
      <c r="J1094" s="11">
        <v>17461</v>
      </c>
      <c r="K1094" s="11">
        <v>171.67</v>
      </c>
      <c r="L1094" s="11">
        <v>15562.32</v>
      </c>
      <c r="M1094" s="11">
        <v>429.18</v>
      </c>
      <c r="N1094" s="11">
        <v>38905.800000000003</v>
      </c>
      <c r="O1094" s="11">
        <v>686.68</v>
      </c>
      <c r="P1094" s="11">
        <v>62249.27</v>
      </c>
    </row>
    <row r="1095" spans="1:16">
      <c r="A1095" t="str">
        <f t="shared" si="28"/>
        <v>5165</v>
      </c>
      <c r="B1095" s="10">
        <v>51</v>
      </c>
      <c r="C1095" s="10">
        <v>65</v>
      </c>
      <c r="D1095" s="10"/>
      <c r="E1095" s="10">
        <v>20360</v>
      </c>
      <c r="F1095" s="10">
        <v>20000</v>
      </c>
      <c r="G1095" s="10">
        <v>900</v>
      </c>
      <c r="H1095" s="10">
        <v>34120.379999999997</v>
      </c>
      <c r="I1095" s="10"/>
      <c r="J1095" s="10">
        <v>16862</v>
      </c>
      <c r="K1095" s="10">
        <v>174.61</v>
      </c>
      <c r="L1095" s="10">
        <v>16203.8</v>
      </c>
      <c r="M1095" s="10">
        <v>436.53</v>
      </c>
      <c r="N1095" s="10">
        <v>40509.5</v>
      </c>
      <c r="O1095" s="10">
        <v>698.44</v>
      </c>
      <c r="P1095" s="10">
        <v>64815.19</v>
      </c>
    </row>
    <row r="1096" spans="1:16">
      <c r="A1096" t="str">
        <f t="shared" si="28"/>
        <v>5266</v>
      </c>
      <c r="B1096" s="11">
        <v>52</v>
      </c>
      <c r="C1096" s="11">
        <v>66</v>
      </c>
      <c r="D1096" s="11"/>
      <c r="E1096" s="11">
        <v>20360</v>
      </c>
      <c r="F1096" s="11">
        <v>20000</v>
      </c>
      <c r="G1096" s="11"/>
      <c r="H1096" s="11">
        <v>35144</v>
      </c>
      <c r="I1096" s="11"/>
      <c r="J1096" s="11">
        <v>17133</v>
      </c>
      <c r="K1096" s="11">
        <v>168.62</v>
      </c>
      <c r="L1096" s="11">
        <v>16858.53</v>
      </c>
      <c r="M1096" s="11">
        <v>421.55</v>
      </c>
      <c r="N1096" s="11">
        <v>42146.33</v>
      </c>
      <c r="O1096" s="11">
        <v>674.48</v>
      </c>
      <c r="P1096" s="11">
        <v>67434.13</v>
      </c>
    </row>
    <row r="1097" spans="1:16">
      <c r="A1097" t="str">
        <f t="shared" si="28"/>
        <v>5367</v>
      </c>
      <c r="B1097" s="10">
        <v>53</v>
      </c>
      <c r="C1097" s="10">
        <v>67</v>
      </c>
      <c r="D1097" s="10"/>
      <c r="E1097" s="10">
        <v>20360</v>
      </c>
      <c r="F1097" s="10">
        <v>20000</v>
      </c>
      <c r="G1097" s="10"/>
      <c r="H1097" s="10">
        <v>36198.32</v>
      </c>
      <c r="I1097" s="10"/>
      <c r="J1097" s="10">
        <v>17409</v>
      </c>
      <c r="K1097" s="10">
        <v>171.33</v>
      </c>
      <c r="L1097" s="10">
        <v>17535.62</v>
      </c>
      <c r="M1097" s="10">
        <v>428.33</v>
      </c>
      <c r="N1097" s="10">
        <v>43839.05</v>
      </c>
      <c r="O1097" s="10">
        <v>685.32</v>
      </c>
      <c r="P1097" s="10">
        <v>70142.47</v>
      </c>
    </row>
    <row r="1098" spans="1:16">
      <c r="A1098" t="str">
        <f t="shared" si="28"/>
        <v>5468</v>
      </c>
      <c r="B1098" s="11">
        <v>54</v>
      </c>
      <c r="C1098" s="11">
        <v>68</v>
      </c>
      <c r="D1098" s="11"/>
      <c r="E1098" s="11">
        <v>20360</v>
      </c>
      <c r="F1098" s="11">
        <v>20000</v>
      </c>
      <c r="G1098" s="11">
        <v>900</v>
      </c>
      <c r="H1098" s="11">
        <v>38184.269999999997</v>
      </c>
      <c r="I1098" s="11"/>
      <c r="J1098" s="11">
        <v>16792</v>
      </c>
      <c r="K1098" s="11">
        <v>174.09</v>
      </c>
      <c r="L1098" s="11">
        <v>18235.78</v>
      </c>
      <c r="M1098" s="11">
        <v>435.23</v>
      </c>
      <c r="N1098" s="11">
        <v>45589.440000000002</v>
      </c>
      <c r="O1098" s="11">
        <v>696.36</v>
      </c>
      <c r="P1098" s="11">
        <v>72943.11</v>
      </c>
    </row>
    <row r="1099" spans="1:16">
      <c r="A1099" t="str">
        <f t="shared" si="28"/>
        <v>5569</v>
      </c>
      <c r="B1099" s="10">
        <v>55</v>
      </c>
      <c r="C1099" s="10">
        <v>69</v>
      </c>
      <c r="D1099" s="10"/>
      <c r="E1099" s="10">
        <v>20360</v>
      </c>
      <c r="F1099" s="10">
        <v>20000</v>
      </c>
      <c r="G1099" s="10"/>
      <c r="H1099" s="10">
        <v>39329.79</v>
      </c>
      <c r="I1099" s="10"/>
      <c r="J1099" s="10">
        <v>17037</v>
      </c>
      <c r="K1099" s="10">
        <v>167.92</v>
      </c>
      <c r="L1099" s="10">
        <v>18950.77</v>
      </c>
      <c r="M1099" s="10">
        <v>419.8</v>
      </c>
      <c r="N1099" s="10">
        <v>47376.92</v>
      </c>
      <c r="O1099" s="10">
        <v>671.68</v>
      </c>
      <c r="P1099" s="10">
        <v>75803.08</v>
      </c>
    </row>
    <row r="1100" spans="1:16">
      <c r="A1100" t="str">
        <f t="shared" si="28"/>
        <v>5670</v>
      </c>
      <c r="B1100" s="11">
        <v>56</v>
      </c>
      <c r="C1100" s="11">
        <v>70</v>
      </c>
      <c r="D1100" s="11"/>
      <c r="E1100" s="11">
        <v>20360</v>
      </c>
      <c r="F1100" s="11">
        <v>20000</v>
      </c>
      <c r="G1100" s="11"/>
      <c r="H1100" s="11">
        <v>40509.69</v>
      </c>
      <c r="I1100" s="11"/>
      <c r="J1100" s="11">
        <v>17286</v>
      </c>
      <c r="K1100" s="11">
        <v>170.37</v>
      </c>
      <c r="L1100" s="11">
        <v>19689.66</v>
      </c>
      <c r="M1100" s="11">
        <v>425.93</v>
      </c>
      <c r="N1100" s="11">
        <v>49224.160000000003</v>
      </c>
      <c r="O1100" s="11">
        <v>681.48</v>
      </c>
      <c r="P1100" s="11">
        <v>78758.649999999994</v>
      </c>
    </row>
    <row r="1101" spans="1:16">
      <c r="A1101" t="str">
        <f t="shared" si="28"/>
        <v>5771</v>
      </c>
      <c r="B1101" s="10">
        <v>57</v>
      </c>
      <c r="C1101" s="10">
        <v>71</v>
      </c>
      <c r="D1101" s="10"/>
      <c r="E1101" s="10">
        <v>20360</v>
      </c>
      <c r="F1101" s="10">
        <v>20000</v>
      </c>
      <c r="G1101" s="10">
        <v>900</v>
      </c>
      <c r="H1101" s="10">
        <v>42624.98</v>
      </c>
      <c r="I1101" s="10"/>
      <c r="J1101" s="10">
        <v>16640</v>
      </c>
      <c r="K1101" s="10">
        <v>172.86</v>
      </c>
      <c r="L1101" s="10">
        <v>20453.21</v>
      </c>
      <c r="M1101" s="10">
        <v>432.15</v>
      </c>
      <c r="N1101" s="10">
        <v>51133.03</v>
      </c>
      <c r="O1101" s="10">
        <v>691.44</v>
      </c>
      <c r="P1101" s="10">
        <v>81812.850000000006</v>
      </c>
    </row>
    <row r="1102" spans="1:16">
      <c r="A1102" t="str">
        <f t="shared" si="28"/>
        <v>5872</v>
      </c>
      <c r="B1102" s="11">
        <v>58</v>
      </c>
      <c r="C1102" s="11">
        <v>72</v>
      </c>
      <c r="D1102" s="11"/>
      <c r="E1102" s="11">
        <v>20360</v>
      </c>
      <c r="F1102" s="11">
        <v>20000</v>
      </c>
      <c r="G1102" s="11"/>
      <c r="H1102" s="11">
        <v>43903.73</v>
      </c>
      <c r="I1102" s="11"/>
      <c r="J1102" s="11">
        <v>16846</v>
      </c>
      <c r="K1102" s="11">
        <v>166.4</v>
      </c>
      <c r="L1102" s="11">
        <v>21233.21</v>
      </c>
      <c r="M1102" s="11">
        <v>416</v>
      </c>
      <c r="N1102" s="11">
        <v>53083.02</v>
      </c>
      <c r="O1102" s="11">
        <v>665.6</v>
      </c>
      <c r="P1102" s="11">
        <v>84932.84</v>
      </c>
    </row>
    <row r="1103" spans="1:16">
      <c r="A1103" t="str">
        <f t="shared" si="28"/>
        <v>5973</v>
      </c>
      <c r="B1103" s="10">
        <v>59</v>
      </c>
      <c r="C1103" s="10">
        <v>73</v>
      </c>
      <c r="D1103" s="10"/>
      <c r="E1103" s="10">
        <v>20360</v>
      </c>
      <c r="F1103" s="10">
        <v>20000</v>
      </c>
      <c r="G1103" s="10"/>
      <c r="H1103" s="10">
        <v>45220.84</v>
      </c>
      <c r="I1103" s="10"/>
      <c r="J1103" s="10">
        <v>17052</v>
      </c>
      <c r="K1103" s="10">
        <v>168.46</v>
      </c>
      <c r="L1103" s="10">
        <v>22038.67</v>
      </c>
      <c r="M1103" s="10">
        <v>421.15</v>
      </c>
      <c r="N1103" s="10">
        <v>55096.66</v>
      </c>
      <c r="O1103" s="10">
        <v>673.84</v>
      </c>
      <c r="P1103" s="10">
        <v>88154.66</v>
      </c>
    </row>
    <row r="1104" spans="1:16">
      <c r="A1104" t="str">
        <f t="shared" si="28"/>
        <v>6074</v>
      </c>
      <c r="B1104" s="11">
        <v>60</v>
      </c>
      <c r="C1104" s="11">
        <v>74</v>
      </c>
      <c r="D1104" s="11"/>
      <c r="E1104" s="11">
        <v>20360</v>
      </c>
      <c r="F1104" s="11">
        <v>20000</v>
      </c>
      <c r="G1104" s="11">
        <v>900</v>
      </c>
      <c r="H1104" s="11">
        <v>47477.46</v>
      </c>
      <c r="I1104" s="11"/>
      <c r="J1104" s="11">
        <v>16360</v>
      </c>
      <c r="K1104" s="11">
        <v>170.52</v>
      </c>
      <c r="L1104" s="11">
        <v>22870.35</v>
      </c>
      <c r="M1104" s="11">
        <v>426.3</v>
      </c>
      <c r="N1104" s="11">
        <v>57175.86</v>
      </c>
      <c r="O1104" s="11">
        <v>682.08</v>
      </c>
      <c r="P1104" s="11">
        <v>91481.38</v>
      </c>
    </row>
    <row r="1105" spans="1:16">
      <c r="A1105" t="str">
        <f t="shared" si="28"/>
        <v>6175</v>
      </c>
      <c r="B1105" s="10">
        <v>61</v>
      </c>
      <c r="C1105" s="10">
        <v>75</v>
      </c>
      <c r="D1105" s="10"/>
      <c r="E1105" s="10">
        <v>20360</v>
      </c>
      <c r="F1105" s="10">
        <v>20000</v>
      </c>
      <c r="G1105" s="10"/>
      <c r="H1105" s="10">
        <v>48901.79</v>
      </c>
      <c r="I1105" s="10"/>
      <c r="J1105" s="10">
        <v>16503</v>
      </c>
      <c r="K1105" s="10">
        <v>163.6</v>
      </c>
      <c r="L1105" s="10">
        <v>23720.06</v>
      </c>
      <c r="M1105" s="10">
        <v>409</v>
      </c>
      <c r="N1105" s="10">
        <v>59300.14</v>
      </c>
      <c r="O1105" s="10">
        <v>654.4</v>
      </c>
      <c r="P1105" s="10">
        <v>94880.22</v>
      </c>
    </row>
    <row r="1106" spans="1:16">
      <c r="A1106" t="str">
        <f t="shared" si="28"/>
        <v>6276</v>
      </c>
      <c r="B1106" s="11">
        <v>62</v>
      </c>
      <c r="C1106" s="11">
        <v>76</v>
      </c>
      <c r="D1106" s="11"/>
      <c r="E1106" s="11">
        <v>20360</v>
      </c>
      <c r="F1106" s="11">
        <v>20000</v>
      </c>
      <c r="G1106" s="11"/>
      <c r="H1106" s="11">
        <v>50368.84</v>
      </c>
      <c r="I1106" s="11"/>
      <c r="J1106" s="11">
        <v>16639</v>
      </c>
      <c r="K1106" s="11">
        <v>165.03</v>
      </c>
      <c r="L1106" s="11">
        <v>24596.69</v>
      </c>
      <c r="M1106" s="11">
        <v>412.58</v>
      </c>
      <c r="N1106" s="11">
        <v>61491.72</v>
      </c>
      <c r="O1106" s="11">
        <v>660.12</v>
      </c>
      <c r="P1106" s="11">
        <v>98386.75</v>
      </c>
    </row>
    <row r="1107" spans="1:16">
      <c r="A1107" t="str">
        <f t="shared" si="28"/>
        <v>6377</v>
      </c>
      <c r="B1107" s="10">
        <v>63</v>
      </c>
      <c r="C1107" s="10">
        <v>77</v>
      </c>
      <c r="D1107" s="10"/>
      <c r="E1107" s="10">
        <v>20360</v>
      </c>
      <c r="F1107" s="10">
        <v>20000</v>
      </c>
      <c r="G1107" s="10">
        <v>900</v>
      </c>
      <c r="H1107" s="10">
        <v>52779.91</v>
      </c>
      <c r="I1107" s="10"/>
      <c r="J1107" s="10">
        <v>15867</v>
      </c>
      <c r="K1107" s="10">
        <v>166.39</v>
      </c>
      <c r="L1107" s="10">
        <v>25500.98</v>
      </c>
      <c r="M1107" s="10">
        <v>415.98</v>
      </c>
      <c r="N1107" s="10">
        <v>63752.45</v>
      </c>
      <c r="O1107" s="10">
        <v>665.56</v>
      </c>
      <c r="P1107" s="10">
        <v>102003.91</v>
      </c>
    </row>
    <row r="1108" spans="1:16">
      <c r="A1108" t="str">
        <f t="shared" si="28"/>
        <v>6478</v>
      </c>
      <c r="B1108" s="11">
        <v>64</v>
      </c>
      <c r="C1108" s="11">
        <v>78</v>
      </c>
      <c r="D1108" s="11"/>
      <c r="E1108" s="11">
        <v>20360</v>
      </c>
      <c r="F1108" s="11">
        <v>20000</v>
      </c>
      <c r="G1108" s="11"/>
      <c r="H1108" s="11">
        <v>54363.3</v>
      </c>
      <c r="I1108" s="11"/>
      <c r="J1108" s="11">
        <v>15904</v>
      </c>
      <c r="K1108" s="11">
        <v>158.66999999999999</v>
      </c>
      <c r="L1108" s="11">
        <v>26424.68</v>
      </c>
      <c r="M1108" s="11">
        <v>396.68</v>
      </c>
      <c r="N1108" s="11">
        <v>66061.69</v>
      </c>
      <c r="O1108" s="11">
        <v>634.67999999999995</v>
      </c>
      <c r="P1108" s="11">
        <v>105698.71</v>
      </c>
    </row>
    <row r="1109" spans="1:16">
      <c r="A1109" t="str">
        <f t="shared" ref="A1109:A1110" si="29">B1109&amp;C1109</f>
        <v>6579</v>
      </c>
      <c r="B1109" s="10">
        <v>65</v>
      </c>
      <c r="C1109" s="10">
        <v>79</v>
      </c>
      <c r="D1109" s="10"/>
      <c r="E1109" s="10">
        <v>20360</v>
      </c>
      <c r="F1109" s="10">
        <v>20000</v>
      </c>
      <c r="G1109" s="10"/>
      <c r="H1109" s="10">
        <v>55994.2</v>
      </c>
      <c r="I1109" s="10"/>
      <c r="J1109" s="10">
        <v>15917</v>
      </c>
      <c r="K1109" s="10">
        <v>159.04</v>
      </c>
      <c r="L1109" s="10">
        <v>27376.46</v>
      </c>
      <c r="M1109" s="10">
        <v>397.6</v>
      </c>
      <c r="N1109" s="10">
        <v>68441.14</v>
      </c>
      <c r="O1109" s="10">
        <v>636.16</v>
      </c>
      <c r="P1109" s="10">
        <v>109505.83</v>
      </c>
    </row>
    <row r="1110" spans="1:16">
      <c r="A1110" t="str">
        <f t="shared" si="29"/>
        <v>6680</v>
      </c>
      <c r="B1110" s="11">
        <v>66</v>
      </c>
      <c r="C1110" s="11">
        <v>80</v>
      </c>
      <c r="D1110" s="11"/>
      <c r="E1110" s="11">
        <v>20360</v>
      </c>
      <c r="F1110" s="11">
        <v>20000</v>
      </c>
      <c r="G1110" s="11">
        <v>900</v>
      </c>
      <c r="H1110" s="11">
        <v>58574.03</v>
      </c>
      <c r="I1110" s="11">
        <v>15000</v>
      </c>
      <c r="J1110" s="11">
        <v>15900</v>
      </c>
      <c r="K1110" s="11">
        <v>159.16999999999999</v>
      </c>
      <c r="L1110" s="11">
        <v>28356.92</v>
      </c>
      <c r="M1110" s="11">
        <v>397.93</v>
      </c>
      <c r="N1110" s="11">
        <v>70892.3</v>
      </c>
      <c r="O1110" s="11">
        <v>636.67999999999995</v>
      </c>
      <c r="P1110" s="11">
        <v>113427.69</v>
      </c>
    </row>
    <row r="1111" spans="1:16" ht="54">
      <c r="B1111" s="9" t="s">
        <v>27</v>
      </c>
      <c r="C1111" s="9" t="s">
        <v>13</v>
      </c>
      <c r="D1111" s="9" t="s">
        <v>3027</v>
      </c>
      <c r="E1111" s="9" t="s">
        <v>15</v>
      </c>
      <c r="F1111" s="9" t="s">
        <v>16</v>
      </c>
      <c r="G1111" s="9" t="s">
        <v>17</v>
      </c>
      <c r="H1111" s="9" t="s">
        <v>3028</v>
      </c>
      <c r="I1111" s="9" t="s">
        <v>19</v>
      </c>
      <c r="J1111" s="9" t="s">
        <v>20</v>
      </c>
      <c r="K1111" s="9" t="s">
        <v>21</v>
      </c>
      <c r="L1111" s="9" t="s">
        <v>22</v>
      </c>
      <c r="M1111" s="9" t="s">
        <v>23</v>
      </c>
      <c r="N1111" s="9" t="s">
        <v>24</v>
      </c>
      <c r="O1111" s="9" t="s">
        <v>25</v>
      </c>
      <c r="P1111" s="9" t="s">
        <v>26</v>
      </c>
    </row>
    <row r="1112" spans="1:16">
      <c r="A1112" t="str">
        <f t="shared" ref="A1112:A1175" si="30">B1112&amp;C1112</f>
        <v>116</v>
      </c>
      <c r="B1112" s="10">
        <v>1</v>
      </c>
      <c r="C1112" s="10">
        <v>16</v>
      </c>
      <c r="D1112" s="10">
        <v>2031</v>
      </c>
      <c r="E1112" s="10">
        <v>2031</v>
      </c>
      <c r="F1112" s="10">
        <v>20000</v>
      </c>
      <c r="G1112" s="10"/>
      <c r="H1112" s="10"/>
      <c r="I1112" s="10"/>
      <c r="J1112" s="10">
        <v>913.95</v>
      </c>
      <c r="K1112" s="10">
        <v>11.17</v>
      </c>
      <c r="L1112" s="10">
        <v>11.17</v>
      </c>
      <c r="M1112" s="10">
        <v>27.93</v>
      </c>
      <c r="N1112" s="10">
        <v>27.93</v>
      </c>
      <c r="O1112" s="10">
        <v>44.68</v>
      </c>
      <c r="P1112" s="10">
        <v>44.68</v>
      </c>
    </row>
    <row r="1113" spans="1:16">
      <c r="A1113" t="str">
        <f t="shared" si="30"/>
        <v>217</v>
      </c>
      <c r="B1113" s="11">
        <v>2</v>
      </c>
      <c r="C1113" s="11">
        <v>17</v>
      </c>
      <c r="D1113" s="11">
        <v>2031</v>
      </c>
      <c r="E1113" s="11">
        <v>4062</v>
      </c>
      <c r="F1113" s="11">
        <v>20000</v>
      </c>
      <c r="G1113" s="11"/>
      <c r="H1113" s="11"/>
      <c r="I1113" s="11"/>
      <c r="J1113" s="11">
        <v>2473</v>
      </c>
      <c r="K1113" s="11">
        <v>26.49</v>
      </c>
      <c r="L1113" s="11">
        <v>38</v>
      </c>
      <c r="M1113" s="11">
        <v>66.23</v>
      </c>
      <c r="N1113" s="11">
        <v>95</v>
      </c>
      <c r="O1113" s="11">
        <v>105.97</v>
      </c>
      <c r="P1113" s="11">
        <v>151.99</v>
      </c>
    </row>
    <row r="1114" spans="1:16">
      <c r="A1114" t="str">
        <f t="shared" si="30"/>
        <v>318</v>
      </c>
      <c r="B1114" s="10">
        <v>3</v>
      </c>
      <c r="C1114" s="10">
        <v>18</v>
      </c>
      <c r="D1114" s="10">
        <v>2031</v>
      </c>
      <c r="E1114" s="10">
        <v>6093</v>
      </c>
      <c r="F1114" s="10">
        <v>20000</v>
      </c>
      <c r="G1114" s="10">
        <v>900</v>
      </c>
      <c r="H1114" s="10">
        <v>900</v>
      </c>
      <c r="I1114" s="10"/>
      <c r="J1114" s="10">
        <v>3144</v>
      </c>
      <c r="K1114" s="10">
        <v>42.11</v>
      </c>
      <c r="L1114" s="10">
        <v>81.25</v>
      </c>
      <c r="M1114" s="10">
        <v>105.28</v>
      </c>
      <c r="N1114" s="10">
        <v>203.13</v>
      </c>
      <c r="O1114" s="10">
        <v>168.45</v>
      </c>
      <c r="P1114" s="10">
        <v>325</v>
      </c>
    </row>
    <row r="1115" spans="1:16">
      <c r="A1115" t="str">
        <f t="shared" si="30"/>
        <v>419</v>
      </c>
      <c r="B1115" s="11">
        <v>4</v>
      </c>
      <c r="C1115" s="11">
        <v>19</v>
      </c>
      <c r="D1115" s="11">
        <v>2031</v>
      </c>
      <c r="E1115" s="11">
        <v>8124</v>
      </c>
      <c r="F1115" s="11">
        <v>20000</v>
      </c>
      <c r="G1115" s="11"/>
      <c r="H1115" s="11">
        <v>927</v>
      </c>
      <c r="I1115" s="11"/>
      <c r="J1115" s="11">
        <v>5039</v>
      </c>
      <c r="K1115" s="11">
        <v>52.7</v>
      </c>
      <c r="L1115" s="11">
        <v>136.38999999999999</v>
      </c>
      <c r="M1115" s="11">
        <v>131.75</v>
      </c>
      <c r="N1115" s="11">
        <v>340.97</v>
      </c>
      <c r="O1115" s="11">
        <v>210.79</v>
      </c>
      <c r="P1115" s="11">
        <v>545.54999999999995</v>
      </c>
    </row>
    <row r="1116" spans="1:16">
      <c r="A1116" t="str">
        <f t="shared" si="30"/>
        <v>520</v>
      </c>
      <c r="B1116" s="10">
        <v>5</v>
      </c>
      <c r="C1116" s="10">
        <v>20</v>
      </c>
      <c r="D1116" s="10">
        <v>2031</v>
      </c>
      <c r="E1116" s="10">
        <v>10155</v>
      </c>
      <c r="F1116" s="10">
        <v>20000</v>
      </c>
      <c r="G1116" s="10"/>
      <c r="H1116" s="10">
        <v>954.81</v>
      </c>
      <c r="I1116" s="10"/>
      <c r="J1116" s="10">
        <v>7012</v>
      </c>
      <c r="K1116" s="10">
        <v>72.489999999999995</v>
      </c>
      <c r="L1116" s="10">
        <v>212.97</v>
      </c>
      <c r="M1116" s="10">
        <v>181.22</v>
      </c>
      <c r="N1116" s="10">
        <v>532.41999999999996</v>
      </c>
      <c r="O1116" s="10">
        <v>289.95</v>
      </c>
      <c r="P1116" s="10">
        <v>851.87</v>
      </c>
    </row>
    <row r="1117" spans="1:16">
      <c r="A1117" t="str">
        <f t="shared" si="30"/>
        <v>621</v>
      </c>
      <c r="B1117" s="11">
        <v>6</v>
      </c>
      <c r="C1117" s="11">
        <v>21</v>
      </c>
      <c r="D1117" s="11">
        <v>2031</v>
      </c>
      <c r="E1117" s="11">
        <v>12186</v>
      </c>
      <c r="F1117" s="11">
        <v>20000</v>
      </c>
      <c r="G1117" s="11">
        <v>900</v>
      </c>
      <c r="H1117" s="11">
        <v>1883.45</v>
      </c>
      <c r="I1117" s="11"/>
      <c r="J1117" s="11">
        <v>8202</v>
      </c>
      <c r="K1117" s="11">
        <v>92.7</v>
      </c>
      <c r="L1117" s="11">
        <v>312.05</v>
      </c>
      <c r="M1117" s="11">
        <v>231.75</v>
      </c>
      <c r="N1117" s="11">
        <v>780.13</v>
      </c>
      <c r="O1117" s="11">
        <v>370.79</v>
      </c>
      <c r="P1117" s="11">
        <v>1248.21</v>
      </c>
    </row>
    <row r="1118" spans="1:16">
      <c r="A1118" t="str">
        <f t="shared" si="30"/>
        <v>722</v>
      </c>
      <c r="B1118" s="10">
        <v>7</v>
      </c>
      <c r="C1118" s="10">
        <v>22</v>
      </c>
      <c r="D1118" s="10">
        <v>2031</v>
      </c>
      <c r="E1118" s="10">
        <v>14217</v>
      </c>
      <c r="F1118" s="10">
        <v>20000</v>
      </c>
      <c r="G1118" s="10"/>
      <c r="H1118" s="10">
        <v>1939.96</v>
      </c>
      <c r="I1118" s="10"/>
      <c r="J1118" s="10">
        <v>10312</v>
      </c>
      <c r="K1118" s="10">
        <v>104.33</v>
      </c>
      <c r="L1118" s="10">
        <v>425.74</v>
      </c>
      <c r="M1118" s="10">
        <v>260.82</v>
      </c>
      <c r="N1118" s="10">
        <v>1064.3599999999999</v>
      </c>
      <c r="O1118" s="10">
        <v>417.31</v>
      </c>
      <c r="P1118" s="10">
        <v>1702.97</v>
      </c>
    </row>
    <row r="1119" spans="1:16">
      <c r="A1119" t="str">
        <f t="shared" si="30"/>
        <v>823</v>
      </c>
      <c r="B1119" s="11">
        <v>8</v>
      </c>
      <c r="C1119" s="11">
        <v>23</v>
      </c>
      <c r="D1119" s="11">
        <v>2031</v>
      </c>
      <c r="E1119" s="11">
        <v>16248</v>
      </c>
      <c r="F1119" s="11">
        <v>20000</v>
      </c>
      <c r="G1119" s="11"/>
      <c r="H1119" s="11">
        <v>1998.16</v>
      </c>
      <c r="I1119" s="11"/>
      <c r="J1119" s="11">
        <v>12508</v>
      </c>
      <c r="K1119" s="11">
        <v>125.2</v>
      </c>
      <c r="L1119" s="11">
        <v>563.71</v>
      </c>
      <c r="M1119" s="11">
        <v>313</v>
      </c>
      <c r="N1119" s="11">
        <v>1409.29</v>
      </c>
      <c r="O1119" s="11">
        <v>500.79</v>
      </c>
      <c r="P1119" s="11">
        <v>2254.86</v>
      </c>
    </row>
    <row r="1120" spans="1:16">
      <c r="A1120" t="str">
        <f t="shared" si="30"/>
        <v>924</v>
      </c>
      <c r="B1120" s="10">
        <v>9</v>
      </c>
      <c r="C1120" s="10">
        <v>24</v>
      </c>
      <c r="D1120" s="10">
        <v>2031</v>
      </c>
      <c r="E1120" s="10">
        <v>18279</v>
      </c>
      <c r="F1120" s="10">
        <v>20000</v>
      </c>
      <c r="G1120" s="10">
        <v>900</v>
      </c>
      <c r="H1120" s="10">
        <v>2958.1</v>
      </c>
      <c r="I1120" s="10"/>
      <c r="J1120" s="10">
        <v>13899</v>
      </c>
      <c r="K1120" s="10">
        <v>146.52000000000001</v>
      </c>
      <c r="L1120" s="10">
        <v>727.14</v>
      </c>
      <c r="M1120" s="10">
        <v>366.3</v>
      </c>
      <c r="N1120" s="10">
        <v>1817.86</v>
      </c>
      <c r="O1120" s="10">
        <v>586.07000000000005</v>
      </c>
      <c r="P1120" s="10">
        <v>2908.58</v>
      </c>
    </row>
    <row r="1121" spans="1:16">
      <c r="A1121" t="str">
        <f t="shared" si="30"/>
        <v>1025</v>
      </c>
      <c r="B1121" s="11">
        <v>10</v>
      </c>
      <c r="C1121" s="11">
        <v>25</v>
      </c>
      <c r="D1121" s="11">
        <v>2031</v>
      </c>
      <c r="E1121" s="11">
        <v>20310</v>
      </c>
      <c r="F1121" s="11">
        <v>20000</v>
      </c>
      <c r="G1121" s="11"/>
      <c r="H1121" s="11">
        <v>3046.84</v>
      </c>
      <c r="I1121" s="11"/>
      <c r="J1121" s="11">
        <v>16243</v>
      </c>
      <c r="K1121" s="11">
        <v>159.28</v>
      </c>
      <c r="L1121" s="11">
        <v>908.24</v>
      </c>
      <c r="M1121" s="11">
        <v>398.2</v>
      </c>
      <c r="N1121" s="11">
        <v>2270.59</v>
      </c>
      <c r="O1121" s="11">
        <v>637.11</v>
      </c>
      <c r="P1121" s="11">
        <v>3632.95</v>
      </c>
    </row>
    <row r="1122" spans="1:16">
      <c r="A1122" t="str">
        <f t="shared" si="30"/>
        <v>1126</v>
      </c>
      <c r="B1122" s="10">
        <v>11</v>
      </c>
      <c r="C1122" s="10">
        <v>26</v>
      </c>
      <c r="D1122" s="10"/>
      <c r="E1122" s="10">
        <v>20310</v>
      </c>
      <c r="F1122" s="10">
        <v>20000</v>
      </c>
      <c r="G1122" s="10"/>
      <c r="H1122" s="10">
        <v>3138.25</v>
      </c>
      <c r="I1122" s="10"/>
      <c r="J1122" s="10">
        <v>16564</v>
      </c>
      <c r="K1122" s="10">
        <v>162.43</v>
      </c>
      <c r="L1122" s="10">
        <v>1097.9100000000001</v>
      </c>
      <c r="M1122" s="10">
        <v>406.08</v>
      </c>
      <c r="N1122" s="10">
        <v>2744.78</v>
      </c>
      <c r="O1122" s="10">
        <v>649.72</v>
      </c>
      <c r="P1122" s="10">
        <v>4391.6499999999996</v>
      </c>
    </row>
    <row r="1123" spans="1:16">
      <c r="A1123" t="str">
        <f t="shared" si="30"/>
        <v>1227</v>
      </c>
      <c r="B1123" s="11">
        <v>12</v>
      </c>
      <c r="C1123" s="11">
        <v>27</v>
      </c>
      <c r="D1123" s="11"/>
      <c r="E1123" s="11">
        <v>20310</v>
      </c>
      <c r="F1123" s="11">
        <v>20000</v>
      </c>
      <c r="G1123" s="11">
        <v>900</v>
      </c>
      <c r="H1123" s="11">
        <v>4132.3999999999996</v>
      </c>
      <c r="I1123" s="11"/>
      <c r="J1123" s="11">
        <v>15992</v>
      </c>
      <c r="K1123" s="11">
        <v>165.64</v>
      </c>
      <c r="L1123" s="11">
        <v>1296.49</v>
      </c>
      <c r="M1123" s="11">
        <v>414.1</v>
      </c>
      <c r="N1123" s="11">
        <v>3241.23</v>
      </c>
      <c r="O1123" s="11">
        <v>662.56</v>
      </c>
      <c r="P1123" s="11">
        <v>5185.96</v>
      </c>
    </row>
    <row r="1124" spans="1:16">
      <c r="A1124" t="str">
        <f t="shared" si="30"/>
        <v>1328</v>
      </c>
      <c r="B1124" s="10">
        <v>13</v>
      </c>
      <c r="C1124" s="10">
        <v>28</v>
      </c>
      <c r="D1124" s="10"/>
      <c r="E1124" s="10">
        <v>20310</v>
      </c>
      <c r="F1124" s="10">
        <v>20000</v>
      </c>
      <c r="G1124" s="10"/>
      <c r="H1124" s="10">
        <v>4256.37</v>
      </c>
      <c r="I1124" s="10"/>
      <c r="J1124" s="10">
        <v>16309</v>
      </c>
      <c r="K1124" s="10">
        <v>159.91999999999999</v>
      </c>
      <c r="L1124" s="10">
        <v>1495.31</v>
      </c>
      <c r="M1124" s="10">
        <v>399.8</v>
      </c>
      <c r="N1124" s="10">
        <v>3738.26</v>
      </c>
      <c r="O1124" s="10">
        <v>639.67999999999995</v>
      </c>
      <c r="P1124" s="10">
        <v>5981.22</v>
      </c>
    </row>
    <row r="1125" spans="1:16">
      <c r="A1125" t="str">
        <f t="shared" si="30"/>
        <v>1429</v>
      </c>
      <c r="B1125" s="11">
        <v>14</v>
      </c>
      <c r="C1125" s="11">
        <v>29</v>
      </c>
      <c r="D1125" s="11"/>
      <c r="E1125" s="11">
        <v>20310</v>
      </c>
      <c r="F1125" s="11">
        <v>20000</v>
      </c>
      <c r="G1125" s="11"/>
      <c r="H1125" s="11">
        <v>4384.0600000000004</v>
      </c>
      <c r="I1125" s="11"/>
      <c r="J1125" s="11">
        <v>16632</v>
      </c>
      <c r="K1125" s="11">
        <v>163.09</v>
      </c>
      <c r="L1125" s="11">
        <v>1703.25</v>
      </c>
      <c r="M1125" s="11">
        <v>407.73</v>
      </c>
      <c r="N1125" s="11">
        <v>4258.1400000000003</v>
      </c>
      <c r="O1125" s="11">
        <v>652.36</v>
      </c>
      <c r="P1125" s="11">
        <v>6813.02</v>
      </c>
    </row>
    <row r="1126" spans="1:16">
      <c r="A1126" t="str">
        <f t="shared" si="30"/>
        <v>1530</v>
      </c>
      <c r="B1126" s="10">
        <v>15</v>
      </c>
      <c r="C1126" s="10">
        <v>30</v>
      </c>
      <c r="D1126" s="10"/>
      <c r="E1126" s="10">
        <v>20310</v>
      </c>
      <c r="F1126" s="10">
        <v>20000</v>
      </c>
      <c r="G1126" s="10">
        <v>900</v>
      </c>
      <c r="H1126" s="10">
        <v>5415.58</v>
      </c>
      <c r="I1126" s="10"/>
      <c r="J1126" s="10">
        <v>16061</v>
      </c>
      <c r="K1126" s="10">
        <v>166.32</v>
      </c>
      <c r="L1126" s="10">
        <v>1920.67</v>
      </c>
      <c r="M1126" s="10">
        <v>415.8</v>
      </c>
      <c r="N1126" s="10">
        <v>4801.68</v>
      </c>
      <c r="O1126" s="10">
        <v>665.28</v>
      </c>
      <c r="P1126" s="10">
        <v>7682.69</v>
      </c>
    </row>
    <row r="1127" spans="1:16">
      <c r="A1127" t="str">
        <f t="shared" si="30"/>
        <v>1631</v>
      </c>
      <c r="B1127" s="11">
        <v>16</v>
      </c>
      <c r="C1127" s="11">
        <v>31</v>
      </c>
      <c r="D1127" s="11"/>
      <c r="E1127" s="11">
        <v>20310</v>
      </c>
      <c r="F1127" s="11">
        <v>20000</v>
      </c>
      <c r="G1127" s="11"/>
      <c r="H1127" s="11">
        <v>5578.05</v>
      </c>
      <c r="I1127" s="11"/>
      <c r="J1127" s="11">
        <v>16379</v>
      </c>
      <c r="K1127" s="11">
        <v>160.61000000000001</v>
      </c>
      <c r="L1127" s="11">
        <v>2138.9</v>
      </c>
      <c r="M1127" s="11">
        <v>401.53</v>
      </c>
      <c r="N1127" s="11">
        <v>5347.26</v>
      </c>
      <c r="O1127" s="11">
        <v>642.44000000000005</v>
      </c>
      <c r="P1127" s="11">
        <v>8555.61</v>
      </c>
    </row>
    <row r="1128" spans="1:16">
      <c r="A1128" t="str">
        <f t="shared" si="30"/>
        <v>1732</v>
      </c>
      <c r="B1128" s="10">
        <v>17</v>
      </c>
      <c r="C1128" s="10">
        <v>32</v>
      </c>
      <c r="D1128" s="10"/>
      <c r="E1128" s="10">
        <v>20310</v>
      </c>
      <c r="F1128" s="10">
        <v>20000</v>
      </c>
      <c r="G1128" s="10"/>
      <c r="H1128" s="10">
        <v>5745.39</v>
      </c>
      <c r="I1128" s="10"/>
      <c r="J1128" s="10">
        <v>16703</v>
      </c>
      <c r="K1128" s="10">
        <v>163.79</v>
      </c>
      <c r="L1128" s="10">
        <v>2366.86</v>
      </c>
      <c r="M1128" s="10">
        <v>409.48</v>
      </c>
      <c r="N1128" s="10">
        <v>5917.15</v>
      </c>
      <c r="O1128" s="10">
        <v>655.16</v>
      </c>
      <c r="P1128" s="10">
        <v>9467.44</v>
      </c>
    </row>
    <row r="1129" spans="1:16">
      <c r="A1129" t="str">
        <f t="shared" si="30"/>
        <v>1833</v>
      </c>
      <c r="B1129" s="11">
        <v>18</v>
      </c>
      <c r="C1129" s="11">
        <v>33</v>
      </c>
      <c r="D1129" s="11"/>
      <c r="E1129" s="11">
        <v>20310</v>
      </c>
      <c r="F1129" s="11">
        <v>20000</v>
      </c>
      <c r="G1129" s="11">
        <v>900</v>
      </c>
      <c r="H1129" s="11">
        <v>6817.75</v>
      </c>
      <c r="I1129" s="11"/>
      <c r="J1129" s="11">
        <v>16134</v>
      </c>
      <c r="K1129" s="11">
        <v>167.03</v>
      </c>
      <c r="L1129" s="11">
        <v>2604.9</v>
      </c>
      <c r="M1129" s="11">
        <v>417.58</v>
      </c>
      <c r="N1129" s="11">
        <v>6512.24</v>
      </c>
      <c r="O1129" s="11">
        <v>668.12</v>
      </c>
      <c r="P1129" s="11">
        <v>10419.58</v>
      </c>
    </row>
    <row r="1130" spans="1:16">
      <c r="A1130" t="str">
        <f t="shared" si="30"/>
        <v>1934</v>
      </c>
      <c r="B1130" s="10">
        <v>19</v>
      </c>
      <c r="C1130" s="10">
        <v>34</v>
      </c>
      <c r="D1130" s="10"/>
      <c r="E1130" s="10">
        <v>20310</v>
      </c>
      <c r="F1130" s="10">
        <v>20000</v>
      </c>
      <c r="G1130" s="10"/>
      <c r="H1130" s="10">
        <v>7022.29</v>
      </c>
      <c r="I1130" s="10"/>
      <c r="J1130" s="10">
        <v>16452</v>
      </c>
      <c r="K1130" s="10">
        <v>161.34</v>
      </c>
      <c r="L1130" s="10">
        <v>2844.38</v>
      </c>
      <c r="M1130" s="10">
        <v>403.35</v>
      </c>
      <c r="N1130" s="10">
        <v>7110.96</v>
      </c>
      <c r="O1130" s="10">
        <v>645.36</v>
      </c>
      <c r="P1130" s="10">
        <v>11377.53</v>
      </c>
    </row>
    <row r="1131" spans="1:16">
      <c r="A1131" t="str">
        <f t="shared" si="30"/>
        <v>2035</v>
      </c>
      <c r="B1131" s="11">
        <v>20</v>
      </c>
      <c r="C1131" s="11">
        <v>35</v>
      </c>
      <c r="D1131" s="11"/>
      <c r="E1131" s="11">
        <v>20310</v>
      </c>
      <c r="F1131" s="11">
        <v>20000</v>
      </c>
      <c r="G1131" s="11"/>
      <c r="H1131" s="11">
        <v>7232.95</v>
      </c>
      <c r="I1131" s="11"/>
      <c r="J1131" s="11">
        <v>16777</v>
      </c>
      <c r="K1131" s="11">
        <v>164.52</v>
      </c>
      <c r="L1131" s="11">
        <v>3094.23</v>
      </c>
      <c r="M1131" s="11">
        <v>411.3</v>
      </c>
      <c r="N1131" s="11">
        <v>7735.58</v>
      </c>
      <c r="O1131" s="11">
        <v>658.08</v>
      </c>
      <c r="P1131" s="11">
        <v>12376.94</v>
      </c>
    </row>
    <row r="1132" spans="1:16">
      <c r="A1132" t="str">
        <f t="shared" si="30"/>
        <v>2136</v>
      </c>
      <c r="B1132" s="10">
        <v>21</v>
      </c>
      <c r="C1132" s="10">
        <v>36</v>
      </c>
      <c r="D1132" s="10"/>
      <c r="E1132" s="10">
        <v>20310</v>
      </c>
      <c r="F1132" s="10">
        <v>20000</v>
      </c>
      <c r="G1132" s="10">
        <v>900</v>
      </c>
      <c r="H1132" s="10">
        <v>8349.94</v>
      </c>
      <c r="I1132" s="10"/>
      <c r="J1132" s="10">
        <v>16208</v>
      </c>
      <c r="K1132" s="10">
        <v>167.77</v>
      </c>
      <c r="L1132" s="10">
        <v>3354.83</v>
      </c>
      <c r="M1132" s="10">
        <v>419.43</v>
      </c>
      <c r="N1132" s="10">
        <v>8387.08</v>
      </c>
      <c r="O1132" s="10">
        <v>671.08</v>
      </c>
      <c r="P1132" s="10">
        <v>13419.32</v>
      </c>
    </row>
    <row r="1133" spans="1:16">
      <c r="A1133" t="str">
        <f t="shared" si="30"/>
        <v>2237</v>
      </c>
      <c r="B1133" s="11">
        <v>22</v>
      </c>
      <c r="C1133" s="11">
        <v>37</v>
      </c>
      <c r="D1133" s="11"/>
      <c r="E1133" s="11">
        <v>20310</v>
      </c>
      <c r="F1133" s="11">
        <v>20000</v>
      </c>
      <c r="G1133" s="11"/>
      <c r="H1133" s="11">
        <v>8600.44</v>
      </c>
      <c r="I1133" s="11"/>
      <c r="J1133" s="11">
        <v>16527</v>
      </c>
      <c r="K1133" s="11">
        <v>162.08000000000001</v>
      </c>
      <c r="L1133" s="11">
        <v>3617.56</v>
      </c>
      <c r="M1133" s="11">
        <v>405.2</v>
      </c>
      <c r="N1133" s="11">
        <v>9043.89</v>
      </c>
      <c r="O1133" s="11">
        <v>648.32000000000005</v>
      </c>
      <c r="P1133" s="11">
        <v>14470.22</v>
      </c>
    </row>
    <row r="1134" spans="1:16">
      <c r="A1134" t="str">
        <f t="shared" si="30"/>
        <v>2338</v>
      </c>
      <c r="B1134" s="10">
        <v>23</v>
      </c>
      <c r="C1134" s="10">
        <v>38</v>
      </c>
      <c r="D1134" s="10"/>
      <c r="E1134" s="10">
        <v>20310</v>
      </c>
      <c r="F1134" s="10">
        <v>20000</v>
      </c>
      <c r="G1134" s="10"/>
      <c r="H1134" s="10">
        <v>8858.4500000000007</v>
      </c>
      <c r="I1134" s="10"/>
      <c r="J1134" s="10">
        <v>16852</v>
      </c>
      <c r="K1134" s="10">
        <v>165.27</v>
      </c>
      <c r="L1134" s="10">
        <v>3891.35</v>
      </c>
      <c r="M1134" s="10">
        <v>413.18</v>
      </c>
      <c r="N1134" s="10">
        <v>9728.3799999999992</v>
      </c>
      <c r="O1134" s="10">
        <v>661.08</v>
      </c>
      <c r="P1134" s="10">
        <v>15565.41</v>
      </c>
    </row>
    <row r="1135" spans="1:16">
      <c r="A1135" t="str">
        <f t="shared" si="30"/>
        <v>2439</v>
      </c>
      <c r="B1135" s="11">
        <v>24</v>
      </c>
      <c r="C1135" s="11">
        <v>39</v>
      </c>
      <c r="D1135" s="11"/>
      <c r="E1135" s="11">
        <v>20310</v>
      </c>
      <c r="F1135" s="11">
        <v>20000</v>
      </c>
      <c r="G1135" s="11">
        <v>900</v>
      </c>
      <c r="H1135" s="11">
        <v>10024.209999999999</v>
      </c>
      <c r="I1135" s="11"/>
      <c r="J1135" s="11">
        <v>16284</v>
      </c>
      <c r="K1135" s="11">
        <v>168.52</v>
      </c>
      <c r="L1135" s="11">
        <v>4176.6099999999997</v>
      </c>
      <c r="M1135" s="11">
        <v>421.3</v>
      </c>
      <c r="N1135" s="11">
        <v>10441.530000000001</v>
      </c>
      <c r="O1135" s="11">
        <v>674.08</v>
      </c>
      <c r="P1135" s="11">
        <v>16706.45</v>
      </c>
    </row>
    <row r="1136" spans="1:16">
      <c r="A1136" t="str">
        <f t="shared" si="30"/>
        <v>2540</v>
      </c>
      <c r="B1136" s="10">
        <v>25</v>
      </c>
      <c r="C1136" s="10">
        <v>40</v>
      </c>
      <c r="D1136" s="10"/>
      <c r="E1136" s="10">
        <v>20310</v>
      </c>
      <c r="F1136" s="10">
        <v>20000</v>
      </c>
      <c r="G1136" s="10"/>
      <c r="H1136" s="10">
        <v>10324.93</v>
      </c>
      <c r="I1136" s="10"/>
      <c r="J1136" s="10">
        <v>16603</v>
      </c>
      <c r="K1136" s="10">
        <v>162.84</v>
      </c>
      <c r="L1136" s="10">
        <v>4464.75</v>
      </c>
      <c r="M1136" s="10">
        <v>407.1</v>
      </c>
      <c r="N1136" s="10">
        <v>11161.88</v>
      </c>
      <c r="O1136" s="10">
        <v>651.36</v>
      </c>
      <c r="P1136" s="10">
        <v>17859.009999999998</v>
      </c>
    </row>
    <row r="1137" spans="1:16">
      <c r="A1137" t="str">
        <f t="shared" si="30"/>
        <v>2641</v>
      </c>
      <c r="B1137" s="11">
        <v>26</v>
      </c>
      <c r="C1137" s="11">
        <v>41</v>
      </c>
      <c r="D1137" s="11"/>
      <c r="E1137" s="11">
        <v>20310</v>
      </c>
      <c r="F1137" s="11">
        <v>20000</v>
      </c>
      <c r="G1137" s="11"/>
      <c r="H1137" s="11">
        <v>10634.68</v>
      </c>
      <c r="I1137" s="11"/>
      <c r="J1137" s="11">
        <v>16929</v>
      </c>
      <c r="K1137" s="11">
        <v>166.03</v>
      </c>
      <c r="L1137" s="11">
        <v>4764.72</v>
      </c>
      <c r="M1137" s="11">
        <v>415.08</v>
      </c>
      <c r="N1137" s="11">
        <v>11911.81</v>
      </c>
      <c r="O1137" s="11">
        <v>664.12</v>
      </c>
      <c r="P1137" s="11">
        <v>19058.900000000001</v>
      </c>
    </row>
    <row r="1138" spans="1:16">
      <c r="A1138" t="str">
        <f t="shared" si="30"/>
        <v>2742</v>
      </c>
      <c r="B1138" s="10">
        <v>27</v>
      </c>
      <c r="C1138" s="10">
        <v>42</v>
      </c>
      <c r="D1138" s="10"/>
      <c r="E1138" s="10">
        <v>20310</v>
      </c>
      <c r="F1138" s="10">
        <v>20000</v>
      </c>
      <c r="G1138" s="10">
        <v>900</v>
      </c>
      <c r="H1138" s="10">
        <v>11853.72</v>
      </c>
      <c r="I1138" s="10"/>
      <c r="J1138" s="10">
        <v>16361</v>
      </c>
      <c r="K1138" s="10">
        <v>169.29</v>
      </c>
      <c r="L1138" s="10">
        <v>5076.96</v>
      </c>
      <c r="M1138" s="10">
        <v>423.23</v>
      </c>
      <c r="N1138" s="10">
        <v>12692.39</v>
      </c>
      <c r="O1138" s="10">
        <v>677.16</v>
      </c>
      <c r="P1138" s="10">
        <v>20307.82</v>
      </c>
    </row>
    <row r="1139" spans="1:16">
      <c r="A1139" t="str">
        <f t="shared" si="30"/>
        <v>2843</v>
      </c>
      <c r="B1139" s="11">
        <v>28</v>
      </c>
      <c r="C1139" s="11">
        <v>43</v>
      </c>
      <c r="D1139" s="11"/>
      <c r="E1139" s="11">
        <v>20310</v>
      </c>
      <c r="F1139" s="11">
        <v>20000</v>
      </c>
      <c r="G1139" s="11"/>
      <c r="H1139" s="11">
        <v>12209.33</v>
      </c>
      <c r="I1139" s="11"/>
      <c r="J1139" s="11">
        <v>16679</v>
      </c>
      <c r="K1139" s="11">
        <v>163.61000000000001</v>
      </c>
      <c r="L1139" s="11">
        <v>5392.87</v>
      </c>
      <c r="M1139" s="11">
        <v>409.03</v>
      </c>
      <c r="N1139" s="11">
        <v>13482.19</v>
      </c>
      <c r="O1139" s="11">
        <v>654.44000000000005</v>
      </c>
      <c r="P1139" s="11">
        <v>21571.5</v>
      </c>
    </row>
    <row r="1140" spans="1:16">
      <c r="A1140" t="str">
        <f t="shared" si="30"/>
        <v>2944</v>
      </c>
      <c r="B1140" s="10">
        <v>29</v>
      </c>
      <c r="C1140" s="10">
        <v>44</v>
      </c>
      <c r="D1140" s="10"/>
      <c r="E1140" s="10">
        <v>20310</v>
      </c>
      <c r="F1140" s="10">
        <v>20000</v>
      </c>
      <c r="G1140" s="10"/>
      <c r="H1140" s="10">
        <v>12575.61</v>
      </c>
      <c r="I1140" s="10"/>
      <c r="J1140" s="10">
        <v>17004</v>
      </c>
      <c r="K1140" s="10">
        <v>166.79</v>
      </c>
      <c r="L1140" s="10">
        <v>5721.45</v>
      </c>
      <c r="M1140" s="10">
        <v>416.98</v>
      </c>
      <c r="N1140" s="10">
        <v>14303.63</v>
      </c>
      <c r="O1140" s="10">
        <v>667.16</v>
      </c>
      <c r="P1140" s="10">
        <v>22885.8</v>
      </c>
    </row>
    <row r="1141" spans="1:16">
      <c r="A1141" t="str">
        <f t="shared" si="30"/>
        <v>3045</v>
      </c>
      <c r="B1141" s="11">
        <v>30</v>
      </c>
      <c r="C1141" s="11">
        <v>45</v>
      </c>
      <c r="D1141" s="11"/>
      <c r="E1141" s="11">
        <v>20310</v>
      </c>
      <c r="F1141" s="11">
        <v>20000</v>
      </c>
      <c r="G1141" s="11">
        <v>900</v>
      </c>
      <c r="H1141" s="11">
        <v>13852.88</v>
      </c>
      <c r="I1141" s="11"/>
      <c r="J1141" s="11">
        <v>16436</v>
      </c>
      <c r="K1141" s="11">
        <v>170.04</v>
      </c>
      <c r="L1141" s="11">
        <v>6063.13</v>
      </c>
      <c r="M1141" s="11">
        <v>425.1</v>
      </c>
      <c r="N1141" s="11">
        <v>15157.84</v>
      </c>
      <c r="O1141" s="11">
        <v>680.16</v>
      </c>
      <c r="P1141" s="11">
        <v>24252.54</v>
      </c>
    </row>
    <row r="1142" spans="1:16">
      <c r="A1142" t="str">
        <f t="shared" si="30"/>
        <v>3146</v>
      </c>
      <c r="B1142" s="10">
        <v>31</v>
      </c>
      <c r="C1142" s="10">
        <v>46</v>
      </c>
      <c r="D1142" s="10"/>
      <c r="E1142" s="10">
        <v>20310</v>
      </c>
      <c r="F1142" s="10">
        <v>20000</v>
      </c>
      <c r="G1142" s="10"/>
      <c r="H1142" s="10">
        <v>14268.47</v>
      </c>
      <c r="I1142" s="10"/>
      <c r="J1142" s="10">
        <v>16753</v>
      </c>
      <c r="K1142" s="10">
        <v>164.36</v>
      </c>
      <c r="L1142" s="10">
        <v>6409.39</v>
      </c>
      <c r="M1142" s="10">
        <v>410.9</v>
      </c>
      <c r="N1142" s="10">
        <v>16023.47</v>
      </c>
      <c r="O1142" s="10">
        <v>657.44</v>
      </c>
      <c r="P1142" s="10">
        <v>25637.55</v>
      </c>
    </row>
    <row r="1143" spans="1:16">
      <c r="A1143" t="str">
        <f t="shared" si="30"/>
        <v>3247</v>
      </c>
      <c r="B1143" s="11">
        <v>32</v>
      </c>
      <c r="C1143" s="11">
        <v>47</v>
      </c>
      <c r="D1143" s="11"/>
      <c r="E1143" s="11">
        <v>20310</v>
      </c>
      <c r="F1143" s="11">
        <v>20000</v>
      </c>
      <c r="G1143" s="11"/>
      <c r="H1143" s="11">
        <v>14696.52</v>
      </c>
      <c r="I1143" s="11"/>
      <c r="J1143" s="11">
        <v>17077</v>
      </c>
      <c r="K1143" s="11">
        <v>167.53</v>
      </c>
      <c r="L1143" s="11">
        <v>6769.2</v>
      </c>
      <c r="M1143" s="11">
        <v>418.83</v>
      </c>
      <c r="N1143" s="11">
        <v>16923</v>
      </c>
      <c r="O1143" s="11">
        <v>670.12</v>
      </c>
      <c r="P1143" s="11">
        <v>27076.799999999999</v>
      </c>
    </row>
    <row r="1144" spans="1:16">
      <c r="A1144" t="str">
        <f t="shared" si="30"/>
        <v>3348</v>
      </c>
      <c r="B1144" s="10">
        <v>33</v>
      </c>
      <c r="C1144" s="10">
        <v>48</v>
      </c>
      <c r="D1144" s="10"/>
      <c r="E1144" s="10">
        <v>20310</v>
      </c>
      <c r="F1144" s="10">
        <v>20000</v>
      </c>
      <c r="G1144" s="10">
        <v>900</v>
      </c>
      <c r="H1144" s="10">
        <v>16037.42</v>
      </c>
      <c r="I1144" s="10"/>
      <c r="J1144" s="10">
        <v>16507</v>
      </c>
      <c r="K1144" s="10">
        <v>170.77</v>
      </c>
      <c r="L1144" s="10">
        <v>7143.05</v>
      </c>
      <c r="M1144" s="10">
        <v>426.93</v>
      </c>
      <c r="N1144" s="10">
        <v>17857.61</v>
      </c>
      <c r="O1144" s="10">
        <v>683.08</v>
      </c>
      <c r="P1144" s="10">
        <v>28572.18</v>
      </c>
    </row>
    <row r="1145" spans="1:16">
      <c r="A1145" t="str">
        <f t="shared" si="30"/>
        <v>3449</v>
      </c>
      <c r="B1145" s="11">
        <v>34</v>
      </c>
      <c r="C1145" s="11">
        <v>49</v>
      </c>
      <c r="D1145" s="11"/>
      <c r="E1145" s="11">
        <v>20310</v>
      </c>
      <c r="F1145" s="11">
        <v>20000</v>
      </c>
      <c r="G1145" s="11"/>
      <c r="H1145" s="11">
        <v>16518.54</v>
      </c>
      <c r="I1145" s="11"/>
      <c r="J1145" s="11">
        <v>16823</v>
      </c>
      <c r="K1145" s="11">
        <v>165.07</v>
      </c>
      <c r="L1145" s="11">
        <v>7522.41</v>
      </c>
      <c r="M1145" s="11">
        <v>412.68</v>
      </c>
      <c r="N1145" s="11">
        <v>18806.02</v>
      </c>
      <c r="O1145" s="11">
        <v>660.28</v>
      </c>
      <c r="P1145" s="11">
        <v>30089.63</v>
      </c>
    </row>
    <row r="1146" spans="1:16">
      <c r="A1146" t="str">
        <f t="shared" si="30"/>
        <v>3550</v>
      </c>
      <c r="B1146" s="10">
        <v>35</v>
      </c>
      <c r="C1146" s="10">
        <v>50</v>
      </c>
      <c r="D1146" s="10"/>
      <c r="E1146" s="10">
        <v>20310</v>
      </c>
      <c r="F1146" s="10">
        <v>20000</v>
      </c>
      <c r="G1146" s="10"/>
      <c r="H1146" s="10">
        <v>17014.099999999999</v>
      </c>
      <c r="I1146" s="10"/>
      <c r="J1146" s="10">
        <v>17145</v>
      </c>
      <c r="K1146" s="10">
        <v>168.23</v>
      </c>
      <c r="L1146" s="10">
        <v>7916.31</v>
      </c>
      <c r="M1146" s="10">
        <v>420.58</v>
      </c>
      <c r="N1146" s="10">
        <v>19790.77</v>
      </c>
      <c r="O1146" s="10">
        <v>672.92</v>
      </c>
      <c r="P1146" s="10">
        <v>31665.24</v>
      </c>
    </row>
    <row r="1147" spans="1:16">
      <c r="A1147" t="str">
        <f t="shared" si="30"/>
        <v>3651</v>
      </c>
      <c r="B1147" s="11">
        <v>36</v>
      </c>
      <c r="C1147" s="11">
        <v>51</v>
      </c>
      <c r="D1147" s="11"/>
      <c r="E1147" s="11">
        <v>20310</v>
      </c>
      <c r="F1147" s="11">
        <v>20000</v>
      </c>
      <c r="G1147" s="11">
        <v>900</v>
      </c>
      <c r="H1147" s="11">
        <v>18424.52</v>
      </c>
      <c r="I1147" s="11"/>
      <c r="J1147" s="11">
        <v>16573</v>
      </c>
      <c r="K1147" s="11">
        <v>171.45</v>
      </c>
      <c r="L1147" s="11">
        <v>8325.25</v>
      </c>
      <c r="M1147" s="11">
        <v>428.63</v>
      </c>
      <c r="N1147" s="11">
        <v>20813.12</v>
      </c>
      <c r="O1147" s="11">
        <v>685.8</v>
      </c>
      <c r="P1147" s="11">
        <v>33300.99</v>
      </c>
    </row>
    <row r="1148" spans="1:16">
      <c r="A1148" t="str">
        <f t="shared" si="30"/>
        <v>3752</v>
      </c>
      <c r="B1148" s="10">
        <v>37</v>
      </c>
      <c r="C1148" s="10">
        <v>52</v>
      </c>
      <c r="D1148" s="10"/>
      <c r="E1148" s="10">
        <v>20310</v>
      </c>
      <c r="F1148" s="10">
        <v>20000</v>
      </c>
      <c r="G1148" s="10"/>
      <c r="H1148" s="10">
        <v>18977.259999999998</v>
      </c>
      <c r="I1148" s="10"/>
      <c r="J1148" s="10">
        <v>16885</v>
      </c>
      <c r="K1148" s="10">
        <v>165.73</v>
      </c>
      <c r="L1148" s="10">
        <v>8740.74</v>
      </c>
      <c r="M1148" s="10">
        <v>414.33</v>
      </c>
      <c r="N1148" s="10">
        <v>21851.84</v>
      </c>
      <c r="O1148" s="10">
        <v>662.92</v>
      </c>
      <c r="P1148" s="10">
        <v>34962.94</v>
      </c>
    </row>
    <row r="1149" spans="1:16">
      <c r="A1149" t="str">
        <f t="shared" si="30"/>
        <v>3853</v>
      </c>
      <c r="B1149" s="11">
        <v>38</v>
      </c>
      <c r="C1149" s="11">
        <v>53</v>
      </c>
      <c r="D1149" s="11"/>
      <c r="E1149" s="11">
        <v>20310</v>
      </c>
      <c r="F1149" s="11">
        <v>20000</v>
      </c>
      <c r="G1149" s="11"/>
      <c r="H1149" s="11">
        <v>19546.57</v>
      </c>
      <c r="I1149" s="11"/>
      <c r="J1149" s="11">
        <v>17204</v>
      </c>
      <c r="K1149" s="11">
        <v>168.85</v>
      </c>
      <c r="L1149" s="11">
        <v>9171.81</v>
      </c>
      <c r="M1149" s="11">
        <v>422.13</v>
      </c>
      <c r="N1149" s="11">
        <v>22929.52</v>
      </c>
      <c r="O1149" s="11">
        <v>675.4</v>
      </c>
      <c r="P1149" s="11">
        <v>36687.230000000003</v>
      </c>
    </row>
    <row r="1150" spans="1:16">
      <c r="A1150" t="str">
        <f t="shared" si="30"/>
        <v>3954</v>
      </c>
      <c r="B1150" s="10">
        <v>39</v>
      </c>
      <c r="C1150" s="10">
        <v>54</v>
      </c>
      <c r="D1150" s="10"/>
      <c r="E1150" s="10">
        <v>20310</v>
      </c>
      <c r="F1150" s="10">
        <v>20000</v>
      </c>
      <c r="G1150" s="10">
        <v>900</v>
      </c>
      <c r="H1150" s="10">
        <v>21032.97</v>
      </c>
      <c r="I1150" s="10"/>
      <c r="J1150" s="10">
        <v>16630</v>
      </c>
      <c r="K1150" s="10">
        <v>172.04</v>
      </c>
      <c r="L1150" s="10">
        <v>9619</v>
      </c>
      <c r="M1150" s="10">
        <v>430.1</v>
      </c>
      <c r="N1150" s="10">
        <v>24047.51</v>
      </c>
      <c r="O1150" s="10">
        <v>688.16</v>
      </c>
      <c r="P1150" s="10">
        <v>38476.01</v>
      </c>
    </row>
    <row r="1151" spans="1:16">
      <c r="A1151" t="str">
        <f t="shared" si="30"/>
        <v>4055</v>
      </c>
      <c r="B1151" s="11">
        <v>40</v>
      </c>
      <c r="C1151" s="11">
        <v>55</v>
      </c>
      <c r="D1151" s="11"/>
      <c r="E1151" s="11">
        <v>20310</v>
      </c>
      <c r="F1151" s="11">
        <v>20000</v>
      </c>
      <c r="G1151" s="11"/>
      <c r="H1151" s="11">
        <v>21663.96</v>
      </c>
      <c r="I1151" s="11"/>
      <c r="J1151" s="11">
        <v>16937</v>
      </c>
      <c r="K1151" s="11">
        <v>166.3</v>
      </c>
      <c r="L1151" s="11">
        <v>10073.870000000001</v>
      </c>
      <c r="M1151" s="11">
        <v>415.75</v>
      </c>
      <c r="N1151" s="11">
        <v>25184.68</v>
      </c>
      <c r="O1151" s="11">
        <v>665.2</v>
      </c>
      <c r="P1151" s="11">
        <v>40295.49</v>
      </c>
    </row>
    <row r="1152" spans="1:16">
      <c r="A1152" t="str">
        <f t="shared" si="30"/>
        <v>4156</v>
      </c>
      <c r="B1152" s="10">
        <v>41</v>
      </c>
      <c r="C1152" s="10">
        <v>56</v>
      </c>
      <c r="D1152" s="10"/>
      <c r="E1152" s="10">
        <v>20310</v>
      </c>
      <c r="F1152" s="10">
        <v>20000</v>
      </c>
      <c r="G1152" s="10"/>
      <c r="H1152" s="10">
        <v>22313.88</v>
      </c>
      <c r="I1152" s="10"/>
      <c r="J1152" s="10">
        <v>17251</v>
      </c>
      <c r="K1152" s="10">
        <v>169.37</v>
      </c>
      <c r="L1152" s="10">
        <v>10545.46</v>
      </c>
      <c r="M1152" s="10">
        <v>423.43</v>
      </c>
      <c r="N1152" s="10">
        <v>26363.65</v>
      </c>
      <c r="O1152" s="10">
        <v>677.48</v>
      </c>
      <c r="P1152" s="10">
        <v>42181.83</v>
      </c>
    </row>
    <row r="1153" spans="1:16">
      <c r="A1153" t="str">
        <f t="shared" si="30"/>
        <v>4257</v>
      </c>
      <c r="B1153" s="11">
        <v>42</v>
      </c>
      <c r="C1153" s="11">
        <v>57</v>
      </c>
      <c r="D1153" s="11"/>
      <c r="E1153" s="11">
        <v>20310</v>
      </c>
      <c r="F1153" s="11">
        <v>20000</v>
      </c>
      <c r="G1153" s="11">
        <v>900</v>
      </c>
      <c r="H1153" s="11">
        <v>23883.3</v>
      </c>
      <c r="I1153" s="11"/>
      <c r="J1153" s="11">
        <v>16672</v>
      </c>
      <c r="K1153" s="11">
        <v>172.51</v>
      </c>
      <c r="L1153" s="11">
        <v>11034.33</v>
      </c>
      <c r="M1153" s="11">
        <v>431.28</v>
      </c>
      <c r="N1153" s="11">
        <v>27585.83</v>
      </c>
      <c r="O1153" s="11">
        <v>690.04</v>
      </c>
      <c r="P1153" s="11">
        <v>44137.33</v>
      </c>
    </row>
    <row r="1154" spans="1:16">
      <c r="A1154" t="str">
        <f t="shared" si="30"/>
        <v>4358</v>
      </c>
      <c r="B1154" s="10">
        <v>43</v>
      </c>
      <c r="C1154" s="10">
        <v>58</v>
      </c>
      <c r="D1154" s="10"/>
      <c r="E1154" s="10">
        <v>20310</v>
      </c>
      <c r="F1154" s="10">
        <v>20000</v>
      </c>
      <c r="G1154" s="10"/>
      <c r="H1154" s="10">
        <v>24599.79</v>
      </c>
      <c r="I1154" s="10"/>
      <c r="J1154" s="10">
        <v>16972</v>
      </c>
      <c r="K1154" s="10">
        <v>166.72</v>
      </c>
      <c r="L1154" s="10">
        <v>11532.08</v>
      </c>
      <c r="M1154" s="10">
        <v>416.8</v>
      </c>
      <c r="N1154" s="10">
        <v>28830.21</v>
      </c>
      <c r="O1154" s="10">
        <v>666.88</v>
      </c>
      <c r="P1154" s="10">
        <v>46128.33</v>
      </c>
    </row>
    <row r="1155" spans="1:16">
      <c r="A1155" t="str">
        <f t="shared" si="30"/>
        <v>4459</v>
      </c>
      <c r="B1155" s="11">
        <v>44</v>
      </c>
      <c r="C1155" s="11">
        <v>59</v>
      </c>
      <c r="D1155" s="11"/>
      <c r="E1155" s="11">
        <v>20310</v>
      </c>
      <c r="F1155" s="11">
        <v>20000</v>
      </c>
      <c r="G1155" s="11"/>
      <c r="H1155" s="11">
        <v>25337.79</v>
      </c>
      <c r="I1155" s="11"/>
      <c r="J1155" s="11">
        <v>17279</v>
      </c>
      <c r="K1155" s="11">
        <v>169.72</v>
      </c>
      <c r="L1155" s="11">
        <v>12047.76</v>
      </c>
      <c r="M1155" s="11">
        <v>424.3</v>
      </c>
      <c r="N1155" s="11">
        <v>30119.41</v>
      </c>
      <c r="O1155" s="11">
        <v>678.88</v>
      </c>
      <c r="P1155" s="11">
        <v>48191.06</v>
      </c>
    </row>
    <row r="1156" spans="1:16">
      <c r="A1156" t="str">
        <f t="shared" si="30"/>
        <v>4560</v>
      </c>
      <c r="B1156" s="10">
        <v>45</v>
      </c>
      <c r="C1156" s="10">
        <v>60</v>
      </c>
      <c r="D1156" s="10"/>
      <c r="E1156" s="10">
        <v>20310</v>
      </c>
      <c r="F1156" s="10">
        <v>20000</v>
      </c>
      <c r="G1156" s="10">
        <v>900</v>
      </c>
      <c r="H1156" s="10">
        <v>26997.919999999998</v>
      </c>
      <c r="I1156" s="10"/>
      <c r="J1156" s="10">
        <v>16692</v>
      </c>
      <c r="K1156" s="10">
        <v>172.79</v>
      </c>
      <c r="L1156" s="10">
        <v>12581.99</v>
      </c>
      <c r="M1156" s="10">
        <v>431.98</v>
      </c>
      <c r="N1156" s="10">
        <v>31454.97</v>
      </c>
      <c r="O1156" s="10">
        <v>691.16</v>
      </c>
      <c r="P1156" s="10">
        <v>50327.95</v>
      </c>
    </row>
    <row r="1157" spans="1:16">
      <c r="A1157" t="str">
        <f t="shared" si="30"/>
        <v>4661</v>
      </c>
      <c r="B1157" s="11">
        <v>46</v>
      </c>
      <c r="C1157" s="11">
        <v>61</v>
      </c>
      <c r="D1157" s="11"/>
      <c r="E1157" s="11">
        <v>20310</v>
      </c>
      <c r="F1157" s="11">
        <v>20000</v>
      </c>
      <c r="G1157" s="11"/>
      <c r="H1157" s="11">
        <v>27807.86</v>
      </c>
      <c r="I1157" s="11"/>
      <c r="J1157" s="11">
        <v>16982</v>
      </c>
      <c r="K1157" s="11">
        <v>166.92</v>
      </c>
      <c r="L1157" s="11">
        <v>13126.37</v>
      </c>
      <c r="M1157" s="11">
        <v>417.3</v>
      </c>
      <c r="N1157" s="11">
        <v>32815.919999999998</v>
      </c>
      <c r="O1157" s="11">
        <v>667.68</v>
      </c>
      <c r="P1157" s="11">
        <v>52505.47</v>
      </c>
    </row>
    <row r="1158" spans="1:16">
      <c r="A1158" t="str">
        <f t="shared" si="30"/>
        <v>4762</v>
      </c>
      <c r="B1158" s="10">
        <v>47</v>
      </c>
      <c r="C1158" s="10">
        <v>62</v>
      </c>
      <c r="D1158" s="10"/>
      <c r="E1158" s="10">
        <v>20310</v>
      </c>
      <c r="F1158" s="10">
        <v>20000</v>
      </c>
      <c r="G1158" s="10"/>
      <c r="H1158" s="10">
        <v>28642.09</v>
      </c>
      <c r="I1158" s="10"/>
      <c r="J1158" s="10">
        <v>17279</v>
      </c>
      <c r="K1158" s="10">
        <v>169.82</v>
      </c>
      <c r="L1158" s="10">
        <v>13689.98</v>
      </c>
      <c r="M1158" s="10">
        <v>424.55</v>
      </c>
      <c r="N1158" s="10">
        <v>34224.949999999997</v>
      </c>
      <c r="O1158" s="10">
        <v>679.28</v>
      </c>
      <c r="P1158" s="10">
        <v>54759.91</v>
      </c>
    </row>
    <row r="1159" spans="1:16">
      <c r="A1159" t="str">
        <f t="shared" si="30"/>
        <v>4863</v>
      </c>
      <c r="B1159" s="11">
        <v>48</v>
      </c>
      <c r="C1159" s="11">
        <v>63</v>
      </c>
      <c r="D1159" s="11"/>
      <c r="E1159" s="11">
        <v>20310</v>
      </c>
      <c r="F1159" s="11">
        <v>20000</v>
      </c>
      <c r="G1159" s="11">
        <v>900</v>
      </c>
      <c r="H1159" s="11">
        <v>30401.360000000001</v>
      </c>
      <c r="I1159" s="11"/>
      <c r="J1159" s="11">
        <v>16681</v>
      </c>
      <c r="K1159" s="11">
        <v>172.78</v>
      </c>
      <c r="L1159" s="11">
        <v>14273.46</v>
      </c>
      <c r="M1159" s="11">
        <v>431.95</v>
      </c>
      <c r="N1159" s="11">
        <v>35683.64</v>
      </c>
      <c r="O1159" s="11">
        <v>691.12</v>
      </c>
      <c r="P1159" s="11">
        <v>57093.83</v>
      </c>
    </row>
    <row r="1160" spans="1:16">
      <c r="A1160" t="str">
        <f t="shared" si="30"/>
        <v>4964</v>
      </c>
      <c r="B1160" s="10">
        <v>49</v>
      </c>
      <c r="C1160" s="10">
        <v>64</v>
      </c>
      <c r="D1160" s="10"/>
      <c r="E1160" s="10">
        <v>20310</v>
      </c>
      <c r="F1160" s="10">
        <v>20000</v>
      </c>
      <c r="G1160" s="10"/>
      <c r="H1160" s="10">
        <v>31313.4</v>
      </c>
      <c r="I1160" s="10"/>
      <c r="J1160" s="10">
        <v>16957</v>
      </c>
      <c r="K1160" s="10">
        <v>166.81</v>
      </c>
      <c r="L1160" s="10">
        <v>14868.47</v>
      </c>
      <c r="M1160" s="10">
        <v>417.03</v>
      </c>
      <c r="N1160" s="10">
        <v>37171.18</v>
      </c>
      <c r="O1160" s="10">
        <v>667.24</v>
      </c>
      <c r="P1160" s="10">
        <v>59473.89</v>
      </c>
    </row>
    <row r="1161" spans="1:16">
      <c r="A1161" t="str">
        <f t="shared" si="30"/>
        <v>5065</v>
      </c>
      <c r="B1161" s="11">
        <v>50</v>
      </c>
      <c r="C1161" s="11">
        <v>65</v>
      </c>
      <c r="D1161" s="11"/>
      <c r="E1161" s="11">
        <v>20310</v>
      </c>
      <c r="F1161" s="11">
        <v>20000</v>
      </c>
      <c r="G1161" s="11"/>
      <c r="H1161" s="11">
        <v>32252.799999999999</v>
      </c>
      <c r="I1161" s="11"/>
      <c r="J1161" s="11">
        <v>17237</v>
      </c>
      <c r="K1161" s="11">
        <v>169.57</v>
      </c>
      <c r="L1161" s="11">
        <v>15484.1</v>
      </c>
      <c r="M1161" s="11">
        <v>423.93</v>
      </c>
      <c r="N1161" s="11">
        <v>38710.239999999998</v>
      </c>
      <c r="O1161" s="11">
        <v>678.28</v>
      </c>
      <c r="P1161" s="11">
        <v>61936.38</v>
      </c>
    </row>
    <row r="1162" spans="1:16">
      <c r="A1162" t="str">
        <f t="shared" si="30"/>
        <v>5166</v>
      </c>
      <c r="B1162" s="10">
        <v>51</v>
      </c>
      <c r="C1162" s="10">
        <v>66</v>
      </c>
      <c r="D1162" s="10"/>
      <c r="E1162" s="10">
        <v>20310</v>
      </c>
      <c r="F1162" s="10">
        <v>20000</v>
      </c>
      <c r="G1162" s="10">
        <v>900</v>
      </c>
      <c r="H1162" s="10">
        <v>34120.379999999997</v>
      </c>
      <c r="I1162" s="10"/>
      <c r="J1162" s="10">
        <v>16624</v>
      </c>
      <c r="K1162" s="10">
        <v>172.37</v>
      </c>
      <c r="L1162" s="10">
        <v>16120.99</v>
      </c>
      <c r="M1162" s="10">
        <v>430.93</v>
      </c>
      <c r="N1162" s="10">
        <v>40302.47</v>
      </c>
      <c r="O1162" s="10">
        <v>689.48</v>
      </c>
      <c r="P1162" s="10">
        <v>64483.95</v>
      </c>
    </row>
    <row r="1163" spans="1:16">
      <c r="A1163" t="str">
        <f t="shared" si="30"/>
        <v>5267</v>
      </c>
      <c r="B1163" s="11">
        <v>52</v>
      </c>
      <c r="C1163" s="11">
        <v>67</v>
      </c>
      <c r="D1163" s="11"/>
      <c r="E1163" s="11">
        <v>20310</v>
      </c>
      <c r="F1163" s="11">
        <v>20000</v>
      </c>
      <c r="G1163" s="11"/>
      <c r="H1163" s="11">
        <v>35144</v>
      </c>
      <c r="I1163" s="11"/>
      <c r="J1163" s="11">
        <v>16877</v>
      </c>
      <c r="K1163" s="11">
        <v>166.24</v>
      </c>
      <c r="L1163" s="11">
        <v>16770.86</v>
      </c>
      <c r="M1163" s="11">
        <v>415.6</v>
      </c>
      <c r="N1163" s="11">
        <v>41927.15</v>
      </c>
      <c r="O1163" s="11">
        <v>664.96</v>
      </c>
      <c r="P1163" s="11">
        <v>67083.429999999993</v>
      </c>
    </row>
    <row r="1164" spans="1:16">
      <c r="A1164" t="str">
        <f t="shared" si="30"/>
        <v>5368</v>
      </c>
      <c r="B1164" s="10">
        <v>53</v>
      </c>
      <c r="C1164" s="10">
        <v>68</v>
      </c>
      <c r="D1164" s="10"/>
      <c r="E1164" s="10">
        <v>20310</v>
      </c>
      <c r="F1164" s="10">
        <v>20000</v>
      </c>
      <c r="G1164" s="10"/>
      <c r="H1164" s="10">
        <v>36198.32</v>
      </c>
      <c r="I1164" s="10"/>
      <c r="J1164" s="10">
        <v>17135</v>
      </c>
      <c r="K1164" s="10">
        <v>168.77</v>
      </c>
      <c r="L1164" s="10">
        <v>17442.75</v>
      </c>
      <c r="M1164" s="10">
        <v>421.93</v>
      </c>
      <c r="N1164" s="10">
        <v>43606.879999999997</v>
      </c>
      <c r="O1164" s="10">
        <v>675.08</v>
      </c>
      <c r="P1164" s="10">
        <v>69771.02</v>
      </c>
    </row>
    <row r="1165" spans="1:16">
      <c r="A1165" t="str">
        <f t="shared" si="30"/>
        <v>5469</v>
      </c>
      <c r="B1165" s="11">
        <v>54</v>
      </c>
      <c r="C1165" s="11">
        <v>69</v>
      </c>
      <c r="D1165" s="11"/>
      <c r="E1165" s="11">
        <v>20310</v>
      </c>
      <c r="F1165" s="11">
        <v>20000</v>
      </c>
      <c r="G1165" s="11">
        <v>900</v>
      </c>
      <c r="H1165" s="11">
        <v>38184.269999999997</v>
      </c>
      <c r="I1165" s="11"/>
      <c r="J1165" s="11">
        <v>16497</v>
      </c>
      <c r="K1165" s="11">
        <v>171.35</v>
      </c>
      <c r="L1165" s="11">
        <v>18137.39</v>
      </c>
      <c r="M1165" s="11">
        <v>428.38</v>
      </c>
      <c r="N1165" s="11">
        <v>45343.47</v>
      </c>
      <c r="O1165" s="11">
        <v>685.4</v>
      </c>
      <c r="P1165" s="11">
        <v>72549.55</v>
      </c>
    </row>
    <row r="1166" spans="1:16">
      <c r="A1166" t="str">
        <f t="shared" si="30"/>
        <v>5570</v>
      </c>
      <c r="B1166" s="10">
        <v>55</v>
      </c>
      <c r="C1166" s="10">
        <v>70</v>
      </c>
      <c r="D1166" s="10"/>
      <c r="E1166" s="10">
        <v>20310</v>
      </c>
      <c r="F1166" s="10">
        <v>20000</v>
      </c>
      <c r="G1166" s="10"/>
      <c r="H1166" s="10">
        <v>39329.79</v>
      </c>
      <c r="I1166" s="10"/>
      <c r="J1166" s="10">
        <v>16718</v>
      </c>
      <c r="K1166" s="10">
        <v>164.97</v>
      </c>
      <c r="L1166" s="10">
        <v>18846.48</v>
      </c>
      <c r="M1166" s="10">
        <v>412.43</v>
      </c>
      <c r="N1166" s="10">
        <v>47116.2</v>
      </c>
      <c r="O1166" s="10">
        <v>659.88</v>
      </c>
      <c r="P1166" s="10">
        <v>75385.91</v>
      </c>
    </row>
    <row r="1167" spans="1:16">
      <c r="A1167" t="str">
        <f t="shared" si="30"/>
        <v>5671</v>
      </c>
      <c r="B1167" s="11">
        <v>56</v>
      </c>
      <c r="C1167" s="11">
        <v>71</v>
      </c>
      <c r="D1167" s="11"/>
      <c r="E1167" s="11">
        <v>20310</v>
      </c>
      <c r="F1167" s="11">
        <v>20000</v>
      </c>
      <c r="G1167" s="11"/>
      <c r="H1167" s="11">
        <v>40509.69</v>
      </c>
      <c r="I1167" s="11"/>
      <c r="J1167" s="11">
        <v>16940</v>
      </c>
      <c r="K1167" s="11">
        <v>167.18</v>
      </c>
      <c r="L1167" s="11">
        <v>19579.05</v>
      </c>
      <c r="M1167" s="11">
        <v>417.95</v>
      </c>
      <c r="N1167" s="11">
        <v>48947.63</v>
      </c>
      <c r="O1167" s="11">
        <v>668.72</v>
      </c>
      <c r="P1167" s="11">
        <v>78316.210000000006</v>
      </c>
    </row>
    <row r="1168" spans="1:16">
      <c r="A1168" t="str">
        <f t="shared" si="30"/>
        <v>5772</v>
      </c>
      <c r="B1168" s="10">
        <v>57</v>
      </c>
      <c r="C1168" s="10">
        <v>72</v>
      </c>
      <c r="D1168" s="10"/>
      <c r="E1168" s="10">
        <v>20310</v>
      </c>
      <c r="F1168" s="10">
        <v>20000</v>
      </c>
      <c r="G1168" s="10">
        <v>900</v>
      </c>
      <c r="H1168" s="10">
        <v>42624.98</v>
      </c>
      <c r="I1168" s="10"/>
      <c r="J1168" s="10">
        <v>16264</v>
      </c>
      <c r="K1168" s="10">
        <v>169.4</v>
      </c>
      <c r="L1168" s="10">
        <v>20335.82</v>
      </c>
      <c r="M1168" s="10">
        <v>423.5</v>
      </c>
      <c r="N1168" s="10">
        <v>50839.56</v>
      </c>
      <c r="O1168" s="10">
        <v>677.6</v>
      </c>
      <c r="P1168" s="10">
        <v>81343.3</v>
      </c>
    </row>
    <row r="1169" spans="1:16">
      <c r="A1169" t="str">
        <f t="shared" si="30"/>
        <v>5873</v>
      </c>
      <c r="B1169" s="11">
        <v>58</v>
      </c>
      <c r="C1169" s="11">
        <v>73</v>
      </c>
      <c r="D1169" s="11"/>
      <c r="E1169" s="11">
        <v>20310</v>
      </c>
      <c r="F1169" s="11">
        <v>20000</v>
      </c>
      <c r="G1169" s="11"/>
      <c r="H1169" s="11">
        <v>43903.73</v>
      </c>
      <c r="I1169" s="11"/>
      <c r="J1169" s="11">
        <v>16433</v>
      </c>
      <c r="K1169" s="11">
        <v>162.63999999999999</v>
      </c>
      <c r="L1169" s="11">
        <v>21108.54</v>
      </c>
      <c r="M1169" s="11">
        <v>406.6</v>
      </c>
      <c r="N1169" s="11">
        <v>52771.35</v>
      </c>
      <c r="O1169" s="11">
        <v>650.55999999999995</v>
      </c>
      <c r="P1169" s="11">
        <v>84434.16</v>
      </c>
    </row>
    <row r="1170" spans="1:16">
      <c r="A1170" t="str">
        <f t="shared" si="30"/>
        <v>5974</v>
      </c>
      <c r="B1170" s="10">
        <v>59</v>
      </c>
      <c r="C1170" s="10">
        <v>74</v>
      </c>
      <c r="D1170" s="10"/>
      <c r="E1170" s="10">
        <v>20310</v>
      </c>
      <c r="F1170" s="10">
        <v>20000</v>
      </c>
      <c r="G1170" s="10"/>
      <c r="H1170" s="10">
        <v>45220.84</v>
      </c>
      <c r="I1170" s="10"/>
      <c r="J1170" s="10">
        <v>16598</v>
      </c>
      <c r="K1170" s="10">
        <v>164.33</v>
      </c>
      <c r="L1170" s="10">
        <v>21906.12</v>
      </c>
      <c r="M1170" s="10">
        <v>410.83</v>
      </c>
      <c r="N1170" s="10">
        <v>54765.31</v>
      </c>
      <c r="O1170" s="10">
        <v>657.32</v>
      </c>
      <c r="P1170" s="10">
        <v>87624.5</v>
      </c>
    </row>
    <row r="1171" spans="1:16">
      <c r="A1171" t="str">
        <f t="shared" si="30"/>
        <v>6075</v>
      </c>
      <c r="B1171" s="11">
        <v>60</v>
      </c>
      <c r="C1171" s="11">
        <v>75</v>
      </c>
      <c r="D1171" s="11"/>
      <c r="E1171" s="11">
        <v>20310</v>
      </c>
      <c r="F1171" s="11">
        <v>20000</v>
      </c>
      <c r="G1171" s="11">
        <v>900</v>
      </c>
      <c r="H1171" s="11">
        <v>47477.46</v>
      </c>
      <c r="I1171" s="11"/>
      <c r="J1171" s="11">
        <v>15858</v>
      </c>
      <c r="K1171" s="11">
        <v>165.98</v>
      </c>
      <c r="L1171" s="11">
        <v>22729.29</v>
      </c>
      <c r="M1171" s="11">
        <v>414.95</v>
      </c>
      <c r="N1171" s="11">
        <v>56823.22</v>
      </c>
      <c r="O1171" s="11">
        <v>663.92</v>
      </c>
      <c r="P1171" s="11">
        <v>90917.15</v>
      </c>
    </row>
    <row r="1172" spans="1:16">
      <c r="A1172" t="str">
        <f t="shared" si="30"/>
        <v>6176</v>
      </c>
      <c r="B1172" s="10">
        <v>61</v>
      </c>
      <c r="C1172" s="10">
        <v>76</v>
      </c>
      <c r="D1172" s="10"/>
      <c r="E1172" s="10">
        <v>20310</v>
      </c>
      <c r="F1172" s="10">
        <v>20000</v>
      </c>
      <c r="G1172" s="10"/>
      <c r="H1172" s="10">
        <v>48901.79</v>
      </c>
      <c r="I1172" s="10"/>
      <c r="J1172" s="10">
        <v>15944</v>
      </c>
      <c r="K1172" s="10">
        <v>158.58000000000001</v>
      </c>
      <c r="L1172" s="10">
        <v>23569.75</v>
      </c>
      <c r="M1172" s="10">
        <v>396.45</v>
      </c>
      <c r="N1172" s="10">
        <v>58924.37</v>
      </c>
      <c r="O1172" s="10">
        <v>634.32000000000005</v>
      </c>
      <c r="P1172" s="10">
        <v>94278.99</v>
      </c>
    </row>
    <row r="1173" spans="1:16">
      <c r="A1173" t="str">
        <f t="shared" si="30"/>
        <v>6277</v>
      </c>
      <c r="B1173" s="11">
        <v>62</v>
      </c>
      <c r="C1173" s="11">
        <v>77</v>
      </c>
      <c r="D1173" s="11"/>
      <c r="E1173" s="11">
        <v>20310</v>
      </c>
      <c r="F1173" s="11">
        <v>20000</v>
      </c>
      <c r="G1173" s="11"/>
      <c r="H1173" s="11">
        <v>50368.84</v>
      </c>
      <c r="I1173" s="11"/>
      <c r="J1173" s="11">
        <v>16013</v>
      </c>
      <c r="K1173" s="11">
        <v>159.44</v>
      </c>
      <c r="L1173" s="11">
        <v>24436.28</v>
      </c>
      <c r="M1173" s="11">
        <v>398.6</v>
      </c>
      <c r="N1173" s="11">
        <v>61090.7</v>
      </c>
      <c r="O1173" s="11">
        <v>637.76</v>
      </c>
      <c r="P1173" s="11">
        <v>97745.12</v>
      </c>
    </row>
    <row r="1174" spans="1:16">
      <c r="A1174" t="str">
        <f t="shared" si="30"/>
        <v>6378</v>
      </c>
      <c r="B1174" s="10">
        <v>63</v>
      </c>
      <c r="C1174" s="10">
        <v>78</v>
      </c>
      <c r="D1174" s="10"/>
      <c r="E1174" s="10">
        <v>20310</v>
      </c>
      <c r="F1174" s="10">
        <v>20000</v>
      </c>
      <c r="G1174" s="10">
        <v>900</v>
      </c>
      <c r="H1174" s="10">
        <v>52779.91</v>
      </c>
      <c r="I1174" s="10"/>
      <c r="J1174" s="10">
        <v>15163</v>
      </c>
      <c r="K1174" s="10">
        <v>160.13</v>
      </c>
      <c r="L1174" s="10">
        <v>25329.5</v>
      </c>
      <c r="M1174" s="10">
        <v>400.33</v>
      </c>
      <c r="N1174" s="10">
        <v>63323.75</v>
      </c>
      <c r="O1174" s="10">
        <v>640.52</v>
      </c>
      <c r="P1174" s="10">
        <v>101317.99</v>
      </c>
    </row>
    <row r="1175" spans="1:16">
      <c r="A1175" t="str">
        <f t="shared" si="30"/>
        <v>6479</v>
      </c>
      <c r="B1175" s="11">
        <v>64</v>
      </c>
      <c r="C1175" s="11">
        <v>79</v>
      </c>
      <c r="D1175" s="11"/>
      <c r="E1175" s="11">
        <v>20310</v>
      </c>
      <c r="F1175" s="11">
        <v>20000</v>
      </c>
      <c r="G1175" s="11"/>
      <c r="H1175" s="11">
        <v>54363.3</v>
      </c>
      <c r="I1175" s="11"/>
      <c r="J1175" s="11">
        <v>15103</v>
      </c>
      <c r="K1175" s="11">
        <v>151.63</v>
      </c>
      <c r="L1175" s="11">
        <v>26241.01</v>
      </c>
      <c r="M1175" s="11">
        <v>379.08</v>
      </c>
      <c r="N1175" s="11">
        <v>65602.53</v>
      </c>
      <c r="O1175" s="11">
        <v>606.52</v>
      </c>
      <c r="P1175" s="11">
        <v>104964.05</v>
      </c>
    </row>
    <row r="1176" spans="1:16">
      <c r="A1176" t="str">
        <f t="shared" ref="A1176" si="31">B1176&amp;C1176</f>
        <v>6580</v>
      </c>
      <c r="B1176" s="10">
        <v>65</v>
      </c>
      <c r="C1176" s="10">
        <v>80</v>
      </c>
      <c r="D1176" s="10"/>
      <c r="E1176" s="10">
        <v>20310</v>
      </c>
      <c r="F1176" s="10">
        <v>20000</v>
      </c>
      <c r="G1176" s="10"/>
      <c r="H1176" s="10">
        <v>55994.2</v>
      </c>
      <c r="I1176" s="10">
        <v>15000</v>
      </c>
      <c r="J1176" s="10">
        <v>15000</v>
      </c>
      <c r="K1176" s="10">
        <v>151.03</v>
      </c>
      <c r="L1176" s="10">
        <v>27179.27</v>
      </c>
      <c r="M1176" s="10">
        <v>377.58</v>
      </c>
      <c r="N1176" s="10">
        <v>67948.179999999993</v>
      </c>
      <c r="O1176" s="10">
        <v>604.12</v>
      </c>
      <c r="P1176" s="10">
        <v>108717.09</v>
      </c>
    </row>
    <row r="1177" spans="1:16" ht="54">
      <c r="B1177" s="9" t="s">
        <v>12</v>
      </c>
      <c r="C1177" s="9" t="s">
        <v>13</v>
      </c>
      <c r="D1177" s="9" t="s">
        <v>3027</v>
      </c>
      <c r="E1177" s="9" t="s">
        <v>15</v>
      </c>
      <c r="F1177" s="9" t="s">
        <v>16</v>
      </c>
      <c r="G1177" s="9" t="s">
        <v>17</v>
      </c>
      <c r="H1177" s="9" t="s">
        <v>3028</v>
      </c>
      <c r="I1177" s="9" t="s">
        <v>19</v>
      </c>
      <c r="J1177" s="9" t="s">
        <v>20</v>
      </c>
      <c r="K1177" s="9" t="s">
        <v>21</v>
      </c>
      <c r="L1177" s="9" t="s">
        <v>22</v>
      </c>
      <c r="M1177" s="9" t="s">
        <v>23</v>
      </c>
      <c r="N1177" s="9" t="s">
        <v>24</v>
      </c>
      <c r="O1177" s="9" t="s">
        <v>25</v>
      </c>
      <c r="P1177" s="9" t="s">
        <v>26</v>
      </c>
    </row>
    <row r="1178" spans="1:16">
      <c r="A1178" t="str">
        <f t="shared" ref="A1178:A1241" si="32">B1178&amp;C1178</f>
        <v>117</v>
      </c>
      <c r="B1178" s="10">
        <v>1</v>
      </c>
      <c r="C1178" s="10">
        <v>17</v>
      </c>
      <c r="D1178" s="10">
        <v>2038</v>
      </c>
      <c r="E1178" s="10">
        <v>2038</v>
      </c>
      <c r="F1178" s="10">
        <v>20000</v>
      </c>
      <c r="G1178" s="10"/>
      <c r="H1178" s="10"/>
      <c r="I1178" s="10"/>
      <c r="J1178" s="10">
        <v>917.1</v>
      </c>
      <c r="K1178" s="10">
        <v>11.21</v>
      </c>
      <c r="L1178" s="10">
        <v>11.21</v>
      </c>
      <c r="M1178" s="10">
        <v>28.02</v>
      </c>
      <c r="N1178" s="10">
        <v>28.02</v>
      </c>
      <c r="O1178" s="10">
        <v>44.84</v>
      </c>
      <c r="P1178" s="10">
        <v>44.84</v>
      </c>
    </row>
    <row r="1179" spans="1:16">
      <c r="A1179" t="str">
        <f t="shared" si="32"/>
        <v>218</v>
      </c>
      <c r="B1179" s="11">
        <v>2</v>
      </c>
      <c r="C1179" s="11">
        <v>18</v>
      </c>
      <c r="D1179" s="11">
        <v>2038</v>
      </c>
      <c r="E1179" s="11">
        <v>4076</v>
      </c>
      <c r="F1179" s="11">
        <v>20000</v>
      </c>
      <c r="G1179" s="11"/>
      <c r="H1179" s="11"/>
      <c r="I1179" s="11"/>
      <c r="J1179" s="11">
        <v>2478</v>
      </c>
      <c r="K1179" s="11">
        <v>26.57</v>
      </c>
      <c r="L1179" s="11">
        <v>38.11</v>
      </c>
      <c r="M1179" s="11">
        <v>66.41</v>
      </c>
      <c r="N1179" s="11">
        <v>95.28</v>
      </c>
      <c r="O1179" s="11">
        <v>106.26</v>
      </c>
      <c r="P1179" s="11">
        <v>152.44</v>
      </c>
    </row>
    <row r="1180" spans="1:16">
      <c r="A1180" t="str">
        <f t="shared" si="32"/>
        <v>319</v>
      </c>
      <c r="B1180" s="10">
        <v>3</v>
      </c>
      <c r="C1180" s="10">
        <v>19</v>
      </c>
      <c r="D1180" s="10">
        <v>2038</v>
      </c>
      <c r="E1180" s="10">
        <v>6114</v>
      </c>
      <c r="F1180" s="10">
        <v>20000</v>
      </c>
      <c r="G1180" s="10">
        <v>900</v>
      </c>
      <c r="H1180" s="10">
        <v>900</v>
      </c>
      <c r="I1180" s="10"/>
      <c r="J1180" s="10">
        <v>3154</v>
      </c>
      <c r="K1180" s="10">
        <v>42.23</v>
      </c>
      <c r="L1180" s="10">
        <v>81.48</v>
      </c>
      <c r="M1180" s="10">
        <v>105.56</v>
      </c>
      <c r="N1180" s="10">
        <v>203.7</v>
      </c>
      <c r="O1180" s="10">
        <v>168.9</v>
      </c>
      <c r="P1180" s="10">
        <v>325.91000000000003</v>
      </c>
    </row>
    <row r="1181" spans="1:16">
      <c r="A1181" t="str">
        <f t="shared" si="32"/>
        <v>420</v>
      </c>
      <c r="B1181" s="11">
        <v>4</v>
      </c>
      <c r="C1181" s="11">
        <v>20</v>
      </c>
      <c r="D1181" s="11">
        <v>2038</v>
      </c>
      <c r="E1181" s="11">
        <v>8152</v>
      </c>
      <c r="F1181" s="11">
        <v>20000</v>
      </c>
      <c r="G1181" s="11"/>
      <c r="H1181" s="11">
        <v>927</v>
      </c>
      <c r="I1181" s="11"/>
      <c r="J1181" s="11">
        <v>5055</v>
      </c>
      <c r="K1181" s="11">
        <v>52.86</v>
      </c>
      <c r="L1181" s="11">
        <v>136.79</v>
      </c>
      <c r="M1181" s="11">
        <v>132.16</v>
      </c>
      <c r="N1181" s="11">
        <v>341.97</v>
      </c>
      <c r="O1181" s="11">
        <v>211.45</v>
      </c>
      <c r="P1181" s="11">
        <v>547.15</v>
      </c>
    </row>
    <row r="1182" spans="1:16">
      <c r="A1182" t="str">
        <f t="shared" si="32"/>
        <v>521</v>
      </c>
      <c r="B1182" s="10">
        <v>5</v>
      </c>
      <c r="C1182" s="10">
        <v>21</v>
      </c>
      <c r="D1182" s="10">
        <v>2038</v>
      </c>
      <c r="E1182" s="10">
        <v>10190</v>
      </c>
      <c r="F1182" s="10">
        <v>20000</v>
      </c>
      <c r="G1182" s="10"/>
      <c r="H1182" s="10">
        <v>954.81</v>
      </c>
      <c r="I1182" s="10"/>
      <c r="J1182" s="10">
        <v>7035</v>
      </c>
      <c r="K1182" s="10">
        <v>72.72</v>
      </c>
      <c r="L1182" s="10">
        <v>213.61</v>
      </c>
      <c r="M1182" s="10">
        <v>181.81</v>
      </c>
      <c r="N1182" s="10">
        <v>534.03</v>
      </c>
      <c r="O1182" s="10">
        <v>290.89</v>
      </c>
      <c r="P1182" s="10">
        <v>854.45</v>
      </c>
    </row>
    <row r="1183" spans="1:16">
      <c r="A1183" t="str">
        <f t="shared" si="32"/>
        <v>622</v>
      </c>
      <c r="B1183" s="11">
        <v>6</v>
      </c>
      <c r="C1183" s="11">
        <v>22</v>
      </c>
      <c r="D1183" s="11">
        <v>2038</v>
      </c>
      <c r="E1183" s="11">
        <v>12228</v>
      </c>
      <c r="F1183" s="11">
        <v>20000</v>
      </c>
      <c r="G1183" s="11">
        <v>900</v>
      </c>
      <c r="H1183" s="11">
        <v>1883.45</v>
      </c>
      <c r="I1183" s="11"/>
      <c r="J1183" s="11">
        <v>8232</v>
      </c>
      <c r="K1183" s="11">
        <v>93</v>
      </c>
      <c r="L1183" s="11">
        <v>313.02999999999997</v>
      </c>
      <c r="M1183" s="11">
        <v>232.51</v>
      </c>
      <c r="N1183" s="11">
        <v>782.56</v>
      </c>
      <c r="O1183" s="11">
        <v>372.01</v>
      </c>
      <c r="P1183" s="11">
        <v>1252.0999999999999</v>
      </c>
    </row>
    <row r="1184" spans="1:16">
      <c r="A1184" t="str">
        <f t="shared" si="32"/>
        <v>723</v>
      </c>
      <c r="B1184" s="10">
        <v>7</v>
      </c>
      <c r="C1184" s="10">
        <v>23</v>
      </c>
      <c r="D1184" s="10">
        <v>2038</v>
      </c>
      <c r="E1184" s="10">
        <v>14266</v>
      </c>
      <c r="F1184" s="10">
        <v>20000</v>
      </c>
      <c r="G1184" s="10"/>
      <c r="H1184" s="10">
        <v>1939.96</v>
      </c>
      <c r="I1184" s="10"/>
      <c r="J1184" s="10">
        <v>10350</v>
      </c>
      <c r="K1184" s="10">
        <v>104.7</v>
      </c>
      <c r="L1184" s="10">
        <v>427.12</v>
      </c>
      <c r="M1184" s="10">
        <v>261.76</v>
      </c>
      <c r="N1184" s="10">
        <v>1067.8</v>
      </c>
      <c r="O1184" s="10">
        <v>418.81</v>
      </c>
      <c r="P1184" s="10">
        <v>1708.48</v>
      </c>
    </row>
    <row r="1185" spans="1:16">
      <c r="A1185" t="str">
        <f t="shared" si="32"/>
        <v>824</v>
      </c>
      <c r="B1185" s="11">
        <v>8</v>
      </c>
      <c r="C1185" s="11">
        <v>24</v>
      </c>
      <c r="D1185" s="11">
        <v>2038</v>
      </c>
      <c r="E1185" s="11">
        <v>16304</v>
      </c>
      <c r="F1185" s="11">
        <v>20000</v>
      </c>
      <c r="G1185" s="11"/>
      <c r="H1185" s="11">
        <v>1998.16</v>
      </c>
      <c r="I1185" s="11"/>
      <c r="J1185" s="11">
        <v>12554</v>
      </c>
      <c r="K1185" s="11">
        <v>125.65</v>
      </c>
      <c r="L1185" s="11">
        <v>565.59</v>
      </c>
      <c r="M1185" s="11">
        <v>314.13</v>
      </c>
      <c r="N1185" s="11">
        <v>1413.97</v>
      </c>
      <c r="O1185" s="11">
        <v>502.61</v>
      </c>
      <c r="P1185" s="11">
        <v>2262.35</v>
      </c>
    </row>
    <row r="1186" spans="1:16">
      <c r="A1186" t="str">
        <f t="shared" si="32"/>
        <v>925</v>
      </c>
      <c r="B1186" s="10">
        <v>9</v>
      </c>
      <c r="C1186" s="10">
        <v>25</v>
      </c>
      <c r="D1186" s="10">
        <v>2038</v>
      </c>
      <c r="E1186" s="10">
        <v>18342</v>
      </c>
      <c r="F1186" s="10">
        <v>20000</v>
      </c>
      <c r="G1186" s="10">
        <v>900</v>
      </c>
      <c r="H1186" s="10">
        <v>2958.1</v>
      </c>
      <c r="I1186" s="10"/>
      <c r="J1186" s="10">
        <v>13953</v>
      </c>
      <c r="K1186" s="10">
        <v>147.05000000000001</v>
      </c>
      <c r="L1186" s="10">
        <v>729.61</v>
      </c>
      <c r="M1186" s="10">
        <v>367.63</v>
      </c>
      <c r="N1186" s="10">
        <v>1824.02</v>
      </c>
      <c r="O1186" s="10">
        <v>588.21</v>
      </c>
      <c r="P1186" s="10">
        <v>2918.43</v>
      </c>
    </row>
    <row r="1187" spans="1:16">
      <c r="A1187" t="str">
        <f t="shared" si="32"/>
        <v>1026</v>
      </c>
      <c r="B1187" s="11">
        <v>10</v>
      </c>
      <c r="C1187" s="11">
        <v>26</v>
      </c>
      <c r="D1187" s="11">
        <v>2038</v>
      </c>
      <c r="E1187" s="11">
        <v>20380</v>
      </c>
      <c r="F1187" s="11">
        <v>20000</v>
      </c>
      <c r="G1187" s="11"/>
      <c r="H1187" s="11">
        <v>3046.84</v>
      </c>
      <c r="I1187" s="11"/>
      <c r="J1187" s="11">
        <v>16306</v>
      </c>
      <c r="K1187" s="11">
        <v>159.88999999999999</v>
      </c>
      <c r="L1187" s="11">
        <v>911.39</v>
      </c>
      <c r="M1187" s="11">
        <v>399.73</v>
      </c>
      <c r="N1187" s="11">
        <v>2278.4699999999998</v>
      </c>
      <c r="O1187" s="11">
        <v>639.57000000000005</v>
      </c>
      <c r="P1187" s="11">
        <v>3645.56</v>
      </c>
    </row>
    <row r="1188" spans="1:16">
      <c r="A1188" t="str">
        <f t="shared" si="32"/>
        <v>1127</v>
      </c>
      <c r="B1188" s="10">
        <v>11</v>
      </c>
      <c r="C1188" s="10">
        <v>27</v>
      </c>
      <c r="D1188" s="10"/>
      <c r="E1188" s="10">
        <v>20380</v>
      </c>
      <c r="F1188" s="10">
        <v>20000</v>
      </c>
      <c r="G1188" s="10"/>
      <c r="H1188" s="10">
        <v>3138.25</v>
      </c>
      <c r="I1188" s="10"/>
      <c r="J1188" s="10">
        <v>16629</v>
      </c>
      <c r="K1188" s="10">
        <v>163.06</v>
      </c>
      <c r="L1188" s="10">
        <v>1101.79</v>
      </c>
      <c r="M1188" s="10">
        <v>407.65</v>
      </c>
      <c r="N1188" s="10">
        <v>2754.48</v>
      </c>
      <c r="O1188" s="10">
        <v>652.24</v>
      </c>
      <c r="P1188" s="10">
        <v>4407.16</v>
      </c>
    </row>
    <row r="1189" spans="1:16">
      <c r="A1189" t="str">
        <f t="shared" si="32"/>
        <v>1228</v>
      </c>
      <c r="B1189" s="11">
        <v>12</v>
      </c>
      <c r="C1189" s="11">
        <v>28</v>
      </c>
      <c r="D1189" s="11"/>
      <c r="E1189" s="11">
        <v>20380</v>
      </c>
      <c r="F1189" s="11">
        <v>20000</v>
      </c>
      <c r="G1189" s="11">
        <v>900</v>
      </c>
      <c r="H1189" s="11">
        <v>4132.3999999999996</v>
      </c>
      <c r="I1189" s="11"/>
      <c r="J1189" s="11">
        <v>16058</v>
      </c>
      <c r="K1189" s="11">
        <v>166.29</v>
      </c>
      <c r="L1189" s="11">
        <v>1301.1300000000001</v>
      </c>
      <c r="M1189" s="11">
        <v>415.73</v>
      </c>
      <c r="N1189" s="11">
        <v>3252.84</v>
      </c>
      <c r="O1189" s="11">
        <v>665.16</v>
      </c>
      <c r="P1189" s="11">
        <v>5204.54</v>
      </c>
    </row>
    <row r="1190" spans="1:16">
      <c r="A1190" t="str">
        <f t="shared" si="32"/>
        <v>1329</v>
      </c>
      <c r="B1190" s="10">
        <v>13</v>
      </c>
      <c r="C1190" s="10">
        <v>29</v>
      </c>
      <c r="D1190" s="10"/>
      <c r="E1190" s="10">
        <v>20380</v>
      </c>
      <c r="F1190" s="10">
        <v>20000</v>
      </c>
      <c r="G1190" s="10"/>
      <c r="H1190" s="10">
        <v>4256.37</v>
      </c>
      <c r="I1190" s="10"/>
      <c r="J1190" s="10">
        <v>16376</v>
      </c>
      <c r="K1190" s="10">
        <v>160.58000000000001</v>
      </c>
      <c r="L1190" s="10">
        <v>1500.75</v>
      </c>
      <c r="M1190" s="10">
        <v>401.45</v>
      </c>
      <c r="N1190" s="10">
        <v>3751.87</v>
      </c>
      <c r="O1190" s="10">
        <v>642.32000000000005</v>
      </c>
      <c r="P1190" s="10">
        <v>6002.99</v>
      </c>
    </row>
    <row r="1191" spans="1:16">
      <c r="A1191" t="str">
        <f t="shared" si="32"/>
        <v>1430</v>
      </c>
      <c r="B1191" s="11">
        <v>14</v>
      </c>
      <c r="C1191" s="11">
        <v>30</v>
      </c>
      <c r="D1191" s="11"/>
      <c r="E1191" s="11">
        <v>20380</v>
      </c>
      <c r="F1191" s="11">
        <v>20000</v>
      </c>
      <c r="G1191" s="11"/>
      <c r="H1191" s="11">
        <v>4384.0600000000004</v>
      </c>
      <c r="I1191" s="11"/>
      <c r="J1191" s="11">
        <v>16700</v>
      </c>
      <c r="K1191" s="11">
        <v>163.76</v>
      </c>
      <c r="L1191" s="11">
        <v>1709.53</v>
      </c>
      <c r="M1191" s="11">
        <v>409.4</v>
      </c>
      <c r="N1191" s="11">
        <v>4273.83</v>
      </c>
      <c r="O1191" s="11">
        <v>655.04</v>
      </c>
      <c r="P1191" s="11">
        <v>6838.12</v>
      </c>
    </row>
    <row r="1192" spans="1:16">
      <c r="A1192" t="str">
        <f t="shared" si="32"/>
        <v>1531</v>
      </c>
      <c r="B1192" s="10">
        <v>15</v>
      </c>
      <c r="C1192" s="10">
        <v>31</v>
      </c>
      <c r="D1192" s="10"/>
      <c r="E1192" s="10">
        <v>20380</v>
      </c>
      <c r="F1192" s="10">
        <v>20000</v>
      </c>
      <c r="G1192" s="10">
        <v>900</v>
      </c>
      <c r="H1192" s="10">
        <v>5415.58</v>
      </c>
      <c r="I1192" s="10"/>
      <c r="J1192" s="10">
        <v>16131</v>
      </c>
      <c r="K1192" s="10">
        <v>167</v>
      </c>
      <c r="L1192" s="10">
        <v>1927.82</v>
      </c>
      <c r="M1192" s="10">
        <v>417.5</v>
      </c>
      <c r="N1192" s="10">
        <v>4819.54</v>
      </c>
      <c r="O1192" s="10">
        <v>668</v>
      </c>
      <c r="P1192" s="10">
        <v>7711.27</v>
      </c>
    </row>
    <row r="1193" spans="1:16">
      <c r="A1193" t="str">
        <f t="shared" si="32"/>
        <v>1632</v>
      </c>
      <c r="B1193" s="11">
        <v>16</v>
      </c>
      <c r="C1193" s="11">
        <v>32</v>
      </c>
      <c r="D1193" s="11"/>
      <c r="E1193" s="11">
        <v>20380</v>
      </c>
      <c r="F1193" s="11">
        <v>20000</v>
      </c>
      <c r="G1193" s="11"/>
      <c r="H1193" s="11">
        <v>5578.05</v>
      </c>
      <c r="I1193" s="11"/>
      <c r="J1193" s="11">
        <v>16450</v>
      </c>
      <c r="K1193" s="11">
        <v>161.31</v>
      </c>
      <c r="L1193" s="11">
        <v>2146.96</v>
      </c>
      <c r="M1193" s="11">
        <v>403.28</v>
      </c>
      <c r="N1193" s="11">
        <v>5367.4</v>
      </c>
      <c r="O1193" s="11">
        <v>645.24</v>
      </c>
      <c r="P1193" s="11">
        <v>8587.84</v>
      </c>
    </row>
    <row r="1194" spans="1:16">
      <c r="A1194" t="str">
        <f t="shared" si="32"/>
        <v>1733</v>
      </c>
      <c r="B1194" s="10">
        <v>17</v>
      </c>
      <c r="C1194" s="10">
        <v>33</v>
      </c>
      <c r="D1194" s="10"/>
      <c r="E1194" s="10">
        <v>20380</v>
      </c>
      <c r="F1194" s="10">
        <v>20000</v>
      </c>
      <c r="G1194" s="10"/>
      <c r="H1194" s="10">
        <v>5745.39</v>
      </c>
      <c r="I1194" s="10"/>
      <c r="J1194" s="10">
        <v>16775</v>
      </c>
      <c r="K1194" s="10">
        <v>164.5</v>
      </c>
      <c r="L1194" s="10">
        <v>2375.87</v>
      </c>
      <c r="M1194" s="10">
        <v>411.25</v>
      </c>
      <c r="N1194" s="10">
        <v>5939.67</v>
      </c>
      <c r="O1194" s="10">
        <v>658</v>
      </c>
      <c r="P1194" s="10">
        <v>9503.48</v>
      </c>
    </row>
    <row r="1195" spans="1:16">
      <c r="A1195" t="str">
        <f t="shared" si="32"/>
        <v>1834</v>
      </c>
      <c r="B1195" s="11">
        <v>18</v>
      </c>
      <c r="C1195" s="11">
        <v>34</v>
      </c>
      <c r="D1195" s="11"/>
      <c r="E1195" s="11">
        <v>20380</v>
      </c>
      <c r="F1195" s="11">
        <v>20000</v>
      </c>
      <c r="G1195" s="11">
        <v>900</v>
      </c>
      <c r="H1195" s="11">
        <v>6817.75</v>
      </c>
      <c r="I1195" s="11"/>
      <c r="J1195" s="11">
        <v>16207</v>
      </c>
      <c r="K1195" s="11">
        <v>167.75</v>
      </c>
      <c r="L1195" s="11">
        <v>2614.9</v>
      </c>
      <c r="M1195" s="11">
        <v>419.38</v>
      </c>
      <c r="N1195" s="11">
        <v>6537.24</v>
      </c>
      <c r="O1195" s="11">
        <v>671</v>
      </c>
      <c r="P1195" s="11">
        <v>10459.58</v>
      </c>
    </row>
    <row r="1196" spans="1:16">
      <c r="A1196" t="str">
        <f t="shared" si="32"/>
        <v>1935</v>
      </c>
      <c r="B1196" s="10">
        <v>19</v>
      </c>
      <c r="C1196" s="10">
        <v>35</v>
      </c>
      <c r="D1196" s="10"/>
      <c r="E1196" s="10">
        <v>20380</v>
      </c>
      <c r="F1196" s="10">
        <v>20000</v>
      </c>
      <c r="G1196" s="10"/>
      <c r="H1196" s="10">
        <v>7022.29</v>
      </c>
      <c r="I1196" s="10"/>
      <c r="J1196" s="10">
        <v>16527</v>
      </c>
      <c r="K1196" s="10">
        <v>162.07</v>
      </c>
      <c r="L1196" s="10">
        <v>2855.41</v>
      </c>
      <c r="M1196" s="10">
        <v>405.18</v>
      </c>
      <c r="N1196" s="10">
        <v>7138.53</v>
      </c>
      <c r="O1196" s="10">
        <v>648.28</v>
      </c>
      <c r="P1196" s="10">
        <v>11421.65</v>
      </c>
    </row>
    <row r="1197" spans="1:16">
      <c r="A1197" t="str">
        <f t="shared" si="32"/>
        <v>2036</v>
      </c>
      <c r="B1197" s="11">
        <v>20</v>
      </c>
      <c r="C1197" s="11">
        <v>36</v>
      </c>
      <c r="D1197" s="11"/>
      <c r="E1197" s="11">
        <v>20380</v>
      </c>
      <c r="F1197" s="11">
        <v>20000</v>
      </c>
      <c r="G1197" s="11"/>
      <c r="H1197" s="11">
        <v>7232.95</v>
      </c>
      <c r="I1197" s="11"/>
      <c r="J1197" s="11">
        <v>16853</v>
      </c>
      <c r="K1197" s="11">
        <v>165.27</v>
      </c>
      <c r="L1197" s="11">
        <v>3106.35</v>
      </c>
      <c r="M1197" s="11">
        <v>413.18</v>
      </c>
      <c r="N1197" s="11">
        <v>7765.86</v>
      </c>
      <c r="O1197" s="11">
        <v>661.08</v>
      </c>
      <c r="P1197" s="11">
        <v>12425.38</v>
      </c>
    </row>
    <row r="1198" spans="1:16">
      <c r="A1198" t="str">
        <f t="shared" si="32"/>
        <v>2137</v>
      </c>
      <c r="B1198" s="10">
        <v>21</v>
      </c>
      <c r="C1198" s="10">
        <v>37</v>
      </c>
      <c r="D1198" s="10"/>
      <c r="E1198" s="10">
        <v>20380</v>
      </c>
      <c r="F1198" s="10">
        <v>20000</v>
      </c>
      <c r="G1198" s="10">
        <v>900</v>
      </c>
      <c r="H1198" s="10">
        <v>8349.94</v>
      </c>
      <c r="I1198" s="10"/>
      <c r="J1198" s="10">
        <v>16286</v>
      </c>
      <c r="K1198" s="10">
        <v>168.53</v>
      </c>
      <c r="L1198" s="10">
        <v>3368.07</v>
      </c>
      <c r="M1198" s="10">
        <v>421.33</v>
      </c>
      <c r="N1198" s="10">
        <v>8420.16</v>
      </c>
      <c r="O1198" s="10">
        <v>674.12</v>
      </c>
      <c r="P1198" s="10">
        <v>13472.26</v>
      </c>
    </row>
    <row r="1199" spans="1:16">
      <c r="A1199" t="str">
        <f t="shared" si="32"/>
        <v>2238</v>
      </c>
      <c r="B1199" s="11">
        <v>22</v>
      </c>
      <c r="C1199" s="11">
        <v>38</v>
      </c>
      <c r="D1199" s="11"/>
      <c r="E1199" s="11">
        <v>20380</v>
      </c>
      <c r="F1199" s="11">
        <v>20000</v>
      </c>
      <c r="G1199" s="11"/>
      <c r="H1199" s="11">
        <v>8600.44</v>
      </c>
      <c r="I1199" s="11"/>
      <c r="J1199" s="11">
        <v>16606</v>
      </c>
      <c r="K1199" s="11">
        <v>162.86000000000001</v>
      </c>
      <c r="L1199" s="11">
        <v>3631.97</v>
      </c>
      <c r="M1199" s="11">
        <v>407.15</v>
      </c>
      <c r="N1199" s="11">
        <v>9079.92</v>
      </c>
      <c r="O1199" s="11">
        <v>651.44000000000005</v>
      </c>
      <c r="P1199" s="11">
        <v>14527.87</v>
      </c>
    </row>
    <row r="1200" spans="1:16">
      <c r="A1200" t="str">
        <f t="shared" si="32"/>
        <v>2339</v>
      </c>
      <c r="B1200" s="10">
        <v>23</v>
      </c>
      <c r="C1200" s="10">
        <v>39</v>
      </c>
      <c r="D1200" s="10"/>
      <c r="E1200" s="10">
        <v>20380</v>
      </c>
      <c r="F1200" s="10">
        <v>20000</v>
      </c>
      <c r="G1200" s="10"/>
      <c r="H1200" s="10">
        <v>8858.4500000000007</v>
      </c>
      <c r="I1200" s="10"/>
      <c r="J1200" s="10">
        <v>16933</v>
      </c>
      <c r="K1200" s="10">
        <v>166.06</v>
      </c>
      <c r="L1200" s="10">
        <v>3906.99</v>
      </c>
      <c r="M1200" s="10">
        <v>415.15</v>
      </c>
      <c r="N1200" s="10">
        <v>9767.4699999999993</v>
      </c>
      <c r="O1200" s="10">
        <v>664.24</v>
      </c>
      <c r="P1200" s="10">
        <v>15627.95</v>
      </c>
    </row>
    <row r="1201" spans="1:16">
      <c r="A1201" t="str">
        <f t="shared" si="32"/>
        <v>2440</v>
      </c>
      <c r="B1201" s="11">
        <v>24</v>
      </c>
      <c r="C1201" s="11">
        <v>40</v>
      </c>
      <c r="D1201" s="11"/>
      <c r="E1201" s="11">
        <v>20380</v>
      </c>
      <c r="F1201" s="11">
        <v>20000</v>
      </c>
      <c r="G1201" s="11">
        <v>900</v>
      </c>
      <c r="H1201" s="11">
        <v>10024.209999999999</v>
      </c>
      <c r="I1201" s="11"/>
      <c r="J1201" s="11">
        <v>16366</v>
      </c>
      <c r="K1201" s="11">
        <v>169.33</v>
      </c>
      <c r="L1201" s="11">
        <v>4193.53</v>
      </c>
      <c r="M1201" s="11">
        <v>423.33</v>
      </c>
      <c r="N1201" s="11">
        <v>10483.82</v>
      </c>
      <c r="O1201" s="11">
        <v>677.32</v>
      </c>
      <c r="P1201" s="11">
        <v>16774.11</v>
      </c>
    </row>
    <row r="1202" spans="1:16">
      <c r="A1202" t="str">
        <f t="shared" si="32"/>
        <v>2541</v>
      </c>
      <c r="B1202" s="10">
        <v>25</v>
      </c>
      <c r="C1202" s="10">
        <v>41</v>
      </c>
      <c r="D1202" s="10"/>
      <c r="E1202" s="10">
        <v>20380</v>
      </c>
      <c r="F1202" s="10">
        <v>20000</v>
      </c>
      <c r="G1202" s="10"/>
      <c r="H1202" s="10">
        <v>10324.93</v>
      </c>
      <c r="I1202" s="10"/>
      <c r="J1202" s="10">
        <v>16686</v>
      </c>
      <c r="K1202" s="10">
        <v>163.66</v>
      </c>
      <c r="L1202" s="10">
        <v>4482.99</v>
      </c>
      <c r="M1202" s="10">
        <v>409.15</v>
      </c>
      <c r="N1202" s="10">
        <v>11207.48</v>
      </c>
      <c r="O1202" s="10">
        <v>654.64</v>
      </c>
      <c r="P1202" s="10">
        <v>17931.97</v>
      </c>
    </row>
    <row r="1203" spans="1:16">
      <c r="A1203" t="str">
        <f t="shared" si="32"/>
        <v>2642</v>
      </c>
      <c r="B1203" s="11">
        <v>26</v>
      </c>
      <c r="C1203" s="11">
        <v>42</v>
      </c>
      <c r="D1203" s="11"/>
      <c r="E1203" s="11">
        <v>20380</v>
      </c>
      <c r="F1203" s="11">
        <v>20000</v>
      </c>
      <c r="G1203" s="11"/>
      <c r="H1203" s="11">
        <v>10634.68</v>
      </c>
      <c r="I1203" s="11"/>
      <c r="J1203" s="11">
        <v>17012</v>
      </c>
      <c r="K1203" s="11">
        <v>166.86</v>
      </c>
      <c r="L1203" s="11">
        <v>4784.34</v>
      </c>
      <c r="M1203" s="11">
        <v>417.15</v>
      </c>
      <c r="N1203" s="11">
        <v>11960.85</v>
      </c>
      <c r="O1203" s="11">
        <v>667.44</v>
      </c>
      <c r="P1203" s="11">
        <v>19137.37</v>
      </c>
    </row>
    <row r="1204" spans="1:16">
      <c r="A1204" t="str">
        <f t="shared" si="32"/>
        <v>2743</v>
      </c>
      <c r="B1204" s="10">
        <v>27</v>
      </c>
      <c r="C1204" s="10">
        <v>43</v>
      </c>
      <c r="D1204" s="10"/>
      <c r="E1204" s="10">
        <v>20380</v>
      </c>
      <c r="F1204" s="10">
        <v>20000</v>
      </c>
      <c r="G1204" s="10">
        <v>900</v>
      </c>
      <c r="H1204" s="10">
        <v>11853.72</v>
      </c>
      <c r="I1204" s="10"/>
      <c r="J1204" s="10">
        <v>16446</v>
      </c>
      <c r="K1204" s="10">
        <v>170.12</v>
      </c>
      <c r="L1204" s="10">
        <v>5097.99</v>
      </c>
      <c r="M1204" s="10">
        <v>425.3</v>
      </c>
      <c r="N1204" s="10">
        <v>12744.98</v>
      </c>
      <c r="O1204" s="10">
        <v>680.48</v>
      </c>
      <c r="P1204" s="10">
        <v>20391.97</v>
      </c>
    </row>
    <row r="1205" spans="1:16">
      <c r="A1205" t="str">
        <f t="shared" si="32"/>
        <v>2844</v>
      </c>
      <c r="B1205" s="11">
        <v>28</v>
      </c>
      <c r="C1205" s="11">
        <v>44</v>
      </c>
      <c r="D1205" s="11"/>
      <c r="E1205" s="11">
        <v>20380</v>
      </c>
      <c r="F1205" s="11">
        <v>20000</v>
      </c>
      <c r="G1205" s="11"/>
      <c r="H1205" s="11">
        <v>12209.33</v>
      </c>
      <c r="I1205" s="11"/>
      <c r="J1205" s="11">
        <v>16765</v>
      </c>
      <c r="K1205" s="11">
        <v>164.46</v>
      </c>
      <c r="L1205" s="11">
        <v>5415.39</v>
      </c>
      <c r="M1205" s="11">
        <v>411.15</v>
      </c>
      <c r="N1205" s="11">
        <v>13538.48</v>
      </c>
      <c r="O1205" s="11">
        <v>657.84</v>
      </c>
      <c r="P1205" s="11">
        <v>21661.57</v>
      </c>
    </row>
    <row r="1206" spans="1:16">
      <c r="A1206" t="str">
        <f t="shared" si="32"/>
        <v>2945</v>
      </c>
      <c r="B1206" s="10">
        <v>29</v>
      </c>
      <c r="C1206" s="10">
        <v>45</v>
      </c>
      <c r="D1206" s="10"/>
      <c r="E1206" s="10">
        <v>20380</v>
      </c>
      <c r="F1206" s="10">
        <v>20000</v>
      </c>
      <c r="G1206" s="10"/>
      <c r="H1206" s="10">
        <v>12575.61</v>
      </c>
      <c r="I1206" s="10"/>
      <c r="J1206" s="10">
        <v>17091</v>
      </c>
      <c r="K1206" s="10">
        <v>167.65</v>
      </c>
      <c r="L1206" s="10">
        <v>5745.5</v>
      </c>
      <c r="M1206" s="10">
        <v>419.13</v>
      </c>
      <c r="N1206" s="10">
        <v>14363.76</v>
      </c>
      <c r="O1206" s="10">
        <v>670.6</v>
      </c>
      <c r="P1206" s="10">
        <v>22982.01</v>
      </c>
    </row>
    <row r="1207" spans="1:16">
      <c r="A1207" t="str">
        <f t="shared" si="32"/>
        <v>3046</v>
      </c>
      <c r="B1207" s="11">
        <v>30</v>
      </c>
      <c r="C1207" s="11">
        <v>46</v>
      </c>
      <c r="D1207" s="11"/>
      <c r="E1207" s="11">
        <v>20380</v>
      </c>
      <c r="F1207" s="11">
        <v>20000</v>
      </c>
      <c r="G1207" s="11">
        <v>900</v>
      </c>
      <c r="H1207" s="11">
        <v>13852.88</v>
      </c>
      <c r="I1207" s="11"/>
      <c r="J1207" s="11">
        <v>16524</v>
      </c>
      <c r="K1207" s="11">
        <v>170.91</v>
      </c>
      <c r="L1207" s="11">
        <v>6088.78</v>
      </c>
      <c r="M1207" s="11">
        <v>427.28</v>
      </c>
      <c r="N1207" s="11">
        <v>15221.95</v>
      </c>
      <c r="O1207" s="11">
        <v>683.64</v>
      </c>
      <c r="P1207" s="11">
        <v>24355.11</v>
      </c>
    </row>
    <row r="1208" spans="1:16">
      <c r="A1208" t="str">
        <f t="shared" si="32"/>
        <v>3147</v>
      </c>
      <c r="B1208" s="10">
        <v>31</v>
      </c>
      <c r="C1208" s="10">
        <v>47</v>
      </c>
      <c r="D1208" s="10"/>
      <c r="E1208" s="10">
        <v>20380</v>
      </c>
      <c r="F1208" s="10">
        <v>20000</v>
      </c>
      <c r="G1208" s="10"/>
      <c r="H1208" s="10">
        <v>14268.47</v>
      </c>
      <c r="I1208" s="10"/>
      <c r="J1208" s="10">
        <v>16842</v>
      </c>
      <c r="K1208" s="10">
        <v>165.24</v>
      </c>
      <c r="L1208" s="10">
        <v>6436.68</v>
      </c>
      <c r="M1208" s="10">
        <v>413.1</v>
      </c>
      <c r="N1208" s="10">
        <v>16091.71</v>
      </c>
      <c r="O1208" s="10">
        <v>660.96</v>
      </c>
      <c r="P1208" s="10">
        <v>25746.73</v>
      </c>
    </row>
    <row r="1209" spans="1:16">
      <c r="A1209" t="str">
        <f t="shared" si="32"/>
        <v>3248</v>
      </c>
      <c r="B1209" s="11">
        <v>32</v>
      </c>
      <c r="C1209" s="11">
        <v>48</v>
      </c>
      <c r="D1209" s="11"/>
      <c r="E1209" s="11">
        <v>20380</v>
      </c>
      <c r="F1209" s="11">
        <v>20000</v>
      </c>
      <c r="G1209" s="11"/>
      <c r="H1209" s="11">
        <v>14696.52</v>
      </c>
      <c r="I1209" s="11"/>
      <c r="J1209" s="11">
        <v>17167</v>
      </c>
      <c r="K1209" s="11">
        <v>168.42</v>
      </c>
      <c r="L1209" s="11">
        <v>6798.2</v>
      </c>
      <c r="M1209" s="11">
        <v>421.05</v>
      </c>
      <c r="N1209" s="11">
        <v>16995.509999999998</v>
      </c>
      <c r="O1209" s="11">
        <v>673.68</v>
      </c>
      <c r="P1209" s="11">
        <v>27192.81</v>
      </c>
    </row>
    <row r="1210" spans="1:16">
      <c r="A1210" t="str">
        <f t="shared" si="32"/>
        <v>3349</v>
      </c>
      <c r="B1210" s="10">
        <v>33</v>
      </c>
      <c r="C1210" s="10">
        <v>49</v>
      </c>
      <c r="D1210" s="10"/>
      <c r="E1210" s="10">
        <v>20380</v>
      </c>
      <c r="F1210" s="10">
        <v>20000</v>
      </c>
      <c r="G1210" s="10">
        <v>900</v>
      </c>
      <c r="H1210" s="10">
        <v>16037.42</v>
      </c>
      <c r="I1210" s="10"/>
      <c r="J1210" s="10">
        <v>16599</v>
      </c>
      <c r="K1210" s="10">
        <v>171.67</v>
      </c>
      <c r="L1210" s="10">
        <v>7173.82</v>
      </c>
      <c r="M1210" s="10">
        <v>429.18</v>
      </c>
      <c r="N1210" s="10">
        <v>17934.55</v>
      </c>
      <c r="O1210" s="10">
        <v>686.68</v>
      </c>
      <c r="P1210" s="10">
        <v>28695.27</v>
      </c>
    </row>
    <row r="1211" spans="1:16">
      <c r="A1211" t="str">
        <f t="shared" si="32"/>
        <v>3450</v>
      </c>
      <c r="B1211" s="11">
        <v>34</v>
      </c>
      <c r="C1211" s="11">
        <v>50</v>
      </c>
      <c r="D1211" s="11"/>
      <c r="E1211" s="11">
        <v>20380</v>
      </c>
      <c r="F1211" s="11">
        <v>20000</v>
      </c>
      <c r="G1211" s="11"/>
      <c r="H1211" s="11">
        <v>16518.54</v>
      </c>
      <c r="I1211" s="11"/>
      <c r="J1211" s="11">
        <v>16915</v>
      </c>
      <c r="K1211" s="11">
        <v>165.99</v>
      </c>
      <c r="L1211" s="11">
        <v>7555.02</v>
      </c>
      <c r="M1211" s="11">
        <v>414.98</v>
      </c>
      <c r="N1211" s="11">
        <v>18887.560000000001</v>
      </c>
      <c r="O1211" s="11">
        <v>663.96</v>
      </c>
      <c r="P1211" s="11">
        <v>30220.09</v>
      </c>
    </row>
    <row r="1212" spans="1:16">
      <c r="A1212" t="str">
        <f t="shared" si="32"/>
        <v>3551</v>
      </c>
      <c r="B1212" s="10">
        <v>35</v>
      </c>
      <c r="C1212" s="10">
        <v>51</v>
      </c>
      <c r="D1212" s="10"/>
      <c r="E1212" s="10">
        <v>20380</v>
      </c>
      <c r="F1212" s="10">
        <v>20000</v>
      </c>
      <c r="G1212" s="10"/>
      <c r="H1212" s="10">
        <v>17014.099999999999</v>
      </c>
      <c r="I1212" s="10"/>
      <c r="J1212" s="10">
        <v>17238</v>
      </c>
      <c r="K1212" s="10">
        <v>169.15</v>
      </c>
      <c r="L1212" s="10">
        <v>7950.82</v>
      </c>
      <c r="M1212" s="10">
        <v>422.88</v>
      </c>
      <c r="N1212" s="10">
        <v>19877.060000000001</v>
      </c>
      <c r="O1212" s="10">
        <v>676.6</v>
      </c>
      <c r="P1212" s="10">
        <v>31803.3</v>
      </c>
    </row>
    <row r="1213" spans="1:16">
      <c r="A1213" t="str">
        <f t="shared" si="32"/>
        <v>3652</v>
      </c>
      <c r="B1213" s="11">
        <v>36</v>
      </c>
      <c r="C1213" s="11">
        <v>52</v>
      </c>
      <c r="D1213" s="11"/>
      <c r="E1213" s="11">
        <v>20380</v>
      </c>
      <c r="F1213" s="11">
        <v>20000</v>
      </c>
      <c r="G1213" s="11">
        <v>900</v>
      </c>
      <c r="H1213" s="11">
        <v>18424.52</v>
      </c>
      <c r="I1213" s="11"/>
      <c r="J1213" s="11">
        <v>16667</v>
      </c>
      <c r="K1213" s="11">
        <v>172.38</v>
      </c>
      <c r="L1213" s="11">
        <v>8361.73</v>
      </c>
      <c r="M1213" s="11">
        <v>430.95</v>
      </c>
      <c r="N1213" s="11">
        <v>20904.32</v>
      </c>
      <c r="O1213" s="11">
        <v>689.52</v>
      </c>
      <c r="P1213" s="11">
        <v>33446.910000000003</v>
      </c>
    </row>
    <row r="1214" spans="1:16">
      <c r="A1214" t="str">
        <f t="shared" si="32"/>
        <v>3753</v>
      </c>
      <c r="B1214" s="10">
        <v>37</v>
      </c>
      <c r="C1214" s="10">
        <v>53</v>
      </c>
      <c r="D1214" s="10"/>
      <c r="E1214" s="10">
        <v>20380</v>
      </c>
      <c r="F1214" s="10">
        <v>20000</v>
      </c>
      <c r="G1214" s="10"/>
      <c r="H1214" s="10">
        <v>18977.259999999998</v>
      </c>
      <c r="I1214" s="10"/>
      <c r="J1214" s="10">
        <v>16980</v>
      </c>
      <c r="K1214" s="10">
        <v>166.67</v>
      </c>
      <c r="L1214" s="10">
        <v>8779.25</v>
      </c>
      <c r="M1214" s="10">
        <v>416.68</v>
      </c>
      <c r="N1214" s="10">
        <v>21948.13</v>
      </c>
      <c r="O1214" s="10">
        <v>666.68</v>
      </c>
      <c r="P1214" s="10">
        <v>35117</v>
      </c>
    </row>
    <row r="1215" spans="1:16">
      <c r="A1215" t="str">
        <f t="shared" si="32"/>
        <v>3854</v>
      </c>
      <c r="B1215" s="11">
        <v>38</v>
      </c>
      <c r="C1215" s="11">
        <v>54</v>
      </c>
      <c r="D1215" s="11"/>
      <c r="E1215" s="11">
        <v>20380</v>
      </c>
      <c r="F1215" s="11">
        <v>20000</v>
      </c>
      <c r="G1215" s="11"/>
      <c r="H1215" s="11">
        <v>19546.57</v>
      </c>
      <c r="I1215" s="11"/>
      <c r="J1215" s="11">
        <v>17300</v>
      </c>
      <c r="K1215" s="11">
        <v>169.8</v>
      </c>
      <c r="L1215" s="11">
        <v>9212.43</v>
      </c>
      <c r="M1215" s="11">
        <v>424.5</v>
      </c>
      <c r="N1215" s="11">
        <v>23031.07</v>
      </c>
      <c r="O1215" s="11">
        <v>679.2</v>
      </c>
      <c r="P1215" s="11">
        <v>36849.71</v>
      </c>
    </row>
    <row r="1216" spans="1:16">
      <c r="A1216" t="str">
        <f t="shared" si="32"/>
        <v>3955</v>
      </c>
      <c r="B1216" s="10">
        <v>39</v>
      </c>
      <c r="C1216" s="10">
        <v>55</v>
      </c>
      <c r="D1216" s="10"/>
      <c r="E1216" s="10">
        <v>20380</v>
      </c>
      <c r="F1216" s="10">
        <v>20000</v>
      </c>
      <c r="G1216" s="10">
        <v>900</v>
      </c>
      <c r="H1216" s="10">
        <v>21032.97</v>
      </c>
      <c r="I1216" s="10"/>
      <c r="J1216" s="10">
        <v>16726</v>
      </c>
      <c r="K1216" s="10">
        <v>173</v>
      </c>
      <c r="L1216" s="10">
        <v>9661.7999999999993</v>
      </c>
      <c r="M1216" s="10">
        <v>432.5</v>
      </c>
      <c r="N1216" s="10">
        <v>24154.5</v>
      </c>
      <c r="O1216" s="10">
        <v>692</v>
      </c>
      <c r="P1216" s="10">
        <v>38647.199999999997</v>
      </c>
    </row>
    <row r="1217" spans="1:16">
      <c r="A1217" t="str">
        <f t="shared" si="32"/>
        <v>4056</v>
      </c>
      <c r="B1217" s="11">
        <v>40</v>
      </c>
      <c r="C1217" s="11">
        <v>56</v>
      </c>
      <c r="D1217" s="11"/>
      <c r="E1217" s="11">
        <v>20380</v>
      </c>
      <c r="F1217" s="11">
        <v>20000</v>
      </c>
      <c r="G1217" s="11"/>
      <c r="H1217" s="11">
        <v>21663.96</v>
      </c>
      <c r="I1217" s="11"/>
      <c r="J1217" s="11">
        <v>17033</v>
      </c>
      <c r="K1217" s="11">
        <v>167.26</v>
      </c>
      <c r="L1217" s="11">
        <v>10118.91</v>
      </c>
      <c r="M1217" s="11">
        <v>418.15</v>
      </c>
      <c r="N1217" s="11">
        <v>25297.29</v>
      </c>
      <c r="O1217" s="11">
        <v>669.04</v>
      </c>
      <c r="P1217" s="11">
        <v>40475.660000000003</v>
      </c>
    </row>
    <row r="1218" spans="1:16">
      <c r="A1218" t="str">
        <f t="shared" si="32"/>
        <v>4157</v>
      </c>
      <c r="B1218" s="10">
        <v>41</v>
      </c>
      <c r="C1218" s="10">
        <v>57</v>
      </c>
      <c r="D1218" s="10"/>
      <c r="E1218" s="10">
        <v>20380</v>
      </c>
      <c r="F1218" s="10">
        <v>20000</v>
      </c>
      <c r="G1218" s="10"/>
      <c r="H1218" s="10">
        <v>22313.88</v>
      </c>
      <c r="I1218" s="10"/>
      <c r="J1218" s="10">
        <v>17348</v>
      </c>
      <c r="K1218" s="10">
        <v>170.33</v>
      </c>
      <c r="L1218" s="10">
        <v>10592.81</v>
      </c>
      <c r="M1218" s="10">
        <v>425.83</v>
      </c>
      <c r="N1218" s="10">
        <v>26482.03</v>
      </c>
      <c r="O1218" s="10">
        <v>681.32</v>
      </c>
      <c r="P1218" s="10">
        <v>42371.25</v>
      </c>
    </row>
    <row r="1219" spans="1:16">
      <c r="A1219" t="str">
        <f t="shared" si="32"/>
        <v>4258</v>
      </c>
      <c r="B1219" s="11">
        <v>42</v>
      </c>
      <c r="C1219" s="11">
        <v>58</v>
      </c>
      <c r="D1219" s="11"/>
      <c r="E1219" s="11">
        <v>20380</v>
      </c>
      <c r="F1219" s="11">
        <v>20000</v>
      </c>
      <c r="G1219" s="11">
        <v>900</v>
      </c>
      <c r="H1219" s="11">
        <v>23883.3</v>
      </c>
      <c r="I1219" s="11"/>
      <c r="J1219" s="11">
        <v>16769</v>
      </c>
      <c r="K1219" s="11">
        <v>173.48</v>
      </c>
      <c r="L1219" s="11">
        <v>11084.08</v>
      </c>
      <c r="M1219" s="11">
        <v>433.7</v>
      </c>
      <c r="N1219" s="11">
        <v>27710.19</v>
      </c>
      <c r="O1219" s="11">
        <v>693.92</v>
      </c>
      <c r="P1219" s="11">
        <v>44336.31</v>
      </c>
    </row>
    <row r="1220" spans="1:16">
      <c r="A1220" t="str">
        <f t="shared" si="32"/>
        <v>4359</v>
      </c>
      <c r="B1220" s="10">
        <v>43</v>
      </c>
      <c r="C1220" s="10">
        <v>59</v>
      </c>
      <c r="D1220" s="10"/>
      <c r="E1220" s="10">
        <v>20380</v>
      </c>
      <c r="F1220" s="10">
        <v>20000</v>
      </c>
      <c r="G1220" s="10"/>
      <c r="H1220" s="10">
        <v>24599.79</v>
      </c>
      <c r="I1220" s="10"/>
      <c r="J1220" s="10">
        <v>17069</v>
      </c>
      <c r="K1220" s="10">
        <v>167.69</v>
      </c>
      <c r="L1220" s="10">
        <v>11584.29</v>
      </c>
      <c r="M1220" s="10">
        <v>419.23</v>
      </c>
      <c r="N1220" s="10">
        <v>28960.720000000001</v>
      </c>
      <c r="O1220" s="10">
        <v>670.76</v>
      </c>
      <c r="P1220" s="10">
        <v>46337.16</v>
      </c>
    </row>
    <row r="1221" spans="1:16">
      <c r="A1221" t="str">
        <f t="shared" si="32"/>
        <v>4460</v>
      </c>
      <c r="B1221" s="11">
        <v>44</v>
      </c>
      <c r="C1221" s="11">
        <v>60</v>
      </c>
      <c r="D1221" s="11"/>
      <c r="E1221" s="11">
        <v>20380</v>
      </c>
      <c r="F1221" s="11">
        <v>20000</v>
      </c>
      <c r="G1221" s="11"/>
      <c r="H1221" s="11">
        <v>25337.79</v>
      </c>
      <c r="I1221" s="11"/>
      <c r="J1221" s="11">
        <v>17376</v>
      </c>
      <c r="K1221" s="11">
        <v>170.69</v>
      </c>
      <c r="L1221" s="11">
        <v>12102.51</v>
      </c>
      <c r="M1221" s="11">
        <v>426.73</v>
      </c>
      <c r="N1221" s="11">
        <v>30256.27</v>
      </c>
      <c r="O1221" s="11">
        <v>682.76</v>
      </c>
      <c r="P1221" s="11">
        <v>48410.03</v>
      </c>
    </row>
    <row r="1222" spans="1:16">
      <c r="A1222" t="str">
        <f t="shared" si="32"/>
        <v>4561</v>
      </c>
      <c r="B1222" s="10">
        <v>45</v>
      </c>
      <c r="C1222" s="10">
        <v>61</v>
      </c>
      <c r="D1222" s="10"/>
      <c r="E1222" s="10">
        <v>20380</v>
      </c>
      <c r="F1222" s="10">
        <v>20000</v>
      </c>
      <c r="G1222" s="10">
        <v>900</v>
      </c>
      <c r="H1222" s="10">
        <v>26997.919999999998</v>
      </c>
      <c r="I1222" s="10"/>
      <c r="J1222" s="10">
        <v>16789</v>
      </c>
      <c r="K1222" s="10">
        <v>173.76</v>
      </c>
      <c r="L1222" s="10">
        <v>12639.34</v>
      </c>
      <c r="M1222" s="10">
        <v>434.4</v>
      </c>
      <c r="N1222" s="10">
        <v>31598.36</v>
      </c>
      <c r="O1222" s="10">
        <v>695.04</v>
      </c>
      <c r="P1222" s="10">
        <v>50557.37</v>
      </c>
    </row>
    <row r="1223" spans="1:16">
      <c r="A1223" t="str">
        <f t="shared" si="32"/>
        <v>4662</v>
      </c>
      <c r="B1223" s="11">
        <v>46</v>
      </c>
      <c r="C1223" s="11">
        <v>62</v>
      </c>
      <c r="D1223" s="11"/>
      <c r="E1223" s="11">
        <v>20380</v>
      </c>
      <c r="F1223" s="11">
        <v>20000</v>
      </c>
      <c r="G1223" s="11"/>
      <c r="H1223" s="11">
        <v>27807.86</v>
      </c>
      <c r="I1223" s="11"/>
      <c r="J1223" s="11">
        <v>17078</v>
      </c>
      <c r="K1223" s="11">
        <v>167.89</v>
      </c>
      <c r="L1223" s="11">
        <v>13186.41</v>
      </c>
      <c r="M1223" s="11">
        <v>419.73</v>
      </c>
      <c r="N1223" s="11">
        <v>32966.03</v>
      </c>
      <c r="O1223" s="11">
        <v>671.56</v>
      </c>
      <c r="P1223" s="11">
        <v>52745.65</v>
      </c>
    </row>
    <row r="1224" spans="1:16">
      <c r="A1224" t="str">
        <f t="shared" si="32"/>
        <v>4763</v>
      </c>
      <c r="B1224" s="10">
        <v>47</v>
      </c>
      <c r="C1224" s="10">
        <v>63</v>
      </c>
      <c r="D1224" s="10"/>
      <c r="E1224" s="10">
        <v>20380</v>
      </c>
      <c r="F1224" s="10">
        <v>20000</v>
      </c>
      <c r="G1224" s="10"/>
      <c r="H1224" s="10">
        <v>28642.09</v>
      </c>
      <c r="I1224" s="10"/>
      <c r="J1224" s="10">
        <v>17374</v>
      </c>
      <c r="K1224" s="10">
        <v>170.78</v>
      </c>
      <c r="L1224" s="10">
        <v>13752.79</v>
      </c>
      <c r="M1224" s="10">
        <v>426.95</v>
      </c>
      <c r="N1224" s="10">
        <v>34381.96</v>
      </c>
      <c r="O1224" s="10">
        <v>683.12</v>
      </c>
      <c r="P1224" s="10">
        <v>55011.14</v>
      </c>
    </row>
    <row r="1225" spans="1:16">
      <c r="A1225" t="str">
        <f t="shared" si="32"/>
        <v>4864</v>
      </c>
      <c r="B1225" s="11">
        <v>48</v>
      </c>
      <c r="C1225" s="11">
        <v>64</v>
      </c>
      <c r="D1225" s="11"/>
      <c r="E1225" s="11">
        <v>20380</v>
      </c>
      <c r="F1225" s="11">
        <v>20000</v>
      </c>
      <c r="G1225" s="11">
        <v>900</v>
      </c>
      <c r="H1225" s="11">
        <v>30401.360000000001</v>
      </c>
      <c r="I1225" s="11"/>
      <c r="J1225" s="11">
        <v>16776</v>
      </c>
      <c r="K1225" s="11">
        <v>173.74</v>
      </c>
      <c r="L1225" s="11">
        <v>14339.11</v>
      </c>
      <c r="M1225" s="11">
        <v>434.35</v>
      </c>
      <c r="N1225" s="11">
        <v>35847.769999999997</v>
      </c>
      <c r="O1225" s="11">
        <v>694.96</v>
      </c>
      <c r="P1225" s="11">
        <v>57356.44</v>
      </c>
    </row>
    <row r="1226" spans="1:16">
      <c r="A1226" t="str">
        <f t="shared" si="32"/>
        <v>4965</v>
      </c>
      <c r="B1226" s="10">
        <v>49</v>
      </c>
      <c r="C1226" s="10">
        <v>65</v>
      </c>
      <c r="D1226" s="10"/>
      <c r="E1226" s="10">
        <v>20380</v>
      </c>
      <c r="F1226" s="10">
        <v>20000</v>
      </c>
      <c r="G1226" s="10"/>
      <c r="H1226" s="10">
        <v>31313.4</v>
      </c>
      <c r="I1226" s="10"/>
      <c r="J1226" s="10">
        <v>17049</v>
      </c>
      <c r="K1226" s="10">
        <v>167.76</v>
      </c>
      <c r="L1226" s="10">
        <v>14937.04</v>
      </c>
      <c r="M1226" s="10">
        <v>419.4</v>
      </c>
      <c r="N1226" s="10">
        <v>37342.61</v>
      </c>
      <c r="O1226" s="10">
        <v>671.04</v>
      </c>
      <c r="P1226" s="10">
        <v>59748.17</v>
      </c>
    </row>
    <row r="1227" spans="1:16">
      <c r="A1227" t="str">
        <f t="shared" si="32"/>
        <v>5066</v>
      </c>
      <c r="B1227" s="11">
        <v>50</v>
      </c>
      <c r="C1227" s="11">
        <v>66</v>
      </c>
      <c r="D1227" s="11"/>
      <c r="E1227" s="11">
        <v>20380</v>
      </c>
      <c r="F1227" s="11">
        <v>20000</v>
      </c>
      <c r="G1227" s="11"/>
      <c r="H1227" s="11">
        <v>32252.799999999999</v>
      </c>
      <c r="I1227" s="11"/>
      <c r="J1227" s="11">
        <v>17328</v>
      </c>
      <c r="K1227" s="11">
        <v>170.49</v>
      </c>
      <c r="L1227" s="11">
        <v>15555.64</v>
      </c>
      <c r="M1227" s="11">
        <v>426.23</v>
      </c>
      <c r="N1227" s="11">
        <v>38889.11</v>
      </c>
      <c r="O1227" s="11">
        <v>681.96</v>
      </c>
      <c r="P1227" s="11">
        <v>62222.57</v>
      </c>
    </row>
    <row r="1228" spans="1:16">
      <c r="A1228" t="str">
        <f t="shared" si="32"/>
        <v>5167</v>
      </c>
      <c r="B1228" s="10">
        <v>51</v>
      </c>
      <c r="C1228" s="10">
        <v>67</v>
      </c>
      <c r="D1228" s="10"/>
      <c r="E1228" s="10">
        <v>20380</v>
      </c>
      <c r="F1228" s="10">
        <v>20000</v>
      </c>
      <c r="G1228" s="10">
        <v>900</v>
      </c>
      <c r="H1228" s="10">
        <v>34120.379999999997</v>
      </c>
      <c r="I1228" s="10"/>
      <c r="J1228" s="10">
        <v>16713</v>
      </c>
      <c r="K1228" s="10">
        <v>173.28</v>
      </c>
      <c r="L1228" s="10">
        <v>16195.59</v>
      </c>
      <c r="M1228" s="10">
        <v>433.2</v>
      </c>
      <c r="N1228" s="10">
        <v>40488.980000000003</v>
      </c>
      <c r="O1228" s="10">
        <v>693.12</v>
      </c>
      <c r="P1228" s="10">
        <v>64782.37</v>
      </c>
    </row>
    <row r="1229" spans="1:16">
      <c r="A1229" t="str">
        <f t="shared" si="32"/>
        <v>5268</v>
      </c>
      <c r="B1229" s="11">
        <v>52</v>
      </c>
      <c r="C1229" s="11">
        <v>68</v>
      </c>
      <c r="D1229" s="11"/>
      <c r="E1229" s="11">
        <v>20380</v>
      </c>
      <c r="F1229" s="11">
        <v>20000</v>
      </c>
      <c r="G1229" s="11"/>
      <c r="H1229" s="11">
        <v>35144</v>
      </c>
      <c r="I1229" s="11"/>
      <c r="J1229" s="11">
        <v>16963</v>
      </c>
      <c r="K1229" s="11">
        <v>167.13</v>
      </c>
      <c r="L1229" s="11">
        <v>16848.59</v>
      </c>
      <c r="M1229" s="11">
        <v>417.83</v>
      </c>
      <c r="N1229" s="11">
        <v>42121.48</v>
      </c>
      <c r="O1229" s="11">
        <v>668.52</v>
      </c>
      <c r="P1229" s="11">
        <v>67394.36</v>
      </c>
    </row>
    <row r="1230" spans="1:16">
      <c r="A1230" t="str">
        <f t="shared" si="32"/>
        <v>5369</v>
      </c>
      <c r="B1230" s="10">
        <v>53</v>
      </c>
      <c r="C1230" s="10">
        <v>69</v>
      </c>
      <c r="D1230" s="10"/>
      <c r="E1230" s="10">
        <v>20380</v>
      </c>
      <c r="F1230" s="10">
        <v>20000</v>
      </c>
      <c r="G1230" s="10"/>
      <c r="H1230" s="10">
        <v>36198.32</v>
      </c>
      <c r="I1230" s="10"/>
      <c r="J1230" s="10">
        <v>17216</v>
      </c>
      <c r="K1230" s="10">
        <v>169.63</v>
      </c>
      <c r="L1230" s="10">
        <v>17523.68</v>
      </c>
      <c r="M1230" s="10">
        <v>424.08</v>
      </c>
      <c r="N1230" s="10">
        <v>43809.2</v>
      </c>
      <c r="O1230" s="10">
        <v>678.52</v>
      </c>
      <c r="P1230" s="10">
        <v>70094.710000000006</v>
      </c>
    </row>
    <row r="1231" spans="1:16">
      <c r="A1231" t="str">
        <f t="shared" si="32"/>
        <v>5470</v>
      </c>
      <c r="B1231" s="11">
        <v>54</v>
      </c>
      <c r="C1231" s="11">
        <v>70</v>
      </c>
      <c r="D1231" s="11"/>
      <c r="E1231" s="11">
        <v>20380</v>
      </c>
      <c r="F1231" s="11">
        <v>20000</v>
      </c>
      <c r="G1231" s="11">
        <v>900</v>
      </c>
      <c r="H1231" s="11">
        <v>38184.269999999997</v>
      </c>
      <c r="I1231" s="11"/>
      <c r="J1231" s="11">
        <v>16575</v>
      </c>
      <c r="K1231" s="11">
        <v>172.16</v>
      </c>
      <c r="L1231" s="11">
        <v>18221.55</v>
      </c>
      <c r="M1231" s="11">
        <v>430.4</v>
      </c>
      <c r="N1231" s="11">
        <v>45553.87</v>
      </c>
      <c r="O1231" s="11">
        <v>688.64</v>
      </c>
      <c r="P1231" s="11">
        <v>72886.2</v>
      </c>
    </row>
    <row r="1232" spans="1:16">
      <c r="A1232" t="str">
        <f t="shared" si="32"/>
        <v>5571</v>
      </c>
      <c r="B1232" s="10">
        <v>55</v>
      </c>
      <c r="C1232" s="10">
        <v>71</v>
      </c>
      <c r="D1232" s="10"/>
      <c r="E1232" s="10">
        <v>20380</v>
      </c>
      <c r="F1232" s="10">
        <v>20000</v>
      </c>
      <c r="G1232" s="10"/>
      <c r="H1232" s="10">
        <v>39329.79</v>
      </c>
      <c r="I1232" s="10"/>
      <c r="J1232" s="10">
        <v>16789</v>
      </c>
      <c r="K1232" s="10">
        <v>165.75</v>
      </c>
      <c r="L1232" s="10">
        <v>18933.95</v>
      </c>
      <c r="M1232" s="10">
        <v>414.38</v>
      </c>
      <c r="N1232" s="10">
        <v>47334.86</v>
      </c>
      <c r="O1232" s="10">
        <v>663</v>
      </c>
      <c r="P1232" s="10">
        <v>75735.78</v>
      </c>
    </row>
    <row r="1233" spans="1:16">
      <c r="A1233" t="str">
        <f t="shared" si="32"/>
        <v>5672</v>
      </c>
      <c r="B1233" s="11">
        <v>56</v>
      </c>
      <c r="C1233" s="11">
        <v>72</v>
      </c>
      <c r="D1233" s="11"/>
      <c r="E1233" s="11">
        <v>20380</v>
      </c>
      <c r="F1233" s="11">
        <v>20000</v>
      </c>
      <c r="G1233" s="11"/>
      <c r="H1233" s="11">
        <v>40509.69</v>
      </c>
      <c r="I1233" s="11"/>
      <c r="J1233" s="11">
        <v>17004</v>
      </c>
      <c r="K1233" s="11">
        <v>167.89</v>
      </c>
      <c r="L1233" s="11">
        <v>19669.849999999999</v>
      </c>
      <c r="M1233" s="11">
        <v>419.73</v>
      </c>
      <c r="N1233" s="11">
        <v>49174.63</v>
      </c>
      <c r="O1233" s="11">
        <v>671.56</v>
      </c>
      <c r="P1233" s="11">
        <v>78679.41</v>
      </c>
    </row>
    <row r="1234" spans="1:16">
      <c r="A1234" t="str">
        <f t="shared" si="32"/>
        <v>5773</v>
      </c>
      <c r="B1234" s="10">
        <v>57</v>
      </c>
      <c r="C1234" s="10">
        <v>73</v>
      </c>
      <c r="D1234" s="10"/>
      <c r="E1234" s="10">
        <v>20380</v>
      </c>
      <c r="F1234" s="10">
        <v>20000</v>
      </c>
      <c r="G1234" s="10">
        <v>900</v>
      </c>
      <c r="H1234" s="10">
        <v>42624.98</v>
      </c>
      <c r="I1234" s="10"/>
      <c r="J1234" s="10">
        <v>16320</v>
      </c>
      <c r="K1234" s="10">
        <v>170.04</v>
      </c>
      <c r="L1234" s="10">
        <v>20429.990000000002</v>
      </c>
      <c r="M1234" s="10">
        <v>425.1</v>
      </c>
      <c r="N1234" s="10">
        <v>51074.97</v>
      </c>
      <c r="O1234" s="10">
        <v>680.16</v>
      </c>
      <c r="P1234" s="10">
        <v>81719.960000000006</v>
      </c>
    </row>
    <row r="1235" spans="1:16">
      <c r="A1235" t="str">
        <f t="shared" si="32"/>
        <v>5874</v>
      </c>
      <c r="B1235" s="11">
        <v>58</v>
      </c>
      <c r="C1235" s="11">
        <v>74</v>
      </c>
      <c r="D1235" s="11"/>
      <c r="E1235" s="11">
        <v>20380</v>
      </c>
      <c r="F1235" s="11">
        <v>20000</v>
      </c>
      <c r="G1235" s="11"/>
      <c r="H1235" s="11">
        <v>43903.73</v>
      </c>
      <c r="I1235" s="11"/>
      <c r="J1235" s="11">
        <v>16478</v>
      </c>
      <c r="K1235" s="11">
        <v>163.19999999999999</v>
      </c>
      <c r="L1235" s="11">
        <v>21206.09</v>
      </c>
      <c r="M1235" s="11">
        <v>408</v>
      </c>
      <c r="N1235" s="11">
        <v>53015.22</v>
      </c>
      <c r="O1235" s="11">
        <v>652.79999999999995</v>
      </c>
      <c r="P1235" s="11">
        <v>84824.36</v>
      </c>
    </row>
    <row r="1236" spans="1:16">
      <c r="A1236" t="str">
        <f t="shared" si="32"/>
        <v>5975</v>
      </c>
      <c r="B1236" s="10">
        <v>59</v>
      </c>
      <c r="C1236" s="10">
        <v>75</v>
      </c>
      <c r="D1236" s="10"/>
      <c r="E1236" s="10">
        <v>20380</v>
      </c>
      <c r="F1236" s="10">
        <v>20000</v>
      </c>
      <c r="G1236" s="10"/>
      <c r="H1236" s="10">
        <v>45220.84</v>
      </c>
      <c r="I1236" s="10"/>
      <c r="J1236" s="10">
        <v>16629</v>
      </c>
      <c r="K1236" s="10">
        <v>164.78</v>
      </c>
      <c r="L1236" s="10">
        <v>22007.05</v>
      </c>
      <c r="M1236" s="10">
        <v>411.95</v>
      </c>
      <c r="N1236" s="10">
        <v>55017.63</v>
      </c>
      <c r="O1236" s="10">
        <v>659.12</v>
      </c>
      <c r="P1236" s="10">
        <v>88028.21</v>
      </c>
    </row>
    <row r="1237" spans="1:16">
      <c r="A1237" t="str">
        <f t="shared" si="32"/>
        <v>6076</v>
      </c>
      <c r="B1237" s="11">
        <v>60</v>
      </c>
      <c r="C1237" s="11">
        <v>76</v>
      </c>
      <c r="D1237" s="11"/>
      <c r="E1237" s="11">
        <v>20380</v>
      </c>
      <c r="F1237" s="11">
        <v>20000</v>
      </c>
      <c r="G1237" s="11">
        <v>900</v>
      </c>
      <c r="H1237" s="11">
        <v>47477.46</v>
      </c>
      <c r="I1237" s="11"/>
      <c r="J1237" s="11">
        <v>15875</v>
      </c>
      <c r="K1237" s="11">
        <v>166.29</v>
      </c>
      <c r="L1237" s="11">
        <v>22833.55</v>
      </c>
      <c r="M1237" s="11">
        <v>415.73</v>
      </c>
      <c r="N1237" s="11">
        <v>57083.88</v>
      </c>
      <c r="O1237" s="11">
        <v>665.16</v>
      </c>
      <c r="P1237" s="11">
        <v>91334.21</v>
      </c>
    </row>
    <row r="1238" spans="1:16">
      <c r="A1238" t="str">
        <f t="shared" si="32"/>
        <v>6177</v>
      </c>
      <c r="B1238" s="10">
        <v>61</v>
      </c>
      <c r="C1238" s="10">
        <v>77</v>
      </c>
      <c r="D1238" s="10"/>
      <c r="E1238" s="10">
        <v>20380</v>
      </c>
      <c r="F1238" s="10">
        <v>20000</v>
      </c>
      <c r="G1238" s="10"/>
      <c r="H1238" s="10">
        <v>48901.79</v>
      </c>
      <c r="I1238" s="10"/>
      <c r="J1238" s="10">
        <v>15939</v>
      </c>
      <c r="K1238" s="10">
        <v>158.75</v>
      </c>
      <c r="L1238" s="10">
        <v>23677.31</v>
      </c>
      <c r="M1238" s="10">
        <v>396.88</v>
      </c>
      <c r="N1238" s="10">
        <v>59193.27</v>
      </c>
      <c r="O1238" s="10">
        <v>635</v>
      </c>
      <c r="P1238" s="10">
        <v>94709.24</v>
      </c>
    </row>
    <row r="1239" spans="1:16">
      <c r="A1239" t="str">
        <f t="shared" si="32"/>
        <v>6278</v>
      </c>
      <c r="B1239" s="11">
        <v>62</v>
      </c>
      <c r="C1239" s="11">
        <v>78</v>
      </c>
      <c r="D1239" s="11"/>
      <c r="E1239" s="11">
        <v>20380</v>
      </c>
      <c r="F1239" s="11">
        <v>20000</v>
      </c>
      <c r="G1239" s="11"/>
      <c r="H1239" s="11">
        <v>50368.84</v>
      </c>
      <c r="I1239" s="11"/>
      <c r="J1239" s="11">
        <v>15983</v>
      </c>
      <c r="K1239" s="11">
        <v>159.38999999999999</v>
      </c>
      <c r="L1239" s="11">
        <v>24547.02</v>
      </c>
      <c r="M1239" s="11">
        <v>398.48</v>
      </c>
      <c r="N1239" s="11">
        <v>61367.55</v>
      </c>
      <c r="O1239" s="11">
        <v>637.55999999999995</v>
      </c>
      <c r="P1239" s="11">
        <v>98188.08</v>
      </c>
    </row>
    <row r="1240" spans="1:16">
      <c r="A1240" t="str">
        <f t="shared" si="32"/>
        <v>6379</v>
      </c>
      <c r="B1240" s="10">
        <v>63</v>
      </c>
      <c r="C1240" s="10">
        <v>79</v>
      </c>
      <c r="D1240" s="10"/>
      <c r="E1240" s="10">
        <v>20380</v>
      </c>
      <c r="F1240" s="10">
        <v>20000</v>
      </c>
      <c r="G1240" s="10">
        <v>900</v>
      </c>
      <c r="H1240" s="10">
        <v>52779.91</v>
      </c>
      <c r="I1240" s="10"/>
      <c r="J1240" s="10">
        <v>15103</v>
      </c>
      <c r="K1240" s="10">
        <v>159.83000000000001</v>
      </c>
      <c r="L1240" s="10">
        <v>25443.26</v>
      </c>
      <c r="M1240" s="10">
        <v>399.58</v>
      </c>
      <c r="N1240" s="10">
        <v>63608.15</v>
      </c>
      <c r="O1240" s="10">
        <v>639.32000000000005</v>
      </c>
      <c r="P1240" s="10">
        <v>101773.04</v>
      </c>
    </row>
    <row r="1241" spans="1:16">
      <c r="A1241" t="str">
        <f t="shared" si="32"/>
        <v>6480</v>
      </c>
      <c r="B1241" s="11">
        <v>64</v>
      </c>
      <c r="C1241" s="11">
        <v>80</v>
      </c>
      <c r="D1241" s="11"/>
      <c r="E1241" s="11">
        <v>20380</v>
      </c>
      <c r="F1241" s="11">
        <v>20000</v>
      </c>
      <c r="G1241" s="11"/>
      <c r="H1241" s="11">
        <v>54363.3</v>
      </c>
      <c r="I1241" s="11">
        <v>15000</v>
      </c>
      <c r="J1241" s="11">
        <v>15000</v>
      </c>
      <c r="K1241" s="11">
        <v>151.03</v>
      </c>
      <c r="L1241" s="11">
        <v>26357.59</v>
      </c>
      <c r="M1241" s="11">
        <v>377.58</v>
      </c>
      <c r="N1241" s="11">
        <v>65893.97</v>
      </c>
      <c r="O1241" s="11">
        <v>604.12</v>
      </c>
      <c r="P1241" s="11">
        <v>105430.35</v>
      </c>
    </row>
    <row r="1242" spans="1:16" ht="54">
      <c r="B1242" s="9" t="s">
        <v>27</v>
      </c>
      <c r="C1242" s="9" t="s">
        <v>13</v>
      </c>
      <c r="D1242" s="9" t="s">
        <v>3027</v>
      </c>
      <c r="E1242" s="9" t="s">
        <v>15</v>
      </c>
      <c r="F1242" s="9" t="s">
        <v>16</v>
      </c>
      <c r="G1242" s="9" t="s">
        <v>17</v>
      </c>
      <c r="H1242" s="9" t="s">
        <v>3028</v>
      </c>
      <c r="I1242" s="9" t="s">
        <v>19</v>
      </c>
      <c r="J1242" s="9" t="s">
        <v>20</v>
      </c>
      <c r="K1242" s="9" t="s">
        <v>21</v>
      </c>
      <c r="L1242" s="9" t="s">
        <v>22</v>
      </c>
      <c r="M1242" s="9" t="s">
        <v>23</v>
      </c>
      <c r="N1242" s="9" t="s">
        <v>24</v>
      </c>
      <c r="O1242" s="9" t="s">
        <v>25</v>
      </c>
      <c r="P1242" s="9" t="s">
        <v>26</v>
      </c>
    </row>
    <row r="1243" spans="1:16">
      <c r="A1243" t="str">
        <f t="shared" ref="A1243:A1305" si="33">B1243&amp;C1243</f>
        <v>118</v>
      </c>
      <c r="B1243" s="10">
        <v>1</v>
      </c>
      <c r="C1243" s="10">
        <v>18</v>
      </c>
      <c r="D1243" s="10">
        <v>2045</v>
      </c>
      <c r="E1243" s="10">
        <v>2045</v>
      </c>
      <c r="F1243" s="10">
        <v>20000</v>
      </c>
      <c r="G1243" s="10"/>
      <c r="H1243" s="10"/>
      <c r="I1243" s="10"/>
      <c r="J1243" s="10">
        <v>920.25</v>
      </c>
      <c r="K1243" s="10">
        <v>11.25</v>
      </c>
      <c r="L1243" s="10">
        <v>11.25</v>
      </c>
      <c r="M1243" s="10">
        <v>28.12</v>
      </c>
      <c r="N1243" s="10">
        <v>28.12</v>
      </c>
      <c r="O1243" s="10">
        <v>44.99</v>
      </c>
      <c r="P1243" s="10">
        <v>44.99</v>
      </c>
    </row>
    <row r="1244" spans="1:16">
      <c r="A1244" t="str">
        <f t="shared" si="33"/>
        <v>219</v>
      </c>
      <c r="B1244" s="11">
        <v>2</v>
      </c>
      <c r="C1244" s="11">
        <v>19</v>
      </c>
      <c r="D1244" s="11">
        <v>2045</v>
      </c>
      <c r="E1244" s="11">
        <v>4090</v>
      </c>
      <c r="F1244" s="11">
        <v>20000</v>
      </c>
      <c r="G1244" s="11"/>
      <c r="H1244" s="11"/>
      <c r="I1244" s="11"/>
      <c r="J1244" s="11">
        <v>2484</v>
      </c>
      <c r="K1244" s="11">
        <v>26.64</v>
      </c>
      <c r="L1244" s="11">
        <v>38.22</v>
      </c>
      <c r="M1244" s="11">
        <v>66.59</v>
      </c>
      <c r="N1244" s="11">
        <v>95.56</v>
      </c>
      <c r="O1244" s="11">
        <v>106.55</v>
      </c>
      <c r="P1244" s="11">
        <v>152.88999999999999</v>
      </c>
    </row>
    <row r="1245" spans="1:16">
      <c r="A1245" t="str">
        <f t="shared" si="33"/>
        <v>320</v>
      </c>
      <c r="B1245" s="10">
        <v>3</v>
      </c>
      <c r="C1245" s="10">
        <v>20</v>
      </c>
      <c r="D1245" s="10">
        <v>2045</v>
      </c>
      <c r="E1245" s="10">
        <v>6135</v>
      </c>
      <c r="F1245" s="10">
        <v>20000</v>
      </c>
      <c r="G1245" s="10">
        <v>900</v>
      </c>
      <c r="H1245" s="10">
        <v>900</v>
      </c>
      <c r="I1245" s="10"/>
      <c r="J1245" s="10">
        <v>3164</v>
      </c>
      <c r="K1245" s="10">
        <v>42.34</v>
      </c>
      <c r="L1245" s="10">
        <v>81.709999999999994</v>
      </c>
      <c r="M1245" s="10">
        <v>105.84</v>
      </c>
      <c r="N1245" s="10">
        <v>204.27</v>
      </c>
      <c r="O1245" s="10">
        <v>169.35</v>
      </c>
      <c r="P1245" s="10">
        <v>326.83</v>
      </c>
    </row>
    <row r="1246" spans="1:16">
      <c r="A1246" t="str">
        <f t="shared" si="33"/>
        <v>421</v>
      </c>
      <c r="B1246" s="11">
        <v>4</v>
      </c>
      <c r="C1246" s="11">
        <v>21</v>
      </c>
      <c r="D1246" s="11">
        <v>2045</v>
      </c>
      <c r="E1246" s="11">
        <v>8180</v>
      </c>
      <c r="F1246" s="11">
        <v>20000</v>
      </c>
      <c r="G1246" s="11"/>
      <c r="H1246" s="11">
        <v>927</v>
      </c>
      <c r="I1246" s="11"/>
      <c r="J1246" s="11">
        <v>5071</v>
      </c>
      <c r="K1246" s="11">
        <v>53.04</v>
      </c>
      <c r="L1246" s="11">
        <v>137.19999999999999</v>
      </c>
      <c r="M1246" s="11">
        <v>132.6</v>
      </c>
      <c r="N1246" s="11">
        <v>342.99</v>
      </c>
      <c r="O1246" s="11">
        <v>212.15</v>
      </c>
      <c r="P1246" s="11">
        <v>548.79</v>
      </c>
    </row>
    <row r="1247" spans="1:16">
      <c r="A1247" t="str">
        <f t="shared" si="33"/>
        <v>522</v>
      </c>
      <c r="B1247" s="10">
        <v>5</v>
      </c>
      <c r="C1247" s="10">
        <v>22</v>
      </c>
      <c r="D1247" s="10">
        <v>2045</v>
      </c>
      <c r="E1247" s="10">
        <v>10225</v>
      </c>
      <c r="F1247" s="10">
        <v>20000</v>
      </c>
      <c r="G1247" s="10"/>
      <c r="H1247" s="10">
        <v>954.81</v>
      </c>
      <c r="I1247" s="10"/>
      <c r="J1247" s="10">
        <v>7057</v>
      </c>
      <c r="K1247" s="10">
        <v>72.959999999999994</v>
      </c>
      <c r="L1247" s="10">
        <v>214.27</v>
      </c>
      <c r="M1247" s="10">
        <v>182.4</v>
      </c>
      <c r="N1247" s="10">
        <v>535.67999999999995</v>
      </c>
      <c r="O1247" s="10">
        <v>291.83</v>
      </c>
      <c r="P1247" s="10">
        <v>857.08</v>
      </c>
    </row>
    <row r="1248" spans="1:16">
      <c r="A1248" t="str">
        <f t="shared" si="33"/>
        <v>623</v>
      </c>
      <c r="B1248" s="11">
        <v>6</v>
      </c>
      <c r="C1248" s="11">
        <v>23</v>
      </c>
      <c r="D1248" s="11">
        <v>2045</v>
      </c>
      <c r="E1248" s="11">
        <v>12270</v>
      </c>
      <c r="F1248" s="11">
        <v>20000</v>
      </c>
      <c r="G1248" s="11">
        <v>900</v>
      </c>
      <c r="H1248" s="11">
        <v>1883.45</v>
      </c>
      <c r="I1248" s="11"/>
      <c r="J1248" s="11">
        <v>8262</v>
      </c>
      <c r="K1248" s="11">
        <v>93.31</v>
      </c>
      <c r="L1248" s="11">
        <v>314.01</v>
      </c>
      <c r="M1248" s="11">
        <v>233.27</v>
      </c>
      <c r="N1248" s="11">
        <v>785.02</v>
      </c>
      <c r="O1248" s="11">
        <v>373.23</v>
      </c>
      <c r="P1248" s="11">
        <v>1256.03</v>
      </c>
    </row>
    <row r="1249" spans="1:16">
      <c r="A1249" t="str">
        <f t="shared" si="33"/>
        <v>724</v>
      </c>
      <c r="B1249" s="10">
        <v>7</v>
      </c>
      <c r="C1249" s="10">
        <v>24</v>
      </c>
      <c r="D1249" s="10">
        <v>2045</v>
      </c>
      <c r="E1249" s="10">
        <v>14315</v>
      </c>
      <c r="F1249" s="10">
        <v>20000</v>
      </c>
      <c r="G1249" s="10"/>
      <c r="H1249" s="10">
        <v>1939.96</v>
      </c>
      <c r="I1249" s="10"/>
      <c r="J1249" s="10">
        <v>10387</v>
      </c>
      <c r="K1249" s="10">
        <v>105.08</v>
      </c>
      <c r="L1249" s="10">
        <v>428.51</v>
      </c>
      <c r="M1249" s="10">
        <v>262.7</v>
      </c>
      <c r="N1249" s="10">
        <v>1071.27</v>
      </c>
      <c r="O1249" s="10">
        <v>420.31</v>
      </c>
      <c r="P1249" s="10">
        <v>1714.02</v>
      </c>
    </row>
    <row r="1250" spans="1:16">
      <c r="A1250" t="str">
        <f t="shared" si="33"/>
        <v>825</v>
      </c>
      <c r="B1250" s="11">
        <v>8</v>
      </c>
      <c r="C1250" s="11">
        <v>25</v>
      </c>
      <c r="D1250" s="11">
        <v>2045</v>
      </c>
      <c r="E1250" s="11">
        <v>16360</v>
      </c>
      <c r="F1250" s="11">
        <v>20000</v>
      </c>
      <c r="G1250" s="11"/>
      <c r="H1250" s="11">
        <v>1998.16</v>
      </c>
      <c r="I1250" s="11"/>
      <c r="J1250" s="11">
        <v>12598</v>
      </c>
      <c r="K1250" s="11">
        <v>126.11</v>
      </c>
      <c r="L1250" s="11">
        <v>567.47</v>
      </c>
      <c r="M1250" s="11">
        <v>315.27</v>
      </c>
      <c r="N1250" s="11">
        <v>1418.67</v>
      </c>
      <c r="O1250" s="11">
        <v>504.43</v>
      </c>
      <c r="P1250" s="11">
        <v>2269.88</v>
      </c>
    </row>
    <row r="1251" spans="1:16">
      <c r="A1251" t="str">
        <f t="shared" si="33"/>
        <v>926</v>
      </c>
      <c r="B1251" s="10">
        <v>9</v>
      </c>
      <c r="C1251" s="10">
        <v>26</v>
      </c>
      <c r="D1251" s="10">
        <v>2045</v>
      </c>
      <c r="E1251" s="10">
        <v>18405</v>
      </c>
      <c r="F1251" s="10">
        <v>20000</v>
      </c>
      <c r="G1251" s="10">
        <v>900</v>
      </c>
      <c r="H1251" s="10">
        <v>2958.1</v>
      </c>
      <c r="I1251" s="10"/>
      <c r="J1251" s="10">
        <v>14006</v>
      </c>
      <c r="K1251" s="10">
        <v>147.57</v>
      </c>
      <c r="L1251" s="10">
        <v>732.06</v>
      </c>
      <c r="M1251" s="10">
        <v>368.92</v>
      </c>
      <c r="N1251" s="10">
        <v>1830.16</v>
      </c>
      <c r="O1251" s="10">
        <v>590.27</v>
      </c>
      <c r="P1251" s="10">
        <v>2928.25</v>
      </c>
    </row>
    <row r="1252" spans="1:16">
      <c r="A1252" t="str">
        <f t="shared" si="33"/>
        <v>1027</v>
      </c>
      <c r="B1252" s="11">
        <v>10</v>
      </c>
      <c r="C1252" s="11">
        <v>27</v>
      </c>
      <c r="D1252" s="11">
        <v>2045</v>
      </c>
      <c r="E1252" s="11">
        <v>20450</v>
      </c>
      <c r="F1252" s="11">
        <v>20000</v>
      </c>
      <c r="G1252" s="11"/>
      <c r="H1252" s="11">
        <v>3046.84</v>
      </c>
      <c r="I1252" s="11"/>
      <c r="J1252" s="11">
        <v>16367</v>
      </c>
      <c r="K1252" s="11">
        <v>160.5</v>
      </c>
      <c r="L1252" s="11">
        <v>914.52</v>
      </c>
      <c r="M1252" s="11">
        <v>401.25</v>
      </c>
      <c r="N1252" s="11">
        <v>2286.31</v>
      </c>
      <c r="O1252" s="11">
        <v>641.99</v>
      </c>
      <c r="P1252" s="11">
        <v>3658.09</v>
      </c>
    </row>
    <row r="1253" spans="1:16">
      <c r="A1253" t="str">
        <f t="shared" si="33"/>
        <v>1128</v>
      </c>
      <c r="B1253" s="10">
        <v>11</v>
      </c>
      <c r="C1253" s="10">
        <v>28</v>
      </c>
      <c r="D1253" s="10"/>
      <c r="E1253" s="10">
        <v>20450</v>
      </c>
      <c r="F1253" s="10">
        <v>20000</v>
      </c>
      <c r="G1253" s="10"/>
      <c r="H1253" s="10">
        <v>3138.25</v>
      </c>
      <c r="I1253" s="10"/>
      <c r="J1253" s="10">
        <v>16691</v>
      </c>
      <c r="K1253" s="10">
        <v>163.66999999999999</v>
      </c>
      <c r="L1253" s="10">
        <v>1105.6300000000001</v>
      </c>
      <c r="M1253" s="10">
        <v>409.18</v>
      </c>
      <c r="N1253" s="10">
        <v>2764.07</v>
      </c>
      <c r="O1253" s="10">
        <v>654.67999999999995</v>
      </c>
      <c r="P1253" s="10">
        <v>4422.51</v>
      </c>
    </row>
    <row r="1254" spans="1:16">
      <c r="A1254" t="str">
        <f t="shared" si="33"/>
        <v>1229</v>
      </c>
      <c r="B1254" s="11">
        <v>12</v>
      </c>
      <c r="C1254" s="11">
        <v>29</v>
      </c>
      <c r="D1254" s="11"/>
      <c r="E1254" s="11">
        <v>20450</v>
      </c>
      <c r="F1254" s="11">
        <v>20000</v>
      </c>
      <c r="G1254" s="11">
        <v>900</v>
      </c>
      <c r="H1254" s="11">
        <v>4132.3999999999996</v>
      </c>
      <c r="I1254" s="11"/>
      <c r="J1254" s="11">
        <v>16122</v>
      </c>
      <c r="K1254" s="11">
        <v>166.91</v>
      </c>
      <c r="L1254" s="11">
        <v>1305.71</v>
      </c>
      <c r="M1254" s="11">
        <v>417.28</v>
      </c>
      <c r="N1254" s="11">
        <v>3264.27</v>
      </c>
      <c r="O1254" s="11">
        <v>667.64</v>
      </c>
      <c r="P1254" s="11">
        <v>5222.83</v>
      </c>
    </row>
    <row r="1255" spans="1:16">
      <c r="A1255" t="str">
        <f t="shared" si="33"/>
        <v>1330</v>
      </c>
      <c r="B1255" s="10">
        <v>13</v>
      </c>
      <c r="C1255" s="10">
        <v>30</v>
      </c>
      <c r="D1255" s="10"/>
      <c r="E1255" s="10">
        <v>20450</v>
      </c>
      <c r="F1255" s="10">
        <v>20000</v>
      </c>
      <c r="G1255" s="10"/>
      <c r="H1255" s="10">
        <v>4256.37</v>
      </c>
      <c r="I1255" s="10"/>
      <c r="J1255" s="10">
        <v>16441</v>
      </c>
      <c r="K1255" s="10">
        <v>161.22</v>
      </c>
      <c r="L1255" s="10">
        <v>1506.1</v>
      </c>
      <c r="M1255" s="10">
        <v>403.05</v>
      </c>
      <c r="N1255" s="10">
        <v>3765.25</v>
      </c>
      <c r="O1255" s="10">
        <v>644.88</v>
      </c>
      <c r="P1255" s="10">
        <v>6024.39</v>
      </c>
    </row>
    <row r="1256" spans="1:16">
      <c r="A1256" t="str">
        <f t="shared" si="33"/>
        <v>1431</v>
      </c>
      <c r="B1256" s="11">
        <v>14</v>
      </c>
      <c r="C1256" s="11">
        <v>31</v>
      </c>
      <c r="D1256" s="11"/>
      <c r="E1256" s="11">
        <v>20450</v>
      </c>
      <c r="F1256" s="11">
        <v>20000</v>
      </c>
      <c r="G1256" s="11"/>
      <c r="H1256" s="11">
        <v>4384.0600000000004</v>
      </c>
      <c r="I1256" s="11"/>
      <c r="J1256" s="11">
        <v>16766</v>
      </c>
      <c r="K1256" s="11">
        <v>164.41</v>
      </c>
      <c r="L1256" s="11">
        <v>1715.69</v>
      </c>
      <c r="M1256" s="11">
        <v>411.03</v>
      </c>
      <c r="N1256" s="11">
        <v>4289.2299999999996</v>
      </c>
      <c r="O1256" s="11">
        <v>657.64</v>
      </c>
      <c r="P1256" s="11">
        <v>6862.77</v>
      </c>
    </row>
    <row r="1257" spans="1:16">
      <c r="A1257" t="str">
        <f t="shared" si="33"/>
        <v>1532</v>
      </c>
      <c r="B1257" s="10">
        <v>15</v>
      </c>
      <c r="C1257" s="10">
        <v>32</v>
      </c>
      <c r="D1257" s="10"/>
      <c r="E1257" s="10">
        <v>20450</v>
      </c>
      <c r="F1257" s="10">
        <v>20000</v>
      </c>
      <c r="G1257" s="10">
        <v>900</v>
      </c>
      <c r="H1257" s="10">
        <v>5415.58</v>
      </c>
      <c r="I1257" s="10"/>
      <c r="J1257" s="10">
        <v>16199</v>
      </c>
      <c r="K1257" s="10">
        <v>167.66</v>
      </c>
      <c r="L1257" s="10">
        <v>1934.82</v>
      </c>
      <c r="M1257" s="10">
        <v>419.15</v>
      </c>
      <c r="N1257" s="10">
        <v>4837.0600000000004</v>
      </c>
      <c r="O1257" s="10">
        <v>670.64</v>
      </c>
      <c r="P1257" s="10">
        <v>7739.29</v>
      </c>
    </row>
    <row r="1258" spans="1:16">
      <c r="A1258" t="str">
        <f t="shared" si="33"/>
        <v>1633</v>
      </c>
      <c r="B1258" s="11">
        <v>16</v>
      </c>
      <c r="C1258" s="11">
        <v>33</v>
      </c>
      <c r="D1258" s="11"/>
      <c r="E1258" s="11">
        <v>20450</v>
      </c>
      <c r="F1258" s="11">
        <v>20000</v>
      </c>
      <c r="G1258" s="11"/>
      <c r="H1258" s="11">
        <v>5578.05</v>
      </c>
      <c r="I1258" s="11"/>
      <c r="J1258" s="11">
        <v>16519</v>
      </c>
      <c r="K1258" s="11">
        <v>161.99</v>
      </c>
      <c r="L1258" s="11">
        <v>2154.86</v>
      </c>
      <c r="M1258" s="11">
        <v>404.98</v>
      </c>
      <c r="N1258" s="11">
        <v>5387.14</v>
      </c>
      <c r="O1258" s="11">
        <v>647.96</v>
      </c>
      <c r="P1258" s="11">
        <v>8619.43</v>
      </c>
    </row>
    <row r="1259" spans="1:16">
      <c r="A1259" t="str">
        <f t="shared" si="33"/>
        <v>1734</v>
      </c>
      <c r="B1259" s="10">
        <v>17</v>
      </c>
      <c r="C1259" s="10">
        <v>34</v>
      </c>
      <c r="D1259" s="10"/>
      <c r="E1259" s="10">
        <v>20450</v>
      </c>
      <c r="F1259" s="10">
        <v>20000</v>
      </c>
      <c r="G1259" s="10"/>
      <c r="H1259" s="10">
        <v>5745.39</v>
      </c>
      <c r="I1259" s="10"/>
      <c r="J1259" s="10">
        <v>16845</v>
      </c>
      <c r="K1259" s="10">
        <v>165.19</v>
      </c>
      <c r="L1259" s="10">
        <v>2384.69</v>
      </c>
      <c r="M1259" s="10">
        <v>412.98</v>
      </c>
      <c r="N1259" s="10">
        <v>5961.73</v>
      </c>
      <c r="O1259" s="10">
        <v>660.76</v>
      </c>
      <c r="P1259" s="10">
        <v>9538.77</v>
      </c>
    </row>
    <row r="1260" spans="1:16">
      <c r="A1260" t="str">
        <f t="shared" si="33"/>
        <v>1835</v>
      </c>
      <c r="B1260" s="11">
        <v>18</v>
      </c>
      <c r="C1260" s="11">
        <v>35</v>
      </c>
      <c r="D1260" s="11"/>
      <c r="E1260" s="11">
        <v>20450</v>
      </c>
      <c r="F1260" s="11">
        <v>20000</v>
      </c>
      <c r="G1260" s="11">
        <v>900</v>
      </c>
      <c r="H1260" s="11">
        <v>6817.75</v>
      </c>
      <c r="I1260" s="11"/>
      <c r="J1260" s="11">
        <v>16278</v>
      </c>
      <c r="K1260" s="11">
        <v>168.45</v>
      </c>
      <c r="L1260" s="11">
        <v>2624.68</v>
      </c>
      <c r="M1260" s="11">
        <v>421.13</v>
      </c>
      <c r="N1260" s="11">
        <v>6561.71</v>
      </c>
      <c r="O1260" s="11">
        <v>673.8</v>
      </c>
      <c r="P1260" s="11">
        <v>10498.73</v>
      </c>
    </row>
    <row r="1261" spans="1:16">
      <c r="A1261" t="str">
        <f t="shared" si="33"/>
        <v>1936</v>
      </c>
      <c r="B1261" s="10">
        <v>19</v>
      </c>
      <c r="C1261" s="10">
        <v>36</v>
      </c>
      <c r="D1261" s="10"/>
      <c r="E1261" s="10">
        <v>20450</v>
      </c>
      <c r="F1261" s="10">
        <v>20000</v>
      </c>
      <c r="G1261" s="10"/>
      <c r="H1261" s="10">
        <v>7022.29</v>
      </c>
      <c r="I1261" s="10"/>
      <c r="J1261" s="10">
        <v>16599</v>
      </c>
      <c r="K1261" s="10">
        <v>162.78</v>
      </c>
      <c r="L1261" s="10">
        <v>2866.2</v>
      </c>
      <c r="M1261" s="10">
        <v>406.95</v>
      </c>
      <c r="N1261" s="10">
        <v>7165.51</v>
      </c>
      <c r="O1261" s="10">
        <v>651.12</v>
      </c>
      <c r="P1261" s="10">
        <v>11464.81</v>
      </c>
    </row>
    <row r="1262" spans="1:16">
      <c r="A1262" t="str">
        <f t="shared" si="33"/>
        <v>2037</v>
      </c>
      <c r="B1262" s="11">
        <v>20</v>
      </c>
      <c r="C1262" s="11">
        <v>37</v>
      </c>
      <c r="D1262" s="11"/>
      <c r="E1262" s="11">
        <v>20450</v>
      </c>
      <c r="F1262" s="11">
        <v>20000</v>
      </c>
      <c r="G1262" s="11"/>
      <c r="H1262" s="11">
        <v>7232.95</v>
      </c>
      <c r="I1262" s="11"/>
      <c r="J1262" s="11">
        <v>16927</v>
      </c>
      <c r="K1262" s="11">
        <v>165.99</v>
      </c>
      <c r="L1262" s="11">
        <v>3118.18</v>
      </c>
      <c r="M1262" s="11">
        <v>414.98</v>
      </c>
      <c r="N1262" s="11">
        <v>7795.45</v>
      </c>
      <c r="O1262" s="11">
        <v>663.96</v>
      </c>
      <c r="P1262" s="11">
        <v>12472.72</v>
      </c>
    </row>
    <row r="1263" spans="1:16">
      <c r="A1263" t="str">
        <f t="shared" si="33"/>
        <v>2138</v>
      </c>
      <c r="B1263" s="10">
        <v>21</v>
      </c>
      <c r="C1263" s="10">
        <v>38</v>
      </c>
      <c r="D1263" s="10"/>
      <c r="E1263" s="10">
        <v>20450</v>
      </c>
      <c r="F1263" s="10">
        <v>20000</v>
      </c>
      <c r="G1263" s="10">
        <v>900</v>
      </c>
      <c r="H1263" s="10">
        <v>8349.94</v>
      </c>
      <c r="I1263" s="10"/>
      <c r="J1263" s="10">
        <v>16360</v>
      </c>
      <c r="K1263" s="10">
        <v>169.27</v>
      </c>
      <c r="L1263" s="10">
        <v>3381</v>
      </c>
      <c r="M1263" s="10">
        <v>423.18</v>
      </c>
      <c r="N1263" s="10">
        <v>8452.49</v>
      </c>
      <c r="O1263" s="10">
        <v>677.08</v>
      </c>
      <c r="P1263" s="10">
        <v>13523.98</v>
      </c>
    </row>
    <row r="1264" spans="1:16">
      <c r="A1264" t="str">
        <f t="shared" si="33"/>
        <v>2239</v>
      </c>
      <c r="B1264" s="11">
        <v>22</v>
      </c>
      <c r="C1264" s="11">
        <v>39</v>
      </c>
      <c r="D1264" s="11"/>
      <c r="E1264" s="11">
        <v>20450</v>
      </c>
      <c r="F1264" s="11">
        <v>20000</v>
      </c>
      <c r="G1264" s="11"/>
      <c r="H1264" s="11">
        <v>8600.44</v>
      </c>
      <c r="I1264" s="11"/>
      <c r="J1264" s="11">
        <v>16682</v>
      </c>
      <c r="K1264" s="11">
        <v>163.6</v>
      </c>
      <c r="L1264" s="11">
        <v>3646.03</v>
      </c>
      <c r="M1264" s="11">
        <v>409</v>
      </c>
      <c r="N1264" s="11">
        <v>9115.06</v>
      </c>
      <c r="O1264" s="11">
        <v>654.4</v>
      </c>
      <c r="P1264" s="11">
        <v>14584.1</v>
      </c>
    </row>
    <row r="1265" spans="1:16">
      <c r="A1265" t="str">
        <f t="shared" si="33"/>
        <v>2340</v>
      </c>
      <c r="B1265" s="10">
        <v>23</v>
      </c>
      <c r="C1265" s="10">
        <v>40</v>
      </c>
      <c r="D1265" s="10"/>
      <c r="E1265" s="10">
        <v>20450</v>
      </c>
      <c r="F1265" s="10">
        <v>20000</v>
      </c>
      <c r="G1265" s="10"/>
      <c r="H1265" s="10">
        <v>8858.4500000000007</v>
      </c>
      <c r="I1265" s="10"/>
      <c r="J1265" s="10">
        <v>17009</v>
      </c>
      <c r="K1265" s="10">
        <v>166.82</v>
      </c>
      <c r="L1265" s="10">
        <v>3922.23</v>
      </c>
      <c r="M1265" s="10">
        <v>417.05</v>
      </c>
      <c r="N1265" s="10">
        <v>9805.56</v>
      </c>
      <c r="O1265" s="10">
        <v>667.28</v>
      </c>
      <c r="P1265" s="10">
        <v>15688.9</v>
      </c>
    </row>
    <row r="1266" spans="1:16">
      <c r="A1266" t="str">
        <f t="shared" si="33"/>
        <v>2441</v>
      </c>
      <c r="B1266" s="11">
        <v>24</v>
      </c>
      <c r="C1266" s="11">
        <v>41</v>
      </c>
      <c r="D1266" s="11"/>
      <c r="E1266" s="11">
        <v>20450</v>
      </c>
      <c r="F1266" s="11">
        <v>20000</v>
      </c>
      <c r="G1266" s="11">
        <v>900</v>
      </c>
      <c r="H1266" s="11">
        <v>10024.209999999999</v>
      </c>
      <c r="I1266" s="11"/>
      <c r="J1266" s="11">
        <v>16444</v>
      </c>
      <c r="K1266" s="11">
        <v>170.09</v>
      </c>
      <c r="L1266" s="11">
        <v>4209.9799999999996</v>
      </c>
      <c r="M1266" s="11">
        <v>425.23</v>
      </c>
      <c r="N1266" s="11">
        <v>10524.96</v>
      </c>
      <c r="O1266" s="11">
        <v>680.36</v>
      </c>
      <c r="P1266" s="11">
        <v>16839.93</v>
      </c>
    </row>
    <row r="1267" spans="1:16">
      <c r="A1267" t="str">
        <f t="shared" si="33"/>
        <v>2542</v>
      </c>
      <c r="B1267" s="10">
        <v>25</v>
      </c>
      <c r="C1267" s="10">
        <v>42</v>
      </c>
      <c r="D1267" s="10"/>
      <c r="E1267" s="10">
        <v>20450</v>
      </c>
      <c r="F1267" s="10">
        <v>20000</v>
      </c>
      <c r="G1267" s="10"/>
      <c r="H1267" s="10">
        <v>10324.93</v>
      </c>
      <c r="I1267" s="10"/>
      <c r="J1267" s="10">
        <v>16765</v>
      </c>
      <c r="K1267" s="10">
        <v>164.44</v>
      </c>
      <c r="L1267" s="10">
        <v>4500.72</v>
      </c>
      <c r="M1267" s="10">
        <v>411.1</v>
      </c>
      <c r="N1267" s="10">
        <v>11251.81</v>
      </c>
      <c r="O1267" s="10">
        <v>657.76</v>
      </c>
      <c r="P1267" s="10">
        <v>18002.89</v>
      </c>
    </row>
    <row r="1268" spans="1:16">
      <c r="A1268" t="str">
        <f t="shared" si="33"/>
        <v>2643</v>
      </c>
      <c r="B1268" s="11">
        <v>26</v>
      </c>
      <c r="C1268" s="11">
        <v>43</v>
      </c>
      <c r="D1268" s="11"/>
      <c r="E1268" s="11">
        <v>20450</v>
      </c>
      <c r="F1268" s="11">
        <v>20000</v>
      </c>
      <c r="G1268" s="11"/>
      <c r="H1268" s="11">
        <v>10634.68</v>
      </c>
      <c r="I1268" s="11"/>
      <c r="J1268" s="11">
        <v>17092</v>
      </c>
      <c r="K1268" s="11">
        <v>167.65</v>
      </c>
      <c r="L1268" s="11">
        <v>4803.3900000000003</v>
      </c>
      <c r="M1268" s="11">
        <v>419.13</v>
      </c>
      <c r="N1268" s="11">
        <v>12008.48</v>
      </c>
      <c r="O1268" s="11">
        <v>670.6</v>
      </c>
      <c r="P1268" s="11">
        <v>19213.580000000002</v>
      </c>
    </row>
    <row r="1269" spans="1:16">
      <c r="A1269" t="str">
        <f t="shared" si="33"/>
        <v>2744</v>
      </c>
      <c r="B1269" s="10">
        <v>27</v>
      </c>
      <c r="C1269" s="10">
        <v>44</v>
      </c>
      <c r="D1269" s="10"/>
      <c r="E1269" s="10">
        <v>20450</v>
      </c>
      <c r="F1269" s="10">
        <v>20000</v>
      </c>
      <c r="G1269" s="10">
        <v>900</v>
      </c>
      <c r="H1269" s="10">
        <v>11853.72</v>
      </c>
      <c r="I1269" s="10"/>
      <c r="J1269" s="10">
        <v>16527</v>
      </c>
      <c r="K1269" s="10">
        <v>170.92</v>
      </c>
      <c r="L1269" s="10">
        <v>5118.42</v>
      </c>
      <c r="M1269" s="10">
        <v>427.3</v>
      </c>
      <c r="N1269" s="10">
        <v>12796.04</v>
      </c>
      <c r="O1269" s="10">
        <v>683.68</v>
      </c>
      <c r="P1269" s="10">
        <v>20473.66</v>
      </c>
    </row>
    <row r="1270" spans="1:16">
      <c r="A1270" t="str">
        <f t="shared" si="33"/>
        <v>2845</v>
      </c>
      <c r="B1270" s="11">
        <v>28</v>
      </c>
      <c r="C1270" s="11">
        <v>45</v>
      </c>
      <c r="D1270" s="11"/>
      <c r="E1270" s="11">
        <v>20450</v>
      </c>
      <c r="F1270" s="11">
        <v>20000</v>
      </c>
      <c r="G1270" s="11"/>
      <c r="H1270" s="11">
        <v>12209.33</v>
      </c>
      <c r="I1270" s="11"/>
      <c r="J1270" s="11">
        <v>16847</v>
      </c>
      <c r="K1270" s="11">
        <v>165.27</v>
      </c>
      <c r="L1270" s="11">
        <v>5437.24</v>
      </c>
      <c r="M1270" s="11">
        <v>413.18</v>
      </c>
      <c r="N1270" s="11">
        <v>13593.1</v>
      </c>
      <c r="O1270" s="11">
        <v>661.08</v>
      </c>
      <c r="P1270" s="11">
        <v>21748.95</v>
      </c>
    </row>
    <row r="1271" spans="1:16">
      <c r="A1271" t="str">
        <f t="shared" si="33"/>
        <v>2946</v>
      </c>
      <c r="B1271" s="10">
        <v>29</v>
      </c>
      <c r="C1271" s="10">
        <v>46</v>
      </c>
      <c r="D1271" s="10"/>
      <c r="E1271" s="10">
        <v>20450</v>
      </c>
      <c r="F1271" s="10">
        <v>20000</v>
      </c>
      <c r="G1271" s="10"/>
      <c r="H1271" s="10">
        <v>12575.61</v>
      </c>
      <c r="I1271" s="10"/>
      <c r="J1271" s="10">
        <v>17174</v>
      </c>
      <c r="K1271" s="10">
        <v>168.47</v>
      </c>
      <c r="L1271" s="10">
        <v>5768.83</v>
      </c>
      <c r="M1271" s="10">
        <v>421.18</v>
      </c>
      <c r="N1271" s="10">
        <v>14422.06</v>
      </c>
      <c r="O1271" s="10">
        <v>673.88</v>
      </c>
      <c r="P1271" s="10">
        <v>23075.3</v>
      </c>
    </row>
    <row r="1272" spans="1:16">
      <c r="A1272" t="str">
        <f t="shared" si="33"/>
        <v>3047</v>
      </c>
      <c r="B1272" s="11">
        <v>30</v>
      </c>
      <c r="C1272" s="11">
        <v>47</v>
      </c>
      <c r="D1272" s="11"/>
      <c r="E1272" s="11">
        <v>20450</v>
      </c>
      <c r="F1272" s="11">
        <v>20000</v>
      </c>
      <c r="G1272" s="11">
        <v>900</v>
      </c>
      <c r="H1272" s="11">
        <v>13852.88</v>
      </c>
      <c r="I1272" s="11"/>
      <c r="J1272" s="11">
        <v>16608</v>
      </c>
      <c r="K1272" s="11">
        <v>171.74</v>
      </c>
      <c r="L1272" s="11">
        <v>6113.63</v>
      </c>
      <c r="M1272" s="11">
        <v>429.35</v>
      </c>
      <c r="N1272" s="11">
        <v>15284.07</v>
      </c>
      <c r="O1272" s="11">
        <v>686.96</v>
      </c>
      <c r="P1272" s="11">
        <v>24454.52</v>
      </c>
    </row>
    <row r="1273" spans="1:16">
      <c r="A1273" t="str">
        <f t="shared" si="33"/>
        <v>3148</v>
      </c>
      <c r="B1273" s="10">
        <v>31</v>
      </c>
      <c r="C1273" s="10">
        <v>48</v>
      </c>
      <c r="D1273" s="10"/>
      <c r="E1273" s="10">
        <v>20450</v>
      </c>
      <c r="F1273" s="10">
        <v>20000</v>
      </c>
      <c r="G1273" s="10"/>
      <c r="H1273" s="10">
        <v>14268.47</v>
      </c>
      <c r="I1273" s="10"/>
      <c r="J1273" s="10">
        <v>16927</v>
      </c>
      <c r="K1273" s="10">
        <v>166.08</v>
      </c>
      <c r="L1273" s="10">
        <v>6463.12</v>
      </c>
      <c r="M1273" s="10">
        <v>415.2</v>
      </c>
      <c r="N1273" s="10">
        <v>16157.8</v>
      </c>
      <c r="O1273" s="10">
        <v>664.32</v>
      </c>
      <c r="P1273" s="10">
        <v>25852.48</v>
      </c>
    </row>
    <row r="1274" spans="1:16">
      <c r="A1274" t="str">
        <f t="shared" si="33"/>
        <v>3249</v>
      </c>
      <c r="B1274" s="11">
        <v>32</v>
      </c>
      <c r="C1274" s="11">
        <v>49</v>
      </c>
      <c r="D1274" s="11"/>
      <c r="E1274" s="11">
        <v>20450</v>
      </c>
      <c r="F1274" s="11">
        <v>20000</v>
      </c>
      <c r="G1274" s="11"/>
      <c r="H1274" s="11">
        <v>14696.52</v>
      </c>
      <c r="I1274" s="11"/>
      <c r="J1274" s="11">
        <v>17253</v>
      </c>
      <c r="K1274" s="11">
        <v>169.27</v>
      </c>
      <c r="L1274" s="11">
        <v>6826.28</v>
      </c>
      <c r="M1274" s="11">
        <v>423.18</v>
      </c>
      <c r="N1274" s="11">
        <v>17065.71</v>
      </c>
      <c r="O1274" s="11">
        <v>677.08</v>
      </c>
      <c r="P1274" s="11">
        <v>27305.13</v>
      </c>
    </row>
    <row r="1275" spans="1:16">
      <c r="A1275" t="str">
        <f t="shared" si="33"/>
        <v>3350</v>
      </c>
      <c r="B1275" s="10">
        <v>33</v>
      </c>
      <c r="C1275" s="10">
        <v>50</v>
      </c>
      <c r="D1275" s="10"/>
      <c r="E1275" s="10">
        <v>20450</v>
      </c>
      <c r="F1275" s="10">
        <v>20000</v>
      </c>
      <c r="G1275" s="10">
        <v>900</v>
      </c>
      <c r="H1275" s="10">
        <v>16037.42</v>
      </c>
      <c r="I1275" s="10"/>
      <c r="J1275" s="10">
        <v>16686</v>
      </c>
      <c r="K1275" s="10">
        <v>172.53</v>
      </c>
      <c r="L1275" s="10">
        <v>7203.6</v>
      </c>
      <c r="M1275" s="10">
        <v>431.33</v>
      </c>
      <c r="N1275" s="10">
        <v>18009</v>
      </c>
      <c r="O1275" s="10">
        <v>690.12</v>
      </c>
      <c r="P1275" s="10">
        <v>28814.400000000001</v>
      </c>
    </row>
    <row r="1276" spans="1:16">
      <c r="A1276" t="str">
        <f t="shared" si="33"/>
        <v>3451</v>
      </c>
      <c r="B1276" s="11">
        <v>34</v>
      </c>
      <c r="C1276" s="11">
        <v>51</v>
      </c>
      <c r="D1276" s="11"/>
      <c r="E1276" s="11">
        <v>20450</v>
      </c>
      <c r="F1276" s="11">
        <v>20000</v>
      </c>
      <c r="G1276" s="11"/>
      <c r="H1276" s="11">
        <v>16518.54</v>
      </c>
      <c r="I1276" s="11"/>
      <c r="J1276" s="11">
        <v>17002</v>
      </c>
      <c r="K1276" s="11">
        <v>166.86</v>
      </c>
      <c r="L1276" s="11">
        <v>7586.57</v>
      </c>
      <c r="M1276" s="11">
        <v>417.15</v>
      </c>
      <c r="N1276" s="11">
        <v>18966.419999999998</v>
      </c>
      <c r="O1276" s="11">
        <v>667.44</v>
      </c>
      <c r="P1276" s="11">
        <v>30346.28</v>
      </c>
    </row>
    <row r="1277" spans="1:16">
      <c r="A1277" t="str">
        <f t="shared" si="33"/>
        <v>3552</v>
      </c>
      <c r="B1277" s="10">
        <v>35</v>
      </c>
      <c r="C1277" s="10">
        <v>52</v>
      </c>
      <c r="D1277" s="10"/>
      <c r="E1277" s="10">
        <v>20450</v>
      </c>
      <c r="F1277" s="10">
        <v>20000</v>
      </c>
      <c r="G1277" s="10"/>
      <c r="H1277" s="10">
        <v>17014.099999999999</v>
      </c>
      <c r="I1277" s="10"/>
      <c r="J1277" s="10">
        <v>17326</v>
      </c>
      <c r="K1277" s="10">
        <v>170.02</v>
      </c>
      <c r="L1277" s="10">
        <v>7984.19</v>
      </c>
      <c r="M1277" s="10">
        <v>425.05</v>
      </c>
      <c r="N1277" s="10">
        <v>19960.46</v>
      </c>
      <c r="O1277" s="10">
        <v>680.08</v>
      </c>
      <c r="P1277" s="10">
        <v>31936.74</v>
      </c>
    </row>
    <row r="1278" spans="1:16">
      <c r="A1278" t="str">
        <f t="shared" si="33"/>
        <v>3653</v>
      </c>
      <c r="B1278" s="11">
        <v>36</v>
      </c>
      <c r="C1278" s="11">
        <v>53</v>
      </c>
      <c r="D1278" s="11"/>
      <c r="E1278" s="11">
        <v>20450</v>
      </c>
      <c r="F1278" s="11">
        <v>20000</v>
      </c>
      <c r="G1278" s="11">
        <v>900</v>
      </c>
      <c r="H1278" s="11">
        <v>18424.52</v>
      </c>
      <c r="I1278" s="11"/>
      <c r="J1278" s="11">
        <v>16756</v>
      </c>
      <c r="K1278" s="11">
        <v>173.26</v>
      </c>
      <c r="L1278" s="11">
        <v>8396.9699999999993</v>
      </c>
      <c r="M1278" s="11">
        <v>433.15</v>
      </c>
      <c r="N1278" s="11">
        <v>20992.43</v>
      </c>
      <c r="O1278" s="11">
        <v>693.04</v>
      </c>
      <c r="P1278" s="11">
        <v>33587.89</v>
      </c>
    </row>
    <row r="1279" spans="1:16">
      <c r="A1279" t="str">
        <f t="shared" si="33"/>
        <v>3754</v>
      </c>
      <c r="B1279" s="10">
        <v>37</v>
      </c>
      <c r="C1279" s="10">
        <v>54</v>
      </c>
      <c r="D1279" s="10"/>
      <c r="E1279" s="10">
        <v>20450</v>
      </c>
      <c r="F1279" s="10">
        <v>20000</v>
      </c>
      <c r="G1279" s="10"/>
      <c r="H1279" s="10">
        <v>18977.259999999998</v>
      </c>
      <c r="I1279" s="10"/>
      <c r="J1279" s="10">
        <v>17070</v>
      </c>
      <c r="K1279" s="10">
        <v>167.56</v>
      </c>
      <c r="L1279" s="10">
        <v>8816.44</v>
      </c>
      <c r="M1279" s="10">
        <v>418.9</v>
      </c>
      <c r="N1279" s="10">
        <v>22041.1</v>
      </c>
      <c r="O1279" s="10">
        <v>670.24</v>
      </c>
      <c r="P1279" s="10">
        <v>35265.760000000002</v>
      </c>
    </row>
    <row r="1280" spans="1:16">
      <c r="A1280" t="str">
        <f t="shared" si="33"/>
        <v>3855</v>
      </c>
      <c r="B1280" s="11">
        <v>38</v>
      </c>
      <c r="C1280" s="11">
        <v>55</v>
      </c>
      <c r="D1280" s="11"/>
      <c r="E1280" s="11">
        <v>20450</v>
      </c>
      <c r="F1280" s="11">
        <v>20000</v>
      </c>
      <c r="G1280" s="11"/>
      <c r="H1280" s="11">
        <v>19546.57</v>
      </c>
      <c r="I1280" s="11"/>
      <c r="J1280" s="11">
        <v>17389</v>
      </c>
      <c r="K1280" s="11">
        <v>170.7</v>
      </c>
      <c r="L1280" s="11">
        <v>9251.6299999999992</v>
      </c>
      <c r="M1280" s="11">
        <v>426.75</v>
      </c>
      <c r="N1280" s="11">
        <v>23129.08</v>
      </c>
      <c r="O1280" s="11">
        <v>682.8</v>
      </c>
      <c r="P1280" s="11">
        <v>37006.54</v>
      </c>
    </row>
    <row r="1281" spans="1:16">
      <c r="A1281" t="str">
        <f t="shared" si="33"/>
        <v>3956</v>
      </c>
      <c r="B1281" s="10">
        <v>39</v>
      </c>
      <c r="C1281" s="10">
        <v>56</v>
      </c>
      <c r="D1281" s="10"/>
      <c r="E1281" s="10">
        <v>20450</v>
      </c>
      <c r="F1281" s="10">
        <v>20000</v>
      </c>
      <c r="G1281" s="10">
        <v>900</v>
      </c>
      <c r="H1281" s="10">
        <v>21032.97</v>
      </c>
      <c r="I1281" s="10"/>
      <c r="J1281" s="10">
        <v>16816</v>
      </c>
      <c r="K1281" s="10">
        <v>173.89</v>
      </c>
      <c r="L1281" s="10">
        <v>9703.07</v>
      </c>
      <c r="M1281" s="10">
        <v>434.73</v>
      </c>
      <c r="N1281" s="10">
        <v>24257.68</v>
      </c>
      <c r="O1281" s="10">
        <v>695.56</v>
      </c>
      <c r="P1281" s="10">
        <v>38812.29</v>
      </c>
    </row>
    <row r="1282" spans="1:16">
      <c r="A1282" t="str">
        <f t="shared" si="33"/>
        <v>4057</v>
      </c>
      <c r="B1282" s="11">
        <v>40</v>
      </c>
      <c r="C1282" s="11">
        <v>57</v>
      </c>
      <c r="D1282" s="11"/>
      <c r="E1282" s="11">
        <v>20450</v>
      </c>
      <c r="F1282" s="11">
        <v>20000</v>
      </c>
      <c r="G1282" s="11"/>
      <c r="H1282" s="11">
        <v>21663.96</v>
      </c>
      <c r="I1282" s="11"/>
      <c r="J1282" s="11">
        <v>17124</v>
      </c>
      <c r="K1282" s="11">
        <v>168.16</v>
      </c>
      <c r="L1282" s="11">
        <v>10162.33</v>
      </c>
      <c r="M1282" s="11">
        <v>420.4</v>
      </c>
      <c r="N1282" s="11">
        <v>25405.81</v>
      </c>
      <c r="O1282" s="11">
        <v>672.64</v>
      </c>
      <c r="P1282" s="11">
        <v>40649.300000000003</v>
      </c>
    </row>
    <row r="1283" spans="1:16">
      <c r="A1283" t="str">
        <f t="shared" si="33"/>
        <v>4158</v>
      </c>
      <c r="B1283" s="10">
        <v>41</v>
      </c>
      <c r="C1283" s="10">
        <v>58</v>
      </c>
      <c r="D1283" s="10"/>
      <c r="E1283" s="10">
        <v>20450</v>
      </c>
      <c r="F1283" s="10">
        <v>20000</v>
      </c>
      <c r="G1283" s="10"/>
      <c r="H1283" s="10">
        <v>22313.88</v>
      </c>
      <c r="I1283" s="10"/>
      <c r="J1283" s="10">
        <v>17438</v>
      </c>
      <c r="K1283" s="10">
        <v>171.24</v>
      </c>
      <c r="L1283" s="10">
        <v>10638.43</v>
      </c>
      <c r="M1283" s="10">
        <v>428.1</v>
      </c>
      <c r="N1283" s="10">
        <v>26596.09</v>
      </c>
      <c r="O1283" s="10">
        <v>684.96</v>
      </c>
      <c r="P1283" s="10">
        <v>42553.74</v>
      </c>
    </row>
    <row r="1284" spans="1:16">
      <c r="A1284" t="str">
        <f t="shared" si="33"/>
        <v>4259</v>
      </c>
      <c r="B1284" s="11">
        <v>42</v>
      </c>
      <c r="C1284" s="11">
        <v>59</v>
      </c>
      <c r="D1284" s="11"/>
      <c r="E1284" s="11">
        <v>20450</v>
      </c>
      <c r="F1284" s="11">
        <v>20000</v>
      </c>
      <c r="G1284" s="11">
        <v>900</v>
      </c>
      <c r="H1284" s="11">
        <v>23883.3</v>
      </c>
      <c r="I1284" s="11"/>
      <c r="J1284" s="11">
        <v>16860</v>
      </c>
      <c r="K1284" s="11">
        <v>174.38</v>
      </c>
      <c r="L1284" s="11">
        <v>11131.97</v>
      </c>
      <c r="M1284" s="11">
        <v>435.95</v>
      </c>
      <c r="N1284" s="11">
        <v>27829.919999999998</v>
      </c>
      <c r="O1284" s="11">
        <v>697.52</v>
      </c>
      <c r="P1284" s="11">
        <v>44527.87</v>
      </c>
    </row>
    <row r="1285" spans="1:16">
      <c r="A1285" t="str">
        <f t="shared" si="33"/>
        <v>4360</v>
      </c>
      <c r="B1285" s="10">
        <v>43</v>
      </c>
      <c r="C1285" s="10">
        <v>60</v>
      </c>
      <c r="D1285" s="10"/>
      <c r="E1285" s="10">
        <v>20450</v>
      </c>
      <c r="F1285" s="10">
        <v>20000</v>
      </c>
      <c r="G1285" s="10"/>
      <c r="H1285" s="10">
        <v>24599.79</v>
      </c>
      <c r="I1285" s="10"/>
      <c r="J1285" s="10">
        <v>17159</v>
      </c>
      <c r="K1285" s="10">
        <v>168.6</v>
      </c>
      <c r="L1285" s="10">
        <v>11634.53</v>
      </c>
      <c r="M1285" s="10">
        <v>421.5</v>
      </c>
      <c r="N1285" s="10">
        <v>29086.32</v>
      </c>
      <c r="O1285" s="10">
        <v>674.4</v>
      </c>
      <c r="P1285" s="10">
        <v>46538.11</v>
      </c>
    </row>
    <row r="1286" spans="1:16">
      <c r="A1286" t="str">
        <f t="shared" si="33"/>
        <v>4461</v>
      </c>
      <c r="B1286" s="11">
        <v>44</v>
      </c>
      <c r="C1286" s="11">
        <v>61</v>
      </c>
      <c r="D1286" s="11"/>
      <c r="E1286" s="11">
        <v>20450</v>
      </c>
      <c r="F1286" s="11">
        <v>20000</v>
      </c>
      <c r="G1286" s="11"/>
      <c r="H1286" s="11">
        <v>25337.79</v>
      </c>
      <c r="I1286" s="11"/>
      <c r="J1286" s="11">
        <v>17465</v>
      </c>
      <c r="K1286" s="11">
        <v>171.59</v>
      </c>
      <c r="L1286" s="11">
        <v>12155.15</v>
      </c>
      <c r="M1286" s="11">
        <v>428.98</v>
      </c>
      <c r="N1286" s="11">
        <v>30387.88</v>
      </c>
      <c r="O1286" s="11">
        <v>686.36</v>
      </c>
      <c r="P1286" s="11">
        <v>48620.61</v>
      </c>
    </row>
    <row r="1287" spans="1:16">
      <c r="A1287" t="str">
        <f t="shared" si="33"/>
        <v>4562</v>
      </c>
      <c r="B1287" s="10">
        <v>45</v>
      </c>
      <c r="C1287" s="10">
        <v>62</v>
      </c>
      <c r="D1287" s="10"/>
      <c r="E1287" s="10">
        <v>20450</v>
      </c>
      <c r="F1287" s="10">
        <v>20000</v>
      </c>
      <c r="G1287" s="10">
        <v>900</v>
      </c>
      <c r="H1287" s="10">
        <v>26997.919999999998</v>
      </c>
      <c r="I1287" s="10"/>
      <c r="J1287" s="10">
        <v>16879</v>
      </c>
      <c r="K1287" s="10">
        <v>174.65</v>
      </c>
      <c r="L1287" s="10">
        <v>12694.46</v>
      </c>
      <c r="M1287" s="10">
        <v>436.63</v>
      </c>
      <c r="N1287" s="10">
        <v>31736.14</v>
      </c>
      <c r="O1287" s="10">
        <v>698.6</v>
      </c>
      <c r="P1287" s="10">
        <v>50777.83</v>
      </c>
    </row>
    <row r="1288" spans="1:16">
      <c r="A1288" t="str">
        <f t="shared" si="33"/>
        <v>4663</v>
      </c>
      <c r="B1288" s="11">
        <v>46</v>
      </c>
      <c r="C1288" s="11">
        <v>63</v>
      </c>
      <c r="D1288" s="11"/>
      <c r="E1288" s="11">
        <v>20450</v>
      </c>
      <c r="F1288" s="11">
        <v>20000</v>
      </c>
      <c r="G1288" s="11"/>
      <c r="H1288" s="11">
        <v>27807.86</v>
      </c>
      <c r="I1288" s="11"/>
      <c r="J1288" s="11">
        <v>17167</v>
      </c>
      <c r="K1288" s="11">
        <v>168.79</v>
      </c>
      <c r="L1288" s="11">
        <v>13244.08</v>
      </c>
      <c r="M1288" s="11">
        <v>421.98</v>
      </c>
      <c r="N1288" s="11">
        <v>33110.199999999997</v>
      </c>
      <c r="O1288" s="11">
        <v>675.16</v>
      </c>
      <c r="P1288" s="11">
        <v>52976.32</v>
      </c>
    </row>
    <row r="1289" spans="1:16">
      <c r="A1289" t="str">
        <f t="shared" si="33"/>
        <v>4764</v>
      </c>
      <c r="B1289" s="10">
        <v>47</v>
      </c>
      <c r="C1289" s="10">
        <v>64</v>
      </c>
      <c r="D1289" s="10"/>
      <c r="E1289" s="10">
        <v>20450</v>
      </c>
      <c r="F1289" s="10">
        <v>20000</v>
      </c>
      <c r="G1289" s="10"/>
      <c r="H1289" s="10">
        <v>28642.09</v>
      </c>
      <c r="I1289" s="10"/>
      <c r="J1289" s="10">
        <v>17461</v>
      </c>
      <c r="K1289" s="10">
        <v>171.67</v>
      </c>
      <c r="L1289" s="10">
        <v>13813.07</v>
      </c>
      <c r="M1289" s="10">
        <v>429.18</v>
      </c>
      <c r="N1289" s="10">
        <v>34532.68</v>
      </c>
      <c r="O1289" s="10">
        <v>686.68</v>
      </c>
      <c r="P1289" s="10">
        <v>55252.29</v>
      </c>
    </row>
    <row r="1290" spans="1:16">
      <c r="A1290" t="str">
        <f t="shared" si="33"/>
        <v>4865</v>
      </c>
      <c r="B1290" s="11">
        <v>48</v>
      </c>
      <c r="C1290" s="11">
        <v>65</v>
      </c>
      <c r="D1290" s="11"/>
      <c r="E1290" s="11">
        <v>20450</v>
      </c>
      <c r="F1290" s="11">
        <v>20000</v>
      </c>
      <c r="G1290" s="11">
        <v>900</v>
      </c>
      <c r="H1290" s="11">
        <v>30401.360000000001</v>
      </c>
      <c r="I1290" s="11"/>
      <c r="J1290" s="11">
        <v>16862</v>
      </c>
      <c r="K1290" s="11">
        <v>174.61</v>
      </c>
      <c r="L1290" s="11">
        <v>14402.08</v>
      </c>
      <c r="M1290" s="11">
        <v>436.53</v>
      </c>
      <c r="N1290" s="11">
        <v>36005.19</v>
      </c>
      <c r="O1290" s="11">
        <v>698.44</v>
      </c>
      <c r="P1290" s="11">
        <v>57608.3</v>
      </c>
    </row>
    <row r="1291" spans="1:16">
      <c r="A1291" t="str">
        <f t="shared" si="33"/>
        <v>4966</v>
      </c>
      <c r="B1291" s="10">
        <v>49</v>
      </c>
      <c r="C1291" s="10">
        <v>66</v>
      </c>
      <c r="D1291" s="10"/>
      <c r="E1291" s="10">
        <v>20450</v>
      </c>
      <c r="F1291" s="10">
        <v>20000</v>
      </c>
      <c r="G1291" s="10"/>
      <c r="H1291" s="10">
        <v>31313.4</v>
      </c>
      <c r="I1291" s="10"/>
      <c r="J1291" s="10">
        <v>17133</v>
      </c>
      <c r="K1291" s="10">
        <v>168.62</v>
      </c>
      <c r="L1291" s="10">
        <v>15002.76</v>
      </c>
      <c r="M1291" s="10">
        <v>421.55</v>
      </c>
      <c r="N1291" s="10">
        <v>37506.9</v>
      </c>
      <c r="O1291" s="10">
        <v>674.48</v>
      </c>
      <c r="P1291" s="10">
        <v>60011.03</v>
      </c>
    </row>
    <row r="1292" spans="1:16">
      <c r="A1292" t="str">
        <f t="shared" si="33"/>
        <v>5067</v>
      </c>
      <c r="B1292" s="11">
        <v>50</v>
      </c>
      <c r="C1292" s="11">
        <v>67</v>
      </c>
      <c r="D1292" s="11"/>
      <c r="E1292" s="11">
        <v>20450</v>
      </c>
      <c r="F1292" s="11">
        <v>20000</v>
      </c>
      <c r="G1292" s="11"/>
      <c r="H1292" s="11">
        <v>32252.799999999999</v>
      </c>
      <c r="I1292" s="11"/>
      <c r="J1292" s="11">
        <v>17409</v>
      </c>
      <c r="K1292" s="11">
        <v>171.33</v>
      </c>
      <c r="L1292" s="11">
        <v>15624.17</v>
      </c>
      <c r="M1292" s="11">
        <v>428.33</v>
      </c>
      <c r="N1292" s="11">
        <v>39060.43</v>
      </c>
      <c r="O1292" s="11">
        <v>685.32</v>
      </c>
      <c r="P1292" s="11">
        <v>62496.68</v>
      </c>
    </row>
    <row r="1293" spans="1:16">
      <c r="A1293" t="str">
        <f t="shared" si="33"/>
        <v>5168</v>
      </c>
      <c r="B1293" s="10">
        <v>51</v>
      </c>
      <c r="C1293" s="10">
        <v>68</v>
      </c>
      <c r="D1293" s="10"/>
      <c r="E1293" s="10">
        <v>20450</v>
      </c>
      <c r="F1293" s="10">
        <v>20000</v>
      </c>
      <c r="G1293" s="10">
        <v>900</v>
      </c>
      <c r="H1293" s="10">
        <v>34120.379999999997</v>
      </c>
      <c r="I1293" s="10"/>
      <c r="J1293" s="10">
        <v>16792</v>
      </c>
      <c r="K1293" s="10">
        <v>174.09</v>
      </c>
      <c r="L1293" s="10">
        <v>16266.99</v>
      </c>
      <c r="M1293" s="10">
        <v>435.23</v>
      </c>
      <c r="N1293" s="10">
        <v>40667.46</v>
      </c>
      <c r="O1293" s="10">
        <v>696.36</v>
      </c>
      <c r="P1293" s="10">
        <v>65067.94</v>
      </c>
    </row>
    <row r="1294" spans="1:16">
      <c r="A1294" t="str">
        <f t="shared" si="33"/>
        <v>5269</v>
      </c>
      <c r="B1294" s="11">
        <v>52</v>
      </c>
      <c r="C1294" s="11">
        <v>69</v>
      </c>
      <c r="D1294" s="11"/>
      <c r="E1294" s="11">
        <v>20450</v>
      </c>
      <c r="F1294" s="11">
        <v>20000</v>
      </c>
      <c r="G1294" s="11"/>
      <c r="H1294" s="11">
        <v>35144</v>
      </c>
      <c r="I1294" s="11"/>
      <c r="J1294" s="11">
        <v>17037</v>
      </c>
      <c r="K1294" s="11">
        <v>167.92</v>
      </c>
      <c r="L1294" s="11">
        <v>16922.919999999998</v>
      </c>
      <c r="M1294" s="11">
        <v>419.8</v>
      </c>
      <c r="N1294" s="11">
        <v>42307.29</v>
      </c>
      <c r="O1294" s="11">
        <v>671.68</v>
      </c>
      <c r="P1294" s="11">
        <v>67691.66</v>
      </c>
    </row>
    <row r="1295" spans="1:16">
      <c r="A1295" t="str">
        <f t="shared" si="33"/>
        <v>5370</v>
      </c>
      <c r="B1295" s="10">
        <v>53</v>
      </c>
      <c r="C1295" s="10">
        <v>70</v>
      </c>
      <c r="D1295" s="10"/>
      <c r="E1295" s="10">
        <v>20450</v>
      </c>
      <c r="F1295" s="10">
        <v>20000</v>
      </c>
      <c r="G1295" s="10"/>
      <c r="H1295" s="10">
        <v>36198.32</v>
      </c>
      <c r="I1295" s="10"/>
      <c r="J1295" s="10">
        <v>17286</v>
      </c>
      <c r="K1295" s="10">
        <v>170.37</v>
      </c>
      <c r="L1295" s="10">
        <v>17600.97</v>
      </c>
      <c r="M1295" s="10">
        <v>425.93</v>
      </c>
      <c r="N1295" s="10">
        <v>44002.43</v>
      </c>
      <c r="O1295" s="10">
        <v>681.48</v>
      </c>
      <c r="P1295" s="10">
        <v>70403.89</v>
      </c>
    </row>
    <row r="1296" spans="1:16">
      <c r="A1296" t="str">
        <f t="shared" si="33"/>
        <v>5471</v>
      </c>
      <c r="B1296" s="11">
        <v>54</v>
      </c>
      <c r="C1296" s="11">
        <v>71</v>
      </c>
      <c r="D1296" s="11"/>
      <c r="E1296" s="11">
        <v>20450</v>
      </c>
      <c r="F1296" s="11">
        <v>20000</v>
      </c>
      <c r="G1296" s="11">
        <v>900</v>
      </c>
      <c r="H1296" s="11">
        <v>38184.269999999997</v>
      </c>
      <c r="I1296" s="11"/>
      <c r="J1296" s="11">
        <v>16640</v>
      </c>
      <c r="K1296" s="11">
        <v>172.86</v>
      </c>
      <c r="L1296" s="11">
        <v>18301.86</v>
      </c>
      <c r="M1296" s="11">
        <v>432.15</v>
      </c>
      <c r="N1296" s="11">
        <v>45754.66</v>
      </c>
      <c r="O1296" s="11">
        <v>691.44</v>
      </c>
      <c r="P1296" s="11">
        <v>73207.45</v>
      </c>
    </row>
    <row r="1297" spans="1:16">
      <c r="A1297" t="str">
        <f t="shared" si="33"/>
        <v>5572</v>
      </c>
      <c r="B1297" s="10">
        <v>55</v>
      </c>
      <c r="C1297" s="10">
        <v>72</v>
      </c>
      <c r="D1297" s="10"/>
      <c r="E1297" s="10">
        <v>20450</v>
      </c>
      <c r="F1297" s="10">
        <v>20000</v>
      </c>
      <c r="G1297" s="10"/>
      <c r="H1297" s="10">
        <v>39329.79</v>
      </c>
      <c r="I1297" s="10"/>
      <c r="J1297" s="10">
        <v>16846</v>
      </c>
      <c r="K1297" s="10">
        <v>166.4</v>
      </c>
      <c r="L1297" s="10">
        <v>19017.32</v>
      </c>
      <c r="M1297" s="10">
        <v>416</v>
      </c>
      <c r="N1297" s="10">
        <v>47543.29</v>
      </c>
      <c r="O1297" s="10">
        <v>665.6</v>
      </c>
      <c r="P1297" s="10">
        <v>76069.27</v>
      </c>
    </row>
    <row r="1298" spans="1:16">
      <c r="A1298" t="str">
        <f t="shared" si="33"/>
        <v>5673</v>
      </c>
      <c r="B1298" s="11">
        <v>56</v>
      </c>
      <c r="C1298" s="11">
        <v>73</v>
      </c>
      <c r="D1298" s="11"/>
      <c r="E1298" s="11">
        <v>20450</v>
      </c>
      <c r="F1298" s="11">
        <v>20000</v>
      </c>
      <c r="G1298" s="11"/>
      <c r="H1298" s="11">
        <v>40509.69</v>
      </c>
      <c r="I1298" s="11"/>
      <c r="J1298" s="11">
        <v>17052</v>
      </c>
      <c r="K1298" s="11">
        <v>168.46</v>
      </c>
      <c r="L1298" s="11">
        <v>19756.3</v>
      </c>
      <c r="M1298" s="11">
        <v>421.15</v>
      </c>
      <c r="N1298" s="11">
        <v>49390.74</v>
      </c>
      <c r="O1298" s="11">
        <v>673.84</v>
      </c>
      <c r="P1298" s="11">
        <v>79025.19</v>
      </c>
    </row>
    <row r="1299" spans="1:16">
      <c r="A1299" t="str">
        <f t="shared" si="33"/>
        <v>5774</v>
      </c>
      <c r="B1299" s="10">
        <v>57</v>
      </c>
      <c r="C1299" s="10">
        <v>74</v>
      </c>
      <c r="D1299" s="10"/>
      <c r="E1299" s="10">
        <v>20450</v>
      </c>
      <c r="F1299" s="10">
        <v>20000</v>
      </c>
      <c r="G1299" s="10">
        <v>900</v>
      </c>
      <c r="H1299" s="10">
        <v>42624.98</v>
      </c>
      <c r="I1299" s="10"/>
      <c r="J1299" s="10">
        <v>16360</v>
      </c>
      <c r="K1299" s="10">
        <v>170.52</v>
      </c>
      <c r="L1299" s="10">
        <v>20519.509999999998</v>
      </c>
      <c r="M1299" s="10">
        <v>426.3</v>
      </c>
      <c r="N1299" s="10">
        <v>51298.77</v>
      </c>
      <c r="O1299" s="10">
        <v>682.08</v>
      </c>
      <c r="P1299" s="10">
        <v>82078.03</v>
      </c>
    </row>
    <row r="1300" spans="1:16">
      <c r="A1300" t="str">
        <f t="shared" si="33"/>
        <v>5875</v>
      </c>
      <c r="B1300" s="11">
        <v>58</v>
      </c>
      <c r="C1300" s="11">
        <v>75</v>
      </c>
      <c r="D1300" s="11"/>
      <c r="E1300" s="11">
        <v>20450</v>
      </c>
      <c r="F1300" s="11">
        <v>20000</v>
      </c>
      <c r="G1300" s="11"/>
      <c r="H1300" s="11">
        <v>43903.73</v>
      </c>
      <c r="I1300" s="11"/>
      <c r="J1300" s="11">
        <v>16503</v>
      </c>
      <c r="K1300" s="11">
        <v>163.6</v>
      </c>
      <c r="L1300" s="11">
        <v>21298.69</v>
      </c>
      <c r="M1300" s="11">
        <v>409</v>
      </c>
      <c r="N1300" s="11">
        <v>53246.73</v>
      </c>
      <c r="O1300" s="11">
        <v>654.4</v>
      </c>
      <c r="P1300" s="11">
        <v>85194.77</v>
      </c>
    </row>
    <row r="1301" spans="1:16">
      <c r="A1301" t="str">
        <f t="shared" si="33"/>
        <v>5976</v>
      </c>
      <c r="B1301" s="10">
        <v>59</v>
      </c>
      <c r="C1301" s="10">
        <v>76</v>
      </c>
      <c r="D1301" s="10"/>
      <c r="E1301" s="10">
        <v>20450</v>
      </c>
      <c r="F1301" s="10">
        <v>20000</v>
      </c>
      <c r="G1301" s="10"/>
      <c r="H1301" s="10">
        <v>45220.84</v>
      </c>
      <c r="I1301" s="10"/>
      <c r="J1301" s="10">
        <v>16639</v>
      </c>
      <c r="K1301" s="10">
        <v>165.03</v>
      </c>
      <c r="L1301" s="10">
        <v>22102.68</v>
      </c>
      <c r="M1301" s="10">
        <v>412.58</v>
      </c>
      <c r="N1301" s="10">
        <v>55256.71</v>
      </c>
      <c r="O1301" s="10">
        <v>660.12</v>
      </c>
      <c r="P1301" s="10">
        <v>88410.73</v>
      </c>
    </row>
    <row r="1302" spans="1:16">
      <c r="A1302" t="str">
        <f t="shared" si="33"/>
        <v>6077</v>
      </c>
      <c r="B1302" s="11">
        <v>60</v>
      </c>
      <c r="C1302" s="11">
        <v>77</v>
      </c>
      <c r="D1302" s="11"/>
      <c r="E1302" s="11">
        <v>20450</v>
      </c>
      <c r="F1302" s="11">
        <v>20000</v>
      </c>
      <c r="G1302" s="11">
        <v>900</v>
      </c>
      <c r="H1302" s="11">
        <v>47477.46</v>
      </c>
      <c r="I1302" s="11"/>
      <c r="J1302" s="11">
        <v>15867</v>
      </c>
      <c r="K1302" s="11">
        <v>166.39</v>
      </c>
      <c r="L1302" s="11">
        <v>22932.15</v>
      </c>
      <c r="M1302" s="11">
        <v>415.98</v>
      </c>
      <c r="N1302" s="11">
        <v>57330.38</v>
      </c>
      <c r="O1302" s="11">
        <v>665.56</v>
      </c>
      <c r="P1302" s="11">
        <v>91728.61</v>
      </c>
    </row>
    <row r="1303" spans="1:16">
      <c r="A1303" t="str">
        <f t="shared" si="33"/>
        <v>6178</v>
      </c>
      <c r="B1303" s="10">
        <v>61</v>
      </c>
      <c r="C1303" s="10">
        <v>78</v>
      </c>
      <c r="D1303" s="10"/>
      <c r="E1303" s="10">
        <v>20450</v>
      </c>
      <c r="F1303" s="10">
        <v>20000</v>
      </c>
      <c r="G1303" s="10"/>
      <c r="H1303" s="10">
        <v>48901.79</v>
      </c>
      <c r="I1303" s="10"/>
      <c r="J1303" s="10">
        <v>15904</v>
      </c>
      <c r="K1303" s="10">
        <v>158.66999999999999</v>
      </c>
      <c r="L1303" s="10">
        <v>23778.79</v>
      </c>
      <c r="M1303" s="10">
        <v>396.68</v>
      </c>
      <c r="N1303" s="10">
        <v>59446.97</v>
      </c>
      <c r="O1303" s="10">
        <v>634.67999999999995</v>
      </c>
      <c r="P1303" s="10">
        <v>95115.15</v>
      </c>
    </row>
    <row r="1304" spans="1:16">
      <c r="A1304" t="str">
        <f t="shared" si="33"/>
        <v>6279</v>
      </c>
      <c r="B1304" s="11">
        <v>62</v>
      </c>
      <c r="C1304" s="11">
        <v>79</v>
      </c>
      <c r="D1304" s="11"/>
      <c r="E1304" s="11">
        <v>20450</v>
      </c>
      <c r="F1304" s="11">
        <v>20000</v>
      </c>
      <c r="G1304" s="11"/>
      <c r="H1304" s="11">
        <v>50368.84</v>
      </c>
      <c r="I1304" s="11"/>
      <c r="J1304" s="11">
        <v>15917</v>
      </c>
      <c r="K1304" s="11">
        <v>159.04</v>
      </c>
      <c r="L1304" s="11">
        <v>24651.19</v>
      </c>
      <c r="M1304" s="11">
        <v>397.6</v>
      </c>
      <c r="N1304" s="11">
        <v>61627.98</v>
      </c>
      <c r="O1304" s="11">
        <v>636.16</v>
      </c>
      <c r="P1304" s="11">
        <v>98604.76</v>
      </c>
    </row>
    <row r="1305" spans="1:16">
      <c r="A1305" t="str">
        <f t="shared" si="33"/>
        <v>6380</v>
      </c>
      <c r="B1305" s="10">
        <v>63</v>
      </c>
      <c r="C1305" s="10">
        <v>80</v>
      </c>
      <c r="D1305" s="10"/>
      <c r="E1305" s="10">
        <v>20450</v>
      </c>
      <c r="F1305" s="10">
        <v>20000</v>
      </c>
      <c r="G1305" s="10">
        <v>900</v>
      </c>
      <c r="H1305" s="10">
        <v>52779.91</v>
      </c>
      <c r="I1305" s="10">
        <v>15000</v>
      </c>
      <c r="J1305" s="10">
        <v>15900</v>
      </c>
      <c r="K1305" s="10">
        <v>159.16999999999999</v>
      </c>
      <c r="L1305" s="10">
        <v>25549.9</v>
      </c>
      <c r="M1305" s="10">
        <v>397.93</v>
      </c>
      <c r="N1305" s="10">
        <v>63874.74</v>
      </c>
      <c r="O1305" s="10">
        <v>636.67999999999995</v>
      </c>
      <c r="P1305" s="10">
        <v>102199.59</v>
      </c>
    </row>
    <row r="1306" spans="1:16" ht="54">
      <c r="B1306" s="9" t="s">
        <v>27</v>
      </c>
      <c r="C1306" s="9" t="s">
        <v>13</v>
      </c>
      <c r="D1306" s="9" t="s">
        <v>3027</v>
      </c>
      <c r="E1306" s="9" t="s">
        <v>15</v>
      </c>
      <c r="F1306" s="9" t="s">
        <v>16</v>
      </c>
      <c r="G1306" s="9" t="s">
        <v>17</v>
      </c>
      <c r="H1306" s="9" t="s">
        <v>3028</v>
      </c>
      <c r="I1306" s="9" t="s">
        <v>19</v>
      </c>
      <c r="J1306" s="9" t="s">
        <v>20</v>
      </c>
      <c r="K1306" s="9" t="s">
        <v>21</v>
      </c>
      <c r="L1306" s="9" t="s">
        <v>22</v>
      </c>
      <c r="M1306" s="9" t="s">
        <v>23</v>
      </c>
      <c r="N1306" s="9" t="s">
        <v>24</v>
      </c>
      <c r="O1306" s="9" t="s">
        <v>25</v>
      </c>
      <c r="P1306" s="9" t="s">
        <v>26</v>
      </c>
    </row>
    <row r="1307" spans="1:16">
      <c r="A1307" t="str">
        <f t="shared" ref="A1307:A1368" si="34">B1307&amp;C1307</f>
        <v>119</v>
      </c>
      <c r="B1307" s="10">
        <v>1</v>
      </c>
      <c r="C1307" s="10">
        <v>19</v>
      </c>
      <c r="D1307" s="10">
        <v>2039</v>
      </c>
      <c r="E1307" s="10">
        <v>2039</v>
      </c>
      <c r="F1307" s="10">
        <v>20000</v>
      </c>
      <c r="G1307" s="10"/>
      <c r="H1307" s="10"/>
      <c r="I1307" s="10"/>
      <c r="J1307" s="10">
        <v>917.55</v>
      </c>
      <c r="K1307" s="10">
        <v>11.21</v>
      </c>
      <c r="L1307" s="10">
        <v>11.21</v>
      </c>
      <c r="M1307" s="10">
        <v>28.04</v>
      </c>
      <c r="N1307" s="10">
        <v>28.04</v>
      </c>
      <c r="O1307" s="10">
        <v>44.86</v>
      </c>
      <c r="P1307" s="10">
        <v>44.86</v>
      </c>
    </row>
    <row r="1308" spans="1:16">
      <c r="A1308" t="str">
        <f t="shared" si="34"/>
        <v>220</v>
      </c>
      <c r="B1308" s="11">
        <v>2</v>
      </c>
      <c r="C1308" s="11">
        <v>20</v>
      </c>
      <c r="D1308" s="11">
        <v>2039</v>
      </c>
      <c r="E1308" s="11">
        <v>4078</v>
      </c>
      <c r="F1308" s="11">
        <v>20000</v>
      </c>
      <c r="G1308" s="11"/>
      <c r="H1308" s="11"/>
      <c r="I1308" s="11"/>
      <c r="J1308" s="11">
        <v>2474</v>
      </c>
      <c r="K1308" s="11">
        <v>26.54</v>
      </c>
      <c r="L1308" s="11">
        <v>38.090000000000003</v>
      </c>
      <c r="M1308" s="11">
        <v>66.36</v>
      </c>
      <c r="N1308" s="11">
        <v>95.23</v>
      </c>
      <c r="O1308" s="11">
        <v>106.17</v>
      </c>
      <c r="P1308" s="11">
        <v>152.37</v>
      </c>
    </row>
    <row r="1309" spans="1:16">
      <c r="A1309" t="str">
        <f t="shared" si="34"/>
        <v>321</v>
      </c>
      <c r="B1309" s="10">
        <v>3</v>
      </c>
      <c r="C1309" s="10">
        <v>21</v>
      </c>
      <c r="D1309" s="10">
        <v>2039</v>
      </c>
      <c r="E1309" s="10">
        <v>6117</v>
      </c>
      <c r="F1309" s="10">
        <v>20000</v>
      </c>
      <c r="G1309" s="10">
        <v>900</v>
      </c>
      <c r="H1309" s="10">
        <v>900</v>
      </c>
      <c r="I1309" s="10"/>
      <c r="J1309" s="10">
        <v>3150</v>
      </c>
      <c r="K1309" s="10">
        <v>42.19</v>
      </c>
      <c r="L1309" s="10">
        <v>81.430000000000007</v>
      </c>
      <c r="M1309" s="10">
        <v>105.48</v>
      </c>
      <c r="N1309" s="10">
        <v>203.57</v>
      </c>
      <c r="O1309" s="10">
        <v>168.77</v>
      </c>
      <c r="P1309" s="10">
        <v>325.70999999999998</v>
      </c>
    </row>
    <row r="1310" spans="1:16">
      <c r="A1310" t="str">
        <f t="shared" si="34"/>
        <v>422</v>
      </c>
      <c r="B1310" s="11">
        <v>4</v>
      </c>
      <c r="C1310" s="11">
        <v>22</v>
      </c>
      <c r="D1310" s="11">
        <v>2039</v>
      </c>
      <c r="E1310" s="11">
        <v>8156</v>
      </c>
      <c r="F1310" s="11">
        <v>20000</v>
      </c>
      <c r="G1310" s="11"/>
      <c r="H1310" s="11">
        <v>927</v>
      </c>
      <c r="I1310" s="11"/>
      <c r="J1310" s="11">
        <v>5051</v>
      </c>
      <c r="K1310" s="11">
        <v>52.83</v>
      </c>
      <c r="L1310" s="11">
        <v>136.69999999999999</v>
      </c>
      <c r="M1310" s="11">
        <v>132.08000000000001</v>
      </c>
      <c r="N1310" s="11">
        <v>341.76</v>
      </c>
      <c r="O1310" s="11">
        <v>211.33</v>
      </c>
      <c r="P1310" s="11">
        <v>546.82000000000005</v>
      </c>
    </row>
    <row r="1311" spans="1:16">
      <c r="A1311" t="str">
        <f t="shared" si="34"/>
        <v>523</v>
      </c>
      <c r="B1311" s="10">
        <v>5</v>
      </c>
      <c r="C1311" s="10">
        <v>23</v>
      </c>
      <c r="D1311" s="10">
        <v>2039</v>
      </c>
      <c r="E1311" s="10">
        <v>10195</v>
      </c>
      <c r="F1311" s="10">
        <v>20000</v>
      </c>
      <c r="G1311" s="10"/>
      <c r="H1311" s="10">
        <v>954.81</v>
      </c>
      <c r="I1311" s="10"/>
      <c r="J1311" s="10">
        <v>7032</v>
      </c>
      <c r="K1311" s="10">
        <v>72.69</v>
      </c>
      <c r="L1311" s="10">
        <v>213.5</v>
      </c>
      <c r="M1311" s="10">
        <v>181.73</v>
      </c>
      <c r="N1311" s="10">
        <v>533.75</v>
      </c>
      <c r="O1311" s="10">
        <v>290.77</v>
      </c>
      <c r="P1311" s="10">
        <v>853.99</v>
      </c>
    </row>
    <row r="1312" spans="1:16">
      <c r="A1312" t="str">
        <f t="shared" si="34"/>
        <v>624</v>
      </c>
      <c r="B1312" s="11">
        <v>6</v>
      </c>
      <c r="C1312" s="11">
        <v>24</v>
      </c>
      <c r="D1312" s="11">
        <v>2039</v>
      </c>
      <c r="E1312" s="11">
        <v>12234</v>
      </c>
      <c r="F1312" s="11">
        <v>20000</v>
      </c>
      <c r="G1312" s="11">
        <v>900</v>
      </c>
      <c r="H1312" s="11">
        <v>1883.45</v>
      </c>
      <c r="I1312" s="11"/>
      <c r="J1312" s="11">
        <v>8230</v>
      </c>
      <c r="K1312" s="11">
        <v>92.98</v>
      </c>
      <c r="L1312" s="11">
        <v>312.89</v>
      </c>
      <c r="M1312" s="11">
        <v>232.46</v>
      </c>
      <c r="N1312" s="11">
        <v>782.21</v>
      </c>
      <c r="O1312" s="11">
        <v>371.93</v>
      </c>
      <c r="P1312" s="11">
        <v>1251.54</v>
      </c>
    </row>
    <row r="1313" spans="1:16">
      <c r="A1313" t="str">
        <f t="shared" si="34"/>
        <v>725</v>
      </c>
      <c r="B1313" s="10">
        <v>7</v>
      </c>
      <c r="C1313" s="10">
        <v>25</v>
      </c>
      <c r="D1313" s="10">
        <v>2039</v>
      </c>
      <c r="E1313" s="10">
        <v>14273</v>
      </c>
      <c r="F1313" s="10">
        <v>20000</v>
      </c>
      <c r="G1313" s="10"/>
      <c r="H1313" s="10">
        <v>1939.96</v>
      </c>
      <c r="I1313" s="10"/>
      <c r="J1313" s="10">
        <v>10350</v>
      </c>
      <c r="K1313" s="10">
        <v>104.69</v>
      </c>
      <c r="L1313" s="10">
        <v>426.97</v>
      </c>
      <c r="M1313" s="10">
        <v>261.73</v>
      </c>
      <c r="N1313" s="10">
        <v>1067.4100000000001</v>
      </c>
      <c r="O1313" s="10">
        <v>418.77</v>
      </c>
      <c r="P1313" s="10">
        <v>1707.86</v>
      </c>
    </row>
    <row r="1314" spans="1:16">
      <c r="A1314" t="str">
        <f t="shared" si="34"/>
        <v>826</v>
      </c>
      <c r="B1314" s="11">
        <v>8</v>
      </c>
      <c r="C1314" s="11">
        <v>26</v>
      </c>
      <c r="D1314" s="11">
        <v>2039</v>
      </c>
      <c r="E1314" s="11">
        <v>16312</v>
      </c>
      <c r="F1314" s="11">
        <v>20000</v>
      </c>
      <c r="G1314" s="11"/>
      <c r="H1314" s="11">
        <v>1998.16</v>
      </c>
      <c r="I1314" s="11"/>
      <c r="J1314" s="11">
        <v>12554</v>
      </c>
      <c r="K1314" s="11">
        <v>125.66</v>
      </c>
      <c r="L1314" s="11">
        <v>565.44000000000005</v>
      </c>
      <c r="M1314" s="11">
        <v>314.16000000000003</v>
      </c>
      <c r="N1314" s="11">
        <v>1413.59</v>
      </c>
      <c r="O1314" s="11">
        <v>502.65</v>
      </c>
      <c r="P1314" s="11">
        <v>2261.75</v>
      </c>
    </row>
    <row r="1315" spans="1:16">
      <c r="A1315" t="str">
        <f t="shared" si="34"/>
        <v>927</v>
      </c>
      <c r="B1315" s="10">
        <v>9</v>
      </c>
      <c r="C1315" s="10">
        <v>27</v>
      </c>
      <c r="D1315" s="10">
        <v>2039</v>
      </c>
      <c r="E1315" s="10">
        <v>18351</v>
      </c>
      <c r="F1315" s="10">
        <v>20000</v>
      </c>
      <c r="G1315" s="10">
        <v>900</v>
      </c>
      <c r="H1315" s="10">
        <v>2958.1</v>
      </c>
      <c r="I1315" s="10"/>
      <c r="J1315" s="10">
        <v>13955</v>
      </c>
      <c r="K1315" s="10">
        <v>147.06</v>
      </c>
      <c r="L1315" s="10">
        <v>729.46</v>
      </c>
      <c r="M1315" s="10">
        <v>367.66</v>
      </c>
      <c r="N1315" s="10">
        <v>1823.66</v>
      </c>
      <c r="O1315" s="10">
        <v>588.25</v>
      </c>
      <c r="P1315" s="10">
        <v>2917.85</v>
      </c>
    </row>
    <row r="1316" spans="1:16">
      <c r="A1316" t="str">
        <f t="shared" si="34"/>
        <v>1028</v>
      </c>
      <c r="B1316" s="11">
        <v>10</v>
      </c>
      <c r="C1316" s="11">
        <v>28</v>
      </c>
      <c r="D1316" s="11">
        <v>2039</v>
      </c>
      <c r="E1316" s="11">
        <v>20390</v>
      </c>
      <c r="F1316" s="11">
        <v>20000</v>
      </c>
      <c r="G1316" s="11"/>
      <c r="H1316" s="11">
        <v>3046.84</v>
      </c>
      <c r="I1316" s="11"/>
      <c r="J1316" s="11">
        <v>16309</v>
      </c>
      <c r="K1316" s="11">
        <v>159.91999999999999</v>
      </c>
      <c r="L1316" s="11">
        <v>911.27</v>
      </c>
      <c r="M1316" s="11">
        <v>399.81</v>
      </c>
      <c r="N1316" s="11">
        <v>2278.17</v>
      </c>
      <c r="O1316" s="11">
        <v>639.69000000000005</v>
      </c>
      <c r="P1316" s="11">
        <v>3645.08</v>
      </c>
    </row>
    <row r="1317" spans="1:16">
      <c r="A1317" t="str">
        <f t="shared" si="34"/>
        <v>1129</v>
      </c>
      <c r="B1317" s="10">
        <v>11</v>
      </c>
      <c r="C1317" s="10">
        <v>29</v>
      </c>
      <c r="D1317" s="10"/>
      <c r="E1317" s="10">
        <v>20390</v>
      </c>
      <c r="F1317" s="10">
        <v>20000</v>
      </c>
      <c r="G1317" s="10"/>
      <c r="H1317" s="10">
        <v>3138.25</v>
      </c>
      <c r="I1317" s="10"/>
      <c r="J1317" s="10">
        <v>16632</v>
      </c>
      <c r="K1317" s="10">
        <v>163.09</v>
      </c>
      <c r="L1317" s="10">
        <v>1101.7</v>
      </c>
      <c r="M1317" s="10">
        <v>407.73</v>
      </c>
      <c r="N1317" s="10">
        <v>2754.24</v>
      </c>
      <c r="O1317" s="10">
        <v>652.36</v>
      </c>
      <c r="P1317" s="10">
        <v>4406.79</v>
      </c>
    </row>
    <row r="1318" spans="1:16">
      <c r="A1318" t="str">
        <f t="shared" si="34"/>
        <v>1230</v>
      </c>
      <c r="B1318" s="11">
        <v>12</v>
      </c>
      <c r="C1318" s="11">
        <v>30</v>
      </c>
      <c r="D1318" s="11"/>
      <c r="E1318" s="11">
        <v>20390</v>
      </c>
      <c r="F1318" s="11">
        <v>20000</v>
      </c>
      <c r="G1318" s="11">
        <v>900</v>
      </c>
      <c r="H1318" s="11">
        <v>4132.3999999999996</v>
      </c>
      <c r="I1318" s="11"/>
      <c r="J1318" s="11">
        <v>16061</v>
      </c>
      <c r="K1318" s="11">
        <v>166.32</v>
      </c>
      <c r="L1318" s="11">
        <v>1301.07</v>
      </c>
      <c r="M1318" s="11">
        <v>415.8</v>
      </c>
      <c r="N1318" s="11">
        <v>3252.67</v>
      </c>
      <c r="O1318" s="11">
        <v>665.28</v>
      </c>
      <c r="P1318" s="11">
        <v>5204.2700000000004</v>
      </c>
    </row>
    <row r="1319" spans="1:16">
      <c r="A1319" t="str">
        <f t="shared" si="34"/>
        <v>1331</v>
      </c>
      <c r="B1319" s="10">
        <v>13</v>
      </c>
      <c r="C1319" s="10">
        <v>31</v>
      </c>
      <c r="D1319" s="10"/>
      <c r="E1319" s="10">
        <v>20390</v>
      </c>
      <c r="F1319" s="10">
        <v>20000</v>
      </c>
      <c r="G1319" s="10"/>
      <c r="H1319" s="10">
        <v>4256.37</v>
      </c>
      <c r="I1319" s="10"/>
      <c r="J1319" s="10">
        <v>16379</v>
      </c>
      <c r="K1319" s="10">
        <v>160.61000000000001</v>
      </c>
      <c r="L1319" s="10">
        <v>1500.71</v>
      </c>
      <c r="M1319" s="10">
        <v>401.53</v>
      </c>
      <c r="N1319" s="10">
        <v>3751.78</v>
      </c>
      <c r="O1319" s="10">
        <v>642.44000000000005</v>
      </c>
      <c r="P1319" s="10">
        <v>6002.84</v>
      </c>
    </row>
    <row r="1320" spans="1:16">
      <c r="A1320" t="str">
        <f t="shared" si="34"/>
        <v>1432</v>
      </c>
      <c r="B1320" s="11">
        <v>14</v>
      </c>
      <c r="C1320" s="11">
        <v>32</v>
      </c>
      <c r="D1320" s="11"/>
      <c r="E1320" s="11">
        <v>20390</v>
      </c>
      <c r="F1320" s="11">
        <v>20000</v>
      </c>
      <c r="G1320" s="11"/>
      <c r="H1320" s="11">
        <v>4384.0600000000004</v>
      </c>
      <c r="I1320" s="11"/>
      <c r="J1320" s="11">
        <v>16703</v>
      </c>
      <c r="K1320" s="11">
        <v>163.79</v>
      </c>
      <c r="L1320" s="11">
        <v>1709.52</v>
      </c>
      <c r="M1320" s="11">
        <v>409.48</v>
      </c>
      <c r="N1320" s="11">
        <v>4273.8</v>
      </c>
      <c r="O1320" s="11">
        <v>655.16</v>
      </c>
      <c r="P1320" s="11">
        <v>6838.09</v>
      </c>
    </row>
    <row r="1321" spans="1:16">
      <c r="A1321" t="str">
        <f t="shared" si="34"/>
        <v>1533</v>
      </c>
      <c r="B1321" s="10">
        <v>15</v>
      </c>
      <c r="C1321" s="10">
        <v>33</v>
      </c>
      <c r="D1321" s="10"/>
      <c r="E1321" s="10">
        <v>20390</v>
      </c>
      <c r="F1321" s="10">
        <v>20000</v>
      </c>
      <c r="G1321" s="10">
        <v>900</v>
      </c>
      <c r="H1321" s="10">
        <v>5415.58</v>
      </c>
      <c r="I1321" s="10"/>
      <c r="J1321" s="10">
        <v>16134</v>
      </c>
      <c r="K1321" s="10">
        <v>167.03</v>
      </c>
      <c r="L1321" s="10">
        <v>1927.84</v>
      </c>
      <c r="M1321" s="10">
        <v>417.58</v>
      </c>
      <c r="N1321" s="10">
        <v>4819.59</v>
      </c>
      <c r="O1321" s="10">
        <v>668.12</v>
      </c>
      <c r="P1321" s="10">
        <v>7711.35</v>
      </c>
    </row>
    <row r="1322" spans="1:16">
      <c r="A1322" t="str">
        <f t="shared" si="34"/>
        <v>1634</v>
      </c>
      <c r="B1322" s="11">
        <v>16</v>
      </c>
      <c r="C1322" s="11">
        <v>34</v>
      </c>
      <c r="D1322" s="11"/>
      <c r="E1322" s="11">
        <v>20390</v>
      </c>
      <c r="F1322" s="11">
        <v>20000</v>
      </c>
      <c r="G1322" s="11"/>
      <c r="H1322" s="11">
        <v>5578.05</v>
      </c>
      <c r="I1322" s="11"/>
      <c r="J1322" s="11">
        <v>16452</v>
      </c>
      <c r="K1322" s="11">
        <v>161.34</v>
      </c>
      <c r="L1322" s="11">
        <v>2147.0100000000002</v>
      </c>
      <c r="M1322" s="11">
        <v>403.35</v>
      </c>
      <c r="N1322" s="11">
        <v>5367.53</v>
      </c>
      <c r="O1322" s="11">
        <v>645.36</v>
      </c>
      <c r="P1322" s="11">
        <v>8588.0499999999993</v>
      </c>
    </row>
    <row r="1323" spans="1:16">
      <c r="A1323" t="str">
        <f t="shared" si="34"/>
        <v>1735</v>
      </c>
      <c r="B1323" s="10">
        <v>17</v>
      </c>
      <c r="C1323" s="10">
        <v>35</v>
      </c>
      <c r="D1323" s="10"/>
      <c r="E1323" s="10">
        <v>20390</v>
      </c>
      <c r="F1323" s="10">
        <v>20000</v>
      </c>
      <c r="G1323" s="10"/>
      <c r="H1323" s="10">
        <v>5745.39</v>
      </c>
      <c r="I1323" s="10"/>
      <c r="J1323" s="10">
        <v>16777</v>
      </c>
      <c r="K1323" s="10">
        <v>164.52</v>
      </c>
      <c r="L1323" s="10">
        <v>2375.94</v>
      </c>
      <c r="M1323" s="10">
        <v>411.3</v>
      </c>
      <c r="N1323" s="10">
        <v>5939.86</v>
      </c>
      <c r="O1323" s="10">
        <v>658.08</v>
      </c>
      <c r="P1323" s="10">
        <v>9503.77</v>
      </c>
    </row>
    <row r="1324" spans="1:16">
      <c r="A1324" t="str">
        <f t="shared" si="34"/>
        <v>1836</v>
      </c>
      <c r="B1324" s="11">
        <v>18</v>
      </c>
      <c r="C1324" s="11">
        <v>36</v>
      </c>
      <c r="D1324" s="11"/>
      <c r="E1324" s="11">
        <v>20390</v>
      </c>
      <c r="F1324" s="11">
        <v>20000</v>
      </c>
      <c r="G1324" s="11">
        <v>900</v>
      </c>
      <c r="H1324" s="11">
        <v>6817.75</v>
      </c>
      <c r="I1324" s="11"/>
      <c r="J1324" s="11">
        <v>16208</v>
      </c>
      <c r="K1324" s="11">
        <v>167.77</v>
      </c>
      <c r="L1324" s="11">
        <v>2614.9899999999998</v>
      </c>
      <c r="M1324" s="11">
        <v>419.43</v>
      </c>
      <c r="N1324" s="11">
        <v>6537.48</v>
      </c>
      <c r="O1324" s="11">
        <v>671.08</v>
      </c>
      <c r="P1324" s="11">
        <v>10459.959999999999</v>
      </c>
    </row>
    <row r="1325" spans="1:16">
      <c r="A1325" t="str">
        <f t="shared" si="34"/>
        <v>1937</v>
      </c>
      <c r="B1325" s="10">
        <v>19</v>
      </c>
      <c r="C1325" s="10">
        <v>37</v>
      </c>
      <c r="D1325" s="10"/>
      <c r="E1325" s="10">
        <v>20390</v>
      </c>
      <c r="F1325" s="10">
        <v>20000</v>
      </c>
      <c r="G1325" s="10"/>
      <c r="H1325" s="10">
        <v>7022.29</v>
      </c>
      <c r="I1325" s="10"/>
      <c r="J1325" s="10">
        <v>16527</v>
      </c>
      <c r="K1325" s="10">
        <v>162.08000000000001</v>
      </c>
      <c r="L1325" s="10">
        <v>2855.52</v>
      </c>
      <c r="M1325" s="10">
        <v>405.2</v>
      </c>
      <c r="N1325" s="10">
        <v>7138.8</v>
      </c>
      <c r="O1325" s="10">
        <v>648.32000000000005</v>
      </c>
      <c r="P1325" s="10">
        <v>11422.08</v>
      </c>
    </row>
    <row r="1326" spans="1:16">
      <c r="A1326" t="str">
        <f t="shared" si="34"/>
        <v>2038</v>
      </c>
      <c r="B1326" s="11">
        <v>20</v>
      </c>
      <c r="C1326" s="11">
        <v>38</v>
      </c>
      <c r="D1326" s="11"/>
      <c r="E1326" s="11">
        <v>20390</v>
      </c>
      <c r="F1326" s="11">
        <v>20000</v>
      </c>
      <c r="G1326" s="11"/>
      <c r="H1326" s="11">
        <v>7232.95</v>
      </c>
      <c r="I1326" s="11"/>
      <c r="J1326" s="11">
        <v>16852</v>
      </c>
      <c r="K1326" s="11">
        <v>165.27</v>
      </c>
      <c r="L1326" s="11">
        <v>3106.46</v>
      </c>
      <c r="M1326" s="11">
        <v>413.18</v>
      </c>
      <c r="N1326" s="11">
        <v>7766.14</v>
      </c>
      <c r="O1326" s="11">
        <v>661.08</v>
      </c>
      <c r="P1326" s="11">
        <v>12425.82</v>
      </c>
    </row>
    <row r="1327" spans="1:16">
      <c r="A1327" t="str">
        <f t="shared" si="34"/>
        <v>2139</v>
      </c>
      <c r="B1327" s="10">
        <v>21</v>
      </c>
      <c r="C1327" s="10">
        <v>39</v>
      </c>
      <c r="D1327" s="10"/>
      <c r="E1327" s="10">
        <v>20390</v>
      </c>
      <c r="F1327" s="10">
        <v>20000</v>
      </c>
      <c r="G1327" s="10">
        <v>900</v>
      </c>
      <c r="H1327" s="10">
        <v>8349.94</v>
      </c>
      <c r="I1327" s="10"/>
      <c r="J1327" s="10">
        <v>16284</v>
      </c>
      <c r="K1327" s="10">
        <v>168.52</v>
      </c>
      <c r="L1327" s="10">
        <v>3368.17</v>
      </c>
      <c r="M1327" s="10">
        <v>421.3</v>
      </c>
      <c r="N1327" s="10">
        <v>8420.42</v>
      </c>
      <c r="O1327" s="10">
        <v>674.08</v>
      </c>
      <c r="P1327" s="10">
        <v>13472.68</v>
      </c>
    </row>
    <row r="1328" spans="1:16">
      <c r="A1328" t="str">
        <f t="shared" si="34"/>
        <v>2240</v>
      </c>
      <c r="B1328" s="11">
        <v>22</v>
      </c>
      <c r="C1328" s="11">
        <v>40</v>
      </c>
      <c r="D1328" s="11"/>
      <c r="E1328" s="11">
        <v>20390</v>
      </c>
      <c r="F1328" s="11">
        <v>20000</v>
      </c>
      <c r="G1328" s="11"/>
      <c r="H1328" s="11">
        <v>8600.44</v>
      </c>
      <c r="I1328" s="11"/>
      <c r="J1328" s="11">
        <v>16603</v>
      </c>
      <c r="K1328" s="11">
        <v>162.84</v>
      </c>
      <c r="L1328" s="11">
        <v>3632.05</v>
      </c>
      <c r="M1328" s="11">
        <v>407.1</v>
      </c>
      <c r="N1328" s="11">
        <v>9080.14</v>
      </c>
      <c r="O1328" s="11">
        <v>651.36</v>
      </c>
      <c r="P1328" s="11">
        <v>14528.22</v>
      </c>
    </row>
    <row r="1329" spans="1:16">
      <c r="A1329" t="str">
        <f t="shared" si="34"/>
        <v>2341</v>
      </c>
      <c r="B1329" s="10">
        <v>23</v>
      </c>
      <c r="C1329" s="10">
        <v>41</v>
      </c>
      <c r="D1329" s="10"/>
      <c r="E1329" s="10">
        <v>20390</v>
      </c>
      <c r="F1329" s="10">
        <v>20000</v>
      </c>
      <c r="G1329" s="10"/>
      <c r="H1329" s="10">
        <v>8858.4500000000007</v>
      </c>
      <c r="I1329" s="10"/>
      <c r="J1329" s="10">
        <v>16929</v>
      </c>
      <c r="K1329" s="10">
        <v>166.03</v>
      </c>
      <c r="L1329" s="10">
        <v>3907.05</v>
      </c>
      <c r="M1329" s="10">
        <v>415.08</v>
      </c>
      <c r="N1329" s="10">
        <v>9767.6200000000008</v>
      </c>
      <c r="O1329" s="10">
        <v>664.12</v>
      </c>
      <c r="P1329" s="10">
        <v>15628.19</v>
      </c>
    </row>
    <row r="1330" spans="1:16">
      <c r="A1330" t="str">
        <f t="shared" si="34"/>
        <v>2442</v>
      </c>
      <c r="B1330" s="11">
        <v>24</v>
      </c>
      <c r="C1330" s="11">
        <v>42</v>
      </c>
      <c r="D1330" s="11"/>
      <c r="E1330" s="11">
        <v>20390</v>
      </c>
      <c r="F1330" s="11">
        <v>20000</v>
      </c>
      <c r="G1330" s="11">
        <v>900</v>
      </c>
      <c r="H1330" s="11">
        <v>10024.209999999999</v>
      </c>
      <c r="I1330" s="11"/>
      <c r="J1330" s="11">
        <v>16361</v>
      </c>
      <c r="K1330" s="11">
        <v>169.29</v>
      </c>
      <c r="L1330" s="11">
        <v>4193.55</v>
      </c>
      <c r="M1330" s="11">
        <v>423.23</v>
      </c>
      <c r="N1330" s="11">
        <v>10483.870000000001</v>
      </c>
      <c r="O1330" s="11">
        <v>677.16</v>
      </c>
      <c r="P1330" s="11">
        <v>16774.189999999999</v>
      </c>
    </row>
    <row r="1331" spans="1:16">
      <c r="A1331" t="str">
        <f t="shared" si="34"/>
        <v>2543</v>
      </c>
      <c r="B1331" s="10">
        <v>25</v>
      </c>
      <c r="C1331" s="10">
        <v>43</v>
      </c>
      <c r="D1331" s="10"/>
      <c r="E1331" s="10">
        <v>20390</v>
      </c>
      <c r="F1331" s="10">
        <v>20000</v>
      </c>
      <c r="G1331" s="10"/>
      <c r="H1331" s="10">
        <v>10324.93</v>
      </c>
      <c r="I1331" s="10"/>
      <c r="J1331" s="10">
        <v>16679</v>
      </c>
      <c r="K1331" s="10">
        <v>163.61000000000001</v>
      </c>
      <c r="L1331" s="10">
        <v>4482.96</v>
      </c>
      <c r="M1331" s="10">
        <v>409.03</v>
      </c>
      <c r="N1331" s="10">
        <v>11207.41</v>
      </c>
      <c r="O1331" s="10">
        <v>654.44000000000005</v>
      </c>
      <c r="P1331" s="10">
        <v>17931.86</v>
      </c>
    </row>
    <row r="1332" spans="1:16">
      <c r="A1332" t="str">
        <f t="shared" si="34"/>
        <v>2644</v>
      </c>
      <c r="B1332" s="11">
        <v>26</v>
      </c>
      <c r="C1332" s="11">
        <v>44</v>
      </c>
      <c r="D1332" s="11"/>
      <c r="E1332" s="11">
        <v>20390</v>
      </c>
      <c r="F1332" s="11">
        <v>20000</v>
      </c>
      <c r="G1332" s="11"/>
      <c r="H1332" s="11">
        <v>10634.68</v>
      </c>
      <c r="I1332" s="11"/>
      <c r="J1332" s="11">
        <v>17004</v>
      </c>
      <c r="K1332" s="11">
        <v>166.79</v>
      </c>
      <c r="L1332" s="11">
        <v>4784.24</v>
      </c>
      <c r="M1332" s="11">
        <v>416.98</v>
      </c>
      <c r="N1332" s="11">
        <v>11960.61</v>
      </c>
      <c r="O1332" s="11">
        <v>667.16</v>
      </c>
      <c r="P1332" s="11">
        <v>19136.97</v>
      </c>
    </row>
    <row r="1333" spans="1:16">
      <c r="A1333" t="str">
        <f t="shared" si="34"/>
        <v>2745</v>
      </c>
      <c r="B1333" s="10">
        <v>27</v>
      </c>
      <c r="C1333" s="10">
        <v>45</v>
      </c>
      <c r="D1333" s="10"/>
      <c r="E1333" s="10">
        <v>20390</v>
      </c>
      <c r="F1333" s="10">
        <v>20000</v>
      </c>
      <c r="G1333" s="10">
        <v>900</v>
      </c>
      <c r="H1333" s="10">
        <v>11853.72</v>
      </c>
      <c r="I1333" s="10"/>
      <c r="J1333" s="10">
        <v>16436</v>
      </c>
      <c r="K1333" s="10">
        <v>170.04</v>
      </c>
      <c r="L1333" s="10">
        <v>5097.8100000000004</v>
      </c>
      <c r="M1333" s="10">
        <v>425.1</v>
      </c>
      <c r="N1333" s="10">
        <v>12744.53</v>
      </c>
      <c r="O1333" s="10">
        <v>680.16</v>
      </c>
      <c r="P1333" s="10">
        <v>20391.240000000002</v>
      </c>
    </row>
    <row r="1334" spans="1:16">
      <c r="A1334" t="str">
        <f t="shared" si="34"/>
        <v>2846</v>
      </c>
      <c r="B1334" s="11">
        <v>28</v>
      </c>
      <c r="C1334" s="11">
        <v>46</v>
      </c>
      <c r="D1334" s="11"/>
      <c r="E1334" s="11">
        <v>20390</v>
      </c>
      <c r="F1334" s="11">
        <v>20000</v>
      </c>
      <c r="G1334" s="11"/>
      <c r="H1334" s="11">
        <v>12209.33</v>
      </c>
      <c r="I1334" s="11"/>
      <c r="J1334" s="11">
        <v>16753</v>
      </c>
      <c r="K1334" s="11">
        <v>164.36</v>
      </c>
      <c r="L1334" s="11">
        <v>5415.1</v>
      </c>
      <c r="M1334" s="11">
        <v>410.9</v>
      </c>
      <c r="N1334" s="11">
        <v>13537.76</v>
      </c>
      <c r="O1334" s="11">
        <v>657.44</v>
      </c>
      <c r="P1334" s="11">
        <v>21660.42</v>
      </c>
    </row>
    <row r="1335" spans="1:16">
      <c r="A1335" t="str">
        <f t="shared" si="34"/>
        <v>2947</v>
      </c>
      <c r="B1335" s="10">
        <v>29</v>
      </c>
      <c r="C1335" s="10">
        <v>47</v>
      </c>
      <c r="D1335" s="10"/>
      <c r="E1335" s="10">
        <v>20390</v>
      </c>
      <c r="F1335" s="10">
        <v>20000</v>
      </c>
      <c r="G1335" s="10"/>
      <c r="H1335" s="10">
        <v>12575.61</v>
      </c>
      <c r="I1335" s="10"/>
      <c r="J1335" s="10">
        <v>17077</v>
      </c>
      <c r="K1335" s="10">
        <v>167.53</v>
      </c>
      <c r="L1335" s="10">
        <v>5745.09</v>
      </c>
      <c r="M1335" s="10">
        <v>418.83</v>
      </c>
      <c r="N1335" s="10">
        <v>14362.72</v>
      </c>
      <c r="O1335" s="10">
        <v>670.12</v>
      </c>
      <c r="P1335" s="10">
        <v>22980.35</v>
      </c>
    </row>
    <row r="1336" spans="1:16">
      <c r="A1336" t="str">
        <f t="shared" si="34"/>
        <v>3048</v>
      </c>
      <c r="B1336" s="11">
        <v>30</v>
      </c>
      <c r="C1336" s="11">
        <v>48</v>
      </c>
      <c r="D1336" s="11"/>
      <c r="E1336" s="11">
        <v>20390</v>
      </c>
      <c r="F1336" s="11">
        <v>20000</v>
      </c>
      <c r="G1336" s="11">
        <v>900</v>
      </c>
      <c r="H1336" s="11">
        <v>13852.88</v>
      </c>
      <c r="I1336" s="11"/>
      <c r="J1336" s="11">
        <v>16507</v>
      </c>
      <c r="K1336" s="11">
        <v>170.77</v>
      </c>
      <c r="L1336" s="11">
        <v>6088.21</v>
      </c>
      <c r="M1336" s="11">
        <v>426.93</v>
      </c>
      <c r="N1336" s="11">
        <v>15220.53</v>
      </c>
      <c r="O1336" s="11">
        <v>683.08</v>
      </c>
      <c r="P1336" s="11">
        <v>24352.84</v>
      </c>
    </row>
    <row r="1337" spans="1:16">
      <c r="A1337" t="str">
        <f t="shared" si="34"/>
        <v>3149</v>
      </c>
      <c r="B1337" s="10">
        <v>31</v>
      </c>
      <c r="C1337" s="10">
        <v>49</v>
      </c>
      <c r="D1337" s="10"/>
      <c r="E1337" s="10">
        <v>20390</v>
      </c>
      <c r="F1337" s="10">
        <v>20000</v>
      </c>
      <c r="G1337" s="10"/>
      <c r="H1337" s="10">
        <v>14268.47</v>
      </c>
      <c r="I1337" s="10"/>
      <c r="J1337" s="10">
        <v>16823</v>
      </c>
      <c r="K1337" s="10">
        <v>165.07</v>
      </c>
      <c r="L1337" s="10">
        <v>6435.93</v>
      </c>
      <c r="M1337" s="10">
        <v>412.68</v>
      </c>
      <c r="N1337" s="10">
        <v>16089.82</v>
      </c>
      <c r="O1337" s="10">
        <v>660.28</v>
      </c>
      <c r="P1337" s="10">
        <v>25743.71</v>
      </c>
    </row>
    <row r="1338" spans="1:16">
      <c r="A1338" t="str">
        <f t="shared" si="34"/>
        <v>3250</v>
      </c>
      <c r="B1338" s="11">
        <v>32</v>
      </c>
      <c r="C1338" s="11">
        <v>50</v>
      </c>
      <c r="D1338" s="11"/>
      <c r="E1338" s="11">
        <v>20390</v>
      </c>
      <c r="F1338" s="11">
        <v>20000</v>
      </c>
      <c r="G1338" s="11"/>
      <c r="H1338" s="11">
        <v>14696.52</v>
      </c>
      <c r="I1338" s="11"/>
      <c r="J1338" s="11">
        <v>17145</v>
      </c>
      <c r="K1338" s="11">
        <v>168.23</v>
      </c>
      <c r="L1338" s="11">
        <v>6797.23</v>
      </c>
      <c r="M1338" s="11">
        <v>420.58</v>
      </c>
      <c r="N1338" s="11">
        <v>16993.09</v>
      </c>
      <c r="O1338" s="11">
        <v>672.92</v>
      </c>
      <c r="P1338" s="11">
        <v>27188.94</v>
      </c>
    </row>
    <row r="1339" spans="1:16">
      <c r="A1339" t="str">
        <f t="shared" si="34"/>
        <v>3351</v>
      </c>
      <c r="B1339" s="10">
        <v>33</v>
      </c>
      <c r="C1339" s="10">
        <v>51</v>
      </c>
      <c r="D1339" s="10"/>
      <c r="E1339" s="10">
        <v>20390</v>
      </c>
      <c r="F1339" s="10">
        <v>20000</v>
      </c>
      <c r="G1339" s="10">
        <v>900</v>
      </c>
      <c r="H1339" s="10">
        <v>16037.42</v>
      </c>
      <c r="I1339" s="10"/>
      <c r="J1339" s="10">
        <v>16573</v>
      </c>
      <c r="K1339" s="10">
        <v>171.45</v>
      </c>
      <c r="L1339" s="10">
        <v>7172.6</v>
      </c>
      <c r="M1339" s="10">
        <v>428.63</v>
      </c>
      <c r="N1339" s="10">
        <v>17931.5</v>
      </c>
      <c r="O1339" s="10">
        <v>685.8</v>
      </c>
      <c r="P1339" s="10">
        <v>28690.41</v>
      </c>
    </row>
    <row r="1340" spans="1:16">
      <c r="A1340" t="str">
        <f t="shared" si="34"/>
        <v>3452</v>
      </c>
      <c r="B1340" s="11">
        <v>34</v>
      </c>
      <c r="C1340" s="11">
        <v>52</v>
      </c>
      <c r="D1340" s="11"/>
      <c r="E1340" s="11">
        <v>20390</v>
      </c>
      <c r="F1340" s="11">
        <v>20000</v>
      </c>
      <c r="G1340" s="11"/>
      <c r="H1340" s="11">
        <v>16518.54</v>
      </c>
      <c r="I1340" s="11"/>
      <c r="J1340" s="11">
        <v>16885</v>
      </c>
      <c r="K1340" s="11">
        <v>165.73</v>
      </c>
      <c r="L1340" s="11">
        <v>7553.51</v>
      </c>
      <c r="M1340" s="11">
        <v>414.33</v>
      </c>
      <c r="N1340" s="11">
        <v>18883.77</v>
      </c>
      <c r="O1340" s="11">
        <v>662.92</v>
      </c>
      <c r="P1340" s="11">
        <v>30214.04</v>
      </c>
    </row>
    <row r="1341" spans="1:16">
      <c r="A1341" t="str">
        <f t="shared" si="34"/>
        <v>3553</v>
      </c>
      <c r="B1341" s="10">
        <v>35</v>
      </c>
      <c r="C1341" s="10">
        <v>53</v>
      </c>
      <c r="D1341" s="10"/>
      <c r="E1341" s="10">
        <v>20390</v>
      </c>
      <c r="F1341" s="10">
        <v>20000</v>
      </c>
      <c r="G1341" s="10"/>
      <c r="H1341" s="10">
        <v>17014.099999999999</v>
      </c>
      <c r="I1341" s="10"/>
      <c r="J1341" s="10">
        <v>17204</v>
      </c>
      <c r="K1341" s="10">
        <v>168.85</v>
      </c>
      <c r="L1341" s="10">
        <v>7948.97</v>
      </c>
      <c r="M1341" s="10">
        <v>422.13</v>
      </c>
      <c r="N1341" s="10">
        <v>19872.41</v>
      </c>
      <c r="O1341" s="10">
        <v>675.4</v>
      </c>
      <c r="P1341" s="10">
        <v>31795.86</v>
      </c>
    </row>
    <row r="1342" spans="1:16">
      <c r="A1342" t="str">
        <f t="shared" si="34"/>
        <v>3654</v>
      </c>
      <c r="B1342" s="11">
        <v>36</v>
      </c>
      <c r="C1342" s="11">
        <v>54</v>
      </c>
      <c r="D1342" s="11"/>
      <c r="E1342" s="11">
        <v>20390</v>
      </c>
      <c r="F1342" s="11">
        <v>20000</v>
      </c>
      <c r="G1342" s="11">
        <v>900</v>
      </c>
      <c r="H1342" s="11">
        <v>18424.52</v>
      </c>
      <c r="I1342" s="11"/>
      <c r="J1342" s="11">
        <v>16630</v>
      </c>
      <c r="K1342" s="11">
        <v>172.04</v>
      </c>
      <c r="L1342" s="11">
        <v>8359.4699999999993</v>
      </c>
      <c r="M1342" s="11">
        <v>430.1</v>
      </c>
      <c r="N1342" s="11">
        <v>20898.689999999999</v>
      </c>
      <c r="O1342" s="11">
        <v>688.16</v>
      </c>
      <c r="P1342" s="11">
        <v>33437.9</v>
      </c>
    </row>
    <row r="1343" spans="1:16">
      <c r="A1343" t="str">
        <f t="shared" si="34"/>
        <v>3755</v>
      </c>
      <c r="B1343" s="10">
        <v>37</v>
      </c>
      <c r="C1343" s="10">
        <v>55</v>
      </c>
      <c r="D1343" s="10"/>
      <c r="E1343" s="10">
        <v>20390</v>
      </c>
      <c r="F1343" s="10">
        <v>20000</v>
      </c>
      <c r="G1343" s="10"/>
      <c r="H1343" s="10">
        <v>18977.259999999998</v>
      </c>
      <c r="I1343" s="10"/>
      <c r="J1343" s="10">
        <v>16937</v>
      </c>
      <c r="K1343" s="10">
        <v>166.3</v>
      </c>
      <c r="L1343" s="10">
        <v>8776.56</v>
      </c>
      <c r="M1343" s="10">
        <v>415.75</v>
      </c>
      <c r="N1343" s="10">
        <v>21941.4</v>
      </c>
      <c r="O1343" s="10">
        <v>665.2</v>
      </c>
      <c r="P1343" s="10">
        <v>35106.230000000003</v>
      </c>
    </row>
    <row r="1344" spans="1:16">
      <c r="A1344" t="str">
        <f t="shared" si="34"/>
        <v>3856</v>
      </c>
      <c r="B1344" s="11">
        <v>38</v>
      </c>
      <c r="C1344" s="11">
        <v>56</v>
      </c>
      <c r="D1344" s="11"/>
      <c r="E1344" s="11">
        <v>20390</v>
      </c>
      <c r="F1344" s="11">
        <v>20000</v>
      </c>
      <c r="G1344" s="11"/>
      <c r="H1344" s="11">
        <v>19546.57</v>
      </c>
      <c r="I1344" s="11"/>
      <c r="J1344" s="11">
        <v>17251</v>
      </c>
      <c r="K1344" s="11">
        <v>169.37</v>
      </c>
      <c r="L1344" s="11">
        <v>9209.23</v>
      </c>
      <c r="M1344" s="11">
        <v>423.43</v>
      </c>
      <c r="N1344" s="11">
        <v>23023.06</v>
      </c>
      <c r="O1344" s="11">
        <v>677.48</v>
      </c>
      <c r="P1344" s="11">
        <v>36836.9</v>
      </c>
    </row>
    <row r="1345" spans="1:16">
      <c r="A1345" t="str">
        <f t="shared" si="34"/>
        <v>3957</v>
      </c>
      <c r="B1345" s="10">
        <v>39</v>
      </c>
      <c r="C1345" s="10">
        <v>57</v>
      </c>
      <c r="D1345" s="10"/>
      <c r="E1345" s="10">
        <v>20390</v>
      </c>
      <c r="F1345" s="10">
        <v>20000</v>
      </c>
      <c r="G1345" s="10">
        <v>900</v>
      </c>
      <c r="H1345" s="10">
        <v>21032.97</v>
      </c>
      <c r="I1345" s="10"/>
      <c r="J1345" s="10">
        <v>16672</v>
      </c>
      <c r="K1345" s="10">
        <v>172.51</v>
      </c>
      <c r="L1345" s="10">
        <v>9658.01</v>
      </c>
      <c r="M1345" s="10">
        <v>431.28</v>
      </c>
      <c r="N1345" s="10">
        <v>24145.03</v>
      </c>
      <c r="O1345" s="10">
        <v>690.04</v>
      </c>
      <c r="P1345" s="10">
        <v>38632.050000000003</v>
      </c>
    </row>
    <row r="1346" spans="1:16">
      <c r="A1346" t="str">
        <f t="shared" si="34"/>
        <v>4058</v>
      </c>
      <c r="B1346" s="11">
        <v>40</v>
      </c>
      <c r="C1346" s="11">
        <v>58</v>
      </c>
      <c r="D1346" s="11"/>
      <c r="E1346" s="11">
        <v>20390</v>
      </c>
      <c r="F1346" s="11">
        <v>20000</v>
      </c>
      <c r="G1346" s="11"/>
      <c r="H1346" s="11">
        <v>21663.96</v>
      </c>
      <c r="I1346" s="11"/>
      <c r="J1346" s="11">
        <v>16972</v>
      </c>
      <c r="K1346" s="11">
        <v>166.72</v>
      </c>
      <c r="L1346" s="11">
        <v>10114.469999999999</v>
      </c>
      <c r="M1346" s="11">
        <v>416.8</v>
      </c>
      <c r="N1346" s="11">
        <v>25286.18</v>
      </c>
      <c r="O1346" s="11">
        <v>666.88</v>
      </c>
      <c r="P1346" s="11">
        <v>40457.89</v>
      </c>
    </row>
    <row r="1347" spans="1:16">
      <c r="A1347" t="str">
        <f t="shared" si="34"/>
        <v>4159</v>
      </c>
      <c r="B1347" s="10">
        <v>41</v>
      </c>
      <c r="C1347" s="10">
        <v>59</v>
      </c>
      <c r="D1347" s="10"/>
      <c r="E1347" s="10">
        <v>20390</v>
      </c>
      <c r="F1347" s="10">
        <v>20000</v>
      </c>
      <c r="G1347" s="10"/>
      <c r="H1347" s="10">
        <v>22313.88</v>
      </c>
      <c r="I1347" s="10"/>
      <c r="J1347" s="10">
        <v>17279</v>
      </c>
      <c r="K1347" s="10">
        <v>169.72</v>
      </c>
      <c r="L1347" s="10">
        <v>10587.63</v>
      </c>
      <c r="M1347" s="10">
        <v>424.3</v>
      </c>
      <c r="N1347" s="10">
        <v>26469.07</v>
      </c>
      <c r="O1347" s="10">
        <v>678.88</v>
      </c>
      <c r="P1347" s="10">
        <v>42350.51</v>
      </c>
    </row>
    <row r="1348" spans="1:16">
      <c r="A1348" t="str">
        <f t="shared" si="34"/>
        <v>4260</v>
      </c>
      <c r="B1348" s="11">
        <v>42</v>
      </c>
      <c r="C1348" s="11">
        <v>60</v>
      </c>
      <c r="D1348" s="11"/>
      <c r="E1348" s="11">
        <v>20390</v>
      </c>
      <c r="F1348" s="11">
        <v>20000</v>
      </c>
      <c r="G1348" s="11">
        <v>900</v>
      </c>
      <c r="H1348" s="11">
        <v>23883.3</v>
      </c>
      <c r="I1348" s="11"/>
      <c r="J1348" s="11">
        <v>16692</v>
      </c>
      <c r="K1348" s="11">
        <v>172.79</v>
      </c>
      <c r="L1348" s="11">
        <v>11078.05</v>
      </c>
      <c r="M1348" s="11">
        <v>431.98</v>
      </c>
      <c r="N1348" s="11">
        <v>27695.11</v>
      </c>
      <c r="O1348" s="11">
        <v>691.16</v>
      </c>
      <c r="P1348" s="11">
        <v>44312.18</v>
      </c>
    </row>
    <row r="1349" spans="1:16">
      <c r="A1349" t="str">
        <f t="shared" si="34"/>
        <v>4361</v>
      </c>
      <c r="B1349" s="10">
        <v>43</v>
      </c>
      <c r="C1349" s="10">
        <v>61</v>
      </c>
      <c r="D1349" s="10"/>
      <c r="E1349" s="10">
        <v>20390</v>
      </c>
      <c r="F1349" s="10">
        <v>20000</v>
      </c>
      <c r="G1349" s="10"/>
      <c r="H1349" s="10">
        <v>24599.79</v>
      </c>
      <c r="I1349" s="10"/>
      <c r="J1349" s="10">
        <v>16982</v>
      </c>
      <c r="K1349" s="10">
        <v>166.92</v>
      </c>
      <c r="L1349" s="10">
        <v>11577.31</v>
      </c>
      <c r="M1349" s="10">
        <v>417.3</v>
      </c>
      <c r="N1349" s="10">
        <v>28943.27</v>
      </c>
      <c r="O1349" s="10">
        <v>667.68</v>
      </c>
      <c r="P1349" s="10">
        <v>46309.23</v>
      </c>
    </row>
    <row r="1350" spans="1:16">
      <c r="A1350" t="str">
        <f t="shared" si="34"/>
        <v>4462</v>
      </c>
      <c r="B1350" s="11">
        <v>44</v>
      </c>
      <c r="C1350" s="11">
        <v>62</v>
      </c>
      <c r="D1350" s="11"/>
      <c r="E1350" s="11">
        <v>20390</v>
      </c>
      <c r="F1350" s="11">
        <v>20000</v>
      </c>
      <c r="G1350" s="11"/>
      <c r="H1350" s="11">
        <v>25337.79</v>
      </c>
      <c r="I1350" s="11"/>
      <c r="J1350" s="11">
        <v>17279</v>
      </c>
      <c r="K1350" s="11">
        <v>169.82</v>
      </c>
      <c r="L1350" s="11">
        <v>12094.45</v>
      </c>
      <c r="M1350" s="11">
        <v>424.55</v>
      </c>
      <c r="N1350" s="11">
        <v>30236.11</v>
      </c>
      <c r="O1350" s="11">
        <v>679.28</v>
      </c>
      <c r="P1350" s="11">
        <v>48377.78</v>
      </c>
    </row>
    <row r="1351" spans="1:16">
      <c r="A1351" t="str">
        <f t="shared" si="34"/>
        <v>4563</v>
      </c>
      <c r="B1351" s="10">
        <v>45</v>
      </c>
      <c r="C1351" s="10">
        <v>63</v>
      </c>
      <c r="D1351" s="10"/>
      <c r="E1351" s="10">
        <v>20390</v>
      </c>
      <c r="F1351" s="10">
        <v>20000</v>
      </c>
      <c r="G1351" s="10">
        <v>900</v>
      </c>
      <c r="H1351" s="10">
        <v>26997.919999999998</v>
      </c>
      <c r="I1351" s="10"/>
      <c r="J1351" s="10">
        <v>16681</v>
      </c>
      <c r="K1351" s="10">
        <v>172.78</v>
      </c>
      <c r="L1351" s="10">
        <v>12630.06</v>
      </c>
      <c r="M1351" s="10">
        <v>431.95</v>
      </c>
      <c r="N1351" s="10">
        <v>31575.15</v>
      </c>
      <c r="O1351" s="10">
        <v>691.12</v>
      </c>
      <c r="P1351" s="10">
        <v>50520.24</v>
      </c>
    </row>
    <row r="1352" spans="1:16">
      <c r="A1352" t="str">
        <f t="shared" si="34"/>
        <v>4664</v>
      </c>
      <c r="B1352" s="11">
        <v>46</v>
      </c>
      <c r="C1352" s="11">
        <v>64</v>
      </c>
      <c r="D1352" s="11"/>
      <c r="E1352" s="11">
        <v>20390</v>
      </c>
      <c r="F1352" s="11">
        <v>20000</v>
      </c>
      <c r="G1352" s="11"/>
      <c r="H1352" s="11">
        <v>27807.86</v>
      </c>
      <c r="I1352" s="11"/>
      <c r="J1352" s="11">
        <v>16957</v>
      </c>
      <c r="K1352" s="11">
        <v>166.81</v>
      </c>
      <c r="L1352" s="11">
        <v>13175.77</v>
      </c>
      <c r="M1352" s="11">
        <v>417.03</v>
      </c>
      <c r="N1352" s="11">
        <v>32939.43</v>
      </c>
      <c r="O1352" s="11">
        <v>667.24</v>
      </c>
      <c r="P1352" s="11">
        <v>52703.08</v>
      </c>
    </row>
    <row r="1353" spans="1:16">
      <c r="A1353" t="str">
        <f t="shared" si="34"/>
        <v>4765</v>
      </c>
      <c r="B1353" s="10">
        <v>47</v>
      </c>
      <c r="C1353" s="10">
        <v>65</v>
      </c>
      <c r="D1353" s="10"/>
      <c r="E1353" s="10">
        <v>20390</v>
      </c>
      <c r="F1353" s="10">
        <v>20000</v>
      </c>
      <c r="G1353" s="10"/>
      <c r="H1353" s="10">
        <v>28642.09</v>
      </c>
      <c r="I1353" s="10"/>
      <c r="J1353" s="10">
        <v>17237</v>
      </c>
      <c r="K1353" s="10">
        <v>169.57</v>
      </c>
      <c r="L1353" s="10">
        <v>13740.61</v>
      </c>
      <c r="M1353" s="10">
        <v>423.93</v>
      </c>
      <c r="N1353" s="10">
        <v>34351.54</v>
      </c>
      <c r="O1353" s="10">
        <v>678.28</v>
      </c>
      <c r="P1353" s="10">
        <v>54962.46</v>
      </c>
    </row>
    <row r="1354" spans="1:16">
      <c r="A1354" t="str">
        <f t="shared" si="34"/>
        <v>4866</v>
      </c>
      <c r="B1354" s="11">
        <v>48</v>
      </c>
      <c r="C1354" s="11">
        <v>66</v>
      </c>
      <c r="D1354" s="11"/>
      <c r="E1354" s="11">
        <v>20390</v>
      </c>
      <c r="F1354" s="11">
        <v>20000</v>
      </c>
      <c r="G1354" s="11">
        <v>900</v>
      </c>
      <c r="H1354" s="11">
        <v>30401.360000000001</v>
      </c>
      <c r="I1354" s="11"/>
      <c r="J1354" s="11">
        <v>16624</v>
      </c>
      <c r="K1354" s="11">
        <v>172.37</v>
      </c>
      <c r="L1354" s="11">
        <v>14325.2</v>
      </c>
      <c r="M1354" s="11">
        <v>430.93</v>
      </c>
      <c r="N1354" s="11">
        <v>35813.01</v>
      </c>
      <c r="O1354" s="11">
        <v>689.48</v>
      </c>
      <c r="P1354" s="11">
        <v>57300.81</v>
      </c>
    </row>
    <row r="1355" spans="1:16">
      <c r="A1355" t="str">
        <f t="shared" si="34"/>
        <v>4967</v>
      </c>
      <c r="B1355" s="10">
        <v>49</v>
      </c>
      <c r="C1355" s="10">
        <v>67</v>
      </c>
      <c r="D1355" s="10"/>
      <c r="E1355" s="10">
        <v>20390</v>
      </c>
      <c r="F1355" s="10">
        <v>20000</v>
      </c>
      <c r="G1355" s="10"/>
      <c r="H1355" s="10">
        <v>31313.4</v>
      </c>
      <c r="I1355" s="10"/>
      <c r="J1355" s="10">
        <v>16877</v>
      </c>
      <c r="K1355" s="10">
        <v>166.24</v>
      </c>
      <c r="L1355" s="10">
        <v>14921.2</v>
      </c>
      <c r="M1355" s="10">
        <v>415.6</v>
      </c>
      <c r="N1355" s="10">
        <v>37303</v>
      </c>
      <c r="O1355" s="10">
        <v>664.96</v>
      </c>
      <c r="P1355" s="10">
        <v>59684.79</v>
      </c>
    </row>
    <row r="1356" spans="1:16">
      <c r="A1356" t="str">
        <f t="shared" si="34"/>
        <v>5068</v>
      </c>
      <c r="B1356" s="11">
        <v>50</v>
      </c>
      <c r="C1356" s="11">
        <v>68</v>
      </c>
      <c r="D1356" s="11"/>
      <c r="E1356" s="11">
        <v>20390</v>
      </c>
      <c r="F1356" s="11">
        <v>20000</v>
      </c>
      <c r="G1356" s="11"/>
      <c r="H1356" s="11">
        <v>32252.799999999999</v>
      </c>
      <c r="I1356" s="11"/>
      <c r="J1356" s="11">
        <v>17135</v>
      </c>
      <c r="K1356" s="11">
        <v>168.77</v>
      </c>
      <c r="L1356" s="11">
        <v>15537.6</v>
      </c>
      <c r="M1356" s="11">
        <v>421.93</v>
      </c>
      <c r="N1356" s="11">
        <v>38844.01</v>
      </c>
      <c r="O1356" s="11">
        <v>675.08</v>
      </c>
      <c r="P1356" s="11">
        <v>62150.42</v>
      </c>
    </row>
    <row r="1357" spans="1:16">
      <c r="A1357" t="str">
        <f t="shared" si="34"/>
        <v>5169</v>
      </c>
      <c r="B1357" s="10">
        <v>51</v>
      </c>
      <c r="C1357" s="10">
        <v>69</v>
      </c>
      <c r="D1357" s="10"/>
      <c r="E1357" s="10">
        <v>20390</v>
      </c>
      <c r="F1357" s="10">
        <v>20000</v>
      </c>
      <c r="G1357" s="10">
        <v>900</v>
      </c>
      <c r="H1357" s="10">
        <v>34120.379999999997</v>
      </c>
      <c r="I1357" s="10"/>
      <c r="J1357" s="10">
        <v>16497</v>
      </c>
      <c r="K1357" s="10">
        <v>171.35</v>
      </c>
      <c r="L1357" s="10">
        <v>16175.08</v>
      </c>
      <c r="M1357" s="10">
        <v>428.38</v>
      </c>
      <c r="N1357" s="10">
        <v>40437.71</v>
      </c>
      <c r="O1357" s="10">
        <v>685.4</v>
      </c>
      <c r="P1357" s="10">
        <v>64700.33</v>
      </c>
    </row>
    <row r="1358" spans="1:16">
      <c r="A1358" t="str">
        <f t="shared" si="34"/>
        <v>5270</v>
      </c>
      <c r="B1358" s="11">
        <v>52</v>
      </c>
      <c r="C1358" s="11">
        <v>70</v>
      </c>
      <c r="D1358" s="11"/>
      <c r="E1358" s="11">
        <v>20390</v>
      </c>
      <c r="F1358" s="11">
        <v>20000</v>
      </c>
      <c r="G1358" s="11"/>
      <c r="H1358" s="11">
        <v>35144</v>
      </c>
      <c r="I1358" s="11"/>
      <c r="J1358" s="11">
        <v>16718</v>
      </c>
      <c r="K1358" s="11">
        <v>164.97</v>
      </c>
      <c r="L1358" s="11">
        <v>16825.310000000001</v>
      </c>
      <c r="M1358" s="11">
        <v>412.43</v>
      </c>
      <c r="N1358" s="11">
        <v>42063.26</v>
      </c>
      <c r="O1358" s="11">
        <v>659.88</v>
      </c>
      <c r="P1358" s="11">
        <v>67301.22</v>
      </c>
    </row>
    <row r="1359" spans="1:16">
      <c r="A1359" t="str">
        <f t="shared" si="34"/>
        <v>5371</v>
      </c>
      <c r="B1359" s="10">
        <v>53</v>
      </c>
      <c r="C1359" s="10">
        <v>71</v>
      </c>
      <c r="D1359" s="10"/>
      <c r="E1359" s="10">
        <v>20390</v>
      </c>
      <c r="F1359" s="10">
        <v>20000</v>
      </c>
      <c r="G1359" s="10"/>
      <c r="H1359" s="10">
        <v>36198.32</v>
      </c>
      <c r="I1359" s="10"/>
      <c r="J1359" s="10">
        <v>16940</v>
      </c>
      <c r="K1359" s="10">
        <v>167.18</v>
      </c>
      <c r="L1359" s="10">
        <v>17497.240000000002</v>
      </c>
      <c r="M1359" s="10">
        <v>417.95</v>
      </c>
      <c r="N1359" s="10">
        <v>43743.11</v>
      </c>
      <c r="O1359" s="10">
        <v>668.72</v>
      </c>
      <c r="P1359" s="10">
        <v>69988.98</v>
      </c>
    </row>
    <row r="1360" spans="1:16">
      <c r="A1360" t="str">
        <f t="shared" si="34"/>
        <v>5472</v>
      </c>
      <c r="B1360" s="11">
        <v>54</v>
      </c>
      <c r="C1360" s="11">
        <v>72</v>
      </c>
      <c r="D1360" s="11"/>
      <c r="E1360" s="11">
        <v>20390</v>
      </c>
      <c r="F1360" s="11">
        <v>20000</v>
      </c>
      <c r="G1360" s="11">
        <v>900</v>
      </c>
      <c r="H1360" s="11">
        <v>38184.269999999997</v>
      </c>
      <c r="I1360" s="11"/>
      <c r="J1360" s="11">
        <v>16264</v>
      </c>
      <c r="K1360" s="11">
        <v>169.4</v>
      </c>
      <c r="L1360" s="11">
        <v>18191.560000000001</v>
      </c>
      <c r="M1360" s="11">
        <v>423.5</v>
      </c>
      <c r="N1360" s="11">
        <v>45478.9</v>
      </c>
      <c r="O1360" s="11">
        <v>677.6</v>
      </c>
      <c r="P1360" s="11">
        <v>72766.25</v>
      </c>
    </row>
    <row r="1361" spans="1:16">
      <c r="A1361" t="str">
        <f t="shared" si="34"/>
        <v>5573</v>
      </c>
      <c r="B1361" s="10">
        <v>55</v>
      </c>
      <c r="C1361" s="10">
        <v>73</v>
      </c>
      <c r="D1361" s="10"/>
      <c r="E1361" s="10">
        <v>20390</v>
      </c>
      <c r="F1361" s="10">
        <v>20000</v>
      </c>
      <c r="G1361" s="10"/>
      <c r="H1361" s="10">
        <v>39329.79</v>
      </c>
      <c r="I1361" s="10"/>
      <c r="J1361" s="10">
        <v>16433</v>
      </c>
      <c r="K1361" s="10">
        <v>162.63999999999999</v>
      </c>
      <c r="L1361" s="10">
        <v>18899.95</v>
      </c>
      <c r="M1361" s="10">
        <v>406.6</v>
      </c>
      <c r="N1361" s="10">
        <v>47249.87</v>
      </c>
      <c r="O1361" s="10">
        <v>650.55999999999995</v>
      </c>
      <c r="P1361" s="10">
        <v>75599.789999999994</v>
      </c>
    </row>
    <row r="1362" spans="1:16">
      <c r="A1362" t="str">
        <f t="shared" si="34"/>
        <v>5674</v>
      </c>
      <c r="B1362" s="11">
        <v>56</v>
      </c>
      <c r="C1362" s="11">
        <v>74</v>
      </c>
      <c r="D1362" s="11"/>
      <c r="E1362" s="11">
        <v>20390</v>
      </c>
      <c r="F1362" s="11">
        <v>20000</v>
      </c>
      <c r="G1362" s="11"/>
      <c r="H1362" s="11">
        <v>40509.69</v>
      </c>
      <c r="I1362" s="11"/>
      <c r="J1362" s="11">
        <v>16598</v>
      </c>
      <c r="K1362" s="11">
        <v>164.33</v>
      </c>
      <c r="L1362" s="11">
        <v>19631.28</v>
      </c>
      <c r="M1362" s="11">
        <v>410.83</v>
      </c>
      <c r="N1362" s="11">
        <v>49078.19</v>
      </c>
      <c r="O1362" s="11">
        <v>657.32</v>
      </c>
      <c r="P1362" s="11">
        <v>78525.11</v>
      </c>
    </row>
    <row r="1363" spans="1:16">
      <c r="A1363" t="str">
        <f t="shared" si="34"/>
        <v>5775</v>
      </c>
      <c r="B1363" s="10">
        <v>57</v>
      </c>
      <c r="C1363" s="10">
        <v>75</v>
      </c>
      <c r="D1363" s="10"/>
      <c r="E1363" s="10">
        <v>20390</v>
      </c>
      <c r="F1363" s="10">
        <v>20000</v>
      </c>
      <c r="G1363" s="10">
        <v>900</v>
      </c>
      <c r="H1363" s="10">
        <v>42624.98</v>
      </c>
      <c r="I1363" s="10"/>
      <c r="J1363" s="10">
        <v>15858</v>
      </c>
      <c r="K1363" s="10">
        <v>165.98</v>
      </c>
      <c r="L1363" s="10">
        <v>20386.2</v>
      </c>
      <c r="M1363" s="10">
        <v>414.95</v>
      </c>
      <c r="N1363" s="10">
        <v>50965.49</v>
      </c>
      <c r="O1363" s="10">
        <v>663.92</v>
      </c>
      <c r="P1363" s="10">
        <v>81544.78</v>
      </c>
    </row>
    <row r="1364" spans="1:16">
      <c r="A1364" t="str">
        <f t="shared" si="34"/>
        <v>5876</v>
      </c>
      <c r="B1364" s="11">
        <v>58</v>
      </c>
      <c r="C1364" s="11">
        <v>76</v>
      </c>
      <c r="D1364" s="11"/>
      <c r="E1364" s="11">
        <v>20390</v>
      </c>
      <c r="F1364" s="11">
        <v>20000</v>
      </c>
      <c r="G1364" s="11"/>
      <c r="H1364" s="11">
        <v>43903.73</v>
      </c>
      <c r="I1364" s="11"/>
      <c r="J1364" s="11">
        <v>15944</v>
      </c>
      <c r="K1364" s="11">
        <v>158.58000000000001</v>
      </c>
      <c r="L1364" s="11">
        <v>21156.36</v>
      </c>
      <c r="M1364" s="11">
        <v>396.45</v>
      </c>
      <c r="N1364" s="11">
        <v>52890.9</v>
      </c>
      <c r="O1364" s="11">
        <v>634.32000000000005</v>
      </c>
      <c r="P1364" s="11">
        <v>84625.44</v>
      </c>
    </row>
    <row r="1365" spans="1:16">
      <c r="A1365" t="str">
        <f t="shared" si="34"/>
        <v>5977</v>
      </c>
      <c r="B1365" s="10">
        <v>59</v>
      </c>
      <c r="C1365" s="10">
        <v>77</v>
      </c>
      <c r="D1365" s="10"/>
      <c r="E1365" s="10">
        <v>20390</v>
      </c>
      <c r="F1365" s="10">
        <v>20000</v>
      </c>
      <c r="G1365" s="10"/>
      <c r="H1365" s="10">
        <v>45220.84</v>
      </c>
      <c r="I1365" s="10"/>
      <c r="J1365" s="10">
        <v>16013</v>
      </c>
      <c r="K1365" s="10">
        <v>159.44</v>
      </c>
      <c r="L1365" s="10">
        <v>21950.49</v>
      </c>
      <c r="M1365" s="10">
        <v>398.6</v>
      </c>
      <c r="N1365" s="10">
        <v>54876.23</v>
      </c>
      <c r="O1365" s="10">
        <v>637.76</v>
      </c>
      <c r="P1365" s="10">
        <v>87801.97</v>
      </c>
    </row>
    <row r="1366" spans="1:16">
      <c r="A1366" t="str">
        <f t="shared" si="34"/>
        <v>6078</v>
      </c>
      <c r="B1366" s="11">
        <v>60</v>
      </c>
      <c r="C1366" s="11">
        <v>78</v>
      </c>
      <c r="D1366" s="11"/>
      <c r="E1366" s="11">
        <v>20390</v>
      </c>
      <c r="F1366" s="11">
        <v>20000</v>
      </c>
      <c r="G1366" s="11">
        <v>900</v>
      </c>
      <c r="H1366" s="11">
        <v>47477.46</v>
      </c>
      <c r="I1366" s="11"/>
      <c r="J1366" s="11">
        <v>15163</v>
      </c>
      <c r="K1366" s="11">
        <v>160.13</v>
      </c>
      <c r="L1366" s="11">
        <v>22769.14</v>
      </c>
      <c r="M1366" s="11">
        <v>400.33</v>
      </c>
      <c r="N1366" s="11">
        <v>56922.84</v>
      </c>
      <c r="O1366" s="11">
        <v>640.52</v>
      </c>
      <c r="P1366" s="11">
        <v>91076.55</v>
      </c>
    </row>
    <row r="1367" spans="1:16">
      <c r="A1367" t="str">
        <f t="shared" si="34"/>
        <v>6179</v>
      </c>
      <c r="B1367" s="10">
        <v>61</v>
      </c>
      <c r="C1367" s="10">
        <v>79</v>
      </c>
      <c r="D1367" s="10"/>
      <c r="E1367" s="10">
        <v>20390</v>
      </c>
      <c r="F1367" s="10">
        <v>20000</v>
      </c>
      <c r="G1367" s="10"/>
      <c r="H1367" s="10">
        <v>48901.79</v>
      </c>
      <c r="I1367" s="10"/>
      <c r="J1367" s="10">
        <v>15103</v>
      </c>
      <c r="K1367" s="10">
        <v>151.63</v>
      </c>
      <c r="L1367" s="10">
        <v>23603.84</v>
      </c>
      <c r="M1367" s="10">
        <v>379.08</v>
      </c>
      <c r="N1367" s="10">
        <v>59009.599999999999</v>
      </c>
      <c r="O1367" s="10">
        <v>606.52</v>
      </c>
      <c r="P1367" s="10">
        <v>94415.360000000001</v>
      </c>
    </row>
    <row r="1368" spans="1:16">
      <c r="A1368" t="str">
        <f t="shared" si="34"/>
        <v>6280</v>
      </c>
      <c r="B1368" s="11">
        <v>62</v>
      </c>
      <c r="C1368" s="11">
        <v>80</v>
      </c>
      <c r="D1368" s="11"/>
      <c r="E1368" s="11">
        <v>20390</v>
      </c>
      <c r="F1368" s="11">
        <v>20000</v>
      </c>
      <c r="G1368" s="11"/>
      <c r="H1368" s="11">
        <v>50368.84</v>
      </c>
      <c r="I1368" s="11">
        <v>15000</v>
      </c>
      <c r="J1368" s="11">
        <v>15000</v>
      </c>
      <c r="K1368" s="11">
        <v>151.03</v>
      </c>
      <c r="L1368" s="11">
        <v>24462.99</v>
      </c>
      <c r="M1368" s="11">
        <v>377.58</v>
      </c>
      <c r="N1368" s="11">
        <v>61157.47</v>
      </c>
      <c r="O1368" s="11">
        <v>604.12</v>
      </c>
      <c r="P1368" s="11">
        <v>97851.94</v>
      </c>
    </row>
    <row r="1369" spans="1:16" ht="54">
      <c r="B1369" s="9" t="s">
        <v>27</v>
      </c>
      <c r="C1369" s="9" t="s">
        <v>13</v>
      </c>
      <c r="D1369" s="9" t="s">
        <v>3027</v>
      </c>
      <c r="E1369" s="9" t="s">
        <v>15</v>
      </c>
      <c r="F1369" s="9" t="s">
        <v>16</v>
      </c>
      <c r="G1369" s="9" t="s">
        <v>17</v>
      </c>
      <c r="H1369" s="9" t="s">
        <v>3028</v>
      </c>
      <c r="I1369" s="9" t="s">
        <v>19</v>
      </c>
      <c r="J1369" s="9" t="s">
        <v>20</v>
      </c>
      <c r="K1369" s="9" t="s">
        <v>21</v>
      </c>
      <c r="L1369" s="9" t="s">
        <v>22</v>
      </c>
      <c r="M1369" s="9" t="s">
        <v>23</v>
      </c>
      <c r="N1369" s="9" t="s">
        <v>24</v>
      </c>
      <c r="O1369" s="9" t="s">
        <v>25</v>
      </c>
      <c r="P1369" s="9" t="s">
        <v>26</v>
      </c>
    </row>
    <row r="1370" spans="1:16">
      <c r="A1370" t="str">
        <f t="shared" ref="A1370:A1430" si="35">B1370&amp;C1370</f>
        <v>120</v>
      </c>
      <c r="B1370" s="10">
        <v>1</v>
      </c>
      <c r="C1370" s="10">
        <v>20</v>
      </c>
      <c r="D1370" s="10">
        <v>2046</v>
      </c>
      <c r="E1370" s="10">
        <v>2046</v>
      </c>
      <c r="F1370" s="10">
        <v>20000</v>
      </c>
      <c r="G1370" s="10"/>
      <c r="H1370" s="10"/>
      <c r="I1370" s="10"/>
      <c r="J1370" s="10">
        <v>920.7</v>
      </c>
      <c r="K1370" s="10">
        <v>11.25</v>
      </c>
      <c r="L1370" s="10">
        <v>11.25</v>
      </c>
      <c r="M1370" s="10">
        <v>28.13</v>
      </c>
      <c r="N1370" s="10">
        <v>28.13</v>
      </c>
      <c r="O1370" s="10">
        <v>45.01</v>
      </c>
      <c r="P1370" s="10">
        <v>45.01</v>
      </c>
    </row>
    <row r="1371" spans="1:16">
      <c r="A1371" t="str">
        <f t="shared" si="35"/>
        <v>221</v>
      </c>
      <c r="B1371" s="11">
        <v>2</v>
      </c>
      <c r="C1371" s="11">
        <v>21</v>
      </c>
      <c r="D1371" s="11">
        <v>2046</v>
      </c>
      <c r="E1371" s="11">
        <v>4092</v>
      </c>
      <c r="F1371" s="11">
        <v>20000</v>
      </c>
      <c r="G1371" s="11"/>
      <c r="H1371" s="11"/>
      <c r="I1371" s="11"/>
      <c r="J1371" s="11">
        <v>2482</v>
      </c>
      <c r="K1371" s="11">
        <v>26.63</v>
      </c>
      <c r="L1371" s="11">
        <v>38.22</v>
      </c>
      <c r="M1371" s="11">
        <v>66.56</v>
      </c>
      <c r="N1371" s="11">
        <v>95.54</v>
      </c>
      <c r="O1371" s="11">
        <v>106.5</v>
      </c>
      <c r="P1371" s="11">
        <v>152.86000000000001</v>
      </c>
    </row>
    <row r="1372" spans="1:16">
      <c r="A1372" t="str">
        <f t="shared" si="35"/>
        <v>322</v>
      </c>
      <c r="B1372" s="10">
        <v>3</v>
      </c>
      <c r="C1372" s="10">
        <v>22</v>
      </c>
      <c r="D1372" s="10">
        <v>2046</v>
      </c>
      <c r="E1372" s="10">
        <v>6138</v>
      </c>
      <c r="F1372" s="10">
        <v>20000</v>
      </c>
      <c r="G1372" s="10">
        <v>900</v>
      </c>
      <c r="H1372" s="10">
        <v>900</v>
      </c>
      <c r="I1372" s="10"/>
      <c r="J1372" s="10">
        <v>3162</v>
      </c>
      <c r="K1372" s="10">
        <v>42.33</v>
      </c>
      <c r="L1372" s="10">
        <v>81.69</v>
      </c>
      <c r="M1372" s="10">
        <v>105.81</v>
      </c>
      <c r="N1372" s="10">
        <v>204.22</v>
      </c>
      <c r="O1372" s="10">
        <v>169.3</v>
      </c>
      <c r="P1372" s="10">
        <v>326.75</v>
      </c>
    </row>
    <row r="1373" spans="1:16">
      <c r="A1373" t="str">
        <f t="shared" si="35"/>
        <v>423</v>
      </c>
      <c r="B1373" s="11">
        <v>4</v>
      </c>
      <c r="C1373" s="11">
        <v>23</v>
      </c>
      <c r="D1373" s="11">
        <v>2046</v>
      </c>
      <c r="E1373" s="11">
        <v>8184</v>
      </c>
      <c r="F1373" s="11">
        <v>20000</v>
      </c>
      <c r="G1373" s="11"/>
      <c r="H1373" s="11">
        <v>927</v>
      </c>
      <c r="I1373" s="11"/>
      <c r="J1373" s="11">
        <v>5070</v>
      </c>
      <c r="K1373" s="11">
        <v>53.03</v>
      </c>
      <c r="L1373" s="11">
        <v>137.16999999999999</v>
      </c>
      <c r="M1373" s="11">
        <v>132.57</v>
      </c>
      <c r="N1373" s="11">
        <v>342.91</v>
      </c>
      <c r="O1373" s="11">
        <v>212.11</v>
      </c>
      <c r="P1373" s="11">
        <v>548.66</v>
      </c>
    </row>
    <row r="1374" spans="1:16">
      <c r="A1374" t="str">
        <f t="shared" si="35"/>
        <v>524</v>
      </c>
      <c r="B1374" s="10">
        <v>5</v>
      </c>
      <c r="C1374" s="10">
        <v>24</v>
      </c>
      <c r="D1374" s="10">
        <v>2046</v>
      </c>
      <c r="E1374" s="10">
        <v>10230</v>
      </c>
      <c r="F1374" s="10">
        <v>20000</v>
      </c>
      <c r="G1374" s="10"/>
      <c r="H1374" s="10">
        <v>954.81</v>
      </c>
      <c r="I1374" s="10"/>
      <c r="J1374" s="10">
        <v>7059</v>
      </c>
      <c r="K1374" s="10">
        <v>72.97</v>
      </c>
      <c r="L1374" s="10">
        <v>214.25</v>
      </c>
      <c r="M1374" s="10">
        <v>182.42</v>
      </c>
      <c r="N1374" s="10">
        <v>535.62</v>
      </c>
      <c r="O1374" s="10">
        <v>291.87</v>
      </c>
      <c r="P1374" s="10">
        <v>856.99</v>
      </c>
    </row>
    <row r="1375" spans="1:16">
      <c r="A1375" t="str">
        <f t="shared" si="35"/>
        <v>625</v>
      </c>
      <c r="B1375" s="11">
        <v>6</v>
      </c>
      <c r="C1375" s="11">
        <v>25</v>
      </c>
      <c r="D1375" s="11">
        <v>2046</v>
      </c>
      <c r="E1375" s="11">
        <v>12276</v>
      </c>
      <c r="F1375" s="11">
        <v>20000</v>
      </c>
      <c r="G1375" s="11">
        <v>900</v>
      </c>
      <c r="H1375" s="11">
        <v>1883.45</v>
      </c>
      <c r="I1375" s="11"/>
      <c r="J1375" s="11">
        <v>8265</v>
      </c>
      <c r="K1375" s="11">
        <v>93.33</v>
      </c>
      <c r="L1375" s="11">
        <v>314</v>
      </c>
      <c r="M1375" s="11">
        <v>233.32</v>
      </c>
      <c r="N1375" s="11">
        <v>785.01</v>
      </c>
      <c r="O1375" s="11">
        <v>373.31</v>
      </c>
      <c r="P1375" s="11">
        <v>1256.01</v>
      </c>
    </row>
    <row r="1376" spans="1:16">
      <c r="A1376" t="str">
        <f t="shared" si="35"/>
        <v>726</v>
      </c>
      <c r="B1376" s="10">
        <v>7</v>
      </c>
      <c r="C1376" s="10">
        <v>26</v>
      </c>
      <c r="D1376" s="10">
        <v>2046</v>
      </c>
      <c r="E1376" s="10">
        <v>14322</v>
      </c>
      <c r="F1376" s="10">
        <v>20000</v>
      </c>
      <c r="G1376" s="10"/>
      <c r="H1376" s="10">
        <v>1939.96</v>
      </c>
      <c r="I1376" s="10"/>
      <c r="J1376" s="10">
        <v>10392</v>
      </c>
      <c r="K1376" s="10">
        <v>105.12</v>
      </c>
      <c r="L1376" s="10">
        <v>428.54</v>
      </c>
      <c r="M1376" s="10">
        <v>262.79000000000002</v>
      </c>
      <c r="N1376" s="10">
        <v>1071.3499999999999</v>
      </c>
      <c r="O1376" s="10">
        <v>420.47</v>
      </c>
      <c r="P1376" s="10">
        <v>1714.17</v>
      </c>
    </row>
    <row r="1377" spans="1:16">
      <c r="A1377" t="str">
        <f t="shared" si="35"/>
        <v>827</v>
      </c>
      <c r="B1377" s="11">
        <v>8</v>
      </c>
      <c r="C1377" s="11">
        <v>27</v>
      </c>
      <c r="D1377" s="11">
        <v>2046</v>
      </c>
      <c r="E1377" s="11">
        <v>16368</v>
      </c>
      <c r="F1377" s="11">
        <v>20000</v>
      </c>
      <c r="G1377" s="11"/>
      <c r="H1377" s="11">
        <v>1998.16</v>
      </c>
      <c r="I1377" s="11"/>
      <c r="J1377" s="11">
        <v>12605</v>
      </c>
      <c r="K1377" s="11">
        <v>126.16</v>
      </c>
      <c r="L1377" s="11">
        <v>567.55999999999995</v>
      </c>
      <c r="M1377" s="11">
        <v>315.39</v>
      </c>
      <c r="N1377" s="11">
        <v>1418.89</v>
      </c>
      <c r="O1377" s="11">
        <v>504.63</v>
      </c>
      <c r="P1377" s="11">
        <v>2270.2199999999998</v>
      </c>
    </row>
    <row r="1378" spans="1:16">
      <c r="A1378" t="str">
        <f t="shared" si="35"/>
        <v>928</v>
      </c>
      <c r="B1378" s="10">
        <v>9</v>
      </c>
      <c r="C1378" s="10">
        <v>28</v>
      </c>
      <c r="D1378" s="10">
        <v>2046</v>
      </c>
      <c r="E1378" s="10">
        <v>18414</v>
      </c>
      <c r="F1378" s="10">
        <v>20000</v>
      </c>
      <c r="G1378" s="10">
        <v>900</v>
      </c>
      <c r="H1378" s="10">
        <v>2958.1</v>
      </c>
      <c r="I1378" s="10"/>
      <c r="J1378" s="10">
        <v>14014</v>
      </c>
      <c r="K1378" s="10">
        <v>147.65</v>
      </c>
      <c r="L1378" s="10">
        <v>732.23</v>
      </c>
      <c r="M1378" s="10">
        <v>369.12</v>
      </c>
      <c r="N1378" s="10">
        <v>1830.57</v>
      </c>
      <c r="O1378" s="10">
        <v>590.59</v>
      </c>
      <c r="P1378" s="10">
        <v>2928.92</v>
      </c>
    </row>
    <row r="1379" spans="1:16">
      <c r="A1379" t="str">
        <f t="shared" si="35"/>
        <v>1029</v>
      </c>
      <c r="B1379" s="11">
        <v>10</v>
      </c>
      <c r="C1379" s="11">
        <v>29</v>
      </c>
      <c r="D1379" s="11">
        <v>2046</v>
      </c>
      <c r="E1379" s="11">
        <v>20460</v>
      </c>
      <c r="F1379" s="11">
        <v>20000</v>
      </c>
      <c r="G1379" s="11"/>
      <c r="H1379" s="11">
        <v>3046.84</v>
      </c>
      <c r="I1379" s="11"/>
      <c r="J1379" s="11">
        <v>16376</v>
      </c>
      <c r="K1379" s="11">
        <v>160.58000000000001</v>
      </c>
      <c r="L1379" s="11">
        <v>914.77</v>
      </c>
      <c r="M1379" s="11">
        <v>401.44</v>
      </c>
      <c r="N1379" s="11">
        <v>2286.94</v>
      </c>
      <c r="O1379" s="11">
        <v>642.30999999999995</v>
      </c>
      <c r="P1379" s="11">
        <v>3659.1</v>
      </c>
    </row>
    <row r="1380" spans="1:16">
      <c r="A1380" t="str">
        <f t="shared" si="35"/>
        <v>1130</v>
      </c>
      <c r="B1380" s="10">
        <v>11</v>
      </c>
      <c r="C1380" s="10">
        <v>30</v>
      </c>
      <c r="D1380" s="10"/>
      <c r="E1380" s="10">
        <v>20460</v>
      </c>
      <c r="F1380" s="10">
        <v>20000</v>
      </c>
      <c r="G1380" s="10"/>
      <c r="H1380" s="10">
        <v>3138.25</v>
      </c>
      <c r="I1380" s="10"/>
      <c r="J1380" s="10">
        <v>16700</v>
      </c>
      <c r="K1380" s="10">
        <v>163.76</v>
      </c>
      <c r="L1380" s="10">
        <v>1105.98</v>
      </c>
      <c r="M1380" s="10">
        <v>409.4</v>
      </c>
      <c r="N1380" s="10">
        <v>2764.94</v>
      </c>
      <c r="O1380" s="10">
        <v>655.04</v>
      </c>
      <c r="P1380" s="10">
        <v>4423.91</v>
      </c>
    </row>
    <row r="1381" spans="1:16">
      <c r="A1381" t="str">
        <f t="shared" si="35"/>
        <v>1231</v>
      </c>
      <c r="B1381" s="11">
        <v>12</v>
      </c>
      <c r="C1381" s="11">
        <v>31</v>
      </c>
      <c r="D1381" s="11"/>
      <c r="E1381" s="11">
        <v>20460</v>
      </c>
      <c r="F1381" s="11">
        <v>20000</v>
      </c>
      <c r="G1381" s="11">
        <v>900</v>
      </c>
      <c r="H1381" s="11">
        <v>4132.3999999999996</v>
      </c>
      <c r="I1381" s="11"/>
      <c r="J1381" s="11">
        <v>16131</v>
      </c>
      <c r="K1381" s="11">
        <v>167</v>
      </c>
      <c r="L1381" s="11">
        <v>1306.1600000000001</v>
      </c>
      <c r="M1381" s="11">
        <v>417.5</v>
      </c>
      <c r="N1381" s="11">
        <v>3265.39</v>
      </c>
      <c r="O1381" s="11">
        <v>668</v>
      </c>
      <c r="P1381" s="11">
        <v>5224.63</v>
      </c>
    </row>
    <row r="1382" spans="1:16">
      <c r="A1382" t="str">
        <f t="shared" si="35"/>
        <v>1332</v>
      </c>
      <c r="B1382" s="10">
        <v>13</v>
      </c>
      <c r="C1382" s="10">
        <v>32</v>
      </c>
      <c r="D1382" s="10"/>
      <c r="E1382" s="10">
        <v>20460</v>
      </c>
      <c r="F1382" s="10">
        <v>20000</v>
      </c>
      <c r="G1382" s="10"/>
      <c r="H1382" s="10">
        <v>4256.37</v>
      </c>
      <c r="I1382" s="10"/>
      <c r="J1382" s="10">
        <v>16450</v>
      </c>
      <c r="K1382" s="10">
        <v>161.31</v>
      </c>
      <c r="L1382" s="10">
        <v>1506.65</v>
      </c>
      <c r="M1382" s="10">
        <v>403.28</v>
      </c>
      <c r="N1382" s="10">
        <v>3766.63</v>
      </c>
      <c r="O1382" s="10">
        <v>645.24</v>
      </c>
      <c r="P1382" s="10">
        <v>6026.61</v>
      </c>
    </row>
    <row r="1383" spans="1:16">
      <c r="A1383" t="str">
        <f t="shared" si="35"/>
        <v>1433</v>
      </c>
      <c r="B1383" s="11">
        <v>14</v>
      </c>
      <c r="C1383" s="11">
        <v>33</v>
      </c>
      <c r="D1383" s="11"/>
      <c r="E1383" s="11">
        <v>20460</v>
      </c>
      <c r="F1383" s="11">
        <v>20000</v>
      </c>
      <c r="G1383" s="11"/>
      <c r="H1383" s="11">
        <v>4384.0600000000004</v>
      </c>
      <c r="I1383" s="11"/>
      <c r="J1383" s="11">
        <v>16775</v>
      </c>
      <c r="K1383" s="11">
        <v>164.5</v>
      </c>
      <c r="L1383" s="11">
        <v>1716.35</v>
      </c>
      <c r="M1383" s="11">
        <v>411.25</v>
      </c>
      <c r="N1383" s="11">
        <v>4290.88</v>
      </c>
      <c r="O1383" s="11">
        <v>658</v>
      </c>
      <c r="P1383" s="11">
        <v>6865.41</v>
      </c>
    </row>
    <row r="1384" spans="1:16">
      <c r="A1384" t="str">
        <f t="shared" si="35"/>
        <v>1534</v>
      </c>
      <c r="B1384" s="10">
        <v>15</v>
      </c>
      <c r="C1384" s="10">
        <v>34</v>
      </c>
      <c r="D1384" s="10"/>
      <c r="E1384" s="10">
        <v>20460</v>
      </c>
      <c r="F1384" s="10">
        <v>20000</v>
      </c>
      <c r="G1384" s="10">
        <v>900</v>
      </c>
      <c r="H1384" s="10">
        <v>5415.58</v>
      </c>
      <c r="I1384" s="10"/>
      <c r="J1384" s="10">
        <v>16207</v>
      </c>
      <c r="K1384" s="10">
        <v>167.75</v>
      </c>
      <c r="L1384" s="10">
        <v>1935.59</v>
      </c>
      <c r="M1384" s="10">
        <v>419.38</v>
      </c>
      <c r="N1384" s="10">
        <v>4838.9799999999996</v>
      </c>
      <c r="O1384" s="10">
        <v>671</v>
      </c>
      <c r="P1384" s="10">
        <v>7742.37</v>
      </c>
    </row>
    <row r="1385" spans="1:16">
      <c r="A1385" t="str">
        <f t="shared" si="35"/>
        <v>1635</v>
      </c>
      <c r="B1385" s="11">
        <v>16</v>
      </c>
      <c r="C1385" s="11">
        <v>35</v>
      </c>
      <c r="D1385" s="11"/>
      <c r="E1385" s="11">
        <v>20460</v>
      </c>
      <c r="F1385" s="11">
        <v>20000</v>
      </c>
      <c r="G1385" s="11"/>
      <c r="H1385" s="11">
        <v>5578.05</v>
      </c>
      <c r="I1385" s="11"/>
      <c r="J1385" s="11">
        <v>16527</v>
      </c>
      <c r="K1385" s="11">
        <v>162.07</v>
      </c>
      <c r="L1385" s="11">
        <v>2155.73</v>
      </c>
      <c r="M1385" s="11">
        <v>405.18</v>
      </c>
      <c r="N1385" s="11">
        <v>5389.32</v>
      </c>
      <c r="O1385" s="11">
        <v>648.28</v>
      </c>
      <c r="P1385" s="11">
        <v>8622.92</v>
      </c>
    </row>
    <row r="1386" spans="1:16">
      <c r="A1386" t="str">
        <f t="shared" si="35"/>
        <v>1736</v>
      </c>
      <c r="B1386" s="10">
        <v>17</v>
      </c>
      <c r="C1386" s="10">
        <v>36</v>
      </c>
      <c r="D1386" s="10"/>
      <c r="E1386" s="10">
        <v>20460</v>
      </c>
      <c r="F1386" s="10">
        <v>20000</v>
      </c>
      <c r="G1386" s="10"/>
      <c r="H1386" s="10">
        <v>5745.39</v>
      </c>
      <c r="I1386" s="10"/>
      <c r="J1386" s="10">
        <v>16853</v>
      </c>
      <c r="K1386" s="10">
        <v>165.27</v>
      </c>
      <c r="L1386" s="10">
        <v>2385.67</v>
      </c>
      <c r="M1386" s="10">
        <v>413.18</v>
      </c>
      <c r="N1386" s="10">
        <v>5964.18</v>
      </c>
      <c r="O1386" s="10">
        <v>661.08</v>
      </c>
      <c r="P1386" s="10">
        <v>9542.69</v>
      </c>
    </row>
    <row r="1387" spans="1:16">
      <c r="A1387" t="str">
        <f t="shared" si="35"/>
        <v>1837</v>
      </c>
      <c r="B1387" s="11">
        <v>18</v>
      </c>
      <c r="C1387" s="11">
        <v>37</v>
      </c>
      <c r="D1387" s="11"/>
      <c r="E1387" s="11">
        <v>20460</v>
      </c>
      <c r="F1387" s="11">
        <v>20000</v>
      </c>
      <c r="G1387" s="11">
        <v>900</v>
      </c>
      <c r="H1387" s="11">
        <v>6817.75</v>
      </c>
      <c r="I1387" s="11"/>
      <c r="J1387" s="11">
        <v>16286</v>
      </c>
      <c r="K1387" s="11">
        <v>168.53</v>
      </c>
      <c r="L1387" s="11">
        <v>2625.77</v>
      </c>
      <c r="M1387" s="11">
        <v>421.33</v>
      </c>
      <c r="N1387" s="11">
        <v>6564.43</v>
      </c>
      <c r="O1387" s="11">
        <v>674.12</v>
      </c>
      <c r="P1387" s="11">
        <v>10503.09</v>
      </c>
    </row>
    <row r="1388" spans="1:16">
      <c r="A1388" t="str">
        <f t="shared" si="35"/>
        <v>1938</v>
      </c>
      <c r="B1388" s="10">
        <v>19</v>
      </c>
      <c r="C1388" s="10">
        <v>38</v>
      </c>
      <c r="D1388" s="10"/>
      <c r="E1388" s="10">
        <v>20460</v>
      </c>
      <c r="F1388" s="10">
        <v>20000</v>
      </c>
      <c r="G1388" s="10"/>
      <c r="H1388" s="10">
        <v>7022.29</v>
      </c>
      <c r="I1388" s="10"/>
      <c r="J1388" s="10">
        <v>16606</v>
      </c>
      <c r="K1388" s="10">
        <v>162.86000000000001</v>
      </c>
      <c r="L1388" s="10">
        <v>2867.4</v>
      </c>
      <c r="M1388" s="10">
        <v>407.15</v>
      </c>
      <c r="N1388" s="10">
        <v>7168.51</v>
      </c>
      <c r="O1388" s="10">
        <v>651.44000000000005</v>
      </c>
      <c r="P1388" s="10">
        <v>11469.62</v>
      </c>
    </row>
    <row r="1389" spans="1:16">
      <c r="A1389" t="str">
        <f t="shared" si="35"/>
        <v>2039</v>
      </c>
      <c r="B1389" s="11">
        <v>20</v>
      </c>
      <c r="C1389" s="11">
        <v>39</v>
      </c>
      <c r="D1389" s="11"/>
      <c r="E1389" s="11">
        <v>20460</v>
      </c>
      <c r="F1389" s="11">
        <v>20000</v>
      </c>
      <c r="G1389" s="11"/>
      <c r="H1389" s="11">
        <v>7232.95</v>
      </c>
      <c r="I1389" s="11"/>
      <c r="J1389" s="11">
        <v>16933</v>
      </c>
      <c r="K1389" s="11">
        <v>166.06</v>
      </c>
      <c r="L1389" s="11">
        <v>3119.49</v>
      </c>
      <c r="M1389" s="11">
        <v>415.15</v>
      </c>
      <c r="N1389" s="11">
        <v>7798.72</v>
      </c>
      <c r="O1389" s="11">
        <v>664.24</v>
      </c>
      <c r="P1389" s="11">
        <v>12477.95</v>
      </c>
    </row>
    <row r="1390" spans="1:16">
      <c r="A1390" t="str">
        <f t="shared" si="35"/>
        <v>2140</v>
      </c>
      <c r="B1390" s="10">
        <v>21</v>
      </c>
      <c r="C1390" s="10">
        <v>40</v>
      </c>
      <c r="D1390" s="10"/>
      <c r="E1390" s="10">
        <v>20460</v>
      </c>
      <c r="F1390" s="10">
        <v>20000</v>
      </c>
      <c r="G1390" s="10">
        <v>900</v>
      </c>
      <c r="H1390" s="10">
        <v>8349.94</v>
      </c>
      <c r="I1390" s="10"/>
      <c r="J1390" s="10">
        <v>16366</v>
      </c>
      <c r="K1390" s="10">
        <v>169.33</v>
      </c>
      <c r="L1390" s="10">
        <v>3382.4</v>
      </c>
      <c r="M1390" s="10">
        <v>423.33</v>
      </c>
      <c r="N1390" s="10">
        <v>8456</v>
      </c>
      <c r="O1390" s="10">
        <v>677.32</v>
      </c>
      <c r="P1390" s="10">
        <v>13529.61</v>
      </c>
    </row>
    <row r="1391" spans="1:16">
      <c r="A1391" t="str">
        <f t="shared" si="35"/>
        <v>2241</v>
      </c>
      <c r="B1391" s="11">
        <v>22</v>
      </c>
      <c r="C1391" s="11">
        <v>41</v>
      </c>
      <c r="D1391" s="11"/>
      <c r="E1391" s="11">
        <v>20460</v>
      </c>
      <c r="F1391" s="11">
        <v>20000</v>
      </c>
      <c r="G1391" s="11"/>
      <c r="H1391" s="11">
        <v>8600.44</v>
      </c>
      <c r="I1391" s="11"/>
      <c r="J1391" s="11">
        <v>16686</v>
      </c>
      <c r="K1391" s="11">
        <v>163.66</v>
      </c>
      <c r="L1391" s="11">
        <v>3647.53</v>
      </c>
      <c r="M1391" s="11">
        <v>409.15</v>
      </c>
      <c r="N1391" s="11">
        <v>9118.83</v>
      </c>
      <c r="O1391" s="11">
        <v>654.64</v>
      </c>
      <c r="P1391" s="11">
        <v>14590.13</v>
      </c>
    </row>
    <row r="1392" spans="1:16">
      <c r="A1392" t="str">
        <f t="shared" si="35"/>
        <v>2342</v>
      </c>
      <c r="B1392" s="10">
        <v>23</v>
      </c>
      <c r="C1392" s="10">
        <v>42</v>
      </c>
      <c r="D1392" s="10"/>
      <c r="E1392" s="10">
        <v>20460</v>
      </c>
      <c r="F1392" s="10">
        <v>20000</v>
      </c>
      <c r="G1392" s="10"/>
      <c r="H1392" s="10">
        <v>8858.4500000000007</v>
      </c>
      <c r="I1392" s="10"/>
      <c r="J1392" s="10">
        <v>17012</v>
      </c>
      <c r="K1392" s="10">
        <v>166.86</v>
      </c>
      <c r="L1392" s="10">
        <v>3923.82</v>
      </c>
      <c r="M1392" s="10">
        <v>417.15</v>
      </c>
      <c r="N1392" s="10">
        <v>9809.5499999999993</v>
      </c>
      <c r="O1392" s="10">
        <v>667.44</v>
      </c>
      <c r="P1392" s="10">
        <v>15695.28</v>
      </c>
    </row>
    <row r="1393" spans="1:16">
      <c r="A1393" t="str">
        <f t="shared" si="35"/>
        <v>2443</v>
      </c>
      <c r="B1393" s="11">
        <v>24</v>
      </c>
      <c r="C1393" s="11">
        <v>43</v>
      </c>
      <c r="D1393" s="11"/>
      <c r="E1393" s="11">
        <v>20460</v>
      </c>
      <c r="F1393" s="11">
        <v>20000</v>
      </c>
      <c r="G1393" s="11">
        <v>900</v>
      </c>
      <c r="H1393" s="11">
        <v>10024.209999999999</v>
      </c>
      <c r="I1393" s="11"/>
      <c r="J1393" s="11">
        <v>16446</v>
      </c>
      <c r="K1393" s="11">
        <v>170.12</v>
      </c>
      <c r="L1393" s="11">
        <v>4211.6499999999996</v>
      </c>
      <c r="M1393" s="11">
        <v>425.3</v>
      </c>
      <c r="N1393" s="11">
        <v>10529.14</v>
      </c>
      <c r="O1393" s="11">
        <v>680.48</v>
      </c>
      <c r="P1393" s="11">
        <v>16846.62</v>
      </c>
    </row>
    <row r="1394" spans="1:16">
      <c r="A1394" t="str">
        <f t="shared" si="35"/>
        <v>2544</v>
      </c>
      <c r="B1394" s="10">
        <v>25</v>
      </c>
      <c r="C1394" s="10">
        <v>44</v>
      </c>
      <c r="D1394" s="10"/>
      <c r="E1394" s="10">
        <v>20460</v>
      </c>
      <c r="F1394" s="10">
        <v>20000</v>
      </c>
      <c r="G1394" s="10"/>
      <c r="H1394" s="10">
        <v>10324.93</v>
      </c>
      <c r="I1394" s="10"/>
      <c r="J1394" s="10">
        <v>16765</v>
      </c>
      <c r="K1394" s="10">
        <v>164.46</v>
      </c>
      <c r="L1394" s="10">
        <v>4502.46</v>
      </c>
      <c r="M1394" s="10">
        <v>411.15</v>
      </c>
      <c r="N1394" s="10">
        <v>11256.16</v>
      </c>
      <c r="O1394" s="10">
        <v>657.84</v>
      </c>
      <c r="P1394" s="10">
        <v>18009.86</v>
      </c>
    </row>
    <row r="1395" spans="1:16">
      <c r="A1395" t="str">
        <f t="shared" si="35"/>
        <v>2645</v>
      </c>
      <c r="B1395" s="11">
        <v>26</v>
      </c>
      <c r="C1395" s="11">
        <v>45</v>
      </c>
      <c r="D1395" s="11"/>
      <c r="E1395" s="11">
        <v>20460</v>
      </c>
      <c r="F1395" s="11">
        <v>20000</v>
      </c>
      <c r="G1395" s="11"/>
      <c r="H1395" s="11">
        <v>10634.68</v>
      </c>
      <c r="I1395" s="11"/>
      <c r="J1395" s="11">
        <v>17091</v>
      </c>
      <c r="K1395" s="11">
        <v>167.65</v>
      </c>
      <c r="L1395" s="11">
        <v>4805.1899999999996</v>
      </c>
      <c r="M1395" s="11">
        <v>419.13</v>
      </c>
      <c r="N1395" s="11">
        <v>12012.97</v>
      </c>
      <c r="O1395" s="11">
        <v>670.6</v>
      </c>
      <c r="P1395" s="11">
        <v>19220.75</v>
      </c>
    </row>
    <row r="1396" spans="1:16">
      <c r="A1396" t="str">
        <f t="shared" si="35"/>
        <v>2746</v>
      </c>
      <c r="B1396" s="10">
        <v>27</v>
      </c>
      <c r="C1396" s="10">
        <v>46</v>
      </c>
      <c r="D1396" s="10"/>
      <c r="E1396" s="10">
        <v>20460</v>
      </c>
      <c r="F1396" s="10">
        <v>20000</v>
      </c>
      <c r="G1396" s="10">
        <v>900</v>
      </c>
      <c r="H1396" s="10">
        <v>11853.72</v>
      </c>
      <c r="I1396" s="10"/>
      <c r="J1396" s="10">
        <v>16524</v>
      </c>
      <c r="K1396" s="10">
        <v>170.91</v>
      </c>
      <c r="L1396" s="10">
        <v>5120.25</v>
      </c>
      <c r="M1396" s="10">
        <v>427.28</v>
      </c>
      <c r="N1396" s="10">
        <v>12800.63</v>
      </c>
      <c r="O1396" s="10">
        <v>683.64</v>
      </c>
      <c r="P1396" s="10">
        <v>20481.009999999998</v>
      </c>
    </row>
    <row r="1397" spans="1:16">
      <c r="A1397" t="str">
        <f t="shared" si="35"/>
        <v>2847</v>
      </c>
      <c r="B1397" s="11">
        <v>28</v>
      </c>
      <c r="C1397" s="11">
        <v>47</v>
      </c>
      <c r="D1397" s="11"/>
      <c r="E1397" s="11">
        <v>20460</v>
      </c>
      <c r="F1397" s="11">
        <v>20000</v>
      </c>
      <c r="G1397" s="11"/>
      <c r="H1397" s="11">
        <v>12209.33</v>
      </c>
      <c r="I1397" s="11"/>
      <c r="J1397" s="11">
        <v>16842</v>
      </c>
      <c r="K1397" s="11">
        <v>165.24</v>
      </c>
      <c r="L1397" s="11">
        <v>5439.1</v>
      </c>
      <c r="M1397" s="11">
        <v>413.1</v>
      </c>
      <c r="N1397" s="11">
        <v>13597.75</v>
      </c>
      <c r="O1397" s="11">
        <v>660.96</v>
      </c>
      <c r="P1397" s="11">
        <v>21756.400000000001</v>
      </c>
    </row>
    <row r="1398" spans="1:16">
      <c r="A1398" t="str">
        <f t="shared" si="35"/>
        <v>2948</v>
      </c>
      <c r="B1398" s="10">
        <v>29</v>
      </c>
      <c r="C1398" s="10">
        <v>48</v>
      </c>
      <c r="D1398" s="10"/>
      <c r="E1398" s="10">
        <v>20460</v>
      </c>
      <c r="F1398" s="10">
        <v>20000</v>
      </c>
      <c r="G1398" s="10"/>
      <c r="H1398" s="10">
        <v>12575.61</v>
      </c>
      <c r="I1398" s="10"/>
      <c r="J1398" s="10">
        <v>17167</v>
      </c>
      <c r="K1398" s="10">
        <v>168.42</v>
      </c>
      <c r="L1398" s="10">
        <v>5770.69</v>
      </c>
      <c r="M1398" s="10">
        <v>421.05</v>
      </c>
      <c r="N1398" s="10">
        <v>14426.74</v>
      </c>
      <c r="O1398" s="10">
        <v>673.68</v>
      </c>
      <c r="P1398" s="10">
        <v>23082.78</v>
      </c>
    </row>
    <row r="1399" spans="1:16">
      <c r="A1399" t="str">
        <f t="shared" si="35"/>
        <v>3049</v>
      </c>
      <c r="B1399" s="11">
        <v>30</v>
      </c>
      <c r="C1399" s="11">
        <v>49</v>
      </c>
      <c r="D1399" s="11"/>
      <c r="E1399" s="11">
        <v>20460</v>
      </c>
      <c r="F1399" s="11">
        <v>20000</v>
      </c>
      <c r="G1399" s="11">
        <v>900</v>
      </c>
      <c r="H1399" s="11">
        <v>13852.88</v>
      </c>
      <c r="I1399" s="11"/>
      <c r="J1399" s="11">
        <v>16599</v>
      </c>
      <c r="K1399" s="11">
        <v>171.67</v>
      </c>
      <c r="L1399" s="11">
        <v>6115.48</v>
      </c>
      <c r="M1399" s="11">
        <v>429.18</v>
      </c>
      <c r="N1399" s="11">
        <v>15288.71</v>
      </c>
      <c r="O1399" s="11">
        <v>686.68</v>
      </c>
      <c r="P1399" s="11">
        <v>24461.94</v>
      </c>
    </row>
    <row r="1400" spans="1:16">
      <c r="A1400" t="str">
        <f t="shared" si="35"/>
        <v>3150</v>
      </c>
      <c r="B1400" s="10">
        <v>31</v>
      </c>
      <c r="C1400" s="10">
        <v>50</v>
      </c>
      <c r="D1400" s="10"/>
      <c r="E1400" s="10">
        <v>20460</v>
      </c>
      <c r="F1400" s="10">
        <v>20000</v>
      </c>
      <c r="G1400" s="10"/>
      <c r="H1400" s="10">
        <v>14268.47</v>
      </c>
      <c r="I1400" s="10"/>
      <c r="J1400" s="10">
        <v>16915</v>
      </c>
      <c r="K1400" s="10">
        <v>165.99</v>
      </c>
      <c r="L1400" s="10">
        <v>6464.94</v>
      </c>
      <c r="M1400" s="10">
        <v>414.98</v>
      </c>
      <c r="N1400" s="10">
        <v>16162.35</v>
      </c>
      <c r="O1400" s="10">
        <v>663.96</v>
      </c>
      <c r="P1400" s="10">
        <v>25859.759999999998</v>
      </c>
    </row>
    <row r="1401" spans="1:16">
      <c r="A1401" t="str">
        <f t="shared" si="35"/>
        <v>3251</v>
      </c>
      <c r="B1401" s="11">
        <v>32</v>
      </c>
      <c r="C1401" s="11">
        <v>51</v>
      </c>
      <c r="D1401" s="11"/>
      <c r="E1401" s="11">
        <v>20460</v>
      </c>
      <c r="F1401" s="11">
        <v>20000</v>
      </c>
      <c r="G1401" s="11"/>
      <c r="H1401" s="11">
        <v>14696.52</v>
      </c>
      <c r="I1401" s="11"/>
      <c r="J1401" s="11">
        <v>17238</v>
      </c>
      <c r="K1401" s="11">
        <v>169.15</v>
      </c>
      <c r="L1401" s="11">
        <v>6828.04</v>
      </c>
      <c r="M1401" s="11">
        <v>422.88</v>
      </c>
      <c r="N1401" s="11">
        <v>17070.09</v>
      </c>
      <c r="O1401" s="11">
        <v>676.6</v>
      </c>
      <c r="P1401" s="11">
        <v>27312.15</v>
      </c>
    </row>
    <row r="1402" spans="1:16">
      <c r="A1402" t="str">
        <f t="shared" si="35"/>
        <v>3352</v>
      </c>
      <c r="B1402" s="10">
        <v>33</v>
      </c>
      <c r="C1402" s="10">
        <v>52</v>
      </c>
      <c r="D1402" s="10"/>
      <c r="E1402" s="10">
        <v>20460</v>
      </c>
      <c r="F1402" s="10">
        <v>20000</v>
      </c>
      <c r="G1402" s="10">
        <v>900</v>
      </c>
      <c r="H1402" s="10">
        <v>16037.42</v>
      </c>
      <c r="I1402" s="10"/>
      <c r="J1402" s="10">
        <v>16667</v>
      </c>
      <c r="K1402" s="10">
        <v>172.38</v>
      </c>
      <c r="L1402" s="10">
        <v>7205.26</v>
      </c>
      <c r="M1402" s="10">
        <v>430.95</v>
      </c>
      <c r="N1402" s="10">
        <v>18013.150000000001</v>
      </c>
      <c r="O1402" s="10">
        <v>689.52</v>
      </c>
      <c r="P1402" s="10">
        <v>28821.040000000001</v>
      </c>
    </row>
    <row r="1403" spans="1:16">
      <c r="A1403" t="str">
        <f t="shared" si="35"/>
        <v>3453</v>
      </c>
      <c r="B1403" s="11">
        <v>34</v>
      </c>
      <c r="C1403" s="11">
        <v>53</v>
      </c>
      <c r="D1403" s="11"/>
      <c r="E1403" s="11">
        <v>20460</v>
      </c>
      <c r="F1403" s="11">
        <v>20000</v>
      </c>
      <c r="G1403" s="11"/>
      <c r="H1403" s="11">
        <v>16518.54</v>
      </c>
      <c r="I1403" s="11"/>
      <c r="J1403" s="11">
        <v>16980</v>
      </c>
      <c r="K1403" s="11">
        <v>166.67</v>
      </c>
      <c r="L1403" s="11">
        <v>7588.09</v>
      </c>
      <c r="M1403" s="11">
        <v>416.68</v>
      </c>
      <c r="N1403" s="11">
        <v>18970.22</v>
      </c>
      <c r="O1403" s="11">
        <v>666.68</v>
      </c>
      <c r="P1403" s="11">
        <v>30352.35</v>
      </c>
    </row>
    <row r="1404" spans="1:16">
      <c r="A1404" t="str">
        <f t="shared" si="35"/>
        <v>3554</v>
      </c>
      <c r="B1404" s="10">
        <v>35</v>
      </c>
      <c r="C1404" s="10">
        <v>54</v>
      </c>
      <c r="D1404" s="10"/>
      <c r="E1404" s="10">
        <v>20460</v>
      </c>
      <c r="F1404" s="10">
        <v>20000</v>
      </c>
      <c r="G1404" s="10"/>
      <c r="H1404" s="10">
        <v>17014.099999999999</v>
      </c>
      <c r="I1404" s="10"/>
      <c r="J1404" s="10">
        <v>17300</v>
      </c>
      <c r="K1404" s="10">
        <v>169.8</v>
      </c>
      <c r="L1404" s="10">
        <v>7985.53</v>
      </c>
      <c r="M1404" s="10">
        <v>424.5</v>
      </c>
      <c r="N1404" s="10">
        <v>19963.82</v>
      </c>
      <c r="O1404" s="10">
        <v>679.2</v>
      </c>
      <c r="P1404" s="10">
        <v>31942.12</v>
      </c>
    </row>
    <row r="1405" spans="1:16">
      <c r="A1405" t="str">
        <f t="shared" si="35"/>
        <v>3655</v>
      </c>
      <c r="B1405" s="11">
        <v>36</v>
      </c>
      <c r="C1405" s="11">
        <v>55</v>
      </c>
      <c r="D1405" s="11"/>
      <c r="E1405" s="11">
        <v>20460</v>
      </c>
      <c r="F1405" s="11">
        <v>20000</v>
      </c>
      <c r="G1405" s="11">
        <v>900</v>
      </c>
      <c r="H1405" s="11">
        <v>18424.52</v>
      </c>
      <c r="I1405" s="11"/>
      <c r="J1405" s="11">
        <v>16726</v>
      </c>
      <c r="K1405" s="11">
        <v>173</v>
      </c>
      <c r="L1405" s="11">
        <v>8398.1</v>
      </c>
      <c r="M1405" s="11">
        <v>432.5</v>
      </c>
      <c r="N1405" s="11">
        <v>20995.24</v>
      </c>
      <c r="O1405" s="11">
        <v>692</v>
      </c>
      <c r="P1405" s="11">
        <v>33592.379999999997</v>
      </c>
    </row>
    <row r="1406" spans="1:16">
      <c r="A1406" t="str">
        <f t="shared" si="35"/>
        <v>3756</v>
      </c>
      <c r="B1406" s="10">
        <v>37</v>
      </c>
      <c r="C1406" s="10">
        <v>56</v>
      </c>
      <c r="D1406" s="10"/>
      <c r="E1406" s="10">
        <v>20460</v>
      </c>
      <c r="F1406" s="10">
        <v>20000</v>
      </c>
      <c r="G1406" s="10"/>
      <c r="H1406" s="10">
        <v>18977.259999999998</v>
      </c>
      <c r="I1406" s="10"/>
      <c r="J1406" s="10">
        <v>17033</v>
      </c>
      <c r="K1406" s="10">
        <v>167.26</v>
      </c>
      <c r="L1406" s="10">
        <v>8817.2999999999993</v>
      </c>
      <c r="M1406" s="10">
        <v>418.15</v>
      </c>
      <c r="N1406" s="10">
        <v>22043.24</v>
      </c>
      <c r="O1406" s="10">
        <v>669.04</v>
      </c>
      <c r="P1406" s="10">
        <v>35269.19</v>
      </c>
    </row>
    <row r="1407" spans="1:16">
      <c r="A1407" t="str">
        <f t="shared" si="35"/>
        <v>3857</v>
      </c>
      <c r="B1407" s="11">
        <v>38</v>
      </c>
      <c r="C1407" s="11">
        <v>57</v>
      </c>
      <c r="D1407" s="11"/>
      <c r="E1407" s="11">
        <v>20460</v>
      </c>
      <c r="F1407" s="11">
        <v>20000</v>
      </c>
      <c r="G1407" s="11"/>
      <c r="H1407" s="11">
        <v>19546.57</v>
      </c>
      <c r="I1407" s="11"/>
      <c r="J1407" s="11">
        <v>17348</v>
      </c>
      <c r="K1407" s="11">
        <v>170.33</v>
      </c>
      <c r="L1407" s="11">
        <v>9252.15</v>
      </c>
      <c r="M1407" s="11">
        <v>425.83</v>
      </c>
      <c r="N1407" s="11">
        <v>23130.37</v>
      </c>
      <c r="O1407" s="11">
        <v>681.32</v>
      </c>
      <c r="P1407" s="11">
        <v>37008.589999999997</v>
      </c>
    </row>
    <row r="1408" spans="1:16">
      <c r="A1408" t="str">
        <f t="shared" si="35"/>
        <v>3958</v>
      </c>
      <c r="B1408" s="10">
        <v>39</v>
      </c>
      <c r="C1408" s="10">
        <v>58</v>
      </c>
      <c r="D1408" s="10"/>
      <c r="E1408" s="10">
        <v>20460</v>
      </c>
      <c r="F1408" s="10">
        <v>20000</v>
      </c>
      <c r="G1408" s="10">
        <v>900</v>
      </c>
      <c r="H1408" s="10">
        <v>21032.97</v>
      </c>
      <c r="I1408" s="10"/>
      <c r="J1408" s="10">
        <v>16769</v>
      </c>
      <c r="K1408" s="10">
        <v>173.48</v>
      </c>
      <c r="L1408" s="10">
        <v>9703.19</v>
      </c>
      <c r="M1408" s="10">
        <v>433.7</v>
      </c>
      <c r="N1408" s="10">
        <v>24257.98</v>
      </c>
      <c r="O1408" s="10">
        <v>693.92</v>
      </c>
      <c r="P1408" s="10">
        <v>38812.769999999997</v>
      </c>
    </row>
    <row r="1409" spans="1:16">
      <c r="A1409" t="str">
        <f t="shared" si="35"/>
        <v>4059</v>
      </c>
      <c r="B1409" s="11">
        <v>40</v>
      </c>
      <c r="C1409" s="11">
        <v>59</v>
      </c>
      <c r="D1409" s="11"/>
      <c r="E1409" s="11">
        <v>20460</v>
      </c>
      <c r="F1409" s="11">
        <v>20000</v>
      </c>
      <c r="G1409" s="11"/>
      <c r="H1409" s="11">
        <v>21663.96</v>
      </c>
      <c r="I1409" s="11"/>
      <c r="J1409" s="11">
        <v>17069</v>
      </c>
      <c r="K1409" s="11">
        <v>167.69</v>
      </c>
      <c r="L1409" s="11">
        <v>10161.98</v>
      </c>
      <c r="M1409" s="11">
        <v>419.23</v>
      </c>
      <c r="N1409" s="11">
        <v>25404.94</v>
      </c>
      <c r="O1409" s="11">
        <v>670.76</v>
      </c>
      <c r="P1409" s="11">
        <v>40647.910000000003</v>
      </c>
    </row>
    <row r="1410" spans="1:16">
      <c r="A1410" t="str">
        <f t="shared" si="35"/>
        <v>4160</v>
      </c>
      <c r="B1410" s="10">
        <v>41</v>
      </c>
      <c r="C1410" s="10">
        <v>60</v>
      </c>
      <c r="D1410" s="10"/>
      <c r="E1410" s="10">
        <v>20460</v>
      </c>
      <c r="F1410" s="10">
        <v>20000</v>
      </c>
      <c r="G1410" s="10"/>
      <c r="H1410" s="10">
        <v>22313.88</v>
      </c>
      <c r="I1410" s="10"/>
      <c r="J1410" s="10">
        <v>17376</v>
      </c>
      <c r="K1410" s="10">
        <v>170.69</v>
      </c>
      <c r="L1410" s="10">
        <v>10637.53</v>
      </c>
      <c r="M1410" s="10">
        <v>426.73</v>
      </c>
      <c r="N1410" s="10">
        <v>26593.82</v>
      </c>
      <c r="O1410" s="10">
        <v>682.76</v>
      </c>
      <c r="P1410" s="10">
        <v>42550.11</v>
      </c>
    </row>
    <row r="1411" spans="1:16">
      <c r="A1411" t="str">
        <f t="shared" si="35"/>
        <v>4261</v>
      </c>
      <c r="B1411" s="11">
        <v>42</v>
      </c>
      <c r="C1411" s="11">
        <v>61</v>
      </c>
      <c r="D1411" s="11"/>
      <c r="E1411" s="11">
        <v>20460</v>
      </c>
      <c r="F1411" s="11">
        <v>20000</v>
      </c>
      <c r="G1411" s="11">
        <v>900</v>
      </c>
      <c r="H1411" s="11">
        <v>23883.3</v>
      </c>
      <c r="I1411" s="11"/>
      <c r="J1411" s="11">
        <v>16789</v>
      </c>
      <c r="K1411" s="11">
        <v>173.76</v>
      </c>
      <c r="L1411" s="11">
        <v>11130.41</v>
      </c>
      <c r="M1411" s="11">
        <v>434.4</v>
      </c>
      <c r="N1411" s="11">
        <v>27826.03</v>
      </c>
      <c r="O1411" s="11">
        <v>695.04</v>
      </c>
      <c r="P1411" s="11">
        <v>44521.65</v>
      </c>
    </row>
    <row r="1412" spans="1:16">
      <c r="A1412" t="str">
        <f t="shared" si="35"/>
        <v>4362</v>
      </c>
      <c r="B1412" s="10">
        <v>43</v>
      </c>
      <c r="C1412" s="10">
        <v>62</v>
      </c>
      <c r="D1412" s="10"/>
      <c r="E1412" s="10">
        <v>20460</v>
      </c>
      <c r="F1412" s="10">
        <v>20000</v>
      </c>
      <c r="G1412" s="10"/>
      <c r="H1412" s="10">
        <v>24599.79</v>
      </c>
      <c r="I1412" s="10"/>
      <c r="J1412" s="10">
        <v>17078</v>
      </c>
      <c r="K1412" s="10">
        <v>167.89</v>
      </c>
      <c r="L1412" s="10">
        <v>11632.21</v>
      </c>
      <c r="M1412" s="10">
        <v>419.73</v>
      </c>
      <c r="N1412" s="10">
        <v>29080.54</v>
      </c>
      <c r="O1412" s="10">
        <v>671.56</v>
      </c>
      <c r="P1412" s="10">
        <v>46528.86</v>
      </c>
    </row>
    <row r="1413" spans="1:16">
      <c r="A1413" t="str">
        <f t="shared" si="35"/>
        <v>4463</v>
      </c>
      <c r="B1413" s="11">
        <v>44</v>
      </c>
      <c r="C1413" s="11">
        <v>63</v>
      </c>
      <c r="D1413" s="11"/>
      <c r="E1413" s="11">
        <v>20460</v>
      </c>
      <c r="F1413" s="11">
        <v>20000</v>
      </c>
      <c r="G1413" s="11"/>
      <c r="H1413" s="11">
        <v>25337.79</v>
      </c>
      <c r="I1413" s="11"/>
      <c r="J1413" s="11">
        <v>17374</v>
      </c>
      <c r="K1413" s="11">
        <v>170.78</v>
      </c>
      <c r="L1413" s="11">
        <v>12151.96</v>
      </c>
      <c r="M1413" s="11">
        <v>426.95</v>
      </c>
      <c r="N1413" s="11">
        <v>30379.9</v>
      </c>
      <c r="O1413" s="11">
        <v>683.12</v>
      </c>
      <c r="P1413" s="11">
        <v>48607.839999999997</v>
      </c>
    </row>
    <row r="1414" spans="1:16">
      <c r="A1414" t="str">
        <f t="shared" si="35"/>
        <v>4564</v>
      </c>
      <c r="B1414" s="10">
        <v>45</v>
      </c>
      <c r="C1414" s="10">
        <v>64</v>
      </c>
      <c r="D1414" s="10"/>
      <c r="E1414" s="10">
        <v>20460</v>
      </c>
      <c r="F1414" s="10">
        <v>20000</v>
      </c>
      <c r="G1414" s="10">
        <v>900</v>
      </c>
      <c r="H1414" s="10">
        <v>26997.919999999998</v>
      </c>
      <c r="I1414" s="10"/>
      <c r="J1414" s="10">
        <v>16776</v>
      </c>
      <c r="K1414" s="10">
        <v>173.74</v>
      </c>
      <c r="L1414" s="10">
        <v>12690.26</v>
      </c>
      <c r="M1414" s="10">
        <v>434.35</v>
      </c>
      <c r="N1414" s="10">
        <v>31725.65</v>
      </c>
      <c r="O1414" s="10">
        <v>694.96</v>
      </c>
      <c r="P1414" s="10">
        <v>50761.04</v>
      </c>
    </row>
    <row r="1415" spans="1:16">
      <c r="A1415" t="str">
        <f t="shared" si="35"/>
        <v>4665</v>
      </c>
      <c r="B1415" s="11">
        <v>46</v>
      </c>
      <c r="C1415" s="11">
        <v>65</v>
      </c>
      <c r="D1415" s="11"/>
      <c r="E1415" s="11">
        <v>20460</v>
      </c>
      <c r="F1415" s="11">
        <v>20000</v>
      </c>
      <c r="G1415" s="11"/>
      <c r="H1415" s="11">
        <v>27807.86</v>
      </c>
      <c r="I1415" s="11"/>
      <c r="J1415" s="11">
        <v>17049</v>
      </c>
      <c r="K1415" s="11">
        <v>167.76</v>
      </c>
      <c r="L1415" s="11">
        <v>13238.73</v>
      </c>
      <c r="M1415" s="11">
        <v>419.4</v>
      </c>
      <c r="N1415" s="11">
        <v>33096.82</v>
      </c>
      <c r="O1415" s="11">
        <v>671.04</v>
      </c>
      <c r="P1415" s="11">
        <v>52954.91</v>
      </c>
    </row>
    <row r="1416" spans="1:16">
      <c r="A1416" t="str">
        <f t="shared" si="35"/>
        <v>4766</v>
      </c>
      <c r="B1416" s="10">
        <v>47</v>
      </c>
      <c r="C1416" s="10">
        <v>66</v>
      </c>
      <c r="D1416" s="10"/>
      <c r="E1416" s="10">
        <v>20460</v>
      </c>
      <c r="F1416" s="10">
        <v>20000</v>
      </c>
      <c r="G1416" s="10"/>
      <c r="H1416" s="10">
        <v>28642.09</v>
      </c>
      <c r="I1416" s="10"/>
      <c r="J1416" s="10">
        <v>17328</v>
      </c>
      <c r="K1416" s="10">
        <v>170.49</v>
      </c>
      <c r="L1416" s="10">
        <v>13806.38</v>
      </c>
      <c r="M1416" s="10">
        <v>426.23</v>
      </c>
      <c r="N1416" s="10">
        <v>34515.949999999997</v>
      </c>
      <c r="O1416" s="10">
        <v>681.96</v>
      </c>
      <c r="P1416" s="10">
        <v>55225.52</v>
      </c>
    </row>
    <row r="1417" spans="1:16">
      <c r="A1417" t="str">
        <f t="shared" si="35"/>
        <v>4867</v>
      </c>
      <c r="B1417" s="11">
        <v>48</v>
      </c>
      <c r="C1417" s="11">
        <v>67</v>
      </c>
      <c r="D1417" s="11"/>
      <c r="E1417" s="11">
        <v>20460</v>
      </c>
      <c r="F1417" s="11">
        <v>20000</v>
      </c>
      <c r="G1417" s="11">
        <v>900</v>
      </c>
      <c r="H1417" s="11">
        <v>30401.360000000001</v>
      </c>
      <c r="I1417" s="11"/>
      <c r="J1417" s="11">
        <v>16713</v>
      </c>
      <c r="K1417" s="11">
        <v>173.28</v>
      </c>
      <c r="L1417" s="11">
        <v>14393.85</v>
      </c>
      <c r="M1417" s="11">
        <v>433.2</v>
      </c>
      <c r="N1417" s="11">
        <v>35984.629999999997</v>
      </c>
      <c r="O1417" s="11">
        <v>693.12</v>
      </c>
      <c r="P1417" s="11">
        <v>57575.4</v>
      </c>
    </row>
    <row r="1418" spans="1:16">
      <c r="A1418" t="str">
        <f t="shared" si="35"/>
        <v>4968</v>
      </c>
      <c r="B1418" s="10">
        <v>49</v>
      </c>
      <c r="C1418" s="10">
        <v>68</v>
      </c>
      <c r="D1418" s="10"/>
      <c r="E1418" s="10">
        <v>20460</v>
      </c>
      <c r="F1418" s="10">
        <v>20000</v>
      </c>
      <c r="G1418" s="10"/>
      <c r="H1418" s="10">
        <v>31313.4</v>
      </c>
      <c r="I1418" s="10"/>
      <c r="J1418" s="10">
        <v>16963</v>
      </c>
      <c r="K1418" s="10">
        <v>167.13</v>
      </c>
      <c r="L1418" s="10">
        <v>14992.8</v>
      </c>
      <c r="M1418" s="10">
        <v>417.83</v>
      </c>
      <c r="N1418" s="10">
        <v>37481.99</v>
      </c>
      <c r="O1418" s="10">
        <v>668.52</v>
      </c>
      <c r="P1418" s="10">
        <v>59971.19</v>
      </c>
    </row>
    <row r="1419" spans="1:16">
      <c r="A1419" t="str">
        <f t="shared" si="35"/>
        <v>5069</v>
      </c>
      <c r="B1419" s="11">
        <v>50</v>
      </c>
      <c r="C1419" s="11">
        <v>69</v>
      </c>
      <c r="D1419" s="11"/>
      <c r="E1419" s="11">
        <v>20460</v>
      </c>
      <c r="F1419" s="11">
        <v>20000</v>
      </c>
      <c r="G1419" s="11"/>
      <c r="H1419" s="11">
        <v>32252.799999999999</v>
      </c>
      <c r="I1419" s="11"/>
      <c r="J1419" s="11">
        <v>17216</v>
      </c>
      <c r="K1419" s="11">
        <v>169.63</v>
      </c>
      <c r="L1419" s="11">
        <v>15612.21</v>
      </c>
      <c r="M1419" s="11">
        <v>424.08</v>
      </c>
      <c r="N1419" s="11">
        <v>39030.53</v>
      </c>
      <c r="O1419" s="11">
        <v>678.52</v>
      </c>
      <c r="P1419" s="11">
        <v>62448.84</v>
      </c>
    </row>
    <row r="1420" spans="1:16">
      <c r="A1420" t="str">
        <f t="shared" si="35"/>
        <v>5170</v>
      </c>
      <c r="B1420" s="10">
        <v>51</v>
      </c>
      <c r="C1420" s="10">
        <v>70</v>
      </c>
      <c r="D1420" s="10"/>
      <c r="E1420" s="10">
        <v>20460</v>
      </c>
      <c r="F1420" s="10">
        <v>20000</v>
      </c>
      <c r="G1420" s="10">
        <v>900</v>
      </c>
      <c r="H1420" s="10">
        <v>34120.379999999997</v>
      </c>
      <c r="I1420" s="10"/>
      <c r="J1420" s="10">
        <v>16575</v>
      </c>
      <c r="K1420" s="10">
        <v>172.16</v>
      </c>
      <c r="L1420" s="10">
        <v>16252.74</v>
      </c>
      <c r="M1420" s="10">
        <v>430.4</v>
      </c>
      <c r="N1420" s="10">
        <v>40631.839999999997</v>
      </c>
      <c r="O1420" s="10">
        <v>688.64</v>
      </c>
      <c r="P1420" s="10">
        <v>65010.95</v>
      </c>
    </row>
    <row r="1421" spans="1:16">
      <c r="A1421" t="str">
        <f t="shared" si="35"/>
        <v>5271</v>
      </c>
      <c r="B1421" s="11">
        <v>52</v>
      </c>
      <c r="C1421" s="11">
        <v>71</v>
      </c>
      <c r="D1421" s="11"/>
      <c r="E1421" s="11">
        <v>20460</v>
      </c>
      <c r="F1421" s="11">
        <v>20000</v>
      </c>
      <c r="G1421" s="11"/>
      <c r="H1421" s="11">
        <v>35144</v>
      </c>
      <c r="I1421" s="11"/>
      <c r="J1421" s="11">
        <v>16789</v>
      </c>
      <c r="K1421" s="11">
        <v>165.75</v>
      </c>
      <c r="L1421" s="11">
        <v>16906.07</v>
      </c>
      <c r="M1421" s="11">
        <v>414.38</v>
      </c>
      <c r="N1421" s="11">
        <v>42265.17</v>
      </c>
      <c r="O1421" s="11">
        <v>663</v>
      </c>
      <c r="P1421" s="11">
        <v>67624.27</v>
      </c>
    </row>
    <row r="1422" spans="1:16">
      <c r="A1422" t="str">
        <f t="shared" si="35"/>
        <v>5372</v>
      </c>
      <c r="B1422" s="10">
        <v>53</v>
      </c>
      <c r="C1422" s="10">
        <v>72</v>
      </c>
      <c r="D1422" s="10"/>
      <c r="E1422" s="10">
        <v>20460</v>
      </c>
      <c r="F1422" s="10">
        <v>20000</v>
      </c>
      <c r="G1422" s="10"/>
      <c r="H1422" s="10">
        <v>36198.32</v>
      </c>
      <c r="I1422" s="10"/>
      <c r="J1422" s="10">
        <v>17004</v>
      </c>
      <c r="K1422" s="10">
        <v>167.89</v>
      </c>
      <c r="L1422" s="10">
        <v>17581.14</v>
      </c>
      <c r="M1422" s="10">
        <v>419.73</v>
      </c>
      <c r="N1422" s="10">
        <v>43952.85</v>
      </c>
      <c r="O1422" s="10">
        <v>671.56</v>
      </c>
      <c r="P1422" s="10">
        <v>70324.56</v>
      </c>
    </row>
    <row r="1423" spans="1:16">
      <c r="A1423" t="str">
        <f t="shared" si="35"/>
        <v>5473</v>
      </c>
      <c r="B1423" s="11">
        <v>54</v>
      </c>
      <c r="C1423" s="11">
        <v>73</v>
      </c>
      <c r="D1423" s="11"/>
      <c r="E1423" s="11">
        <v>20460</v>
      </c>
      <c r="F1423" s="11">
        <v>20000</v>
      </c>
      <c r="G1423" s="11">
        <v>900</v>
      </c>
      <c r="H1423" s="11">
        <v>38184.269999999997</v>
      </c>
      <c r="I1423" s="11"/>
      <c r="J1423" s="11">
        <v>16320</v>
      </c>
      <c r="K1423" s="11">
        <v>170.04</v>
      </c>
      <c r="L1423" s="11">
        <v>18278.61</v>
      </c>
      <c r="M1423" s="11">
        <v>425.1</v>
      </c>
      <c r="N1423" s="11">
        <v>45696.54</v>
      </c>
      <c r="O1423" s="11">
        <v>680.16</v>
      </c>
      <c r="P1423" s="11">
        <v>73114.460000000006</v>
      </c>
    </row>
    <row r="1424" spans="1:16">
      <c r="A1424" t="str">
        <f t="shared" si="35"/>
        <v>5574</v>
      </c>
      <c r="B1424" s="10">
        <v>55</v>
      </c>
      <c r="C1424" s="10">
        <v>74</v>
      </c>
      <c r="D1424" s="10"/>
      <c r="E1424" s="10">
        <v>20460</v>
      </c>
      <c r="F1424" s="10">
        <v>20000</v>
      </c>
      <c r="G1424" s="10"/>
      <c r="H1424" s="10">
        <v>39329.79</v>
      </c>
      <c r="I1424" s="10"/>
      <c r="J1424" s="10">
        <v>16478</v>
      </c>
      <c r="K1424" s="10">
        <v>163.19999999999999</v>
      </c>
      <c r="L1424" s="10">
        <v>18990.169999999998</v>
      </c>
      <c r="M1424" s="10">
        <v>408</v>
      </c>
      <c r="N1424" s="10">
        <v>47475.43</v>
      </c>
      <c r="O1424" s="10">
        <v>652.79999999999995</v>
      </c>
      <c r="P1424" s="10">
        <v>75960.69</v>
      </c>
    </row>
    <row r="1425" spans="1:16">
      <c r="A1425" t="str">
        <f t="shared" si="35"/>
        <v>5675</v>
      </c>
      <c r="B1425" s="11">
        <v>56</v>
      </c>
      <c r="C1425" s="11">
        <v>75</v>
      </c>
      <c r="D1425" s="11"/>
      <c r="E1425" s="11">
        <v>20460</v>
      </c>
      <c r="F1425" s="11">
        <v>20000</v>
      </c>
      <c r="G1425" s="11"/>
      <c r="H1425" s="11">
        <v>40509.69</v>
      </c>
      <c r="I1425" s="11"/>
      <c r="J1425" s="11">
        <v>16629</v>
      </c>
      <c r="K1425" s="11">
        <v>164.78</v>
      </c>
      <c r="L1425" s="11">
        <v>19724.66</v>
      </c>
      <c r="M1425" s="11">
        <v>411.95</v>
      </c>
      <c r="N1425" s="11">
        <v>49311.65</v>
      </c>
      <c r="O1425" s="11">
        <v>659.12</v>
      </c>
      <c r="P1425" s="11">
        <v>78898.63</v>
      </c>
    </row>
    <row r="1426" spans="1:16">
      <c r="A1426" t="str">
        <f t="shared" si="35"/>
        <v>5776</v>
      </c>
      <c r="B1426" s="10">
        <v>57</v>
      </c>
      <c r="C1426" s="10">
        <v>76</v>
      </c>
      <c r="D1426" s="10"/>
      <c r="E1426" s="10">
        <v>20460</v>
      </c>
      <c r="F1426" s="10">
        <v>20000</v>
      </c>
      <c r="G1426" s="10">
        <v>900</v>
      </c>
      <c r="H1426" s="10">
        <v>42624.98</v>
      </c>
      <c r="I1426" s="10"/>
      <c r="J1426" s="10">
        <v>15875</v>
      </c>
      <c r="K1426" s="10">
        <v>166.29</v>
      </c>
      <c r="L1426" s="10">
        <v>20482.689999999999</v>
      </c>
      <c r="M1426" s="10">
        <v>415.73</v>
      </c>
      <c r="N1426" s="10">
        <v>51206.720000000001</v>
      </c>
      <c r="O1426" s="10">
        <v>665.16</v>
      </c>
      <c r="P1426" s="10">
        <v>81930.75</v>
      </c>
    </row>
    <row r="1427" spans="1:16">
      <c r="A1427" t="str">
        <f t="shared" si="35"/>
        <v>5877</v>
      </c>
      <c r="B1427" s="11">
        <v>58</v>
      </c>
      <c r="C1427" s="11">
        <v>77</v>
      </c>
      <c r="D1427" s="11"/>
      <c r="E1427" s="11">
        <v>20460</v>
      </c>
      <c r="F1427" s="11">
        <v>20000</v>
      </c>
      <c r="G1427" s="11"/>
      <c r="H1427" s="11">
        <v>43903.73</v>
      </c>
      <c r="I1427" s="11"/>
      <c r="J1427" s="11">
        <v>15939</v>
      </c>
      <c r="K1427" s="11">
        <v>158.75</v>
      </c>
      <c r="L1427" s="11">
        <v>21255.919999999998</v>
      </c>
      <c r="M1427" s="11">
        <v>396.88</v>
      </c>
      <c r="N1427" s="11">
        <v>53139.8</v>
      </c>
      <c r="O1427" s="11">
        <v>635</v>
      </c>
      <c r="P1427" s="11">
        <v>85023.679999999993</v>
      </c>
    </row>
    <row r="1428" spans="1:16">
      <c r="A1428" t="str">
        <f t="shared" si="35"/>
        <v>5978</v>
      </c>
      <c r="B1428" s="10">
        <v>59</v>
      </c>
      <c r="C1428" s="10">
        <v>78</v>
      </c>
      <c r="D1428" s="10"/>
      <c r="E1428" s="10">
        <v>20460</v>
      </c>
      <c r="F1428" s="10">
        <v>20000</v>
      </c>
      <c r="G1428" s="10"/>
      <c r="H1428" s="10">
        <v>45220.84</v>
      </c>
      <c r="I1428" s="10"/>
      <c r="J1428" s="10">
        <v>15983</v>
      </c>
      <c r="K1428" s="10">
        <v>159.38999999999999</v>
      </c>
      <c r="L1428" s="10">
        <v>22052.99</v>
      </c>
      <c r="M1428" s="10">
        <v>398.48</v>
      </c>
      <c r="N1428" s="10">
        <v>55132.47</v>
      </c>
      <c r="O1428" s="10">
        <v>637.55999999999995</v>
      </c>
      <c r="P1428" s="10">
        <v>88211.95</v>
      </c>
    </row>
    <row r="1429" spans="1:16">
      <c r="A1429" t="str">
        <f t="shared" si="35"/>
        <v>6079</v>
      </c>
      <c r="B1429" s="11">
        <v>60</v>
      </c>
      <c r="C1429" s="11">
        <v>79</v>
      </c>
      <c r="D1429" s="11"/>
      <c r="E1429" s="11">
        <v>20460</v>
      </c>
      <c r="F1429" s="11">
        <v>20000</v>
      </c>
      <c r="G1429" s="11">
        <v>900</v>
      </c>
      <c r="H1429" s="11">
        <v>47477.46</v>
      </c>
      <c r="I1429" s="11"/>
      <c r="J1429" s="11">
        <v>15103</v>
      </c>
      <c r="K1429" s="11">
        <v>159.83000000000001</v>
      </c>
      <c r="L1429" s="11">
        <v>22874.41</v>
      </c>
      <c r="M1429" s="11">
        <v>399.58</v>
      </c>
      <c r="N1429" s="11">
        <v>57186.02</v>
      </c>
      <c r="O1429" s="11">
        <v>639.32000000000005</v>
      </c>
      <c r="P1429" s="11">
        <v>91497.62</v>
      </c>
    </row>
    <row r="1430" spans="1:16">
      <c r="A1430" t="str">
        <f t="shared" si="35"/>
        <v>6180</v>
      </c>
      <c r="B1430" s="10">
        <v>61</v>
      </c>
      <c r="C1430" s="10">
        <v>80</v>
      </c>
      <c r="D1430" s="10"/>
      <c r="E1430" s="10">
        <v>20460</v>
      </c>
      <c r="F1430" s="10">
        <v>20000</v>
      </c>
      <c r="G1430" s="10"/>
      <c r="H1430" s="10">
        <v>48901.79</v>
      </c>
      <c r="I1430" s="10">
        <v>15000</v>
      </c>
      <c r="J1430" s="10">
        <v>15000</v>
      </c>
      <c r="K1430" s="10">
        <v>151.03</v>
      </c>
      <c r="L1430" s="10">
        <v>23711.67</v>
      </c>
      <c r="M1430" s="10">
        <v>377.58</v>
      </c>
      <c r="N1430" s="10">
        <v>59279.17</v>
      </c>
      <c r="O1430" s="10">
        <v>604.12</v>
      </c>
      <c r="P1430" s="10">
        <v>94846.67</v>
      </c>
    </row>
    <row r="1431" spans="1:16" ht="54">
      <c r="B1431" s="9" t="s">
        <v>27</v>
      </c>
      <c r="C1431" s="9" t="s">
        <v>13</v>
      </c>
      <c r="D1431" s="9" t="s">
        <v>3027</v>
      </c>
      <c r="E1431" s="9" t="s">
        <v>15</v>
      </c>
      <c r="F1431" s="9" t="s">
        <v>16</v>
      </c>
      <c r="G1431" s="9" t="s">
        <v>17</v>
      </c>
      <c r="H1431" s="9" t="s">
        <v>3028</v>
      </c>
      <c r="I1431" s="9" t="s">
        <v>19</v>
      </c>
      <c r="J1431" s="9" t="s">
        <v>20</v>
      </c>
      <c r="K1431" s="9" t="s">
        <v>21</v>
      </c>
      <c r="L1431" s="9" t="s">
        <v>22</v>
      </c>
      <c r="M1431" s="9" t="s">
        <v>23</v>
      </c>
      <c r="N1431" s="9" t="s">
        <v>24</v>
      </c>
      <c r="O1431" s="9" t="s">
        <v>25</v>
      </c>
      <c r="P1431" s="9" t="s">
        <v>26</v>
      </c>
    </row>
    <row r="1432" spans="1:16">
      <c r="A1432" t="str">
        <f t="shared" ref="A1432:A1491" si="36">B1432&amp;C1432</f>
        <v>121</v>
      </c>
      <c r="B1432" s="10">
        <v>1</v>
      </c>
      <c r="C1432" s="10">
        <v>21</v>
      </c>
      <c r="D1432" s="10">
        <v>2053</v>
      </c>
      <c r="E1432" s="10">
        <v>2053</v>
      </c>
      <c r="F1432" s="10">
        <v>20000</v>
      </c>
      <c r="G1432" s="10"/>
      <c r="H1432" s="10"/>
      <c r="I1432" s="10"/>
      <c r="J1432" s="10">
        <v>923.85</v>
      </c>
      <c r="K1432" s="10">
        <v>11.29</v>
      </c>
      <c r="L1432" s="10">
        <v>11.29</v>
      </c>
      <c r="M1432" s="10">
        <v>28.23</v>
      </c>
      <c r="N1432" s="10">
        <v>28.23</v>
      </c>
      <c r="O1432" s="10">
        <v>45.17</v>
      </c>
      <c r="P1432" s="10">
        <v>45.17</v>
      </c>
    </row>
    <row r="1433" spans="1:16">
      <c r="A1433" t="str">
        <f t="shared" si="36"/>
        <v>222</v>
      </c>
      <c r="B1433" s="11">
        <v>2</v>
      </c>
      <c r="C1433" s="11">
        <v>22</v>
      </c>
      <c r="D1433" s="11">
        <v>2053</v>
      </c>
      <c r="E1433" s="11">
        <v>4106</v>
      </c>
      <c r="F1433" s="11">
        <v>20000</v>
      </c>
      <c r="G1433" s="11"/>
      <c r="H1433" s="11"/>
      <c r="I1433" s="11"/>
      <c r="J1433" s="11">
        <v>2490</v>
      </c>
      <c r="K1433" s="11">
        <v>26.72</v>
      </c>
      <c r="L1433" s="11">
        <v>38.35</v>
      </c>
      <c r="M1433" s="11">
        <v>66.790000000000006</v>
      </c>
      <c r="N1433" s="11">
        <v>95.87</v>
      </c>
      <c r="O1433" s="11">
        <v>106.87</v>
      </c>
      <c r="P1433" s="11">
        <v>153.38999999999999</v>
      </c>
    </row>
    <row r="1434" spans="1:16">
      <c r="A1434" t="str">
        <f t="shared" si="36"/>
        <v>323</v>
      </c>
      <c r="B1434" s="10">
        <v>3</v>
      </c>
      <c r="C1434" s="10">
        <v>23</v>
      </c>
      <c r="D1434" s="10">
        <v>2053</v>
      </c>
      <c r="E1434" s="10">
        <v>6159</v>
      </c>
      <c r="F1434" s="10">
        <v>20000</v>
      </c>
      <c r="G1434" s="10">
        <v>900</v>
      </c>
      <c r="H1434" s="10">
        <v>900</v>
      </c>
      <c r="I1434" s="10"/>
      <c r="J1434" s="10">
        <v>3175</v>
      </c>
      <c r="K1434" s="10">
        <v>42.46</v>
      </c>
      <c r="L1434" s="10">
        <v>81.96</v>
      </c>
      <c r="M1434" s="10">
        <v>106.14</v>
      </c>
      <c r="N1434" s="10">
        <v>204.89</v>
      </c>
      <c r="O1434" s="10">
        <v>169.83</v>
      </c>
      <c r="P1434" s="10">
        <v>327.82</v>
      </c>
    </row>
    <row r="1435" spans="1:16">
      <c r="A1435" t="str">
        <f t="shared" si="36"/>
        <v>424</v>
      </c>
      <c r="B1435" s="11">
        <v>4</v>
      </c>
      <c r="C1435" s="11">
        <v>24</v>
      </c>
      <c r="D1435" s="11">
        <v>2053</v>
      </c>
      <c r="E1435" s="11">
        <v>8212</v>
      </c>
      <c r="F1435" s="11">
        <v>20000</v>
      </c>
      <c r="G1435" s="11"/>
      <c r="H1435" s="11">
        <v>927</v>
      </c>
      <c r="I1435" s="11"/>
      <c r="J1435" s="11">
        <v>5090</v>
      </c>
      <c r="K1435" s="11">
        <v>53.23</v>
      </c>
      <c r="L1435" s="11">
        <v>137.65</v>
      </c>
      <c r="M1435" s="11">
        <v>133.08000000000001</v>
      </c>
      <c r="N1435" s="11">
        <v>344.12</v>
      </c>
      <c r="O1435" s="11">
        <v>212.93</v>
      </c>
      <c r="P1435" s="11">
        <v>550.59</v>
      </c>
    </row>
    <row r="1436" spans="1:16">
      <c r="A1436" t="str">
        <f t="shared" si="36"/>
        <v>525</v>
      </c>
      <c r="B1436" s="10">
        <v>5</v>
      </c>
      <c r="C1436" s="10">
        <v>25</v>
      </c>
      <c r="D1436" s="10">
        <v>2053</v>
      </c>
      <c r="E1436" s="10">
        <v>10265</v>
      </c>
      <c r="F1436" s="10">
        <v>20000</v>
      </c>
      <c r="G1436" s="10"/>
      <c r="H1436" s="10">
        <v>954.81</v>
      </c>
      <c r="I1436" s="10"/>
      <c r="J1436" s="10">
        <v>7085</v>
      </c>
      <c r="K1436" s="10">
        <v>73.239999999999995</v>
      </c>
      <c r="L1436" s="10">
        <v>215.02</v>
      </c>
      <c r="M1436" s="10">
        <v>183.11</v>
      </c>
      <c r="N1436" s="10">
        <v>537.54999999999995</v>
      </c>
      <c r="O1436" s="10">
        <v>292.97000000000003</v>
      </c>
      <c r="P1436" s="10">
        <v>860.08</v>
      </c>
    </row>
    <row r="1437" spans="1:16">
      <c r="A1437" t="str">
        <f t="shared" si="36"/>
        <v>626</v>
      </c>
      <c r="B1437" s="11">
        <v>6</v>
      </c>
      <c r="C1437" s="11">
        <v>26</v>
      </c>
      <c r="D1437" s="11">
        <v>2053</v>
      </c>
      <c r="E1437" s="11">
        <v>12318</v>
      </c>
      <c r="F1437" s="11">
        <v>20000</v>
      </c>
      <c r="G1437" s="11">
        <v>900</v>
      </c>
      <c r="H1437" s="11">
        <v>1883.45</v>
      </c>
      <c r="I1437" s="11"/>
      <c r="J1437" s="11">
        <v>8299</v>
      </c>
      <c r="K1437" s="11">
        <v>93.67</v>
      </c>
      <c r="L1437" s="11">
        <v>315.14</v>
      </c>
      <c r="M1437" s="11">
        <v>234.18</v>
      </c>
      <c r="N1437" s="11">
        <v>787.86</v>
      </c>
      <c r="O1437" s="11">
        <v>374.69</v>
      </c>
      <c r="P1437" s="11">
        <v>1260.57</v>
      </c>
    </row>
    <row r="1438" spans="1:16">
      <c r="A1438" t="str">
        <f t="shared" si="36"/>
        <v>727</v>
      </c>
      <c r="B1438" s="10">
        <v>7</v>
      </c>
      <c r="C1438" s="10">
        <v>27</v>
      </c>
      <c r="D1438" s="10">
        <v>2053</v>
      </c>
      <c r="E1438" s="10">
        <v>14371</v>
      </c>
      <c r="F1438" s="10">
        <v>20000</v>
      </c>
      <c r="G1438" s="10"/>
      <c r="H1438" s="10">
        <v>1939.96</v>
      </c>
      <c r="I1438" s="10"/>
      <c r="J1438" s="10">
        <v>10434</v>
      </c>
      <c r="K1438" s="10">
        <v>105.54</v>
      </c>
      <c r="L1438" s="10">
        <v>430.14</v>
      </c>
      <c r="M1438" s="10">
        <v>263.86</v>
      </c>
      <c r="N1438" s="10">
        <v>1075.3499999999999</v>
      </c>
      <c r="O1438" s="10">
        <v>422.17</v>
      </c>
      <c r="P1438" s="10">
        <v>1720.56</v>
      </c>
    </row>
    <row r="1439" spans="1:16">
      <c r="A1439" t="str">
        <f t="shared" si="36"/>
        <v>828</v>
      </c>
      <c r="B1439" s="11">
        <v>8</v>
      </c>
      <c r="C1439" s="11">
        <v>28</v>
      </c>
      <c r="D1439" s="11">
        <v>2053</v>
      </c>
      <c r="E1439" s="11">
        <v>16424</v>
      </c>
      <c r="F1439" s="11">
        <v>20000</v>
      </c>
      <c r="G1439" s="11"/>
      <c r="H1439" s="11">
        <v>1998.16</v>
      </c>
      <c r="I1439" s="11"/>
      <c r="J1439" s="11">
        <v>12654</v>
      </c>
      <c r="K1439" s="11">
        <v>126.65</v>
      </c>
      <c r="L1439" s="11">
        <v>569.70000000000005</v>
      </c>
      <c r="M1439" s="11">
        <v>316.63</v>
      </c>
      <c r="N1439" s="11">
        <v>1424.24</v>
      </c>
      <c r="O1439" s="11">
        <v>506.61</v>
      </c>
      <c r="P1439" s="11">
        <v>2278.79</v>
      </c>
    </row>
    <row r="1440" spans="1:16">
      <c r="A1440" t="str">
        <f t="shared" si="36"/>
        <v>929</v>
      </c>
      <c r="B1440" s="10">
        <v>9</v>
      </c>
      <c r="C1440" s="10">
        <v>29</v>
      </c>
      <c r="D1440" s="10">
        <v>2053</v>
      </c>
      <c r="E1440" s="10">
        <v>18477</v>
      </c>
      <c r="F1440" s="10">
        <v>20000</v>
      </c>
      <c r="G1440" s="10">
        <v>900</v>
      </c>
      <c r="H1440" s="10">
        <v>2958.1</v>
      </c>
      <c r="I1440" s="10"/>
      <c r="J1440" s="10">
        <v>14071</v>
      </c>
      <c r="K1440" s="10">
        <v>148.21</v>
      </c>
      <c r="L1440" s="10">
        <v>735</v>
      </c>
      <c r="M1440" s="10">
        <v>370.53</v>
      </c>
      <c r="N1440" s="10">
        <v>1837.5</v>
      </c>
      <c r="O1440" s="10">
        <v>592.85</v>
      </c>
      <c r="P1440" s="10">
        <v>2940</v>
      </c>
    </row>
    <row r="1441" spans="1:16">
      <c r="A1441" t="str">
        <f t="shared" si="36"/>
        <v>1030</v>
      </c>
      <c r="B1441" s="11">
        <v>10</v>
      </c>
      <c r="C1441" s="11">
        <v>30</v>
      </c>
      <c r="D1441" s="11">
        <v>2053</v>
      </c>
      <c r="E1441" s="11">
        <v>20530</v>
      </c>
      <c r="F1441" s="11">
        <v>20000</v>
      </c>
      <c r="G1441" s="11"/>
      <c r="H1441" s="11">
        <v>3046.84</v>
      </c>
      <c r="I1441" s="11"/>
      <c r="J1441" s="11">
        <v>16441</v>
      </c>
      <c r="K1441" s="11">
        <v>161.22</v>
      </c>
      <c r="L1441" s="11">
        <v>918.27</v>
      </c>
      <c r="M1441" s="11">
        <v>403.06</v>
      </c>
      <c r="N1441" s="11">
        <v>2295.69</v>
      </c>
      <c r="O1441" s="11">
        <v>644.89</v>
      </c>
      <c r="P1441" s="11">
        <v>3673.1</v>
      </c>
    </row>
    <row r="1442" spans="1:16">
      <c r="A1442" t="str">
        <f t="shared" si="36"/>
        <v>1131</v>
      </c>
      <c r="B1442" s="10">
        <v>11</v>
      </c>
      <c r="C1442" s="10">
        <v>31</v>
      </c>
      <c r="D1442" s="10"/>
      <c r="E1442" s="10">
        <v>20530</v>
      </c>
      <c r="F1442" s="10">
        <v>20000</v>
      </c>
      <c r="G1442" s="10"/>
      <c r="H1442" s="10">
        <v>3138.25</v>
      </c>
      <c r="I1442" s="10"/>
      <c r="J1442" s="10">
        <v>16766</v>
      </c>
      <c r="K1442" s="10">
        <v>164.41</v>
      </c>
      <c r="L1442" s="10">
        <v>1110.23</v>
      </c>
      <c r="M1442" s="10">
        <v>411.03</v>
      </c>
      <c r="N1442" s="10">
        <v>2775.58</v>
      </c>
      <c r="O1442" s="10">
        <v>657.64</v>
      </c>
      <c r="P1442" s="10">
        <v>4440.93</v>
      </c>
    </row>
    <row r="1443" spans="1:16">
      <c r="A1443" t="str">
        <f t="shared" si="36"/>
        <v>1232</v>
      </c>
      <c r="B1443" s="11">
        <v>12</v>
      </c>
      <c r="C1443" s="11">
        <v>32</v>
      </c>
      <c r="D1443" s="11"/>
      <c r="E1443" s="11">
        <v>20530</v>
      </c>
      <c r="F1443" s="11">
        <v>20000</v>
      </c>
      <c r="G1443" s="11">
        <v>900</v>
      </c>
      <c r="H1443" s="11">
        <v>4132.3999999999996</v>
      </c>
      <c r="I1443" s="11"/>
      <c r="J1443" s="11">
        <v>16199</v>
      </c>
      <c r="K1443" s="11">
        <v>167.66</v>
      </c>
      <c r="L1443" s="11">
        <v>1311.2</v>
      </c>
      <c r="M1443" s="11">
        <v>419.15</v>
      </c>
      <c r="N1443" s="11">
        <v>3278</v>
      </c>
      <c r="O1443" s="11">
        <v>670.64</v>
      </c>
      <c r="P1443" s="11">
        <v>5244.8</v>
      </c>
    </row>
    <row r="1444" spans="1:16">
      <c r="A1444" t="str">
        <f t="shared" si="36"/>
        <v>1333</v>
      </c>
      <c r="B1444" s="10">
        <v>13</v>
      </c>
      <c r="C1444" s="10">
        <v>33</v>
      </c>
      <c r="D1444" s="10"/>
      <c r="E1444" s="10">
        <v>20530</v>
      </c>
      <c r="F1444" s="10">
        <v>20000</v>
      </c>
      <c r="G1444" s="10"/>
      <c r="H1444" s="10">
        <v>4256.37</v>
      </c>
      <c r="I1444" s="10"/>
      <c r="J1444" s="10">
        <v>16519</v>
      </c>
      <c r="K1444" s="10">
        <v>161.99</v>
      </c>
      <c r="L1444" s="10">
        <v>1512.53</v>
      </c>
      <c r="M1444" s="10">
        <v>404.98</v>
      </c>
      <c r="N1444" s="10">
        <v>3781.31</v>
      </c>
      <c r="O1444" s="10">
        <v>647.96</v>
      </c>
      <c r="P1444" s="10">
        <v>6050.1</v>
      </c>
    </row>
    <row r="1445" spans="1:16">
      <c r="A1445" t="str">
        <f t="shared" si="36"/>
        <v>1434</v>
      </c>
      <c r="B1445" s="11">
        <v>14</v>
      </c>
      <c r="C1445" s="11">
        <v>34</v>
      </c>
      <c r="D1445" s="11"/>
      <c r="E1445" s="11">
        <v>20530</v>
      </c>
      <c r="F1445" s="11">
        <v>20000</v>
      </c>
      <c r="G1445" s="11"/>
      <c r="H1445" s="11">
        <v>4384.0600000000004</v>
      </c>
      <c r="I1445" s="11"/>
      <c r="J1445" s="11">
        <v>16845</v>
      </c>
      <c r="K1445" s="11">
        <v>165.19</v>
      </c>
      <c r="L1445" s="11">
        <v>1723.09</v>
      </c>
      <c r="M1445" s="11">
        <v>412.98</v>
      </c>
      <c r="N1445" s="11">
        <v>4307.7299999999996</v>
      </c>
      <c r="O1445" s="11">
        <v>660.76</v>
      </c>
      <c r="P1445" s="11">
        <v>6892.36</v>
      </c>
    </row>
    <row r="1446" spans="1:16">
      <c r="A1446" t="str">
        <f t="shared" si="36"/>
        <v>1535</v>
      </c>
      <c r="B1446" s="10">
        <v>15</v>
      </c>
      <c r="C1446" s="10">
        <v>35</v>
      </c>
      <c r="D1446" s="10"/>
      <c r="E1446" s="10">
        <v>20530</v>
      </c>
      <c r="F1446" s="10">
        <v>20000</v>
      </c>
      <c r="G1446" s="10">
        <v>900</v>
      </c>
      <c r="H1446" s="10">
        <v>5415.58</v>
      </c>
      <c r="I1446" s="10"/>
      <c r="J1446" s="10">
        <v>16278</v>
      </c>
      <c r="K1446" s="10">
        <v>168.45</v>
      </c>
      <c r="L1446" s="10">
        <v>1943.23</v>
      </c>
      <c r="M1446" s="10">
        <v>421.13</v>
      </c>
      <c r="N1446" s="10">
        <v>4858.08</v>
      </c>
      <c r="O1446" s="10">
        <v>673.8</v>
      </c>
      <c r="P1446" s="10">
        <v>7772.94</v>
      </c>
    </row>
    <row r="1447" spans="1:16">
      <c r="A1447" t="str">
        <f t="shared" si="36"/>
        <v>1636</v>
      </c>
      <c r="B1447" s="11">
        <v>16</v>
      </c>
      <c r="C1447" s="11">
        <v>36</v>
      </c>
      <c r="D1447" s="11"/>
      <c r="E1447" s="11">
        <v>20530</v>
      </c>
      <c r="F1447" s="11">
        <v>20000</v>
      </c>
      <c r="G1447" s="11"/>
      <c r="H1447" s="11">
        <v>5578.05</v>
      </c>
      <c r="I1447" s="11"/>
      <c r="J1447" s="11">
        <v>16599</v>
      </c>
      <c r="K1447" s="11">
        <v>162.78</v>
      </c>
      <c r="L1447" s="11">
        <v>2164.31</v>
      </c>
      <c r="M1447" s="11">
        <v>406.95</v>
      </c>
      <c r="N1447" s="11">
        <v>5410.78</v>
      </c>
      <c r="O1447" s="11">
        <v>651.12</v>
      </c>
      <c r="P1447" s="11">
        <v>8657.24</v>
      </c>
    </row>
    <row r="1448" spans="1:16">
      <c r="A1448" t="str">
        <f t="shared" si="36"/>
        <v>1737</v>
      </c>
      <c r="B1448" s="10">
        <v>17</v>
      </c>
      <c r="C1448" s="10">
        <v>37</v>
      </c>
      <c r="D1448" s="10"/>
      <c r="E1448" s="10">
        <v>20530</v>
      </c>
      <c r="F1448" s="10">
        <v>20000</v>
      </c>
      <c r="G1448" s="10"/>
      <c r="H1448" s="10">
        <v>5745.39</v>
      </c>
      <c r="I1448" s="10"/>
      <c r="J1448" s="10">
        <v>16927</v>
      </c>
      <c r="K1448" s="10">
        <v>165.99</v>
      </c>
      <c r="L1448" s="10">
        <v>2395.23</v>
      </c>
      <c r="M1448" s="10">
        <v>414.98</v>
      </c>
      <c r="N1448" s="10">
        <v>5988.08</v>
      </c>
      <c r="O1448" s="10">
        <v>663.96</v>
      </c>
      <c r="P1448" s="10">
        <v>9580.92</v>
      </c>
    </row>
    <row r="1449" spans="1:16">
      <c r="A1449" t="str">
        <f t="shared" si="36"/>
        <v>1838</v>
      </c>
      <c r="B1449" s="11">
        <v>18</v>
      </c>
      <c r="C1449" s="11">
        <v>38</v>
      </c>
      <c r="D1449" s="11"/>
      <c r="E1449" s="11">
        <v>20530</v>
      </c>
      <c r="F1449" s="11">
        <v>20000</v>
      </c>
      <c r="G1449" s="11">
        <v>900</v>
      </c>
      <c r="H1449" s="11">
        <v>6817.75</v>
      </c>
      <c r="I1449" s="11"/>
      <c r="J1449" s="11">
        <v>16360</v>
      </c>
      <c r="K1449" s="11">
        <v>169.27</v>
      </c>
      <c r="L1449" s="11">
        <v>2636.36</v>
      </c>
      <c r="M1449" s="11">
        <v>423.18</v>
      </c>
      <c r="N1449" s="11">
        <v>6590.89</v>
      </c>
      <c r="O1449" s="11">
        <v>677.08</v>
      </c>
      <c r="P1449" s="11">
        <v>10545.43</v>
      </c>
    </row>
    <row r="1450" spans="1:16">
      <c r="A1450" t="str">
        <f t="shared" si="36"/>
        <v>1939</v>
      </c>
      <c r="B1450" s="10">
        <v>19</v>
      </c>
      <c r="C1450" s="10">
        <v>39</v>
      </c>
      <c r="D1450" s="10"/>
      <c r="E1450" s="10">
        <v>20530</v>
      </c>
      <c r="F1450" s="10">
        <v>20000</v>
      </c>
      <c r="G1450" s="10"/>
      <c r="H1450" s="10">
        <v>7022.29</v>
      </c>
      <c r="I1450" s="10"/>
      <c r="J1450" s="10">
        <v>16682</v>
      </c>
      <c r="K1450" s="10">
        <v>163.6</v>
      </c>
      <c r="L1450" s="10">
        <v>2879.05</v>
      </c>
      <c r="M1450" s="10">
        <v>409</v>
      </c>
      <c r="N1450" s="10">
        <v>7197.62</v>
      </c>
      <c r="O1450" s="10">
        <v>654.4</v>
      </c>
      <c r="P1450" s="10">
        <v>11516.19</v>
      </c>
    </row>
    <row r="1451" spans="1:16">
      <c r="A1451" t="str">
        <f t="shared" si="36"/>
        <v>2040</v>
      </c>
      <c r="B1451" s="11">
        <v>20</v>
      </c>
      <c r="C1451" s="11">
        <v>40</v>
      </c>
      <c r="D1451" s="11"/>
      <c r="E1451" s="11">
        <v>20530</v>
      </c>
      <c r="F1451" s="11">
        <v>20000</v>
      </c>
      <c r="G1451" s="11"/>
      <c r="H1451" s="11">
        <v>7232.95</v>
      </c>
      <c r="I1451" s="11"/>
      <c r="J1451" s="11">
        <v>17009</v>
      </c>
      <c r="K1451" s="11">
        <v>166.82</v>
      </c>
      <c r="L1451" s="11">
        <v>3132.24</v>
      </c>
      <c r="M1451" s="11">
        <v>417.05</v>
      </c>
      <c r="N1451" s="11">
        <v>7830.6</v>
      </c>
      <c r="O1451" s="11">
        <v>667.28</v>
      </c>
      <c r="P1451" s="11">
        <v>12528.96</v>
      </c>
    </row>
    <row r="1452" spans="1:16">
      <c r="A1452" t="str">
        <f t="shared" si="36"/>
        <v>2141</v>
      </c>
      <c r="B1452" s="10">
        <v>21</v>
      </c>
      <c r="C1452" s="10">
        <v>41</v>
      </c>
      <c r="D1452" s="10"/>
      <c r="E1452" s="10">
        <v>20530</v>
      </c>
      <c r="F1452" s="10">
        <v>20000</v>
      </c>
      <c r="G1452" s="10">
        <v>900</v>
      </c>
      <c r="H1452" s="10">
        <v>8349.94</v>
      </c>
      <c r="I1452" s="10"/>
      <c r="J1452" s="10">
        <v>16444</v>
      </c>
      <c r="K1452" s="10">
        <v>170.09</v>
      </c>
      <c r="L1452" s="10">
        <v>3396.3</v>
      </c>
      <c r="M1452" s="10">
        <v>425.23</v>
      </c>
      <c r="N1452" s="10">
        <v>8490.74</v>
      </c>
      <c r="O1452" s="10">
        <v>680.36</v>
      </c>
      <c r="P1452" s="10">
        <v>13585.19</v>
      </c>
    </row>
    <row r="1453" spans="1:16">
      <c r="A1453" t="str">
        <f t="shared" si="36"/>
        <v>2242</v>
      </c>
      <c r="B1453" s="11">
        <v>22</v>
      </c>
      <c r="C1453" s="11">
        <v>42</v>
      </c>
      <c r="D1453" s="11"/>
      <c r="E1453" s="11">
        <v>20530</v>
      </c>
      <c r="F1453" s="11">
        <v>20000</v>
      </c>
      <c r="G1453" s="11"/>
      <c r="H1453" s="11">
        <v>8600.44</v>
      </c>
      <c r="I1453" s="11"/>
      <c r="J1453" s="11">
        <v>16765</v>
      </c>
      <c r="K1453" s="11">
        <v>164.44</v>
      </c>
      <c r="L1453" s="11">
        <v>3662.63</v>
      </c>
      <c r="M1453" s="11">
        <v>411.1</v>
      </c>
      <c r="N1453" s="11">
        <v>9156.56</v>
      </c>
      <c r="O1453" s="11">
        <v>657.76</v>
      </c>
      <c r="P1453" s="11">
        <v>14650.5</v>
      </c>
    </row>
    <row r="1454" spans="1:16">
      <c r="A1454" t="str">
        <f t="shared" si="36"/>
        <v>2343</v>
      </c>
      <c r="B1454" s="10">
        <v>23</v>
      </c>
      <c r="C1454" s="10">
        <v>43</v>
      </c>
      <c r="D1454" s="10"/>
      <c r="E1454" s="10">
        <v>20530</v>
      </c>
      <c r="F1454" s="10">
        <v>20000</v>
      </c>
      <c r="G1454" s="10"/>
      <c r="H1454" s="10">
        <v>8858.4500000000007</v>
      </c>
      <c r="I1454" s="10"/>
      <c r="J1454" s="10">
        <v>17092</v>
      </c>
      <c r="K1454" s="10">
        <v>167.65</v>
      </c>
      <c r="L1454" s="10">
        <v>3940.15</v>
      </c>
      <c r="M1454" s="10">
        <v>419.13</v>
      </c>
      <c r="N1454" s="10">
        <v>9850.3799999999992</v>
      </c>
      <c r="O1454" s="10">
        <v>670.6</v>
      </c>
      <c r="P1454" s="10">
        <v>15760.62</v>
      </c>
    </row>
    <row r="1455" spans="1:16">
      <c r="A1455" t="str">
        <f t="shared" si="36"/>
        <v>2444</v>
      </c>
      <c r="B1455" s="11">
        <v>24</v>
      </c>
      <c r="C1455" s="11">
        <v>44</v>
      </c>
      <c r="D1455" s="11"/>
      <c r="E1455" s="11">
        <v>20530</v>
      </c>
      <c r="F1455" s="11">
        <v>20000</v>
      </c>
      <c r="G1455" s="11">
        <v>900</v>
      </c>
      <c r="H1455" s="11">
        <v>10024.209999999999</v>
      </c>
      <c r="I1455" s="11"/>
      <c r="J1455" s="11">
        <v>16527</v>
      </c>
      <c r="K1455" s="11">
        <v>170.92</v>
      </c>
      <c r="L1455" s="11">
        <v>4229.28</v>
      </c>
      <c r="M1455" s="11">
        <v>427.3</v>
      </c>
      <c r="N1455" s="11">
        <v>10573.2</v>
      </c>
      <c r="O1455" s="11">
        <v>683.68</v>
      </c>
      <c r="P1455" s="11">
        <v>16917.11</v>
      </c>
    </row>
    <row r="1456" spans="1:16">
      <c r="A1456" t="str">
        <f t="shared" si="36"/>
        <v>2545</v>
      </c>
      <c r="B1456" s="10">
        <v>25</v>
      </c>
      <c r="C1456" s="10">
        <v>45</v>
      </c>
      <c r="D1456" s="10"/>
      <c r="E1456" s="10">
        <v>20530</v>
      </c>
      <c r="F1456" s="10">
        <v>20000</v>
      </c>
      <c r="G1456" s="10"/>
      <c r="H1456" s="10">
        <v>10324.93</v>
      </c>
      <c r="I1456" s="10"/>
      <c r="J1456" s="10">
        <v>16847</v>
      </c>
      <c r="K1456" s="10">
        <v>165.27</v>
      </c>
      <c r="L1456" s="10">
        <v>4521.43</v>
      </c>
      <c r="M1456" s="10">
        <v>413.18</v>
      </c>
      <c r="N1456" s="10">
        <v>11303.57</v>
      </c>
      <c r="O1456" s="10">
        <v>661.08</v>
      </c>
      <c r="P1456" s="10">
        <v>18085.71</v>
      </c>
    </row>
    <row r="1457" spans="1:16">
      <c r="A1457" t="str">
        <f t="shared" si="36"/>
        <v>2646</v>
      </c>
      <c r="B1457" s="11">
        <v>26</v>
      </c>
      <c r="C1457" s="11">
        <v>46</v>
      </c>
      <c r="D1457" s="11"/>
      <c r="E1457" s="11">
        <v>20530</v>
      </c>
      <c r="F1457" s="11">
        <v>20000</v>
      </c>
      <c r="G1457" s="11"/>
      <c r="H1457" s="11">
        <v>10634.68</v>
      </c>
      <c r="I1457" s="11"/>
      <c r="J1457" s="11">
        <v>17174</v>
      </c>
      <c r="K1457" s="11">
        <v>168.47</v>
      </c>
      <c r="L1457" s="11">
        <v>4825.54</v>
      </c>
      <c r="M1457" s="11">
        <v>421.18</v>
      </c>
      <c r="N1457" s="11">
        <v>12063.85</v>
      </c>
      <c r="O1457" s="11">
        <v>673.88</v>
      </c>
      <c r="P1457" s="11">
        <v>19302.16</v>
      </c>
    </row>
    <row r="1458" spans="1:16">
      <c r="A1458" t="str">
        <f t="shared" si="36"/>
        <v>2747</v>
      </c>
      <c r="B1458" s="10">
        <v>27</v>
      </c>
      <c r="C1458" s="10">
        <v>47</v>
      </c>
      <c r="D1458" s="10"/>
      <c r="E1458" s="10">
        <v>20530</v>
      </c>
      <c r="F1458" s="10">
        <v>20000</v>
      </c>
      <c r="G1458" s="10">
        <v>900</v>
      </c>
      <c r="H1458" s="10">
        <v>11853.72</v>
      </c>
      <c r="I1458" s="10"/>
      <c r="J1458" s="10">
        <v>16608</v>
      </c>
      <c r="K1458" s="10">
        <v>171.74</v>
      </c>
      <c r="L1458" s="10">
        <v>5142.05</v>
      </c>
      <c r="M1458" s="10">
        <v>429.35</v>
      </c>
      <c r="N1458" s="10">
        <v>12855.11</v>
      </c>
      <c r="O1458" s="10">
        <v>686.96</v>
      </c>
      <c r="P1458" s="10">
        <v>20568.18</v>
      </c>
    </row>
    <row r="1459" spans="1:16">
      <c r="A1459" t="str">
        <f t="shared" si="36"/>
        <v>2848</v>
      </c>
      <c r="B1459" s="11">
        <v>28</v>
      </c>
      <c r="C1459" s="11">
        <v>48</v>
      </c>
      <c r="D1459" s="11"/>
      <c r="E1459" s="11">
        <v>20530</v>
      </c>
      <c r="F1459" s="11">
        <v>20000</v>
      </c>
      <c r="G1459" s="11"/>
      <c r="H1459" s="11">
        <v>12209.33</v>
      </c>
      <c r="I1459" s="11"/>
      <c r="J1459" s="11">
        <v>16927</v>
      </c>
      <c r="K1459" s="11">
        <v>166.08</v>
      </c>
      <c r="L1459" s="11">
        <v>5462.39</v>
      </c>
      <c r="M1459" s="11">
        <v>415.2</v>
      </c>
      <c r="N1459" s="11">
        <v>13655.97</v>
      </c>
      <c r="O1459" s="11">
        <v>664.32</v>
      </c>
      <c r="P1459" s="11">
        <v>21849.55</v>
      </c>
    </row>
    <row r="1460" spans="1:16">
      <c r="A1460" t="str">
        <f t="shared" si="36"/>
        <v>2949</v>
      </c>
      <c r="B1460" s="10">
        <v>29</v>
      </c>
      <c r="C1460" s="10">
        <v>49</v>
      </c>
      <c r="D1460" s="10"/>
      <c r="E1460" s="10">
        <v>20530</v>
      </c>
      <c r="F1460" s="10">
        <v>20000</v>
      </c>
      <c r="G1460" s="10"/>
      <c r="H1460" s="10">
        <v>12575.61</v>
      </c>
      <c r="I1460" s="10"/>
      <c r="J1460" s="10">
        <v>17253</v>
      </c>
      <c r="K1460" s="10">
        <v>169.27</v>
      </c>
      <c r="L1460" s="10">
        <v>5795.53</v>
      </c>
      <c r="M1460" s="10">
        <v>423.18</v>
      </c>
      <c r="N1460" s="10">
        <v>14488.82</v>
      </c>
      <c r="O1460" s="10">
        <v>677.08</v>
      </c>
      <c r="P1460" s="10">
        <v>23182.12</v>
      </c>
    </row>
    <row r="1461" spans="1:16">
      <c r="A1461" t="str">
        <f t="shared" si="36"/>
        <v>3050</v>
      </c>
      <c r="B1461" s="11">
        <v>30</v>
      </c>
      <c r="C1461" s="11">
        <v>50</v>
      </c>
      <c r="D1461" s="11"/>
      <c r="E1461" s="11">
        <v>20530</v>
      </c>
      <c r="F1461" s="11">
        <v>20000</v>
      </c>
      <c r="G1461" s="11">
        <v>900</v>
      </c>
      <c r="H1461" s="11">
        <v>13852.88</v>
      </c>
      <c r="I1461" s="11"/>
      <c r="J1461" s="11">
        <v>16686</v>
      </c>
      <c r="K1461" s="11">
        <v>172.53</v>
      </c>
      <c r="L1461" s="11">
        <v>6141.92</v>
      </c>
      <c r="M1461" s="11">
        <v>431.33</v>
      </c>
      <c r="N1461" s="11">
        <v>15354.81</v>
      </c>
      <c r="O1461" s="11">
        <v>690.12</v>
      </c>
      <c r="P1461" s="11">
        <v>24567.7</v>
      </c>
    </row>
    <row r="1462" spans="1:16">
      <c r="A1462" t="str">
        <f t="shared" si="36"/>
        <v>3151</v>
      </c>
      <c r="B1462" s="10">
        <v>31</v>
      </c>
      <c r="C1462" s="10">
        <v>51</v>
      </c>
      <c r="D1462" s="10"/>
      <c r="E1462" s="10">
        <v>20530</v>
      </c>
      <c r="F1462" s="10">
        <v>20000</v>
      </c>
      <c r="G1462" s="10"/>
      <c r="H1462" s="10">
        <v>14268.47</v>
      </c>
      <c r="I1462" s="10"/>
      <c r="J1462" s="10">
        <v>17002</v>
      </c>
      <c r="K1462" s="10">
        <v>166.86</v>
      </c>
      <c r="L1462" s="10">
        <v>6493.04</v>
      </c>
      <c r="M1462" s="10">
        <v>417.15</v>
      </c>
      <c r="N1462" s="10">
        <v>16232.61</v>
      </c>
      <c r="O1462" s="10">
        <v>667.44</v>
      </c>
      <c r="P1462" s="10">
        <v>25972.17</v>
      </c>
    </row>
    <row r="1463" spans="1:16">
      <c r="A1463" t="str">
        <f t="shared" si="36"/>
        <v>3252</v>
      </c>
      <c r="B1463" s="11">
        <v>32</v>
      </c>
      <c r="C1463" s="11">
        <v>52</v>
      </c>
      <c r="D1463" s="11"/>
      <c r="E1463" s="11">
        <v>20530</v>
      </c>
      <c r="F1463" s="11">
        <v>20000</v>
      </c>
      <c r="G1463" s="11"/>
      <c r="H1463" s="11">
        <v>14696.52</v>
      </c>
      <c r="I1463" s="11"/>
      <c r="J1463" s="11">
        <v>17326</v>
      </c>
      <c r="K1463" s="11">
        <v>170.02</v>
      </c>
      <c r="L1463" s="11">
        <v>6857.85</v>
      </c>
      <c r="M1463" s="11">
        <v>425.05</v>
      </c>
      <c r="N1463" s="11">
        <v>17144.63</v>
      </c>
      <c r="O1463" s="11">
        <v>680.08</v>
      </c>
      <c r="P1463" s="11">
        <v>27431.42</v>
      </c>
    </row>
    <row r="1464" spans="1:16">
      <c r="A1464" t="str">
        <f t="shared" si="36"/>
        <v>3353</v>
      </c>
      <c r="B1464" s="10">
        <v>33</v>
      </c>
      <c r="C1464" s="10">
        <v>53</v>
      </c>
      <c r="D1464" s="10"/>
      <c r="E1464" s="10">
        <v>20530</v>
      </c>
      <c r="F1464" s="10">
        <v>20000</v>
      </c>
      <c r="G1464" s="10">
        <v>900</v>
      </c>
      <c r="H1464" s="10">
        <v>16037.42</v>
      </c>
      <c r="I1464" s="10"/>
      <c r="J1464" s="10">
        <v>16756</v>
      </c>
      <c r="K1464" s="10">
        <v>173.26</v>
      </c>
      <c r="L1464" s="10">
        <v>7236.85</v>
      </c>
      <c r="M1464" s="10">
        <v>433.15</v>
      </c>
      <c r="N1464" s="10">
        <v>18092.12</v>
      </c>
      <c r="O1464" s="10">
        <v>693.04</v>
      </c>
      <c r="P1464" s="10">
        <v>28947.4</v>
      </c>
    </row>
    <row r="1465" spans="1:16">
      <c r="A1465" t="str">
        <f t="shared" si="36"/>
        <v>3454</v>
      </c>
      <c r="B1465" s="11">
        <v>34</v>
      </c>
      <c r="C1465" s="11">
        <v>54</v>
      </c>
      <c r="D1465" s="11"/>
      <c r="E1465" s="11">
        <v>20530</v>
      </c>
      <c r="F1465" s="11">
        <v>20000</v>
      </c>
      <c r="G1465" s="11"/>
      <c r="H1465" s="11">
        <v>16518.54</v>
      </c>
      <c r="I1465" s="11"/>
      <c r="J1465" s="11">
        <v>17070</v>
      </c>
      <c r="K1465" s="11">
        <v>167.56</v>
      </c>
      <c r="L1465" s="11">
        <v>7621.51</v>
      </c>
      <c r="M1465" s="11">
        <v>418.9</v>
      </c>
      <c r="N1465" s="11">
        <v>19053.79</v>
      </c>
      <c r="O1465" s="11">
        <v>670.24</v>
      </c>
      <c r="P1465" s="11">
        <v>30486.06</v>
      </c>
    </row>
    <row r="1466" spans="1:16">
      <c r="A1466" t="str">
        <f t="shared" si="36"/>
        <v>3555</v>
      </c>
      <c r="B1466" s="10">
        <v>35</v>
      </c>
      <c r="C1466" s="10">
        <v>55</v>
      </c>
      <c r="D1466" s="10"/>
      <c r="E1466" s="10">
        <v>20530</v>
      </c>
      <c r="F1466" s="10">
        <v>20000</v>
      </c>
      <c r="G1466" s="10"/>
      <c r="H1466" s="10">
        <v>17014.099999999999</v>
      </c>
      <c r="I1466" s="10"/>
      <c r="J1466" s="10">
        <v>17389</v>
      </c>
      <c r="K1466" s="10">
        <v>170.7</v>
      </c>
      <c r="L1466" s="10">
        <v>8020.86</v>
      </c>
      <c r="M1466" s="10">
        <v>426.75</v>
      </c>
      <c r="N1466" s="10">
        <v>20052.150000000001</v>
      </c>
      <c r="O1466" s="10">
        <v>682.8</v>
      </c>
      <c r="P1466" s="10">
        <v>32083.439999999999</v>
      </c>
    </row>
    <row r="1467" spans="1:16">
      <c r="A1467" t="str">
        <f t="shared" si="36"/>
        <v>3656</v>
      </c>
      <c r="B1467" s="11">
        <v>36</v>
      </c>
      <c r="C1467" s="11">
        <v>56</v>
      </c>
      <c r="D1467" s="11"/>
      <c r="E1467" s="11">
        <v>20530</v>
      </c>
      <c r="F1467" s="11">
        <v>20000</v>
      </c>
      <c r="G1467" s="11">
        <v>900</v>
      </c>
      <c r="H1467" s="11">
        <v>18424.52</v>
      </c>
      <c r="I1467" s="11"/>
      <c r="J1467" s="11">
        <v>16816</v>
      </c>
      <c r="K1467" s="11">
        <v>173.89</v>
      </c>
      <c r="L1467" s="11">
        <v>8435.3799999999992</v>
      </c>
      <c r="M1467" s="11">
        <v>434.73</v>
      </c>
      <c r="N1467" s="11">
        <v>21088.44</v>
      </c>
      <c r="O1467" s="11">
        <v>695.56</v>
      </c>
      <c r="P1467" s="11">
        <v>33741.5</v>
      </c>
    </row>
    <row r="1468" spans="1:16">
      <c r="A1468" t="str">
        <f t="shared" si="36"/>
        <v>3757</v>
      </c>
      <c r="B1468" s="10">
        <v>37</v>
      </c>
      <c r="C1468" s="10">
        <v>57</v>
      </c>
      <c r="D1468" s="10"/>
      <c r="E1468" s="10">
        <v>20530</v>
      </c>
      <c r="F1468" s="10">
        <v>20000</v>
      </c>
      <c r="G1468" s="10"/>
      <c r="H1468" s="10">
        <v>18977.259999999998</v>
      </c>
      <c r="I1468" s="10"/>
      <c r="J1468" s="10">
        <v>17124</v>
      </c>
      <c r="K1468" s="10">
        <v>168.16</v>
      </c>
      <c r="L1468" s="10">
        <v>8856.6</v>
      </c>
      <c r="M1468" s="10">
        <v>420.4</v>
      </c>
      <c r="N1468" s="10">
        <v>22141.49</v>
      </c>
      <c r="O1468" s="10">
        <v>672.64</v>
      </c>
      <c r="P1468" s="10">
        <v>35426.39</v>
      </c>
    </row>
    <row r="1469" spans="1:16">
      <c r="A1469" t="str">
        <f t="shared" si="36"/>
        <v>3858</v>
      </c>
      <c r="B1469" s="11">
        <v>38</v>
      </c>
      <c r="C1469" s="11">
        <v>58</v>
      </c>
      <c r="D1469" s="11"/>
      <c r="E1469" s="11">
        <v>20530</v>
      </c>
      <c r="F1469" s="11">
        <v>20000</v>
      </c>
      <c r="G1469" s="11"/>
      <c r="H1469" s="11">
        <v>19546.57</v>
      </c>
      <c r="I1469" s="11"/>
      <c r="J1469" s="11">
        <v>17438</v>
      </c>
      <c r="K1469" s="11">
        <v>171.24</v>
      </c>
      <c r="L1469" s="11">
        <v>9293.5400000000009</v>
      </c>
      <c r="M1469" s="11">
        <v>428.1</v>
      </c>
      <c r="N1469" s="11">
        <v>23233.84</v>
      </c>
      <c r="O1469" s="11">
        <v>684.96</v>
      </c>
      <c r="P1469" s="11">
        <v>37174.14</v>
      </c>
    </row>
    <row r="1470" spans="1:16">
      <c r="A1470" t="str">
        <f t="shared" si="36"/>
        <v>3959</v>
      </c>
      <c r="B1470" s="10">
        <v>39</v>
      </c>
      <c r="C1470" s="10">
        <v>59</v>
      </c>
      <c r="D1470" s="10"/>
      <c r="E1470" s="10">
        <v>20530</v>
      </c>
      <c r="F1470" s="10">
        <v>20000</v>
      </c>
      <c r="G1470" s="10">
        <v>900</v>
      </c>
      <c r="H1470" s="10">
        <v>21032.97</v>
      </c>
      <c r="I1470" s="10"/>
      <c r="J1470" s="10">
        <v>16860</v>
      </c>
      <c r="K1470" s="10">
        <v>174.38</v>
      </c>
      <c r="L1470" s="10">
        <v>9746.7199999999993</v>
      </c>
      <c r="M1470" s="10">
        <v>435.95</v>
      </c>
      <c r="N1470" s="10">
        <v>24366.799999999999</v>
      </c>
      <c r="O1470" s="10">
        <v>697.52</v>
      </c>
      <c r="P1470" s="10">
        <v>38986.89</v>
      </c>
    </row>
    <row r="1471" spans="1:16">
      <c r="A1471" t="str">
        <f t="shared" si="36"/>
        <v>4060</v>
      </c>
      <c r="B1471" s="11">
        <v>40</v>
      </c>
      <c r="C1471" s="11">
        <v>60</v>
      </c>
      <c r="D1471" s="11"/>
      <c r="E1471" s="11">
        <v>20530</v>
      </c>
      <c r="F1471" s="11">
        <v>20000</v>
      </c>
      <c r="G1471" s="11"/>
      <c r="H1471" s="11">
        <v>21663.96</v>
      </c>
      <c r="I1471" s="11"/>
      <c r="J1471" s="11">
        <v>17159</v>
      </c>
      <c r="K1471" s="11">
        <v>168.6</v>
      </c>
      <c r="L1471" s="11">
        <v>10207.719999999999</v>
      </c>
      <c r="M1471" s="11">
        <v>421.5</v>
      </c>
      <c r="N1471" s="11">
        <v>25519.31</v>
      </c>
      <c r="O1471" s="11">
        <v>674.4</v>
      </c>
      <c r="P1471" s="11">
        <v>40830.89</v>
      </c>
    </row>
    <row r="1472" spans="1:16">
      <c r="A1472" t="str">
        <f t="shared" si="36"/>
        <v>4161</v>
      </c>
      <c r="B1472" s="10">
        <v>41</v>
      </c>
      <c r="C1472" s="10">
        <v>61</v>
      </c>
      <c r="D1472" s="10"/>
      <c r="E1472" s="10">
        <v>20530</v>
      </c>
      <c r="F1472" s="10">
        <v>20000</v>
      </c>
      <c r="G1472" s="10"/>
      <c r="H1472" s="10">
        <v>22313.88</v>
      </c>
      <c r="I1472" s="10"/>
      <c r="J1472" s="10">
        <v>17465</v>
      </c>
      <c r="K1472" s="10">
        <v>171.59</v>
      </c>
      <c r="L1472" s="10">
        <v>10685.54</v>
      </c>
      <c r="M1472" s="10">
        <v>428.98</v>
      </c>
      <c r="N1472" s="10">
        <v>26713.86</v>
      </c>
      <c r="O1472" s="10">
        <v>686.36</v>
      </c>
      <c r="P1472" s="10">
        <v>42742.18</v>
      </c>
    </row>
    <row r="1473" spans="1:16">
      <c r="A1473" t="str">
        <f t="shared" si="36"/>
        <v>4262</v>
      </c>
      <c r="B1473" s="11">
        <v>42</v>
      </c>
      <c r="C1473" s="11">
        <v>62</v>
      </c>
      <c r="D1473" s="11"/>
      <c r="E1473" s="11">
        <v>20530</v>
      </c>
      <c r="F1473" s="11">
        <v>20000</v>
      </c>
      <c r="G1473" s="11">
        <v>900</v>
      </c>
      <c r="H1473" s="11">
        <v>23883.3</v>
      </c>
      <c r="I1473" s="11"/>
      <c r="J1473" s="11">
        <v>16879</v>
      </c>
      <c r="K1473" s="11">
        <v>174.65</v>
      </c>
      <c r="L1473" s="11">
        <v>11180.76</v>
      </c>
      <c r="M1473" s="11">
        <v>436.63</v>
      </c>
      <c r="N1473" s="11">
        <v>27951.9</v>
      </c>
      <c r="O1473" s="11">
        <v>698.6</v>
      </c>
      <c r="P1473" s="11">
        <v>44723.040000000001</v>
      </c>
    </row>
    <row r="1474" spans="1:16">
      <c r="A1474" t="str">
        <f t="shared" si="36"/>
        <v>4363</v>
      </c>
      <c r="B1474" s="10">
        <v>43</v>
      </c>
      <c r="C1474" s="10">
        <v>63</v>
      </c>
      <c r="D1474" s="10"/>
      <c r="E1474" s="10">
        <v>20530</v>
      </c>
      <c r="F1474" s="10">
        <v>20000</v>
      </c>
      <c r="G1474" s="10"/>
      <c r="H1474" s="10">
        <v>24599.79</v>
      </c>
      <c r="I1474" s="10"/>
      <c r="J1474" s="10">
        <v>17167</v>
      </c>
      <c r="K1474" s="10">
        <v>168.79</v>
      </c>
      <c r="L1474" s="10">
        <v>11684.97</v>
      </c>
      <c r="M1474" s="10">
        <v>421.98</v>
      </c>
      <c r="N1474" s="10">
        <v>29212.43</v>
      </c>
      <c r="O1474" s="10">
        <v>675.16</v>
      </c>
      <c r="P1474" s="10">
        <v>46739.9</v>
      </c>
    </row>
    <row r="1475" spans="1:16">
      <c r="A1475" t="str">
        <f t="shared" si="36"/>
        <v>4464</v>
      </c>
      <c r="B1475" s="11">
        <v>44</v>
      </c>
      <c r="C1475" s="11">
        <v>64</v>
      </c>
      <c r="D1475" s="11"/>
      <c r="E1475" s="11">
        <v>20530</v>
      </c>
      <c r="F1475" s="11">
        <v>20000</v>
      </c>
      <c r="G1475" s="11"/>
      <c r="H1475" s="11">
        <v>25337.79</v>
      </c>
      <c r="I1475" s="11"/>
      <c r="J1475" s="11">
        <v>17461</v>
      </c>
      <c r="K1475" s="11">
        <v>171.67</v>
      </c>
      <c r="L1475" s="11">
        <v>12207.19</v>
      </c>
      <c r="M1475" s="11">
        <v>429.18</v>
      </c>
      <c r="N1475" s="11">
        <v>30517.98</v>
      </c>
      <c r="O1475" s="11">
        <v>686.68</v>
      </c>
      <c r="P1475" s="11">
        <v>48828.77</v>
      </c>
    </row>
    <row r="1476" spans="1:16">
      <c r="A1476" t="str">
        <f t="shared" si="36"/>
        <v>4565</v>
      </c>
      <c r="B1476" s="10">
        <v>45</v>
      </c>
      <c r="C1476" s="10">
        <v>65</v>
      </c>
      <c r="D1476" s="10"/>
      <c r="E1476" s="10">
        <v>20530</v>
      </c>
      <c r="F1476" s="10">
        <v>20000</v>
      </c>
      <c r="G1476" s="10">
        <v>900</v>
      </c>
      <c r="H1476" s="10">
        <v>26997.919999999998</v>
      </c>
      <c r="I1476" s="10"/>
      <c r="J1476" s="10">
        <v>16862</v>
      </c>
      <c r="K1476" s="10">
        <v>174.61</v>
      </c>
      <c r="L1476" s="10">
        <v>12748.02</v>
      </c>
      <c r="M1476" s="10">
        <v>436.53</v>
      </c>
      <c r="N1476" s="10">
        <v>31870.05</v>
      </c>
      <c r="O1476" s="10">
        <v>698.44</v>
      </c>
      <c r="P1476" s="10">
        <v>50992.08</v>
      </c>
    </row>
    <row r="1477" spans="1:16">
      <c r="A1477" t="str">
        <f t="shared" si="36"/>
        <v>4666</v>
      </c>
      <c r="B1477" s="11">
        <v>46</v>
      </c>
      <c r="C1477" s="11">
        <v>66</v>
      </c>
      <c r="D1477" s="11"/>
      <c r="E1477" s="11">
        <v>20530</v>
      </c>
      <c r="F1477" s="11">
        <v>20000</v>
      </c>
      <c r="G1477" s="11"/>
      <c r="H1477" s="11">
        <v>27807.86</v>
      </c>
      <c r="I1477" s="11"/>
      <c r="J1477" s="11">
        <v>17133</v>
      </c>
      <c r="K1477" s="11">
        <v>168.62</v>
      </c>
      <c r="L1477" s="11">
        <v>13299.08</v>
      </c>
      <c r="M1477" s="11">
        <v>421.55</v>
      </c>
      <c r="N1477" s="11">
        <v>33247.699999999997</v>
      </c>
      <c r="O1477" s="11">
        <v>674.48</v>
      </c>
      <c r="P1477" s="11">
        <v>53196.32</v>
      </c>
    </row>
    <row r="1478" spans="1:16">
      <c r="A1478" t="str">
        <f t="shared" si="36"/>
        <v>4767</v>
      </c>
      <c r="B1478" s="10">
        <v>47</v>
      </c>
      <c r="C1478" s="10">
        <v>67</v>
      </c>
      <c r="D1478" s="10"/>
      <c r="E1478" s="10">
        <v>20530</v>
      </c>
      <c r="F1478" s="10">
        <v>20000</v>
      </c>
      <c r="G1478" s="10"/>
      <c r="H1478" s="10">
        <v>28642.09</v>
      </c>
      <c r="I1478" s="10"/>
      <c r="J1478" s="10">
        <v>17409</v>
      </c>
      <c r="K1478" s="10">
        <v>171.33</v>
      </c>
      <c r="L1478" s="10">
        <v>13869.38</v>
      </c>
      <c r="M1478" s="10">
        <v>428.33</v>
      </c>
      <c r="N1478" s="10">
        <v>34673.449999999997</v>
      </c>
      <c r="O1478" s="10">
        <v>685.32</v>
      </c>
      <c r="P1478" s="10">
        <v>55477.53</v>
      </c>
    </row>
    <row r="1479" spans="1:16">
      <c r="A1479" t="str">
        <f t="shared" si="36"/>
        <v>4868</v>
      </c>
      <c r="B1479" s="11">
        <v>48</v>
      </c>
      <c r="C1479" s="11">
        <v>68</v>
      </c>
      <c r="D1479" s="11"/>
      <c r="E1479" s="11">
        <v>20530</v>
      </c>
      <c r="F1479" s="11">
        <v>20000</v>
      </c>
      <c r="G1479" s="11">
        <v>900</v>
      </c>
      <c r="H1479" s="11">
        <v>30401.360000000001</v>
      </c>
      <c r="I1479" s="11"/>
      <c r="J1479" s="11">
        <v>16792</v>
      </c>
      <c r="K1479" s="11">
        <v>174.09</v>
      </c>
      <c r="L1479" s="11">
        <v>14459.55</v>
      </c>
      <c r="M1479" s="11">
        <v>435.23</v>
      </c>
      <c r="N1479" s="11">
        <v>36148.879999999997</v>
      </c>
      <c r="O1479" s="11">
        <v>696.36</v>
      </c>
      <c r="P1479" s="11">
        <v>57838.21</v>
      </c>
    </row>
    <row r="1480" spans="1:16">
      <c r="A1480" t="str">
        <f t="shared" si="36"/>
        <v>4969</v>
      </c>
      <c r="B1480" s="10">
        <v>49</v>
      </c>
      <c r="C1480" s="10">
        <v>69</v>
      </c>
      <c r="D1480" s="10"/>
      <c r="E1480" s="10">
        <v>20530</v>
      </c>
      <c r="F1480" s="10">
        <v>20000</v>
      </c>
      <c r="G1480" s="10"/>
      <c r="H1480" s="10">
        <v>31313.4</v>
      </c>
      <c r="I1480" s="10"/>
      <c r="J1480" s="10">
        <v>17037</v>
      </c>
      <c r="K1480" s="10">
        <v>167.92</v>
      </c>
      <c r="L1480" s="10">
        <v>15061.26</v>
      </c>
      <c r="M1480" s="10">
        <v>419.8</v>
      </c>
      <c r="N1480" s="10">
        <v>37653.15</v>
      </c>
      <c r="O1480" s="10">
        <v>671.68</v>
      </c>
      <c r="P1480" s="10">
        <v>60245.04</v>
      </c>
    </row>
    <row r="1481" spans="1:16">
      <c r="A1481" t="str">
        <f t="shared" si="36"/>
        <v>5070</v>
      </c>
      <c r="B1481" s="11">
        <v>50</v>
      </c>
      <c r="C1481" s="11">
        <v>70</v>
      </c>
      <c r="D1481" s="11"/>
      <c r="E1481" s="11">
        <v>20530</v>
      </c>
      <c r="F1481" s="11">
        <v>20000</v>
      </c>
      <c r="G1481" s="11"/>
      <c r="H1481" s="11">
        <v>32252.799999999999</v>
      </c>
      <c r="I1481" s="11"/>
      <c r="J1481" s="11">
        <v>17286</v>
      </c>
      <c r="K1481" s="11">
        <v>170.37</v>
      </c>
      <c r="L1481" s="11">
        <v>15683.47</v>
      </c>
      <c r="M1481" s="11">
        <v>425.93</v>
      </c>
      <c r="N1481" s="11">
        <v>39208.67</v>
      </c>
      <c r="O1481" s="11">
        <v>681.48</v>
      </c>
      <c r="P1481" s="11">
        <v>62733.87</v>
      </c>
    </row>
    <row r="1482" spans="1:16">
      <c r="A1482" t="str">
        <f t="shared" si="36"/>
        <v>5171</v>
      </c>
      <c r="B1482" s="10">
        <v>51</v>
      </c>
      <c r="C1482" s="10">
        <v>71</v>
      </c>
      <c r="D1482" s="10"/>
      <c r="E1482" s="10">
        <v>20530</v>
      </c>
      <c r="F1482" s="10">
        <v>20000</v>
      </c>
      <c r="G1482" s="10">
        <v>900</v>
      </c>
      <c r="H1482" s="10">
        <v>34120.379999999997</v>
      </c>
      <c r="I1482" s="10"/>
      <c r="J1482" s="10">
        <v>16640</v>
      </c>
      <c r="K1482" s="10">
        <v>172.86</v>
      </c>
      <c r="L1482" s="10">
        <v>16326.83</v>
      </c>
      <c r="M1482" s="10">
        <v>432.15</v>
      </c>
      <c r="N1482" s="10">
        <v>40817.08</v>
      </c>
      <c r="O1482" s="10">
        <v>691.44</v>
      </c>
      <c r="P1482" s="10">
        <v>65307.33</v>
      </c>
    </row>
    <row r="1483" spans="1:16">
      <c r="A1483" t="str">
        <f t="shared" si="36"/>
        <v>5272</v>
      </c>
      <c r="B1483" s="11">
        <v>52</v>
      </c>
      <c r="C1483" s="11">
        <v>72</v>
      </c>
      <c r="D1483" s="11"/>
      <c r="E1483" s="11">
        <v>20530</v>
      </c>
      <c r="F1483" s="11">
        <v>20000</v>
      </c>
      <c r="G1483" s="11"/>
      <c r="H1483" s="11">
        <v>35144</v>
      </c>
      <c r="I1483" s="11"/>
      <c r="J1483" s="11">
        <v>16846</v>
      </c>
      <c r="K1483" s="11">
        <v>166.4</v>
      </c>
      <c r="L1483" s="11">
        <v>16983.04</v>
      </c>
      <c r="M1483" s="11">
        <v>416</v>
      </c>
      <c r="N1483" s="11">
        <v>42457.59</v>
      </c>
      <c r="O1483" s="11">
        <v>665.6</v>
      </c>
      <c r="P1483" s="11">
        <v>67932.149999999994</v>
      </c>
    </row>
    <row r="1484" spans="1:16">
      <c r="A1484" t="str">
        <f t="shared" si="36"/>
        <v>5373</v>
      </c>
      <c r="B1484" s="10">
        <v>53</v>
      </c>
      <c r="C1484" s="10">
        <v>73</v>
      </c>
      <c r="D1484" s="10"/>
      <c r="E1484" s="10">
        <v>20530</v>
      </c>
      <c r="F1484" s="10">
        <v>20000</v>
      </c>
      <c r="G1484" s="10"/>
      <c r="H1484" s="10">
        <v>36198.32</v>
      </c>
      <c r="I1484" s="10"/>
      <c r="J1484" s="10">
        <v>17052</v>
      </c>
      <c r="K1484" s="10">
        <v>168.46</v>
      </c>
      <c r="L1484" s="10">
        <v>17660.990000000002</v>
      </c>
      <c r="M1484" s="10">
        <v>421.15</v>
      </c>
      <c r="N1484" s="10">
        <v>44152.47</v>
      </c>
      <c r="O1484" s="10">
        <v>673.84</v>
      </c>
      <c r="P1484" s="10">
        <v>70643.95</v>
      </c>
    </row>
    <row r="1485" spans="1:16">
      <c r="A1485" t="str">
        <f t="shared" si="36"/>
        <v>5474</v>
      </c>
      <c r="B1485" s="11">
        <v>54</v>
      </c>
      <c r="C1485" s="11">
        <v>74</v>
      </c>
      <c r="D1485" s="11"/>
      <c r="E1485" s="11">
        <v>20530</v>
      </c>
      <c r="F1485" s="11">
        <v>20000</v>
      </c>
      <c r="G1485" s="11">
        <v>900</v>
      </c>
      <c r="H1485" s="11">
        <v>38184.269999999997</v>
      </c>
      <c r="I1485" s="11"/>
      <c r="J1485" s="11">
        <v>16360</v>
      </c>
      <c r="K1485" s="11">
        <v>170.52</v>
      </c>
      <c r="L1485" s="11">
        <v>18361.34</v>
      </c>
      <c r="M1485" s="11">
        <v>426.3</v>
      </c>
      <c r="N1485" s="11">
        <v>45903.34</v>
      </c>
      <c r="O1485" s="11">
        <v>682.08</v>
      </c>
      <c r="P1485" s="11">
        <v>73445.350000000006</v>
      </c>
    </row>
    <row r="1486" spans="1:16">
      <c r="A1486" t="str">
        <f t="shared" si="36"/>
        <v>5575</v>
      </c>
      <c r="B1486" s="10">
        <v>55</v>
      </c>
      <c r="C1486" s="10">
        <v>75</v>
      </c>
      <c r="D1486" s="10"/>
      <c r="E1486" s="10">
        <v>20530</v>
      </c>
      <c r="F1486" s="10">
        <v>20000</v>
      </c>
      <c r="G1486" s="10"/>
      <c r="H1486" s="10">
        <v>39329.79</v>
      </c>
      <c r="I1486" s="10"/>
      <c r="J1486" s="10">
        <v>16503</v>
      </c>
      <c r="K1486" s="10">
        <v>163.6</v>
      </c>
      <c r="L1486" s="10">
        <v>19075.78</v>
      </c>
      <c r="M1486" s="10">
        <v>409</v>
      </c>
      <c r="N1486" s="10">
        <v>47689.440000000002</v>
      </c>
      <c r="O1486" s="10">
        <v>654.4</v>
      </c>
      <c r="P1486" s="10">
        <v>76303.11</v>
      </c>
    </row>
    <row r="1487" spans="1:16">
      <c r="A1487" t="str">
        <f t="shared" si="36"/>
        <v>5676</v>
      </c>
      <c r="B1487" s="11">
        <v>56</v>
      </c>
      <c r="C1487" s="11">
        <v>76</v>
      </c>
      <c r="D1487" s="11"/>
      <c r="E1487" s="11">
        <v>20530</v>
      </c>
      <c r="F1487" s="11">
        <v>20000</v>
      </c>
      <c r="G1487" s="11"/>
      <c r="H1487" s="11">
        <v>40509.69</v>
      </c>
      <c r="I1487" s="11"/>
      <c r="J1487" s="11">
        <v>16639</v>
      </c>
      <c r="K1487" s="11">
        <v>165.03</v>
      </c>
      <c r="L1487" s="11">
        <v>19813.080000000002</v>
      </c>
      <c r="M1487" s="11">
        <v>412.58</v>
      </c>
      <c r="N1487" s="11">
        <v>49532.7</v>
      </c>
      <c r="O1487" s="11">
        <v>660.12</v>
      </c>
      <c r="P1487" s="11">
        <v>79252.320000000007</v>
      </c>
    </row>
    <row r="1488" spans="1:16">
      <c r="A1488" t="str">
        <f t="shared" si="36"/>
        <v>5777</v>
      </c>
      <c r="B1488" s="10">
        <v>57</v>
      </c>
      <c r="C1488" s="10">
        <v>77</v>
      </c>
      <c r="D1488" s="10"/>
      <c r="E1488" s="10">
        <v>20530</v>
      </c>
      <c r="F1488" s="10">
        <v>20000</v>
      </c>
      <c r="G1488" s="10">
        <v>900</v>
      </c>
      <c r="H1488" s="10">
        <v>42624.98</v>
      </c>
      <c r="I1488" s="10"/>
      <c r="J1488" s="10">
        <v>15867</v>
      </c>
      <c r="K1488" s="10">
        <v>166.39</v>
      </c>
      <c r="L1488" s="10">
        <v>20573.86</v>
      </c>
      <c r="M1488" s="10">
        <v>415.98</v>
      </c>
      <c r="N1488" s="10">
        <v>51434.66</v>
      </c>
      <c r="O1488" s="10">
        <v>665.56</v>
      </c>
      <c r="P1488" s="10">
        <v>82295.45</v>
      </c>
    </row>
    <row r="1489" spans="1:16">
      <c r="A1489" t="str">
        <f t="shared" si="36"/>
        <v>5878</v>
      </c>
      <c r="B1489" s="11">
        <v>58</v>
      </c>
      <c r="C1489" s="11">
        <v>78</v>
      </c>
      <c r="D1489" s="11"/>
      <c r="E1489" s="11">
        <v>20530</v>
      </c>
      <c r="F1489" s="11">
        <v>20000</v>
      </c>
      <c r="G1489" s="11"/>
      <c r="H1489" s="11">
        <v>43903.73</v>
      </c>
      <c r="I1489" s="11"/>
      <c r="J1489" s="11">
        <v>15904</v>
      </c>
      <c r="K1489" s="11">
        <v>158.66999999999999</v>
      </c>
      <c r="L1489" s="11">
        <v>21349.75</v>
      </c>
      <c r="M1489" s="11">
        <v>396.68</v>
      </c>
      <c r="N1489" s="11">
        <v>53374.37</v>
      </c>
      <c r="O1489" s="11">
        <v>634.67999999999995</v>
      </c>
      <c r="P1489" s="11">
        <v>85399</v>
      </c>
    </row>
    <row r="1490" spans="1:16">
      <c r="A1490" t="str">
        <f t="shared" si="36"/>
        <v>5979</v>
      </c>
      <c r="B1490" s="10">
        <v>59</v>
      </c>
      <c r="C1490" s="10">
        <v>79</v>
      </c>
      <c r="D1490" s="10"/>
      <c r="E1490" s="10">
        <v>20530</v>
      </c>
      <c r="F1490" s="10">
        <v>20000</v>
      </c>
      <c r="G1490" s="10"/>
      <c r="H1490" s="10">
        <v>45220.84</v>
      </c>
      <c r="I1490" s="10"/>
      <c r="J1490" s="10">
        <v>15917</v>
      </c>
      <c r="K1490" s="10">
        <v>159.04</v>
      </c>
      <c r="L1490" s="10">
        <v>22149.279999999999</v>
      </c>
      <c r="M1490" s="10">
        <v>397.6</v>
      </c>
      <c r="N1490" s="10">
        <v>55373.2</v>
      </c>
      <c r="O1490" s="10">
        <v>636.16</v>
      </c>
      <c r="P1490" s="10">
        <v>88597.13</v>
      </c>
    </row>
    <row r="1491" spans="1:16">
      <c r="A1491" t="str">
        <f t="shared" si="36"/>
        <v>6080</v>
      </c>
      <c r="B1491" s="11">
        <v>60</v>
      </c>
      <c r="C1491" s="11">
        <v>80</v>
      </c>
      <c r="D1491" s="11"/>
      <c r="E1491" s="11">
        <v>20530</v>
      </c>
      <c r="F1491" s="11">
        <v>20000</v>
      </c>
      <c r="G1491" s="11">
        <v>900</v>
      </c>
      <c r="H1491" s="11">
        <v>47477.46</v>
      </c>
      <c r="I1491" s="11">
        <v>15000</v>
      </c>
      <c r="J1491" s="11">
        <v>15900</v>
      </c>
      <c r="K1491" s="11">
        <v>159.16999999999999</v>
      </c>
      <c r="L1491" s="11">
        <v>22972.93</v>
      </c>
      <c r="M1491" s="11">
        <v>397.93</v>
      </c>
      <c r="N1491" s="11">
        <v>57432.33</v>
      </c>
      <c r="O1491" s="11">
        <v>636.67999999999995</v>
      </c>
      <c r="P1491" s="11">
        <v>91891.72</v>
      </c>
    </row>
    <row r="1492" spans="1:16" ht="54">
      <c r="B1492" s="9" t="s">
        <v>27</v>
      </c>
      <c r="C1492" s="9" t="s">
        <v>13</v>
      </c>
      <c r="D1492" s="9" t="s">
        <v>3027</v>
      </c>
      <c r="E1492" s="9" t="s">
        <v>15</v>
      </c>
      <c r="F1492" s="9" t="s">
        <v>16</v>
      </c>
      <c r="G1492" s="9" t="s">
        <v>17</v>
      </c>
      <c r="H1492" s="9" t="s">
        <v>3028</v>
      </c>
      <c r="I1492" s="9" t="s">
        <v>19</v>
      </c>
      <c r="J1492" s="9" t="s">
        <v>20</v>
      </c>
      <c r="K1492" s="9" t="s">
        <v>21</v>
      </c>
      <c r="L1492" s="9" t="s">
        <v>22</v>
      </c>
      <c r="M1492" s="9" t="s">
        <v>23</v>
      </c>
      <c r="N1492" s="9" t="s">
        <v>24</v>
      </c>
      <c r="O1492" s="9" t="s">
        <v>25</v>
      </c>
      <c r="P1492" s="9" t="s">
        <v>26</v>
      </c>
    </row>
    <row r="1493" spans="1:16">
      <c r="A1493" t="str">
        <f t="shared" ref="A1493:A1551" si="37">B1493&amp;C1493</f>
        <v>122</v>
      </c>
      <c r="B1493" s="10">
        <v>1</v>
      </c>
      <c r="C1493" s="10">
        <v>22</v>
      </c>
      <c r="D1493" s="10">
        <v>2046</v>
      </c>
      <c r="E1493" s="10">
        <v>2046</v>
      </c>
      <c r="F1493" s="10">
        <v>20000</v>
      </c>
      <c r="G1493" s="10"/>
      <c r="H1493" s="10"/>
      <c r="I1493" s="10"/>
      <c r="J1493" s="10">
        <v>920.7</v>
      </c>
      <c r="K1493" s="10">
        <v>11.25</v>
      </c>
      <c r="L1493" s="10">
        <v>11.25</v>
      </c>
      <c r="M1493" s="10">
        <v>28.13</v>
      </c>
      <c r="N1493" s="10">
        <v>28.13</v>
      </c>
      <c r="O1493" s="10">
        <v>45.01</v>
      </c>
      <c r="P1493" s="10">
        <v>45.01</v>
      </c>
    </row>
    <row r="1494" spans="1:16">
      <c r="A1494" t="str">
        <f t="shared" si="37"/>
        <v>223</v>
      </c>
      <c r="B1494" s="11">
        <v>2</v>
      </c>
      <c r="C1494" s="11">
        <v>23</v>
      </c>
      <c r="D1494" s="11">
        <v>2046</v>
      </c>
      <c r="E1494" s="11">
        <v>4092</v>
      </c>
      <c r="F1494" s="11">
        <v>20000</v>
      </c>
      <c r="G1494" s="11"/>
      <c r="H1494" s="11"/>
      <c r="I1494" s="11"/>
      <c r="J1494" s="11">
        <v>2482</v>
      </c>
      <c r="K1494" s="11">
        <v>26.63</v>
      </c>
      <c r="L1494" s="11">
        <v>38.22</v>
      </c>
      <c r="M1494" s="11">
        <v>66.56</v>
      </c>
      <c r="N1494" s="11">
        <v>95.54</v>
      </c>
      <c r="O1494" s="11">
        <v>106.5</v>
      </c>
      <c r="P1494" s="11">
        <v>152.86000000000001</v>
      </c>
    </row>
    <row r="1495" spans="1:16">
      <c r="A1495" t="str">
        <f t="shared" si="37"/>
        <v>324</v>
      </c>
      <c r="B1495" s="10">
        <v>3</v>
      </c>
      <c r="C1495" s="10">
        <v>24</v>
      </c>
      <c r="D1495" s="10">
        <v>2046</v>
      </c>
      <c r="E1495" s="10">
        <v>6138</v>
      </c>
      <c r="F1495" s="10">
        <v>20000</v>
      </c>
      <c r="G1495" s="10">
        <v>900</v>
      </c>
      <c r="H1495" s="10">
        <v>900</v>
      </c>
      <c r="I1495" s="10"/>
      <c r="J1495" s="10">
        <v>3163</v>
      </c>
      <c r="K1495" s="10">
        <v>42.33</v>
      </c>
      <c r="L1495" s="10">
        <v>81.69</v>
      </c>
      <c r="M1495" s="10">
        <v>105.81</v>
      </c>
      <c r="N1495" s="10">
        <v>204.22</v>
      </c>
      <c r="O1495" s="10">
        <v>169.3</v>
      </c>
      <c r="P1495" s="10">
        <v>326.75</v>
      </c>
    </row>
    <row r="1496" spans="1:16">
      <c r="A1496" t="str">
        <f t="shared" si="37"/>
        <v>425</v>
      </c>
      <c r="B1496" s="11">
        <v>4</v>
      </c>
      <c r="C1496" s="11">
        <v>25</v>
      </c>
      <c r="D1496" s="11">
        <v>2046</v>
      </c>
      <c r="E1496" s="11">
        <v>8184</v>
      </c>
      <c r="F1496" s="11">
        <v>20000</v>
      </c>
      <c r="G1496" s="11"/>
      <c r="H1496" s="11">
        <v>927</v>
      </c>
      <c r="I1496" s="11"/>
      <c r="J1496" s="11">
        <v>5072</v>
      </c>
      <c r="K1496" s="11">
        <v>53.04</v>
      </c>
      <c r="L1496" s="11">
        <v>137.18</v>
      </c>
      <c r="M1496" s="11">
        <v>132.59</v>
      </c>
      <c r="N1496" s="11">
        <v>342.94</v>
      </c>
      <c r="O1496" s="11">
        <v>212.15</v>
      </c>
      <c r="P1496" s="11">
        <v>548.70000000000005</v>
      </c>
    </row>
    <row r="1497" spans="1:16">
      <c r="A1497" t="str">
        <f t="shared" si="37"/>
        <v>526</v>
      </c>
      <c r="B1497" s="10">
        <v>5</v>
      </c>
      <c r="C1497" s="10">
        <v>26</v>
      </c>
      <c r="D1497" s="10">
        <v>2046</v>
      </c>
      <c r="E1497" s="10">
        <v>10230</v>
      </c>
      <c r="F1497" s="10">
        <v>20000</v>
      </c>
      <c r="G1497" s="10"/>
      <c r="H1497" s="10">
        <v>954.81</v>
      </c>
      <c r="I1497" s="10"/>
      <c r="J1497" s="10">
        <v>7061</v>
      </c>
      <c r="K1497" s="10">
        <v>72.98</v>
      </c>
      <c r="L1497" s="10">
        <v>214.27</v>
      </c>
      <c r="M1497" s="10">
        <v>182.44</v>
      </c>
      <c r="N1497" s="10">
        <v>535.66999999999996</v>
      </c>
      <c r="O1497" s="10">
        <v>291.91000000000003</v>
      </c>
      <c r="P1497" s="10">
        <v>857.07</v>
      </c>
    </row>
    <row r="1498" spans="1:16">
      <c r="A1498" t="str">
        <f t="shared" si="37"/>
        <v>627</v>
      </c>
      <c r="B1498" s="11">
        <v>6</v>
      </c>
      <c r="C1498" s="11">
        <v>27</v>
      </c>
      <c r="D1498" s="11">
        <v>2046</v>
      </c>
      <c r="E1498" s="11">
        <v>12276</v>
      </c>
      <c r="F1498" s="11">
        <v>20000</v>
      </c>
      <c r="G1498" s="11">
        <v>900</v>
      </c>
      <c r="H1498" s="11">
        <v>1883.45</v>
      </c>
      <c r="I1498" s="11"/>
      <c r="J1498" s="11">
        <v>8267</v>
      </c>
      <c r="K1498" s="11">
        <v>93.35</v>
      </c>
      <c r="L1498" s="11">
        <v>314.04000000000002</v>
      </c>
      <c r="M1498" s="11">
        <v>233.37</v>
      </c>
      <c r="N1498" s="11">
        <v>785.11</v>
      </c>
      <c r="O1498" s="11">
        <v>373.39</v>
      </c>
      <c r="P1498" s="11">
        <v>1256.18</v>
      </c>
    </row>
    <row r="1499" spans="1:16">
      <c r="A1499" t="str">
        <f t="shared" si="37"/>
        <v>728</v>
      </c>
      <c r="B1499" s="10">
        <v>7</v>
      </c>
      <c r="C1499" s="10">
        <v>28</v>
      </c>
      <c r="D1499" s="10">
        <v>2046</v>
      </c>
      <c r="E1499" s="10">
        <v>14322</v>
      </c>
      <c r="F1499" s="10">
        <v>20000</v>
      </c>
      <c r="G1499" s="10"/>
      <c r="H1499" s="10">
        <v>1939.96</v>
      </c>
      <c r="I1499" s="10"/>
      <c r="J1499" s="10">
        <v>10395</v>
      </c>
      <c r="K1499" s="10">
        <v>105.15</v>
      </c>
      <c r="L1499" s="10">
        <v>428.61</v>
      </c>
      <c r="M1499" s="10">
        <v>262.87</v>
      </c>
      <c r="N1499" s="10">
        <v>1071.53</v>
      </c>
      <c r="O1499" s="10">
        <v>420.59</v>
      </c>
      <c r="P1499" s="10">
        <v>1714.45</v>
      </c>
    </row>
    <row r="1500" spans="1:16">
      <c r="A1500" t="str">
        <f t="shared" si="37"/>
        <v>829</v>
      </c>
      <c r="B1500" s="11">
        <v>8</v>
      </c>
      <c r="C1500" s="11">
        <v>29</v>
      </c>
      <c r="D1500" s="11">
        <v>2046</v>
      </c>
      <c r="E1500" s="11">
        <v>16368</v>
      </c>
      <c r="F1500" s="11">
        <v>20000</v>
      </c>
      <c r="G1500" s="11"/>
      <c r="H1500" s="11">
        <v>1998.16</v>
      </c>
      <c r="I1500" s="11"/>
      <c r="J1500" s="11">
        <v>12608</v>
      </c>
      <c r="K1500" s="11">
        <v>126.19</v>
      </c>
      <c r="L1500" s="11">
        <v>567.66</v>
      </c>
      <c r="M1500" s="11">
        <v>315.47000000000003</v>
      </c>
      <c r="N1500" s="11">
        <v>1419.15</v>
      </c>
      <c r="O1500" s="11">
        <v>504.75</v>
      </c>
      <c r="P1500" s="11">
        <v>2270.64</v>
      </c>
    </row>
    <row r="1501" spans="1:16">
      <c r="A1501" t="str">
        <f t="shared" si="37"/>
        <v>930</v>
      </c>
      <c r="B1501" s="10">
        <v>9</v>
      </c>
      <c r="C1501" s="10">
        <v>30</v>
      </c>
      <c r="D1501" s="10">
        <v>2046</v>
      </c>
      <c r="E1501" s="10">
        <v>18414</v>
      </c>
      <c r="F1501" s="10">
        <v>20000</v>
      </c>
      <c r="G1501" s="10">
        <v>900</v>
      </c>
      <c r="H1501" s="10">
        <v>2958.1</v>
      </c>
      <c r="I1501" s="10"/>
      <c r="J1501" s="10">
        <v>14017</v>
      </c>
      <c r="K1501" s="10">
        <v>147.68</v>
      </c>
      <c r="L1501" s="10">
        <v>732.37</v>
      </c>
      <c r="M1501" s="10">
        <v>369.19</v>
      </c>
      <c r="N1501" s="10">
        <v>1830.92</v>
      </c>
      <c r="O1501" s="10">
        <v>590.71</v>
      </c>
      <c r="P1501" s="10">
        <v>2929.47</v>
      </c>
    </row>
    <row r="1502" spans="1:16">
      <c r="A1502" t="str">
        <f t="shared" si="37"/>
        <v>1031</v>
      </c>
      <c r="B1502" s="11">
        <v>10</v>
      </c>
      <c r="C1502" s="11">
        <v>31</v>
      </c>
      <c r="D1502" s="11">
        <v>2046</v>
      </c>
      <c r="E1502" s="11">
        <v>20460</v>
      </c>
      <c r="F1502" s="11">
        <v>20000</v>
      </c>
      <c r="G1502" s="11"/>
      <c r="H1502" s="11">
        <v>3046.84</v>
      </c>
      <c r="I1502" s="11"/>
      <c r="J1502" s="11">
        <v>16379</v>
      </c>
      <c r="K1502" s="11">
        <v>160.61000000000001</v>
      </c>
      <c r="L1502" s="11">
        <v>914.95</v>
      </c>
      <c r="M1502" s="11">
        <v>401.52</v>
      </c>
      <c r="N1502" s="11">
        <v>2287.37</v>
      </c>
      <c r="O1502" s="11">
        <v>642.42999999999995</v>
      </c>
      <c r="P1502" s="11">
        <v>3659.78</v>
      </c>
    </row>
    <row r="1503" spans="1:16">
      <c r="A1503" t="str">
        <f t="shared" si="37"/>
        <v>1132</v>
      </c>
      <c r="B1503" s="10">
        <v>11</v>
      </c>
      <c r="C1503" s="10">
        <v>32</v>
      </c>
      <c r="D1503" s="10"/>
      <c r="E1503" s="10">
        <v>20460</v>
      </c>
      <c r="F1503" s="10">
        <v>20000</v>
      </c>
      <c r="G1503" s="10"/>
      <c r="H1503" s="10">
        <v>3138.25</v>
      </c>
      <c r="I1503" s="10"/>
      <c r="J1503" s="10">
        <v>16703</v>
      </c>
      <c r="K1503" s="10">
        <v>163.79</v>
      </c>
      <c r="L1503" s="10">
        <v>1106.18</v>
      </c>
      <c r="M1503" s="10">
        <v>409.48</v>
      </c>
      <c r="N1503" s="10">
        <v>2765.46</v>
      </c>
      <c r="O1503" s="10">
        <v>655.16</v>
      </c>
      <c r="P1503" s="10">
        <v>4424.74</v>
      </c>
    </row>
    <row r="1504" spans="1:16">
      <c r="A1504" t="str">
        <f t="shared" si="37"/>
        <v>1233</v>
      </c>
      <c r="B1504" s="11">
        <v>12</v>
      </c>
      <c r="C1504" s="11">
        <v>33</v>
      </c>
      <c r="D1504" s="11"/>
      <c r="E1504" s="11">
        <v>20460</v>
      </c>
      <c r="F1504" s="11">
        <v>20000</v>
      </c>
      <c r="G1504" s="11">
        <v>900</v>
      </c>
      <c r="H1504" s="11">
        <v>4132.3999999999996</v>
      </c>
      <c r="I1504" s="11"/>
      <c r="J1504" s="11">
        <v>16134</v>
      </c>
      <c r="K1504" s="11">
        <v>167.03</v>
      </c>
      <c r="L1504" s="11">
        <v>1306.4000000000001</v>
      </c>
      <c r="M1504" s="11">
        <v>417.58</v>
      </c>
      <c r="N1504" s="11">
        <v>3266</v>
      </c>
      <c r="O1504" s="11">
        <v>668.12</v>
      </c>
      <c r="P1504" s="11">
        <v>5225.6000000000004</v>
      </c>
    </row>
    <row r="1505" spans="1:16">
      <c r="A1505" t="str">
        <f t="shared" si="37"/>
        <v>1334</v>
      </c>
      <c r="B1505" s="10">
        <v>13</v>
      </c>
      <c r="C1505" s="10">
        <v>34</v>
      </c>
      <c r="D1505" s="10"/>
      <c r="E1505" s="10">
        <v>20460</v>
      </c>
      <c r="F1505" s="10">
        <v>20000</v>
      </c>
      <c r="G1505" s="10"/>
      <c r="H1505" s="10">
        <v>4256.37</v>
      </c>
      <c r="I1505" s="10"/>
      <c r="J1505" s="10">
        <v>16452</v>
      </c>
      <c r="K1505" s="10">
        <v>161.34</v>
      </c>
      <c r="L1505" s="10">
        <v>1506.93</v>
      </c>
      <c r="M1505" s="10">
        <v>403.35</v>
      </c>
      <c r="N1505" s="10">
        <v>3767.33</v>
      </c>
      <c r="O1505" s="10">
        <v>645.36</v>
      </c>
      <c r="P1505" s="10">
        <v>6027.73</v>
      </c>
    </row>
    <row r="1506" spans="1:16">
      <c r="A1506" t="str">
        <f t="shared" si="37"/>
        <v>1435</v>
      </c>
      <c r="B1506" s="11">
        <v>14</v>
      </c>
      <c r="C1506" s="11">
        <v>35</v>
      </c>
      <c r="D1506" s="11"/>
      <c r="E1506" s="11">
        <v>20460</v>
      </c>
      <c r="F1506" s="11">
        <v>20000</v>
      </c>
      <c r="G1506" s="11"/>
      <c r="H1506" s="11">
        <v>4384.0600000000004</v>
      </c>
      <c r="I1506" s="11"/>
      <c r="J1506" s="11">
        <v>16777</v>
      </c>
      <c r="K1506" s="11">
        <v>164.52</v>
      </c>
      <c r="L1506" s="11">
        <v>1716.66</v>
      </c>
      <c r="M1506" s="11">
        <v>411.3</v>
      </c>
      <c r="N1506" s="11">
        <v>4291.6499999999996</v>
      </c>
      <c r="O1506" s="11">
        <v>658.08</v>
      </c>
      <c r="P1506" s="11">
        <v>6866.64</v>
      </c>
    </row>
    <row r="1507" spans="1:16">
      <c r="A1507" t="str">
        <f t="shared" si="37"/>
        <v>1536</v>
      </c>
      <c r="B1507" s="10">
        <v>15</v>
      </c>
      <c r="C1507" s="10">
        <v>36</v>
      </c>
      <c r="D1507" s="10"/>
      <c r="E1507" s="10">
        <v>20460</v>
      </c>
      <c r="F1507" s="10">
        <v>20000</v>
      </c>
      <c r="G1507" s="10">
        <v>900</v>
      </c>
      <c r="H1507" s="10">
        <v>5415.58</v>
      </c>
      <c r="I1507" s="10"/>
      <c r="J1507" s="10">
        <v>16208</v>
      </c>
      <c r="K1507" s="10">
        <v>167.77</v>
      </c>
      <c r="L1507" s="10">
        <v>1935.93</v>
      </c>
      <c r="M1507" s="10">
        <v>419.43</v>
      </c>
      <c r="N1507" s="10">
        <v>4839.82</v>
      </c>
      <c r="O1507" s="10">
        <v>671.08</v>
      </c>
      <c r="P1507" s="10">
        <v>7743.72</v>
      </c>
    </row>
    <row r="1508" spans="1:16">
      <c r="A1508" t="str">
        <f t="shared" si="37"/>
        <v>1637</v>
      </c>
      <c r="B1508" s="11">
        <v>16</v>
      </c>
      <c r="C1508" s="11">
        <v>37</v>
      </c>
      <c r="D1508" s="11"/>
      <c r="E1508" s="11">
        <v>20460</v>
      </c>
      <c r="F1508" s="11">
        <v>20000</v>
      </c>
      <c r="G1508" s="11"/>
      <c r="H1508" s="11">
        <v>5578.05</v>
      </c>
      <c r="I1508" s="11"/>
      <c r="J1508" s="11">
        <v>16527</v>
      </c>
      <c r="K1508" s="11">
        <v>162.08000000000001</v>
      </c>
      <c r="L1508" s="11">
        <v>2156.09</v>
      </c>
      <c r="M1508" s="11">
        <v>405.2</v>
      </c>
      <c r="N1508" s="11">
        <v>5390.22</v>
      </c>
      <c r="O1508" s="11">
        <v>648.32000000000005</v>
      </c>
      <c r="P1508" s="11">
        <v>8624.35</v>
      </c>
    </row>
    <row r="1509" spans="1:16">
      <c r="A1509" t="str">
        <f t="shared" si="37"/>
        <v>1738</v>
      </c>
      <c r="B1509" s="10">
        <v>17</v>
      </c>
      <c r="C1509" s="10">
        <v>38</v>
      </c>
      <c r="D1509" s="10"/>
      <c r="E1509" s="10">
        <v>20460</v>
      </c>
      <c r="F1509" s="10">
        <v>20000</v>
      </c>
      <c r="G1509" s="10"/>
      <c r="H1509" s="10">
        <v>5745.39</v>
      </c>
      <c r="I1509" s="10"/>
      <c r="J1509" s="10">
        <v>16852</v>
      </c>
      <c r="K1509" s="10">
        <v>165.27</v>
      </c>
      <c r="L1509" s="10">
        <v>2386.04</v>
      </c>
      <c r="M1509" s="10">
        <v>413.18</v>
      </c>
      <c r="N1509" s="10">
        <v>5965.1</v>
      </c>
      <c r="O1509" s="10">
        <v>661.08</v>
      </c>
      <c r="P1509" s="10">
        <v>9544.16</v>
      </c>
    </row>
    <row r="1510" spans="1:16">
      <c r="A1510" t="str">
        <f t="shared" si="37"/>
        <v>1839</v>
      </c>
      <c r="B1510" s="11">
        <v>18</v>
      </c>
      <c r="C1510" s="11">
        <v>39</v>
      </c>
      <c r="D1510" s="11"/>
      <c r="E1510" s="11">
        <v>20460</v>
      </c>
      <c r="F1510" s="11">
        <v>20000</v>
      </c>
      <c r="G1510" s="11">
        <v>900</v>
      </c>
      <c r="H1510" s="11">
        <v>6817.75</v>
      </c>
      <c r="I1510" s="11"/>
      <c r="J1510" s="11">
        <v>16284</v>
      </c>
      <c r="K1510" s="11">
        <v>168.52</v>
      </c>
      <c r="L1510" s="11">
        <v>2626.14</v>
      </c>
      <c r="M1510" s="11">
        <v>421.3</v>
      </c>
      <c r="N1510" s="11">
        <v>6565.35</v>
      </c>
      <c r="O1510" s="11">
        <v>674.08</v>
      </c>
      <c r="P1510" s="11">
        <v>10504.57</v>
      </c>
    </row>
    <row r="1511" spans="1:16">
      <c r="A1511" t="str">
        <f t="shared" si="37"/>
        <v>1940</v>
      </c>
      <c r="B1511" s="10">
        <v>19</v>
      </c>
      <c r="C1511" s="10">
        <v>40</v>
      </c>
      <c r="D1511" s="10"/>
      <c r="E1511" s="10">
        <v>20460</v>
      </c>
      <c r="F1511" s="10">
        <v>20000</v>
      </c>
      <c r="G1511" s="10"/>
      <c r="H1511" s="10">
        <v>7022.29</v>
      </c>
      <c r="I1511" s="10"/>
      <c r="J1511" s="10">
        <v>16603</v>
      </c>
      <c r="K1511" s="10">
        <v>162.84</v>
      </c>
      <c r="L1511" s="10">
        <v>2867.77</v>
      </c>
      <c r="M1511" s="10">
        <v>407.1</v>
      </c>
      <c r="N1511" s="10">
        <v>7169.41</v>
      </c>
      <c r="O1511" s="10">
        <v>651.36</v>
      </c>
      <c r="P1511" s="10">
        <v>11471.06</v>
      </c>
    </row>
    <row r="1512" spans="1:16">
      <c r="A1512" t="str">
        <f t="shared" si="37"/>
        <v>2041</v>
      </c>
      <c r="B1512" s="11">
        <v>20</v>
      </c>
      <c r="C1512" s="11">
        <v>41</v>
      </c>
      <c r="D1512" s="11"/>
      <c r="E1512" s="11">
        <v>20460</v>
      </c>
      <c r="F1512" s="11">
        <v>20000</v>
      </c>
      <c r="G1512" s="11"/>
      <c r="H1512" s="11">
        <v>7232.95</v>
      </c>
      <c r="I1512" s="11"/>
      <c r="J1512" s="11">
        <v>16929</v>
      </c>
      <c r="K1512" s="11">
        <v>166.03</v>
      </c>
      <c r="L1512" s="11">
        <v>3119.83</v>
      </c>
      <c r="M1512" s="11">
        <v>415.08</v>
      </c>
      <c r="N1512" s="11">
        <v>7799.57</v>
      </c>
      <c r="O1512" s="11">
        <v>664.12</v>
      </c>
      <c r="P1512" s="11">
        <v>12479.32</v>
      </c>
    </row>
    <row r="1513" spans="1:16">
      <c r="A1513" t="str">
        <f t="shared" si="37"/>
        <v>2142</v>
      </c>
      <c r="B1513" s="10">
        <v>21</v>
      </c>
      <c r="C1513" s="10">
        <v>42</v>
      </c>
      <c r="D1513" s="10"/>
      <c r="E1513" s="10">
        <v>20460</v>
      </c>
      <c r="F1513" s="10">
        <v>20000</v>
      </c>
      <c r="G1513" s="10">
        <v>900</v>
      </c>
      <c r="H1513" s="10">
        <v>8349.94</v>
      </c>
      <c r="I1513" s="10"/>
      <c r="J1513" s="10">
        <v>16361</v>
      </c>
      <c r="K1513" s="10">
        <v>169.29</v>
      </c>
      <c r="L1513" s="10">
        <v>3382.71</v>
      </c>
      <c r="M1513" s="10">
        <v>423.23</v>
      </c>
      <c r="N1513" s="10">
        <v>8456.7800000000007</v>
      </c>
      <c r="O1513" s="10">
        <v>677.16</v>
      </c>
      <c r="P1513" s="10">
        <v>13530.85</v>
      </c>
    </row>
    <row r="1514" spans="1:16">
      <c r="A1514" t="str">
        <f t="shared" si="37"/>
        <v>2243</v>
      </c>
      <c r="B1514" s="11">
        <v>22</v>
      </c>
      <c r="C1514" s="11">
        <v>43</v>
      </c>
      <c r="D1514" s="11"/>
      <c r="E1514" s="11">
        <v>20460</v>
      </c>
      <c r="F1514" s="11">
        <v>20000</v>
      </c>
      <c r="G1514" s="11"/>
      <c r="H1514" s="11">
        <v>8600.44</v>
      </c>
      <c r="I1514" s="11"/>
      <c r="J1514" s="11">
        <v>16679</v>
      </c>
      <c r="K1514" s="11">
        <v>163.61000000000001</v>
      </c>
      <c r="L1514" s="11">
        <v>3647.81</v>
      </c>
      <c r="M1514" s="11">
        <v>409.03</v>
      </c>
      <c r="N1514" s="11">
        <v>9119.51</v>
      </c>
      <c r="O1514" s="11">
        <v>654.44000000000005</v>
      </c>
      <c r="P1514" s="11">
        <v>14591.22</v>
      </c>
    </row>
    <row r="1515" spans="1:16">
      <c r="A1515" t="str">
        <f t="shared" si="37"/>
        <v>2344</v>
      </c>
      <c r="B1515" s="10">
        <v>23</v>
      </c>
      <c r="C1515" s="10">
        <v>44</v>
      </c>
      <c r="D1515" s="10"/>
      <c r="E1515" s="10">
        <v>20460</v>
      </c>
      <c r="F1515" s="10">
        <v>20000</v>
      </c>
      <c r="G1515" s="10"/>
      <c r="H1515" s="10">
        <v>8858.4500000000007</v>
      </c>
      <c r="I1515" s="10"/>
      <c r="J1515" s="10">
        <v>17004</v>
      </c>
      <c r="K1515" s="10">
        <v>166.79</v>
      </c>
      <c r="L1515" s="10">
        <v>3924.03</v>
      </c>
      <c r="M1515" s="10">
        <v>416.98</v>
      </c>
      <c r="N1515" s="10">
        <v>9810.07</v>
      </c>
      <c r="O1515" s="10">
        <v>667.16</v>
      </c>
      <c r="P1515" s="10">
        <v>15696.12</v>
      </c>
    </row>
    <row r="1516" spans="1:16">
      <c r="A1516" t="str">
        <f t="shared" si="37"/>
        <v>2445</v>
      </c>
      <c r="B1516" s="11">
        <v>24</v>
      </c>
      <c r="C1516" s="11">
        <v>45</v>
      </c>
      <c r="D1516" s="11"/>
      <c r="E1516" s="11">
        <v>20460</v>
      </c>
      <c r="F1516" s="11">
        <v>20000</v>
      </c>
      <c r="G1516" s="11">
        <v>900</v>
      </c>
      <c r="H1516" s="11">
        <v>10024.209999999999</v>
      </c>
      <c r="I1516" s="11"/>
      <c r="J1516" s="11">
        <v>16436</v>
      </c>
      <c r="K1516" s="11">
        <v>170.04</v>
      </c>
      <c r="L1516" s="11">
        <v>4211.79</v>
      </c>
      <c r="M1516" s="11">
        <v>425.1</v>
      </c>
      <c r="N1516" s="11">
        <v>10529.48</v>
      </c>
      <c r="O1516" s="11">
        <v>680.16</v>
      </c>
      <c r="P1516" s="11">
        <v>16847.16</v>
      </c>
    </row>
    <row r="1517" spans="1:16">
      <c r="A1517" t="str">
        <f t="shared" si="37"/>
        <v>2546</v>
      </c>
      <c r="B1517" s="10">
        <v>25</v>
      </c>
      <c r="C1517" s="10">
        <v>46</v>
      </c>
      <c r="D1517" s="10"/>
      <c r="E1517" s="10">
        <v>20460</v>
      </c>
      <c r="F1517" s="10">
        <v>20000</v>
      </c>
      <c r="G1517" s="10"/>
      <c r="H1517" s="10">
        <v>10324.93</v>
      </c>
      <c r="I1517" s="10"/>
      <c r="J1517" s="10">
        <v>16753</v>
      </c>
      <c r="K1517" s="10">
        <v>164.36</v>
      </c>
      <c r="L1517" s="10">
        <v>4502.5</v>
      </c>
      <c r="M1517" s="10">
        <v>410.9</v>
      </c>
      <c r="N1517" s="10">
        <v>11256.26</v>
      </c>
      <c r="O1517" s="10">
        <v>657.44</v>
      </c>
      <c r="P1517" s="10">
        <v>18010.02</v>
      </c>
    </row>
    <row r="1518" spans="1:16">
      <c r="A1518" t="str">
        <f t="shared" si="37"/>
        <v>2647</v>
      </c>
      <c r="B1518" s="11">
        <v>26</v>
      </c>
      <c r="C1518" s="11">
        <v>47</v>
      </c>
      <c r="D1518" s="11"/>
      <c r="E1518" s="11">
        <v>20460</v>
      </c>
      <c r="F1518" s="11">
        <v>20000</v>
      </c>
      <c r="G1518" s="11"/>
      <c r="H1518" s="11">
        <v>10634.68</v>
      </c>
      <c r="I1518" s="11"/>
      <c r="J1518" s="11">
        <v>17077</v>
      </c>
      <c r="K1518" s="11">
        <v>167.53</v>
      </c>
      <c r="L1518" s="11">
        <v>4805.1099999999997</v>
      </c>
      <c r="M1518" s="11">
        <v>418.83</v>
      </c>
      <c r="N1518" s="11">
        <v>12012.77</v>
      </c>
      <c r="O1518" s="11">
        <v>670.12</v>
      </c>
      <c r="P1518" s="11">
        <v>19220.439999999999</v>
      </c>
    </row>
    <row r="1519" spans="1:16">
      <c r="A1519" t="str">
        <f t="shared" si="37"/>
        <v>2748</v>
      </c>
      <c r="B1519" s="10">
        <v>27</v>
      </c>
      <c r="C1519" s="10">
        <v>48</v>
      </c>
      <c r="D1519" s="10"/>
      <c r="E1519" s="10">
        <v>20460</v>
      </c>
      <c r="F1519" s="10">
        <v>20000</v>
      </c>
      <c r="G1519" s="10">
        <v>900</v>
      </c>
      <c r="H1519" s="10">
        <v>11853.72</v>
      </c>
      <c r="I1519" s="10"/>
      <c r="J1519" s="10">
        <v>16507</v>
      </c>
      <c r="K1519" s="10">
        <v>170.77</v>
      </c>
      <c r="L1519" s="10">
        <v>5120.03</v>
      </c>
      <c r="M1519" s="10">
        <v>426.93</v>
      </c>
      <c r="N1519" s="10">
        <v>12800.08</v>
      </c>
      <c r="O1519" s="10">
        <v>683.08</v>
      </c>
      <c r="P1519" s="10">
        <v>20480.13</v>
      </c>
    </row>
    <row r="1520" spans="1:16">
      <c r="A1520" t="str">
        <f t="shared" si="37"/>
        <v>2849</v>
      </c>
      <c r="B1520" s="11">
        <v>28</v>
      </c>
      <c r="C1520" s="11">
        <v>49</v>
      </c>
      <c r="D1520" s="11"/>
      <c r="E1520" s="11">
        <v>20460</v>
      </c>
      <c r="F1520" s="11">
        <v>20000</v>
      </c>
      <c r="G1520" s="11"/>
      <c r="H1520" s="11">
        <v>12209.33</v>
      </c>
      <c r="I1520" s="11"/>
      <c r="J1520" s="11">
        <v>16823</v>
      </c>
      <c r="K1520" s="11">
        <v>165.07</v>
      </c>
      <c r="L1520" s="11">
        <v>5438.7</v>
      </c>
      <c r="M1520" s="11">
        <v>412.68</v>
      </c>
      <c r="N1520" s="11">
        <v>13596.76</v>
      </c>
      <c r="O1520" s="11">
        <v>660.28</v>
      </c>
      <c r="P1520" s="11">
        <v>21754.81</v>
      </c>
    </row>
    <row r="1521" spans="1:16">
      <c r="A1521" t="str">
        <f t="shared" si="37"/>
        <v>2950</v>
      </c>
      <c r="B1521" s="10">
        <v>29</v>
      </c>
      <c r="C1521" s="10">
        <v>50</v>
      </c>
      <c r="D1521" s="10"/>
      <c r="E1521" s="10">
        <v>20460</v>
      </c>
      <c r="F1521" s="10">
        <v>20000</v>
      </c>
      <c r="G1521" s="10"/>
      <c r="H1521" s="10">
        <v>12575.61</v>
      </c>
      <c r="I1521" s="10"/>
      <c r="J1521" s="10">
        <v>17145</v>
      </c>
      <c r="K1521" s="10">
        <v>168.23</v>
      </c>
      <c r="L1521" s="10">
        <v>5770.09</v>
      </c>
      <c r="M1521" s="10">
        <v>420.58</v>
      </c>
      <c r="N1521" s="10">
        <v>14425.24</v>
      </c>
      <c r="O1521" s="10">
        <v>672.92</v>
      </c>
      <c r="P1521" s="10">
        <v>23080.38</v>
      </c>
    </row>
    <row r="1522" spans="1:16">
      <c r="A1522" t="str">
        <f t="shared" si="37"/>
        <v>3051</v>
      </c>
      <c r="B1522" s="11">
        <v>30</v>
      </c>
      <c r="C1522" s="11">
        <v>51</v>
      </c>
      <c r="D1522" s="11"/>
      <c r="E1522" s="11">
        <v>20460</v>
      </c>
      <c r="F1522" s="11">
        <v>20000</v>
      </c>
      <c r="G1522" s="11">
        <v>900</v>
      </c>
      <c r="H1522" s="11">
        <v>13852.88</v>
      </c>
      <c r="I1522" s="11"/>
      <c r="J1522" s="11">
        <v>16573</v>
      </c>
      <c r="K1522" s="11">
        <v>171.45</v>
      </c>
      <c r="L1522" s="11">
        <v>6114.65</v>
      </c>
      <c r="M1522" s="11">
        <v>428.63</v>
      </c>
      <c r="N1522" s="11">
        <v>15286.62</v>
      </c>
      <c r="O1522" s="11">
        <v>685.8</v>
      </c>
      <c r="P1522" s="11">
        <v>24458.59</v>
      </c>
    </row>
    <row r="1523" spans="1:16">
      <c r="A1523" t="str">
        <f t="shared" si="37"/>
        <v>3152</v>
      </c>
      <c r="B1523" s="10">
        <v>31</v>
      </c>
      <c r="C1523" s="10">
        <v>52</v>
      </c>
      <c r="D1523" s="10"/>
      <c r="E1523" s="10">
        <v>20460</v>
      </c>
      <c r="F1523" s="10">
        <v>20000</v>
      </c>
      <c r="G1523" s="10"/>
      <c r="H1523" s="10">
        <v>14268.47</v>
      </c>
      <c r="I1523" s="10"/>
      <c r="J1523" s="10">
        <v>16885</v>
      </c>
      <c r="K1523" s="10">
        <v>165.73</v>
      </c>
      <c r="L1523" s="10">
        <v>6463.82</v>
      </c>
      <c r="M1523" s="10">
        <v>414.33</v>
      </c>
      <c r="N1523" s="10">
        <v>16159.54</v>
      </c>
      <c r="O1523" s="10">
        <v>662.92</v>
      </c>
      <c r="P1523" s="10">
        <v>25855.27</v>
      </c>
    </row>
    <row r="1524" spans="1:16">
      <c r="A1524" t="str">
        <f t="shared" si="37"/>
        <v>3253</v>
      </c>
      <c r="B1524" s="11">
        <v>32</v>
      </c>
      <c r="C1524" s="11">
        <v>53</v>
      </c>
      <c r="D1524" s="11"/>
      <c r="E1524" s="11">
        <v>20460</v>
      </c>
      <c r="F1524" s="11">
        <v>20000</v>
      </c>
      <c r="G1524" s="11"/>
      <c r="H1524" s="11">
        <v>14696.52</v>
      </c>
      <c r="I1524" s="11"/>
      <c r="J1524" s="11">
        <v>17204</v>
      </c>
      <c r="K1524" s="11">
        <v>168.85</v>
      </c>
      <c r="L1524" s="11">
        <v>6826.58</v>
      </c>
      <c r="M1524" s="11">
        <v>422.13</v>
      </c>
      <c r="N1524" s="11">
        <v>17066.45</v>
      </c>
      <c r="O1524" s="11">
        <v>675.4</v>
      </c>
      <c r="P1524" s="11">
        <v>27306.32</v>
      </c>
    </row>
    <row r="1525" spans="1:16">
      <c r="A1525" t="str">
        <f t="shared" si="37"/>
        <v>3354</v>
      </c>
      <c r="B1525" s="10">
        <v>33</v>
      </c>
      <c r="C1525" s="10">
        <v>54</v>
      </c>
      <c r="D1525" s="10"/>
      <c r="E1525" s="10">
        <v>20460</v>
      </c>
      <c r="F1525" s="10">
        <v>20000</v>
      </c>
      <c r="G1525" s="10">
        <v>900</v>
      </c>
      <c r="H1525" s="10">
        <v>16037.42</v>
      </c>
      <c r="I1525" s="10"/>
      <c r="J1525" s="10">
        <v>16630</v>
      </c>
      <c r="K1525" s="10">
        <v>172.04</v>
      </c>
      <c r="L1525" s="10">
        <v>7203.42</v>
      </c>
      <c r="M1525" s="10">
        <v>430.1</v>
      </c>
      <c r="N1525" s="10">
        <v>18008.55</v>
      </c>
      <c r="O1525" s="10">
        <v>688.16</v>
      </c>
      <c r="P1525" s="10">
        <v>28813.67</v>
      </c>
    </row>
    <row r="1526" spans="1:16">
      <c r="A1526" t="str">
        <f t="shared" si="37"/>
        <v>3455</v>
      </c>
      <c r="B1526" s="11">
        <v>34</v>
      </c>
      <c r="C1526" s="11">
        <v>55</v>
      </c>
      <c r="D1526" s="11"/>
      <c r="E1526" s="11">
        <v>20460</v>
      </c>
      <c r="F1526" s="11">
        <v>20000</v>
      </c>
      <c r="G1526" s="11"/>
      <c r="H1526" s="11">
        <v>16518.54</v>
      </c>
      <c r="I1526" s="11"/>
      <c r="J1526" s="11">
        <v>16937</v>
      </c>
      <c r="K1526" s="11">
        <v>166.3</v>
      </c>
      <c r="L1526" s="11">
        <v>7585.82</v>
      </c>
      <c r="M1526" s="11">
        <v>415.75</v>
      </c>
      <c r="N1526" s="11">
        <v>18964.55</v>
      </c>
      <c r="O1526" s="11">
        <v>665.2</v>
      </c>
      <c r="P1526" s="11">
        <v>30343.279999999999</v>
      </c>
    </row>
    <row r="1527" spans="1:16">
      <c r="A1527" t="str">
        <f t="shared" si="37"/>
        <v>3556</v>
      </c>
      <c r="B1527" s="10">
        <v>35</v>
      </c>
      <c r="C1527" s="10">
        <v>56</v>
      </c>
      <c r="D1527" s="10"/>
      <c r="E1527" s="10">
        <v>20460</v>
      </c>
      <c r="F1527" s="10">
        <v>20000</v>
      </c>
      <c r="G1527" s="10"/>
      <c r="H1527" s="10">
        <v>17014.099999999999</v>
      </c>
      <c r="I1527" s="10"/>
      <c r="J1527" s="10">
        <v>17251</v>
      </c>
      <c r="K1527" s="10">
        <v>169.37</v>
      </c>
      <c r="L1527" s="10">
        <v>7982.77</v>
      </c>
      <c r="M1527" s="10">
        <v>423.43</v>
      </c>
      <c r="N1527" s="10">
        <v>19956.91</v>
      </c>
      <c r="O1527" s="10">
        <v>677.48</v>
      </c>
      <c r="P1527" s="10">
        <v>31931.06</v>
      </c>
    </row>
    <row r="1528" spans="1:16">
      <c r="A1528" t="str">
        <f t="shared" si="37"/>
        <v>3657</v>
      </c>
      <c r="B1528" s="11">
        <v>36</v>
      </c>
      <c r="C1528" s="11">
        <v>57</v>
      </c>
      <c r="D1528" s="11"/>
      <c r="E1528" s="11">
        <v>20460</v>
      </c>
      <c r="F1528" s="11">
        <v>20000</v>
      </c>
      <c r="G1528" s="11">
        <v>900</v>
      </c>
      <c r="H1528" s="11">
        <v>18424.52</v>
      </c>
      <c r="I1528" s="11"/>
      <c r="J1528" s="11">
        <v>16672</v>
      </c>
      <c r="K1528" s="11">
        <v>172.51</v>
      </c>
      <c r="L1528" s="11">
        <v>8394.76</v>
      </c>
      <c r="M1528" s="11">
        <v>431.28</v>
      </c>
      <c r="N1528" s="11">
        <v>20986.9</v>
      </c>
      <c r="O1528" s="11">
        <v>690.04</v>
      </c>
      <c r="P1528" s="11">
        <v>33579.03</v>
      </c>
    </row>
    <row r="1529" spans="1:16">
      <c r="A1529" t="str">
        <f t="shared" si="37"/>
        <v>3758</v>
      </c>
      <c r="B1529" s="10">
        <v>37</v>
      </c>
      <c r="C1529" s="10">
        <v>58</v>
      </c>
      <c r="D1529" s="10"/>
      <c r="E1529" s="10">
        <v>20460</v>
      </c>
      <c r="F1529" s="10">
        <v>20000</v>
      </c>
      <c r="G1529" s="10"/>
      <c r="H1529" s="10">
        <v>18977.259999999998</v>
      </c>
      <c r="I1529" s="10"/>
      <c r="J1529" s="10">
        <v>16972</v>
      </c>
      <c r="K1529" s="10">
        <v>166.72</v>
      </c>
      <c r="L1529" s="10">
        <v>8813.32</v>
      </c>
      <c r="M1529" s="10">
        <v>416.8</v>
      </c>
      <c r="N1529" s="10">
        <v>22033.3</v>
      </c>
      <c r="O1529" s="10">
        <v>666.88</v>
      </c>
      <c r="P1529" s="10">
        <v>35253.29</v>
      </c>
    </row>
    <row r="1530" spans="1:16">
      <c r="A1530" t="str">
        <f t="shared" si="37"/>
        <v>3859</v>
      </c>
      <c r="B1530" s="11">
        <v>38</v>
      </c>
      <c r="C1530" s="11">
        <v>59</v>
      </c>
      <c r="D1530" s="11"/>
      <c r="E1530" s="11">
        <v>20460</v>
      </c>
      <c r="F1530" s="11">
        <v>20000</v>
      </c>
      <c r="G1530" s="11"/>
      <c r="H1530" s="11">
        <v>19546.57</v>
      </c>
      <c r="I1530" s="11"/>
      <c r="J1530" s="11">
        <v>17279</v>
      </c>
      <c r="K1530" s="11">
        <v>169.72</v>
      </c>
      <c r="L1530" s="11">
        <v>9247.44</v>
      </c>
      <c r="M1530" s="11">
        <v>424.3</v>
      </c>
      <c r="N1530" s="11">
        <v>23118.6</v>
      </c>
      <c r="O1530" s="11">
        <v>678.88</v>
      </c>
      <c r="P1530" s="11">
        <v>36989.760000000002</v>
      </c>
    </row>
    <row r="1531" spans="1:16">
      <c r="A1531" t="str">
        <f t="shared" si="37"/>
        <v>3960</v>
      </c>
      <c r="B1531" s="10">
        <v>39</v>
      </c>
      <c r="C1531" s="10">
        <v>60</v>
      </c>
      <c r="D1531" s="10"/>
      <c r="E1531" s="10">
        <v>20460</v>
      </c>
      <c r="F1531" s="10">
        <v>20000</v>
      </c>
      <c r="G1531" s="10">
        <v>900</v>
      </c>
      <c r="H1531" s="10">
        <v>21032.97</v>
      </c>
      <c r="I1531" s="10"/>
      <c r="J1531" s="10">
        <v>16692</v>
      </c>
      <c r="K1531" s="10">
        <v>172.79</v>
      </c>
      <c r="L1531" s="10">
        <v>9697.65</v>
      </c>
      <c r="M1531" s="10">
        <v>431.98</v>
      </c>
      <c r="N1531" s="10">
        <v>24244.14</v>
      </c>
      <c r="O1531" s="10">
        <v>691.16</v>
      </c>
      <c r="P1531" s="10">
        <v>38790.620000000003</v>
      </c>
    </row>
    <row r="1532" spans="1:16">
      <c r="A1532" t="str">
        <f t="shared" si="37"/>
        <v>4061</v>
      </c>
      <c r="B1532" s="11">
        <v>40</v>
      </c>
      <c r="C1532" s="11">
        <v>61</v>
      </c>
      <c r="D1532" s="11"/>
      <c r="E1532" s="11">
        <v>20460</v>
      </c>
      <c r="F1532" s="11">
        <v>20000</v>
      </c>
      <c r="G1532" s="11"/>
      <c r="H1532" s="11">
        <v>21663.96</v>
      </c>
      <c r="I1532" s="11"/>
      <c r="J1532" s="11">
        <v>16982</v>
      </c>
      <c r="K1532" s="11">
        <v>166.92</v>
      </c>
      <c r="L1532" s="11">
        <v>10155.5</v>
      </c>
      <c r="M1532" s="11">
        <v>417.3</v>
      </c>
      <c r="N1532" s="11">
        <v>25388.76</v>
      </c>
      <c r="O1532" s="11">
        <v>667.68</v>
      </c>
      <c r="P1532" s="11">
        <v>40622.019999999997</v>
      </c>
    </row>
    <row r="1533" spans="1:16">
      <c r="A1533" t="str">
        <f t="shared" si="37"/>
        <v>4162</v>
      </c>
      <c r="B1533" s="10">
        <v>41</v>
      </c>
      <c r="C1533" s="10">
        <v>62</v>
      </c>
      <c r="D1533" s="10"/>
      <c r="E1533" s="10">
        <v>20460</v>
      </c>
      <c r="F1533" s="10">
        <v>20000</v>
      </c>
      <c r="G1533" s="10"/>
      <c r="H1533" s="10">
        <v>22313.88</v>
      </c>
      <c r="I1533" s="10"/>
      <c r="J1533" s="10">
        <v>17279</v>
      </c>
      <c r="K1533" s="10">
        <v>169.82</v>
      </c>
      <c r="L1533" s="10">
        <v>10629.99</v>
      </c>
      <c r="M1533" s="10">
        <v>424.55</v>
      </c>
      <c r="N1533" s="10">
        <v>26574.97</v>
      </c>
      <c r="O1533" s="10">
        <v>679.28</v>
      </c>
      <c r="P1533" s="10">
        <v>42519.96</v>
      </c>
    </row>
    <row r="1534" spans="1:16">
      <c r="A1534" t="str">
        <f t="shared" si="37"/>
        <v>4263</v>
      </c>
      <c r="B1534" s="11">
        <v>42</v>
      </c>
      <c r="C1534" s="11">
        <v>63</v>
      </c>
      <c r="D1534" s="11"/>
      <c r="E1534" s="11">
        <v>20460</v>
      </c>
      <c r="F1534" s="11">
        <v>20000</v>
      </c>
      <c r="G1534" s="11">
        <v>900</v>
      </c>
      <c r="H1534" s="11">
        <v>23883.3</v>
      </c>
      <c r="I1534" s="11"/>
      <c r="J1534" s="11">
        <v>16681</v>
      </c>
      <c r="K1534" s="11">
        <v>172.78</v>
      </c>
      <c r="L1534" s="11">
        <v>11121.67</v>
      </c>
      <c r="M1534" s="11">
        <v>431.95</v>
      </c>
      <c r="N1534" s="11">
        <v>27804.17</v>
      </c>
      <c r="O1534" s="11">
        <v>691.12</v>
      </c>
      <c r="P1534" s="11">
        <v>44486.67</v>
      </c>
    </row>
    <row r="1535" spans="1:16">
      <c r="A1535" t="str">
        <f t="shared" si="37"/>
        <v>4364</v>
      </c>
      <c r="B1535" s="10">
        <v>43</v>
      </c>
      <c r="C1535" s="10">
        <v>64</v>
      </c>
      <c r="D1535" s="10"/>
      <c r="E1535" s="10">
        <v>20460</v>
      </c>
      <c r="F1535" s="10">
        <v>20000</v>
      </c>
      <c r="G1535" s="10"/>
      <c r="H1535" s="10">
        <v>24599.79</v>
      </c>
      <c r="I1535" s="10"/>
      <c r="J1535" s="10">
        <v>16957</v>
      </c>
      <c r="K1535" s="10">
        <v>166.81</v>
      </c>
      <c r="L1535" s="10">
        <v>11622.13</v>
      </c>
      <c r="M1535" s="10">
        <v>417.03</v>
      </c>
      <c r="N1535" s="10">
        <v>29055.32</v>
      </c>
      <c r="O1535" s="10">
        <v>667.24</v>
      </c>
      <c r="P1535" s="10">
        <v>46488.51</v>
      </c>
    </row>
    <row r="1536" spans="1:16">
      <c r="A1536" t="str">
        <f t="shared" si="37"/>
        <v>4465</v>
      </c>
      <c r="B1536" s="11">
        <v>44</v>
      </c>
      <c r="C1536" s="11">
        <v>65</v>
      </c>
      <c r="D1536" s="11"/>
      <c r="E1536" s="11">
        <v>20460</v>
      </c>
      <c r="F1536" s="11">
        <v>20000</v>
      </c>
      <c r="G1536" s="11"/>
      <c r="H1536" s="11">
        <v>25337.79</v>
      </c>
      <c r="I1536" s="11"/>
      <c r="J1536" s="11">
        <v>17237</v>
      </c>
      <c r="K1536" s="11">
        <v>169.57</v>
      </c>
      <c r="L1536" s="11">
        <v>12140.36</v>
      </c>
      <c r="M1536" s="11">
        <v>423.93</v>
      </c>
      <c r="N1536" s="11">
        <v>30350.91</v>
      </c>
      <c r="O1536" s="11">
        <v>678.28</v>
      </c>
      <c r="P1536" s="11">
        <v>48561.45</v>
      </c>
    </row>
    <row r="1537" spans="1:16">
      <c r="A1537" t="str">
        <f t="shared" si="37"/>
        <v>4566</v>
      </c>
      <c r="B1537" s="10">
        <v>45</v>
      </c>
      <c r="C1537" s="10">
        <v>66</v>
      </c>
      <c r="D1537" s="10"/>
      <c r="E1537" s="10">
        <v>20460</v>
      </c>
      <c r="F1537" s="10">
        <v>20000</v>
      </c>
      <c r="G1537" s="10">
        <v>900</v>
      </c>
      <c r="H1537" s="10">
        <v>26997.919999999998</v>
      </c>
      <c r="I1537" s="10"/>
      <c r="J1537" s="10">
        <v>16624</v>
      </c>
      <c r="K1537" s="10">
        <v>172.37</v>
      </c>
      <c r="L1537" s="10">
        <v>12676.94</v>
      </c>
      <c r="M1537" s="10">
        <v>430.93</v>
      </c>
      <c r="N1537" s="10">
        <v>31692.36</v>
      </c>
      <c r="O1537" s="10">
        <v>689.48</v>
      </c>
      <c r="P1537" s="10">
        <v>50707.77</v>
      </c>
    </row>
    <row r="1538" spans="1:16">
      <c r="A1538" t="str">
        <f t="shared" si="37"/>
        <v>4667</v>
      </c>
      <c r="B1538" s="11">
        <v>46</v>
      </c>
      <c r="C1538" s="11">
        <v>67</v>
      </c>
      <c r="D1538" s="11"/>
      <c r="E1538" s="11">
        <v>20460</v>
      </c>
      <c r="F1538" s="11">
        <v>20000</v>
      </c>
      <c r="G1538" s="11"/>
      <c r="H1538" s="11">
        <v>27807.86</v>
      </c>
      <c r="I1538" s="11"/>
      <c r="J1538" s="11">
        <v>16877</v>
      </c>
      <c r="K1538" s="11">
        <v>166.24</v>
      </c>
      <c r="L1538" s="11">
        <v>13223.49</v>
      </c>
      <c r="M1538" s="11">
        <v>415.6</v>
      </c>
      <c r="N1538" s="11">
        <v>33058.730000000003</v>
      </c>
      <c r="O1538" s="11">
        <v>664.96</v>
      </c>
      <c r="P1538" s="11">
        <v>52893.97</v>
      </c>
    </row>
    <row r="1539" spans="1:16">
      <c r="A1539" t="str">
        <f t="shared" si="37"/>
        <v>4768</v>
      </c>
      <c r="B1539" s="10">
        <v>47</v>
      </c>
      <c r="C1539" s="10">
        <v>68</v>
      </c>
      <c r="D1539" s="10"/>
      <c r="E1539" s="10">
        <v>20460</v>
      </c>
      <c r="F1539" s="10">
        <v>20000</v>
      </c>
      <c r="G1539" s="10"/>
      <c r="H1539" s="10">
        <v>28642.09</v>
      </c>
      <c r="I1539" s="10"/>
      <c r="J1539" s="10">
        <v>17135</v>
      </c>
      <c r="K1539" s="10">
        <v>168.77</v>
      </c>
      <c r="L1539" s="10">
        <v>13788.97</v>
      </c>
      <c r="M1539" s="10">
        <v>421.93</v>
      </c>
      <c r="N1539" s="10">
        <v>34472.42</v>
      </c>
      <c r="O1539" s="10">
        <v>675.08</v>
      </c>
      <c r="P1539" s="10">
        <v>55155.87</v>
      </c>
    </row>
    <row r="1540" spans="1:16">
      <c r="A1540" t="str">
        <f t="shared" si="37"/>
        <v>4869</v>
      </c>
      <c r="B1540" s="11">
        <v>48</v>
      </c>
      <c r="C1540" s="11">
        <v>69</v>
      </c>
      <c r="D1540" s="11"/>
      <c r="E1540" s="11">
        <v>20460</v>
      </c>
      <c r="F1540" s="11">
        <v>20000</v>
      </c>
      <c r="G1540" s="11">
        <v>900</v>
      </c>
      <c r="H1540" s="11">
        <v>30401.360000000001</v>
      </c>
      <c r="I1540" s="11"/>
      <c r="J1540" s="11">
        <v>16497</v>
      </c>
      <c r="K1540" s="11">
        <v>171.35</v>
      </c>
      <c r="L1540" s="11">
        <v>14373.99</v>
      </c>
      <c r="M1540" s="11">
        <v>428.38</v>
      </c>
      <c r="N1540" s="11">
        <v>35934.959999999999</v>
      </c>
      <c r="O1540" s="11">
        <v>685.4</v>
      </c>
      <c r="P1540" s="11">
        <v>57495.94</v>
      </c>
    </row>
    <row r="1541" spans="1:16">
      <c r="A1541" t="str">
        <f t="shared" si="37"/>
        <v>4970</v>
      </c>
      <c r="B1541" s="10">
        <v>49</v>
      </c>
      <c r="C1541" s="10">
        <v>70</v>
      </c>
      <c r="D1541" s="10"/>
      <c r="E1541" s="10">
        <v>20460</v>
      </c>
      <c r="F1541" s="10">
        <v>20000</v>
      </c>
      <c r="G1541" s="10"/>
      <c r="H1541" s="10">
        <v>31313.4</v>
      </c>
      <c r="I1541" s="10"/>
      <c r="J1541" s="10">
        <v>16718</v>
      </c>
      <c r="K1541" s="10">
        <v>164.97</v>
      </c>
      <c r="L1541" s="10">
        <v>14970.17</v>
      </c>
      <c r="M1541" s="10">
        <v>412.43</v>
      </c>
      <c r="N1541" s="10">
        <v>37425.440000000002</v>
      </c>
      <c r="O1541" s="10">
        <v>659.88</v>
      </c>
      <c r="P1541" s="10">
        <v>59880.7</v>
      </c>
    </row>
    <row r="1542" spans="1:16">
      <c r="A1542" t="str">
        <f t="shared" si="37"/>
        <v>5071</v>
      </c>
      <c r="B1542" s="11">
        <v>50</v>
      </c>
      <c r="C1542" s="11">
        <v>71</v>
      </c>
      <c r="D1542" s="11"/>
      <c r="E1542" s="11">
        <v>20460</v>
      </c>
      <c r="F1542" s="11">
        <v>20000</v>
      </c>
      <c r="G1542" s="11"/>
      <c r="H1542" s="11">
        <v>32252.799999999999</v>
      </c>
      <c r="I1542" s="11"/>
      <c r="J1542" s="11">
        <v>16940</v>
      </c>
      <c r="K1542" s="11">
        <v>167.18</v>
      </c>
      <c r="L1542" s="11">
        <v>15586.46</v>
      </c>
      <c r="M1542" s="11">
        <v>417.95</v>
      </c>
      <c r="N1542" s="11">
        <v>38966.15</v>
      </c>
      <c r="O1542" s="11">
        <v>668.72</v>
      </c>
      <c r="P1542" s="11">
        <v>62345.84</v>
      </c>
    </row>
    <row r="1543" spans="1:16">
      <c r="A1543" t="str">
        <f t="shared" si="37"/>
        <v>5172</v>
      </c>
      <c r="B1543" s="10">
        <v>51</v>
      </c>
      <c r="C1543" s="10">
        <v>72</v>
      </c>
      <c r="D1543" s="10"/>
      <c r="E1543" s="10">
        <v>20460</v>
      </c>
      <c r="F1543" s="10">
        <v>20000</v>
      </c>
      <c r="G1543" s="10">
        <v>900</v>
      </c>
      <c r="H1543" s="10">
        <v>34120.379999999997</v>
      </c>
      <c r="I1543" s="10"/>
      <c r="J1543" s="10">
        <v>16264</v>
      </c>
      <c r="K1543" s="10">
        <v>169.4</v>
      </c>
      <c r="L1543" s="10">
        <v>16223.45</v>
      </c>
      <c r="M1543" s="10">
        <v>423.5</v>
      </c>
      <c r="N1543" s="10">
        <v>40558.629999999997</v>
      </c>
      <c r="O1543" s="10">
        <v>677.6</v>
      </c>
      <c r="P1543" s="10">
        <v>64893.82</v>
      </c>
    </row>
    <row r="1544" spans="1:16">
      <c r="A1544" t="str">
        <f t="shared" si="37"/>
        <v>5273</v>
      </c>
      <c r="B1544" s="11">
        <v>52</v>
      </c>
      <c r="C1544" s="11">
        <v>73</v>
      </c>
      <c r="D1544" s="11"/>
      <c r="E1544" s="11">
        <v>20460</v>
      </c>
      <c r="F1544" s="11">
        <v>20000</v>
      </c>
      <c r="G1544" s="11"/>
      <c r="H1544" s="11">
        <v>35144</v>
      </c>
      <c r="I1544" s="11"/>
      <c r="J1544" s="11">
        <v>16433</v>
      </c>
      <c r="K1544" s="11">
        <v>162.63999999999999</v>
      </c>
      <c r="L1544" s="11">
        <v>16872.8</v>
      </c>
      <c r="M1544" s="11">
        <v>406.6</v>
      </c>
      <c r="N1544" s="11">
        <v>42181.99</v>
      </c>
      <c r="O1544" s="11">
        <v>650.55999999999995</v>
      </c>
      <c r="P1544" s="11">
        <v>67491.19</v>
      </c>
    </row>
    <row r="1545" spans="1:16">
      <c r="A1545" t="str">
        <f t="shared" si="37"/>
        <v>5374</v>
      </c>
      <c r="B1545" s="10">
        <v>53</v>
      </c>
      <c r="C1545" s="10">
        <v>74</v>
      </c>
      <c r="D1545" s="10"/>
      <c r="E1545" s="10">
        <v>20460</v>
      </c>
      <c r="F1545" s="10">
        <v>20000</v>
      </c>
      <c r="G1545" s="10"/>
      <c r="H1545" s="10">
        <v>36198.32</v>
      </c>
      <c r="I1545" s="10"/>
      <c r="J1545" s="10">
        <v>16598</v>
      </c>
      <c r="K1545" s="10">
        <v>164.33</v>
      </c>
      <c r="L1545" s="10">
        <v>17543.310000000001</v>
      </c>
      <c r="M1545" s="10">
        <v>410.83</v>
      </c>
      <c r="N1545" s="10">
        <v>43858.28</v>
      </c>
      <c r="O1545" s="10">
        <v>657.32</v>
      </c>
      <c r="P1545" s="10">
        <v>70173.25</v>
      </c>
    </row>
    <row r="1546" spans="1:16">
      <c r="A1546" t="str">
        <f t="shared" si="37"/>
        <v>5475</v>
      </c>
      <c r="B1546" s="11">
        <v>54</v>
      </c>
      <c r="C1546" s="11">
        <v>75</v>
      </c>
      <c r="D1546" s="11"/>
      <c r="E1546" s="11">
        <v>20460</v>
      </c>
      <c r="F1546" s="11">
        <v>20000</v>
      </c>
      <c r="G1546" s="11">
        <v>900</v>
      </c>
      <c r="H1546" s="11">
        <v>38184.269999999997</v>
      </c>
      <c r="I1546" s="11"/>
      <c r="J1546" s="11">
        <v>15858</v>
      </c>
      <c r="K1546" s="11">
        <v>165.98</v>
      </c>
      <c r="L1546" s="11">
        <v>18235.59</v>
      </c>
      <c r="M1546" s="11">
        <v>414.95</v>
      </c>
      <c r="N1546" s="11">
        <v>45588.98</v>
      </c>
      <c r="O1546" s="11">
        <v>663.92</v>
      </c>
      <c r="P1546" s="11">
        <v>72942.36</v>
      </c>
    </row>
    <row r="1547" spans="1:16">
      <c r="A1547" t="str">
        <f t="shared" si="37"/>
        <v>5576</v>
      </c>
      <c r="B1547" s="10">
        <v>55</v>
      </c>
      <c r="C1547" s="10">
        <v>76</v>
      </c>
      <c r="D1547" s="10"/>
      <c r="E1547" s="10">
        <v>20460</v>
      </c>
      <c r="F1547" s="10">
        <v>20000</v>
      </c>
      <c r="G1547" s="10"/>
      <c r="H1547" s="10">
        <v>39329.79</v>
      </c>
      <c r="I1547" s="10"/>
      <c r="J1547" s="10">
        <v>15944</v>
      </c>
      <c r="K1547" s="10">
        <v>158.58000000000001</v>
      </c>
      <c r="L1547" s="10">
        <v>18941.240000000002</v>
      </c>
      <c r="M1547" s="10">
        <v>396.45</v>
      </c>
      <c r="N1547" s="10">
        <v>47353.1</v>
      </c>
      <c r="O1547" s="10">
        <v>634.32000000000005</v>
      </c>
      <c r="P1547" s="10">
        <v>75764.95</v>
      </c>
    </row>
    <row r="1548" spans="1:16">
      <c r="A1548" t="str">
        <f t="shared" si="37"/>
        <v>5677</v>
      </c>
      <c r="B1548" s="11">
        <v>56</v>
      </c>
      <c r="C1548" s="11">
        <v>77</v>
      </c>
      <c r="D1548" s="11"/>
      <c r="E1548" s="11">
        <v>20460</v>
      </c>
      <c r="F1548" s="11">
        <v>20000</v>
      </c>
      <c r="G1548" s="11"/>
      <c r="H1548" s="11">
        <v>40509.69</v>
      </c>
      <c r="I1548" s="11"/>
      <c r="J1548" s="11">
        <v>16013</v>
      </c>
      <c r="K1548" s="11">
        <v>159.44</v>
      </c>
      <c r="L1548" s="11">
        <v>19668.919999999998</v>
      </c>
      <c r="M1548" s="11">
        <v>398.6</v>
      </c>
      <c r="N1548" s="11">
        <v>49172.29</v>
      </c>
      <c r="O1548" s="11">
        <v>637.76</v>
      </c>
      <c r="P1548" s="11">
        <v>78675.66</v>
      </c>
    </row>
    <row r="1549" spans="1:16">
      <c r="A1549" t="str">
        <f t="shared" si="37"/>
        <v>5778</v>
      </c>
      <c r="B1549" s="10">
        <v>57</v>
      </c>
      <c r="C1549" s="10">
        <v>78</v>
      </c>
      <c r="D1549" s="10"/>
      <c r="E1549" s="10">
        <v>20460</v>
      </c>
      <c r="F1549" s="10">
        <v>20000</v>
      </c>
      <c r="G1549" s="10">
        <v>900</v>
      </c>
      <c r="H1549" s="10">
        <v>42624.98</v>
      </c>
      <c r="I1549" s="10"/>
      <c r="J1549" s="10">
        <v>15163</v>
      </c>
      <c r="K1549" s="10">
        <v>160.13</v>
      </c>
      <c r="L1549" s="10">
        <v>20419.11</v>
      </c>
      <c r="M1549" s="10">
        <v>400.33</v>
      </c>
      <c r="N1549" s="10">
        <v>51047.78</v>
      </c>
      <c r="O1549" s="10">
        <v>640.52</v>
      </c>
      <c r="P1549" s="10">
        <v>81676.45</v>
      </c>
    </row>
    <row r="1550" spans="1:16">
      <c r="A1550" t="str">
        <f t="shared" si="37"/>
        <v>5879</v>
      </c>
      <c r="B1550" s="11">
        <v>58</v>
      </c>
      <c r="C1550" s="11">
        <v>79</v>
      </c>
      <c r="D1550" s="11"/>
      <c r="E1550" s="11">
        <v>20460</v>
      </c>
      <c r="F1550" s="11">
        <v>20000</v>
      </c>
      <c r="G1550" s="11"/>
      <c r="H1550" s="11">
        <v>43903.73</v>
      </c>
      <c r="I1550" s="11"/>
      <c r="J1550" s="11">
        <v>15103</v>
      </c>
      <c r="K1550" s="11">
        <v>151.63</v>
      </c>
      <c r="L1550" s="11">
        <v>21183.32</v>
      </c>
      <c r="M1550" s="11">
        <v>379.08</v>
      </c>
      <c r="N1550" s="11">
        <v>52958.29</v>
      </c>
      <c r="O1550" s="11">
        <v>606.52</v>
      </c>
      <c r="P1550" s="11">
        <v>84733.27</v>
      </c>
    </row>
    <row r="1551" spans="1:16">
      <c r="A1551" t="str">
        <f t="shared" si="37"/>
        <v>5980</v>
      </c>
      <c r="B1551" s="10">
        <v>59</v>
      </c>
      <c r="C1551" s="10">
        <v>80</v>
      </c>
      <c r="D1551" s="10"/>
      <c r="E1551" s="10">
        <v>20460</v>
      </c>
      <c r="F1551" s="10">
        <v>20000</v>
      </c>
      <c r="G1551" s="10"/>
      <c r="H1551" s="10">
        <v>45220.84</v>
      </c>
      <c r="I1551" s="10">
        <v>15000</v>
      </c>
      <c r="J1551" s="10">
        <v>15000</v>
      </c>
      <c r="K1551" s="10">
        <v>151.03</v>
      </c>
      <c r="L1551" s="10">
        <v>21969.85</v>
      </c>
      <c r="M1551" s="10">
        <v>377.58</v>
      </c>
      <c r="N1551" s="10">
        <v>54924.62</v>
      </c>
      <c r="O1551" s="10">
        <v>604.12</v>
      </c>
      <c r="P1551" s="10">
        <v>87879.38</v>
      </c>
    </row>
    <row r="1552" spans="1:16" ht="54">
      <c r="B1552" s="9" t="s">
        <v>27</v>
      </c>
      <c r="C1552" s="9" t="s">
        <v>13</v>
      </c>
      <c r="D1552" s="9" t="s">
        <v>3027</v>
      </c>
      <c r="E1552" s="9" t="s">
        <v>15</v>
      </c>
      <c r="F1552" s="9" t="s">
        <v>16</v>
      </c>
      <c r="G1552" s="9" t="s">
        <v>17</v>
      </c>
      <c r="H1552" s="9" t="s">
        <v>3028</v>
      </c>
      <c r="I1552" s="9" t="s">
        <v>19</v>
      </c>
      <c r="J1552" s="9" t="s">
        <v>20</v>
      </c>
      <c r="K1552" s="9" t="s">
        <v>21</v>
      </c>
      <c r="L1552" s="9" t="s">
        <v>22</v>
      </c>
      <c r="M1552" s="9" t="s">
        <v>23</v>
      </c>
      <c r="N1552" s="9" t="s">
        <v>24</v>
      </c>
      <c r="O1552" s="9" t="s">
        <v>25</v>
      </c>
      <c r="P1552" s="9" t="s">
        <v>26</v>
      </c>
    </row>
    <row r="1553" spans="1:16">
      <c r="A1553" t="str">
        <f t="shared" ref="A1553:A1610" si="38">B1553&amp;C1553</f>
        <v>123</v>
      </c>
      <c r="B1553" s="10">
        <v>1</v>
      </c>
      <c r="C1553" s="10">
        <v>23</v>
      </c>
      <c r="D1553" s="10">
        <v>2053</v>
      </c>
      <c r="E1553" s="10">
        <v>2053</v>
      </c>
      <c r="F1553" s="10">
        <v>20000</v>
      </c>
      <c r="G1553" s="10"/>
      <c r="H1553" s="10"/>
      <c r="I1553" s="10"/>
      <c r="J1553" s="10">
        <v>923.85</v>
      </c>
      <c r="K1553" s="10">
        <v>11.29</v>
      </c>
      <c r="L1553" s="10">
        <v>11.29</v>
      </c>
      <c r="M1553" s="10">
        <v>28.23</v>
      </c>
      <c r="N1553" s="10">
        <v>28.23</v>
      </c>
      <c r="O1553" s="10">
        <v>45.17</v>
      </c>
      <c r="P1553" s="10">
        <v>45.17</v>
      </c>
    </row>
    <row r="1554" spans="1:16">
      <c r="A1554" t="str">
        <f t="shared" si="38"/>
        <v>224</v>
      </c>
      <c r="B1554" s="11">
        <v>2</v>
      </c>
      <c r="C1554" s="11">
        <v>24</v>
      </c>
      <c r="D1554" s="11">
        <v>2053</v>
      </c>
      <c r="E1554" s="11">
        <v>4106</v>
      </c>
      <c r="F1554" s="11">
        <v>20000</v>
      </c>
      <c r="G1554" s="11"/>
      <c r="H1554" s="11"/>
      <c r="I1554" s="11"/>
      <c r="J1554" s="11">
        <v>2492</v>
      </c>
      <c r="K1554" s="11">
        <v>26.72</v>
      </c>
      <c r="L1554" s="11">
        <v>38.35</v>
      </c>
      <c r="M1554" s="11">
        <v>66.790000000000006</v>
      </c>
      <c r="N1554" s="11">
        <v>95.87</v>
      </c>
      <c r="O1554" s="11">
        <v>106.87</v>
      </c>
      <c r="P1554" s="11">
        <v>153.38999999999999</v>
      </c>
    </row>
    <row r="1555" spans="1:16">
      <c r="A1555" t="str">
        <f t="shared" si="38"/>
        <v>325</v>
      </c>
      <c r="B1555" s="10">
        <v>3</v>
      </c>
      <c r="C1555" s="10">
        <v>25</v>
      </c>
      <c r="D1555" s="10">
        <v>2053</v>
      </c>
      <c r="E1555" s="10">
        <v>6159</v>
      </c>
      <c r="F1555" s="10">
        <v>20000</v>
      </c>
      <c r="G1555" s="10">
        <v>900</v>
      </c>
      <c r="H1555" s="10">
        <v>900</v>
      </c>
      <c r="I1555" s="10"/>
      <c r="J1555" s="10">
        <v>3179</v>
      </c>
      <c r="K1555" s="10">
        <v>42.48</v>
      </c>
      <c r="L1555" s="10">
        <v>81.98</v>
      </c>
      <c r="M1555" s="10">
        <v>106.19</v>
      </c>
      <c r="N1555" s="10">
        <v>204.94</v>
      </c>
      <c r="O1555" s="10">
        <v>169.91</v>
      </c>
      <c r="P1555" s="10">
        <v>327.9</v>
      </c>
    </row>
    <row r="1556" spans="1:16">
      <c r="A1556" t="str">
        <f t="shared" si="38"/>
        <v>426</v>
      </c>
      <c r="B1556" s="11">
        <v>4</v>
      </c>
      <c r="C1556" s="11">
        <v>26</v>
      </c>
      <c r="D1556" s="11">
        <v>2053</v>
      </c>
      <c r="E1556" s="11">
        <v>8212</v>
      </c>
      <c r="F1556" s="11">
        <v>20000</v>
      </c>
      <c r="G1556" s="11"/>
      <c r="H1556" s="11">
        <v>927</v>
      </c>
      <c r="I1556" s="11"/>
      <c r="J1556" s="11">
        <v>5095</v>
      </c>
      <c r="K1556" s="11">
        <v>53.27</v>
      </c>
      <c r="L1556" s="11">
        <v>137.71</v>
      </c>
      <c r="M1556" s="11">
        <v>133.18</v>
      </c>
      <c r="N1556" s="11">
        <v>344.27</v>
      </c>
      <c r="O1556" s="11">
        <v>213.09</v>
      </c>
      <c r="P1556" s="11">
        <v>550.83000000000004</v>
      </c>
    </row>
    <row r="1557" spans="1:16">
      <c r="A1557" t="str">
        <f t="shared" si="38"/>
        <v>527</v>
      </c>
      <c r="B1557" s="10">
        <v>5</v>
      </c>
      <c r="C1557" s="10">
        <v>27</v>
      </c>
      <c r="D1557" s="10">
        <v>2053</v>
      </c>
      <c r="E1557" s="10">
        <v>10265</v>
      </c>
      <c r="F1557" s="10">
        <v>20000</v>
      </c>
      <c r="G1557" s="10"/>
      <c r="H1557" s="10">
        <v>954.81</v>
      </c>
      <c r="I1557" s="10"/>
      <c r="J1557" s="10">
        <v>7091</v>
      </c>
      <c r="K1557" s="10">
        <v>73.290000000000006</v>
      </c>
      <c r="L1557" s="10">
        <v>215.13</v>
      </c>
      <c r="M1557" s="10">
        <v>183.23</v>
      </c>
      <c r="N1557" s="10">
        <v>537.83000000000004</v>
      </c>
      <c r="O1557" s="10">
        <v>293.17</v>
      </c>
      <c r="P1557" s="10">
        <v>860.53</v>
      </c>
    </row>
    <row r="1558" spans="1:16">
      <c r="A1558" t="str">
        <f t="shared" si="38"/>
        <v>628</v>
      </c>
      <c r="B1558" s="11">
        <v>6</v>
      </c>
      <c r="C1558" s="11">
        <v>28</v>
      </c>
      <c r="D1558" s="11">
        <v>2053</v>
      </c>
      <c r="E1558" s="11">
        <v>12318</v>
      </c>
      <c r="F1558" s="11">
        <v>20000</v>
      </c>
      <c r="G1558" s="11">
        <v>900</v>
      </c>
      <c r="H1558" s="11">
        <v>1883.45</v>
      </c>
      <c r="I1558" s="11"/>
      <c r="J1558" s="11">
        <v>8306</v>
      </c>
      <c r="K1558" s="11">
        <v>93.73</v>
      </c>
      <c r="L1558" s="11">
        <v>315.32</v>
      </c>
      <c r="M1558" s="11">
        <v>234.33</v>
      </c>
      <c r="N1558" s="11">
        <v>788.3</v>
      </c>
      <c r="O1558" s="11">
        <v>374.93</v>
      </c>
      <c r="P1558" s="11">
        <v>1261.28</v>
      </c>
    </row>
    <row r="1559" spans="1:16">
      <c r="A1559" t="str">
        <f t="shared" si="38"/>
        <v>729</v>
      </c>
      <c r="B1559" s="10">
        <v>7</v>
      </c>
      <c r="C1559" s="10">
        <v>29</v>
      </c>
      <c r="D1559" s="10">
        <v>2053</v>
      </c>
      <c r="E1559" s="10">
        <v>14371</v>
      </c>
      <c r="F1559" s="10">
        <v>20000</v>
      </c>
      <c r="G1559" s="10"/>
      <c r="H1559" s="10">
        <v>1939.96</v>
      </c>
      <c r="I1559" s="10"/>
      <c r="J1559" s="10">
        <v>10441</v>
      </c>
      <c r="K1559" s="10">
        <v>105.61</v>
      </c>
      <c r="L1559" s="10">
        <v>430.39</v>
      </c>
      <c r="M1559" s="10">
        <v>264.02999999999997</v>
      </c>
      <c r="N1559" s="10">
        <v>1075.98</v>
      </c>
      <c r="O1559" s="10">
        <v>422.45</v>
      </c>
      <c r="P1559" s="10">
        <v>1721.57</v>
      </c>
    </row>
    <row r="1560" spans="1:16">
      <c r="A1560" t="str">
        <f t="shared" si="38"/>
        <v>830</v>
      </c>
      <c r="B1560" s="11">
        <v>8</v>
      </c>
      <c r="C1560" s="11">
        <v>30</v>
      </c>
      <c r="D1560" s="11">
        <v>2053</v>
      </c>
      <c r="E1560" s="11">
        <v>16424</v>
      </c>
      <c r="F1560" s="11">
        <v>20000</v>
      </c>
      <c r="G1560" s="11"/>
      <c r="H1560" s="11">
        <v>1998.16</v>
      </c>
      <c r="I1560" s="11"/>
      <c r="J1560" s="11">
        <v>12662</v>
      </c>
      <c r="K1560" s="11">
        <v>126.73</v>
      </c>
      <c r="L1560" s="11">
        <v>570.04</v>
      </c>
      <c r="M1560" s="11">
        <v>316.83</v>
      </c>
      <c r="N1560" s="11">
        <v>1425.09</v>
      </c>
      <c r="O1560" s="11">
        <v>506.93</v>
      </c>
      <c r="P1560" s="11">
        <v>2280.14</v>
      </c>
    </row>
    <row r="1561" spans="1:16">
      <c r="A1561" t="str">
        <f t="shared" si="38"/>
        <v>931</v>
      </c>
      <c r="B1561" s="10">
        <v>9</v>
      </c>
      <c r="C1561" s="10">
        <v>31</v>
      </c>
      <c r="D1561" s="10">
        <v>2053</v>
      </c>
      <c r="E1561" s="10">
        <v>18477</v>
      </c>
      <c r="F1561" s="10">
        <v>20000</v>
      </c>
      <c r="G1561" s="10">
        <v>900</v>
      </c>
      <c r="H1561" s="10">
        <v>2958.1</v>
      </c>
      <c r="I1561" s="10"/>
      <c r="J1561" s="10">
        <v>14079</v>
      </c>
      <c r="K1561" s="10">
        <v>148.29</v>
      </c>
      <c r="L1561" s="10">
        <v>735.43</v>
      </c>
      <c r="M1561" s="10">
        <v>370.73</v>
      </c>
      <c r="N1561" s="10">
        <v>1838.57</v>
      </c>
      <c r="O1561" s="10">
        <v>593.16999999999996</v>
      </c>
      <c r="P1561" s="10">
        <v>2941.72</v>
      </c>
    </row>
    <row r="1562" spans="1:16">
      <c r="A1562" t="str">
        <f t="shared" si="38"/>
        <v>1032</v>
      </c>
      <c r="B1562" s="11">
        <v>10</v>
      </c>
      <c r="C1562" s="11">
        <v>32</v>
      </c>
      <c r="D1562" s="11">
        <v>2053</v>
      </c>
      <c r="E1562" s="11">
        <v>20530</v>
      </c>
      <c r="F1562" s="11">
        <v>20000</v>
      </c>
      <c r="G1562" s="11"/>
      <c r="H1562" s="11">
        <v>3046.84</v>
      </c>
      <c r="I1562" s="11"/>
      <c r="J1562" s="11">
        <v>16450</v>
      </c>
      <c r="K1562" s="11">
        <v>161.31</v>
      </c>
      <c r="L1562" s="11">
        <v>918.81</v>
      </c>
      <c r="M1562" s="11">
        <v>403.28</v>
      </c>
      <c r="N1562" s="11">
        <v>2297.0100000000002</v>
      </c>
      <c r="O1562" s="11">
        <v>645.25</v>
      </c>
      <c r="P1562" s="11">
        <v>3675.22</v>
      </c>
    </row>
    <row r="1563" spans="1:16">
      <c r="A1563" t="str">
        <f t="shared" si="38"/>
        <v>1133</v>
      </c>
      <c r="B1563" s="10">
        <v>11</v>
      </c>
      <c r="C1563" s="10">
        <v>33</v>
      </c>
      <c r="D1563" s="10"/>
      <c r="E1563" s="10">
        <v>20530</v>
      </c>
      <c r="F1563" s="10">
        <v>20000</v>
      </c>
      <c r="G1563" s="10"/>
      <c r="H1563" s="10">
        <v>3138.25</v>
      </c>
      <c r="I1563" s="10"/>
      <c r="J1563" s="10">
        <v>16775</v>
      </c>
      <c r="K1563" s="10">
        <v>164.5</v>
      </c>
      <c r="L1563" s="10">
        <v>1110.8699999999999</v>
      </c>
      <c r="M1563" s="10">
        <v>411.25</v>
      </c>
      <c r="N1563" s="10">
        <v>2777.17</v>
      </c>
      <c r="O1563" s="10">
        <v>658</v>
      </c>
      <c r="P1563" s="10">
        <v>4443.4799999999996</v>
      </c>
    </row>
    <row r="1564" spans="1:16">
      <c r="A1564" t="str">
        <f t="shared" si="38"/>
        <v>1234</v>
      </c>
      <c r="B1564" s="11">
        <v>12</v>
      </c>
      <c r="C1564" s="11">
        <v>34</v>
      </c>
      <c r="D1564" s="11"/>
      <c r="E1564" s="11">
        <v>20530</v>
      </c>
      <c r="F1564" s="11">
        <v>20000</v>
      </c>
      <c r="G1564" s="11">
        <v>900</v>
      </c>
      <c r="H1564" s="11">
        <v>4132.3999999999996</v>
      </c>
      <c r="I1564" s="11"/>
      <c r="J1564" s="11">
        <v>16207</v>
      </c>
      <c r="K1564" s="11">
        <v>167.75</v>
      </c>
      <c r="L1564" s="11">
        <v>1311.95</v>
      </c>
      <c r="M1564" s="11">
        <v>419.38</v>
      </c>
      <c r="N1564" s="11">
        <v>3279.86</v>
      </c>
      <c r="O1564" s="11">
        <v>671</v>
      </c>
      <c r="P1564" s="11">
        <v>5247.78</v>
      </c>
    </row>
    <row r="1565" spans="1:16">
      <c r="A1565" t="str">
        <f t="shared" si="38"/>
        <v>1335</v>
      </c>
      <c r="B1565" s="10">
        <v>13</v>
      </c>
      <c r="C1565" s="10">
        <v>35</v>
      </c>
      <c r="D1565" s="10"/>
      <c r="E1565" s="10">
        <v>20530</v>
      </c>
      <c r="F1565" s="10">
        <v>20000</v>
      </c>
      <c r="G1565" s="10"/>
      <c r="H1565" s="10">
        <v>4256.37</v>
      </c>
      <c r="I1565" s="10"/>
      <c r="J1565" s="10">
        <v>16527</v>
      </c>
      <c r="K1565" s="10">
        <v>162.07</v>
      </c>
      <c r="L1565" s="10">
        <v>1513.37</v>
      </c>
      <c r="M1565" s="10">
        <v>405.18</v>
      </c>
      <c r="N1565" s="10">
        <v>3783.44</v>
      </c>
      <c r="O1565" s="10">
        <v>648.28</v>
      </c>
      <c r="P1565" s="10">
        <v>6053.5</v>
      </c>
    </row>
    <row r="1566" spans="1:16">
      <c r="A1566" t="str">
        <f t="shared" si="38"/>
        <v>1436</v>
      </c>
      <c r="B1566" s="11">
        <v>14</v>
      </c>
      <c r="C1566" s="11">
        <v>36</v>
      </c>
      <c r="D1566" s="11"/>
      <c r="E1566" s="11">
        <v>20530</v>
      </c>
      <c r="F1566" s="11">
        <v>20000</v>
      </c>
      <c r="G1566" s="11"/>
      <c r="H1566" s="11">
        <v>4384.0600000000004</v>
      </c>
      <c r="I1566" s="11"/>
      <c r="J1566" s="11">
        <v>16853</v>
      </c>
      <c r="K1566" s="11">
        <v>165.27</v>
      </c>
      <c r="L1566" s="11">
        <v>1724.05</v>
      </c>
      <c r="M1566" s="11">
        <v>413.18</v>
      </c>
      <c r="N1566" s="11">
        <v>4310.1099999999997</v>
      </c>
      <c r="O1566" s="11">
        <v>661.08</v>
      </c>
      <c r="P1566" s="11">
        <v>6896.18</v>
      </c>
    </row>
    <row r="1567" spans="1:16">
      <c r="A1567" t="str">
        <f t="shared" si="38"/>
        <v>1537</v>
      </c>
      <c r="B1567" s="10">
        <v>15</v>
      </c>
      <c r="C1567" s="10">
        <v>37</v>
      </c>
      <c r="D1567" s="10"/>
      <c r="E1567" s="10">
        <v>20530</v>
      </c>
      <c r="F1567" s="10">
        <v>20000</v>
      </c>
      <c r="G1567" s="10">
        <v>900</v>
      </c>
      <c r="H1567" s="10">
        <v>5415.58</v>
      </c>
      <c r="I1567" s="10"/>
      <c r="J1567" s="10">
        <v>16286</v>
      </c>
      <c r="K1567" s="10">
        <v>168.53</v>
      </c>
      <c r="L1567" s="10">
        <v>1944.3</v>
      </c>
      <c r="M1567" s="10">
        <v>421.33</v>
      </c>
      <c r="N1567" s="10">
        <v>4860.74</v>
      </c>
      <c r="O1567" s="10">
        <v>674.12</v>
      </c>
      <c r="P1567" s="10">
        <v>7777.19</v>
      </c>
    </row>
    <row r="1568" spans="1:16">
      <c r="A1568" t="str">
        <f t="shared" si="38"/>
        <v>1638</v>
      </c>
      <c r="B1568" s="11">
        <v>16</v>
      </c>
      <c r="C1568" s="11">
        <v>38</v>
      </c>
      <c r="D1568" s="11"/>
      <c r="E1568" s="11">
        <v>20530</v>
      </c>
      <c r="F1568" s="11">
        <v>20000</v>
      </c>
      <c r="G1568" s="11"/>
      <c r="H1568" s="11">
        <v>5578.05</v>
      </c>
      <c r="I1568" s="11"/>
      <c r="J1568" s="11">
        <v>16606</v>
      </c>
      <c r="K1568" s="11">
        <v>162.86000000000001</v>
      </c>
      <c r="L1568" s="11">
        <v>2165.4899999999998</v>
      </c>
      <c r="M1568" s="11">
        <v>407.15</v>
      </c>
      <c r="N1568" s="11">
        <v>5413.71</v>
      </c>
      <c r="O1568" s="11">
        <v>651.44000000000005</v>
      </c>
      <c r="P1568" s="11">
        <v>8661.94</v>
      </c>
    </row>
    <row r="1569" spans="1:16">
      <c r="A1569" t="str">
        <f t="shared" si="38"/>
        <v>1739</v>
      </c>
      <c r="B1569" s="10">
        <v>17</v>
      </c>
      <c r="C1569" s="10">
        <v>39</v>
      </c>
      <c r="D1569" s="10"/>
      <c r="E1569" s="10">
        <v>20530</v>
      </c>
      <c r="F1569" s="10">
        <v>20000</v>
      </c>
      <c r="G1569" s="10"/>
      <c r="H1569" s="10">
        <v>5745.39</v>
      </c>
      <c r="I1569" s="10"/>
      <c r="J1569" s="10">
        <v>16933</v>
      </c>
      <c r="K1569" s="10">
        <v>166.06</v>
      </c>
      <c r="L1569" s="10">
        <v>2396.5100000000002</v>
      </c>
      <c r="M1569" s="10">
        <v>415.15</v>
      </c>
      <c r="N1569" s="10">
        <v>5991.28</v>
      </c>
      <c r="O1569" s="10">
        <v>664.24</v>
      </c>
      <c r="P1569" s="10">
        <v>9586.0400000000009</v>
      </c>
    </row>
    <row r="1570" spans="1:16">
      <c r="A1570" t="str">
        <f t="shared" si="38"/>
        <v>1840</v>
      </c>
      <c r="B1570" s="11">
        <v>18</v>
      </c>
      <c r="C1570" s="11">
        <v>40</v>
      </c>
      <c r="D1570" s="11"/>
      <c r="E1570" s="11">
        <v>20530</v>
      </c>
      <c r="F1570" s="11">
        <v>20000</v>
      </c>
      <c r="G1570" s="11">
        <v>900</v>
      </c>
      <c r="H1570" s="11">
        <v>6817.75</v>
      </c>
      <c r="I1570" s="11"/>
      <c r="J1570" s="11">
        <v>16366</v>
      </c>
      <c r="K1570" s="11">
        <v>169.33</v>
      </c>
      <c r="L1570" s="11">
        <v>2637.74</v>
      </c>
      <c r="M1570" s="11">
        <v>423.33</v>
      </c>
      <c r="N1570" s="11">
        <v>6594.34</v>
      </c>
      <c r="O1570" s="11">
        <v>677.32</v>
      </c>
      <c r="P1570" s="11">
        <v>10550.94</v>
      </c>
    </row>
    <row r="1571" spans="1:16">
      <c r="A1571" t="str">
        <f t="shared" si="38"/>
        <v>1941</v>
      </c>
      <c r="B1571" s="10">
        <v>19</v>
      </c>
      <c r="C1571" s="10">
        <v>41</v>
      </c>
      <c r="D1571" s="10"/>
      <c r="E1571" s="10">
        <v>20530</v>
      </c>
      <c r="F1571" s="10">
        <v>20000</v>
      </c>
      <c r="G1571" s="10"/>
      <c r="H1571" s="10">
        <v>7022.29</v>
      </c>
      <c r="I1571" s="10"/>
      <c r="J1571" s="10">
        <v>16686</v>
      </c>
      <c r="K1571" s="10">
        <v>163.66</v>
      </c>
      <c r="L1571" s="10">
        <v>2880.53</v>
      </c>
      <c r="M1571" s="10">
        <v>409.15</v>
      </c>
      <c r="N1571" s="10">
        <v>7201.32</v>
      </c>
      <c r="O1571" s="10">
        <v>654.64</v>
      </c>
      <c r="P1571" s="10">
        <v>11522.11</v>
      </c>
    </row>
    <row r="1572" spans="1:16">
      <c r="A1572" t="str">
        <f t="shared" si="38"/>
        <v>2042</v>
      </c>
      <c r="B1572" s="11">
        <v>20</v>
      </c>
      <c r="C1572" s="11">
        <v>42</v>
      </c>
      <c r="D1572" s="11"/>
      <c r="E1572" s="11">
        <v>20530</v>
      </c>
      <c r="F1572" s="11">
        <v>20000</v>
      </c>
      <c r="G1572" s="11"/>
      <c r="H1572" s="11">
        <v>7232.95</v>
      </c>
      <c r="I1572" s="11"/>
      <c r="J1572" s="11">
        <v>17012</v>
      </c>
      <c r="K1572" s="11">
        <v>166.86</v>
      </c>
      <c r="L1572" s="11">
        <v>3133.8</v>
      </c>
      <c r="M1572" s="11">
        <v>417.15</v>
      </c>
      <c r="N1572" s="11">
        <v>7834.51</v>
      </c>
      <c r="O1572" s="11">
        <v>667.44</v>
      </c>
      <c r="P1572" s="11">
        <v>12535.21</v>
      </c>
    </row>
    <row r="1573" spans="1:16">
      <c r="A1573" t="str">
        <f t="shared" si="38"/>
        <v>2143</v>
      </c>
      <c r="B1573" s="10">
        <v>21</v>
      </c>
      <c r="C1573" s="10">
        <v>43</v>
      </c>
      <c r="D1573" s="10"/>
      <c r="E1573" s="10">
        <v>20530</v>
      </c>
      <c r="F1573" s="10">
        <v>20000</v>
      </c>
      <c r="G1573" s="10">
        <v>900</v>
      </c>
      <c r="H1573" s="10">
        <v>8349.94</v>
      </c>
      <c r="I1573" s="10"/>
      <c r="J1573" s="10">
        <v>16446</v>
      </c>
      <c r="K1573" s="10">
        <v>170.12</v>
      </c>
      <c r="L1573" s="10">
        <v>3397.94</v>
      </c>
      <c r="M1573" s="10">
        <v>425.3</v>
      </c>
      <c r="N1573" s="10">
        <v>8494.84</v>
      </c>
      <c r="O1573" s="10">
        <v>680.48</v>
      </c>
      <c r="P1573" s="10">
        <v>13591.75</v>
      </c>
    </row>
    <row r="1574" spans="1:16">
      <c r="A1574" t="str">
        <f t="shared" si="38"/>
        <v>2244</v>
      </c>
      <c r="B1574" s="11">
        <v>22</v>
      </c>
      <c r="C1574" s="11">
        <v>44</v>
      </c>
      <c r="D1574" s="11"/>
      <c r="E1574" s="11">
        <v>20530</v>
      </c>
      <c r="F1574" s="11">
        <v>20000</v>
      </c>
      <c r="G1574" s="11"/>
      <c r="H1574" s="11">
        <v>8600.44</v>
      </c>
      <c r="I1574" s="11"/>
      <c r="J1574" s="11">
        <v>16765</v>
      </c>
      <c r="K1574" s="11">
        <v>164.46</v>
      </c>
      <c r="L1574" s="11">
        <v>3664.34</v>
      </c>
      <c r="M1574" s="11">
        <v>411.15</v>
      </c>
      <c r="N1574" s="11">
        <v>9160.84</v>
      </c>
      <c r="O1574" s="11">
        <v>657.84</v>
      </c>
      <c r="P1574" s="11">
        <v>14657.34</v>
      </c>
    </row>
    <row r="1575" spans="1:16">
      <c r="A1575" t="str">
        <f t="shared" si="38"/>
        <v>2345</v>
      </c>
      <c r="B1575" s="10">
        <v>23</v>
      </c>
      <c r="C1575" s="10">
        <v>45</v>
      </c>
      <c r="D1575" s="10"/>
      <c r="E1575" s="10">
        <v>20530</v>
      </c>
      <c r="F1575" s="10">
        <v>20000</v>
      </c>
      <c r="G1575" s="10"/>
      <c r="H1575" s="10">
        <v>8858.4500000000007</v>
      </c>
      <c r="I1575" s="10"/>
      <c r="J1575" s="10">
        <v>17091</v>
      </c>
      <c r="K1575" s="10">
        <v>167.65</v>
      </c>
      <c r="L1575" s="10">
        <v>3941.92</v>
      </c>
      <c r="M1575" s="10">
        <v>419.13</v>
      </c>
      <c r="N1575" s="10">
        <v>9854.7900000000009</v>
      </c>
      <c r="O1575" s="10">
        <v>670.6</v>
      </c>
      <c r="P1575" s="10">
        <v>15767.66</v>
      </c>
    </row>
    <row r="1576" spans="1:16">
      <c r="A1576" t="str">
        <f t="shared" si="38"/>
        <v>2446</v>
      </c>
      <c r="B1576" s="11">
        <v>24</v>
      </c>
      <c r="C1576" s="11">
        <v>46</v>
      </c>
      <c r="D1576" s="11"/>
      <c r="E1576" s="11">
        <v>20530</v>
      </c>
      <c r="F1576" s="11">
        <v>20000</v>
      </c>
      <c r="G1576" s="11">
        <v>900</v>
      </c>
      <c r="H1576" s="11">
        <v>10024.209999999999</v>
      </c>
      <c r="I1576" s="11"/>
      <c r="J1576" s="11">
        <v>16524</v>
      </c>
      <c r="K1576" s="11">
        <v>170.91</v>
      </c>
      <c r="L1576" s="11">
        <v>4231.08</v>
      </c>
      <c r="M1576" s="11">
        <v>427.28</v>
      </c>
      <c r="N1576" s="11">
        <v>10577.71</v>
      </c>
      <c r="O1576" s="11">
        <v>683.64</v>
      </c>
      <c r="P1576" s="11">
        <v>16924.330000000002</v>
      </c>
    </row>
    <row r="1577" spans="1:16">
      <c r="A1577" t="str">
        <f t="shared" si="38"/>
        <v>2547</v>
      </c>
      <c r="B1577" s="10">
        <v>25</v>
      </c>
      <c r="C1577" s="10">
        <v>47</v>
      </c>
      <c r="D1577" s="10"/>
      <c r="E1577" s="10">
        <v>20530</v>
      </c>
      <c r="F1577" s="10">
        <v>20000</v>
      </c>
      <c r="G1577" s="10"/>
      <c r="H1577" s="10">
        <v>10324.93</v>
      </c>
      <c r="I1577" s="10"/>
      <c r="J1577" s="10">
        <v>16842</v>
      </c>
      <c r="K1577" s="10">
        <v>165.24</v>
      </c>
      <c r="L1577" s="10">
        <v>4523.26</v>
      </c>
      <c r="M1577" s="10">
        <v>413.1</v>
      </c>
      <c r="N1577" s="10">
        <v>11308.14</v>
      </c>
      <c r="O1577" s="10">
        <v>660.96</v>
      </c>
      <c r="P1577" s="10">
        <v>18093.02</v>
      </c>
    </row>
    <row r="1578" spans="1:16">
      <c r="A1578" t="str">
        <f t="shared" si="38"/>
        <v>2648</v>
      </c>
      <c r="B1578" s="11">
        <v>26</v>
      </c>
      <c r="C1578" s="11">
        <v>48</v>
      </c>
      <c r="D1578" s="11"/>
      <c r="E1578" s="11">
        <v>20530</v>
      </c>
      <c r="F1578" s="11">
        <v>20000</v>
      </c>
      <c r="G1578" s="11"/>
      <c r="H1578" s="11">
        <v>10634.68</v>
      </c>
      <c r="I1578" s="11"/>
      <c r="J1578" s="11">
        <v>17167</v>
      </c>
      <c r="K1578" s="11">
        <v>168.42</v>
      </c>
      <c r="L1578" s="11">
        <v>4827.37</v>
      </c>
      <c r="M1578" s="11">
        <v>421.05</v>
      </c>
      <c r="N1578" s="11">
        <v>12068.43</v>
      </c>
      <c r="O1578" s="11">
        <v>673.68</v>
      </c>
      <c r="P1578" s="11">
        <v>19309.490000000002</v>
      </c>
    </row>
    <row r="1579" spans="1:16">
      <c r="A1579" t="str">
        <f t="shared" si="38"/>
        <v>2749</v>
      </c>
      <c r="B1579" s="10">
        <v>27</v>
      </c>
      <c r="C1579" s="10">
        <v>49</v>
      </c>
      <c r="D1579" s="10"/>
      <c r="E1579" s="10">
        <v>20530</v>
      </c>
      <c r="F1579" s="10">
        <v>20000</v>
      </c>
      <c r="G1579" s="10">
        <v>900</v>
      </c>
      <c r="H1579" s="10">
        <v>11853.72</v>
      </c>
      <c r="I1579" s="10"/>
      <c r="J1579" s="10">
        <v>16599</v>
      </c>
      <c r="K1579" s="10">
        <v>171.67</v>
      </c>
      <c r="L1579" s="10">
        <v>5143.8599999999997</v>
      </c>
      <c r="M1579" s="10">
        <v>429.18</v>
      </c>
      <c r="N1579" s="10">
        <v>12859.66</v>
      </c>
      <c r="O1579" s="10">
        <v>686.68</v>
      </c>
      <c r="P1579" s="10">
        <v>20575.46</v>
      </c>
    </row>
    <row r="1580" spans="1:16">
      <c r="A1580" t="str">
        <f t="shared" si="38"/>
        <v>2850</v>
      </c>
      <c r="B1580" s="11">
        <v>28</v>
      </c>
      <c r="C1580" s="11">
        <v>50</v>
      </c>
      <c r="D1580" s="11"/>
      <c r="E1580" s="11">
        <v>20530</v>
      </c>
      <c r="F1580" s="11">
        <v>20000</v>
      </c>
      <c r="G1580" s="11"/>
      <c r="H1580" s="11">
        <v>12209.33</v>
      </c>
      <c r="I1580" s="11"/>
      <c r="J1580" s="11">
        <v>16915</v>
      </c>
      <c r="K1580" s="11">
        <v>165.99</v>
      </c>
      <c r="L1580" s="11">
        <v>5464.17</v>
      </c>
      <c r="M1580" s="11">
        <v>414.98</v>
      </c>
      <c r="N1580" s="11">
        <v>13660.43</v>
      </c>
      <c r="O1580" s="11">
        <v>663.96</v>
      </c>
      <c r="P1580" s="11">
        <v>21856.68</v>
      </c>
    </row>
    <row r="1581" spans="1:16">
      <c r="A1581" t="str">
        <f t="shared" si="38"/>
        <v>2951</v>
      </c>
      <c r="B1581" s="10">
        <v>29</v>
      </c>
      <c r="C1581" s="10">
        <v>51</v>
      </c>
      <c r="D1581" s="10"/>
      <c r="E1581" s="10">
        <v>20530</v>
      </c>
      <c r="F1581" s="10">
        <v>20000</v>
      </c>
      <c r="G1581" s="10"/>
      <c r="H1581" s="10">
        <v>12575.61</v>
      </c>
      <c r="I1581" s="10"/>
      <c r="J1581" s="10">
        <v>17238</v>
      </c>
      <c r="K1581" s="10">
        <v>169.15</v>
      </c>
      <c r="L1581" s="10">
        <v>5797.25</v>
      </c>
      <c r="M1581" s="10">
        <v>422.88</v>
      </c>
      <c r="N1581" s="10">
        <v>14493.11</v>
      </c>
      <c r="O1581" s="10">
        <v>676.6</v>
      </c>
      <c r="P1581" s="10">
        <v>23188.98</v>
      </c>
    </row>
    <row r="1582" spans="1:16">
      <c r="A1582" t="str">
        <f t="shared" si="38"/>
        <v>3052</v>
      </c>
      <c r="B1582" s="11">
        <v>30</v>
      </c>
      <c r="C1582" s="11">
        <v>52</v>
      </c>
      <c r="D1582" s="11"/>
      <c r="E1582" s="11">
        <v>20530</v>
      </c>
      <c r="F1582" s="11">
        <v>20000</v>
      </c>
      <c r="G1582" s="11">
        <v>900</v>
      </c>
      <c r="H1582" s="11">
        <v>13852.88</v>
      </c>
      <c r="I1582" s="11"/>
      <c r="J1582" s="11">
        <v>16667</v>
      </c>
      <c r="K1582" s="11">
        <v>172.38</v>
      </c>
      <c r="L1582" s="11">
        <v>6143.54</v>
      </c>
      <c r="M1582" s="11">
        <v>430.95</v>
      </c>
      <c r="N1582" s="11">
        <v>15358.86</v>
      </c>
      <c r="O1582" s="11">
        <v>689.52</v>
      </c>
      <c r="P1582" s="11">
        <v>24574.17</v>
      </c>
    </row>
    <row r="1583" spans="1:16">
      <c r="A1583" t="str">
        <f t="shared" si="38"/>
        <v>3153</v>
      </c>
      <c r="B1583" s="10">
        <v>31</v>
      </c>
      <c r="C1583" s="10">
        <v>53</v>
      </c>
      <c r="D1583" s="10"/>
      <c r="E1583" s="10">
        <v>20530</v>
      </c>
      <c r="F1583" s="10">
        <v>20000</v>
      </c>
      <c r="G1583" s="10"/>
      <c r="H1583" s="10">
        <v>14268.47</v>
      </c>
      <c r="I1583" s="10"/>
      <c r="J1583" s="10">
        <v>16980</v>
      </c>
      <c r="K1583" s="10">
        <v>166.67</v>
      </c>
      <c r="L1583" s="10">
        <v>6494.52</v>
      </c>
      <c r="M1583" s="10">
        <v>416.68</v>
      </c>
      <c r="N1583" s="10">
        <v>16236.3</v>
      </c>
      <c r="O1583" s="10">
        <v>666.68</v>
      </c>
      <c r="P1583" s="10">
        <v>25978.080000000002</v>
      </c>
    </row>
    <row r="1584" spans="1:16">
      <c r="A1584" t="str">
        <f t="shared" si="38"/>
        <v>3254</v>
      </c>
      <c r="B1584" s="11">
        <v>32</v>
      </c>
      <c r="C1584" s="11">
        <v>54</v>
      </c>
      <c r="D1584" s="11"/>
      <c r="E1584" s="11">
        <v>20530</v>
      </c>
      <c r="F1584" s="11">
        <v>20000</v>
      </c>
      <c r="G1584" s="11"/>
      <c r="H1584" s="11">
        <v>14696.52</v>
      </c>
      <c r="I1584" s="11"/>
      <c r="J1584" s="11">
        <v>17300</v>
      </c>
      <c r="K1584" s="11">
        <v>169.8</v>
      </c>
      <c r="L1584" s="11">
        <v>6859.16</v>
      </c>
      <c r="M1584" s="11">
        <v>424.5</v>
      </c>
      <c r="N1584" s="11">
        <v>17147.89</v>
      </c>
      <c r="O1584" s="11">
        <v>679.2</v>
      </c>
      <c r="P1584" s="11">
        <v>27436.62</v>
      </c>
    </row>
    <row r="1585" spans="1:16">
      <c r="A1585" t="str">
        <f t="shared" si="38"/>
        <v>3355</v>
      </c>
      <c r="B1585" s="10">
        <v>33</v>
      </c>
      <c r="C1585" s="10">
        <v>55</v>
      </c>
      <c r="D1585" s="10"/>
      <c r="E1585" s="10">
        <v>20530</v>
      </c>
      <c r="F1585" s="10">
        <v>20000</v>
      </c>
      <c r="G1585" s="10">
        <v>900</v>
      </c>
      <c r="H1585" s="10">
        <v>16037.42</v>
      </c>
      <c r="I1585" s="10"/>
      <c r="J1585" s="10">
        <v>16726</v>
      </c>
      <c r="K1585" s="10">
        <v>173</v>
      </c>
      <c r="L1585" s="10">
        <v>7237.93</v>
      </c>
      <c r="M1585" s="10">
        <v>432.5</v>
      </c>
      <c r="N1585" s="10">
        <v>18094.82</v>
      </c>
      <c r="O1585" s="10">
        <v>692</v>
      </c>
      <c r="P1585" s="10">
        <v>28951.72</v>
      </c>
    </row>
    <row r="1586" spans="1:16">
      <c r="A1586" t="str">
        <f t="shared" si="38"/>
        <v>3456</v>
      </c>
      <c r="B1586" s="11">
        <v>34</v>
      </c>
      <c r="C1586" s="11">
        <v>56</v>
      </c>
      <c r="D1586" s="11"/>
      <c r="E1586" s="11">
        <v>20530</v>
      </c>
      <c r="F1586" s="11">
        <v>20000</v>
      </c>
      <c r="G1586" s="11"/>
      <c r="H1586" s="11">
        <v>16518.54</v>
      </c>
      <c r="I1586" s="11"/>
      <c r="J1586" s="11">
        <v>17033</v>
      </c>
      <c r="K1586" s="11">
        <v>167.26</v>
      </c>
      <c r="L1586" s="11">
        <v>7622.33</v>
      </c>
      <c r="M1586" s="11">
        <v>418.15</v>
      </c>
      <c r="N1586" s="11">
        <v>19055.82</v>
      </c>
      <c r="O1586" s="11">
        <v>669.04</v>
      </c>
      <c r="P1586" s="11">
        <v>30489.31</v>
      </c>
    </row>
    <row r="1587" spans="1:16">
      <c r="A1587" t="str">
        <f t="shared" si="38"/>
        <v>3557</v>
      </c>
      <c r="B1587" s="10">
        <v>35</v>
      </c>
      <c r="C1587" s="10">
        <v>57</v>
      </c>
      <c r="D1587" s="10"/>
      <c r="E1587" s="10">
        <v>20530</v>
      </c>
      <c r="F1587" s="10">
        <v>20000</v>
      </c>
      <c r="G1587" s="10"/>
      <c r="H1587" s="10">
        <v>17014.099999999999</v>
      </c>
      <c r="I1587" s="10"/>
      <c r="J1587" s="10">
        <v>17348</v>
      </c>
      <c r="K1587" s="10">
        <v>170.33</v>
      </c>
      <c r="L1587" s="10">
        <v>8021.33</v>
      </c>
      <c r="M1587" s="10">
        <v>425.83</v>
      </c>
      <c r="N1587" s="10">
        <v>20053.32</v>
      </c>
      <c r="O1587" s="10">
        <v>681.32</v>
      </c>
      <c r="P1587" s="10">
        <v>32085.31</v>
      </c>
    </row>
    <row r="1588" spans="1:16">
      <c r="A1588" t="str">
        <f t="shared" si="38"/>
        <v>3658</v>
      </c>
      <c r="B1588" s="11">
        <v>36</v>
      </c>
      <c r="C1588" s="11">
        <v>58</v>
      </c>
      <c r="D1588" s="11"/>
      <c r="E1588" s="11">
        <v>20530</v>
      </c>
      <c r="F1588" s="11">
        <v>20000</v>
      </c>
      <c r="G1588" s="11">
        <v>900</v>
      </c>
      <c r="H1588" s="11">
        <v>18424.52</v>
      </c>
      <c r="I1588" s="11"/>
      <c r="J1588" s="11">
        <v>16769</v>
      </c>
      <c r="K1588" s="11">
        <v>173.48</v>
      </c>
      <c r="L1588" s="11">
        <v>8435.4500000000007</v>
      </c>
      <c r="M1588" s="11">
        <v>433.7</v>
      </c>
      <c r="N1588" s="11">
        <v>21088.62</v>
      </c>
      <c r="O1588" s="11">
        <v>693.92</v>
      </c>
      <c r="P1588" s="11">
        <v>33741.79</v>
      </c>
    </row>
    <row r="1589" spans="1:16">
      <c r="A1589" t="str">
        <f t="shared" si="38"/>
        <v>3759</v>
      </c>
      <c r="B1589" s="10">
        <v>37</v>
      </c>
      <c r="C1589" s="10">
        <v>59</v>
      </c>
      <c r="D1589" s="10"/>
      <c r="E1589" s="10">
        <v>20530</v>
      </c>
      <c r="F1589" s="10">
        <v>20000</v>
      </c>
      <c r="G1589" s="10"/>
      <c r="H1589" s="10">
        <v>18977.259999999998</v>
      </c>
      <c r="I1589" s="10"/>
      <c r="J1589" s="10">
        <v>17069</v>
      </c>
      <c r="K1589" s="10">
        <v>167.69</v>
      </c>
      <c r="L1589" s="10">
        <v>8856.2000000000007</v>
      </c>
      <c r="M1589" s="10">
        <v>419.23</v>
      </c>
      <c r="N1589" s="10">
        <v>22140.5</v>
      </c>
      <c r="O1589" s="10">
        <v>670.76</v>
      </c>
      <c r="P1589" s="10">
        <v>35424.800000000003</v>
      </c>
    </row>
    <row r="1590" spans="1:16">
      <c r="A1590" t="str">
        <f t="shared" si="38"/>
        <v>3860</v>
      </c>
      <c r="B1590" s="11">
        <v>38</v>
      </c>
      <c r="C1590" s="11">
        <v>60</v>
      </c>
      <c r="D1590" s="11"/>
      <c r="E1590" s="11">
        <v>20530</v>
      </c>
      <c r="F1590" s="11">
        <v>20000</v>
      </c>
      <c r="G1590" s="11"/>
      <c r="H1590" s="11">
        <v>19546.57</v>
      </c>
      <c r="I1590" s="11"/>
      <c r="J1590" s="11">
        <v>17376</v>
      </c>
      <c r="K1590" s="11">
        <v>170.69</v>
      </c>
      <c r="L1590" s="11">
        <v>9292.58</v>
      </c>
      <c r="M1590" s="11">
        <v>426.73</v>
      </c>
      <c r="N1590" s="11">
        <v>23231.439999999999</v>
      </c>
      <c r="O1590" s="11">
        <v>682.76</v>
      </c>
      <c r="P1590" s="11">
        <v>37170.31</v>
      </c>
    </row>
    <row r="1591" spans="1:16">
      <c r="A1591" t="str">
        <f t="shared" si="38"/>
        <v>3961</v>
      </c>
      <c r="B1591" s="10">
        <v>39</v>
      </c>
      <c r="C1591" s="10">
        <v>61</v>
      </c>
      <c r="D1591" s="10"/>
      <c r="E1591" s="10">
        <v>20530</v>
      </c>
      <c r="F1591" s="10">
        <v>20000</v>
      </c>
      <c r="G1591" s="10">
        <v>900</v>
      </c>
      <c r="H1591" s="10">
        <v>21032.97</v>
      </c>
      <c r="I1591" s="10"/>
      <c r="J1591" s="10">
        <v>16789</v>
      </c>
      <c r="K1591" s="10">
        <v>173.76</v>
      </c>
      <c r="L1591" s="10">
        <v>9745.11</v>
      </c>
      <c r="M1591" s="10">
        <v>434.4</v>
      </c>
      <c r="N1591" s="10">
        <v>24362.79</v>
      </c>
      <c r="O1591" s="10">
        <v>695.04</v>
      </c>
      <c r="P1591" s="10">
        <v>38980.46</v>
      </c>
    </row>
    <row r="1592" spans="1:16">
      <c r="A1592" t="str">
        <f t="shared" si="38"/>
        <v>4062</v>
      </c>
      <c r="B1592" s="11">
        <v>40</v>
      </c>
      <c r="C1592" s="11">
        <v>62</v>
      </c>
      <c r="D1592" s="11"/>
      <c r="E1592" s="11">
        <v>20530</v>
      </c>
      <c r="F1592" s="11">
        <v>20000</v>
      </c>
      <c r="G1592" s="11"/>
      <c r="H1592" s="11">
        <v>21663.96</v>
      </c>
      <c r="I1592" s="11"/>
      <c r="J1592" s="11">
        <v>17078</v>
      </c>
      <c r="K1592" s="11">
        <v>167.89</v>
      </c>
      <c r="L1592" s="11">
        <v>10205.36</v>
      </c>
      <c r="M1592" s="11">
        <v>419.73</v>
      </c>
      <c r="N1592" s="11">
        <v>25513.39</v>
      </c>
      <c r="O1592" s="11">
        <v>671.56</v>
      </c>
      <c r="P1592" s="11">
        <v>40821.43</v>
      </c>
    </row>
    <row r="1593" spans="1:16">
      <c r="A1593" t="str">
        <f t="shared" si="38"/>
        <v>4163</v>
      </c>
      <c r="B1593" s="10">
        <v>41</v>
      </c>
      <c r="C1593" s="10">
        <v>63</v>
      </c>
      <c r="D1593" s="10"/>
      <c r="E1593" s="10">
        <v>20530</v>
      </c>
      <c r="F1593" s="10">
        <v>20000</v>
      </c>
      <c r="G1593" s="10"/>
      <c r="H1593" s="10">
        <v>22313.88</v>
      </c>
      <c r="I1593" s="10"/>
      <c r="J1593" s="10">
        <v>17374</v>
      </c>
      <c r="K1593" s="10">
        <v>170.78</v>
      </c>
      <c r="L1593" s="10">
        <v>10682.3</v>
      </c>
      <c r="M1593" s="10">
        <v>426.95</v>
      </c>
      <c r="N1593" s="10">
        <v>26705.75</v>
      </c>
      <c r="O1593" s="10">
        <v>683.12</v>
      </c>
      <c r="P1593" s="10">
        <v>42729.19</v>
      </c>
    </row>
    <row r="1594" spans="1:16">
      <c r="A1594" t="str">
        <f t="shared" si="38"/>
        <v>4264</v>
      </c>
      <c r="B1594" s="11">
        <v>42</v>
      </c>
      <c r="C1594" s="11">
        <v>64</v>
      </c>
      <c r="D1594" s="11"/>
      <c r="E1594" s="11">
        <v>20530</v>
      </c>
      <c r="F1594" s="11">
        <v>20000</v>
      </c>
      <c r="G1594" s="11">
        <v>900</v>
      </c>
      <c r="H1594" s="11">
        <v>23883.3</v>
      </c>
      <c r="I1594" s="11"/>
      <c r="J1594" s="11">
        <v>16776</v>
      </c>
      <c r="K1594" s="11">
        <v>173.74</v>
      </c>
      <c r="L1594" s="11">
        <v>11176.51</v>
      </c>
      <c r="M1594" s="11">
        <v>434.35</v>
      </c>
      <c r="N1594" s="11">
        <v>27941.27</v>
      </c>
      <c r="O1594" s="11">
        <v>694.96</v>
      </c>
      <c r="P1594" s="11">
        <v>44706.03</v>
      </c>
    </row>
    <row r="1595" spans="1:16">
      <c r="A1595" t="str">
        <f t="shared" si="38"/>
        <v>4365</v>
      </c>
      <c r="B1595" s="10">
        <v>43</v>
      </c>
      <c r="C1595" s="10">
        <v>65</v>
      </c>
      <c r="D1595" s="10"/>
      <c r="E1595" s="10">
        <v>20530</v>
      </c>
      <c r="F1595" s="10">
        <v>20000</v>
      </c>
      <c r="G1595" s="10"/>
      <c r="H1595" s="10">
        <v>24599.79</v>
      </c>
      <c r="I1595" s="10"/>
      <c r="J1595" s="10">
        <v>17049</v>
      </c>
      <c r="K1595" s="10">
        <v>167.76</v>
      </c>
      <c r="L1595" s="10">
        <v>11679.56</v>
      </c>
      <c r="M1595" s="10">
        <v>419.4</v>
      </c>
      <c r="N1595" s="10">
        <v>29198.91</v>
      </c>
      <c r="O1595" s="10">
        <v>671.04</v>
      </c>
      <c r="P1595" s="10">
        <v>46718.25</v>
      </c>
    </row>
    <row r="1596" spans="1:16">
      <c r="A1596" t="str">
        <f t="shared" si="38"/>
        <v>4466</v>
      </c>
      <c r="B1596" s="11">
        <v>44</v>
      </c>
      <c r="C1596" s="11">
        <v>66</v>
      </c>
      <c r="D1596" s="11"/>
      <c r="E1596" s="11">
        <v>20530</v>
      </c>
      <c r="F1596" s="11">
        <v>20000</v>
      </c>
      <c r="G1596" s="11"/>
      <c r="H1596" s="11">
        <v>25337.79</v>
      </c>
      <c r="I1596" s="11"/>
      <c r="J1596" s="11">
        <v>17328</v>
      </c>
      <c r="K1596" s="11">
        <v>170.49</v>
      </c>
      <c r="L1596" s="11">
        <v>12200.44</v>
      </c>
      <c r="M1596" s="11">
        <v>426.23</v>
      </c>
      <c r="N1596" s="11">
        <v>30501.1</v>
      </c>
      <c r="O1596" s="11">
        <v>681.96</v>
      </c>
      <c r="P1596" s="11">
        <v>48801.760000000002</v>
      </c>
    </row>
    <row r="1597" spans="1:16">
      <c r="A1597" t="str">
        <f t="shared" si="38"/>
        <v>4567</v>
      </c>
      <c r="B1597" s="10">
        <v>45</v>
      </c>
      <c r="C1597" s="10">
        <v>67</v>
      </c>
      <c r="D1597" s="10"/>
      <c r="E1597" s="10">
        <v>20530</v>
      </c>
      <c r="F1597" s="10">
        <v>20000</v>
      </c>
      <c r="G1597" s="10">
        <v>900</v>
      </c>
      <c r="H1597" s="10">
        <v>26997.919999999998</v>
      </c>
      <c r="I1597" s="10"/>
      <c r="J1597" s="10">
        <v>16713</v>
      </c>
      <c r="K1597" s="10">
        <v>173.28</v>
      </c>
      <c r="L1597" s="10">
        <v>12739.73</v>
      </c>
      <c r="M1597" s="10">
        <v>433.2</v>
      </c>
      <c r="N1597" s="10">
        <v>31849.33</v>
      </c>
      <c r="O1597" s="10">
        <v>693.12</v>
      </c>
      <c r="P1597" s="10">
        <v>50958.93</v>
      </c>
    </row>
    <row r="1598" spans="1:16">
      <c r="A1598" t="str">
        <f t="shared" si="38"/>
        <v>4668</v>
      </c>
      <c r="B1598" s="11">
        <v>46</v>
      </c>
      <c r="C1598" s="11">
        <v>68</v>
      </c>
      <c r="D1598" s="11"/>
      <c r="E1598" s="11">
        <v>20530</v>
      </c>
      <c r="F1598" s="11">
        <v>20000</v>
      </c>
      <c r="G1598" s="11"/>
      <c r="H1598" s="11">
        <v>27807.86</v>
      </c>
      <c r="I1598" s="11"/>
      <c r="J1598" s="11">
        <v>16963</v>
      </c>
      <c r="K1598" s="11">
        <v>167.13</v>
      </c>
      <c r="L1598" s="11">
        <v>13289.05</v>
      </c>
      <c r="M1598" s="11">
        <v>417.83</v>
      </c>
      <c r="N1598" s="11">
        <v>33222.639999999999</v>
      </c>
      <c r="O1598" s="11">
        <v>668.52</v>
      </c>
      <c r="P1598" s="11">
        <v>53156.22</v>
      </c>
    </row>
    <row r="1599" spans="1:16">
      <c r="A1599" t="str">
        <f t="shared" si="38"/>
        <v>4769</v>
      </c>
      <c r="B1599" s="10">
        <v>47</v>
      </c>
      <c r="C1599" s="10">
        <v>69</v>
      </c>
      <c r="D1599" s="10"/>
      <c r="E1599" s="10">
        <v>20530</v>
      </c>
      <c r="F1599" s="10">
        <v>20000</v>
      </c>
      <c r="G1599" s="10"/>
      <c r="H1599" s="10">
        <v>28642.09</v>
      </c>
      <c r="I1599" s="10"/>
      <c r="J1599" s="10">
        <v>17216</v>
      </c>
      <c r="K1599" s="10">
        <v>169.63</v>
      </c>
      <c r="L1599" s="10">
        <v>13857.36</v>
      </c>
      <c r="M1599" s="10">
        <v>424.08</v>
      </c>
      <c r="N1599" s="10">
        <v>34643.39</v>
      </c>
      <c r="O1599" s="10">
        <v>678.52</v>
      </c>
      <c r="P1599" s="10">
        <v>55429.42</v>
      </c>
    </row>
    <row r="1600" spans="1:16">
      <c r="A1600" t="str">
        <f t="shared" si="38"/>
        <v>4870</v>
      </c>
      <c r="B1600" s="11">
        <v>48</v>
      </c>
      <c r="C1600" s="11">
        <v>70</v>
      </c>
      <c r="D1600" s="11"/>
      <c r="E1600" s="11">
        <v>20530</v>
      </c>
      <c r="F1600" s="11">
        <v>20000</v>
      </c>
      <c r="G1600" s="11">
        <v>900</v>
      </c>
      <c r="H1600" s="11">
        <v>30401.360000000001</v>
      </c>
      <c r="I1600" s="11"/>
      <c r="J1600" s="11">
        <v>16575</v>
      </c>
      <c r="K1600" s="11">
        <v>172.16</v>
      </c>
      <c r="L1600" s="11">
        <v>14445.24</v>
      </c>
      <c r="M1600" s="11">
        <v>430.4</v>
      </c>
      <c r="N1600" s="11">
        <v>36113.089999999997</v>
      </c>
      <c r="O1600" s="11">
        <v>688.64</v>
      </c>
      <c r="P1600" s="11">
        <v>57780.95</v>
      </c>
    </row>
    <row r="1601" spans="1:16">
      <c r="A1601" t="str">
        <f t="shared" si="38"/>
        <v>4971</v>
      </c>
      <c r="B1601" s="10">
        <v>49</v>
      </c>
      <c r="C1601" s="10">
        <v>71</v>
      </c>
      <c r="D1601" s="10"/>
      <c r="E1601" s="10">
        <v>20530</v>
      </c>
      <c r="F1601" s="10">
        <v>20000</v>
      </c>
      <c r="G1601" s="10"/>
      <c r="H1601" s="10">
        <v>31313.4</v>
      </c>
      <c r="I1601" s="10"/>
      <c r="J1601" s="10">
        <v>16789</v>
      </c>
      <c r="K1601" s="10">
        <v>165.75</v>
      </c>
      <c r="L1601" s="10">
        <v>15044.34</v>
      </c>
      <c r="M1601" s="10">
        <v>414.38</v>
      </c>
      <c r="N1601" s="10">
        <v>37610.86</v>
      </c>
      <c r="O1601" s="10">
        <v>663</v>
      </c>
      <c r="P1601" s="10">
        <v>60177.38</v>
      </c>
    </row>
    <row r="1602" spans="1:16">
      <c r="A1602" t="str">
        <f t="shared" si="38"/>
        <v>5072</v>
      </c>
      <c r="B1602" s="11">
        <v>50</v>
      </c>
      <c r="C1602" s="11">
        <v>72</v>
      </c>
      <c r="D1602" s="11"/>
      <c r="E1602" s="11">
        <v>20530</v>
      </c>
      <c r="F1602" s="11">
        <v>20000</v>
      </c>
      <c r="G1602" s="11"/>
      <c r="H1602" s="11">
        <v>32252.799999999999</v>
      </c>
      <c r="I1602" s="11"/>
      <c r="J1602" s="11">
        <v>17004</v>
      </c>
      <c r="K1602" s="11">
        <v>167.89</v>
      </c>
      <c r="L1602" s="11">
        <v>15663.56</v>
      </c>
      <c r="M1602" s="11">
        <v>419.73</v>
      </c>
      <c r="N1602" s="11">
        <v>39158.910000000003</v>
      </c>
      <c r="O1602" s="11">
        <v>671.56</v>
      </c>
      <c r="P1602" s="11">
        <v>62654.26</v>
      </c>
    </row>
    <row r="1603" spans="1:16">
      <c r="A1603" t="str">
        <f t="shared" si="38"/>
        <v>5173</v>
      </c>
      <c r="B1603" s="10">
        <v>51</v>
      </c>
      <c r="C1603" s="10">
        <v>73</v>
      </c>
      <c r="D1603" s="10"/>
      <c r="E1603" s="10">
        <v>20530</v>
      </c>
      <c r="F1603" s="10">
        <v>20000</v>
      </c>
      <c r="G1603" s="10">
        <v>900</v>
      </c>
      <c r="H1603" s="10">
        <v>34120.379999999997</v>
      </c>
      <c r="I1603" s="10"/>
      <c r="J1603" s="10">
        <v>16320</v>
      </c>
      <c r="K1603" s="10">
        <v>170.04</v>
      </c>
      <c r="L1603" s="10">
        <v>16303.51</v>
      </c>
      <c r="M1603" s="10">
        <v>425.1</v>
      </c>
      <c r="N1603" s="10">
        <v>40758.78</v>
      </c>
      <c r="O1603" s="10">
        <v>680.16</v>
      </c>
      <c r="P1603" s="10">
        <v>65214.04</v>
      </c>
    </row>
    <row r="1604" spans="1:16">
      <c r="A1604" t="str">
        <f t="shared" si="38"/>
        <v>5274</v>
      </c>
      <c r="B1604" s="11">
        <v>52</v>
      </c>
      <c r="C1604" s="11">
        <v>74</v>
      </c>
      <c r="D1604" s="11"/>
      <c r="E1604" s="11">
        <v>20530</v>
      </c>
      <c r="F1604" s="11">
        <v>20000</v>
      </c>
      <c r="G1604" s="11"/>
      <c r="H1604" s="11">
        <v>35144</v>
      </c>
      <c r="I1604" s="11"/>
      <c r="J1604" s="11">
        <v>16478</v>
      </c>
      <c r="K1604" s="11">
        <v>163.19999999999999</v>
      </c>
      <c r="L1604" s="11">
        <v>16955.82</v>
      </c>
      <c r="M1604" s="11">
        <v>408</v>
      </c>
      <c r="N1604" s="11">
        <v>42389.54</v>
      </c>
      <c r="O1604" s="11">
        <v>652.79999999999995</v>
      </c>
      <c r="P1604" s="11">
        <v>67823.27</v>
      </c>
    </row>
    <row r="1605" spans="1:16">
      <c r="A1605" t="str">
        <f t="shared" si="38"/>
        <v>5375</v>
      </c>
      <c r="B1605" s="10">
        <v>53</v>
      </c>
      <c r="C1605" s="10">
        <v>75</v>
      </c>
      <c r="D1605" s="10"/>
      <c r="E1605" s="10">
        <v>20530</v>
      </c>
      <c r="F1605" s="10">
        <v>20000</v>
      </c>
      <c r="G1605" s="10"/>
      <c r="H1605" s="10">
        <v>36198.32</v>
      </c>
      <c r="I1605" s="10"/>
      <c r="J1605" s="10">
        <v>16629</v>
      </c>
      <c r="K1605" s="10">
        <v>164.78</v>
      </c>
      <c r="L1605" s="10">
        <v>17629.27</v>
      </c>
      <c r="M1605" s="10">
        <v>411.95</v>
      </c>
      <c r="N1605" s="10">
        <v>44073.18</v>
      </c>
      <c r="O1605" s="10">
        <v>659.12</v>
      </c>
      <c r="P1605" s="10">
        <v>70517.08</v>
      </c>
    </row>
    <row r="1606" spans="1:16">
      <c r="A1606" t="str">
        <f t="shared" si="38"/>
        <v>5476</v>
      </c>
      <c r="B1606" s="11">
        <v>54</v>
      </c>
      <c r="C1606" s="11">
        <v>76</v>
      </c>
      <c r="D1606" s="11"/>
      <c r="E1606" s="11">
        <v>20530</v>
      </c>
      <c r="F1606" s="11">
        <v>20000</v>
      </c>
      <c r="G1606" s="11">
        <v>900</v>
      </c>
      <c r="H1606" s="11">
        <v>38184.269999999997</v>
      </c>
      <c r="I1606" s="11"/>
      <c r="J1606" s="11">
        <v>15875</v>
      </c>
      <c r="K1606" s="11">
        <v>166.29</v>
      </c>
      <c r="L1606" s="11">
        <v>18324.439999999999</v>
      </c>
      <c r="M1606" s="11">
        <v>415.73</v>
      </c>
      <c r="N1606" s="11">
        <v>45811.1</v>
      </c>
      <c r="O1606" s="11">
        <v>665.16</v>
      </c>
      <c r="P1606" s="11">
        <v>73297.759999999995</v>
      </c>
    </row>
    <row r="1607" spans="1:16">
      <c r="A1607" t="str">
        <f t="shared" si="38"/>
        <v>5577</v>
      </c>
      <c r="B1607" s="10">
        <v>55</v>
      </c>
      <c r="C1607" s="10">
        <v>77</v>
      </c>
      <c r="D1607" s="10"/>
      <c r="E1607" s="10">
        <v>20530</v>
      </c>
      <c r="F1607" s="10">
        <v>20000</v>
      </c>
      <c r="G1607" s="10"/>
      <c r="H1607" s="10">
        <v>39329.79</v>
      </c>
      <c r="I1607" s="10"/>
      <c r="J1607" s="10">
        <v>15939</v>
      </c>
      <c r="K1607" s="10">
        <v>158.75</v>
      </c>
      <c r="L1607" s="10">
        <v>19032.919999999998</v>
      </c>
      <c r="M1607" s="10">
        <v>396.88</v>
      </c>
      <c r="N1607" s="10">
        <v>47582.31</v>
      </c>
      <c r="O1607" s="10">
        <v>635</v>
      </c>
      <c r="P1607" s="10">
        <v>76131.69</v>
      </c>
    </row>
    <row r="1608" spans="1:16">
      <c r="A1608" t="str">
        <f t="shared" si="38"/>
        <v>5678</v>
      </c>
      <c r="B1608" s="11">
        <v>56</v>
      </c>
      <c r="C1608" s="11">
        <v>78</v>
      </c>
      <c r="D1608" s="11"/>
      <c r="E1608" s="11">
        <v>20530</v>
      </c>
      <c r="F1608" s="11">
        <v>20000</v>
      </c>
      <c r="G1608" s="11"/>
      <c r="H1608" s="11">
        <v>40509.69</v>
      </c>
      <c r="I1608" s="11"/>
      <c r="J1608" s="11">
        <v>15983</v>
      </c>
      <c r="K1608" s="11">
        <v>159.38999999999999</v>
      </c>
      <c r="L1608" s="11">
        <v>19763.3</v>
      </c>
      <c r="M1608" s="11">
        <v>398.48</v>
      </c>
      <c r="N1608" s="11">
        <v>49408.25</v>
      </c>
      <c r="O1608" s="11">
        <v>637.55999999999995</v>
      </c>
      <c r="P1608" s="11">
        <v>79053.2</v>
      </c>
    </row>
    <row r="1609" spans="1:16">
      <c r="A1609" t="str">
        <f t="shared" si="38"/>
        <v>5779</v>
      </c>
      <c r="B1609" s="10">
        <v>57</v>
      </c>
      <c r="C1609" s="10">
        <v>79</v>
      </c>
      <c r="D1609" s="10"/>
      <c r="E1609" s="10">
        <v>20530</v>
      </c>
      <c r="F1609" s="10">
        <v>20000</v>
      </c>
      <c r="G1609" s="10">
        <v>900</v>
      </c>
      <c r="H1609" s="10">
        <v>42624.98</v>
      </c>
      <c r="I1609" s="10"/>
      <c r="J1609" s="10">
        <v>15103</v>
      </c>
      <c r="K1609" s="10">
        <v>159.83000000000001</v>
      </c>
      <c r="L1609" s="10">
        <v>20516.03</v>
      </c>
      <c r="M1609" s="10">
        <v>399.58</v>
      </c>
      <c r="N1609" s="10">
        <v>51290.07</v>
      </c>
      <c r="O1609" s="10">
        <v>639.32000000000005</v>
      </c>
      <c r="P1609" s="10">
        <v>82064.12</v>
      </c>
    </row>
    <row r="1610" spans="1:16">
      <c r="A1610" t="str">
        <f t="shared" si="38"/>
        <v>5880</v>
      </c>
      <c r="B1610" s="11">
        <v>58</v>
      </c>
      <c r="C1610" s="11">
        <v>80</v>
      </c>
      <c r="D1610" s="11"/>
      <c r="E1610" s="11">
        <v>20530</v>
      </c>
      <c r="F1610" s="11">
        <v>20000</v>
      </c>
      <c r="G1610" s="11"/>
      <c r="H1610" s="11">
        <v>43903.73</v>
      </c>
      <c r="I1610" s="11">
        <v>15000</v>
      </c>
      <c r="J1610" s="11">
        <v>15000</v>
      </c>
      <c r="K1610" s="11">
        <v>151.03</v>
      </c>
      <c r="L1610" s="11">
        <v>21282.54</v>
      </c>
      <c r="M1610" s="11">
        <v>377.58</v>
      </c>
      <c r="N1610" s="11">
        <v>53206.35</v>
      </c>
      <c r="O1610" s="11">
        <v>604.12</v>
      </c>
      <c r="P1610" s="11">
        <v>85130.16</v>
      </c>
    </row>
    <row r="1611" spans="1:16" ht="54">
      <c r="B1611" s="9" t="s">
        <v>27</v>
      </c>
      <c r="C1611" s="9" t="s">
        <v>13</v>
      </c>
      <c r="D1611" s="9" t="s">
        <v>3027</v>
      </c>
      <c r="E1611" s="9" t="s">
        <v>15</v>
      </c>
      <c r="F1611" s="9" t="s">
        <v>16</v>
      </c>
      <c r="G1611" s="9" t="s">
        <v>17</v>
      </c>
      <c r="H1611" s="9" t="s">
        <v>3028</v>
      </c>
      <c r="I1611" s="9" t="s">
        <v>19</v>
      </c>
      <c r="J1611" s="9" t="s">
        <v>20</v>
      </c>
      <c r="K1611" s="9" t="s">
        <v>21</v>
      </c>
      <c r="L1611" s="9" t="s">
        <v>22</v>
      </c>
      <c r="M1611" s="9" t="s">
        <v>23</v>
      </c>
      <c r="N1611" s="9" t="s">
        <v>24</v>
      </c>
      <c r="O1611" s="9" t="s">
        <v>25</v>
      </c>
      <c r="P1611" s="9" t="s">
        <v>26</v>
      </c>
    </row>
    <row r="1612" spans="1:16">
      <c r="A1612" t="str">
        <f t="shared" ref="A1612:A1668" si="39">B1612&amp;C1612</f>
        <v>124</v>
      </c>
      <c r="B1612" s="10">
        <v>1</v>
      </c>
      <c r="C1612" s="10">
        <v>24</v>
      </c>
      <c r="D1612" s="10">
        <v>2060</v>
      </c>
      <c r="E1612" s="10">
        <v>2060</v>
      </c>
      <c r="F1612" s="10">
        <v>20000</v>
      </c>
      <c r="G1612" s="10"/>
      <c r="H1612" s="10"/>
      <c r="I1612" s="10"/>
      <c r="J1612" s="10">
        <v>927</v>
      </c>
      <c r="K1612" s="10">
        <v>11.33</v>
      </c>
      <c r="L1612" s="10">
        <v>11.33</v>
      </c>
      <c r="M1612" s="10">
        <v>28.33</v>
      </c>
      <c r="N1612" s="10">
        <v>28.33</v>
      </c>
      <c r="O1612" s="10">
        <v>45.32</v>
      </c>
      <c r="P1612" s="10">
        <v>45.32</v>
      </c>
    </row>
    <row r="1613" spans="1:16">
      <c r="A1613" t="str">
        <f t="shared" si="39"/>
        <v>225</v>
      </c>
      <c r="B1613" s="11">
        <v>2</v>
      </c>
      <c r="C1613" s="11">
        <v>25</v>
      </c>
      <c r="D1613" s="11">
        <v>2060</v>
      </c>
      <c r="E1613" s="11">
        <v>4120</v>
      </c>
      <c r="F1613" s="11">
        <v>20000</v>
      </c>
      <c r="G1613" s="11"/>
      <c r="H1613" s="11"/>
      <c r="I1613" s="11"/>
      <c r="J1613" s="11">
        <v>2501</v>
      </c>
      <c r="K1613" s="11">
        <v>26.82</v>
      </c>
      <c r="L1613" s="11">
        <v>38.49</v>
      </c>
      <c r="M1613" s="11">
        <v>67.05</v>
      </c>
      <c r="N1613" s="11">
        <v>96.22</v>
      </c>
      <c r="O1613" s="11">
        <v>107.28</v>
      </c>
      <c r="P1613" s="11">
        <v>153.96</v>
      </c>
    </row>
    <row r="1614" spans="1:16">
      <c r="A1614" t="str">
        <f t="shared" si="39"/>
        <v>326</v>
      </c>
      <c r="B1614" s="10">
        <v>3</v>
      </c>
      <c r="C1614" s="10">
        <v>26</v>
      </c>
      <c r="D1614" s="10">
        <v>2060</v>
      </c>
      <c r="E1614" s="10">
        <v>6180</v>
      </c>
      <c r="F1614" s="10">
        <v>20000</v>
      </c>
      <c r="G1614" s="10">
        <v>900</v>
      </c>
      <c r="H1614" s="10">
        <v>900</v>
      </c>
      <c r="I1614" s="10"/>
      <c r="J1614" s="10">
        <v>3194</v>
      </c>
      <c r="K1614" s="10">
        <v>42.64</v>
      </c>
      <c r="L1614" s="10">
        <v>82.28</v>
      </c>
      <c r="M1614" s="10">
        <v>106.6</v>
      </c>
      <c r="N1614" s="10">
        <v>205.71</v>
      </c>
      <c r="O1614" s="10">
        <v>170.56</v>
      </c>
      <c r="P1614" s="10">
        <v>329.14</v>
      </c>
    </row>
    <row r="1615" spans="1:16">
      <c r="A1615" t="str">
        <f t="shared" si="39"/>
        <v>427</v>
      </c>
      <c r="B1615" s="11">
        <v>4</v>
      </c>
      <c r="C1615" s="11">
        <v>27</v>
      </c>
      <c r="D1615" s="11">
        <v>2060</v>
      </c>
      <c r="E1615" s="11">
        <v>8240</v>
      </c>
      <c r="F1615" s="11">
        <v>20000</v>
      </c>
      <c r="G1615" s="11"/>
      <c r="H1615" s="11">
        <v>927</v>
      </c>
      <c r="I1615" s="11"/>
      <c r="J1615" s="11">
        <v>5117</v>
      </c>
      <c r="K1615" s="11">
        <v>53.5</v>
      </c>
      <c r="L1615" s="11">
        <v>138.25</v>
      </c>
      <c r="M1615" s="11">
        <v>133.75</v>
      </c>
      <c r="N1615" s="11">
        <v>345.63</v>
      </c>
      <c r="O1615" s="11">
        <v>213.99</v>
      </c>
      <c r="P1615" s="11">
        <v>553</v>
      </c>
    </row>
    <row r="1616" spans="1:16">
      <c r="A1616" t="str">
        <f t="shared" si="39"/>
        <v>528</v>
      </c>
      <c r="B1616" s="10">
        <v>5</v>
      </c>
      <c r="C1616" s="10">
        <v>28</v>
      </c>
      <c r="D1616" s="10">
        <v>2060</v>
      </c>
      <c r="E1616" s="10">
        <v>10300</v>
      </c>
      <c r="F1616" s="10">
        <v>20000</v>
      </c>
      <c r="G1616" s="10"/>
      <c r="H1616" s="10">
        <v>954.81</v>
      </c>
      <c r="I1616" s="10"/>
      <c r="J1616" s="10">
        <v>7121</v>
      </c>
      <c r="K1616" s="10">
        <v>73.599999999999994</v>
      </c>
      <c r="L1616" s="10">
        <v>216</v>
      </c>
      <c r="M1616" s="10">
        <v>184</v>
      </c>
      <c r="N1616" s="10">
        <v>539.99</v>
      </c>
      <c r="O1616" s="10">
        <v>294.39</v>
      </c>
      <c r="P1616" s="10">
        <v>863.99</v>
      </c>
    </row>
    <row r="1617" spans="1:16">
      <c r="A1617" t="str">
        <f t="shared" si="39"/>
        <v>629</v>
      </c>
      <c r="B1617" s="11">
        <v>6</v>
      </c>
      <c r="C1617" s="11">
        <v>29</v>
      </c>
      <c r="D1617" s="11">
        <v>2060</v>
      </c>
      <c r="E1617" s="11">
        <v>12360</v>
      </c>
      <c r="F1617" s="11">
        <v>20000</v>
      </c>
      <c r="G1617" s="11">
        <v>900</v>
      </c>
      <c r="H1617" s="11">
        <v>1883.45</v>
      </c>
      <c r="I1617" s="11"/>
      <c r="J1617" s="11">
        <v>8343</v>
      </c>
      <c r="K1617" s="11">
        <v>94.12</v>
      </c>
      <c r="L1617" s="11">
        <v>316.58999999999997</v>
      </c>
      <c r="M1617" s="11">
        <v>235.3</v>
      </c>
      <c r="N1617" s="11">
        <v>791.49</v>
      </c>
      <c r="O1617" s="11">
        <v>376.47</v>
      </c>
      <c r="P1617" s="11">
        <v>1266.3800000000001</v>
      </c>
    </row>
    <row r="1618" spans="1:16">
      <c r="A1618" t="str">
        <f t="shared" si="39"/>
        <v>730</v>
      </c>
      <c r="B1618" s="10">
        <v>7</v>
      </c>
      <c r="C1618" s="10">
        <v>30</v>
      </c>
      <c r="D1618" s="10">
        <v>2060</v>
      </c>
      <c r="E1618" s="10">
        <v>14420</v>
      </c>
      <c r="F1618" s="10">
        <v>20000</v>
      </c>
      <c r="G1618" s="10"/>
      <c r="H1618" s="10">
        <v>1939.96</v>
      </c>
      <c r="I1618" s="10"/>
      <c r="J1618" s="10">
        <v>10485</v>
      </c>
      <c r="K1618" s="10">
        <v>106.06</v>
      </c>
      <c r="L1618" s="10">
        <v>432.15</v>
      </c>
      <c r="M1618" s="10">
        <v>265.14999999999998</v>
      </c>
      <c r="N1618" s="10">
        <v>1080.3800000000001</v>
      </c>
      <c r="O1618" s="10">
        <v>424.23</v>
      </c>
      <c r="P1618" s="10">
        <v>1728.6</v>
      </c>
    </row>
    <row r="1619" spans="1:16">
      <c r="A1619" t="str">
        <f t="shared" si="39"/>
        <v>831</v>
      </c>
      <c r="B1619" s="11">
        <v>8</v>
      </c>
      <c r="C1619" s="11">
        <v>31</v>
      </c>
      <c r="D1619" s="11">
        <v>2060</v>
      </c>
      <c r="E1619" s="11">
        <v>16480</v>
      </c>
      <c r="F1619" s="11">
        <v>20000</v>
      </c>
      <c r="G1619" s="11"/>
      <c r="H1619" s="11">
        <v>1998.16</v>
      </c>
      <c r="I1619" s="11"/>
      <c r="J1619" s="11">
        <v>12714</v>
      </c>
      <c r="K1619" s="11">
        <v>127.26</v>
      </c>
      <c r="L1619" s="11">
        <v>572.37</v>
      </c>
      <c r="M1619" s="11">
        <v>318.14999999999998</v>
      </c>
      <c r="N1619" s="11">
        <v>1430.93</v>
      </c>
      <c r="O1619" s="11">
        <v>509.03</v>
      </c>
      <c r="P1619" s="11">
        <v>2289.4899999999998</v>
      </c>
    </row>
    <row r="1620" spans="1:16">
      <c r="A1620" t="str">
        <f t="shared" si="39"/>
        <v>932</v>
      </c>
      <c r="B1620" s="10">
        <v>9</v>
      </c>
      <c r="C1620" s="10">
        <v>32</v>
      </c>
      <c r="D1620" s="10">
        <v>2060</v>
      </c>
      <c r="E1620" s="10">
        <v>18540</v>
      </c>
      <c r="F1620" s="10">
        <v>20000</v>
      </c>
      <c r="G1620" s="10">
        <v>900</v>
      </c>
      <c r="H1620" s="10">
        <v>2958.1</v>
      </c>
      <c r="I1620" s="10"/>
      <c r="J1620" s="10">
        <v>14140</v>
      </c>
      <c r="K1620" s="10">
        <v>148.9</v>
      </c>
      <c r="L1620" s="10">
        <v>738.44</v>
      </c>
      <c r="M1620" s="10">
        <v>372.25</v>
      </c>
      <c r="N1620" s="10">
        <v>1846.11</v>
      </c>
      <c r="O1620" s="10">
        <v>595.59</v>
      </c>
      <c r="P1620" s="10">
        <v>2953.77</v>
      </c>
    </row>
    <row r="1621" spans="1:16">
      <c r="A1621" t="str">
        <f t="shared" si="39"/>
        <v>1033</v>
      </c>
      <c r="B1621" s="11">
        <v>10</v>
      </c>
      <c r="C1621" s="11">
        <v>33</v>
      </c>
      <c r="D1621" s="11">
        <v>2060</v>
      </c>
      <c r="E1621" s="11">
        <v>20600</v>
      </c>
      <c r="F1621" s="11">
        <v>20000</v>
      </c>
      <c r="G1621" s="11"/>
      <c r="H1621" s="11">
        <v>3046.84</v>
      </c>
      <c r="I1621" s="11"/>
      <c r="J1621" s="11">
        <v>16519</v>
      </c>
      <c r="K1621" s="11">
        <v>161.97999999999999</v>
      </c>
      <c r="L1621" s="11">
        <v>922.57</v>
      </c>
      <c r="M1621" s="11">
        <v>404.95</v>
      </c>
      <c r="N1621" s="11">
        <v>2306.4299999999998</v>
      </c>
      <c r="O1621" s="11">
        <v>647.91</v>
      </c>
      <c r="P1621" s="11">
        <v>3690.29</v>
      </c>
    </row>
    <row r="1622" spans="1:16">
      <c r="A1622" t="str">
        <f t="shared" si="39"/>
        <v>1134</v>
      </c>
      <c r="B1622" s="10">
        <v>11</v>
      </c>
      <c r="C1622" s="10">
        <v>34</v>
      </c>
      <c r="D1622" s="10"/>
      <c r="E1622" s="10">
        <v>20600</v>
      </c>
      <c r="F1622" s="10">
        <v>20000</v>
      </c>
      <c r="G1622" s="10"/>
      <c r="H1622" s="10">
        <v>3138.25</v>
      </c>
      <c r="I1622" s="10"/>
      <c r="J1622" s="10">
        <v>16845</v>
      </c>
      <c r="K1622" s="10">
        <v>165.19</v>
      </c>
      <c r="L1622" s="10">
        <v>1115.44</v>
      </c>
      <c r="M1622" s="10">
        <v>412.98</v>
      </c>
      <c r="N1622" s="10">
        <v>2788.6</v>
      </c>
      <c r="O1622" s="10">
        <v>660.76</v>
      </c>
      <c r="P1622" s="10">
        <v>4461.76</v>
      </c>
    </row>
    <row r="1623" spans="1:16">
      <c r="A1623" t="str">
        <f t="shared" si="39"/>
        <v>1235</v>
      </c>
      <c r="B1623" s="11">
        <v>12</v>
      </c>
      <c r="C1623" s="11">
        <v>35</v>
      </c>
      <c r="D1623" s="11"/>
      <c r="E1623" s="11">
        <v>20600</v>
      </c>
      <c r="F1623" s="11">
        <v>20000</v>
      </c>
      <c r="G1623" s="11">
        <v>900</v>
      </c>
      <c r="H1623" s="11">
        <v>4132.3999999999996</v>
      </c>
      <c r="I1623" s="11"/>
      <c r="J1623" s="11">
        <v>16278</v>
      </c>
      <c r="K1623" s="11">
        <v>168.45</v>
      </c>
      <c r="L1623" s="11">
        <v>1317.35</v>
      </c>
      <c r="M1623" s="11">
        <v>421.13</v>
      </c>
      <c r="N1623" s="11">
        <v>3293.38</v>
      </c>
      <c r="O1623" s="11">
        <v>673.8</v>
      </c>
      <c r="P1623" s="11">
        <v>5269.42</v>
      </c>
    </row>
    <row r="1624" spans="1:16">
      <c r="A1624" t="str">
        <f t="shared" si="39"/>
        <v>1336</v>
      </c>
      <c r="B1624" s="10">
        <v>13</v>
      </c>
      <c r="C1624" s="10">
        <v>36</v>
      </c>
      <c r="D1624" s="10"/>
      <c r="E1624" s="10">
        <v>20600</v>
      </c>
      <c r="F1624" s="10">
        <v>20000</v>
      </c>
      <c r="G1624" s="10"/>
      <c r="H1624" s="10">
        <v>4256.37</v>
      </c>
      <c r="I1624" s="10"/>
      <c r="J1624" s="10">
        <v>16599</v>
      </c>
      <c r="K1624" s="10">
        <v>162.78</v>
      </c>
      <c r="L1624" s="10">
        <v>1519.65</v>
      </c>
      <c r="M1624" s="10">
        <v>406.95</v>
      </c>
      <c r="N1624" s="10">
        <v>3799.14</v>
      </c>
      <c r="O1624" s="10">
        <v>651.12</v>
      </c>
      <c r="P1624" s="10">
        <v>6078.62</v>
      </c>
    </row>
    <row r="1625" spans="1:16">
      <c r="A1625" t="str">
        <f t="shared" si="39"/>
        <v>1437</v>
      </c>
      <c r="B1625" s="11">
        <v>14</v>
      </c>
      <c r="C1625" s="11">
        <v>37</v>
      </c>
      <c r="D1625" s="11"/>
      <c r="E1625" s="11">
        <v>20600</v>
      </c>
      <c r="F1625" s="11">
        <v>20000</v>
      </c>
      <c r="G1625" s="11"/>
      <c r="H1625" s="11">
        <v>4384.0600000000004</v>
      </c>
      <c r="I1625" s="11"/>
      <c r="J1625" s="11">
        <v>16927</v>
      </c>
      <c r="K1625" s="11">
        <v>165.99</v>
      </c>
      <c r="L1625" s="11">
        <v>1731.23</v>
      </c>
      <c r="M1625" s="11">
        <v>414.98</v>
      </c>
      <c r="N1625" s="11">
        <v>4328.09</v>
      </c>
      <c r="O1625" s="11">
        <v>663.96</v>
      </c>
      <c r="P1625" s="11">
        <v>6924.94</v>
      </c>
    </row>
    <row r="1626" spans="1:16">
      <c r="A1626" t="str">
        <f t="shared" si="39"/>
        <v>1538</v>
      </c>
      <c r="B1626" s="10">
        <v>15</v>
      </c>
      <c r="C1626" s="10">
        <v>38</v>
      </c>
      <c r="D1626" s="10"/>
      <c r="E1626" s="10">
        <v>20600</v>
      </c>
      <c r="F1626" s="10">
        <v>20000</v>
      </c>
      <c r="G1626" s="10">
        <v>900</v>
      </c>
      <c r="H1626" s="10">
        <v>5415.58</v>
      </c>
      <c r="I1626" s="10"/>
      <c r="J1626" s="10">
        <v>16360</v>
      </c>
      <c r="K1626" s="10">
        <v>169.27</v>
      </c>
      <c r="L1626" s="10">
        <v>1952.44</v>
      </c>
      <c r="M1626" s="10">
        <v>423.18</v>
      </c>
      <c r="N1626" s="10">
        <v>4881.1000000000004</v>
      </c>
      <c r="O1626" s="10">
        <v>677.08</v>
      </c>
      <c r="P1626" s="10">
        <v>7809.76</v>
      </c>
    </row>
    <row r="1627" spans="1:16">
      <c r="A1627" t="str">
        <f t="shared" si="39"/>
        <v>1639</v>
      </c>
      <c r="B1627" s="11">
        <v>16</v>
      </c>
      <c r="C1627" s="11">
        <v>39</v>
      </c>
      <c r="D1627" s="11"/>
      <c r="E1627" s="11">
        <v>20600</v>
      </c>
      <c r="F1627" s="11">
        <v>20000</v>
      </c>
      <c r="G1627" s="11"/>
      <c r="H1627" s="11">
        <v>5578.05</v>
      </c>
      <c r="I1627" s="11"/>
      <c r="J1627" s="11">
        <v>16682</v>
      </c>
      <c r="K1627" s="11">
        <v>163.6</v>
      </c>
      <c r="L1627" s="11">
        <v>2174.61</v>
      </c>
      <c r="M1627" s="11">
        <v>409</v>
      </c>
      <c r="N1627" s="11">
        <v>5436.54</v>
      </c>
      <c r="O1627" s="11">
        <v>654.4</v>
      </c>
      <c r="P1627" s="11">
        <v>8698.4599999999991</v>
      </c>
    </row>
    <row r="1628" spans="1:16">
      <c r="A1628" t="str">
        <f t="shared" si="39"/>
        <v>1740</v>
      </c>
      <c r="B1628" s="10">
        <v>17</v>
      </c>
      <c r="C1628" s="10">
        <v>40</v>
      </c>
      <c r="D1628" s="10"/>
      <c r="E1628" s="10">
        <v>20600</v>
      </c>
      <c r="F1628" s="10">
        <v>20000</v>
      </c>
      <c r="G1628" s="10"/>
      <c r="H1628" s="10">
        <v>5745.39</v>
      </c>
      <c r="I1628" s="10"/>
      <c r="J1628" s="10">
        <v>17009</v>
      </c>
      <c r="K1628" s="10">
        <v>166.82</v>
      </c>
      <c r="L1628" s="10">
        <v>2406.67</v>
      </c>
      <c r="M1628" s="10">
        <v>417.05</v>
      </c>
      <c r="N1628" s="10">
        <v>6016.68</v>
      </c>
      <c r="O1628" s="10">
        <v>667.28</v>
      </c>
      <c r="P1628" s="10">
        <v>9626.69</v>
      </c>
    </row>
    <row r="1629" spans="1:16">
      <c r="A1629" t="str">
        <f t="shared" si="39"/>
        <v>1841</v>
      </c>
      <c r="B1629" s="11">
        <v>18</v>
      </c>
      <c r="C1629" s="11">
        <v>41</v>
      </c>
      <c r="D1629" s="11"/>
      <c r="E1629" s="11">
        <v>20600</v>
      </c>
      <c r="F1629" s="11">
        <v>20000</v>
      </c>
      <c r="G1629" s="11">
        <v>900</v>
      </c>
      <c r="H1629" s="11">
        <v>6817.75</v>
      </c>
      <c r="I1629" s="11"/>
      <c r="J1629" s="11">
        <v>16444</v>
      </c>
      <c r="K1629" s="11">
        <v>170.09</v>
      </c>
      <c r="L1629" s="11">
        <v>2648.96</v>
      </c>
      <c r="M1629" s="11">
        <v>425.23</v>
      </c>
      <c r="N1629" s="11">
        <v>6622.41</v>
      </c>
      <c r="O1629" s="11">
        <v>680.36</v>
      </c>
      <c r="P1629" s="11">
        <v>10595.85</v>
      </c>
    </row>
    <row r="1630" spans="1:16">
      <c r="A1630" t="str">
        <f t="shared" si="39"/>
        <v>1942</v>
      </c>
      <c r="B1630" s="10">
        <v>19</v>
      </c>
      <c r="C1630" s="10">
        <v>42</v>
      </c>
      <c r="D1630" s="10"/>
      <c r="E1630" s="10">
        <v>20600</v>
      </c>
      <c r="F1630" s="10">
        <v>20000</v>
      </c>
      <c r="G1630" s="10"/>
      <c r="H1630" s="10">
        <v>7022.29</v>
      </c>
      <c r="I1630" s="10"/>
      <c r="J1630" s="10">
        <v>16765</v>
      </c>
      <c r="K1630" s="10">
        <v>164.44</v>
      </c>
      <c r="L1630" s="10">
        <v>2892.87</v>
      </c>
      <c r="M1630" s="10">
        <v>411.1</v>
      </c>
      <c r="N1630" s="10">
        <v>7232.18</v>
      </c>
      <c r="O1630" s="10">
        <v>657.76</v>
      </c>
      <c r="P1630" s="10">
        <v>11571.49</v>
      </c>
    </row>
    <row r="1631" spans="1:16">
      <c r="A1631" t="str">
        <f t="shared" si="39"/>
        <v>2043</v>
      </c>
      <c r="B1631" s="11">
        <v>20</v>
      </c>
      <c r="C1631" s="11">
        <v>43</v>
      </c>
      <c r="D1631" s="11"/>
      <c r="E1631" s="11">
        <v>20600</v>
      </c>
      <c r="F1631" s="11">
        <v>20000</v>
      </c>
      <c r="G1631" s="11"/>
      <c r="H1631" s="11">
        <v>7232.95</v>
      </c>
      <c r="I1631" s="11"/>
      <c r="J1631" s="11">
        <v>17092</v>
      </c>
      <c r="K1631" s="11">
        <v>167.65</v>
      </c>
      <c r="L1631" s="11">
        <v>3147.31</v>
      </c>
      <c r="M1631" s="11">
        <v>419.13</v>
      </c>
      <c r="N1631" s="11">
        <v>7868.27</v>
      </c>
      <c r="O1631" s="11">
        <v>670.6</v>
      </c>
      <c r="P1631" s="11">
        <v>12589.23</v>
      </c>
    </row>
    <row r="1632" spans="1:16">
      <c r="A1632" t="str">
        <f t="shared" si="39"/>
        <v>2144</v>
      </c>
      <c r="B1632" s="10">
        <v>21</v>
      </c>
      <c r="C1632" s="10">
        <v>44</v>
      </c>
      <c r="D1632" s="10"/>
      <c r="E1632" s="10">
        <v>20600</v>
      </c>
      <c r="F1632" s="10">
        <v>20000</v>
      </c>
      <c r="G1632" s="10">
        <v>900</v>
      </c>
      <c r="H1632" s="10">
        <v>8349.94</v>
      </c>
      <c r="I1632" s="10"/>
      <c r="J1632" s="10">
        <v>16527</v>
      </c>
      <c r="K1632" s="10">
        <v>170.92</v>
      </c>
      <c r="L1632" s="10">
        <v>3412.65</v>
      </c>
      <c r="M1632" s="10">
        <v>427.3</v>
      </c>
      <c r="N1632" s="10">
        <v>8531.6200000000008</v>
      </c>
      <c r="O1632" s="10">
        <v>683.68</v>
      </c>
      <c r="P1632" s="10">
        <v>13650.59</v>
      </c>
    </row>
    <row r="1633" spans="1:16">
      <c r="A1633" t="str">
        <f t="shared" si="39"/>
        <v>2245</v>
      </c>
      <c r="B1633" s="11">
        <v>22</v>
      </c>
      <c r="C1633" s="11">
        <v>45</v>
      </c>
      <c r="D1633" s="11"/>
      <c r="E1633" s="11">
        <v>20600</v>
      </c>
      <c r="F1633" s="11">
        <v>20000</v>
      </c>
      <c r="G1633" s="11"/>
      <c r="H1633" s="11">
        <v>8600.44</v>
      </c>
      <c r="I1633" s="11"/>
      <c r="J1633" s="11">
        <v>16847</v>
      </c>
      <c r="K1633" s="11">
        <v>165.27</v>
      </c>
      <c r="L1633" s="11">
        <v>3680.3</v>
      </c>
      <c r="M1633" s="11">
        <v>413.18</v>
      </c>
      <c r="N1633" s="11">
        <v>9200.74</v>
      </c>
      <c r="O1633" s="11">
        <v>661.08</v>
      </c>
      <c r="P1633" s="11">
        <v>14721.19</v>
      </c>
    </row>
    <row r="1634" spans="1:16">
      <c r="A1634" t="str">
        <f t="shared" si="39"/>
        <v>2346</v>
      </c>
      <c r="B1634" s="10">
        <v>23</v>
      </c>
      <c r="C1634" s="10">
        <v>46</v>
      </c>
      <c r="D1634" s="10"/>
      <c r="E1634" s="10">
        <v>20600</v>
      </c>
      <c r="F1634" s="10">
        <v>20000</v>
      </c>
      <c r="G1634" s="10"/>
      <c r="H1634" s="10">
        <v>8858.4500000000007</v>
      </c>
      <c r="I1634" s="10"/>
      <c r="J1634" s="10">
        <v>17174</v>
      </c>
      <c r="K1634" s="10">
        <v>168.47</v>
      </c>
      <c r="L1634" s="10">
        <v>3959.18</v>
      </c>
      <c r="M1634" s="10">
        <v>421.18</v>
      </c>
      <c r="N1634" s="10">
        <v>9897.94</v>
      </c>
      <c r="O1634" s="10">
        <v>673.88</v>
      </c>
      <c r="P1634" s="10">
        <v>15836.7</v>
      </c>
    </row>
    <row r="1635" spans="1:16">
      <c r="A1635" t="str">
        <f t="shared" si="39"/>
        <v>2447</v>
      </c>
      <c r="B1635" s="11">
        <v>24</v>
      </c>
      <c r="C1635" s="11">
        <v>47</v>
      </c>
      <c r="D1635" s="11"/>
      <c r="E1635" s="11">
        <v>20600</v>
      </c>
      <c r="F1635" s="11">
        <v>20000</v>
      </c>
      <c r="G1635" s="11">
        <v>900</v>
      </c>
      <c r="H1635" s="11">
        <v>10024.209999999999</v>
      </c>
      <c r="I1635" s="11"/>
      <c r="J1635" s="11">
        <v>16608</v>
      </c>
      <c r="K1635" s="11">
        <v>171.74</v>
      </c>
      <c r="L1635" s="11">
        <v>4249.6899999999996</v>
      </c>
      <c r="M1635" s="11">
        <v>429.35</v>
      </c>
      <c r="N1635" s="11">
        <v>10624.23</v>
      </c>
      <c r="O1635" s="11">
        <v>686.96</v>
      </c>
      <c r="P1635" s="11">
        <v>16998.759999999998</v>
      </c>
    </row>
    <row r="1636" spans="1:16">
      <c r="A1636" t="str">
        <f t="shared" si="39"/>
        <v>2548</v>
      </c>
      <c r="B1636" s="10">
        <v>25</v>
      </c>
      <c r="C1636" s="10">
        <v>48</v>
      </c>
      <c r="D1636" s="10"/>
      <c r="E1636" s="10">
        <v>20600</v>
      </c>
      <c r="F1636" s="10">
        <v>20000</v>
      </c>
      <c r="G1636" s="10"/>
      <c r="H1636" s="10">
        <v>10324.93</v>
      </c>
      <c r="I1636" s="10"/>
      <c r="J1636" s="10">
        <v>16927</v>
      </c>
      <c r="K1636" s="10">
        <v>166.08</v>
      </c>
      <c r="L1636" s="10">
        <v>4543.26</v>
      </c>
      <c r="M1636" s="10">
        <v>415.2</v>
      </c>
      <c r="N1636" s="10">
        <v>11358.15</v>
      </c>
      <c r="O1636" s="10">
        <v>664.32</v>
      </c>
      <c r="P1636" s="10">
        <v>18173.05</v>
      </c>
    </row>
    <row r="1637" spans="1:16">
      <c r="A1637" t="str">
        <f t="shared" si="39"/>
        <v>2649</v>
      </c>
      <c r="B1637" s="11">
        <v>26</v>
      </c>
      <c r="C1637" s="11">
        <v>49</v>
      </c>
      <c r="D1637" s="11"/>
      <c r="E1637" s="11">
        <v>20600</v>
      </c>
      <c r="F1637" s="11">
        <v>20000</v>
      </c>
      <c r="G1637" s="11"/>
      <c r="H1637" s="11">
        <v>10634.68</v>
      </c>
      <c r="I1637" s="11"/>
      <c r="J1637" s="11">
        <v>17253</v>
      </c>
      <c r="K1637" s="11">
        <v>169.27</v>
      </c>
      <c r="L1637" s="11">
        <v>4848.83</v>
      </c>
      <c r="M1637" s="11">
        <v>423.18</v>
      </c>
      <c r="N1637" s="11">
        <v>12122.07</v>
      </c>
      <c r="O1637" s="11">
        <v>677.08</v>
      </c>
      <c r="P1637" s="11">
        <v>19395.32</v>
      </c>
    </row>
    <row r="1638" spans="1:16">
      <c r="A1638" t="str">
        <f t="shared" si="39"/>
        <v>2750</v>
      </c>
      <c r="B1638" s="10">
        <v>27</v>
      </c>
      <c r="C1638" s="10">
        <v>50</v>
      </c>
      <c r="D1638" s="10"/>
      <c r="E1638" s="10">
        <v>20600</v>
      </c>
      <c r="F1638" s="10">
        <v>20000</v>
      </c>
      <c r="G1638" s="10">
        <v>900</v>
      </c>
      <c r="H1638" s="10">
        <v>11853.72</v>
      </c>
      <c r="I1638" s="10"/>
      <c r="J1638" s="10">
        <v>16686</v>
      </c>
      <c r="K1638" s="10">
        <v>172.53</v>
      </c>
      <c r="L1638" s="10">
        <v>5166.82</v>
      </c>
      <c r="M1638" s="10">
        <v>431.33</v>
      </c>
      <c r="N1638" s="10">
        <v>12917.06</v>
      </c>
      <c r="O1638" s="10">
        <v>690.12</v>
      </c>
      <c r="P1638" s="10">
        <v>20667.3</v>
      </c>
    </row>
    <row r="1639" spans="1:16">
      <c r="A1639" t="str">
        <f t="shared" si="39"/>
        <v>2851</v>
      </c>
      <c r="B1639" s="11">
        <v>28</v>
      </c>
      <c r="C1639" s="11">
        <v>51</v>
      </c>
      <c r="D1639" s="11"/>
      <c r="E1639" s="11">
        <v>20600</v>
      </c>
      <c r="F1639" s="11">
        <v>20000</v>
      </c>
      <c r="G1639" s="11"/>
      <c r="H1639" s="11">
        <v>12209.33</v>
      </c>
      <c r="I1639" s="11"/>
      <c r="J1639" s="11">
        <v>17002</v>
      </c>
      <c r="K1639" s="11">
        <v>166.86</v>
      </c>
      <c r="L1639" s="11">
        <v>5488.69</v>
      </c>
      <c r="M1639" s="11">
        <v>417.15</v>
      </c>
      <c r="N1639" s="11">
        <v>13721.72</v>
      </c>
      <c r="O1639" s="11">
        <v>667.44</v>
      </c>
      <c r="P1639" s="11">
        <v>21954.76</v>
      </c>
    </row>
    <row r="1640" spans="1:16">
      <c r="A1640" t="str">
        <f t="shared" si="39"/>
        <v>2952</v>
      </c>
      <c r="B1640" s="10">
        <v>29</v>
      </c>
      <c r="C1640" s="10">
        <v>52</v>
      </c>
      <c r="D1640" s="10"/>
      <c r="E1640" s="10">
        <v>20600</v>
      </c>
      <c r="F1640" s="10">
        <v>20000</v>
      </c>
      <c r="G1640" s="10"/>
      <c r="H1640" s="10">
        <v>12575.61</v>
      </c>
      <c r="I1640" s="10"/>
      <c r="J1640" s="10">
        <v>17326</v>
      </c>
      <c r="K1640" s="10">
        <v>170.02</v>
      </c>
      <c r="L1640" s="10">
        <v>5823.37</v>
      </c>
      <c r="M1640" s="10">
        <v>425.05</v>
      </c>
      <c r="N1640" s="10">
        <v>14558.42</v>
      </c>
      <c r="O1640" s="10">
        <v>680.08</v>
      </c>
      <c r="P1640" s="10">
        <v>23293.48</v>
      </c>
    </row>
    <row r="1641" spans="1:16">
      <c r="A1641" t="str">
        <f t="shared" si="39"/>
        <v>3053</v>
      </c>
      <c r="B1641" s="11">
        <v>30</v>
      </c>
      <c r="C1641" s="11">
        <v>53</v>
      </c>
      <c r="D1641" s="11"/>
      <c r="E1641" s="11">
        <v>20600</v>
      </c>
      <c r="F1641" s="11">
        <v>20000</v>
      </c>
      <c r="G1641" s="11">
        <v>900</v>
      </c>
      <c r="H1641" s="11">
        <v>13852.88</v>
      </c>
      <c r="I1641" s="11"/>
      <c r="J1641" s="11">
        <v>16756</v>
      </c>
      <c r="K1641" s="11">
        <v>173.26</v>
      </c>
      <c r="L1641" s="11">
        <v>6171.33</v>
      </c>
      <c r="M1641" s="11">
        <v>433.15</v>
      </c>
      <c r="N1641" s="11">
        <v>15428.33</v>
      </c>
      <c r="O1641" s="11">
        <v>693.04</v>
      </c>
      <c r="P1641" s="11">
        <v>24685.32</v>
      </c>
    </row>
    <row r="1642" spans="1:16">
      <c r="A1642" t="str">
        <f t="shared" si="39"/>
        <v>3154</v>
      </c>
      <c r="B1642" s="10">
        <v>31</v>
      </c>
      <c r="C1642" s="10">
        <v>54</v>
      </c>
      <c r="D1642" s="10"/>
      <c r="E1642" s="10">
        <v>20600</v>
      </c>
      <c r="F1642" s="10">
        <v>20000</v>
      </c>
      <c r="G1642" s="10"/>
      <c r="H1642" s="10">
        <v>14268.47</v>
      </c>
      <c r="I1642" s="10"/>
      <c r="J1642" s="10">
        <v>17070</v>
      </c>
      <c r="K1642" s="10">
        <v>167.56</v>
      </c>
      <c r="L1642" s="10">
        <v>6524.03</v>
      </c>
      <c r="M1642" s="10">
        <v>418.9</v>
      </c>
      <c r="N1642" s="10">
        <v>16310.08</v>
      </c>
      <c r="O1642" s="10">
        <v>670.24</v>
      </c>
      <c r="P1642" s="10">
        <v>26096.12</v>
      </c>
    </row>
    <row r="1643" spans="1:16">
      <c r="A1643" t="str">
        <f t="shared" si="39"/>
        <v>3255</v>
      </c>
      <c r="B1643" s="11">
        <v>32</v>
      </c>
      <c r="C1643" s="11">
        <v>55</v>
      </c>
      <c r="D1643" s="11"/>
      <c r="E1643" s="11">
        <v>20600</v>
      </c>
      <c r="F1643" s="11">
        <v>20000</v>
      </c>
      <c r="G1643" s="11"/>
      <c r="H1643" s="11">
        <v>14696.52</v>
      </c>
      <c r="I1643" s="11"/>
      <c r="J1643" s="11">
        <v>17389</v>
      </c>
      <c r="K1643" s="11">
        <v>170.7</v>
      </c>
      <c r="L1643" s="11">
        <v>6890.45</v>
      </c>
      <c r="M1643" s="11">
        <v>426.75</v>
      </c>
      <c r="N1643" s="11">
        <v>17226.13</v>
      </c>
      <c r="O1643" s="11">
        <v>682.8</v>
      </c>
      <c r="P1643" s="11">
        <v>27561.81</v>
      </c>
    </row>
    <row r="1644" spans="1:16">
      <c r="A1644" t="str">
        <f t="shared" si="39"/>
        <v>3356</v>
      </c>
      <c r="B1644" s="10">
        <v>33</v>
      </c>
      <c r="C1644" s="10">
        <v>56</v>
      </c>
      <c r="D1644" s="10"/>
      <c r="E1644" s="10">
        <v>20600</v>
      </c>
      <c r="F1644" s="10">
        <v>20000</v>
      </c>
      <c r="G1644" s="10">
        <v>900</v>
      </c>
      <c r="H1644" s="10">
        <v>16037.42</v>
      </c>
      <c r="I1644" s="10"/>
      <c r="J1644" s="10">
        <v>16816</v>
      </c>
      <c r="K1644" s="10">
        <v>173.89</v>
      </c>
      <c r="L1644" s="10">
        <v>7271.06</v>
      </c>
      <c r="M1644" s="10">
        <v>434.73</v>
      </c>
      <c r="N1644" s="10">
        <v>18177.64</v>
      </c>
      <c r="O1644" s="10">
        <v>695.56</v>
      </c>
      <c r="P1644" s="10">
        <v>29084.22</v>
      </c>
    </row>
    <row r="1645" spans="1:16">
      <c r="A1645" t="str">
        <f t="shared" si="39"/>
        <v>3457</v>
      </c>
      <c r="B1645" s="11">
        <v>34</v>
      </c>
      <c r="C1645" s="11">
        <v>57</v>
      </c>
      <c r="D1645" s="11"/>
      <c r="E1645" s="11">
        <v>20600</v>
      </c>
      <c r="F1645" s="11">
        <v>20000</v>
      </c>
      <c r="G1645" s="11"/>
      <c r="H1645" s="11">
        <v>16518.54</v>
      </c>
      <c r="I1645" s="11"/>
      <c r="J1645" s="11">
        <v>17124</v>
      </c>
      <c r="K1645" s="11">
        <v>168.16</v>
      </c>
      <c r="L1645" s="11">
        <v>7657.35</v>
      </c>
      <c r="M1645" s="11">
        <v>420.4</v>
      </c>
      <c r="N1645" s="11">
        <v>19143.37</v>
      </c>
      <c r="O1645" s="11">
        <v>672.64</v>
      </c>
      <c r="P1645" s="11">
        <v>30629.39</v>
      </c>
    </row>
    <row r="1646" spans="1:16">
      <c r="A1646" t="str">
        <f t="shared" si="39"/>
        <v>3558</v>
      </c>
      <c r="B1646" s="10">
        <v>35</v>
      </c>
      <c r="C1646" s="10">
        <v>58</v>
      </c>
      <c r="D1646" s="10"/>
      <c r="E1646" s="10">
        <v>20600</v>
      </c>
      <c r="F1646" s="10">
        <v>20000</v>
      </c>
      <c r="G1646" s="10"/>
      <c r="H1646" s="10">
        <v>17014.099999999999</v>
      </c>
      <c r="I1646" s="10"/>
      <c r="J1646" s="10">
        <v>17438</v>
      </c>
      <c r="K1646" s="10">
        <v>171.24</v>
      </c>
      <c r="L1646" s="10">
        <v>8058.31</v>
      </c>
      <c r="M1646" s="10">
        <v>428.1</v>
      </c>
      <c r="N1646" s="10">
        <v>20145.77</v>
      </c>
      <c r="O1646" s="10">
        <v>684.96</v>
      </c>
      <c r="P1646" s="10">
        <v>32233.23</v>
      </c>
    </row>
    <row r="1647" spans="1:16">
      <c r="A1647" t="str">
        <f t="shared" si="39"/>
        <v>3659</v>
      </c>
      <c r="B1647" s="11">
        <v>36</v>
      </c>
      <c r="C1647" s="11">
        <v>59</v>
      </c>
      <c r="D1647" s="11"/>
      <c r="E1647" s="11">
        <v>20600</v>
      </c>
      <c r="F1647" s="11">
        <v>20000</v>
      </c>
      <c r="G1647" s="11">
        <v>900</v>
      </c>
      <c r="H1647" s="11">
        <v>18424.52</v>
      </c>
      <c r="I1647" s="11"/>
      <c r="J1647" s="11">
        <v>16860</v>
      </c>
      <c r="K1647" s="11">
        <v>174.38</v>
      </c>
      <c r="L1647" s="11">
        <v>8474.44</v>
      </c>
      <c r="M1647" s="11">
        <v>435.95</v>
      </c>
      <c r="N1647" s="11">
        <v>21186.09</v>
      </c>
      <c r="O1647" s="11">
        <v>697.52</v>
      </c>
      <c r="P1647" s="11">
        <v>33897.75</v>
      </c>
    </row>
    <row r="1648" spans="1:16">
      <c r="A1648" t="str">
        <f t="shared" si="39"/>
        <v>3760</v>
      </c>
      <c r="B1648" s="10">
        <v>37</v>
      </c>
      <c r="C1648" s="10">
        <v>60</v>
      </c>
      <c r="D1648" s="10"/>
      <c r="E1648" s="10">
        <v>20600</v>
      </c>
      <c r="F1648" s="10">
        <v>20000</v>
      </c>
      <c r="G1648" s="10"/>
      <c r="H1648" s="10">
        <v>18977.259999999998</v>
      </c>
      <c r="I1648" s="10"/>
      <c r="J1648" s="10">
        <v>17159</v>
      </c>
      <c r="K1648" s="10">
        <v>168.6</v>
      </c>
      <c r="L1648" s="10">
        <v>8897.27</v>
      </c>
      <c r="M1648" s="10">
        <v>421.5</v>
      </c>
      <c r="N1648" s="10">
        <v>22243.17</v>
      </c>
      <c r="O1648" s="10">
        <v>674.4</v>
      </c>
      <c r="P1648" s="10">
        <v>35589.08</v>
      </c>
    </row>
    <row r="1649" spans="1:16">
      <c r="A1649" t="str">
        <f t="shared" si="39"/>
        <v>3861</v>
      </c>
      <c r="B1649" s="11">
        <v>38</v>
      </c>
      <c r="C1649" s="11">
        <v>61</v>
      </c>
      <c r="D1649" s="11"/>
      <c r="E1649" s="11">
        <v>20600</v>
      </c>
      <c r="F1649" s="11">
        <v>20000</v>
      </c>
      <c r="G1649" s="11"/>
      <c r="H1649" s="11">
        <v>19546.57</v>
      </c>
      <c r="I1649" s="11"/>
      <c r="J1649" s="11">
        <v>17465</v>
      </c>
      <c r="K1649" s="11">
        <v>171.59</v>
      </c>
      <c r="L1649" s="11">
        <v>9335.7800000000007</v>
      </c>
      <c r="M1649" s="11">
        <v>428.98</v>
      </c>
      <c r="N1649" s="11">
        <v>23339.439999999999</v>
      </c>
      <c r="O1649" s="11">
        <v>686.36</v>
      </c>
      <c r="P1649" s="11">
        <v>37343.11</v>
      </c>
    </row>
    <row r="1650" spans="1:16">
      <c r="A1650" t="str">
        <f t="shared" si="39"/>
        <v>3962</v>
      </c>
      <c r="B1650" s="10">
        <v>39</v>
      </c>
      <c r="C1650" s="10">
        <v>62</v>
      </c>
      <c r="D1650" s="10"/>
      <c r="E1650" s="10">
        <v>20600</v>
      </c>
      <c r="F1650" s="10">
        <v>20000</v>
      </c>
      <c r="G1650" s="10">
        <v>900</v>
      </c>
      <c r="H1650" s="10">
        <v>21032.97</v>
      </c>
      <c r="I1650" s="10"/>
      <c r="J1650" s="10">
        <v>16879</v>
      </c>
      <c r="K1650" s="10">
        <v>174.65</v>
      </c>
      <c r="L1650" s="10">
        <v>9790.5</v>
      </c>
      <c r="M1650" s="10">
        <v>436.63</v>
      </c>
      <c r="N1650" s="10">
        <v>24476.25</v>
      </c>
      <c r="O1650" s="10">
        <v>698.6</v>
      </c>
      <c r="P1650" s="10">
        <v>39162</v>
      </c>
    </row>
    <row r="1651" spans="1:16">
      <c r="A1651" t="str">
        <f t="shared" si="39"/>
        <v>4063</v>
      </c>
      <c r="B1651" s="11">
        <v>40</v>
      </c>
      <c r="C1651" s="11">
        <v>63</v>
      </c>
      <c r="D1651" s="11"/>
      <c r="E1651" s="11">
        <v>20600</v>
      </c>
      <c r="F1651" s="11">
        <v>20000</v>
      </c>
      <c r="G1651" s="11"/>
      <c r="H1651" s="11">
        <v>21663.96</v>
      </c>
      <c r="I1651" s="11"/>
      <c r="J1651" s="11">
        <v>17167</v>
      </c>
      <c r="K1651" s="11">
        <v>168.79</v>
      </c>
      <c r="L1651" s="11">
        <v>10253.01</v>
      </c>
      <c r="M1651" s="11">
        <v>421.98</v>
      </c>
      <c r="N1651" s="11">
        <v>25632.51</v>
      </c>
      <c r="O1651" s="11">
        <v>675.16</v>
      </c>
      <c r="P1651" s="11">
        <v>41012.019999999997</v>
      </c>
    </row>
    <row r="1652" spans="1:16">
      <c r="A1652" t="str">
        <f t="shared" si="39"/>
        <v>4164</v>
      </c>
      <c r="B1652" s="10">
        <v>41</v>
      </c>
      <c r="C1652" s="10">
        <v>64</v>
      </c>
      <c r="D1652" s="10"/>
      <c r="E1652" s="10">
        <v>20600</v>
      </c>
      <c r="F1652" s="10">
        <v>20000</v>
      </c>
      <c r="G1652" s="10"/>
      <c r="H1652" s="10">
        <v>22313.88</v>
      </c>
      <c r="I1652" s="10"/>
      <c r="J1652" s="10">
        <v>17461</v>
      </c>
      <c r="K1652" s="10">
        <v>171.67</v>
      </c>
      <c r="L1652" s="10">
        <v>10732.27</v>
      </c>
      <c r="M1652" s="10">
        <v>429.18</v>
      </c>
      <c r="N1652" s="10">
        <v>26830.67</v>
      </c>
      <c r="O1652" s="10">
        <v>686.68</v>
      </c>
      <c r="P1652" s="10">
        <v>42929.06</v>
      </c>
    </row>
    <row r="1653" spans="1:16">
      <c r="A1653" t="str">
        <f t="shared" si="39"/>
        <v>4265</v>
      </c>
      <c r="B1653" s="11">
        <v>42</v>
      </c>
      <c r="C1653" s="11">
        <v>65</v>
      </c>
      <c r="D1653" s="11"/>
      <c r="E1653" s="11">
        <v>20600</v>
      </c>
      <c r="F1653" s="11">
        <v>20000</v>
      </c>
      <c r="G1653" s="11">
        <v>900</v>
      </c>
      <c r="H1653" s="11">
        <v>23883.3</v>
      </c>
      <c r="I1653" s="11"/>
      <c r="J1653" s="11">
        <v>16862</v>
      </c>
      <c r="K1653" s="11">
        <v>174.61</v>
      </c>
      <c r="L1653" s="11">
        <v>11228.84</v>
      </c>
      <c r="M1653" s="11">
        <v>436.53</v>
      </c>
      <c r="N1653" s="11">
        <v>28072.11</v>
      </c>
      <c r="O1653" s="11">
        <v>698.44</v>
      </c>
      <c r="P1653" s="11">
        <v>44915.38</v>
      </c>
    </row>
    <row r="1654" spans="1:16">
      <c r="A1654" t="str">
        <f t="shared" si="39"/>
        <v>4366</v>
      </c>
      <c r="B1654" s="10">
        <v>43</v>
      </c>
      <c r="C1654" s="10">
        <v>66</v>
      </c>
      <c r="D1654" s="10"/>
      <c r="E1654" s="10">
        <v>20600</v>
      </c>
      <c r="F1654" s="10">
        <v>20000</v>
      </c>
      <c r="G1654" s="10"/>
      <c r="H1654" s="10">
        <v>24599.79</v>
      </c>
      <c r="I1654" s="10"/>
      <c r="J1654" s="10">
        <v>17133</v>
      </c>
      <c r="K1654" s="10">
        <v>168.62</v>
      </c>
      <c r="L1654" s="10">
        <v>11734.33</v>
      </c>
      <c r="M1654" s="10">
        <v>421.55</v>
      </c>
      <c r="N1654" s="10">
        <v>29335.82</v>
      </c>
      <c r="O1654" s="10">
        <v>674.48</v>
      </c>
      <c r="P1654" s="10">
        <v>46937.32</v>
      </c>
    </row>
    <row r="1655" spans="1:16">
      <c r="A1655" t="str">
        <f t="shared" si="39"/>
        <v>4467</v>
      </c>
      <c r="B1655" s="11">
        <v>44</v>
      </c>
      <c r="C1655" s="11">
        <v>67</v>
      </c>
      <c r="D1655" s="11"/>
      <c r="E1655" s="11">
        <v>20600</v>
      </c>
      <c r="F1655" s="11">
        <v>20000</v>
      </c>
      <c r="G1655" s="11"/>
      <c r="H1655" s="11">
        <v>25337.79</v>
      </c>
      <c r="I1655" s="11"/>
      <c r="J1655" s="11">
        <v>17409</v>
      </c>
      <c r="K1655" s="11">
        <v>171.33</v>
      </c>
      <c r="L1655" s="11">
        <v>12257.69</v>
      </c>
      <c r="M1655" s="11">
        <v>428.33</v>
      </c>
      <c r="N1655" s="11">
        <v>30644.22</v>
      </c>
      <c r="O1655" s="11">
        <v>685.32</v>
      </c>
      <c r="P1655" s="11">
        <v>49030.76</v>
      </c>
    </row>
    <row r="1656" spans="1:16">
      <c r="A1656" t="str">
        <f t="shared" si="39"/>
        <v>4568</v>
      </c>
      <c r="B1656" s="10">
        <v>45</v>
      </c>
      <c r="C1656" s="10">
        <v>68</v>
      </c>
      <c r="D1656" s="10"/>
      <c r="E1656" s="10">
        <v>20600</v>
      </c>
      <c r="F1656" s="10">
        <v>20000</v>
      </c>
      <c r="G1656" s="10">
        <v>900</v>
      </c>
      <c r="H1656" s="10">
        <v>26997.919999999998</v>
      </c>
      <c r="I1656" s="10"/>
      <c r="J1656" s="10">
        <v>16792</v>
      </c>
      <c r="K1656" s="10">
        <v>174.09</v>
      </c>
      <c r="L1656" s="10">
        <v>12799.51</v>
      </c>
      <c r="M1656" s="10">
        <v>435.23</v>
      </c>
      <c r="N1656" s="10">
        <v>31998.77</v>
      </c>
      <c r="O1656" s="10">
        <v>696.36</v>
      </c>
      <c r="P1656" s="10">
        <v>51198.04</v>
      </c>
    </row>
    <row r="1657" spans="1:16">
      <c r="A1657" t="str">
        <f t="shared" si="39"/>
        <v>4669</v>
      </c>
      <c r="B1657" s="11">
        <v>46</v>
      </c>
      <c r="C1657" s="11">
        <v>69</v>
      </c>
      <c r="D1657" s="11"/>
      <c r="E1657" s="11">
        <v>20600</v>
      </c>
      <c r="F1657" s="11">
        <v>20000</v>
      </c>
      <c r="G1657" s="11"/>
      <c r="H1657" s="11">
        <v>27807.86</v>
      </c>
      <c r="I1657" s="11"/>
      <c r="J1657" s="11">
        <v>17037</v>
      </c>
      <c r="K1657" s="11">
        <v>167.92</v>
      </c>
      <c r="L1657" s="11">
        <v>13351.42</v>
      </c>
      <c r="M1657" s="11">
        <v>419.8</v>
      </c>
      <c r="N1657" s="11">
        <v>33378.54</v>
      </c>
      <c r="O1657" s="11">
        <v>671.68</v>
      </c>
      <c r="P1657" s="11">
        <v>53405.66</v>
      </c>
    </row>
    <row r="1658" spans="1:16">
      <c r="A1658" t="str">
        <f t="shared" si="39"/>
        <v>4770</v>
      </c>
      <c r="B1658" s="10">
        <v>47</v>
      </c>
      <c r="C1658" s="10">
        <v>70</v>
      </c>
      <c r="D1658" s="10"/>
      <c r="E1658" s="10">
        <v>20600</v>
      </c>
      <c r="F1658" s="10">
        <v>20000</v>
      </c>
      <c r="G1658" s="10"/>
      <c r="H1658" s="10">
        <v>28642.09</v>
      </c>
      <c r="I1658" s="10"/>
      <c r="J1658" s="10">
        <v>17286</v>
      </c>
      <c r="K1658" s="10">
        <v>170.37</v>
      </c>
      <c r="L1658" s="10">
        <v>13922.33</v>
      </c>
      <c r="M1658" s="10">
        <v>425.93</v>
      </c>
      <c r="N1658" s="10">
        <v>34805.82</v>
      </c>
      <c r="O1658" s="10">
        <v>681.48</v>
      </c>
      <c r="P1658" s="10">
        <v>55689.31</v>
      </c>
    </row>
    <row r="1659" spans="1:16">
      <c r="A1659" t="str">
        <f t="shared" si="39"/>
        <v>4871</v>
      </c>
      <c r="B1659" s="11">
        <v>48</v>
      </c>
      <c r="C1659" s="11">
        <v>71</v>
      </c>
      <c r="D1659" s="11"/>
      <c r="E1659" s="11">
        <v>20600</v>
      </c>
      <c r="F1659" s="11">
        <v>20000</v>
      </c>
      <c r="G1659" s="11">
        <v>900</v>
      </c>
      <c r="H1659" s="11">
        <v>30401.360000000001</v>
      </c>
      <c r="I1659" s="11"/>
      <c r="J1659" s="11">
        <v>16640</v>
      </c>
      <c r="K1659" s="11">
        <v>172.86</v>
      </c>
      <c r="L1659" s="11">
        <v>14512.86</v>
      </c>
      <c r="M1659" s="11">
        <v>432.15</v>
      </c>
      <c r="N1659" s="11">
        <v>36282.14</v>
      </c>
      <c r="O1659" s="11">
        <v>691.44</v>
      </c>
      <c r="P1659" s="11">
        <v>58051.43</v>
      </c>
    </row>
    <row r="1660" spans="1:16">
      <c r="A1660" t="str">
        <f t="shared" si="39"/>
        <v>4972</v>
      </c>
      <c r="B1660" s="10">
        <v>49</v>
      </c>
      <c r="C1660" s="10">
        <v>72</v>
      </c>
      <c r="D1660" s="10"/>
      <c r="E1660" s="10">
        <v>20600</v>
      </c>
      <c r="F1660" s="10">
        <v>20000</v>
      </c>
      <c r="G1660" s="10"/>
      <c r="H1660" s="10">
        <v>31313.4</v>
      </c>
      <c r="I1660" s="10"/>
      <c r="J1660" s="10">
        <v>16846</v>
      </c>
      <c r="K1660" s="10">
        <v>166.4</v>
      </c>
      <c r="L1660" s="10">
        <v>15114.64</v>
      </c>
      <c r="M1660" s="10">
        <v>416</v>
      </c>
      <c r="N1660" s="10">
        <v>37786.61</v>
      </c>
      <c r="O1660" s="10">
        <v>665.6</v>
      </c>
      <c r="P1660" s="10">
        <v>60458.57</v>
      </c>
    </row>
    <row r="1661" spans="1:16">
      <c r="A1661" t="str">
        <f t="shared" si="39"/>
        <v>5073</v>
      </c>
      <c r="B1661" s="11">
        <v>50</v>
      </c>
      <c r="C1661" s="11">
        <v>73</v>
      </c>
      <c r="D1661" s="11"/>
      <c r="E1661" s="11">
        <v>20600</v>
      </c>
      <c r="F1661" s="11">
        <v>20000</v>
      </c>
      <c r="G1661" s="11"/>
      <c r="H1661" s="11">
        <v>32252.799999999999</v>
      </c>
      <c r="I1661" s="11"/>
      <c r="J1661" s="11">
        <v>17052</v>
      </c>
      <c r="K1661" s="11">
        <v>168.46</v>
      </c>
      <c r="L1661" s="11">
        <v>15736.54</v>
      </c>
      <c r="M1661" s="11">
        <v>421.15</v>
      </c>
      <c r="N1661" s="11">
        <v>39341.360000000001</v>
      </c>
      <c r="O1661" s="11">
        <v>673.84</v>
      </c>
      <c r="P1661" s="11">
        <v>62946.17</v>
      </c>
    </row>
    <row r="1662" spans="1:16">
      <c r="A1662" t="str">
        <f t="shared" si="39"/>
        <v>5174</v>
      </c>
      <c r="B1662" s="10">
        <v>51</v>
      </c>
      <c r="C1662" s="10">
        <v>74</v>
      </c>
      <c r="D1662" s="10"/>
      <c r="E1662" s="10">
        <v>20600</v>
      </c>
      <c r="F1662" s="10">
        <v>20000</v>
      </c>
      <c r="G1662" s="10">
        <v>900</v>
      </c>
      <c r="H1662" s="10">
        <v>34120.379999999997</v>
      </c>
      <c r="I1662" s="10"/>
      <c r="J1662" s="10">
        <v>16360</v>
      </c>
      <c r="K1662" s="10">
        <v>170.52</v>
      </c>
      <c r="L1662" s="10">
        <v>16379.16</v>
      </c>
      <c r="M1662" s="10">
        <v>426.3</v>
      </c>
      <c r="N1662" s="10">
        <v>40947.9</v>
      </c>
      <c r="O1662" s="10">
        <v>682.08</v>
      </c>
      <c r="P1662" s="10">
        <v>65516.639999999999</v>
      </c>
    </row>
    <row r="1663" spans="1:16">
      <c r="A1663" t="str">
        <f t="shared" si="39"/>
        <v>5275</v>
      </c>
      <c r="B1663" s="11">
        <v>52</v>
      </c>
      <c r="C1663" s="11">
        <v>75</v>
      </c>
      <c r="D1663" s="11"/>
      <c r="E1663" s="11">
        <v>20600</v>
      </c>
      <c r="F1663" s="11">
        <v>20000</v>
      </c>
      <c r="G1663" s="11"/>
      <c r="H1663" s="11">
        <v>35144</v>
      </c>
      <c r="I1663" s="11"/>
      <c r="J1663" s="11">
        <v>16503</v>
      </c>
      <c r="K1663" s="11">
        <v>163.6</v>
      </c>
      <c r="L1663" s="11">
        <v>17034.13</v>
      </c>
      <c r="M1663" s="11">
        <v>409</v>
      </c>
      <c r="N1663" s="11">
        <v>42585.33</v>
      </c>
      <c r="O1663" s="11">
        <v>654.4</v>
      </c>
      <c r="P1663" s="11">
        <v>68136.53</v>
      </c>
    </row>
    <row r="1664" spans="1:16">
      <c r="A1664" t="str">
        <f t="shared" si="39"/>
        <v>5376</v>
      </c>
      <c r="B1664" s="10">
        <v>53</v>
      </c>
      <c r="C1664" s="10">
        <v>76</v>
      </c>
      <c r="D1664" s="10"/>
      <c r="E1664" s="10">
        <v>20600</v>
      </c>
      <c r="F1664" s="10">
        <v>20000</v>
      </c>
      <c r="G1664" s="10"/>
      <c r="H1664" s="10">
        <v>36198.32</v>
      </c>
      <c r="I1664" s="10"/>
      <c r="J1664" s="10">
        <v>16639</v>
      </c>
      <c r="K1664" s="10">
        <v>165.03</v>
      </c>
      <c r="L1664" s="10">
        <v>17710.189999999999</v>
      </c>
      <c r="M1664" s="10">
        <v>412.58</v>
      </c>
      <c r="N1664" s="10">
        <v>44275.47</v>
      </c>
      <c r="O1664" s="10">
        <v>660.12</v>
      </c>
      <c r="P1664" s="10">
        <v>70840.75</v>
      </c>
    </row>
    <row r="1665" spans="1:16">
      <c r="A1665" t="str">
        <f t="shared" si="39"/>
        <v>5477</v>
      </c>
      <c r="B1665" s="11">
        <v>54</v>
      </c>
      <c r="C1665" s="11">
        <v>77</v>
      </c>
      <c r="D1665" s="11"/>
      <c r="E1665" s="11">
        <v>20600</v>
      </c>
      <c r="F1665" s="11">
        <v>20000</v>
      </c>
      <c r="G1665" s="11">
        <v>900</v>
      </c>
      <c r="H1665" s="11">
        <v>38184.269999999997</v>
      </c>
      <c r="I1665" s="11"/>
      <c r="J1665" s="11">
        <v>15867</v>
      </c>
      <c r="K1665" s="11">
        <v>166.39</v>
      </c>
      <c r="L1665" s="11">
        <v>18407.88</v>
      </c>
      <c r="M1665" s="11">
        <v>415.98</v>
      </c>
      <c r="N1665" s="11">
        <v>46019.71</v>
      </c>
      <c r="O1665" s="11">
        <v>665.56</v>
      </c>
      <c r="P1665" s="11">
        <v>73631.53</v>
      </c>
    </row>
    <row r="1666" spans="1:16">
      <c r="A1666" t="str">
        <f t="shared" si="39"/>
        <v>5578</v>
      </c>
      <c r="B1666" s="10">
        <v>55</v>
      </c>
      <c r="C1666" s="10">
        <v>78</v>
      </c>
      <c r="D1666" s="10"/>
      <c r="E1666" s="10">
        <v>20600</v>
      </c>
      <c r="F1666" s="10">
        <v>20000</v>
      </c>
      <c r="G1666" s="10"/>
      <c r="H1666" s="10">
        <v>39329.79</v>
      </c>
      <c r="I1666" s="10"/>
      <c r="J1666" s="10">
        <v>15904</v>
      </c>
      <c r="K1666" s="10">
        <v>158.66999999999999</v>
      </c>
      <c r="L1666" s="10">
        <v>19118.79</v>
      </c>
      <c r="M1666" s="10">
        <v>396.68</v>
      </c>
      <c r="N1666" s="10">
        <v>47796.97</v>
      </c>
      <c r="O1666" s="10">
        <v>634.67999999999995</v>
      </c>
      <c r="P1666" s="10">
        <v>76475.16</v>
      </c>
    </row>
    <row r="1667" spans="1:16">
      <c r="A1667" t="str">
        <f t="shared" si="39"/>
        <v>5679</v>
      </c>
      <c r="B1667" s="11">
        <v>56</v>
      </c>
      <c r="C1667" s="11">
        <v>79</v>
      </c>
      <c r="D1667" s="11"/>
      <c r="E1667" s="11">
        <v>20600</v>
      </c>
      <c r="F1667" s="11">
        <v>20000</v>
      </c>
      <c r="G1667" s="11"/>
      <c r="H1667" s="11">
        <v>40509.69</v>
      </c>
      <c r="I1667" s="11"/>
      <c r="J1667" s="11">
        <v>15917</v>
      </c>
      <c r="K1667" s="11">
        <v>159.04</v>
      </c>
      <c r="L1667" s="11">
        <v>19851.39</v>
      </c>
      <c r="M1667" s="11">
        <v>397.6</v>
      </c>
      <c r="N1667" s="11">
        <v>49628.480000000003</v>
      </c>
      <c r="O1667" s="11">
        <v>636.16</v>
      </c>
      <c r="P1667" s="11">
        <v>79405.570000000007</v>
      </c>
    </row>
    <row r="1668" spans="1:16">
      <c r="A1668" t="str">
        <f t="shared" si="39"/>
        <v>5780</v>
      </c>
      <c r="B1668" s="10">
        <v>57</v>
      </c>
      <c r="C1668" s="10">
        <v>80</v>
      </c>
      <c r="D1668" s="10"/>
      <c r="E1668" s="10">
        <v>20600</v>
      </c>
      <c r="F1668" s="10">
        <v>20000</v>
      </c>
      <c r="G1668" s="10">
        <v>900</v>
      </c>
      <c r="H1668" s="10">
        <v>42624.98</v>
      </c>
      <c r="I1668" s="10">
        <v>15000</v>
      </c>
      <c r="J1668" s="10">
        <v>15900</v>
      </c>
      <c r="K1668" s="10">
        <v>159.16999999999999</v>
      </c>
      <c r="L1668" s="10">
        <v>20606.11</v>
      </c>
      <c r="M1668" s="10">
        <v>397.93</v>
      </c>
      <c r="N1668" s="10">
        <v>51515.26</v>
      </c>
      <c r="O1668" s="10">
        <v>636.67999999999995</v>
      </c>
      <c r="P1668" s="10">
        <v>82424.42</v>
      </c>
    </row>
    <row r="1669" spans="1:16" ht="54">
      <c r="B1669" s="9" t="s">
        <v>27</v>
      </c>
      <c r="C1669" s="9" t="s">
        <v>13</v>
      </c>
      <c r="D1669" s="9" t="s">
        <v>3027</v>
      </c>
      <c r="E1669" s="9" t="s">
        <v>15</v>
      </c>
      <c r="F1669" s="9" t="s">
        <v>16</v>
      </c>
      <c r="G1669" s="9" t="s">
        <v>17</v>
      </c>
      <c r="H1669" s="9" t="s">
        <v>3028</v>
      </c>
      <c r="I1669" s="9" t="s">
        <v>19</v>
      </c>
      <c r="J1669" s="9" t="s">
        <v>20</v>
      </c>
      <c r="K1669" s="9" t="s">
        <v>21</v>
      </c>
      <c r="L1669" s="9" t="s">
        <v>22</v>
      </c>
      <c r="M1669" s="9" t="s">
        <v>23</v>
      </c>
      <c r="N1669" s="9" t="s">
        <v>24</v>
      </c>
      <c r="O1669" s="9" t="s">
        <v>25</v>
      </c>
      <c r="P1669" s="9" t="s">
        <v>26</v>
      </c>
    </row>
    <row r="1670" spans="1:16">
      <c r="A1670" t="str">
        <f t="shared" ref="A1670:A1725" si="40">B1670&amp;C1670</f>
        <v>125</v>
      </c>
      <c r="B1670" s="10">
        <v>1</v>
      </c>
      <c r="C1670" s="10">
        <v>25</v>
      </c>
      <c r="D1670" s="10">
        <v>2053</v>
      </c>
      <c r="E1670" s="10">
        <v>2053</v>
      </c>
      <c r="F1670" s="10">
        <v>20000</v>
      </c>
      <c r="G1670" s="10"/>
      <c r="H1670" s="10"/>
      <c r="I1670" s="10"/>
      <c r="J1670" s="10">
        <v>923.85</v>
      </c>
      <c r="K1670" s="10">
        <v>11.29</v>
      </c>
      <c r="L1670" s="10">
        <v>11.29</v>
      </c>
      <c r="M1670" s="10">
        <v>28.23</v>
      </c>
      <c r="N1670" s="10">
        <v>28.23</v>
      </c>
      <c r="O1670" s="10">
        <v>45.17</v>
      </c>
      <c r="P1670" s="10">
        <v>45.17</v>
      </c>
    </row>
    <row r="1671" spans="1:16">
      <c r="A1671" t="str">
        <f t="shared" si="40"/>
        <v>226</v>
      </c>
      <c r="B1671" s="11">
        <v>2</v>
      </c>
      <c r="C1671" s="11">
        <v>26</v>
      </c>
      <c r="D1671" s="11">
        <v>2053</v>
      </c>
      <c r="E1671" s="11">
        <v>4106</v>
      </c>
      <c r="F1671" s="11">
        <v>20000</v>
      </c>
      <c r="G1671" s="11"/>
      <c r="H1671" s="11"/>
      <c r="I1671" s="11"/>
      <c r="J1671" s="11">
        <v>2494</v>
      </c>
      <c r="K1671" s="11">
        <v>26.73</v>
      </c>
      <c r="L1671" s="11">
        <v>38.36</v>
      </c>
      <c r="M1671" s="11">
        <v>66.819999999999993</v>
      </c>
      <c r="N1671" s="11">
        <v>95.89</v>
      </c>
      <c r="O1671" s="11">
        <v>106.91</v>
      </c>
      <c r="P1671" s="11">
        <v>153.43</v>
      </c>
    </row>
    <row r="1672" spans="1:16">
      <c r="A1672" t="str">
        <f t="shared" si="40"/>
        <v>327</v>
      </c>
      <c r="B1672" s="10">
        <v>3</v>
      </c>
      <c r="C1672" s="10">
        <v>27</v>
      </c>
      <c r="D1672" s="10">
        <v>2053</v>
      </c>
      <c r="E1672" s="10">
        <v>6159</v>
      </c>
      <c r="F1672" s="10">
        <v>20000</v>
      </c>
      <c r="G1672" s="10">
        <v>900</v>
      </c>
      <c r="H1672" s="10">
        <v>900</v>
      </c>
      <c r="I1672" s="10"/>
      <c r="J1672" s="10">
        <v>3181</v>
      </c>
      <c r="K1672" s="10">
        <v>42.5</v>
      </c>
      <c r="L1672" s="10">
        <v>82.01</v>
      </c>
      <c r="M1672" s="10">
        <v>106.24</v>
      </c>
      <c r="N1672" s="10">
        <v>205.01</v>
      </c>
      <c r="O1672" s="10">
        <v>169.99</v>
      </c>
      <c r="P1672" s="10">
        <v>328.02</v>
      </c>
    </row>
    <row r="1673" spans="1:16">
      <c r="A1673" t="str">
        <f t="shared" si="40"/>
        <v>428</v>
      </c>
      <c r="B1673" s="11">
        <v>4</v>
      </c>
      <c r="C1673" s="11">
        <v>28</v>
      </c>
      <c r="D1673" s="11">
        <v>2053</v>
      </c>
      <c r="E1673" s="11">
        <v>8212</v>
      </c>
      <c r="F1673" s="11">
        <v>20000</v>
      </c>
      <c r="G1673" s="11"/>
      <c r="H1673" s="11">
        <v>927</v>
      </c>
      <c r="I1673" s="11"/>
      <c r="J1673" s="11">
        <v>5098</v>
      </c>
      <c r="K1673" s="11">
        <v>53.3</v>
      </c>
      <c r="L1673" s="11">
        <v>137.77000000000001</v>
      </c>
      <c r="M1673" s="11">
        <v>133.26</v>
      </c>
      <c r="N1673" s="11">
        <v>344.42</v>
      </c>
      <c r="O1673" s="11">
        <v>213.21</v>
      </c>
      <c r="P1673" s="11">
        <v>551.08000000000004</v>
      </c>
    </row>
    <row r="1674" spans="1:16">
      <c r="A1674" t="str">
        <f t="shared" si="40"/>
        <v>529</v>
      </c>
      <c r="B1674" s="10">
        <v>5</v>
      </c>
      <c r="C1674" s="10">
        <v>29</v>
      </c>
      <c r="D1674" s="10">
        <v>2053</v>
      </c>
      <c r="E1674" s="10">
        <v>10265</v>
      </c>
      <c r="F1674" s="10">
        <v>20000</v>
      </c>
      <c r="G1674" s="10"/>
      <c r="H1674" s="10">
        <v>954.81</v>
      </c>
      <c r="I1674" s="10"/>
      <c r="J1674" s="10">
        <v>7095</v>
      </c>
      <c r="K1674" s="10">
        <v>73.319999999999993</v>
      </c>
      <c r="L1674" s="10">
        <v>215.23</v>
      </c>
      <c r="M1674" s="10">
        <v>183.31</v>
      </c>
      <c r="N1674" s="10">
        <v>538.05999999999995</v>
      </c>
      <c r="O1674" s="10">
        <v>293.29000000000002</v>
      </c>
      <c r="P1674" s="10">
        <v>860.9</v>
      </c>
    </row>
    <row r="1675" spans="1:16">
      <c r="A1675" t="str">
        <f t="shared" si="40"/>
        <v>630</v>
      </c>
      <c r="B1675" s="11">
        <v>6</v>
      </c>
      <c r="C1675" s="11">
        <v>30</v>
      </c>
      <c r="D1675" s="11">
        <v>2053</v>
      </c>
      <c r="E1675" s="11">
        <v>12318</v>
      </c>
      <c r="F1675" s="11">
        <v>20000</v>
      </c>
      <c r="G1675" s="11">
        <v>900</v>
      </c>
      <c r="H1675" s="11">
        <v>1883.45</v>
      </c>
      <c r="I1675" s="11"/>
      <c r="J1675" s="11">
        <v>8309</v>
      </c>
      <c r="K1675" s="11">
        <v>93.77</v>
      </c>
      <c r="L1675" s="11">
        <v>315.45</v>
      </c>
      <c r="M1675" s="11">
        <v>234.43</v>
      </c>
      <c r="N1675" s="11">
        <v>788.64</v>
      </c>
      <c r="O1675" s="11">
        <v>375.09</v>
      </c>
      <c r="P1675" s="11">
        <v>1261.82</v>
      </c>
    </row>
    <row r="1676" spans="1:16">
      <c r="A1676" t="str">
        <f t="shared" si="40"/>
        <v>731</v>
      </c>
      <c r="B1676" s="10">
        <v>7</v>
      </c>
      <c r="C1676" s="10">
        <v>31</v>
      </c>
      <c r="D1676" s="10">
        <v>2053</v>
      </c>
      <c r="E1676" s="10">
        <v>14371</v>
      </c>
      <c r="F1676" s="10">
        <v>20000</v>
      </c>
      <c r="G1676" s="10"/>
      <c r="H1676" s="10">
        <v>1939.96</v>
      </c>
      <c r="I1676" s="10"/>
      <c r="J1676" s="10">
        <v>10444</v>
      </c>
      <c r="K1676" s="10">
        <v>105.64</v>
      </c>
      <c r="L1676" s="10">
        <v>430.56</v>
      </c>
      <c r="M1676" s="10">
        <v>264.11</v>
      </c>
      <c r="N1676" s="10">
        <v>1076.4000000000001</v>
      </c>
      <c r="O1676" s="10">
        <v>422.57</v>
      </c>
      <c r="P1676" s="10">
        <v>1722.24</v>
      </c>
    </row>
    <row r="1677" spans="1:16">
      <c r="A1677" t="str">
        <f t="shared" si="40"/>
        <v>832</v>
      </c>
      <c r="B1677" s="11">
        <v>8</v>
      </c>
      <c r="C1677" s="11">
        <v>32</v>
      </c>
      <c r="D1677" s="11">
        <v>2053</v>
      </c>
      <c r="E1677" s="11">
        <v>16424</v>
      </c>
      <c r="F1677" s="11">
        <v>20000</v>
      </c>
      <c r="G1677" s="11"/>
      <c r="H1677" s="11">
        <v>1998.16</v>
      </c>
      <c r="I1677" s="11"/>
      <c r="J1677" s="11">
        <v>12665</v>
      </c>
      <c r="K1677" s="11">
        <v>126.76</v>
      </c>
      <c r="L1677" s="11">
        <v>570.24</v>
      </c>
      <c r="M1677" s="11">
        <v>316.91000000000003</v>
      </c>
      <c r="N1677" s="11">
        <v>1425.6</v>
      </c>
      <c r="O1677" s="11">
        <v>507.05</v>
      </c>
      <c r="P1677" s="11">
        <v>2280.96</v>
      </c>
    </row>
    <row r="1678" spans="1:16">
      <c r="A1678" t="str">
        <f t="shared" si="40"/>
        <v>933</v>
      </c>
      <c r="B1678" s="10">
        <v>9</v>
      </c>
      <c r="C1678" s="10">
        <v>33</v>
      </c>
      <c r="D1678" s="10">
        <v>2053</v>
      </c>
      <c r="E1678" s="10">
        <v>18477</v>
      </c>
      <c r="F1678" s="10">
        <v>20000</v>
      </c>
      <c r="G1678" s="10">
        <v>900</v>
      </c>
      <c r="H1678" s="10">
        <v>2958.1</v>
      </c>
      <c r="I1678" s="10"/>
      <c r="J1678" s="10">
        <v>14082</v>
      </c>
      <c r="K1678" s="10">
        <v>148.32</v>
      </c>
      <c r="L1678" s="10">
        <v>735.67</v>
      </c>
      <c r="M1678" s="10">
        <v>370.81</v>
      </c>
      <c r="N1678" s="10">
        <v>1839.18</v>
      </c>
      <c r="O1678" s="10">
        <v>593.29</v>
      </c>
      <c r="P1678" s="10">
        <v>2942.68</v>
      </c>
    </row>
    <row r="1679" spans="1:16">
      <c r="A1679" t="str">
        <f t="shared" si="40"/>
        <v>1034</v>
      </c>
      <c r="B1679" s="11">
        <v>10</v>
      </c>
      <c r="C1679" s="11">
        <v>34</v>
      </c>
      <c r="D1679" s="11">
        <v>2053</v>
      </c>
      <c r="E1679" s="11">
        <v>20530</v>
      </c>
      <c r="F1679" s="11">
        <v>20000</v>
      </c>
      <c r="G1679" s="11"/>
      <c r="H1679" s="11">
        <v>3046.84</v>
      </c>
      <c r="I1679" s="11"/>
      <c r="J1679" s="11">
        <v>16452</v>
      </c>
      <c r="K1679" s="11">
        <v>161.33000000000001</v>
      </c>
      <c r="L1679" s="11">
        <v>919.07</v>
      </c>
      <c r="M1679" s="11">
        <v>403.33</v>
      </c>
      <c r="N1679" s="11">
        <v>2297.69</v>
      </c>
      <c r="O1679" s="11">
        <v>645.33000000000004</v>
      </c>
      <c r="P1679" s="11">
        <v>3676.3</v>
      </c>
    </row>
    <row r="1680" spans="1:16">
      <c r="A1680" t="str">
        <f t="shared" si="40"/>
        <v>1135</v>
      </c>
      <c r="B1680" s="10">
        <v>11</v>
      </c>
      <c r="C1680" s="10">
        <v>35</v>
      </c>
      <c r="D1680" s="10"/>
      <c r="E1680" s="10">
        <v>20530</v>
      </c>
      <c r="F1680" s="10">
        <v>20000</v>
      </c>
      <c r="G1680" s="10"/>
      <c r="H1680" s="10">
        <v>3138.25</v>
      </c>
      <c r="I1680" s="10"/>
      <c r="J1680" s="10">
        <v>16777</v>
      </c>
      <c r="K1680" s="10">
        <v>164.52</v>
      </c>
      <c r="L1680" s="10">
        <v>1111.17</v>
      </c>
      <c r="M1680" s="10">
        <v>411.3</v>
      </c>
      <c r="N1680" s="10">
        <v>2777.92</v>
      </c>
      <c r="O1680" s="10">
        <v>658.08</v>
      </c>
      <c r="P1680" s="10">
        <v>4444.67</v>
      </c>
    </row>
    <row r="1681" spans="1:16">
      <c r="A1681" t="str">
        <f t="shared" si="40"/>
        <v>1236</v>
      </c>
      <c r="B1681" s="11">
        <v>12</v>
      </c>
      <c r="C1681" s="11">
        <v>36</v>
      </c>
      <c r="D1681" s="11"/>
      <c r="E1681" s="11">
        <v>20530</v>
      </c>
      <c r="F1681" s="11">
        <v>20000</v>
      </c>
      <c r="G1681" s="11">
        <v>900</v>
      </c>
      <c r="H1681" s="11">
        <v>4132.3999999999996</v>
      </c>
      <c r="I1681" s="11"/>
      <c r="J1681" s="11">
        <v>16208</v>
      </c>
      <c r="K1681" s="11">
        <v>167.77</v>
      </c>
      <c r="L1681" s="11">
        <v>1312.27</v>
      </c>
      <c r="M1681" s="11">
        <v>419.43</v>
      </c>
      <c r="N1681" s="11">
        <v>3280.68</v>
      </c>
      <c r="O1681" s="11">
        <v>671.08</v>
      </c>
      <c r="P1681" s="11">
        <v>5249.09</v>
      </c>
    </row>
    <row r="1682" spans="1:16">
      <c r="A1682" t="str">
        <f t="shared" si="40"/>
        <v>1337</v>
      </c>
      <c r="B1682" s="10">
        <v>13</v>
      </c>
      <c r="C1682" s="10">
        <v>37</v>
      </c>
      <c r="D1682" s="10"/>
      <c r="E1682" s="10">
        <v>20530</v>
      </c>
      <c r="F1682" s="10">
        <v>20000</v>
      </c>
      <c r="G1682" s="10"/>
      <c r="H1682" s="10">
        <v>4256.37</v>
      </c>
      <c r="I1682" s="10"/>
      <c r="J1682" s="10">
        <v>16527</v>
      </c>
      <c r="K1682" s="10">
        <v>162.08000000000001</v>
      </c>
      <c r="L1682" s="10">
        <v>1513.72</v>
      </c>
      <c r="M1682" s="10">
        <v>405.2</v>
      </c>
      <c r="N1682" s="10">
        <v>3784.3</v>
      </c>
      <c r="O1682" s="10">
        <v>648.32000000000005</v>
      </c>
      <c r="P1682" s="10">
        <v>6054.88</v>
      </c>
    </row>
    <row r="1683" spans="1:16">
      <c r="A1683" t="str">
        <f t="shared" si="40"/>
        <v>1438</v>
      </c>
      <c r="B1683" s="11">
        <v>14</v>
      </c>
      <c r="C1683" s="11">
        <v>38</v>
      </c>
      <c r="D1683" s="11"/>
      <c r="E1683" s="11">
        <v>20530</v>
      </c>
      <c r="F1683" s="11">
        <v>20000</v>
      </c>
      <c r="G1683" s="11"/>
      <c r="H1683" s="11">
        <v>4384.0600000000004</v>
      </c>
      <c r="I1683" s="11"/>
      <c r="J1683" s="11">
        <v>16852</v>
      </c>
      <c r="K1683" s="11">
        <v>165.27</v>
      </c>
      <c r="L1683" s="11">
        <v>1724.4</v>
      </c>
      <c r="M1683" s="11">
        <v>413.18</v>
      </c>
      <c r="N1683" s="11">
        <v>4311</v>
      </c>
      <c r="O1683" s="11">
        <v>661.08</v>
      </c>
      <c r="P1683" s="11">
        <v>6897.6</v>
      </c>
    </row>
    <row r="1684" spans="1:16">
      <c r="A1684" t="str">
        <f t="shared" si="40"/>
        <v>1539</v>
      </c>
      <c r="B1684" s="10">
        <v>15</v>
      </c>
      <c r="C1684" s="10">
        <v>39</v>
      </c>
      <c r="D1684" s="10"/>
      <c r="E1684" s="10">
        <v>20530</v>
      </c>
      <c r="F1684" s="10">
        <v>20000</v>
      </c>
      <c r="G1684" s="10">
        <v>900</v>
      </c>
      <c r="H1684" s="10">
        <v>5415.58</v>
      </c>
      <c r="I1684" s="10"/>
      <c r="J1684" s="10">
        <v>16284</v>
      </c>
      <c r="K1684" s="10">
        <v>168.52</v>
      </c>
      <c r="L1684" s="10">
        <v>1944.65</v>
      </c>
      <c r="M1684" s="10">
        <v>421.3</v>
      </c>
      <c r="N1684" s="10">
        <v>4861.63</v>
      </c>
      <c r="O1684" s="10">
        <v>674.08</v>
      </c>
      <c r="P1684" s="10">
        <v>7778.61</v>
      </c>
    </row>
    <row r="1685" spans="1:16">
      <c r="A1685" t="str">
        <f t="shared" si="40"/>
        <v>1640</v>
      </c>
      <c r="B1685" s="11">
        <v>16</v>
      </c>
      <c r="C1685" s="11">
        <v>40</v>
      </c>
      <c r="D1685" s="11"/>
      <c r="E1685" s="11">
        <v>20530</v>
      </c>
      <c r="F1685" s="11">
        <v>20000</v>
      </c>
      <c r="G1685" s="11"/>
      <c r="H1685" s="11">
        <v>5578.05</v>
      </c>
      <c r="I1685" s="11"/>
      <c r="J1685" s="11">
        <v>16603</v>
      </c>
      <c r="K1685" s="11">
        <v>162.84</v>
      </c>
      <c r="L1685" s="11">
        <v>2165.83</v>
      </c>
      <c r="M1685" s="11">
        <v>407.1</v>
      </c>
      <c r="N1685" s="11">
        <v>5414.58</v>
      </c>
      <c r="O1685" s="11">
        <v>651.36</v>
      </c>
      <c r="P1685" s="11">
        <v>8663.33</v>
      </c>
    </row>
    <row r="1686" spans="1:16">
      <c r="A1686" t="str">
        <f t="shared" si="40"/>
        <v>1741</v>
      </c>
      <c r="B1686" s="10">
        <v>17</v>
      </c>
      <c r="C1686" s="10">
        <v>41</v>
      </c>
      <c r="D1686" s="10"/>
      <c r="E1686" s="10">
        <v>20530</v>
      </c>
      <c r="F1686" s="10">
        <v>20000</v>
      </c>
      <c r="G1686" s="10"/>
      <c r="H1686" s="10">
        <v>5745.39</v>
      </c>
      <c r="I1686" s="10"/>
      <c r="J1686" s="10">
        <v>16929</v>
      </c>
      <c r="K1686" s="10">
        <v>166.03</v>
      </c>
      <c r="L1686" s="10">
        <v>2396.84</v>
      </c>
      <c r="M1686" s="10">
        <v>415.08</v>
      </c>
      <c r="N1686" s="10">
        <v>5992.09</v>
      </c>
      <c r="O1686" s="10">
        <v>664.12</v>
      </c>
      <c r="P1686" s="10">
        <v>9587.35</v>
      </c>
    </row>
    <row r="1687" spans="1:16">
      <c r="A1687" t="str">
        <f t="shared" si="40"/>
        <v>1842</v>
      </c>
      <c r="B1687" s="11">
        <v>18</v>
      </c>
      <c r="C1687" s="11">
        <v>42</v>
      </c>
      <c r="D1687" s="11"/>
      <c r="E1687" s="11">
        <v>20530</v>
      </c>
      <c r="F1687" s="11">
        <v>20000</v>
      </c>
      <c r="G1687" s="11">
        <v>900</v>
      </c>
      <c r="H1687" s="11">
        <v>6817.75</v>
      </c>
      <c r="I1687" s="11"/>
      <c r="J1687" s="11">
        <v>16361</v>
      </c>
      <c r="K1687" s="11">
        <v>169.29</v>
      </c>
      <c r="L1687" s="11">
        <v>2638.03</v>
      </c>
      <c r="M1687" s="11">
        <v>423.23</v>
      </c>
      <c r="N1687" s="11">
        <v>6595.08</v>
      </c>
      <c r="O1687" s="11">
        <v>677.16</v>
      </c>
      <c r="P1687" s="11">
        <v>10552.13</v>
      </c>
    </row>
    <row r="1688" spans="1:16">
      <c r="A1688" t="str">
        <f t="shared" si="40"/>
        <v>1943</v>
      </c>
      <c r="B1688" s="10">
        <v>19</v>
      </c>
      <c r="C1688" s="10">
        <v>43</v>
      </c>
      <c r="D1688" s="10"/>
      <c r="E1688" s="10">
        <v>20530</v>
      </c>
      <c r="F1688" s="10">
        <v>20000</v>
      </c>
      <c r="G1688" s="10"/>
      <c r="H1688" s="10">
        <v>7022.29</v>
      </c>
      <c r="I1688" s="10"/>
      <c r="J1688" s="10">
        <v>16679</v>
      </c>
      <c r="K1688" s="10">
        <v>163.61000000000001</v>
      </c>
      <c r="L1688" s="10">
        <v>2880.78</v>
      </c>
      <c r="M1688" s="10">
        <v>409.03</v>
      </c>
      <c r="N1688" s="10">
        <v>7201.96</v>
      </c>
      <c r="O1688" s="10">
        <v>654.44000000000005</v>
      </c>
      <c r="P1688" s="10">
        <v>11523.14</v>
      </c>
    </row>
    <row r="1689" spans="1:16">
      <c r="A1689" t="str">
        <f t="shared" si="40"/>
        <v>2044</v>
      </c>
      <c r="B1689" s="11">
        <v>20</v>
      </c>
      <c r="C1689" s="11">
        <v>44</v>
      </c>
      <c r="D1689" s="11"/>
      <c r="E1689" s="11">
        <v>20530</v>
      </c>
      <c r="F1689" s="11">
        <v>20000</v>
      </c>
      <c r="G1689" s="11"/>
      <c r="H1689" s="11">
        <v>7232.95</v>
      </c>
      <c r="I1689" s="11"/>
      <c r="J1689" s="11">
        <v>17004</v>
      </c>
      <c r="K1689" s="11">
        <v>166.79</v>
      </c>
      <c r="L1689" s="11">
        <v>3134</v>
      </c>
      <c r="M1689" s="11">
        <v>416.98</v>
      </c>
      <c r="N1689" s="11">
        <v>7834.99</v>
      </c>
      <c r="O1689" s="11">
        <v>667.16</v>
      </c>
      <c r="P1689" s="11">
        <v>12535.99</v>
      </c>
    </row>
    <row r="1690" spans="1:16">
      <c r="A1690" t="str">
        <f t="shared" si="40"/>
        <v>2145</v>
      </c>
      <c r="B1690" s="10">
        <v>21</v>
      </c>
      <c r="C1690" s="10">
        <v>45</v>
      </c>
      <c r="D1690" s="10"/>
      <c r="E1690" s="10">
        <v>20530</v>
      </c>
      <c r="F1690" s="10">
        <v>20000</v>
      </c>
      <c r="G1690" s="10">
        <v>900</v>
      </c>
      <c r="H1690" s="10">
        <v>8349.94</v>
      </c>
      <c r="I1690" s="10"/>
      <c r="J1690" s="10">
        <v>16436</v>
      </c>
      <c r="K1690" s="10">
        <v>170.04</v>
      </c>
      <c r="L1690" s="10">
        <v>3398.06</v>
      </c>
      <c r="M1690" s="10">
        <v>425.1</v>
      </c>
      <c r="N1690" s="10">
        <v>8495.14</v>
      </c>
      <c r="O1690" s="10">
        <v>680.16</v>
      </c>
      <c r="P1690" s="10">
        <v>13592.23</v>
      </c>
    </row>
    <row r="1691" spans="1:16">
      <c r="A1691" t="str">
        <f t="shared" si="40"/>
        <v>2246</v>
      </c>
      <c r="B1691" s="11">
        <v>22</v>
      </c>
      <c r="C1691" s="11">
        <v>46</v>
      </c>
      <c r="D1691" s="11"/>
      <c r="E1691" s="11">
        <v>20530</v>
      </c>
      <c r="F1691" s="11">
        <v>20000</v>
      </c>
      <c r="G1691" s="11"/>
      <c r="H1691" s="11">
        <v>8600.44</v>
      </c>
      <c r="I1691" s="11"/>
      <c r="J1691" s="11">
        <v>16753</v>
      </c>
      <c r="K1691" s="11">
        <v>164.36</v>
      </c>
      <c r="L1691" s="11">
        <v>3664.36</v>
      </c>
      <c r="M1691" s="11">
        <v>410.9</v>
      </c>
      <c r="N1691" s="11">
        <v>9160.9</v>
      </c>
      <c r="O1691" s="11">
        <v>657.44</v>
      </c>
      <c r="P1691" s="11">
        <v>14657.44</v>
      </c>
    </row>
    <row r="1692" spans="1:16">
      <c r="A1692" t="str">
        <f t="shared" si="40"/>
        <v>2347</v>
      </c>
      <c r="B1692" s="10">
        <v>23</v>
      </c>
      <c r="C1692" s="10">
        <v>47</v>
      </c>
      <c r="D1692" s="10"/>
      <c r="E1692" s="10">
        <v>20530</v>
      </c>
      <c r="F1692" s="10">
        <v>20000</v>
      </c>
      <c r="G1692" s="10"/>
      <c r="H1692" s="10">
        <v>8858.4500000000007</v>
      </c>
      <c r="I1692" s="10"/>
      <c r="J1692" s="10">
        <v>17077</v>
      </c>
      <c r="K1692" s="10">
        <v>167.53</v>
      </c>
      <c r="L1692" s="10">
        <v>3941.82</v>
      </c>
      <c r="M1692" s="10">
        <v>418.83</v>
      </c>
      <c r="N1692" s="10">
        <v>9854.5499999999993</v>
      </c>
      <c r="O1692" s="10">
        <v>670.12</v>
      </c>
      <c r="P1692" s="10">
        <v>15767.28</v>
      </c>
    </row>
    <row r="1693" spans="1:16">
      <c r="A1693" t="str">
        <f t="shared" si="40"/>
        <v>2448</v>
      </c>
      <c r="B1693" s="11">
        <v>24</v>
      </c>
      <c r="C1693" s="11">
        <v>48</v>
      </c>
      <c r="D1693" s="11"/>
      <c r="E1693" s="11">
        <v>20530</v>
      </c>
      <c r="F1693" s="11">
        <v>20000</v>
      </c>
      <c r="G1693" s="11">
        <v>900</v>
      </c>
      <c r="H1693" s="11">
        <v>10024.209999999999</v>
      </c>
      <c r="I1693" s="11"/>
      <c r="J1693" s="11">
        <v>16507</v>
      </c>
      <c r="K1693" s="11">
        <v>170.77</v>
      </c>
      <c r="L1693" s="11">
        <v>4230.84</v>
      </c>
      <c r="M1693" s="11">
        <v>426.93</v>
      </c>
      <c r="N1693" s="11">
        <v>10577.11</v>
      </c>
      <c r="O1693" s="11">
        <v>683.08</v>
      </c>
      <c r="P1693" s="11">
        <v>16923.38</v>
      </c>
    </row>
    <row r="1694" spans="1:16">
      <c r="A1694" t="str">
        <f t="shared" si="40"/>
        <v>2549</v>
      </c>
      <c r="B1694" s="10">
        <v>25</v>
      </c>
      <c r="C1694" s="10">
        <v>49</v>
      </c>
      <c r="D1694" s="10"/>
      <c r="E1694" s="10">
        <v>20530</v>
      </c>
      <c r="F1694" s="10">
        <v>20000</v>
      </c>
      <c r="G1694" s="10"/>
      <c r="H1694" s="10">
        <v>10324.93</v>
      </c>
      <c r="I1694" s="10"/>
      <c r="J1694" s="10">
        <v>16823</v>
      </c>
      <c r="K1694" s="10">
        <v>165.07</v>
      </c>
      <c r="L1694" s="10">
        <v>4522.84</v>
      </c>
      <c r="M1694" s="10">
        <v>412.68</v>
      </c>
      <c r="N1694" s="10">
        <v>11307.1</v>
      </c>
      <c r="O1694" s="10">
        <v>660.28</v>
      </c>
      <c r="P1694" s="10">
        <v>18091.36</v>
      </c>
    </row>
    <row r="1695" spans="1:16">
      <c r="A1695" t="str">
        <f t="shared" si="40"/>
        <v>2650</v>
      </c>
      <c r="B1695" s="11">
        <v>26</v>
      </c>
      <c r="C1695" s="11">
        <v>50</v>
      </c>
      <c r="D1695" s="11"/>
      <c r="E1695" s="11">
        <v>20530</v>
      </c>
      <c r="F1695" s="11">
        <v>20000</v>
      </c>
      <c r="G1695" s="11"/>
      <c r="H1695" s="11">
        <v>10634.68</v>
      </c>
      <c r="I1695" s="11"/>
      <c r="J1695" s="11">
        <v>17145</v>
      </c>
      <c r="K1695" s="11">
        <v>168.23</v>
      </c>
      <c r="L1695" s="11">
        <v>4826.75</v>
      </c>
      <c r="M1695" s="11">
        <v>420.58</v>
      </c>
      <c r="N1695" s="11">
        <v>12066.89</v>
      </c>
      <c r="O1695" s="11">
        <v>672.92</v>
      </c>
      <c r="P1695" s="11">
        <v>19307.02</v>
      </c>
    </row>
    <row r="1696" spans="1:16">
      <c r="A1696" t="str">
        <f t="shared" si="40"/>
        <v>2751</v>
      </c>
      <c r="B1696" s="10">
        <v>27</v>
      </c>
      <c r="C1696" s="10">
        <v>51</v>
      </c>
      <c r="D1696" s="10"/>
      <c r="E1696" s="10">
        <v>20530</v>
      </c>
      <c r="F1696" s="10">
        <v>20000</v>
      </c>
      <c r="G1696" s="10">
        <v>900</v>
      </c>
      <c r="H1696" s="10">
        <v>11853.72</v>
      </c>
      <c r="I1696" s="10"/>
      <c r="J1696" s="10">
        <v>16573</v>
      </c>
      <c r="K1696" s="10">
        <v>171.45</v>
      </c>
      <c r="L1696" s="10">
        <v>5143.01</v>
      </c>
      <c r="M1696" s="10">
        <v>428.63</v>
      </c>
      <c r="N1696" s="10">
        <v>12857.52</v>
      </c>
      <c r="O1696" s="10">
        <v>685.8</v>
      </c>
      <c r="P1696" s="10">
        <v>20572.03</v>
      </c>
    </row>
    <row r="1697" spans="1:16">
      <c r="A1697" t="str">
        <f t="shared" si="40"/>
        <v>2852</v>
      </c>
      <c r="B1697" s="11">
        <v>28</v>
      </c>
      <c r="C1697" s="11">
        <v>52</v>
      </c>
      <c r="D1697" s="11"/>
      <c r="E1697" s="11">
        <v>20530</v>
      </c>
      <c r="F1697" s="11">
        <v>20000</v>
      </c>
      <c r="G1697" s="11"/>
      <c r="H1697" s="11">
        <v>12209.33</v>
      </c>
      <c r="I1697" s="11"/>
      <c r="J1697" s="11">
        <v>16885</v>
      </c>
      <c r="K1697" s="11">
        <v>165.73</v>
      </c>
      <c r="L1697" s="11">
        <v>5463.03</v>
      </c>
      <c r="M1697" s="11">
        <v>414.33</v>
      </c>
      <c r="N1697" s="11">
        <v>13657.57</v>
      </c>
      <c r="O1697" s="11">
        <v>662.92</v>
      </c>
      <c r="P1697" s="11">
        <v>21852.11</v>
      </c>
    </row>
    <row r="1698" spans="1:16">
      <c r="A1698" t="str">
        <f t="shared" si="40"/>
        <v>2953</v>
      </c>
      <c r="B1698" s="10">
        <v>29</v>
      </c>
      <c r="C1698" s="10">
        <v>53</v>
      </c>
      <c r="D1698" s="10"/>
      <c r="E1698" s="10">
        <v>20530</v>
      </c>
      <c r="F1698" s="10">
        <v>20000</v>
      </c>
      <c r="G1698" s="10"/>
      <c r="H1698" s="10">
        <v>12575.61</v>
      </c>
      <c r="I1698" s="10"/>
      <c r="J1698" s="10">
        <v>17204</v>
      </c>
      <c r="K1698" s="10">
        <v>168.85</v>
      </c>
      <c r="L1698" s="10">
        <v>5795.77</v>
      </c>
      <c r="M1698" s="10">
        <v>422.13</v>
      </c>
      <c r="N1698" s="10">
        <v>14489.42</v>
      </c>
      <c r="O1698" s="10">
        <v>675.4</v>
      </c>
      <c r="P1698" s="10">
        <v>23183.07</v>
      </c>
    </row>
    <row r="1699" spans="1:16">
      <c r="A1699" t="str">
        <f t="shared" si="40"/>
        <v>3054</v>
      </c>
      <c r="B1699" s="11">
        <v>30</v>
      </c>
      <c r="C1699" s="11">
        <v>54</v>
      </c>
      <c r="D1699" s="11"/>
      <c r="E1699" s="11">
        <v>20530</v>
      </c>
      <c r="F1699" s="11">
        <v>20000</v>
      </c>
      <c r="G1699" s="11">
        <v>900</v>
      </c>
      <c r="H1699" s="11">
        <v>13852.88</v>
      </c>
      <c r="I1699" s="11"/>
      <c r="J1699" s="11">
        <v>16630</v>
      </c>
      <c r="K1699" s="11">
        <v>172.04</v>
      </c>
      <c r="L1699" s="11">
        <v>6141.68</v>
      </c>
      <c r="M1699" s="11">
        <v>430.1</v>
      </c>
      <c r="N1699" s="11">
        <v>15354.2</v>
      </c>
      <c r="O1699" s="11">
        <v>688.16</v>
      </c>
      <c r="P1699" s="11">
        <v>24566.73</v>
      </c>
    </row>
    <row r="1700" spans="1:16">
      <c r="A1700" t="str">
        <f t="shared" si="40"/>
        <v>3155</v>
      </c>
      <c r="B1700" s="10">
        <v>31</v>
      </c>
      <c r="C1700" s="10">
        <v>55</v>
      </c>
      <c r="D1700" s="10"/>
      <c r="E1700" s="10">
        <v>20530</v>
      </c>
      <c r="F1700" s="10">
        <v>20000</v>
      </c>
      <c r="G1700" s="10"/>
      <c r="H1700" s="10">
        <v>14268.47</v>
      </c>
      <c r="I1700" s="10"/>
      <c r="J1700" s="10">
        <v>16937</v>
      </c>
      <c r="K1700" s="10">
        <v>166.3</v>
      </c>
      <c r="L1700" s="10">
        <v>6492.23</v>
      </c>
      <c r="M1700" s="10">
        <v>415.75</v>
      </c>
      <c r="N1700" s="10">
        <v>16230.58</v>
      </c>
      <c r="O1700" s="10">
        <v>665.2</v>
      </c>
      <c r="P1700" s="10">
        <v>25968.93</v>
      </c>
    </row>
    <row r="1701" spans="1:16">
      <c r="A1701" t="str">
        <f t="shared" si="40"/>
        <v>3256</v>
      </c>
      <c r="B1701" s="11">
        <v>32</v>
      </c>
      <c r="C1701" s="11">
        <v>56</v>
      </c>
      <c r="D1701" s="11"/>
      <c r="E1701" s="11">
        <v>20530</v>
      </c>
      <c r="F1701" s="11">
        <v>20000</v>
      </c>
      <c r="G1701" s="11"/>
      <c r="H1701" s="11">
        <v>14696.52</v>
      </c>
      <c r="I1701" s="11"/>
      <c r="J1701" s="11">
        <v>17251</v>
      </c>
      <c r="K1701" s="11">
        <v>169.37</v>
      </c>
      <c r="L1701" s="11">
        <v>6856.37</v>
      </c>
      <c r="M1701" s="11">
        <v>423.43</v>
      </c>
      <c r="N1701" s="11">
        <v>17140.919999999998</v>
      </c>
      <c r="O1701" s="11">
        <v>677.48</v>
      </c>
      <c r="P1701" s="11">
        <v>27425.48</v>
      </c>
    </row>
    <row r="1702" spans="1:16">
      <c r="A1702" t="str">
        <f t="shared" si="40"/>
        <v>3357</v>
      </c>
      <c r="B1702" s="10">
        <v>33</v>
      </c>
      <c r="C1702" s="10">
        <v>57</v>
      </c>
      <c r="D1702" s="10"/>
      <c r="E1702" s="10">
        <v>20530</v>
      </c>
      <c r="F1702" s="10">
        <v>20000</v>
      </c>
      <c r="G1702" s="10">
        <v>900</v>
      </c>
      <c r="H1702" s="10">
        <v>16037.42</v>
      </c>
      <c r="I1702" s="10"/>
      <c r="J1702" s="10">
        <v>16672</v>
      </c>
      <c r="K1702" s="10">
        <v>172.51</v>
      </c>
      <c r="L1702" s="10">
        <v>7234.57</v>
      </c>
      <c r="M1702" s="10">
        <v>431.28</v>
      </c>
      <c r="N1702" s="10">
        <v>18086.43</v>
      </c>
      <c r="O1702" s="10">
        <v>690.04</v>
      </c>
      <c r="P1702" s="10">
        <v>28938.28</v>
      </c>
    </row>
    <row r="1703" spans="1:16">
      <c r="A1703" t="str">
        <f t="shared" si="40"/>
        <v>3458</v>
      </c>
      <c r="B1703" s="11">
        <v>34</v>
      </c>
      <c r="C1703" s="11">
        <v>58</v>
      </c>
      <c r="D1703" s="11"/>
      <c r="E1703" s="11">
        <v>20530</v>
      </c>
      <c r="F1703" s="11">
        <v>20000</v>
      </c>
      <c r="G1703" s="11"/>
      <c r="H1703" s="11">
        <v>16518.54</v>
      </c>
      <c r="I1703" s="11"/>
      <c r="J1703" s="11">
        <v>16972</v>
      </c>
      <c r="K1703" s="11">
        <v>166.72</v>
      </c>
      <c r="L1703" s="11">
        <v>7618.33</v>
      </c>
      <c r="M1703" s="11">
        <v>416.8</v>
      </c>
      <c r="N1703" s="11">
        <v>19045.82</v>
      </c>
      <c r="O1703" s="11">
        <v>666.88</v>
      </c>
      <c r="P1703" s="11">
        <v>30473.31</v>
      </c>
    </row>
    <row r="1704" spans="1:16">
      <c r="A1704" t="str">
        <f t="shared" si="40"/>
        <v>3559</v>
      </c>
      <c r="B1704" s="10">
        <v>35</v>
      </c>
      <c r="C1704" s="10">
        <v>59</v>
      </c>
      <c r="D1704" s="10"/>
      <c r="E1704" s="10">
        <v>20530</v>
      </c>
      <c r="F1704" s="10">
        <v>20000</v>
      </c>
      <c r="G1704" s="10"/>
      <c r="H1704" s="10">
        <v>17014.099999999999</v>
      </c>
      <c r="I1704" s="10"/>
      <c r="J1704" s="10">
        <v>17279</v>
      </c>
      <c r="K1704" s="10">
        <v>169.72</v>
      </c>
      <c r="L1704" s="10">
        <v>8016.6</v>
      </c>
      <c r="M1704" s="10">
        <v>424.3</v>
      </c>
      <c r="N1704" s="10">
        <v>20041.490000000002</v>
      </c>
      <c r="O1704" s="10">
        <v>678.88</v>
      </c>
      <c r="P1704" s="10">
        <v>32066.39</v>
      </c>
    </row>
    <row r="1705" spans="1:16">
      <c r="A1705" t="str">
        <f t="shared" si="40"/>
        <v>3660</v>
      </c>
      <c r="B1705" s="11">
        <v>36</v>
      </c>
      <c r="C1705" s="11">
        <v>60</v>
      </c>
      <c r="D1705" s="11"/>
      <c r="E1705" s="11">
        <v>20530</v>
      </c>
      <c r="F1705" s="11">
        <v>20000</v>
      </c>
      <c r="G1705" s="11">
        <v>900</v>
      </c>
      <c r="H1705" s="11">
        <v>18424.52</v>
      </c>
      <c r="I1705" s="11"/>
      <c r="J1705" s="11">
        <v>16692</v>
      </c>
      <c r="K1705" s="11">
        <v>172.79</v>
      </c>
      <c r="L1705" s="11">
        <v>8429.8799999999992</v>
      </c>
      <c r="M1705" s="11">
        <v>431.98</v>
      </c>
      <c r="N1705" s="11">
        <v>21074.71</v>
      </c>
      <c r="O1705" s="11">
        <v>691.16</v>
      </c>
      <c r="P1705" s="11">
        <v>33719.54</v>
      </c>
    </row>
    <row r="1706" spans="1:16">
      <c r="A1706" t="str">
        <f t="shared" si="40"/>
        <v>3761</v>
      </c>
      <c r="B1706" s="10">
        <v>37</v>
      </c>
      <c r="C1706" s="10">
        <v>61</v>
      </c>
      <c r="D1706" s="10"/>
      <c r="E1706" s="10">
        <v>20530</v>
      </c>
      <c r="F1706" s="10">
        <v>20000</v>
      </c>
      <c r="G1706" s="10"/>
      <c r="H1706" s="10">
        <v>18977.259999999998</v>
      </c>
      <c r="I1706" s="10"/>
      <c r="J1706" s="10">
        <v>16982</v>
      </c>
      <c r="K1706" s="10">
        <v>166.92</v>
      </c>
      <c r="L1706" s="10">
        <v>8849.7000000000007</v>
      </c>
      <c r="M1706" s="10">
        <v>417.3</v>
      </c>
      <c r="N1706" s="10">
        <v>22124.25</v>
      </c>
      <c r="O1706" s="10">
        <v>667.68</v>
      </c>
      <c r="P1706" s="10">
        <v>35398.81</v>
      </c>
    </row>
    <row r="1707" spans="1:16">
      <c r="A1707" t="str">
        <f t="shared" si="40"/>
        <v>3862</v>
      </c>
      <c r="B1707" s="11">
        <v>38</v>
      </c>
      <c r="C1707" s="11">
        <v>62</v>
      </c>
      <c r="D1707" s="11"/>
      <c r="E1707" s="11">
        <v>20530</v>
      </c>
      <c r="F1707" s="11">
        <v>20000</v>
      </c>
      <c r="G1707" s="11"/>
      <c r="H1707" s="11">
        <v>19546.57</v>
      </c>
      <c r="I1707" s="11"/>
      <c r="J1707" s="11">
        <v>17279</v>
      </c>
      <c r="K1707" s="11">
        <v>169.82</v>
      </c>
      <c r="L1707" s="11">
        <v>9285.01</v>
      </c>
      <c r="M1707" s="11">
        <v>424.55</v>
      </c>
      <c r="N1707" s="11">
        <v>23212.53</v>
      </c>
      <c r="O1707" s="11">
        <v>679.28</v>
      </c>
      <c r="P1707" s="11">
        <v>37140.050000000003</v>
      </c>
    </row>
    <row r="1708" spans="1:16">
      <c r="A1708" t="str">
        <f t="shared" si="40"/>
        <v>3963</v>
      </c>
      <c r="B1708" s="10">
        <v>39</v>
      </c>
      <c r="C1708" s="10">
        <v>63</v>
      </c>
      <c r="D1708" s="10"/>
      <c r="E1708" s="10">
        <v>20530</v>
      </c>
      <c r="F1708" s="10">
        <v>20000</v>
      </c>
      <c r="G1708" s="10">
        <v>900</v>
      </c>
      <c r="H1708" s="10">
        <v>21032.97</v>
      </c>
      <c r="I1708" s="10"/>
      <c r="J1708" s="10">
        <v>16681</v>
      </c>
      <c r="K1708" s="10">
        <v>172.78</v>
      </c>
      <c r="L1708" s="10">
        <v>9736.34</v>
      </c>
      <c r="M1708" s="10">
        <v>431.95</v>
      </c>
      <c r="N1708" s="10">
        <v>24340.86</v>
      </c>
      <c r="O1708" s="10">
        <v>691.12</v>
      </c>
      <c r="P1708" s="10">
        <v>38945.370000000003</v>
      </c>
    </row>
    <row r="1709" spans="1:16">
      <c r="A1709" t="str">
        <f t="shared" si="40"/>
        <v>4064</v>
      </c>
      <c r="B1709" s="11">
        <v>40</v>
      </c>
      <c r="C1709" s="11">
        <v>64</v>
      </c>
      <c r="D1709" s="11"/>
      <c r="E1709" s="11">
        <v>20530</v>
      </c>
      <c r="F1709" s="11">
        <v>20000</v>
      </c>
      <c r="G1709" s="11"/>
      <c r="H1709" s="11">
        <v>21663.96</v>
      </c>
      <c r="I1709" s="11"/>
      <c r="J1709" s="11">
        <v>16957</v>
      </c>
      <c r="K1709" s="11">
        <v>166.81</v>
      </c>
      <c r="L1709" s="11">
        <v>10195.24</v>
      </c>
      <c r="M1709" s="11">
        <v>417.03</v>
      </c>
      <c r="N1709" s="11">
        <v>25488.11</v>
      </c>
      <c r="O1709" s="11">
        <v>667.24</v>
      </c>
      <c r="P1709" s="11">
        <v>40780.97</v>
      </c>
    </row>
    <row r="1710" spans="1:16">
      <c r="A1710" t="str">
        <f t="shared" si="40"/>
        <v>4165</v>
      </c>
      <c r="B1710" s="10">
        <v>41</v>
      </c>
      <c r="C1710" s="10">
        <v>65</v>
      </c>
      <c r="D1710" s="10"/>
      <c r="E1710" s="10">
        <v>20530</v>
      </c>
      <c r="F1710" s="10">
        <v>20000</v>
      </c>
      <c r="G1710" s="10"/>
      <c r="H1710" s="10">
        <v>22313.88</v>
      </c>
      <c r="I1710" s="10"/>
      <c r="J1710" s="10">
        <v>17237</v>
      </c>
      <c r="K1710" s="10">
        <v>169.57</v>
      </c>
      <c r="L1710" s="10">
        <v>10670.67</v>
      </c>
      <c r="M1710" s="10">
        <v>423.93</v>
      </c>
      <c r="N1710" s="10">
        <v>26676.68</v>
      </c>
      <c r="O1710" s="10">
        <v>678.28</v>
      </c>
      <c r="P1710" s="10">
        <v>42682.68</v>
      </c>
    </row>
    <row r="1711" spans="1:16">
      <c r="A1711" t="str">
        <f t="shared" si="40"/>
        <v>4266</v>
      </c>
      <c r="B1711" s="11">
        <v>42</v>
      </c>
      <c r="C1711" s="11">
        <v>66</v>
      </c>
      <c r="D1711" s="11"/>
      <c r="E1711" s="11">
        <v>20530</v>
      </c>
      <c r="F1711" s="11">
        <v>20000</v>
      </c>
      <c r="G1711" s="11">
        <v>900</v>
      </c>
      <c r="H1711" s="11">
        <v>23883.3</v>
      </c>
      <c r="I1711" s="11"/>
      <c r="J1711" s="11">
        <v>16624</v>
      </c>
      <c r="K1711" s="11">
        <v>172.37</v>
      </c>
      <c r="L1711" s="11">
        <v>11163.16</v>
      </c>
      <c r="M1711" s="11">
        <v>430.93</v>
      </c>
      <c r="N1711" s="11">
        <v>27907.9</v>
      </c>
      <c r="O1711" s="11">
        <v>689.48</v>
      </c>
      <c r="P1711" s="11">
        <v>44652.639999999999</v>
      </c>
    </row>
    <row r="1712" spans="1:16">
      <c r="A1712" t="str">
        <f t="shared" si="40"/>
        <v>4367</v>
      </c>
      <c r="B1712" s="10">
        <v>43</v>
      </c>
      <c r="C1712" s="10">
        <v>67</v>
      </c>
      <c r="D1712" s="10"/>
      <c r="E1712" s="10">
        <v>20530</v>
      </c>
      <c r="F1712" s="10">
        <v>20000</v>
      </c>
      <c r="G1712" s="10"/>
      <c r="H1712" s="10">
        <v>24599.79</v>
      </c>
      <c r="I1712" s="10"/>
      <c r="J1712" s="10">
        <v>16877</v>
      </c>
      <c r="K1712" s="10">
        <v>166.24</v>
      </c>
      <c r="L1712" s="10">
        <v>11664.3</v>
      </c>
      <c r="M1712" s="10">
        <v>415.6</v>
      </c>
      <c r="N1712" s="10">
        <v>29160.74</v>
      </c>
      <c r="O1712" s="10">
        <v>664.96</v>
      </c>
      <c r="P1712" s="10">
        <v>46657.18</v>
      </c>
    </row>
    <row r="1713" spans="1:16">
      <c r="A1713" t="str">
        <f t="shared" si="40"/>
        <v>4468</v>
      </c>
      <c r="B1713" s="11">
        <v>44</v>
      </c>
      <c r="C1713" s="11">
        <v>68</v>
      </c>
      <c r="D1713" s="11"/>
      <c r="E1713" s="11">
        <v>20530</v>
      </c>
      <c r="F1713" s="11">
        <v>20000</v>
      </c>
      <c r="G1713" s="11"/>
      <c r="H1713" s="11">
        <v>25337.79</v>
      </c>
      <c r="I1713" s="11"/>
      <c r="J1713" s="11">
        <v>17135</v>
      </c>
      <c r="K1713" s="11">
        <v>168.77</v>
      </c>
      <c r="L1713" s="11">
        <v>12182.99</v>
      </c>
      <c r="M1713" s="11">
        <v>421.93</v>
      </c>
      <c r="N1713" s="11">
        <v>30457.49</v>
      </c>
      <c r="O1713" s="11">
        <v>675.08</v>
      </c>
      <c r="P1713" s="11">
        <v>48731.98</v>
      </c>
    </row>
    <row r="1714" spans="1:16">
      <c r="A1714" t="str">
        <f t="shared" si="40"/>
        <v>4569</v>
      </c>
      <c r="B1714" s="10">
        <v>45</v>
      </c>
      <c r="C1714" s="10">
        <v>69</v>
      </c>
      <c r="D1714" s="10"/>
      <c r="E1714" s="10">
        <v>20530</v>
      </c>
      <c r="F1714" s="10">
        <v>20000</v>
      </c>
      <c r="G1714" s="10">
        <v>900</v>
      </c>
      <c r="H1714" s="10">
        <v>26997.919999999998</v>
      </c>
      <c r="I1714" s="10"/>
      <c r="J1714" s="10">
        <v>16497</v>
      </c>
      <c r="K1714" s="10">
        <v>171.35</v>
      </c>
      <c r="L1714" s="10">
        <v>12719.83</v>
      </c>
      <c r="M1714" s="10">
        <v>428.38</v>
      </c>
      <c r="N1714" s="10">
        <v>31799.58</v>
      </c>
      <c r="O1714" s="10">
        <v>685.4</v>
      </c>
      <c r="P1714" s="10">
        <v>50879.34</v>
      </c>
    </row>
    <row r="1715" spans="1:16">
      <c r="A1715" t="str">
        <f t="shared" si="40"/>
        <v>4670</v>
      </c>
      <c r="B1715" s="11">
        <v>46</v>
      </c>
      <c r="C1715" s="11">
        <v>70</v>
      </c>
      <c r="D1715" s="11"/>
      <c r="E1715" s="11">
        <v>20530</v>
      </c>
      <c r="F1715" s="11">
        <v>20000</v>
      </c>
      <c r="G1715" s="11"/>
      <c r="H1715" s="11">
        <v>27807.86</v>
      </c>
      <c r="I1715" s="11"/>
      <c r="J1715" s="11">
        <v>16718</v>
      </c>
      <c r="K1715" s="11">
        <v>164.97</v>
      </c>
      <c r="L1715" s="11">
        <v>13266.4</v>
      </c>
      <c r="M1715" s="11">
        <v>412.43</v>
      </c>
      <c r="N1715" s="11">
        <v>33166</v>
      </c>
      <c r="O1715" s="11">
        <v>659.88</v>
      </c>
      <c r="P1715" s="11">
        <v>53065.599999999999</v>
      </c>
    </row>
    <row r="1716" spans="1:16">
      <c r="A1716" t="str">
        <f t="shared" si="40"/>
        <v>4771</v>
      </c>
      <c r="B1716" s="10">
        <v>47</v>
      </c>
      <c r="C1716" s="10">
        <v>71</v>
      </c>
      <c r="D1716" s="10"/>
      <c r="E1716" s="10">
        <v>20530</v>
      </c>
      <c r="F1716" s="10">
        <v>20000</v>
      </c>
      <c r="G1716" s="10"/>
      <c r="H1716" s="10">
        <v>28642.09</v>
      </c>
      <c r="I1716" s="10"/>
      <c r="J1716" s="10">
        <v>16940</v>
      </c>
      <c r="K1716" s="10">
        <v>167.18</v>
      </c>
      <c r="L1716" s="10">
        <v>13831.57</v>
      </c>
      <c r="M1716" s="10">
        <v>417.95</v>
      </c>
      <c r="N1716" s="10">
        <v>34578.93</v>
      </c>
      <c r="O1716" s="10">
        <v>668.72</v>
      </c>
      <c r="P1716" s="10">
        <v>55326.28</v>
      </c>
    </row>
    <row r="1717" spans="1:16">
      <c r="A1717" t="str">
        <f t="shared" si="40"/>
        <v>4872</v>
      </c>
      <c r="B1717" s="11">
        <v>48</v>
      </c>
      <c r="C1717" s="11">
        <v>72</v>
      </c>
      <c r="D1717" s="11"/>
      <c r="E1717" s="11">
        <v>20530</v>
      </c>
      <c r="F1717" s="11">
        <v>20000</v>
      </c>
      <c r="G1717" s="11">
        <v>900</v>
      </c>
      <c r="H1717" s="11">
        <v>30401.360000000001</v>
      </c>
      <c r="I1717" s="11"/>
      <c r="J1717" s="11">
        <v>16264</v>
      </c>
      <c r="K1717" s="11">
        <v>169.4</v>
      </c>
      <c r="L1717" s="11">
        <v>14415.92</v>
      </c>
      <c r="M1717" s="11">
        <v>423.5</v>
      </c>
      <c r="N1717" s="11">
        <v>36039.800000000003</v>
      </c>
      <c r="O1717" s="11">
        <v>677.6</v>
      </c>
      <c r="P1717" s="11">
        <v>57663.67</v>
      </c>
    </row>
    <row r="1718" spans="1:16">
      <c r="A1718" t="str">
        <f t="shared" si="40"/>
        <v>4973</v>
      </c>
      <c r="B1718" s="10">
        <v>49</v>
      </c>
      <c r="C1718" s="10">
        <v>73</v>
      </c>
      <c r="D1718" s="10"/>
      <c r="E1718" s="10">
        <v>20530</v>
      </c>
      <c r="F1718" s="10">
        <v>20000</v>
      </c>
      <c r="G1718" s="10"/>
      <c r="H1718" s="10">
        <v>31313.4</v>
      </c>
      <c r="I1718" s="10"/>
      <c r="J1718" s="10">
        <v>16433</v>
      </c>
      <c r="K1718" s="10">
        <v>162.63999999999999</v>
      </c>
      <c r="L1718" s="10">
        <v>15011.04</v>
      </c>
      <c r="M1718" s="10">
        <v>406.6</v>
      </c>
      <c r="N1718" s="10">
        <v>37527.589999999997</v>
      </c>
      <c r="O1718" s="10">
        <v>650.55999999999995</v>
      </c>
      <c r="P1718" s="10">
        <v>60044.14</v>
      </c>
    </row>
    <row r="1719" spans="1:16">
      <c r="A1719" t="str">
        <f t="shared" si="40"/>
        <v>5074</v>
      </c>
      <c r="B1719" s="11">
        <v>50</v>
      </c>
      <c r="C1719" s="11">
        <v>74</v>
      </c>
      <c r="D1719" s="11"/>
      <c r="E1719" s="11">
        <v>20530</v>
      </c>
      <c r="F1719" s="11">
        <v>20000</v>
      </c>
      <c r="G1719" s="11"/>
      <c r="H1719" s="11">
        <v>32252.799999999999</v>
      </c>
      <c r="I1719" s="11"/>
      <c r="J1719" s="11">
        <v>16598</v>
      </c>
      <c r="K1719" s="11">
        <v>164.33</v>
      </c>
      <c r="L1719" s="11">
        <v>15625.7</v>
      </c>
      <c r="M1719" s="11">
        <v>410.83</v>
      </c>
      <c r="N1719" s="11">
        <v>39064.239999999998</v>
      </c>
      <c r="O1719" s="11">
        <v>657.32</v>
      </c>
      <c r="P1719" s="11">
        <v>62502.79</v>
      </c>
    </row>
    <row r="1720" spans="1:16">
      <c r="A1720" t="str">
        <f t="shared" si="40"/>
        <v>5175</v>
      </c>
      <c r="B1720" s="10">
        <v>51</v>
      </c>
      <c r="C1720" s="10">
        <v>75</v>
      </c>
      <c r="D1720" s="10"/>
      <c r="E1720" s="10">
        <v>20530</v>
      </c>
      <c r="F1720" s="10">
        <v>20000</v>
      </c>
      <c r="G1720" s="10">
        <v>900</v>
      </c>
      <c r="H1720" s="10">
        <v>34120.379999999997</v>
      </c>
      <c r="I1720" s="10"/>
      <c r="J1720" s="10">
        <v>15858</v>
      </c>
      <c r="K1720" s="10">
        <v>165.98</v>
      </c>
      <c r="L1720" s="10">
        <v>16260.45</v>
      </c>
      <c r="M1720" s="10">
        <v>414.95</v>
      </c>
      <c r="N1720" s="10">
        <v>40651.120000000003</v>
      </c>
      <c r="O1720" s="10">
        <v>663.92</v>
      </c>
      <c r="P1720" s="10">
        <v>65041.79</v>
      </c>
    </row>
    <row r="1721" spans="1:16">
      <c r="A1721" t="str">
        <f t="shared" si="40"/>
        <v>5276</v>
      </c>
      <c r="B1721" s="11">
        <v>52</v>
      </c>
      <c r="C1721" s="11">
        <v>76</v>
      </c>
      <c r="D1721" s="11"/>
      <c r="E1721" s="11">
        <v>20530</v>
      </c>
      <c r="F1721" s="11">
        <v>20000</v>
      </c>
      <c r="G1721" s="11"/>
      <c r="H1721" s="11">
        <v>35144</v>
      </c>
      <c r="I1721" s="11"/>
      <c r="J1721" s="11">
        <v>15944</v>
      </c>
      <c r="K1721" s="11">
        <v>158.58000000000001</v>
      </c>
      <c r="L1721" s="11">
        <v>16906.84</v>
      </c>
      <c r="M1721" s="11">
        <v>396.45</v>
      </c>
      <c r="N1721" s="11">
        <v>42267.1</v>
      </c>
      <c r="O1721" s="11">
        <v>634.32000000000005</v>
      </c>
      <c r="P1721" s="11">
        <v>67627.360000000001</v>
      </c>
    </row>
    <row r="1722" spans="1:16">
      <c r="A1722" t="str">
        <f t="shared" si="40"/>
        <v>5377</v>
      </c>
      <c r="B1722" s="10">
        <v>53</v>
      </c>
      <c r="C1722" s="10">
        <v>77</v>
      </c>
      <c r="D1722" s="10"/>
      <c r="E1722" s="10">
        <v>20530</v>
      </c>
      <c r="F1722" s="10">
        <v>20000</v>
      </c>
      <c r="G1722" s="10"/>
      <c r="H1722" s="10">
        <v>36198.32</v>
      </c>
      <c r="I1722" s="10"/>
      <c r="J1722" s="10">
        <v>16013</v>
      </c>
      <c r="K1722" s="10">
        <v>159.44</v>
      </c>
      <c r="L1722" s="10">
        <v>17573.490000000002</v>
      </c>
      <c r="M1722" s="10">
        <v>398.6</v>
      </c>
      <c r="N1722" s="10">
        <v>43933.72</v>
      </c>
      <c r="O1722" s="10">
        <v>637.76</v>
      </c>
      <c r="P1722" s="10">
        <v>70293.95</v>
      </c>
    </row>
    <row r="1723" spans="1:16">
      <c r="A1723" t="str">
        <f t="shared" si="40"/>
        <v>5478</v>
      </c>
      <c r="B1723" s="11">
        <v>54</v>
      </c>
      <c r="C1723" s="11">
        <v>78</v>
      </c>
      <c r="D1723" s="11"/>
      <c r="E1723" s="11">
        <v>20530</v>
      </c>
      <c r="F1723" s="11">
        <v>20000</v>
      </c>
      <c r="G1723" s="11">
        <v>900</v>
      </c>
      <c r="H1723" s="11">
        <v>38184.269999999997</v>
      </c>
      <c r="I1723" s="11"/>
      <c r="J1723" s="11">
        <v>15163</v>
      </c>
      <c r="K1723" s="11">
        <v>160.13</v>
      </c>
      <c r="L1723" s="11">
        <v>18260.82</v>
      </c>
      <c r="M1723" s="11">
        <v>400.33</v>
      </c>
      <c r="N1723" s="11">
        <v>45652.05</v>
      </c>
      <c r="O1723" s="11">
        <v>640.52</v>
      </c>
      <c r="P1723" s="11">
        <v>73043.28</v>
      </c>
    </row>
    <row r="1724" spans="1:16">
      <c r="A1724" t="str">
        <f t="shared" si="40"/>
        <v>5579</v>
      </c>
      <c r="B1724" s="10">
        <v>55</v>
      </c>
      <c r="C1724" s="10">
        <v>79</v>
      </c>
      <c r="D1724" s="10"/>
      <c r="E1724" s="10">
        <v>20530</v>
      </c>
      <c r="F1724" s="10">
        <v>20000</v>
      </c>
      <c r="G1724" s="10"/>
      <c r="H1724" s="10">
        <v>39329.79</v>
      </c>
      <c r="I1724" s="10"/>
      <c r="J1724" s="10">
        <v>15103</v>
      </c>
      <c r="K1724" s="10">
        <v>151.63</v>
      </c>
      <c r="L1724" s="10">
        <v>18960.28</v>
      </c>
      <c r="M1724" s="10">
        <v>379.08</v>
      </c>
      <c r="N1724" s="10">
        <v>47400.69</v>
      </c>
      <c r="O1724" s="10">
        <v>606.52</v>
      </c>
      <c r="P1724" s="10">
        <v>75841.100000000006</v>
      </c>
    </row>
    <row r="1725" spans="1:16">
      <c r="A1725" t="str">
        <f t="shared" si="40"/>
        <v>5680</v>
      </c>
      <c r="B1725" s="11">
        <v>56</v>
      </c>
      <c r="C1725" s="11">
        <v>80</v>
      </c>
      <c r="D1725" s="11"/>
      <c r="E1725" s="11">
        <v>20530</v>
      </c>
      <c r="F1725" s="11">
        <v>20000</v>
      </c>
      <c r="G1725" s="11"/>
      <c r="H1725" s="11">
        <v>40509.69</v>
      </c>
      <c r="I1725" s="11">
        <v>15000</v>
      </c>
      <c r="J1725" s="11">
        <v>15000</v>
      </c>
      <c r="K1725" s="11">
        <v>151.03</v>
      </c>
      <c r="L1725" s="11">
        <v>19680.11</v>
      </c>
      <c r="M1725" s="11">
        <v>377.58</v>
      </c>
      <c r="N1725" s="11">
        <v>49200.28</v>
      </c>
      <c r="O1725" s="11">
        <v>604.12</v>
      </c>
      <c r="P1725" s="11">
        <v>78720.460000000006</v>
      </c>
    </row>
    <row r="1726" spans="1:16" ht="54">
      <c r="B1726" s="9" t="s">
        <v>27</v>
      </c>
      <c r="C1726" s="9" t="s">
        <v>13</v>
      </c>
      <c r="D1726" s="9" t="s">
        <v>3027</v>
      </c>
      <c r="E1726" s="9" t="s">
        <v>15</v>
      </c>
      <c r="F1726" s="9" t="s">
        <v>16</v>
      </c>
      <c r="G1726" s="9" t="s">
        <v>17</v>
      </c>
      <c r="H1726" s="9" t="s">
        <v>3028</v>
      </c>
      <c r="I1726" s="9" t="s">
        <v>19</v>
      </c>
      <c r="J1726" s="9" t="s">
        <v>20</v>
      </c>
      <c r="K1726" s="9" t="s">
        <v>21</v>
      </c>
      <c r="L1726" s="9" t="s">
        <v>22</v>
      </c>
      <c r="M1726" s="9" t="s">
        <v>23</v>
      </c>
      <c r="N1726" s="9" t="s">
        <v>24</v>
      </c>
      <c r="O1726" s="9" t="s">
        <v>25</v>
      </c>
      <c r="P1726" s="9" t="s">
        <v>26</v>
      </c>
    </row>
    <row r="1727" spans="1:16">
      <c r="A1727" t="str">
        <f t="shared" ref="A1727:A1781" si="41">B1727&amp;C1727</f>
        <v>126</v>
      </c>
      <c r="B1727" s="10">
        <v>1</v>
      </c>
      <c r="C1727" s="10">
        <v>26</v>
      </c>
      <c r="D1727" s="10">
        <v>2061</v>
      </c>
      <c r="E1727" s="10">
        <v>2061</v>
      </c>
      <c r="F1727" s="10">
        <v>20000</v>
      </c>
      <c r="G1727" s="10"/>
      <c r="H1727" s="10"/>
      <c r="I1727" s="10"/>
      <c r="J1727" s="10">
        <v>927.45</v>
      </c>
      <c r="K1727" s="10">
        <v>11.34</v>
      </c>
      <c r="L1727" s="10">
        <v>11.34</v>
      </c>
      <c r="M1727" s="10">
        <v>28.34</v>
      </c>
      <c r="N1727" s="10">
        <v>28.34</v>
      </c>
      <c r="O1727" s="10">
        <v>45.34</v>
      </c>
      <c r="P1727" s="10">
        <v>45.34</v>
      </c>
    </row>
    <row r="1728" spans="1:16">
      <c r="A1728" t="str">
        <f t="shared" si="41"/>
        <v>227</v>
      </c>
      <c r="B1728" s="11">
        <v>2</v>
      </c>
      <c r="C1728" s="11">
        <v>27</v>
      </c>
      <c r="D1728" s="11">
        <v>2061</v>
      </c>
      <c r="E1728" s="11">
        <v>4122</v>
      </c>
      <c r="F1728" s="11">
        <v>20000</v>
      </c>
      <c r="G1728" s="11"/>
      <c r="H1728" s="11"/>
      <c r="I1728" s="11"/>
      <c r="J1728" s="11">
        <v>2504</v>
      </c>
      <c r="K1728" s="11">
        <v>26.84</v>
      </c>
      <c r="L1728" s="11">
        <v>38.51</v>
      </c>
      <c r="M1728" s="11">
        <v>67.09</v>
      </c>
      <c r="N1728" s="11">
        <v>96.28</v>
      </c>
      <c r="O1728" s="11">
        <v>107.35</v>
      </c>
      <c r="P1728" s="11">
        <v>154.05000000000001</v>
      </c>
    </row>
    <row r="1729" spans="1:16">
      <c r="A1729" t="str">
        <f t="shared" si="41"/>
        <v>328</v>
      </c>
      <c r="B1729" s="10">
        <v>3</v>
      </c>
      <c r="C1729" s="10">
        <v>28</v>
      </c>
      <c r="D1729" s="10">
        <v>2061</v>
      </c>
      <c r="E1729" s="10">
        <v>6183</v>
      </c>
      <c r="F1729" s="10">
        <v>20000</v>
      </c>
      <c r="G1729" s="10">
        <v>900</v>
      </c>
      <c r="H1729" s="10">
        <v>900</v>
      </c>
      <c r="I1729" s="10"/>
      <c r="J1729" s="10">
        <v>3198</v>
      </c>
      <c r="K1729" s="10">
        <v>42.68</v>
      </c>
      <c r="L1729" s="10">
        <v>82.35</v>
      </c>
      <c r="M1729" s="10">
        <v>106.69</v>
      </c>
      <c r="N1729" s="10">
        <v>205.86</v>
      </c>
      <c r="O1729" s="10">
        <v>170.71</v>
      </c>
      <c r="P1729" s="10">
        <v>329.38</v>
      </c>
    </row>
    <row r="1730" spans="1:16">
      <c r="A1730" t="str">
        <f t="shared" si="41"/>
        <v>429</v>
      </c>
      <c r="B1730" s="11">
        <v>4</v>
      </c>
      <c r="C1730" s="11">
        <v>29</v>
      </c>
      <c r="D1730" s="11">
        <v>2061</v>
      </c>
      <c r="E1730" s="11">
        <v>8244</v>
      </c>
      <c r="F1730" s="11">
        <v>20000</v>
      </c>
      <c r="G1730" s="11"/>
      <c r="H1730" s="11">
        <v>927</v>
      </c>
      <c r="I1730" s="11"/>
      <c r="J1730" s="11">
        <v>5122</v>
      </c>
      <c r="K1730" s="11">
        <v>53.56</v>
      </c>
      <c r="L1730" s="11">
        <v>138.37</v>
      </c>
      <c r="M1730" s="11">
        <v>133.88999999999999</v>
      </c>
      <c r="N1730" s="11">
        <v>345.93</v>
      </c>
      <c r="O1730" s="11">
        <v>214.23</v>
      </c>
      <c r="P1730" s="11">
        <v>553.49</v>
      </c>
    </row>
    <row r="1731" spans="1:16">
      <c r="A1731" t="str">
        <f t="shared" si="41"/>
        <v>530</v>
      </c>
      <c r="B1731" s="10">
        <v>5</v>
      </c>
      <c r="C1731" s="10">
        <v>30</v>
      </c>
      <c r="D1731" s="10">
        <v>2061</v>
      </c>
      <c r="E1731" s="10">
        <v>10305</v>
      </c>
      <c r="F1731" s="10">
        <v>20000</v>
      </c>
      <c r="G1731" s="10"/>
      <c r="H1731" s="10">
        <v>954.81</v>
      </c>
      <c r="I1731" s="10"/>
      <c r="J1731" s="10">
        <v>7127</v>
      </c>
      <c r="K1731" s="10">
        <v>73.66</v>
      </c>
      <c r="L1731" s="10">
        <v>216.18</v>
      </c>
      <c r="M1731" s="10">
        <v>184.14</v>
      </c>
      <c r="N1731" s="10">
        <v>540.46</v>
      </c>
      <c r="O1731" s="10">
        <v>294.63</v>
      </c>
      <c r="P1731" s="10">
        <v>864.73</v>
      </c>
    </row>
    <row r="1732" spans="1:16">
      <c r="A1732" t="str">
        <f t="shared" si="41"/>
        <v>631</v>
      </c>
      <c r="B1732" s="11">
        <v>6</v>
      </c>
      <c r="C1732" s="11">
        <v>31</v>
      </c>
      <c r="D1732" s="11">
        <v>2061</v>
      </c>
      <c r="E1732" s="11">
        <v>12366</v>
      </c>
      <c r="F1732" s="11">
        <v>20000</v>
      </c>
      <c r="G1732" s="11">
        <v>900</v>
      </c>
      <c r="H1732" s="11">
        <v>1883.45</v>
      </c>
      <c r="I1732" s="11"/>
      <c r="J1732" s="11">
        <v>8349</v>
      </c>
      <c r="K1732" s="11">
        <v>94.19</v>
      </c>
      <c r="L1732" s="11">
        <v>316.85000000000002</v>
      </c>
      <c r="M1732" s="11">
        <v>235.47</v>
      </c>
      <c r="N1732" s="11">
        <v>792.14</v>
      </c>
      <c r="O1732" s="11">
        <v>376.75</v>
      </c>
      <c r="P1732" s="11">
        <v>1267.42</v>
      </c>
    </row>
    <row r="1733" spans="1:16">
      <c r="A1733" t="str">
        <f t="shared" si="41"/>
        <v>732</v>
      </c>
      <c r="B1733" s="10">
        <v>7</v>
      </c>
      <c r="C1733" s="10">
        <v>32</v>
      </c>
      <c r="D1733" s="10">
        <v>2061</v>
      </c>
      <c r="E1733" s="10">
        <v>14427</v>
      </c>
      <c r="F1733" s="10">
        <v>20000</v>
      </c>
      <c r="G1733" s="10"/>
      <c r="H1733" s="10">
        <v>1939.96</v>
      </c>
      <c r="I1733" s="10"/>
      <c r="J1733" s="10">
        <v>10492</v>
      </c>
      <c r="K1733" s="10">
        <v>106.14</v>
      </c>
      <c r="L1733" s="10">
        <v>432.5</v>
      </c>
      <c r="M1733" s="10">
        <v>265.33999999999997</v>
      </c>
      <c r="N1733" s="10">
        <v>1081.24</v>
      </c>
      <c r="O1733" s="10">
        <v>424.55</v>
      </c>
      <c r="P1733" s="10">
        <v>1729.99</v>
      </c>
    </row>
    <row r="1734" spans="1:16">
      <c r="A1734" t="str">
        <f t="shared" si="41"/>
        <v>833</v>
      </c>
      <c r="B1734" s="11">
        <v>8</v>
      </c>
      <c r="C1734" s="11">
        <v>33</v>
      </c>
      <c r="D1734" s="11">
        <v>2061</v>
      </c>
      <c r="E1734" s="11">
        <v>16488</v>
      </c>
      <c r="F1734" s="11">
        <v>20000</v>
      </c>
      <c r="G1734" s="11"/>
      <c r="H1734" s="11">
        <v>1998.16</v>
      </c>
      <c r="I1734" s="11"/>
      <c r="J1734" s="11">
        <v>12721</v>
      </c>
      <c r="K1734" s="11">
        <v>127.34</v>
      </c>
      <c r="L1734" s="11">
        <v>572.80999999999995</v>
      </c>
      <c r="M1734" s="11">
        <v>318.33999999999997</v>
      </c>
      <c r="N1734" s="11">
        <v>1432.03</v>
      </c>
      <c r="O1734" s="11">
        <v>509.35</v>
      </c>
      <c r="P1734" s="11">
        <v>2291.2399999999998</v>
      </c>
    </row>
    <row r="1735" spans="1:16">
      <c r="A1735" t="str">
        <f t="shared" si="41"/>
        <v>934</v>
      </c>
      <c r="B1735" s="10">
        <v>9</v>
      </c>
      <c r="C1735" s="10">
        <v>34</v>
      </c>
      <c r="D1735" s="10">
        <v>2061</v>
      </c>
      <c r="E1735" s="10">
        <v>18549</v>
      </c>
      <c r="F1735" s="10">
        <v>20000</v>
      </c>
      <c r="G1735" s="10">
        <v>900</v>
      </c>
      <c r="H1735" s="10">
        <v>2958.1</v>
      </c>
      <c r="I1735" s="10"/>
      <c r="J1735" s="10">
        <v>14147</v>
      </c>
      <c r="K1735" s="10">
        <v>148.97999999999999</v>
      </c>
      <c r="L1735" s="10">
        <v>738.97</v>
      </c>
      <c r="M1735" s="10">
        <v>372.44</v>
      </c>
      <c r="N1735" s="10">
        <v>1847.43</v>
      </c>
      <c r="O1735" s="10">
        <v>595.91</v>
      </c>
      <c r="P1735" s="10">
        <v>2955.89</v>
      </c>
    </row>
    <row r="1736" spans="1:16">
      <c r="A1736" t="str">
        <f t="shared" si="41"/>
        <v>1035</v>
      </c>
      <c r="B1736" s="11">
        <v>10</v>
      </c>
      <c r="C1736" s="11">
        <v>35</v>
      </c>
      <c r="D1736" s="11">
        <v>2061</v>
      </c>
      <c r="E1736" s="11">
        <v>20610</v>
      </c>
      <c r="F1736" s="11">
        <v>20000</v>
      </c>
      <c r="G1736" s="11"/>
      <c r="H1736" s="11">
        <v>3046.84</v>
      </c>
      <c r="I1736" s="11"/>
      <c r="J1736" s="11">
        <v>16527</v>
      </c>
      <c r="K1736" s="11">
        <v>162.07</v>
      </c>
      <c r="L1736" s="11">
        <v>923.21</v>
      </c>
      <c r="M1736" s="11">
        <v>405.17</v>
      </c>
      <c r="N1736" s="11">
        <v>2308.02</v>
      </c>
      <c r="O1736" s="11">
        <v>648.27</v>
      </c>
      <c r="P1736" s="11">
        <v>3692.83</v>
      </c>
    </row>
    <row r="1737" spans="1:16">
      <c r="A1737" t="str">
        <f t="shared" si="41"/>
        <v>1136</v>
      </c>
      <c r="B1737" s="10">
        <v>11</v>
      </c>
      <c r="C1737" s="10">
        <v>36</v>
      </c>
      <c r="D1737" s="10"/>
      <c r="E1737" s="10">
        <v>20610</v>
      </c>
      <c r="F1737" s="10">
        <v>20000</v>
      </c>
      <c r="G1737" s="10"/>
      <c r="H1737" s="10">
        <v>3138.25</v>
      </c>
      <c r="I1737" s="10"/>
      <c r="J1737" s="10">
        <v>16853</v>
      </c>
      <c r="K1737" s="10">
        <v>165.27</v>
      </c>
      <c r="L1737" s="10">
        <v>1116.17</v>
      </c>
      <c r="M1737" s="10">
        <v>413.18</v>
      </c>
      <c r="N1737" s="10">
        <v>2790.44</v>
      </c>
      <c r="O1737" s="10">
        <v>661.08</v>
      </c>
      <c r="P1737" s="10">
        <v>4464.7</v>
      </c>
    </row>
    <row r="1738" spans="1:16">
      <c r="A1738" t="str">
        <f t="shared" si="41"/>
        <v>1237</v>
      </c>
      <c r="B1738" s="11">
        <v>12</v>
      </c>
      <c r="C1738" s="11">
        <v>37</v>
      </c>
      <c r="D1738" s="11"/>
      <c r="E1738" s="11">
        <v>20610</v>
      </c>
      <c r="F1738" s="11">
        <v>20000</v>
      </c>
      <c r="G1738" s="11">
        <v>900</v>
      </c>
      <c r="H1738" s="11">
        <v>4132.3999999999996</v>
      </c>
      <c r="I1738" s="11"/>
      <c r="J1738" s="11">
        <v>16286</v>
      </c>
      <c r="K1738" s="11">
        <v>168.53</v>
      </c>
      <c r="L1738" s="11">
        <v>1318.19</v>
      </c>
      <c r="M1738" s="11">
        <v>421.33</v>
      </c>
      <c r="N1738" s="11">
        <v>3295.47</v>
      </c>
      <c r="O1738" s="11">
        <v>674.12</v>
      </c>
      <c r="P1738" s="11">
        <v>5272.76</v>
      </c>
    </row>
    <row r="1739" spans="1:16">
      <c r="A1739" t="str">
        <f t="shared" si="41"/>
        <v>1338</v>
      </c>
      <c r="B1739" s="10">
        <v>13</v>
      </c>
      <c r="C1739" s="10">
        <v>38</v>
      </c>
      <c r="D1739" s="10"/>
      <c r="E1739" s="10">
        <v>20610</v>
      </c>
      <c r="F1739" s="10">
        <v>20000</v>
      </c>
      <c r="G1739" s="10"/>
      <c r="H1739" s="10">
        <v>4256.37</v>
      </c>
      <c r="I1739" s="10"/>
      <c r="J1739" s="10">
        <v>16606</v>
      </c>
      <c r="K1739" s="10">
        <v>162.86000000000001</v>
      </c>
      <c r="L1739" s="10">
        <v>1520.6</v>
      </c>
      <c r="M1739" s="10">
        <v>407.15</v>
      </c>
      <c r="N1739" s="10">
        <v>3801.49</v>
      </c>
      <c r="O1739" s="10">
        <v>651.44000000000005</v>
      </c>
      <c r="P1739" s="10">
        <v>6082.38</v>
      </c>
    </row>
    <row r="1740" spans="1:16">
      <c r="A1740" t="str">
        <f t="shared" si="41"/>
        <v>1439</v>
      </c>
      <c r="B1740" s="11">
        <v>14</v>
      </c>
      <c r="C1740" s="11">
        <v>39</v>
      </c>
      <c r="D1740" s="11"/>
      <c r="E1740" s="11">
        <v>20610</v>
      </c>
      <c r="F1740" s="11">
        <v>20000</v>
      </c>
      <c r="G1740" s="11"/>
      <c r="H1740" s="11">
        <v>4384.0600000000004</v>
      </c>
      <c r="I1740" s="11"/>
      <c r="J1740" s="11">
        <v>16933</v>
      </c>
      <c r="K1740" s="11">
        <v>166.06</v>
      </c>
      <c r="L1740" s="11">
        <v>1732.27</v>
      </c>
      <c r="M1740" s="11">
        <v>415.15</v>
      </c>
      <c r="N1740" s="11">
        <v>4330.68</v>
      </c>
      <c r="O1740" s="11">
        <v>664.24</v>
      </c>
      <c r="P1740" s="11">
        <v>6929.09</v>
      </c>
    </row>
    <row r="1741" spans="1:16">
      <c r="A1741" t="str">
        <f t="shared" si="41"/>
        <v>1540</v>
      </c>
      <c r="B1741" s="10">
        <v>15</v>
      </c>
      <c r="C1741" s="10">
        <v>40</v>
      </c>
      <c r="D1741" s="10"/>
      <c r="E1741" s="10">
        <v>20610</v>
      </c>
      <c r="F1741" s="10">
        <v>20000</v>
      </c>
      <c r="G1741" s="10">
        <v>900</v>
      </c>
      <c r="H1741" s="10">
        <v>5415.58</v>
      </c>
      <c r="I1741" s="10"/>
      <c r="J1741" s="10">
        <v>16366</v>
      </c>
      <c r="K1741" s="10">
        <v>169.33</v>
      </c>
      <c r="L1741" s="10">
        <v>1953.57</v>
      </c>
      <c r="M1741" s="10">
        <v>423.33</v>
      </c>
      <c r="N1741" s="10">
        <v>4883.93</v>
      </c>
      <c r="O1741" s="10">
        <v>677.32</v>
      </c>
      <c r="P1741" s="10">
        <v>7814.29</v>
      </c>
    </row>
    <row r="1742" spans="1:16">
      <c r="A1742" t="str">
        <f t="shared" si="41"/>
        <v>1641</v>
      </c>
      <c r="B1742" s="11">
        <v>16</v>
      </c>
      <c r="C1742" s="11">
        <v>41</v>
      </c>
      <c r="D1742" s="11"/>
      <c r="E1742" s="11">
        <v>20610</v>
      </c>
      <c r="F1742" s="11">
        <v>20000</v>
      </c>
      <c r="G1742" s="11"/>
      <c r="H1742" s="11">
        <v>5578.05</v>
      </c>
      <c r="I1742" s="11"/>
      <c r="J1742" s="11">
        <v>16686</v>
      </c>
      <c r="K1742" s="11">
        <v>163.66</v>
      </c>
      <c r="L1742" s="11">
        <v>2175.84</v>
      </c>
      <c r="M1742" s="11">
        <v>409.15</v>
      </c>
      <c r="N1742" s="11">
        <v>5439.6</v>
      </c>
      <c r="O1742" s="11">
        <v>654.64</v>
      </c>
      <c r="P1742" s="11">
        <v>8703.35</v>
      </c>
    </row>
    <row r="1743" spans="1:16">
      <c r="A1743" t="str">
        <f t="shared" si="41"/>
        <v>1742</v>
      </c>
      <c r="B1743" s="10">
        <v>17</v>
      </c>
      <c r="C1743" s="10">
        <v>42</v>
      </c>
      <c r="D1743" s="10"/>
      <c r="E1743" s="10">
        <v>20610</v>
      </c>
      <c r="F1743" s="10">
        <v>20000</v>
      </c>
      <c r="G1743" s="10"/>
      <c r="H1743" s="10">
        <v>5745.39</v>
      </c>
      <c r="I1743" s="10"/>
      <c r="J1743" s="10">
        <v>17012</v>
      </c>
      <c r="K1743" s="10">
        <v>166.86</v>
      </c>
      <c r="L1743" s="10">
        <v>2407.9699999999998</v>
      </c>
      <c r="M1743" s="10">
        <v>417.15</v>
      </c>
      <c r="N1743" s="10">
        <v>6019.93</v>
      </c>
      <c r="O1743" s="10">
        <v>667.44</v>
      </c>
      <c r="P1743" s="10">
        <v>9631.89</v>
      </c>
    </row>
    <row r="1744" spans="1:16">
      <c r="A1744" t="str">
        <f t="shared" si="41"/>
        <v>1843</v>
      </c>
      <c r="B1744" s="11">
        <v>18</v>
      </c>
      <c r="C1744" s="11">
        <v>43</v>
      </c>
      <c r="D1744" s="11"/>
      <c r="E1744" s="11">
        <v>20610</v>
      </c>
      <c r="F1744" s="11">
        <v>20000</v>
      </c>
      <c r="G1744" s="11">
        <v>900</v>
      </c>
      <c r="H1744" s="11">
        <v>6817.75</v>
      </c>
      <c r="I1744" s="11"/>
      <c r="J1744" s="11">
        <v>16446</v>
      </c>
      <c r="K1744" s="11">
        <v>170.12</v>
      </c>
      <c r="L1744" s="11">
        <v>2650.33</v>
      </c>
      <c r="M1744" s="11">
        <v>425.3</v>
      </c>
      <c r="N1744" s="11">
        <v>6625.83</v>
      </c>
      <c r="O1744" s="11">
        <v>680.48</v>
      </c>
      <c r="P1744" s="11">
        <v>10601.33</v>
      </c>
    </row>
    <row r="1745" spans="1:16">
      <c r="A1745" t="str">
        <f t="shared" si="41"/>
        <v>1944</v>
      </c>
      <c r="B1745" s="10">
        <v>19</v>
      </c>
      <c r="C1745" s="10">
        <v>44</v>
      </c>
      <c r="D1745" s="10"/>
      <c r="E1745" s="10">
        <v>20610</v>
      </c>
      <c r="F1745" s="10">
        <v>20000</v>
      </c>
      <c r="G1745" s="10"/>
      <c r="H1745" s="10">
        <v>7022.29</v>
      </c>
      <c r="I1745" s="10"/>
      <c r="J1745" s="10">
        <v>16765</v>
      </c>
      <c r="K1745" s="10">
        <v>164.46</v>
      </c>
      <c r="L1745" s="10">
        <v>2894.3</v>
      </c>
      <c r="M1745" s="10">
        <v>411.15</v>
      </c>
      <c r="N1745" s="10">
        <v>7235.76</v>
      </c>
      <c r="O1745" s="10">
        <v>657.84</v>
      </c>
      <c r="P1745" s="10">
        <v>11577.21</v>
      </c>
    </row>
    <row r="1746" spans="1:16">
      <c r="A1746" t="str">
        <f t="shared" si="41"/>
        <v>2045</v>
      </c>
      <c r="B1746" s="11">
        <v>20</v>
      </c>
      <c r="C1746" s="11">
        <v>45</v>
      </c>
      <c r="D1746" s="11"/>
      <c r="E1746" s="11">
        <v>20610</v>
      </c>
      <c r="F1746" s="11">
        <v>20000</v>
      </c>
      <c r="G1746" s="11"/>
      <c r="H1746" s="11">
        <v>7232.95</v>
      </c>
      <c r="I1746" s="11"/>
      <c r="J1746" s="11">
        <v>17091</v>
      </c>
      <c r="K1746" s="11">
        <v>167.65</v>
      </c>
      <c r="L1746" s="11">
        <v>3148.78</v>
      </c>
      <c r="M1746" s="11">
        <v>419.13</v>
      </c>
      <c r="N1746" s="11">
        <v>7871.95</v>
      </c>
      <c r="O1746" s="11">
        <v>670.6</v>
      </c>
      <c r="P1746" s="11">
        <v>12595.13</v>
      </c>
    </row>
    <row r="1747" spans="1:16">
      <c r="A1747" t="str">
        <f t="shared" si="41"/>
        <v>2146</v>
      </c>
      <c r="B1747" s="10">
        <v>21</v>
      </c>
      <c r="C1747" s="10">
        <v>46</v>
      </c>
      <c r="D1747" s="10"/>
      <c r="E1747" s="10">
        <v>20610</v>
      </c>
      <c r="F1747" s="10">
        <v>20000</v>
      </c>
      <c r="G1747" s="10">
        <v>900</v>
      </c>
      <c r="H1747" s="10">
        <v>8349.94</v>
      </c>
      <c r="I1747" s="10"/>
      <c r="J1747" s="10">
        <v>16524</v>
      </c>
      <c r="K1747" s="10">
        <v>170.91</v>
      </c>
      <c r="L1747" s="10">
        <v>3414.16</v>
      </c>
      <c r="M1747" s="10">
        <v>427.28</v>
      </c>
      <c r="N1747" s="10">
        <v>8535.39</v>
      </c>
      <c r="O1747" s="10">
        <v>683.64</v>
      </c>
      <c r="P1747" s="10">
        <v>13656.62</v>
      </c>
    </row>
    <row r="1748" spans="1:16">
      <c r="A1748" t="str">
        <f t="shared" si="41"/>
        <v>2247</v>
      </c>
      <c r="B1748" s="11">
        <v>22</v>
      </c>
      <c r="C1748" s="11">
        <v>47</v>
      </c>
      <c r="D1748" s="11"/>
      <c r="E1748" s="11">
        <v>20610</v>
      </c>
      <c r="F1748" s="11">
        <v>20000</v>
      </c>
      <c r="G1748" s="11"/>
      <c r="H1748" s="11">
        <v>8600.44</v>
      </c>
      <c r="I1748" s="11"/>
      <c r="J1748" s="11">
        <v>16842</v>
      </c>
      <c r="K1748" s="11">
        <v>165.24</v>
      </c>
      <c r="L1748" s="11">
        <v>3681.82</v>
      </c>
      <c r="M1748" s="11">
        <v>413.1</v>
      </c>
      <c r="N1748" s="11">
        <v>9204.5499999999993</v>
      </c>
      <c r="O1748" s="11">
        <v>660.96</v>
      </c>
      <c r="P1748" s="11">
        <v>14727.28</v>
      </c>
    </row>
    <row r="1749" spans="1:16">
      <c r="A1749" t="str">
        <f t="shared" si="41"/>
        <v>2348</v>
      </c>
      <c r="B1749" s="10">
        <v>23</v>
      </c>
      <c r="C1749" s="10">
        <v>48</v>
      </c>
      <c r="D1749" s="10"/>
      <c r="E1749" s="10">
        <v>20610</v>
      </c>
      <c r="F1749" s="10">
        <v>20000</v>
      </c>
      <c r="G1749" s="10"/>
      <c r="H1749" s="10">
        <v>8858.4500000000007</v>
      </c>
      <c r="I1749" s="10"/>
      <c r="J1749" s="10">
        <v>17167</v>
      </c>
      <c r="K1749" s="10">
        <v>168.42</v>
      </c>
      <c r="L1749" s="10">
        <v>3960.69</v>
      </c>
      <c r="M1749" s="10">
        <v>421.05</v>
      </c>
      <c r="N1749" s="10">
        <v>9901.74</v>
      </c>
      <c r="O1749" s="10">
        <v>673.68</v>
      </c>
      <c r="P1749" s="10">
        <v>15842.78</v>
      </c>
    </row>
    <row r="1750" spans="1:16">
      <c r="A1750" t="str">
        <f t="shared" si="41"/>
        <v>2449</v>
      </c>
      <c r="B1750" s="11">
        <v>24</v>
      </c>
      <c r="C1750" s="11">
        <v>49</v>
      </c>
      <c r="D1750" s="11"/>
      <c r="E1750" s="11">
        <v>20610</v>
      </c>
      <c r="F1750" s="11">
        <v>20000</v>
      </c>
      <c r="G1750" s="11">
        <v>900</v>
      </c>
      <c r="H1750" s="11">
        <v>10024.209999999999</v>
      </c>
      <c r="I1750" s="11"/>
      <c r="J1750" s="11">
        <v>16599</v>
      </c>
      <c r="K1750" s="11">
        <v>171.67</v>
      </c>
      <c r="L1750" s="11">
        <v>4251.1899999999996</v>
      </c>
      <c r="M1750" s="11">
        <v>429.18</v>
      </c>
      <c r="N1750" s="11">
        <v>10627.96</v>
      </c>
      <c r="O1750" s="11">
        <v>686.68</v>
      </c>
      <c r="P1750" s="11">
        <v>17004.740000000002</v>
      </c>
    </row>
    <row r="1751" spans="1:16">
      <c r="A1751" t="str">
        <f t="shared" si="41"/>
        <v>2550</v>
      </c>
      <c r="B1751" s="10">
        <v>25</v>
      </c>
      <c r="C1751" s="10">
        <v>50</v>
      </c>
      <c r="D1751" s="10"/>
      <c r="E1751" s="10">
        <v>20610</v>
      </c>
      <c r="F1751" s="10">
        <v>20000</v>
      </c>
      <c r="G1751" s="10"/>
      <c r="H1751" s="10">
        <v>10324.93</v>
      </c>
      <c r="I1751" s="10"/>
      <c r="J1751" s="10">
        <v>16915</v>
      </c>
      <c r="K1751" s="10">
        <v>165.99</v>
      </c>
      <c r="L1751" s="10">
        <v>4544.71</v>
      </c>
      <c r="M1751" s="10">
        <v>414.98</v>
      </c>
      <c r="N1751" s="10">
        <v>11361.78</v>
      </c>
      <c r="O1751" s="10">
        <v>663.96</v>
      </c>
      <c r="P1751" s="10">
        <v>18178.84</v>
      </c>
    </row>
    <row r="1752" spans="1:16">
      <c r="A1752" t="str">
        <f t="shared" si="41"/>
        <v>2651</v>
      </c>
      <c r="B1752" s="11">
        <v>26</v>
      </c>
      <c r="C1752" s="11">
        <v>51</v>
      </c>
      <c r="D1752" s="11"/>
      <c r="E1752" s="11">
        <v>20610</v>
      </c>
      <c r="F1752" s="11">
        <v>20000</v>
      </c>
      <c r="G1752" s="11"/>
      <c r="H1752" s="11">
        <v>10634.68</v>
      </c>
      <c r="I1752" s="11"/>
      <c r="J1752" s="11">
        <v>17238</v>
      </c>
      <c r="K1752" s="11">
        <v>169.15</v>
      </c>
      <c r="L1752" s="11">
        <v>4850.2</v>
      </c>
      <c r="M1752" s="11">
        <v>422.88</v>
      </c>
      <c r="N1752" s="11">
        <v>12125.51</v>
      </c>
      <c r="O1752" s="11">
        <v>676.6</v>
      </c>
      <c r="P1752" s="11">
        <v>19400.810000000001</v>
      </c>
    </row>
    <row r="1753" spans="1:16">
      <c r="A1753" t="str">
        <f t="shared" si="41"/>
        <v>2752</v>
      </c>
      <c r="B1753" s="10">
        <v>27</v>
      </c>
      <c r="C1753" s="10">
        <v>52</v>
      </c>
      <c r="D1753" s="10"/>
      <c r="E1753" s="10">
        <v>20610</v>
      </c>
      <c r="F1753" s="10">
        <v>20000</v>
      </c>
      <c r="G1753" s="10">
        <v>900</v>
      </c>
      <c r="H1753" s="10">
        <v>11853.72</v>
      </c>
      <c r="I1753" s="10"/>
      <c r="J1753" s="10">
        <v>16667</v>
      </c>
      <c r="K1753" s="10">
        <v>172.38</v>
      </c>
      <c r="L1753" s="10">
        <v>5168.09</v>
      </c>
      <c r="M1753" s="10">
        <v>430.95</v>
      </c>
      <c r="N1753" s="10">
        <v>12920.22</v>
      </c>
      <c r="O1753" s="10">
        <v>689.52</v>
      </c>
      <c r="P1753" s="10">
        <v>20672.349999999999</v>
      </c>
    </row>
    <row r="1754" spans="1:16">
      <c r="A1754" t="str">
        <f t="shared" si="41"/>
        <v>2853</v>
      </c>
      <c r="B1754" s="11">
        <v>28</v>
      </c>
      <c r="C1754" s="11">
        <v>53</v>
      </c>
      <c r="D1754" s="11"/>
      <c r="E1754" s="11">
        <v>20610</v>
      </c>
      <c r="F1754" s="11">
        <v>20000</v>
      </c>
      <c r="G1754" s="11"/>
      <c r="H1754" s="11">
        <v>12209.33</v>
      </c>
      <c r="I1754" s="11"/>
      <c r="J1754" s="11">
        <v>16980</v>
      </c>
      <c r="K1754" s="11">
        <v>166.67</v>
      </c>
      <c r="L1754" s="11">
        <v>5489.8</v>
      </c>
      <c r="M1754" s="11">
        <v>416.68</v>
      </c>
      <c r="N1754" s="11">
        <v>13724.5</v>
      </c>
      <c r="O1754" s="11">
        <v>666.68</v>
      </c>
      <c r="P1754" s="11">
        <v>21959.200000000001</v>
      </c>
    </row>
    <row r="1755" spans="1:16">
      <c r="A1755" t="str">
        <f t="shared" si="41"/>
        <v>2954</v>
      </c>
      <c r="B1755" s="10">
        <v>29</v>
      </c>
      <c r="C1755" s="10">
        <v>54</v>
      </c>
      <c r="D1755" s="10"/>
      <c r="E1755" s="10">
        <v>20610</v>
      </c>
      <c r="F1755" s="10">
        <v>20000</v>
      </c>
      <c r="G1755" s="10"/>
      <c r="H1755" s="10">
        <v>12575.61</v>
      </c>
      <c r="I1755" s="10"/>
      <c r="J1755" s="10">
        <v>17300</v>
      </c>
      <c r="K1755" s="10">
        <v>169.8</v>
      </c>
      <c r="L1755" s="10">
        <v>5824.3</v>
      </c>
      <c r="M1755" s="10">
        <v>424.5</v>
      </c>
      <c r="N1755" s="10">
        <v>14560.74</v>
      </c>
      <c r="O1755" s="10">
        <v>679.2</v>
      </c>
      <c r="P1755" s="10">
        <v>23297.18</v>
      </c>
    </row>
    <row r="1756" spans="1:16">
      <c r="A1756" t="str">
        <f t="shared" si="41"/>
        <v>3055</v>
      </c>
      <c r="B1756" s="11">
        <v>30</v>
      </c>
      <c r="C1756" s="11">
        <v>55</v>
      </c>
      <c r="D1756" s="11"/>
      <c r="E1756" s="11">
        <v>20610</v>
      </c>
      <c r="F1756" s="11">
        <v>20000</v>
      </c>
      <c r="G1756" s="11">
        <v>900</v>
      </c>
      <c r="H1756" s="11">
        <v>13852.88</v>
      </c>
      <c r="I1756" s="11"/>
      <c r="J1756" s="11">
        <v>16726</v>
      </c>
      <c r="K1756" s="11">
        <v>173</v>
      </c>
      <c r="L1756" s="11">
        <v>6172.02</v>
      </c>
      <c r="M1756" s="11">
        <v>432.5</v>
      </c>
      <c r="N1756" s="11">
        <v>15430.06</v>
      </c>
      <c r="O1756" s="11">
        <v>692</v>
      </c>
      <c r="P1756" s="11">
        <v>24688.1</v>
      </c>
    </row>
    <row r="1757" spans="1:16">
      <c r="A1757" t="str">
        <f t="shared" si="41"/>
        <v>3156</v>
      </c>
      <c r="B1757" s="10">
        <v>31</v>
      </c>
      <c r="C1757" s="10">
        <v>56</v>
      </c>
      <c r="D1757" s="10"/>
      <c r="E1757" s="10">
        <v>20610</v>
      </c>
      <c r="F1757" s="10">
        <v>20000</v>
      </c>
      <c r="G1757" s="10"/>
      <c r="H1757" s="10">
        <v>14268.47</v>
      </c>
      <c r="I1757" s="10"/>
      <c r="J1757" s="10">
        <v>17033</v>
      </c>
      <c r="K1757" s="10">
        <v>167.26</v>
      </c>
      <c r="L1757" s="10">
        <v>6524.44</v>
      </c>
      <c r="M1757" s="10">
        <v>418.15</v>
      </c>
      <c r="N1757" s="10">
        <v>16311.11</v>
      </c>
      <c r="O1757" s="10">
        <v>669.04</v>
      </c>
      <c r="P1757" s="10">
        <v>26097.78</v>
      </c>
    </row>
    <row r="1758" spans="1:16">
      <c r="A1758" t="str">
        <f t="shared" si="41"/>
        <v>3257</v>
      </c>
      <c r="B1758" s="11">
        <v>32</v>
      </c>
      <c r="C1758" s="11">
        <v>57</v>
      </c>
      <c r="D1758" s="11"/>
      <c r="E1758" s="11">
        <v>20610</v>
      </c>
      <c r="F1758" s="11">
        <v>20000</v>
      </c>
      <c r="G1758" s="11"/>
      <c r="H1758" s="11">
        <v>14696.52</v>
      </c>
      <c r="I1758" s="11"/>
      <c r="J1758" s="11">
        <v>17348</v>
      </c>
      <c r="K1758" s="11">
        <v>170.33</v>
      </c>
      <c r="L1758" s="11">
        <v>6890.51</v>
      </c>
      <c r="M1758" s="11">
        <v>425.83</v>
      </c>
      <c r="N1758" s="11">
        <v>17226.27</v>
      </c>
      <c r="O1758" s="11">
        <v>681.32</v>
      </c>
      <c r="P1758" s="11">
        <v>27562.03</v>
      </c>
    </row>
    <row r="1759" spans="1:16">
      <c r="A1759" t="str">
        <f t="shared" si="41"/>
        <v>3358</v>
      </c>
      <c r="B1759" s="10">
        <v>33</v>
      </c>
      <c r="C1759" s="10">
        <v>58</v>
      </c>
      <c r="D1759" s="10"/>
      <c r="E1759" s="10">
        <v>20610</v>
      </c>
      <c r="F1759" s="10">
        <v>20000</v>
      </c>
      <c r="G1759" s="10">
        <v>900</v>
      </c>
      <c r="H1759" s="10">
        <v>16037.42</v>
      </c>
      <c r="I1759" s="10"/>
      <c r="J1759" s="10">
        <v>16769</v>
      </c>
      <c r="K1759" s="10">
        <v>173.48</v>
      </c>
      <c r="L1759" s="10">
        <v>7270.7</v>
      </c>
      <c r="M1759" s="10">
        <v>433.7</v>
      </c>
      <c r="N1759" s="10">
        <v>18176.759999999998</v>
      </c>
      <c r="O1759" s="10">
        <v>693.92</v>
      </c>
      <c r="P1759" s="10">
        <v>29082.81</v>
      </c>
    </row>
    <row r="1760" spans="1:16">
      <c r="A1760" t="str">
        <f t="shared" si="41"/>
        <v>3459</v>
      </c>
      <c r="B1760" s="11">
        <v>34</v>
      </c>
      <c r="C1760" s="11">
        <v>59</v>
      </c>
      <c r="D1760" s="11"/>
      <c r="E1760" s="11">
        <v>20610</v>
      </c>
      <c r="F1760" s="11">
        <v>20000</v>
      </c>
      <c r="G1760" s="11"/>
      <c r="H1760" s="11">
        <v>16518.54</v>
      </c>
      <c r="I1760" s="11"/>
      <c r="J1760" s="11">
        <v>17069</v>
      </c>
      <c r="K1760" s="11">
        <v>167.69</v>
      </c>
      <c r="L1760" s="11">
        <v>7656.51</v>
      </c>
      <c r="M1760" s="11">
        <v>419.23</v>
      </c>
      <c r="N1760" s="11">
        <v>19141.29</v>
      </c>
      <c r="O1760" s="11">
        <v>670.76</v>
      </c>
      <c r="P1760" s="11">
        <v>30626.06</v>
      </c>
    </row>
    <row r="1761" spans="1:16">
      <c r="A1761" t="str">
        <f t="shared" si="41"/>
        <v>3560</v>
      </c>
      <c r="B1761" s="10">
        <v>35</v>
      </c>
      <c r="C1761" s="10">
        <v>60</v>
      </c>
      <c r="D1761" s="10"/>
      <c r="E1761" s="10">
        <v>20610</v>
      </c>
      <c r="F1761" s="10">
        <v>20000</v>
      </c>
      <c r="G1761" s="10"/>
      <c r="H1761" s="10">
        <v>17014.099999999999</v>
      </c>
      <c r="I1761" s="10"/>
      <c r="J1761" s="10">
        <v>17376</v>
      </c>
      <c r="K1761" s="10">
        <v>170.69</v>
      </c>
      <c r="L1761" s="10">
        <v>8056.9</v>
      </c>
      <c r="M1761" s="10">
        <v>426.73</v>
      </c>
      <c r="N1761" s="10">
        <v>20142.25</v>
      </c>
      <c r="O1761" s="10">
        <v>682.76</v>
      </c>
      <c r="P1761" s="10">
        <v>32227.599999999999</v>
      </c>
    </row>
    <row r="1762" spans="1:16">
      <c r="A1762" t="str">
        <f t="shared" si="41"/>
        <v>3661</v>
      </c>
      <c r="B1762" s="11">
        <v>36</v>
      </c>
      <c r="C1762" s="11">
        <v>61</v>
      </c>
      <c r="D1762" s="11"/>
      <c r="E1762" s="11">
        <v>20610</v>
      </c>
      <c r="F1762" s="11">
        <v>20000</v>
      </c>
      <c r="G1762" s="11">
        <v>900</v>
      </c>
      <c r="H1762" s="11">
        <v>18424.52</v>
      </c>
      <c r="I1762" s="11"/>
      <c r="J1762" s="11">
        <v>16789</v>
      </c>
      <c r="K1762" s="11">
        <v>173.76</v>
      </c>
      <c r="L1762" s="11">
        <v>8472.3700000000008</v>
      </c>
      <c r="M1762" s="11">
        <v>434.4</v>
      </c>
      <c r="N1762" s="11">
        <v>21180.92</v>
      </c>
      <c r="O1762" s="11">
        <v>695.04</v>
      </c>
      <c r="P1762" s="11">
        <v>33889.47</v>
      </c>
    </row>
    <row r="1763" spans="1:16">
      <c r="A1763" t="str">
        <f t="shared" si="41"/>
        <v>3762</v>
      </c>
      <c r="B1763" s="10">
        <v>37</v>
      </c>
      <c r="C1763" s="10">
        <v>62</v>
      </c>
      <c r="D1763" s="10"/>
      <c r="E1763" s="10">
        <v>20610</v>
      </c>
      <c r="F1763" s="10">
        <v>20000</v>
      </c>
      <c r="G1763" s="10"/>
      <c r="H1763" s="10">
        <v>18977.259999999998</v>
      </c>
      <c r="I1763" s="10"/>
      <c r="J1763" s="10">
        <v>17078</v>
      </c>
      <c r="K1763" s="10">
        <v>167.89</v>
      </c>
      <c r="L1763" s="10">
        <v>8894.43</v>
      </c>
      <c r="M1763" s="10">
        <v>419.73</v>
      </c>
      <c r="N1763" s="10">
        <v>22236.07</v>
      </c>
      <c r="O1763" s="10">
        <v>671.56</v>
      </c>
      <c r="P1763" s="10">
        <v>35577.71</v>
      </c>
    </row>
    <row r="1764" spans="1:16">
      <c r="A1764" t="str">
        <f t="shared" si="41"/>
        <v>3863</v>
      </c>
      <c r="B1764" s="11">
        <v>38</v>
      </c>
      <c r="C1764" s="11">
        <v>63</v>
      </c>
      <c r="D1764" s="11"/>
      <c r="E1764" s="11">
        <v>20610</v>
      </c>
      <c r="F1764" s="11">
        <v>20000</v>
      </c>
      <c r="G1764" s="11"/>
      <c r="H1764" s="11">
        <v>19546.57</v>
      </c>
      <c r="I1764" s="11"/>
      <c r="J1764" s="11">
        <v>17374</v>
      </c>
      <c r="K1764" s="11">
        <v>170.78</v>
      </c>
      <c r="L1764" s="11">
        <v>9332.0400000000009</v>
      </c>
      <c r="M1764" s="11">
        <v>426.95</v>
      </c>
      <c r="N1764" s="11">
        <v>23330.1</v>
      </c>
      <c r="O1764" s="11">
        <v>683.12</v>
      </c>
      <c r="P1764" s="11">
        <v>37328.160000000003</v>
      </c>
    </row>
    <row r="1765" spans="1:16">
      <c r="A1765" t="str">
        <f t="shared" si="41"/>
        <v>3964</v>
      </c>
      <c r="B1765" s="10">
        <v>39</v>
      </c>
      <c r="C1765" s="10">
        <v>64</v>
      </c>
      <c r="D1765" s="10"/>
      <c r="E1765" s="10">
        <v>20610</v>
      </c>
      <c r="F1765" s="10">
        <v>20000</v>
      </c>
      <c r="G1765" s="10">
        <v>900</v>
      </c>
      <c r="H1765" s="10">
        <v>21032.97</v>
      </c>
      <c r="I1765" s="10"/>
      <c r="J1765" s="10">
        <v>16776</v>
      </c>
      <c r="K1765" s="10">
        <v>173.74</v>
      </c>
      <c r="L1765" s="10">
        <v>9785.74</v>
      </c>
      <c r="M1765" s="10">
        <v>434.35</v>
      </c>
      <c r="N1765" s="10">
        <v>24464.35</v>
      </c>
      <c r="O1765" s="10">
        <v>694.96</v>
      </c>
      <c r="P1765" s="10">
        <v>39142.97</v>
      </c>
    </row>
    <row r="1766" spans="1:16">
      <c r="A1766" t="str">
        <f t="shared" si="41"/>
        <v>4065</v>
      </c>
      <c r="B1766" s="11">
        <v>40</v>
      </c>
      <c r="C1766" s="11">
        <v>65</v>
      </c>
      <c r="D1766" s="11"/>
      <c r="E1766" s="11">
        <v>20610</v>
      </c>
      <c r="F1766" s="11">
        <v>20000</v>
      </c>
      <c r="G1766" s="11"/>
      <c r="H1766" s="11">
        <v>21663.96</v>
      </c>
      <c r="I1766" s="11"/>
      <c r="J1766" s="11">
        <v>17049</v>
      </c>
      <c r="K1766" s="11">
        <v>167.76</v>
      </c>
      <c r="L1766" s="11">
        <v>10247.07</v>
      </c>
      <c r="M1766" s="11">
        <v>419.4</v>
      </c>
      <c r="N1766" s="11">
        <v>25617.69</v>
      </c>
      <c r="O1766" s="11">
        <v>671.04</v>
      </c>
      <c r="P1766" s="11">
        <v>40988.300000000003</v>
      </c>
    </row>
    <row r="1767" spans="1:16">
      <c r="A1767" t="str">
        <f t="shared" si="41"/>
        <v>4166</v>
      </c>
      <c r="B1767" s="10">
        <v>41</v>
      </c>
      <c r="C1767" s="10">
        <v>66</v>
      </c>
      <c r="D1767" s="10"/>
      <c r="E1767" s="10">
        <v>20610</v>
      </c>
      <c r="F1767" s="10">
        <v>20000</v>
      </c>
      <c r="G1767" s="10"/>
      <c r="H1767" s="10">
        <v>22313.88</v>
      </c>
      <c r="I1767" s="10"/>
      <c r="J1767" s="10">
        <v>17328</v>
      </c>
      <c r="K1767" s="10">
        <v>170.49</v>
      </c>
      <c r="L1767" s="10">
        <v>10724.98</v>
      </c>
      <c r="M1767" s="10">
        <v>426.23</v>
      </c>
      <c r="N1767" s="10">
        <v>26812.44</v>
      </c>
      <c r="O1767" s="10">
        <v>681.96</v>
      </c>
      <c r="P1767" s="10">
        <v>42899.91</v>
      </c>
    </row>
    <row r="1768" spans="1:16">
      <c r="A1768" t="str">
        <f t="shared" si="41"/>
        <v>4267</v>
      </c>
      <c r="B1768" s="11">
        <v>42</v>
      </c>
      <c r="C1768" s="11">
        <v>67</v>
      </c>
      <c r="D1768" s="11"/>
      <c r="E1768" s="11">
        <v>20610</v>
      </c>
      <c r="F1768" s="11">
        <v>20000</v>
      </c>
      <c r="G1768" s="11">
        <v>900</v>
      </c>
      <c r="H1768" s="11">
        <v>23883.3</v>
      </c>
      <c r="I1768" s="11"/>
      <c r="J1768" s="11">
        <v>16713</v>
      </c>
      <c r="K1768" s="11">
        <v>173.28</v>
      </c>
      <c r="L1768" s="11">
        <v>11220.01</v>
      </c>
      <c r="M1768" s="11">
        <v>433.2</v>
      </c>
      <c r="N1768" s="11">
        <v>28050.01</v>
      </c>
      <c r="O1768" s="11">
        <v>693.12</v>
      </c>
      <c r="P1768" s="11">
        <v>44880.02</v>
      </c>
    </row>
    <row r="1769" spans="1:16">
      <c r="A1769" t="str">
        <f t="shared" si="41"/>
        <v>4368</v>
      </c>
      <c r="B1769" s="10">
        <v>43</v>
      </c>
      <c r="C1769" s="10">
        <v>68</v>
      </c>
      <c r="D1769" s="10"/>
      <c r="E1769" s="10">
        <v>20610</v>
      </c>
      <c r="F1769" s="10">
        <v>20000</v>
      </c>
      <c r="G1769" s="10"/>
      <c r="H1769" s="10">
        <v>24599.79</v>
      </c>
      <c r="I1769" s="10"/>
      <c r="J1769" s="10">
        <v>16963</v>
      </c>
      <c r="K1769" s="10">
        <v>167.13</v>
      </c>
      <c r="L1769" s="10">
        <v>11723.74</v>
      </c>
      <c r="M1769" s="10">
        <v>417.83</v>
      </c>
      <c r="N1769" s="10">
        <v>29309.34</v>
      </c>
      <c r="O1769" s="10">
        <v>668.52</v>
      </c>
      <c r="P1769" s="10">
        <v>46894.94</v>
      </c>
    </row>
    <row r="1770" spans="1:16">
      <c r="A1770" t="str">
        <f t="shared" si="41"/>
        <v>4469</v>
      </c>
      <c r="B1770" s="11">
        <v>44</v>
      </c>
      <c r="C1770" s="11">
        <v>69</v>
      </c>
      <c r="D1770" s="11"/>
      <c r="E1770" s="11">
        <v>20610</v>
      </c>
      <c r="F1770" s="11">
        <v>20000</v>
      </c>
      <c r="G1770" s="11"/>
      <c r="H1770" s="11">
        <v>25337.79</v>
      </c>
      <c r="I1770" s="11"/>
      <c r="J1770" s="11">
        <v>17216</v>
      </c>
      <c r="K1770" s="11">
        <v>169.63</v>
      </c>
      <c r="L1770" s="11">
        <v>12245.08</v>
      </c>
      <c r="M1770" s="11">
        <v>424.08</v>
      </c>
      <c r="N1770" s="11">
        <v>30612.69</v>
      </c>
      <c r="O1770" s="11">
        <v>678.52</v>
      </c>
      <c r="P1770" s="11">
        <v>48980.31</v>
      </c>
    </row>
    <row r="1771" spans="1:16">
      <c r="A1771" t="str">
        <f t="shared" si="41"/>
        <v>4570</v>
      </c>
      <c r="B1771" s="10">
        <v>45</v>
      </c>
      <c r="C1771" s="10">
        <v>70</v>
      </c>
      <c r="D1771" s="10"/>
      <c r="E1771" s="10">
        <v>20610</v>
      </c>
      <c r="F1771" s="10">
        <v>20000</v>
      </c>
      <c r="G1771" s="10">
        <v>900</v>
      </c>
      <c r="H1771" s="10">
        <v>26997.919999999998</v>
      </c>
      <c r="I1771" s="10"/>
      <c r="J1771" s="10">
        <v>16575</v>
      </c>
      <c r="K1771" s="10">
        <v>172.16</v>
      </c>
      <c r="L1771" s="10">
        <v>12784.59</v>
      </c>
      <c r="M1771" s="10">
        <v>430.4</v>
      </c>
      <c r="N1771" s="10">
        <v>31961.48</v>
      </c>
      <c r="O1771" s="10">
        <v>688.64</v>
      </c>
      <c r="P1771" s="10">
        <v>51138.36</v>
      </c>
    </row>
    <row r="1772" spans="1:16">
      <c r="A1772" t="str">
        <f t="shared" si="41"/>
        <v>4671</v>
      </c>
      <c r="B1772" s="11">
        <v>46</v>
      </c>
      <c r="C1772" s="11">
        <v>71</v>
      </c>
      <c r="D1772" s="11"/>
      <c r="E1772" s="11">
        <v>20610</v>
      </c>
      <c r="F1772" s="11">
        <v>20000</v>
      </c>
      <c r="G1772" s="11"/>
      <c r="H1772" s="11">
        <v>27807.86</v>
      </c>
      <c r="I1772" s="11"/>
      <c r="J1772" s="11">
        <v>16789</v>
      </c>
      <c r="K1772" s="11">
        <v>165.75</v>
      </c>
      <c r="L1772" s="11">
        <v>13333.88</v>
      </c>
      <c r="M1772" s="11">
        <v>414.38</v>
      </c>
      <c r="N1772" s="11">
        <v>33334.69</v>
      </c>
      <c r="O1772" s="11">
        <v>663</v>
      </c>
      <c r="P1772" s="11">
        <v>53335.51</v>
      </c>
    </row>
    <row r="1773" spans="1:16">
      <c r="A1773" t="str">
        <f t="shared" si="41"/>
        <v>4772</v>
      </c>
      <c r="B1773" s="10">
        <v>47</v>
      </c>
      <c r="C1773" s="10">
        <v>72</v>
      </c>
      <c r="D1773" s="10"/>
      <c r="E1773" s="10">
        <v>20610</v>
      </c>
      <c r="F1773" s="10">
        <v>20000</v>
      </c>
      <c r="G1773" s="10"/>
      <c r="H1773" s="10">
        <v>28642.09</v>
      </c>
      <c r="I1773" s="10"/>
      <c r="J1773" s="10">
        <v>17004</v>
      </c>
      <c r="K1773" s="10">
        <v>167.89</v>
      </c>
      <c r="L1773" s="10">
        <v>13901.78</v>
      </c>
      <c r="M1773" s="10">
        <v>419.73</v>
      </c>
      <c r="N1773" s="10">
        <v>34754.46</v>
      </c>
      <c r="O1773" s="10">
        <v>671.56</v>
      </c>
      <c r="P1773" s="10">
        <v>55607.14</v>
      </c>
    </row>
    <row r="1774" spans="1:16">
      <c r="A1774" t="str">
        <f t="shared" si="41"/>
        <v>4873</v>
      </c>
      <c r="B1774" s="11">
        <v>48</v>
      </c>
      <c r="C1774" s="11">
        <v>73</v>
      </c>
      <c r="D1774" s="11"/>
      <c r="E1774" s="11">
        <v>20610</v>
      </c>
      <c r="F1774" s="11">
        <v>20000</v>
      </c>
      <c r="G1774" s="11">
        <v>900</v>
      </c>
      <c r="H1774" s="11">
        <v>30401.360000000001</v>
      </c>
      <c r="I1774" s="11"/>
      <c r="J1774" s="11">
        <v>16320</v>
      </c>
      <c r="K1774" s="11">
        <v>170.04</v>
      </c>
      <c r="L1774" s="11">
        <v>14488.88</v>
      </c>
      <c r="M1774" s="11">
        <v>425.1</v>
      </c>
      <c r="N1774" s="11">
        <v>36222.19</v>
      </c>
      <c r="O1774" s="11">
        <v>680.16</v>
      </c>
      <c r="P1774" s="11">
        <v>57955.51</v>
      </c>
    </row>
    <row r="1775" spans="1:16">
      <c r="A1775" t="str">
        <f t="shared" si="41"/>
        <v>4974</v>
      </c>
      <c r="B1775" s="10">
        <v>49</v>
      </c>
      <c r="C1775" s="10">
        <v>74</v>
      </c>
      <c r="D1775" s="10"/>
      <c r="E1775" s="10">
        <v>20610</v>
      </c>
      <c r="F1775" s="10">
        <v>20000</v>
      </c>
      <c r="G1775" s="10"/>
      <c r="H1775" s="10">
        <v>31313.4</v>
      </c>
      <c r="I1775" s="10"/>
      <c r="J1775" s="10">
        <v>16478</v>
      </c>
      <c r="K1775" s="10">
        <v>163.19999999999999</v>
      </c>
      <c r="L1775" s="10">
        <v>15086.74</v>
      </c>
      <c r="M1775" s="10">
        <v>408</v>
      </c>
      <c r="N1775" s="10">
        <v>37716.86</v>
      </c>
      <c r="O1775" s="10">
        <v>652.79999999999995</v>
      </c>
      <c r="P1775" s="10">
        <v>60346.98</v>
      </c>
    </row>
    <row r="1776" spans="1:16">
      <c r="A1776" t="str">
        <f t="shared" si="41"/>
        <v>5075</v>
      </c>
      <c r="B1776" s="11">
        <v>50</v>
      </c>
      <c r="C1776" s="11">
        <v>75</v>
      </c>
      <c r="D1776" s="11"/>
      <c r="E1776" s="11">
        <v>20610</v>
      </c>
      <c r="F1776" s="11">
        <v>20000</v>
      </c>
      <c r="G1776" s="11"/>
      <c r="H1776" s="11">
        <v>32252.799999999999</v>
      </c>
      <c r="I1776" s="11"/>
      <c r="J1776" s="11">
        <v>16629</v>
      </c>
      <c r="K1776" s="11">
        <v>164.78</v>
      </c>
      <c r="L1776" s="11">
        <v>15704.13</v>
      </c>
      <c r="M1776" s="11">
        <v>411.95</v>
      </c>
      <c r="N1776" s="11">
        <v>39260.32</v>
      </c>
      <c r="O1776" s="11">
        <v>659.12</v>
      </c>
      <c r="P1776" s="11">
        <v>62816.51</v>
      </c>
    </row>
    <row r="1777" spans="1:16">
      <c r="A1777" t="str">
        <f t="shared" si="41"/>
        <v>5176</v>
      </c>
      <c r="B1777" s="10">
        <v>51</v>
      </c>
      <c r="C1777" s="10">
        <v>76</v>
      </c>
      <c r="D1777" s="10"/>
      <c r="E1777" s="10">
        <v>20610</v>
      </c>
      <c r="F1777" s="10">
        <v>20000</v>
      </c>
      <c r="G1777" s="10">
        <v>900</v>
      </c>
      <c r="H1777" s="10">
        <v>34120.379999999997</v>
      </c>
      <c r="I1777" s="10"/>
      <c r="J1777" s="10">
        <v>15875</v>
      </c>
      <c r="K1777" s="10">
        <v>166.29</v>
      </c>
      <c r="L1777" s="10">
        <v>16341.54</v>
      </c>
      <c r="M1777" s="10">
        <v>415.73</v>
      </c>
      <c r="N1777" s="10">
        <v>40853.85</v>
      </c>
      <c r="O1777" s="10">
        <v>665.16</v>
      </c>
      <c r="P1777" s="10">
        <v>65366.16</v>
      </c>
    </row>
    <row r="1778" spans="1:16">
      <c r="A1778" t="str">
        <f t="shared" si="41"/>
        <v>5277</v>
      </c>
      <c r="B1778" s="11">
        <v>52</v>
      </c>
      <c r="C1778" s="11">
        <v>77</v>
      </c>
      <c r="D1778" s="11"/>
      <c r="E1778" s="11">
        <v>20610</v>
      </c>
      <c r="F1778" s="11">
        <v>20000</v>
      </c>
      <c r="G1778" s="11"/>
      <c r="H1778" s="11">
        <v>35144</v>
      </c>
      <c r="I1778" s="11"/>
      <c r="J1778" s="11">
        <v>15939</v>
      </c>
      <c r="K1778" s="11">
        <v>158.75</v>
      </c>
      <c r="L1778" s="11">
        <v>16990.54</v>
      </c>
      <c r="M1778" s="11">
        <v>396.88</v>
      </c>
      <c r="N1778" s="11">
        <v>42476.34</v>
      </c>
      <c r="O1778" s="11">
        <v>635</v>
      </c>
      <c r="P1778" s="11">
        <v>67962.149999999994</v>
      </c>
    </row>
    <row r="1779" spans="1:16">
      <c r="A1779" t="str">
        <f t="shared" si="41"/>
        <v>5378</v>
      </c>
      <c r="B1779" s="10">
        <v>53</v>
      </c>
      <c r="C1779" s="10">
        <v>78</v>
      </c>
      <c r="D1779" s="10"/>
      <c r="E1779" s="10">
        <v>20610</v>
      </c>
      <c r="F1779" s="10">
        <v>20000</v>
      </c>
      <c r="G1779" s="10"/>
      <c r="H1779" s="10">
        <v>36198.32</v>
      </c>
      <c r="I1779" s="10"/>
      <c r="J1779" s="10">
        <v>15983</v>
      </c>
      <c r="K1779" s="10">
        <v>159.38999999999999</v>
      </c>
      <c r="L1779" s="10">
        <v>17659.64</v>
      </c>
      <c r="M1779" s="10">
        <v>398.48</v>
      </c>
      <c r="N1779" s="10">
        <v>44149.11</v>
      </c>
      <c r="O1779" s="10">
        <v>637.55999999999995</v>
      </c>
      <c r="P1779" s="10">
        <v>70638.570000000007</v>
      </c>
    </row>
    <row r="1780" spans="1:16">
      <c r="A1780" t="str">
        <f t="shared" si="41"/>
        <v>5479</v>
      </c>
      <c r="B1780" s="11">
        <v>54</v>
      </c>
      <c r="C1780" s="11">
        <v>79</v>
      </c>
      <c r="D1780" s="11"/>
      <c r="E1780" s="11">
        <v>20610</v>
      </c>
      <c r="F1780" s="11">
        <v>20000</v>
      </c>
      <c r="G1780" s="11">
        <v>900</v>
      </c>
      <c r="H1780" s="11">
        <v>38184.269999999997</v>
      </c>
      <c r="I1780" s="11"/>
      <c r="J1780" s="11">
        <v>15103</v>
      </c>
      <c r="K1780" s="11">
        <v>159.83000000000001</v>
      </c>
      <c r="L1780" s="11">
        <v>18349.259999999998</v>
      </c>
      <c r="M1780" s="11">
        <v>399.58</v>
      </c>
      <c r="N1780" s="11">
        <v>45873.15</v>
      </c>
      <c r="O1780" s="11">
        <v>639.32000000000005</v>
      </c>
      <c r="P1780" s="11">
        <v>73397.05</v>
      </c>
    </row>
    <row r="1781" spans="1:16">
      <c r="A1781" t="str">
        <f t="shared" si="41"/>
        <v>5580</v>
      </c>
      <c r="B1781" s="10">
        <v>55</v>
      </c>
      <c r="C1781" s="10">
        <v>80</v>
      </c>
      <c r="D1781" s="10"/>
      <c r="E1781" s="10">
        <v>20610</v>
      </c>
      <c r="F1781" s="10">
        <v>20000</v>
      </c>
      <c r="G1781" s="10"/>
      <c r="H1781" s="10">
        <v>39329.79</v>
      </c>
      <c r="I1781" s="10">
        <v>15000</v>
      </c>
      <c r="J1781" s="10">
        <v>15000</v>
      </c>
      <c r="K1781" s="10">
        <v>151.03</v>
      </c>
      <c r="L1781" s="10">
        <v>19050.77</v>
      </c>
      <c r="M1781" s="10">
        <v>377.58</v>
      </c>
      <c r="N1781" s="10">
        <v>47626.92</v>
      </c>
      <c r="O1781" s="10">
        <v>604.12</v>
      </c>
      <c r="P1781" s="10">
        <v>76203.08</v>
      </c>
    </row>
    <row r="1782" spans="1:16" ht="54">
      <c r="B1782" s="9" t="s">
        <v>27</v>
      </c>
      <c r="C1782" s="9" t="s">
        <v>13</v>
      </c>
      <c r="D1782" s="9" t="s">
        <v>3027</v>
      </c>
      <c r="E1782" s="9" t="s">
        <v>15</v>
      </c>
      <c r="F1782" s="9" t="s">
        <v>16</v>
      </c>
      <c r="G1782" s="9" t="s">
        <v>17</v>
      </c>
      <c r="H1782" s="9" t="s">
        <v>3028</v>
      </c>
      <c r="I1782" s="9" t="s">
        <v>19</v>
      </c>
      <c r="J1782" s="9" t="s">
        <v>20</v>
      </c>
      <c r="K1782" s="9" t="s">
        <v>21</v>
      </c>
      <c r="L1782" s="9" t="s">
        <v>22</v>
      </c>
      <c r="M1782" s="9" t="s">
        <v>23</v>
      </c>
      <c r="N1782" s="9" t="s">
        <v>24</v>
      </c>
      <c r="O1782" s="9" t="s">
        <v>25</v>
      </c>
      <c r="P1782" s="9" t="s">
        <v>26</v>
      </c>
    </row>
    <row r="1783" spans="1:16">
      <c r="A1783" t="str">
        <f t="shared" ref="A1783:A1836" si="42">B1783&amp;C1783</f>
        <v>127</v>
      </c>
      <c r="B1783" s="10">
        <v>1</v>
      </c>
      <c r="C1783" s="10">
        <v>27</v>
      </c>
      <c r="D1783" s="10">
        <v>2069</v>
      </c>
      <c r="E1783" s="10">
        <v>2069</v>
      </c>
      <c r="F1783" s="10">
        <v>20000</v>
      </c>
      <c r="G1783" s="10"/>
      <c r="H1783" s="10"/>
      <c r="I1783" s="10"/>
      <c r="J1783" s="10">
        <v>931.05</v>
      </c>
      <c r="K1783" s="10">
        <v>11.38</v>
      </c>
      <c r="L1783" s="10">
        <v>11.38</v>
      </c>
      <c r="M1783" s="10">
        <v>28.45</v>
      </c>
      <c r="N1783" s="10">
        <v>28.45</v>
      </c>
      <c r="O1783" s="10">
        <v>45.52</v>
      </c>
      <c r="P1783" s="10">
        <v>45.52</v>
      </c>
    </row>
    <row r="1784" spans="1:16">
      <c r="A1784" t="str">
        <f t="shared" si="42"/>
        <v>228</v>
      </c>
      <c r="B1784" s="11">
        <v>2</v>
      </c>
      <c r="C1784" s="11">
        <v>28</v>
      </c>
      <c r="D1784" s="11">
        <v>2069</v>
      </c>
      <c r="E1784" s="11">
        <v>4138</v>
      </c>
      <c r="F1784" s="11">
        <v>20000</v>
      </c>
      <c r="G1784" s="11"/>
      <c r="H1784" s="11"/>
      <c r="I1784" s="11"/>
      <c r="J1784" s="11">
        <v>2514</v>
      </c>
      <c r="K1784" s="11">
        <v>26.95</v>
      </c>
      <c r="L1784" s="11">
        <v>38.67</v>
      </c>
      <c r="M1784" s="11">
        <v>67.37</v>
      </c>
      <c r="N1784" s="11">
        <v>96.67</v>
      </c>
      <c r="O1784" s="11">
        <v>107.79</v>
      </c>
      <c r="P1784" s="11">
        <v>154.66999999999999</v>
      </c>
    </row>
    <row r="1785" spans="1:16">
      <c r="A1785" t="str">
        <f t="shared" si="42"/>
        <v>329</v>
      </c>
      <c r="B1785" s="10">
        <v>3</v>
      </c>
      <c r="C1785" s="10">
        <v>29</v>
      </c>
      <c r="D1785" s="10">
        <v>2069</v>
      </c>
      <c r="E1785" s="10">
        <v>6207</v>
      </c>
      <c r="F1785" s="10">
        <v>20000</v>
      </c>
      <c r="G1785" s="10">
        <v>900</v>
      </c>
      <c r="H1785" s="10">
        <v>900</v>
      </c>
      <c r="I1785" s="10"/>
      <c r="J1785" s="10">
        <v>3214</v>
      </c>
      <c r="K1785" s="10">
        <v>42.85</v>
      </c>
      <c r="L1785" s="10">
        <v>82.68</v>
      </c>
      <c r="M1785" s="10">
        <v>107.12</v>
      </c>
      <c r="N1785" s="10">
        <v>206.69</v>
      </c>
      <c r="O1785" s="10">
        <v>171.39</v>
      </c>
      <c r="P1785" s="10">
        <v>330.7</v>
      </c>
    </row>
    <row r="1786" spans="1:16">
      <c r="A1786" t="str">
        <f t="shared" si="42"/>
        <v>430</v>
      </c>
      <c r="B1786" s="11">
        <v>4</v>
      </c>
      <c r="C1786" s="11">
        <v>30</v>
      </c>
      <c r="D1786" s="11">
        <v>2069</v>
      </c>
      <c r="E1786" s="11">
        <v>8276</v>
      </c>
      <c r="F1786" s="11">
        <v>20000</v>
      </c>
      <c r="G1786" s="11"/>
      <c r="H1786" s="11">
        <v>927</v>
      </c>
      <c r="I1786" s="11"/>
      <c r="J1786" s="11">
        <v>5146</v>
      </c>
      <c r="K1786" s="11">
        <v>53.8</v>
      </c>
      <c r="L1786" s="11">
        <v>138.96</v>
      </c>
      <c r="M1786" s="11">
        <v>134.5</v>
      </c>
      <c r="N1786" s="11">
        <v>347.39</v>
      </c>
      <c r="O1786" s="11">
        <v>215.21</v>
      </c>
      <c r="P1786" s="11">
        <v>555.83000000000004</v>
      </c>
    </row>
    <row r="1787" spans="1:16">
      <c r="A1787" t="str">
        <f t="shared" si="42"/>
        <v>531</v>
      </c>
      <c r="B1787" s="10">
        <v>5</v>
      </c>
      <c r="C1787" s="10">
        <v>31</v>
      </c>
      <c r="D1787" s="10">
        <v>2069</v>
      </c>
      <c r="E1787" s="10">
        <v>10345</v>
      </c>
      <c r="F1787" s="10">
        <v>20000</v>
      </c>
      <c r="G1787" s="10"/>
      <c r="H1787" s="10">
        <v>954.81</v>
      </c>
      <c r="I1787" s="10"/>
      <c r="J1787" s="10">
        <v>7158</v>
      </c>
      <c r="K1787" s="10">
        <v>73.98</v>
      </c>
      <c r="L1787" s="10">
        <v>217.11</v>
      </c>
      <c r="M1787" s="10">
        <v>184.95</v>
      </c>
      <c r="N1787" s="10">
        <v>542.77</v>
      </c>
      <c r="O1787" s="10">
        <v>295.93</v>
      </c>
      <c r="P1787" s="10">
        <v>868.43</v>
      </c>
    </row>
    <row r="1788" spans="1:16">
      <c r="A1788" t="str">
        <f t="shared" si="42"/>
        <v>632</v>
      </c>
      <c r="B1788" s="11">
        <v>6</v>
      </c>
      <c r="C1788" s="11">
        <v>32</v>
      </c>
      <c r="D1788" s="11">
        <v>2069</v>
      </c>
      <c r="E1788" s="11">
        <v>12414</v>
      </c>
      <c r="F1788" s="11">
        <v>20000</v>
      </c>
      <c r="G1788" s="11">
        <v>900</v>
      </c>
      <c r="H1788" s="11">
        <v>1883.45</v>
      </c>
      <c r="I1788" s="11"/>
      <c r="J1788" s="11">
        <v>8388</v>
      </c>
      <c r="K1788" s="11">
        <v>94.58</v>
      </c>
      <c r="L1788" s="11">
        <v>318.2</v>
      </c>
      <c r="M1788" s="11">
        <v>236.45</v>
      </c>
      <c r="N1788" s="11">
        <v>795.51</v>
      </c>
      <c r="O1788" s="11">
        <v>378.33</v>
      </c>
      <c r="P1788" s="11">
        <v>1272.81</v>
      </c>
    </row>
    <row r="1789" spans="1:16">
      <c r="A1789" t="str">
        <f t="shared" si="42"/>
        <v>733</v>
      </c>
      <c r="B1789" s="10">
        <v>7</v>
      </c>
      <c r="C1789" s="10">
        <v>33</v>
      </c>
      <c r="D1789" s="10">
        <v>2069</v>
      </c>
      <c r="E1789" s="10">
        <v>14483</v>
      </c>
      <c r="F1789" s="10">
        <v>20000</v>
      </c>
      <c r="G1789" s="10"/>
      <c r="H1789" s="10">
        <v>1939.96</v>
      </c>
      <c r="I1789" s="10"/>
      <c r="J1789" s="10">
        <v>10539</v>
      </c>
      <c r="K1789" s="10">
        <v>106.61</v>
      </c>
      <c r="L1789" s="10">
        <v>434.36</v>
      </c>
      <c r="M1789" s="10">
        <v>266.52999999999997</v>
      </c>
      <c r="N1789" s="10">
        <v>1085.9000000000001</v>
      </c>
      <c r="O1789" s="10">
        <v>426.45</v>
      </c>
      <c r="P1789" s="10">
        <v>1737.44</v>
      </c>
    </row>
    <row r="1790" spans="1:16">
      <c r="A1790" t="str">
        <f t="shared" si="42"/>
        <v>834</v>
      </c>
      <c r="B1790" s="11">
        <v>8</v>
      </c>
      <c r="C1790" s="11">
        <v>34</v>
      </c>
      <c r="D1790" s="11">
        <v>2069</v>
      </c>
      <c r="E1790" s="11">
        <v>16552</v>
      </c>
      <c r="F1790" s="11">
        <v>20000</v>
      </c>
      <c r="G1790" s="11"/>
      <c r="H1790" s="11">
        <v>1998.16</v>
      </c>
      <c r="I1790" s="11"/>
      <c r="J1790" s="11">
        <v>12776</v>
      </c>
      <c r="K1790" s="11">
        <v>127.89</v>
      </c>
      <c r="L1790" s="11">
        <v>575.28</v>
      </c>
      <c r="M1790" s="11">
        <v>319.73</v>
      </c>
      <c r="N1790" s="11">
        <v>1438.21</v>
      </c>
      <c r="O1790" s="11">
        <v>511.57</v>
      </c>
      <c r="P1790" s="11">
        <v>2301.13</v>
      </c>
    </row>
    <row r="1791" spans="1:16">
      <c r="A1791" t="str">
        <f t="shared" si="42"/>
        <v>935</v>
      </c>
      <c r="B1791" s="10">
        <v>9</v>
      </c>
      <c r="C1791" s="10">
        <v>35</v>
      </c>
      <c r="D1791" s="10">
        <v>2069</v>
      </c>
      <c r="E1791" s="10">
        <v>18621</v>
      </c>
      <c r="F1791" s="10">
        <v>20000</v>
      </c>
      <c r="G1791" s="10">
        <v>900</v>
      </c>
      <c r="H1791" s="10">
        <v>2958.1</v>
      </c>
      <c r="I1791" s="10"/>
      <c r="J1791" s="10">
        <v>14211</v>
      </c>
      <c r="K1791" s="10">
        <v>149.61000000000001</v>
      </c>
      <c r="L1791" s="10">
        <v>742.15</v>
      </c>
      <c r="M1791" s="10">
        <v>374.03</v>
      </c>
      <c r="N1791" s="10">
        <v>1855.38</v>
      </c>
      <c r="O1791" s="10">
        <v>598.45000000000005</v>
      </c>
      <c r="P1791" s="10">
        <v>2968.62</v>
      </c>
    </row>
    <row r="1792" spans="1:16">
      <c r="A1792" t="str">
        <f t="shared" si="42"/>
        <v>1036</v>
      </c>
      <c r="B1792" s="11">
        <v>10</v>
      </c>
      <c r="C1792" s="11">
        <v>36</v>
      </c>
      <c r="D1792" s="11">
        <v>2069</v>
      </c>
      <c r="E1792" s="11">
        <v>20690</v>
      </c>
      <c r="F1792" s="11">
        <v>20000</v>
      </c>
      <c r="G1792" s="11"/>
      <c r="H1792" s="11">
        <v>3046.84</v>
      </c>
      <c r="I1792" s="11"/>
      <c r="J1792" s="11">
        <v>16599</v>
      </c>
      <c r="K1792" s="11">
        <v>162.78</v>
      </c>
      <c r="L1792" s="11">
        <v>927.2</v>
      </c>
      <c r="M1792" s="11">
        <v>406.95</v>
      </c>
      <c r="N1792" s="11">
        <v>2318</v>
      </c>
      <c r="O1792" s="11">
        <v>651.13</v>
      </c>
      <c r="P1792" s="11">
        <v>3708.8</v>
      </c>
    </row>
    <row r="1793" spans="1:16">
      <c r="A1793" t="str">
        <f t="shared" si="42"/>
        <v>1137</v>
      </c>
      <c r="B1793" s="10">
        <v>11</v>
      </c>
      <c r="C1793" s="10">
        <v>37</v>
      </c>
      <c r="D1793" s="10"/>
      <c r="E1793" s="10">
        <v>20690</v>
      </c>
      <c r="F1793" s="10">
        <v>20000</v>
      </c>
      <c r="G1793" s="10"/>
      <c r="H1793" s="10">
        <v>3138.25</v>
      </c>
      <c r="I1793" s="10"/>
      <c r="J1793" s="10">
        <v>16927</v>
      </c>
      <c r="K1793" s="10">
        <v>165.99</v>
      </c>
      <c r="L1793" s="10">
        <v>1121.01</v>
      </c>
      <c r="M1793" s="10">
        <v>414.98</v>
      </c>
      <c r="N1793" s="10">
        <v>2802.52</v>
      </c>
      <c r="O1793" s="10">
        <v>663.96</v>
      </c>
      <c r="P1793" s="10">
        <v>4484.0200000000004</v>
      </c>
    </row>
    <row r="1794" spans="1:16">
      <c r="A1794" t="str">
        <f t="shared" si="42"/>
        <v>1238</v>
      </c>
      <c r="B1794" s="11">
        <v>12</v>
      </c>
      <c r="C1794" s="11">
        <v>38</v>
      </c>
      <c r="D1794" s="11"/>
      <c r="E1794" s="11">
        <v>20690</v>
      </c>
      <c r="F1794" s="11">
        <v>20000</v>
      </c>
      <c r="G1794" s="11">
        <v>900</v>
      </c>
      <c r="H1794" s="11">
        <v>4132.3999999999996</v>
      </c>
      <c r="I1794" s="11"/>
      <c r="J1794" s="11">
        <v>16360</v>
      </c>
      <c r="K1794" s="11">
        <v>169.27</v>
      </c>
      <c r="L1794" s="11">
        <v>1323.91</v>
      </c>
      <c r="M1794" s="11">
        <v>423.18</v>
      </c>
      <c r="N1794" s="11">
        <v>3309.77</v>
      </c>
      <c r="O1794" s="11">
        <v>677.08</v>
      </c>
      <c r="P1794" s="11">
        <v>5295.63</v>
      </c>
    </row>
    <row r="1795" spans="1:16">
      <c r="A1795" t="str">
        <f t="shared" si="42"/>
        <v>1339</v>
      </c>
      <c r="B1795" s="10">
        <v>13</v>
      </c>
      <c r="C1795" s="10">
        <v>39</v>
      </c>
      <c r="D1795" s="10"/>
      <c r="E1795" s="10">
        <v>20690</v>
      </c>
      <c r="F1795" s="10">
        <v>20000</v>
      </c>
      <c r="G1795" s="10"/>
      <c r="H1795" s="10">
        <v>4256.37</v>
      </c>
      <c r="I1795" s="10"/>
      <c r="J1795" s="10">
        <v>16682</v>
      </c>
      <c r="K1795" s="10">
        <v>163.6</v>
      </c>
      <c r="L1795" s="10">
        <v>1527.22</v>
      </c>
      <c r="M1795" s="10">
        <v>409</v>
      </c>
      <c r="N1795" s="10">
        <v>3818.06</v>
      </c>
      <c r="O1795" s="10">
        <v>654.4</v>
      </c>
      <c r="P1795" s="10">
        <v>6108.89</v>
      </c>
    </row>
    <row r="1796" spans="1:16">
      <c r="A1796" t="str">
        <f t="shared" si="42"/>
        <v>1440</v>
      </c>
      <c r="B1796" s="11">
        <v>14</v>
      </c>
      <c r="C1796" s="11">
        <v>40</v>
      </c>
      <c r="D1796" s="11"/>
      <c r="E1796" s="11">
        <v>20690</v>
      </c>
      <c r="F1796" s="11">
        <v>20000</v>
      </c>
      <c r="G1796" s="11"/>
      <c r="H1796" s="11">
        <v>4384.0600000000004</v>
      </c>
      <c r="I1796" s="11"/>
      <c r="J1796" s="11">
        <v>17009</v>
      </c>
      <c r="K1796" s="11">
        <v>166.82</v>
      </c>
      <c r="L1796" s="11">
        <v>1739.86</v>
      </c>
      <c r="M1796" s="11">
        <v>417.05</v>
      </c>
      <c r="N1796" s="11">
        <v>4349.6499999999996</v>
      </c>
      <c r="O1796" s="11">
        <v>667.28</v>
      </c>
      <c r="P1796" s="11">
        <v>6959.44</v>
      </c>
    </row>
    <row r="1797" spans="1:16">
      <c r="A1797" t="str">
        <f t="shared" si="42"/>
        <v>1541</v>
      </c>
      <c r="B1797" s="10">
        <v>15</v>
      </c>
      <c r="C1797" s="10">
        <v>41</v>
      </c>
      <c r="D1797" s="10"/>
      <c r="E1797" s="10">
        <v>20690</v>
      </c>
      <c r="F1797" s="10">
        <v>20000</v>
      </c>
      <c r="G1797" s="10">
        <v>900</v>
      </c>
      <c r="H1797" s="10">
        <v>5415.58</v>
      </c>
      <c r="I1797" s="10"/>
      <c r="J1797" s="10">
        <v>16444</v>
      </c>
      <c r="K1797" s="10">
        <v>170.09</v>
      </c>
      <c r="L1797" s="10">
        <v>1962.15</v>
      </c>
      <c r="M1797" s="10">
        <v>425.23</v>
      </c>
      <c r="N1797" s="10">
        <v>4905.37</v>
      </c>
      <c r="O1797" s="10">
        <v>680.36</v>
      </c>
      <c r="P1797" s="10">
        <v>7848.58</v>
      </c>
    </row>
    <row r="1798" spans="1:16">
      <c r="A1798" t="str">
        <f t="shared" si="42"/>
        <v>1642</v>
      </c>
      <c r="B1798" s="11">
        <v>16</v>
      </c>
      <c r="C1798" s="11">
        <v>42</v>
      </c>
      <c r="D1798" s="11"/>
      <c r="E1798" s="11">
        <v>20690</v>
      </c>
      <c r="F1798" s="11">
        <v>20000</v>
      </c>
      <c r="G1798" s="11"/>
      <c r="H1798" s="11">
        <v>5578.05</v>
      </c>
      <c r="I1798" s="11"/>
      <c r="J1798" s="11">
        <v>16765</v>
      </c>
      <c r="K1798" s="11">
        <v>164.44</v>
      </c>
      <c r="L1798" s="11">
        <v>2185.4499999999998</v>
      </c>
      <c r="M1798" s="11">
        <v>411.1</v>
      </c>
      <c r="N1798" s="11">
        <v>5463.63</v>
      </c>
      <c r="O1798" s="11">
        <v>657.76</v>
      </c>
      <c r="P1798" s="11">
        <v>8741.7999999999993</v>
      </c>
    </row>
    <row r="1799" spans="1:16">
      <c r="A1799" t="str">
        <f t="shared" si="42"/>
        <v>1743</v>
      </c>
      <c r="B1799" s="10">
        <v>17</v>
      </c>
      <c r="C1799" s="10">
        <v>43</v>
      </c>
      <c r="D1799" s="10"/>
      <c r="E1799" s="10">
        <v>20690</v>
      </c>
      <c r="F1799" s="10">
        <v>20000</v>
      </c>
      <c r="G1799" s="10"/>
      <c r="H1799" s="10">
        <v>5745.39</v>
      </c>
      <c r="I1799" s="10"/>
      <c r="J1799" s="10">
        <v>17092</v>
      </c>
      <c r="K1799" s="10">
        <v>167.65</v>
      </c>
      <c r="L1799" s="10">
        <v>2418.66</v>
      </c>
      <c r="M1799" s="10">
        <v>419.13</v>
      </c>
      <c r="N1799" s="10">
        <v>6046.66</v>
      </c>
      <c r="O1799" s="10">
        <v>670.6</v>
      </c>
      <c r="P1799" s="10">
        <v>9674.66</v>
      </c>
    </row>
    <row r="1800" spans="1:16">
      <c r="A1800" t="str">
        <f t="shared" si="42"/>
        <v>1844</v>
      </c>
      <c r="B1800" s="11">
        <v>18</v>
      </c>
      <c r="C1800" s="11">
        <v>44</v>
      </c>
      <c r="D1800" s="11"/>
      <c r="E1800" s="11">
        <v>20690</v>
      </c>
      <c r="F1800" s="11">
        <v>20000</v>
      </c>
      <c r="G1800" s="11">
        <v>900</v>
      </c>
      <c r="H1800" s="11">
        <v>6817.75</v>
      </c>
      <c r="I1800" s="11"/>
      <c r="J1800" s="11">
        <v>16527</v>
      </c>
      <c r="K1800" s="11">
        <v>170.92</v>
      </c>
      <c r="L1800" s="11">
        <v>2662.14</v>
      </c>
      <c r="M1800" s="11">
        <v>427.3</v>
      </c>
      <c r="N1800" s="11">
        <v>6655.36</v>
      </c>
      <c r="O1800" s="11">
        <v>683.68</v>
      </c>
      <c r="P1800" s="11">
        <v>10648.58</v>
      </c>
    </row>
    <row r="1801" spans="1:16">
      <c r="A1801" t="str">
        <f t="shared" si="42"/>
        <v>1945</v>
      </c>
      <c r="B1801" s="10">
        <v>19</v>
      </c>
      <c r="C1801" s="10">
        <v>45</v>
      </c>
      <c r="D1801" s="10"/>
      <c r="E1801" s="10">
        <v>20690</v>
      </c>
      <c r="F1801" s="10">
        <v>20000</v>
      </c>
      <c r="G1801" s="10"/>
      <c r="H1801" s="10">
        <v>7022.29</v>
      </c>
      <c r="I1801" s="10"/>
      <c r="J1801" s="10">
        <v>16847</v>
      </c>
      <c r="K1801" s="10">
        <v>165.27</v>
      </c>
      <c r="L1801" s="10">
        <v>2907.28</v>
      </c>
      <c r="M1801" s="10">
        <v>413.18</v>
      </c>
      <c r="N1801" s="10">
        <v>7268.2</v>
      </c>
      <c r="O1801" s="10">
        <v>661.08</v>
      </c>
      <c r="P1801" s="10">
        <v>11629.11</v>
      </c>
    </row>
    <row r="1802" spans="1:16">
      <c r="A1802" t="str">
        <f t="shared" si="42"/>
        <v>2046</v>
      </c>
      <c r="B1802" s="11">
        <v>20</v>
      </c>
      <c r="C1802" s="11">
        <v>46</v>
      </c>
      <c r="D1802" s="11"/>
      <c r="E1802" s="11">
        <v>20690</v>
      </c>
      <c r="F1802" s="11">
        <v>20000</v>
      </c>
      <c r="G1802" s="11"/>
      <c r="H1802" s="11">
        <v>7232.95</v>
      </c>
      <c r="I1802" s="11"/>
      <c r="J1802" s="11">
        <v>17174</v>
      </c>
      <c r="K1802" s="11">
        <v>168.47</v>
      </c>
      <c r="L1802" s="11">
        <v>3162.97</v>
      </c>
      <c r="M1802" s="11">
        <v>421.18</v>
      </c>
      <c r="N1802" s="11">
        <v>7907.42</v>
      </c>
      <c r="O1802" s="11">
        <v>673.88</v>
      </c>
      <c r="P1802" s="11">
        <v>12651.87</v>
      </c>
    </row>
    <row r="1803" spans="1:16">
      <c r="A1803" t="str">
        <f t="shared" si="42"/>
        <v>2147</v>
      </c>
      <c r="B1803" s="10">
        <v>21</v>
      </c>
      <c r="C1803" s="10">
        <v>47</v>
      </c>
      <c r="D1803" s="10"/>
      <c r="E1803" s="10">
        <v>20690</v>
      </c>
      <c r="F1803" s="10">
        <v>20000</v>
      </c>
      <c r="G1803" s="10">
        <v>900</v>
      </c>
      <c r="H1803" s="10">
        <v>8349.94</v>
      </c>
      <c r="I1803" s="10"/>
      <c r="J1803" s="10">
        <v>16608</v>
      </c>
      <c r="K1803" s="10">
        <v>171.74</v>
      </c>
      <c r="L1803" s="10">
        <v>3429.6</v>
      </c>
      <c r="M1803" s="10">
        <v>429.35</v>
      </c>
      <c r="N1803" s="10">
        <v>8573.99</v>
      </c>
      <c r="O1803" s="10">
        <v>686.96</v>
      </c>
      <c r="P1803" s="10">
        <v>13718.38</v>
      </c>
    </row>
    <row r="1804" spans="1:16">
      <c r="A1804" t="str">
        <f t="shared" si="42"/>
        <v>2248</v>
      </c>
      <c r="B1804" s="11">
        <v>22</v>
      </c>
      <c r="C1804" s="11">
        <v>48</v>
      </c>
      <c r="D1804" s="11"/>
      <c r="E1804" s="11">
        <v>20690</v>
      </c>
      <c r="F1804" s="11">
        <v>20000</v>
      </c>
      <c r="G1804" s="11"/>
      <c r="H1804" s="11">
        <v>8600.44</v>
      </c>
      <c r="I1804" s="11"/>
      <c r="J1804" s="11">
        <v>16927</v>
      </c>
      <c r="K1804" s="11">
        <v>166.08</v>
      </c>
      <c r="L1804" s="11">
        <v>3698.56</v>
      </c>
      <c r="M1804" s="11">
        <v>415.2</v>
      </c>
      <c r="N1804" s="11">
        <v>9246.41</v>
      </c>
      <c r="O1804" s="11">
        <v>664.32</v>
      </c>
      <c r="P1804" s="11">
        <v>14794.25</v>
      </c>
    </row>
    <row r="1805" spans="1:16">
      <c r="A1805" t="str">
        <f t="shared" si="42"/>
        <v>2349</v>
      </c>
      <c r="B1805" s="10">
        <v>23</v>
      </c>
      <c r="C1805" s="10">
        <v>49</v>
      </c>
      <c r="D1805" s="10"/>
      <c r="E1805" s="10">
        <v>20690</v>
      </c>
      <c r="F1805" s="10">
        <v>20000</v>
      </c>
      <c r="G1805" s="10"/>
      <c r="H1805" s="10">
        <v>8858.4500000000007</v>
      </c>
      <c r="I1805" s="10"/>
      <c r="J1805" s="10">
        <v>17253</v>
      </c>
      <c r="K1805" s="10">
        <v>169.27</v>
      </c>
      <c r="L1805" s="10">
        <v>3978.79</v>
      </c>
      <c r="M1805" s="10">
        <v>423.18</v>
      </c>
      <c r="N1805" s="10">
        <v>9946.98</v>
      </c>
      <c r="O1805" s="10">
        <v>677.08</v>
      </c>
      <c r="P1805" s="10">
        <v>15915.16</v>
      </c>
    </row>
    <row r="1806" spans="1:16">
      <c r="A1806" t="str">
        <f t="shared" si="42"/>
        <v>2450</v>
      </c>
      <c r="B1806" s="11">
        <v>24</v>
      </c>
      <c r="C1806" s="11">
        <v>50</v>
      </c>
      <c r="D1806" s="11"/>
      <c r="E1806" s="11">
        <v>20690</v>
      </c>
      <c r="F1806" s="11">
        <v>20000</v>
      </c>
      <c r="G1806" s="11">
        <v>900</v>
      </c>
      <c r="H1806" s="11">
        <v>10024.209999999999</v>
      </c>
      <c r="I1806" s="11"/>
      <c r="J1806" s="11">
        <v>16686</v>
      </c>
      <c r="K1806" s="11">
        <v>172.53</v>
      </c>
      <c r="L1806" s="11">
        <v>4270.68</v>
      </c>
      <c r="M1806" s="11">
        <v>431.33</v>
      </c>
      <c r="N1806" s="11">
        <v>10676.71</v>
      </c>
      <c r="O1806" s="11">
        <v>690.12</v>
      </c>
      <c r="P1806" s="11">
        <v>17082.740000000002</v>
      </c>
    </row>
    <row r="1807" spans="1:16">
      <c r="A1807" t="str">
        <f t="shared" si="42"/>
        <v>2551</v>
      </c>
      <c r="B1807" s="10">
        <v>25</v>
      </c>
      <c r="C1807" s="10">
        <v>51</v>
      </c>
      <c r="D1807" s="10"/>
      <c r="E1807" s="10">
        <v>20690</v>
      </c>
      <c r="F1807" s="10">
        <v>20000</v>
      </c>
      <c r="G1807" s="10"/>
      <c r="H1807" s="10">
        <v>10324.93</v>
      </c>
      <c r="I1807" s="10"/>
      <c r="J1807" s="10">
        <v>17002</v>
      </c>
      <c r="K1807" s="10">
        <v>166.86</v>
      </c>
      <c r="L1807" s="10">
        <v>4565.66</v>
      </c>
      <c r="M1807" s="10">
        <v>417.15</v>
      </c>
      <c r="N1807" s="10">
        <v>11414.16</v>
      </c>
      <c r="O1807" s="10">
        <v>667.44</v>
      </c>
      <c r="P1807" s="10">
        <v>18262.66</v>
      </c>
    </row>
    <row r="1808" spans="1:16">
      <c r="A1808" t="str">
        <f t="shared" si="42"/>
        <v>2652</v>
      </c>
      <c r="B1808" s="11">
        <v>26</v>
      </c>
      <c r="C1808" s="11">
        <v>52</v>
      </c>
      <c r="D1808" s="11"/>
      <c r="E1808" s="11">
        <v>20690</v>
      </c>
      <c r="F1808" s="11">
        <v>20000</v>
      </c>
      <c r="G1808" s="11"/>
      <c r="H1808" s="11">
        <v>10634.68</v>
      </c>
      <c r="I1808" s="11"/>
      <c r="J1808" s="11">
        <v>17326</v>
      </c>
      <c r="K1808" s="11">
        <v>170.02</v>
      </c>
      <c r="L1808" s="11">
        <v>4872.6499999999996</v>
      </c>
      <c r="M1808" s="11">
        <v>425.05</v>
      </c>
      <c r="N1808" s="11">
        <v>12181.64</v>
      </c>
      <c r="O1808" s="11">
        <v>680.08</v>
      </c>
      <c r="P1808" s="11">
        <v>19490.62</v>
      </c>
    </row>
    <row r="1809" spans="1:16">
      <c r="A1809" t="str">
        <f t="shared" si="42"/>
        <v>2753</v>
      </c>
      <c r="B1809" s="10">
        <v>27</v>
      </c>
      <c r="C1809" s="10">
        <v>53</v>
      </c>
      <c r="D1809" s="10"/>
      <c r="E1809" s="10">
        <v>20690</v>
      </c>
      <c r="F1809" s="10">
        <v>20000</v>
      </c>
      <c r="G1809" s="10">
        <v>900</v>
      </c>
      <c r="H1809" s="10">
        <v>11853.72</v>
      </c>
      <c r="I1809" s="10"/>
      <c r="J1809" s="10">
        <v>16756</v>
      </c>
      <c r="K1809" s="10">
        <v>173.26</v>
      </c>
      <c r="L1809" s="10">
        <v>5192.09</v>
      </c>
      <c r="M1809" s="10">
        <v>433.15</v>
      </c>
      <c r="N1809" s="10">
        <v>12980.24</v>
      </c>
      <c r="O1809" s="10">
        <v>693.04</v>
      </c>
      <c r="P1809" s="10">
        <v>20768.38</v>
      </c>
    </row>
    <row r="1810" spans="1:16">
      <c r="A1810" t="str">
        <f t="shared" si="42"/>
        <v>2854</v>
      </c>
      <c r="B1810" s="11">
        <v>28</v>
      </c>
      <c r="C1810" s="11">
        <v>54</v>
      </c>
      <c r="D1810" s="11"/>
      <c r="E1810" s="11">
        <v>20690</v>
      </c>
      <c r="F1810" s="11">
        <v>20000</v>
      </c>
      <c r="G1810" s="11"/>
      <c r="H1810" s="11">
        <v>12209.33</v>
      </c>
      <c r="I1810" s="11"/>
      <c r="J1810" s="11">
        <v>17070</v>
      </c>
      <c r="K1810" s="11">
        <v>167.56</v>
      </c>
      <c r="L1810" s="11">
        <v>5515.42</v>
      </c>
      <c r="M1810" s="11">
        <v>418.9</v>
      </c>
      <c r="N1810" s="11">
        <v>13788.54</v>
      </c>
      <c r="O1810" s="11">
        <v>670.24</v>
      </c>
      <c r="P1810" s="11">
        <v>22061.67</v>
      </c>
    </row>
    <row r="1811" spans="1:16">
      <c r="A1811" t="str">
        <f t="shared" si="42"/>
        <v>2955</v>
      </c>
      <c r="B1811" s="10">
        <v>29</v>
      </c>
      <c r="C1811" s="10">
        <v>55</v>
      </c>
      <c r="D1811" s="10"/>
      <c r="E1811" s="10">
        <v>20690</v>
      </c>
      <c r="F1811" s="10">
        <v>20000</v>
      </c>
      <c r="G1811" s="10"/>
      <c r="H1811" s="10">
        <v>12575.61</v>
      </c>
      <c r="I1811" s="10"/>
      <c r="J1811" s="10">
        <v>17389</v>
      </c>
      <c r="K1811" s="10">
        <v>170.7</v>
      </c>
      <c r="L1811" s="10">
        <v>5851.58</v>
      </c>
      <c r="M1811" s="10">
        <v>426.75</v>
      </c>
      <c r="N1811" s="10">
        <v>14628.95</v>
      </c>
      <c r="O1811" s="10">
        <v>682.8</v>
      </c>
      <c r="P1811" s="10">
        <v>23406.32</v>
      </c>
    </row>
    <row r="1812" spans="1:16">
      <c r="A1812" t="str">
        <f t="shared" si="42"/>
        <v>3056</v>
      </c>
      <c r="B1812" s="11">
        <v>30</v>
      </c>
      <c r="C1812" s="11">
        <v>56</v>
      </c>
      <c r="D1812" s="11"/>
      <c r="E1812" s="11">
        <v>20690</v>
      </c>
      <c r="F1812" s="11">
        <v>20000</v>
      </c>
      <c r="G1812" s="11">
        <v>900</v>
      </c>
      <c r="H1812" s="11">
        <v>13852.88</v>
      </c>
      <c r="I1812" s="11"/>
      <c r="J1812" s="11">
        <v>16816</v>
      </c>
      <c r="K1812" s="11">
        <v>173.89</v>
      </c>
      <c r="L1812" s="11">
        <v>6201.02</v>
      </c>
      <c r="M1812" s="11">
        <v>434.73</v>
      </c>
      <c r="N1812" s="11">
        <v>15502.54</v>
      </c>
      <c r="O1812" s="11">
        <v>695.56</v>
      </c>
      <c r="P1812" s="11">
        <v>24804.07</v>
      </c>
    </row>
    <row r="1813" spans="1:16">
      <c r="A1813" t="str">
        <f t="shared" si="42"/>
        <v>3157</v>
      </c>
      <c r="B1813" s="10">
        <v>31</v>
      </c>
      <c r="C1813" s="10">
        <v>57</v>
      </c>
      <c r="D1813" s="10"/>
      <c r="E1813" s="10">
        <v>20690</v>
      </c>
      <c r="F1813" s="10">
        <v>20000</v>
      </c>
      <c r="G1813" s="10"/>
      <c r="H1813" s="10">
        <v>14268.47</v>
      </c>
      <c r="I1813" s="10"/>
      <c r="J1813" s="10">
        <v>17124</v>
      </c>
      <c r="K1813" s="10">
        <v>168.16</v>
      </c>
      <c r="L1813" s="10">
        <v>6555.21</v>
      </c>
      <c r="M1813" s="10">
        <v>420.4</v>
      </c>
      <c r="N1813" s="10">
        <v>16388.02</v>
      </c>
      <c r="O1813" s="10">
        <v>672.64</v>
      </c>
      <c r="P1813" s="10">
        <v>26220.83</v>
      </c>
    </row>
    <row r="1814" spans="1:16">
      <c r="A1814" t="str">
        <f t="shared" si="42"/>
        <v>3258</v>
      </c>
      <c r="B1814" s="11">
        <v>32</v>
      </c>
      <c r="C1814" s="11">
        <v>58</v>
      </c>
      <c r="D1814" s="11"/>
      <c r="E1814" s="11">
        <v>20690</v>
      </c>
      <c r="F1814" s="11">
        <v>20000</v>
      </c>
      <c r="G1814" s="11"/>
      <c r="H1814" s="11">
        <v>14696.52</v>
      </c>
      <c r="I1814" s="11"/>
      <c r="J1814" s="11">
        <v>17438</v>
      </c>
      <c r="K1814" s="11">
        <v>171.24</v>
      </c>
      <c r="L1814" s="11">
        <v>6923.1</v>
      </c>
      <c r="M1814" s="11">
        <v>428.1</v>
      </c>
      <c r="N1814" s="11">
        <v>17307.759999999998</v>
      </c>
      <c r="O1814" s="11">
        <v>684.96</v>
      </c>
      <c r="P1814" s="11">
        <v>27692.41</v>
      </c>
    </row>
    <row r="1815" spans="1:16">
      <c r="A1815" t="str">
        <f t="shared" si="42"/>
        <v>3359</v>
      </c>
      <c r="B1815" s="10">
        <v>33</v>
      </c>
      <c r="C1815" s="10">
        <v>59</v>
      </c>
      <c r="D1815" s="10"/>
      <c r="E1815" s="10">
        <v>20690</v>
      </c>
      <c r="F1815" s="10">
        <v>20000</v>
      </c>
      <c r="G1815" s="10">
        <v>900</v>
      </c>
      <c r="H1815" s="10">
        <v>16037.42</v>
      </c>
      <c r="I1815" s="10"/>
      <c r="J1815" s="10">
        <v>16860</v>
      </c>
      <c r="K1815" s="10">
        <v>174.38</v>
      </c>
      <c r="L1815" s="10">
        <v>7305.18</v>
      </c>
      <c r="M1815" s="10">
        <v>435.95</v>
      </c>
      <c r="N1815" s="10">
        <v>18262.939999999999</v>
      </c>
      <c r="O1815" s="10">
        <v>697.52</v>
      </c>
      <c r="P1815" s="10">
        <v>29220.71</v>
      </c>
    </row>
    <row r="1816" spans="1:16">
      <c r="A1816" t="str">
        <f t="shared" si="42"/>
        <v>3460</v>
      </c>
      <c r="B1816" s="11">
        <v>34</v>
      </c>
      <c r="C1816" s="11">
        <v>60</v>
      </c>
      <c r="D1816" s="11"/>
      <c r="E1816" s="11">
        <v>20690</v>
      </c>
      <c r="F1816" s="11">
        <v>20000</v>
      </c>
      <c r="G1816" s="11"/>
      <c r="H1816" s="11">
        <v>16518.54</v>
      </c>
      <c r="I1816" s="11"/>
      <c r="J1816" s="11">
        <v>17159</v>
      </c>
      <c r="K1816" s="11">
        <v>168.6</v>
      </c>
      <c r="L1816" s="11">
        <v>7692.93</v>
      </c>
      <c r="M1816" s="11">
        <v>421.5</v>
      </c>
      <c r="N1816" s="11">
        <v>19232.330000000002</v>
      </c>
      <c r="O1816" s="11">
        <v>674.4</v>
      </c>
      <c r="P1816" s="11">
        <v>30771.73</v>
      </c>
    </row>
    <row r="1817" spans="1:16">
      <c r="A1817" t="str">
        <f t="shared" si="42"/>
        <v>3561</v>
      </c>
      <c r="B1817" s="10">
        <v>35</v>
      </c>
      <c r="C1817" s="10">
        <v>61</v>
      </c>
      <c r="D1817" s="10"/>
      <c r="E1817" s="10">
        <v>20690</v>
      </c>
      <c r="F1817" s="10">
        <v>20000</v>
      </c>
      <c r="G1817" s="10"/>
      <c r="H1817" s="10">
        <v>17014.099999999999</v>
      </c>
      <c r="I1817" s="10"/>
      <c r="J1817" s="10">
        <v>17465</v>
      </c>
      <c r="K1817" s="10">
        <v>171.59</v>
      </c>
      <c r="L1817" s="10">
        <v>8095.31</v>
      </c>
      <c r="M1817" s="10">
        <v>428.98</v>
      </c>
      <c r="N1817" s="10">
        <v>20238.27</v>
      </c>
      <c r="O1817" s="10">
        <v>686.36</v>
      </c>
      <c r="P1817" s="10">
        <v>32381.24</v>
      </c>
    </row>
    <row r="1818" spans="1:16">
      <c r="A1818" t="str">
        <f t="shared" si="42"/>
        <v>3662</v>
      </c>
      <c r="B1818" s="11">
        <v>36</v>
      </c>
      <c r="C1818" s="11">
        <v>62</v>
      </c>
      <c r="D1818" s="11"/>
      <c r="E1818" s="11">
        <v>20690</v>
      </c>
      <c r="F1818" s="11">
        <v>20000</v>
      </c>
      <c r="G1818" s="11">
        <v>900</v>
      </c>
      <c r="H1818" s="11">
        <v>18424.52</v>
      </c>
      <c r="I1818" s="11"/>
      <c r="J1818" s="11">
        <v>16879</v>
      </c>
      <c r="K1818" s="11">
        <v>174.65</v>
      </c>
      <c r="L1818" s="11">
        <v>8512.82</v>
      </c>
      <c r="M1818" s="11">
        <v>436.63</v>
      </c>
      <c r="N1818" s="11">
        <v>21282.05</v>
      </c>
      <c r="O1818" s="11">
        <v>698.6</v>
      </c>
      <c r="P1818" s="11">
        <v>34051.279999999999</v>
      </c>
    </row>
    <row r="1819" spans="1:16">
      <c r="A1819" t="str">
        <f t="shared" si="42"/>
        <v>3763</v>
      </c>
      <c r="B1819" s="10">
        <v>37</v>
      </c>
      <c r="C1819" s="10">
        <v>63</v>
      </c>
      <c r="D1819" s="10"/>
      <c r="E1819" s="10">
        <v>20690</v>
      </c>
      <c r="F1819" s="10">
        <v>20000</v>
      </c>
      <c r="G1819" s="10"/>
      <c r="H1819" s="10">
        <v>18977.259999999998</v>
      </c>
      <c r="I1819" s="10"/>
      <c r="J1819" s="10">
        <v>17167</v>
      </c>
      <c r="K1819" s="10">
        <v>168.79</v>
      </c>
      <c r="L1819" s="10">
        <v>8936.99</v>
      </c>
      <c r="M1819" s="10">
        <v>421.98</v>
      </c>
      <c r="N1819" s="10">
        <v>22342.48</v>
      </c>
      <c r="O1819" s="10">
        <v>675.16</v>
      </c>
      <c r="P1819" s="10">
        <v>35747.980000000003</v>
      </c>
    </row>
    <row r="1820" spans="1:16">
      <c r="A1820" t="str">
        <f t="shared" si="42"/>
        <v>3864</v>
      </c>
      <c r="B1820" s="11">
        <v>38</v>
      </c>
      <c r="C1820" s="11">
        <v>64</v>
      </c>
      <c r="D1820" s="11"/>
      <c r="E1820" s="11">
        <v>20690</v>
      </c>
      <c r="F1820" s="11">
        <v>20000</v>
      </c>
      <c r="G1820" s="11"/>
      <c r="H1820" s="11">
        <v>19546.57</v>
      </c>
      <c r="I1820" s="11"/>
      <c r="J1820" s="11">
        <v>17461</v>
      </c>
      <c r="K1820" s="11">
        <v>171.67</v>
      </c>
      <c r="L1820" s="11">
        <v>9376.77</v>
      </c>
      <c r="M1820" s="11">
        <v>429.18</v>
      </c>
      <c r="N1820" s="11">
        <v>23441.93</v>
      </c>
      <c r="O1820" s="11">
        <v>686.68</v>
      </c>
      <c r="P1820" s="11">
        <v>37507.089999999997</v>
      </c>
    </row>
    <row r="1821" spans="1:16">
      <c r="A1821" t="str">
        <f t="shared" si="42"/>
        <v>3965</v>
      </c>
      <c r="B1821" s="10">
        <v>39</v>
      </c>
      <c r="C1821" s="10">
        <v>65</v>
      </c>
      <c r="D1821" s="10"/>
      <c r="E1821" s="10">
        <v>20690</v>
      </c>
      <c r="F1821" s="10">
        <v>20000</v>
      </c>
      <c r="G1821" s="10">
        <v>900</v>
      </c>
      <c r="H1821" s="10">
        <v>21032.97</v>
      </c>
      <c r="I1821" s="10"/>
      <c r="J1821" s="10">
        <v>16862</v>
      </c>
      <c r="K1821" s="10">
        <v>174.61</v>
      </c>
      <c r="L1821" s="10">
        <v>9832.69</v>
      </c>
      <c r="M1821" s="10">
        <v>436.53</v>
      </c>
      <c r="N1821" s="10">
        <v>24581.72</v>
      </c>
      <c r="O1821" s="10">
        <v>698.44</v>
      </c>
      <c r="P1821" s="10">
        <v>39330.75</v>
      </c>
    </row>
    <row r="1822" spans="1:16">
      <c r="A1822" t="str">
        <f t="shared" si="42"/>
        <v>4066</v>
      </c>
      <c r="B1822" s="11">
        <v>40</v>
      </c>
      <c r="C1822" s="11">
        <v>66</v>
      </c>
      <c r="D1822" s="11"/>
      <c r="E1822" s="11">
        <v>20690</v>
      </c>
      <c r="F1822" s="11">
        <v>20000</v>
      </c>
      <c r="G1822" s="11"/>
      <c r="H1822" s="11">
        <v>21663.96</v>
      </c>
      <c r="I1822" s="11"/>
      <c r="J1822" s="11">
        <v>17133</v>
      </c>
      <c r="K1822" s="11">
        <v>168.62</v>
      </c>
      <c r="L1822" s="11">
        <v>10296.290000000001</v>
      </c>
      <c r="M1822" s="11">
        <v>421.55</v>
      </c>
      <c r="N1822" s="11">
        <v>25740.720000000001</v>
      </c>
      <c r="O1822" s="11">
        <v>674.48</v>
      </c>
      <c r="P1822" s="11">
        <v>41185.15</v>
      </c>
    </row>
    <row r="1823" spans="1:16">
      <c r="A1823" t="str">
        <f t="shared" si="42"/>
        <v>4167</v>
      </c>
      <c r="B1823" s="10">
        <v>41</v>
      </c>
      <c r="C1823" s="10">
        <v>67</v>
      </c>
      <c r="D1823" s="10"/>
      <c r="E1823" s="10">
        <v>20690</v>
      </c>
      <c r="F1823" s="10">
        <v>20000</v>
      </c>
      <c r="G1823" s="10"/>
      <c r="H1823" s="10">
        <v>22313.88</v>
      </c>
      <c r="I1823" s="10"/>
      <c r="J1823" s="10">
        <v>17409</v>
      </c>
      <c r="K1823" s="10">
        <v>171.33</v>
      </c>
      <c r="L1823" s="10">
        <v>10776.51</v>
      </c>
      <c r="M1823" s="10">
        <v>428.33</v>
      </c>
      <c r="N1823" s="10">
        <v>26941.27</v>
      </c>
      <c r="O1823" s="10">
        <v>685.32</v>
      </c>
      <c r="P1823" s="10">
        <v>43106.02</v>
      </c>
    </row>
    <row r="1824" spans="1:16">
      <c r="A1824" t="str">
        <f t="shared" si="42"/>
        <v>4268</v>
      </c>
      <c r="B1824" s="11">
        <v>42</v>
      </c>
      <c r="C1824" s="11">
        <v>68</v>
      </c>
      <c r="D1824" s="11"/>
      <c r="E1824" s="11">
        <v>20690</v>
      </c>
      <c r="F1824" s="11">
        <v>20000</v>
      </c>
      <c r="G1824" s="11">
        <v>900</v>
      </c>
      <c r="H1824" s="11">
        <v>23883.3</v>
      </c>
      <c r="I1824" s="11"/>
      <c r="J1824" s="11">
        <v>16792</v>
      </c>
      <c r="K1824" s="11">
        <v>174.09</v>
      </c>
      <c r="L1824" s="11">
        <v>11273.89</v>
      </c>
      <c r="M1824" s="11">
        <v>435.23</v>
      </c>
      <c r="N1824" s="11">
        <v>28184.73</v>
      </c>
      <c r="O1824" s="11">
        <v>696.36</v>
      </c>
      <c r="P1824" s="11">
        <v>45095.56</v>
      </c>
    </row>
    <row r="1825" spans="1:16">
      <c r="A1825" t="str">
        <f t="shared" si="42"/>
        <v>4369</v>
      </c>
      <c r="B1825" s="10">
        <v>43</v>
      </c>
      <c r="C1825" s="10">
        <v>69</v>
      </c>
      <c r="D1825" s="10"/>
      <c r="E1825" s="10">
        <v>20690</v>
      </c>
      <c r="F1825" s="10">
        <v>20000</v>
      </c>
      <c r="G1825" s="10"/>
      <c r="H1825" s="10">
        <v>24599.79</v>
      </c>
      <c r="I1825" s="10"/>
      <c r="J1825" s="10">
        <v>17037</v>
      </c>
      <c r="K1825" s="10">
        <v>167.92</v>
      </c>
      <c r="L1825" s="10">
        <v>11780.03</v>
      </c>
      <c r="M1825" s="10">
        <v>419.8</v>
      </c>
      <c r="N1825" s="10">
        <v>29450.07</v>
      </c>
      <c r="O1825" s="10">
        <v>671.68</v>
      </c>
      <c r="P1825" s="10">
        <v>47120.11</v>
      </c>
    </row>
    <row r="1826" spans="1:16">
      <c r="A1826" t="str">
        <f t="shared" si="42"/>
        <v>4470</v>
      </c>
      <c r="B1826" s="11">
        <v>44</v>
      </c>
      <c r="C1826" s="11">
        <v>70</v>
      </c>
      <c r="D1826" s="11"/>
      <c r="E1826" s="11">
        <v>20690</v>
      </c>
      <c r="F1826" s="11">
        <v>20000</v>
      </c>
      <c r="G1826" s="11"/>
      <c r="H1826" s="11">
        <v>25337.79</v>
      </c>
      <c r="I1826" s="11"/>
      <c r="J1826" s="11">
        <v>17286</v>
      </c>
      <c r="K1826" s="11">
        <v>170.37</v>
      </c>
      <c r="L1826" s="11">
        <v>12303.8</v>
      </c>
      <c r="M1826" s="11">
        <v>425.93</v>
      </c>
      <c r="N1826" s="11">
        <v>30759.5</v>
      </c>
      <c r="O1826" s="11">
        <v>681.48</v>
      </c>
      <c r="P1826" s="11">
        <v>49215.199999999997</v>
      </c>
    </row>
    <row r="1827" spans="1:16">
      <c r="A1827" t="str">
        <f t="shared" si="42"/>
        <v>4571</v>
      </c>
      <c r="B1827" s="10">
        <v>45</v>
      </c>
      <c r="C1827" s="10">
        <v>71</v>
      </c>
      <c r="D1827" s="10"/>
      <c r="E1827" s="10">
        <v>20690</v>
      </c>
      <c r="F1827" s="10">
        <v>20000</v>
      </c>
      <c r="G1827" s="10">
        <v>900</v>
      </c>
      <c r="H1827" s="10">
        <v>26997.919999999998</v>
      </c>
      <c r="I1827" s="10"/>
      <c r="J1827" s="10">
        <v>16640</v>
      </c>
      <c r="K1827" s="10">
        <v>172.86</v>
      </c>
      <c r="L1827" s="10">
        <v>12845.77</v>
      </c>
      <c r="M1827" s="10">
        <v>432.15</v>
      </c>
      <c r="N1827" s="10">
        <v>32114.43</v>
      </c>
      <c r="O1827" s="10">
        <v>691.44</v>
      </c>
      <c r="P1827" s="10">
        <v>51383.09</v>
      </c>
    </row>
    <row r="1828" spans="1:16">
      <c r="A1828" t="str">
        <f t="shared" si="42"/>
        <v>4672</v>
      </c>
      <c r="B1828" s="11">
        <v>46</v>
      </c>
      <c r="C1828" s="11">
        <v>72</v>
      </c>
      <c r="D1828" s="11"/>
      <c r="E1828" s="11">
        <v>20690</v>
      </c>
      <c r="F1828" s="11">
        <v>20000</v>
      </c>
      <c r="G1828" s="11"/>
      <c r="H1828" s="11">
        <v>27807.86</v>
      </c>
      <c r="I1828" s="11"/>
      <c r="J1828" s="11">
        <v>16846</v>
      </c>
      <c r="K1828" s="11">
        <v>166.4</v>
      </c>
      <c r="L1828" s="11">
        <v>13397.55</v>
      </c>
      <c r="M1828" s="11">
        <v>416</v>
      </c>
      <c r="N1828" s="11">
        <v>33493.86</v>
      </c>
      <c r="O1828" s="11">
        <v>665.6</v>
      </c>
      <c r="P1828" s="11">
        <v>53590.18</v>
      </c>
    </row>
    <row r="1829" spans="1:16">
      <c r="A1829" t="str">
        <f t="shared" si="42"/>
        <v>4773</v>
      </c>
      <c r="B1829" s="10">
        <v>47</v>
      </c>
      <c r="C1829" s="10">
        <v>73</v>
      </c>
      <c r="D1829" s="10"/>
      <c r="E1829" s="10">
        <v>20690</v>
      </c>
      <c r="F1829" s="10">
        <v>20000</v>
      </c>
      <c r="G1829" s="10"/>
      <c r="H1829" s="10">
        <v>28642.09</v>
      </c>
      <c r="I1829" s="10"/>
      <c r="J1829" s="10">
        <v>17052</v>
      </c>
      <c r="K1829" s="10">
        <v>168.46</v>
      </c>
      <c r="L1829" s="10">
        <v>13967.93</v>
      </c>
      <c r="M1829" s="10">
        <v>421.15</v>
      </c>
      <c r="N1829" s="10">
        <v>34919.83</v>
      </c>
      <c r="O1829" s="10">
        <v>673.84</v>
      </c>
      <c r="P1829" s="10">
        <v>55871.73</v>
      </c>
    </row>
    <row r="1830" spans="1:16">
      <c r="A1830" t="str">
        <f t="shared" si="42"/>
        <v>4874</v>
      </c>
      <c r="B1830" s="11">
        <v>48</v>
      </c>
      <c r="C1830" s="11">
        <v>74</v>
      </c>
      <c r="D1830" s="11"/>
      <c r="E1830" s="11">
        <v>20690</v>
      </c>
      <c r="F1830" s="11">
        <v>20000</v>
      </c>
      <c r="G1830" s="11">
        <v>900</v>
      </c>
      <c r="H1830" s="11">
        <v>30401.360000000001</v>
      </c>
      <c r="I1830" s="11"/>
      <c r="J1830" s="11">
        <v>16360</v>
      </c>
      <c r="K1830" s="11">
        <v>170.52</v>
      </c>
      <c r="L1830" s="11">
        <v>14557.49</v>
      </c>
      <c r="M1830" s="11">
        <v>426.3</v>
      </c>
      <c r="N1830" s="11">
        <v>36393.730000000003</v>
      </c>
      <c r="O1830" s="11">
        <v>682.08</v>
      </c>
      <c r="P1830" s="11">
        <v>58229.96</v>
      </c>
    </row>
    <row r="1831" spans="1:16">
      <c r="A1831" t="str">
        <f t="shared" si="42"/>
        <v>4975</v>
      </c>
      <c r="B1831" s="10">
        <v>49</v>
      </c>
      <c r="C1831" s="10">
        <v>75</v>
      </c>
      <c r="D1831" s="10"/>
      <c r="E1831" s="10">
        <v>20690</v>
      </c>
      <c r="F1831" s="10">
        <v>20000</v>
      </c>
      <c r="G1831" s="10"/>
      <c r="H1831" s="10">
        <v>31313.4</v>
      </c>
      <c r="I1831" s="10"/>
      <c r="J1831" s="10">
        <v>16503</v>
      </c>
      <c r="K1831" s="10">
        <v>163.6</v>
      </c>
      <c r="L1831" s="10">
        <v>15157.81</v>
      </c>
      <c r="M1831" s="10">
        <v>409</v>
      </c>
      <c r="N1831" s="10">
        <v>37894.54</v>
      </c>
      <c r="O1831" s="10">
        <v>654.4</v>
      </c>
      <c r="P1831" s="10">
        <v>60631.26</v>
      </c>
    </row>
    <row r="1832" spans="1:16">
      <c r="A1832" t="str">
        <f t="shared" si="42"/>
        <v>5076</v>
      </c>
      <c r="B1832" s="11">
        <v>50</v>
      </c>
      <c r="C1832" s="11">
        <v>76</v>
      </c>
      <c r="D1832" s="11"/>
      <c r="E1832" s="11">
        <v>20690</v>
      </c>
      <c r="F1832" s="11">
        <v>20000</v>
      </c>
      <c r="G1832" s="11"/>
      <c r="H1832" s="11">
        <v>32252.799999999999</v>
      </c>
      <c r="I1832" s="11"/>
      <c r="J1832" s="11">
        <v>16639</v>
      </c>
      <c r="K1832" s="11">
        <v>165.03</v>
      </c>
      <c r="L1832" s="11">
        <v>15777.58</v>
      </c>
      <c r="M1832" s="11">
        <v>412.58</v>
      </c>
      <c r="N1832" s="11">
        <v>39443.949999999997</v>
      </c>
      <c r="O1832" s="11">
        <v>660.12</v>
      </c>
      <c r="P1832" s="11">
        <v>63110.32</v>
      </c>
    </row>
    <row r="1833" spans="1:16">
      <c r="A1833" t="str">
        <f t="shared" si="42"/>
        <v>5177</v>
      </c>
      <c r="B1833" s="10">
        <v>51</v>
      </c>
      <c r="C1833" s="10">
        <v>77</v>
      </c>
      <c r="D1833" s="10"/>
      <c r="E1833" s="10">
        <v>20690</v>
      </c>
      <c r="F1833" s="10">
        <v>20000</v>
      </c>
      <c r="G1833" s="10">
        <v>900</v>
      </c>
      <c r="H1833" s="10">
        <v>34120.379999999997</v>
      </c>
      <c r="I1833" s="10"/>
      <c r="J1833" s="10">
        <v>15867</v>
      </c>
      <c r="K1833" s="10">
        <v>166.39</v>
      </c>
      <c r="L1833" s="10">
        <v>16417.3</v>
      </c>
      <c r="M1833" s="10">
        <v>415.98</v>
      </c>
      <c r="N1833" s="10">
        <v>41043.24</v>
      </c>
      <c r="O1833" s="10">
        <v>665.56</v>
      </c>
      <c r="P1833" s="10">
        <v>65669.19</v>
      </c>
    </row>
    <row r="1834" spans="1:16">
      <c r="A1834" t="str">
        <f t="shared" si="42"/>
        <v>5278</v>
      </c>
      <c r="B1834" s="11">
        <v>52</v>
      </c>
      <c r="C1834" s="11">
        <v>78</v>
      </c>
      <c r="D1834" s="11"/>
      <c r="E1834" s="11">
        <v>20690</v>
      </c>
      <c r="F1834" s="11">
        <v>20000</v>
      </c>
      <c r="G1834" s="11"/>
      <c r="H1834" s="11">
        <v>35144</v>
      </c>
      <c r="I1834" s="11"/>
      <c r="J1834" s="11">
        <v>15904</v>
      </c>
      <c r="K1834" s="11">
        <v>158.66999999999999</v>
      </c>
      <c r="L1834" s="11">
        <v>17068.490000000002</v>
      </c>
      <c r="M1834" s="11">
        <v>396.68</v>
      </c>
      <c r="N1834" s="11">
        <v>42671.21</v>
      </c>
      <c r="O1834" s="11">
        <v>634.67999999999995</v>
      </c>
      <c r="P1834" s="11">
        <v>68273.94</v>
      </c>
    </row>
    <row r="1835" spans="1:16">
      <c r="A1835" t="str">
        <f t="shared" si="42"/>
        <v>5379</v>
      </c>
      <c r="B1835" s="10">
        <v>53</v>
      </c>
      <c r="C1835" s="10">
        <v>79</v>
      </c>
      <c r="D1835" s="10"/>
      <c r="E1835" s="10">
        <v>20690</v>
      </c>
      <c r="F1835" s="10">
        <v>20000</v>
      </c>
      <c r="G1835" s="10"/>
      <c r="H1835" s="10">
        <v>36198.32</v>
      </c>
      <c r="I1835" s="10"/>
      <c r="J1835" s="10">
        <v>15917</v>
      </c>
      <c r="K1835" s="10">
        <v>159.04</v>
      </c>
      <c r="L1835" s="10">
        <v>17739.580000000002</v>
      </c>
      <c r="M1835" s="10">
        <v>397.6</v>
      </c>
      <c r="N1835" s="10">
        <v>44348.95</v>
      </c>
      <c r="O1835" s="10">
        <v>636.16</v>
      </c>
      <c r="P1835" s="10">
        <v>70958.320000000007</v>
      </c>
    </row>
    <row r="1836" spans="1:16">
      <c r="A1836" t="str">
        <f t="shared" si="42"/>
        <v>5480</v>
      </c>
      <c r="B1836" s="11">
        <v>54</v>
      </c>
      <c r="C1836" s="11">
        <v>80</v>
      </c>
      <c r="D1836" s="11"/>
      <c r="E1836" s="11">
        <v>20690</v>
      </c>
      <c r="F1836" s="11">
        <v>20000</v>
      </c>
      <c r="G1836" s="11">
        <v>900</v>
      </c>
      <c r="H1836" s="11">
        <v>38184.269999999997</v>
      </c>
      <c r="I1836" s="11">
        <v>15000</v>
      </c>
      <c r="J1836" s="11">
        <v>15900</v>
      </c>
      <c r="K1836" s="11">
        <v>159.16999999999999</v>
      </c>
      <c r="L1836" s="11">
        <v>18430.939999999999</v>
      </c>
      <c r="M1836" s="11">
        <v>397.93</v>
      </c>
      <c r="N1836" s="11">
        <v>46077.34</v>
      </c>
      <c r="O1836" s="11">
        <v>636.67999999999995</v>
      </c>
      <c r="P1836" s="11">
        <v>73723.75</v>
      </c>
    </row>
    <row r="1837" spans="1:16" ht="54">
      <c r="B1837" s="9" t="s">
        <v>27</v>
      </c>
      <c r="C1837" s="9" t="s">
        <v>13</v>
      </c>
      <c r="D1837" s="9" t="s">
        <v>3027</v>
      </c>
      <c r="E1837" s="9" t="s">
        <v>15</v>
      </c>
      <c r="F1837" s="9" t="s">
        <v>16</v>
      </c>
      <c r="G1837" s="9" t="s">
        <v>17</v>
      </c>
      <c r="H1837" s="9" t="s">
        <v>3028</v>
      </c>
      <c r="I1837" s="9" t="s">
        <v>19</v>
      </c>
      <c r="J1837" s="9" t="s">
        <v>20</v>
      </c>
      <c r="K1837" s="9" t="s">
        <v>21</v>
      </c>
      <c r="L1837" s="9" t="s">
        <v>22</v>
      </c>
      <c r="M1837" s="9" t="s">
        <v>23</v>
      </c>
      <c r="N1837" s="9" t="s">
        <v>24</v>
      </c>
      <c r="O1837" s="9" t="s">
        <v>25</v>
      </c>
      <c r="P1837" s="9" t="s">
        <v>26</v>
      </c>
    </row>
    <row r="1838" spans="1:16">
      <c r="A1838" t="str">
        <f t="shared" ref="A1838:A1890" si="43">B1838&amp;C1838</f>
        <v>128</v>
      </c>
      <c r="B1838" s="10">
        <v>1</v>
      </c>
      <c r="C1838" s="10">
        <v>28</v>
      </c>
      <c r="D1838" s="10">
        <v>2062</v>
      </c>
      <c r="E1838" s="10">
        <v>2062</v>
      </c>
      <c r="F1838" s="10">
        <v>20000</v>
      </c>
      <c r="G1838" s="10"/>
      <c r="H1838" s="10"/>
      <c r="I1838" s="10"/>
      <c r="J1838" s="10">
        <v>927.9</v>
      </c>
      <c r="K1838" s="10">
        <v>11.34</v>
      </c>
      <c r="L1838" s="10">
        <v>11.34</v>
      </c>
      <c r="M1838" s="10">
        <v>28.35</v>
      </c>
      <c r="N1838" s="10">
        <v>28.35</v>
      </c>
      <c r="O1838" s="10">
        <v>45.36</v>
      </c>
      <c r="P1838" s="10">
        <v>45.36</v>
      </c>
    </row>
    <row r="1839" spans="1:16">
      <c r="A1839" t="str">
        <f t="shared" si="43"/>
        <v>229</v>
      </c>
      <c r="B1839" s="11">
        <v>2</v>
      </c>
      <c r="C1839" s="11">
        <v>29</v>
      </c>
      <c r="D1839" s="11">
        <v>2062</v>
      </c>
      <c r="E1839" s="11">
        <v>4124</v>
      </c>
      <c r="F1839" s="11">
        <v>20000</v>
      </c>
      <c r="G1839" s="11"/>
      <c r="H1839" s="11"/>
      <c r="I1839" s="11"/>
      <c r="J1839" s="11">
        <v>2506</v>
      </c>
      <c r="K1839" s="11">
        <v>26.86</v>
      </c>
      <c r="L1839" s="11">
        <v>38.54</v>
      </c>
      <c r="M1839" s="11">
        <v>67.14</v>
      </c>
      <c r="N1839" s="11">
        <v>96.34</v>
      </c>
      <c r="O1839" s="11">
        <v>107.42</v>
      </c>
      <c r="P1839" s="11">
        <v>154.13999999999999</v>
      </c>
    </row>
    <row r="1840" spans="1:16">
      <c r="A1840" t="str">
        <f t="shared" si="43"/>
        <v>330</v>
      </c>
      <c r="B1840" s="10">
        <v>3</v>
      </c>
      <c r="C1840" s="10">
        <v>30</v>
      </c>
      <c r="D1840" s="10">
        <v>2062</v>
      </c>
      <c r="E1840" s="10">
        <v>6186</v>
      </c>
      <c r="F1840" s="10">
        <v>20000</v>
      </c>
      <c r="G1840" s="10">
        <v>900</v>
      </c>
      <c r="H1840" s="10">
        <v>900</v>
      </c>
      <c r="I1840" s="10"/>
      <c r="J1840" s="10">
        <v>3200</v>
      </c>
      <c r="K1840" s="10">
        <v>42.71</v>
      </c>
      <c r="L1840" s="10">
        <v>82.4</v>
      </c>
      <c r="M1840" s="10">
        <v>106.76</v>
      </c>
      <c r="N1840" s="10">
        <v>205.99</v>
      </c>
      <c r="O1840" s="10">
        <v>170.82</v>
      </c>
      <c r="P1840" s="10">
        <v>329.59</v>
      </c>
    </row>
    <row r="1841" spans="1:16">
      <c r="A1841" t="str">
        <f t="shared" si="43"/>
        <v>431</v>
      </c>
      <c r="B1841" s="11">
        <v>4</v>
      </c>
      <c r="C1841" s="11">
        <v>31</v>
      </c>
      <c r="D1841" s="11">
        <v>2062</v>
      </c>
      <c r="E1841" s="11">
        <v>8248</v>
      </c>
      <c r="F1841" s="11">
        <v>20000</v>
      </c>
      <c r="G1841" s="11"/>
      <c r="H1841" s="11">
        <v>927</v>
      </c>
      <c r="I1841" s="11"/>
      <c r="J1841" s="11">
        <v>5124</v>
      </c>
      <c r="K1841" s="11">
        <v>53.59</v>
      </c>
      <c r="L1841" s="11">
        <v>138.46</v>
      </c>
      <c r="M1841" s="11">
        <v>133.97</v>
      </c>
      <c r="N1841" s="11">
        <v>346.14</v>
      </c>
      <c r="O1841" s="11">
        <v>214.35</v>
      </c>
      <c r="P1841" s="11">
        <v>553.82000000000005</v>
      </c>
    </row>
    <row r="1842" spans="1:16">
      <c r="A1842" t="str">
        <f t="shared" si="43"/>
        <v>532</v>
      </c>
      <c r="B1842" s="10">
        <v>5</v>
      </c>
      <c r="C1842" s="10">
        <v>32</v>
      </c>
      <c r="D1842" s="10">
        <v>2062</v>
      </c>
      <c r="E1842" s="10">
        <v>10310</v>
      </c>
      <c r="F1842" s="10">
        <v>20000</v>
      </c>
      <c r="G1842" s="10"/>
      <c r="H1842" s="10">
        <v>954.81</v>
      </c>
      <c r="I1842" s="10"/>
      <c r="J1842" s="10">
        <v>7128</v>
      </c>
      <c r="K1842" s="10">
        <v>73.69</v>
      </c>
      <c r="L1842" s="10">
        <v>216.3</v>
      </c>
      <c r="M1842" s="10">
        <v>184.22</v>
      </c>
      <c r="N1842" s="10">
        <v>540.74</v>
      </c>
      <c r="O1842" s="10">
        <v>294.75</v>
      </c>
      <c r="P1842" s="10">
        <v>865.18</v>
      </c>
    </row>
    <row r="1843" spans="1:16">
      <c r="A1843" t="str">
        <f t="shared" si="43"/>
        <v>633</v>
      </c>
      <c r="B1843" s="11">
        <v>6</v>
      </c>
      <c r="C1843" s="11">
        <v>33</v>
      </c>
      <c r="D1843" s="11">
        <v>2062</v>
      </c>
      <c r="E1843" s="11">
        <v>12372</v>
      </c>
      <c r="F1843" s="11">
        <v>20000</v>
      </c>
      <c r="G1843" s="11">
        <v>900</v>
      </c>
      <c r="H1843" s="11">
        <v>1883.45</v>
      </c>
      <c r="I1843" s="11"/>
      <c r="J1843" s="11">
        <v>8351</v>
      </c>
      <c r="K1843" s="11">
        <v>94.22</v>
      </c>
      <c r="L1843" s="11">
        <v>317</v>
      </c>
      <c r="M1843" s="11">
        <v>235.54</v>
      </c>
      <c r="N1843" s="11">
        <v>792.5</v>
      </c>
      <c r="O1843" s="11">
        <v>376.87</v>
      </c>
      <c r="P1843" s="11">
        <v>1268.01</v>
      </c>
    </row>
    <row r="1844" spans="1:16">
      <c r="A1844" t="str">
        <f t="shared" si="43"/>
        <v>734</v>
      </c>
      <c r="B1844" s="10">
        <v>7</v>
      </c>
      <c r="C1844" s="10">
        <v>34</v>
      </c>
      <c r="D1844" s="10">
        <v>2062</v>
      </c>
      <c r="E1844" s="10">
        <v>14434</v>
      </c>
      <c r="F1844" s="10">
        <v>20000</v>
      </c>
      <c r="G1844" s="10"/>
      <c r="H1844" s="10">
        <v>1939.96</v>
      </c>
      <c r="I1844" s="10"/>
      <c r="J1844" s="10">
        <v>10493</v>
      </c>
      <c r="K1844" s="10">
        <v>106.17</v>
      </c>
      <c r="L1844" s="10">
        <v>432.68</v>
      </c>
      <c r="M1844" s="10">
        <v>265.42</v>
      </c>
      <c r="N1844" s="10">
        <v>1081.7</v>
      </c>
      <c r="O1844" s="10">
        <v>424.67</v>
      </c>
      <c r="P1844" s="10">
        <v>1730.71</v>
      </c>
    </row>
    <row r="1845" spans="1:16">
      <c r="A1845" t="str">
        <f t="shared" si="43"/>
        <v>835</v>
      </c>
      <c r="B1845" s="11">
        <v>8</v>
      </c>
      <c r="C1845" s="11">
        <v>35</v>
      </c>
      <c r="D1845" s="11">
        <v>2062</v>
      </c>
      <c r="E1845" s="11">
        <v>16496</v>
      </c>
      <c r="F1845" s="11">
        <v>20000</v>
      </c>
      <c r="G1845" s="11"/>
      <c r="H1845" s="11">
        <v>1998.16</v>
      </c>
      <c r="I1845" s="11"/>
      <c r="J1845" s="11">
        <v>12722</v>
      </c>
      <c r="K1845" s="11">
        <v>127.36</v>
      </c>
      <c r="L1845" s="11">
        <v>573.02</v>
      </c>
      <c r="M1845" s="11">
        <v>318.39</v>
      </c>
      <c r="N1845" s="11">
        <v>1432.54</v>
      </c>
      <c r="O1845" s="11">
        <v>509.43</v>
      </c>
      <c r="P1845" s="11">
        <v>2292.06</v>
      </c>
    </row>
    <row r="1846" spans="1:16">
      <c r="A1846" t="str">
        <f t="shared" si="43"/>
        <v>936</v>
      </c>
      <c r="B1846" s="10">
        <v>9</v>
      </c>
      <c r="C1846" s="10">
        <v>36</v>
      </c>
      <c r="D1846" s="10">
        <v>2062</v>
      </c>
      <c r="E1846" s="10">
        <v>18558</v>
      </c>
      <c r="F1846" s="10">
        <v>20000</v>
      </c>
      <c r="G1846" s="10">
        <v>900</v>
      </c>
      <c r="H1846" s="10">
        <v>2958.1</v>
      </c>
      <c r="I1846" s="10"/>
      <c r="J1846" s="10">
        <v>14148</v>
      </c>
      <c r="K1846" s="10">
        <v>148.99</v>
      </c>
      <c r="L1846" s="10">
        <v>739.19</v>
      </c>
      <c r="M1846" s="10">
        <v>372.47</v>
      </c>
      <c r="N1846" s="10">
        <v>1847.98</v>
      </c>
      <c r="O1846" s="10">
        <v>595.95000000000005</v>
      </c>
      <c r="P1846" s="10">
        <v>2956.77</v>
      </c>
    </row>
    <row r="1847" spans="1:16">
      <c r="A1847" t="str">
        <f t="shared" si="43"/>
        <v>1037</v>
      </c>
      <c r="B1847" s="11">
        <v>10</v>
      </c>
      <c r="C1847" s="11">
        <v>37</v>
      </c>
      <c r="D1847" s="11">
        <v>2062</v>
      </c>
      <c r="E1847" s="11">
        <v>20620</v>
      </c>
      <c r="F1847" s="11">
        <v>20000</v>
      </c>
      <c r="G1847" s="11"/>
      <c r="H1847" s="11">
        <v>3046.84</v>
      </c>
      <c r="I1847" s="11"/>
      <c r="J1847" s="11">
        <v>16527</v>
      </c>
      <c r="K1847" s="11">
        <v>162.09</v>
      </c>
      <c r="L1847" s="11">
        <v>923.45</v>
      </c>
      <c r="M1847" s="11">
        <v>405.22</v>
      </c>
      <c r="N1847" s="11">
        <v>2308.64</v>
      </c>
      <c r="O1847" s="11">
        <v>648.35</v>
      </c>
      <c r="P1847" s="11">
        <v>3693.82</v>
      </c>
    </row>
    <row r="1848" spans="1:16">
      <c r="A1848" t="str">
        <f t="shared" si="43"/>
        <v>1138</v>
      </c>
      <c r="B1848" s="10">
        <v>11</v>
      </c>
      <c r="C1848" s="10">
        <v>38</v>
      </c>
      <c r="D1848" s="10"/>
      <c r="E1848" s="10">
        <v>20620</v>
      </c>
      <c r="F1848" s="10">
        <v>20000</v>
      </c>
      <c r="G1848" s="10"/>
      <c r="H1848" s="10">
        <v>3138.25</v>
      </c>
      <c r="I1848" s="10"/>
      <c r="J1848" s="10">
        <v>16852</v>
      </c>
      <c r="K1848" s="10">
        <v>165.27</v>
      </c>
      <c r="L1848" s="10">
        <v>1116.43</v>
      </c>
      <c r="M1848" s="10">
        <v>413.18</v>
      </c>
      <c r="N1848" s="10">
        <v>2791.07</v>
      </c>
      <c r="O1848" s="10">
        <v>661.08</v>
      </c>
      <c r="P1848" s="10">
        <v>4465.71</v>
      </c>
    </row>
    <row r="1849" spans="1:16">
      <c r="A1849" t="str">
        <f t="shared" si="43"/>
        <v>1239</v>
      </c>
      <c r="B1849" s="11">
        <v>12</v>
      </c>
      <c r="C1849" s="11">
        <v>39</v>
      </c>
      <c r="D1849" s="11"/>
      <c r="E1849" s="11">
        <v>20620</v>
      </c>
      <c r="F1849" s="11">
        <v>20000</v>
      </c>
      <c r="G1849" s="11">
        <v>900</v>
      </c>
      <c r="H1849" s="11">
        <v>4132.3999999999996</v>
      </c>
      <c r="I1849" s="11"/>
      <c r="J1849" s="11">
        <v>16284</v>
      </c>
      <c r="K1849" s="11">
        <v>168.52</v>
      </c>
      <c r="L1849" s="11">
        <v>1318.44</v>
      </c>
      <c r="M1849" s="11">
        <v>421.3</v>
      </c>
      <c r="N1849" s="11">
        <v>3296.1</v>
      </c>
      <c r="O1849" s="11">
        <v>674.08</v>
      </c>
      <c r="P1849" s="11">
        <v>5273.76</v>
      </c>
    </row>
    <row r="1850" spans="1:16">
      <c r="A1850" t="str">
        <f t="shared" si="43"/>
        <v>1340</v>
      </c>
      <c r="B1850" s="10">
        <v>13</v>
      </c>
      <c r="C1850" s="10">
        <v>40</v>
      </c>
      <c r="D1850" s="10"/>
      <c r="E1850" s="10">
        <v>20620</v>
      </c>
      <c r="F1850" s="10">
        <v>20000</v>
      </c>
      <c r="G1850" s="10"/>
      <c r="H1850" s="10">
        <v>4256.37</v>
      </c>
      <c r="I1850" s="10"/>
      <c r="J1850" s="10">
        <v>16603</v>
      </c>
      <c r="K1850" s="10">
        <v>162.84</v>
      </c>
      <c r="L1850" s="10">
        <v>1520.83</v>
      </c>
      <c r="M1850" s="10">
        <v>407.1</v>
      </c>
      <c r="N1850" s="10">
        <v>3802.09</v>
      </c>
      <c r="O1850" s="10">
        <v>651.36</v>
      </c>
      <c r="P1850" s="10">
        <v>6083.34</v>
      </c>
    </row>
    <row r="1851" spans="1:16">
      <c r="A1851" t="str">
        <f t="shared" si="43"/>
        <v>1441</v>
      </c>
      <c r="B1851" s="11">
        <v>14</v>
      </c>
      <c r="C1851" s="11">
        <v>41</v>
      </c>
      <c r="D1851" s="11"/>
      <c r="E1851" s="11">
        <v>20620</v>
      </c>
      <c r="F1851" s="11">
        <v>20000</v>
      </c>
      <c r="G1851" s="11"/>
      <c r="H1851" s="11">
        <v>4384.0600000000004</v>
      </c>
      <c r="I1851" s="11"/>
      <c r="J1851" s="11">
        <v>16929</v>
      </c>
      <c r="K1851" s="11">
        <v>166.03</v>
      </c>
      <c r="L1851" s="11">
        <v>1732.49</v>
      </c>
      <c r="M1851" s="11">
        <v>415.08</v>
      </c>
      <c r="N1851" s="11">
        <v>4331.22</v>
      </c>
      <c r="O1851" s="11">
        <v>664.12</v>
      </c>
      <c r="P1851" s="11">
        <v>6929.96</v>
      </c>
    </row>
    <row r="1852" spans="1:16">
      <c r="A1852" t="str">
        <f t="shared" si="43"/>
        <v>1542</v>
      </c>
      <c r="B1852" s="10">
        <v>15</v>
      </c>
      <c r="C1852" s="10">
        <v>42</v>
      </c>
      <c r="D1852" s="10"/>
      <c r="E1852" s="10">
        <v>20620</v>
      </c>
      <c r="F1852" s="10">
        <v>20000</v>
      </c>
      <c r="G1852" s="10">
        <v>900</v>
      </c>
      <c r="H1852" s="10">
        <v>5415.58</v>
      </c>
      <c r="I1852" s="10"/>
      <c r="J1852" s="10">
        <v>16361</v>
      </c>
      <c r="K1852" s="10">
        <v>169.29</v>
      </c>
      <c r="L1852" s="10">
        <v>1953.75</v>
      </c>
      <c r="M1852" s="10">
        <v>423.23</v>
      </c>
      <c r="N1852" s="10">
        <v>4884.3900000000003</v>
      </c>
      <c r="O1852" s="10">
        <v>677.16</v>
      </c>
      <c r="P1852" s="10">
        <v>7815.02</v>
      </c>
    </row>
    <row r="1853" spans="1:16">
      <c r="A1853" t="str">
        <f t="shared" si="43"/>
        <v>1643</v>
      </c>
      <c r="B1853" s="11">
        <v>16</v>
      </c>
      <c r="C1853" s="11">
        <v>43</v>
      </c>
      <c r="D1853" s="11"/>
      <c r="E1853" s="11">
        <v>20620</v>
      </c>
      <c r="F1853" s="11">
        <v>20000</v>
      </c>
      <c r="G1853" s="11"/>
      <c r="H1853" s="11">
        <v>5578.05</v>
      </c>
      <c r="I1853" s="11"/>
      <c r="J1853" s="11">
        <v>16679</v>
      </c>
      <c r="K1853" s="11">
        <v>163.61000000000001</v>
      </c>
      <c r="L1853" s="11">
        <v>2175.98</v>
      </c>
      <c r="M1853" s="11">
        <v>409.03</v>
      </c>
      <c r="N1853" s="11">
        <v>5439.94</v>
      </c>
      <c r="O1853" s="11">
        <v>654.44000000000005</v>
      </c>
      <c r="P1853" s="11">
        <v>8703.91</v>
      </c>
    </row>
    <row r="1854" spans="1:16">
      <c r="A1854" t="str">
        <f t="shared" si="43"/>
        <v>1744</v>
      </c>
      <c r="B1854" s="10">
        <v>17</v>
      </c>
      <c r="C1854" s="10">
        <v>44</v>
      </c>
      <c r="D1854" s="10"/>
      <c r="E1854" s="10">
        <v>20620</v>
      </c>
      <c r="F1854" s="10">
        <v>20000</v>
      </c>
      <c r="G1854" s="10"/>
      <c r="H1854" s="10">
        <v>5745.39</v>
      </c>
      <c r="I1854" s="10"/>
      <c r="J1854" s="10">
        <v>17004</v>
      </c>
      <c r="K1854" s="10">
        <v>166.79</v>
      </c>
      <c r="L1854" s="10">
        <v>2408.0500000000002</v>
      </c>
      <c r="M1854" s="10">
        <v>416.98</v>
      </c>
      <c r="N1854" s="10">
        <v>6020.11</v>
      </c>
      <c r="O1854" s="10">
        <v>667.16</v>
      </c>
      <c r="P1854" s="10">
        <v>9632.18</v>
      </c>
    </row>
    <row r="1855" spans="1:16">
      <c r="A1855" t="str">
        <f t="shared" si="43"/>
        <v>1845</v>
      </c>
      <c r="B1855" s="11">
        <v>18</v>
      </c>
      <c r="C1855" s="11">
        <v>45</v>
      </c>
      <c r="D1855" s="11"/>
      <c r="E1855" s="11">
        <v>20620</v>
      </c>
      <c r="F1855" s="11">
        <v>20000</v>
      </c>
      <c r="G1855" s="11">
        <v>900</v>
      </c>
      <c r="H1855" s="11">
        <v>6817.75</v>
      </c>
      <c r="I1855" s="11"/>
      <c r="J1855" s="11">
        <v>16436</v>
      </c>
      <c r="K1855" s="11">
        <v>170.04</v>
      </c>
      <c r="L1855" s="11">
        <v>2650.33</v>
      </c>
      <c r="M1855" s="11">
        <v>425.1</v>
      </c>
      <c r="N1855" s="11">
        <v>6625.82</v>
      </c>
      <c r="O1855" s="11">
        <v>680.16</v>
      </c>
      <c r="P1855" s="11">
        <v>10601.31</v>
      </c>
    </row>
    <row r="1856" spans="1:16">
      <c r="A1856" t="str">
        <f t="shared" si="43"/>
        <v>1946</v>
      </c>
      <c r="B1856" s="10">
        <v>19</v>
      </c>
      <c r="C1856" s="10">
        <v>46</v>
      </c>
      <c r="D1856" s="10"/>
      <c r="E1856" s="10">
        <v>20620</v>
      </c>
      <c r="F1856" s="10">
        <v>20000</v>
      </c>
      <c r="G1856" s="10"/>
      <c r="H1856" s="10">
        <v>7022.29</v>
      </c>
      <c r="I1856" s="10"/>
      <c r="J1856" s="10">
        <v>16753</v>
      </c>
      <c r="K1856" s="10">
        <v>164.36</v>
      </c>
      <c r="L1856" s="10">
        <v>2894.2</v>
      </c>
      <c r="M1856" s="10">
        <v>410.9</v>
      </c>
      <c r="N1856" s="10">
        <v>7235.49</v>
      </c>
      <c r="O1856" s="10">
        <v>657.44</v>
      </c>
      <c r="P1856" s="10">
        <v>11576.79</v>
      </c>
    </row>
    <row r="1857" spans="1:16">
      <c r="A1857" t="str">
        <f t="shared" si="43"/>
        <v>2047</v>
      </c>
      <c r="B1857" s="11">
        <v>20</v>
      </c>
      <c r="C1857" s="11">
        <v>47</v>
      </c>
      <c r="D1857" s="11"/>
      <c r="E1857" s="11">
        <v>20620</v>
      </c>
      <c r="F1857" s="11">
        <v>20000</v>
      </c>
      <c r="G1857" s="11"/>
      <c r="H1857" s="11">
        <v>7232.95</v>
      </c>
      <c r="I1857" s="11"/>
      <c r="J1857" s="11">
        <v>17077</v>
      </c>
      <c r="K1857" s="11">
        <v>167.53</v>
      </c>
      <c r="L1857" s="11">
        <v>3148.55</v>
      </c>
      <c r="M1857" s="11">
        <v>418.83</v>
      </c>
      <c r="N1857" s="11">
        <v>7871.38</v>
      </c>
      <c r="O1857" s="11">
        <v>670.12</v>
      </c>
      <c r="P1857" s="11">
        <v>12594.21</v>
      </c>
    </row>
    <row r="1858" spans="1:16">
      <c r="A1858" t="str">
        <f t="shared" si="43"/>
        <v>2148</v>
      </c>
      <c r="B1858" s="10">
        <v>21</v>
      </c>
      <c r="C1858" s="10">
        <v>48</v>
      </c>
      <c r="D1858" s="10"/>
      <c r="E1858" s="10">
        <v>20620</v>
      </c>
      <c r="F1858" s="10">
        <v>20000</v>
      </c>
      <c r="G1858" s="10">
        <v>900</v>
      </c>
      <c r="H1858" s="10">
        <v>8349.94</v>
      </c>
      <c r="I1858" s="10"/>
      <c r="J1858" s="10">
        <v>16507</v>
      </c>
      <c r="K1858" s="10">
        <v>170.77</v>
      </c>
      <c r="L1858" s="10">
        <v>3413.78</v>
      </c>
      <c r="M1858" s="10">
        <v>426.93</v>
      </c>
      <c r="N1858" s="10">
        <v>8534.4500000000007</v>
      </c>
      <c r="O1858" s="10">
        <v>683.08</v>
      </c>
      <c r="P1858" s="10">
        <v>13655.12</v>
      </c>
    </row>
    <row r="1859" spans="1:16">
      <c r="A1859" t="str">
        <f t="shared" si="43"/>
        <v>2249</v>
      </c>
      <c r="B1859" s="11">
        <v>22</v>
      </c>
      <c r="C1859" s="11">
        <v>49</v>
      </c>
      <c r="D1859" s="11"/>
      <c r="E1859" s="11">
        <v>20620</v>
      </c>
      <c r="F1859" s="11">
        <v>20000</v>
      </c>
      <c r="G1859" s="11"/>
      <c r="H1859" s="11">
        <v>8600.44</v>
      </c>
      <c r="I1859" s="11"/>
      <c r="J1859" s="11">
        <v>16823</v>
      </c>
      <c r="K1859" s="11">
        <v>165.07</v>
      </c>
      <c r="L1859" s="11">
        <v>3681.26</v>
      </c>
      <c r="M1859" s="11">
        <v>412.68</v>
      </c>
      <c r="N1859" s="11">
        <v>9203.16</v>
      </c>
      <c r="O1859" s="11">
        <v>660.28</v>
      </c>
      <c r="P1859" s="11">
        <v>14725.05</v>
      </c>
    </row>
    <row r="1860" spans="1:16">
      <c r="A1860" t="str">
        <f t="shared" si="43"/>
        <v>2350</v>
      </c>
      <c r="B1860" s="10">
        <v>23</v>
      </c>
      <c r="C1860" s="10">
        <v>50</v>
      </c>
      <c r="D1860" s="10"/>
      <c r="E1860" s="10">
        <v>20620</v>
      </c>
      <c r="F1860" s="10">
        <v>20000</v>
      </c>
      <c r="G1860" s="10"/>
      <c r="H1860" s="10">
        <v>8858.4500000000007</v>
      </c>
      <c r="I1860" s="10"/>
      <c r="J1860" s="10">
        <v>17145</v>
      </c>
      <c r="K1860" s="10">
        <v>168.23</v>
      </c>
      <c r="L1860" s="10">
        <v>3959.93</v>
      </c>
      <c r="M1860" s="10">
        <v>420.58</v>
      </c>
      <c r="N1860" s="10">
        <v>9899.83</v>
      </c>
      <c r="O1860" s="10">
        <v>672.92</v>
      </c>
      <c r="P1860" s="10">
        <v>15839.72</v>
      </c>
    </row>
    <row r="1861" spans="1:16">
      <c r="A1861" t="str">
        <f t="shared" si="43"/>
        <v>2451</v>
      </c>
      <c r="B1861" s="11">
        <v>24</v>
      </c>
      <c r="C1861" s="11">
        <v>51</v>
      </c>
      <c r="D1861" s="11"/>
      <c r="E1861" s="11">
        <v>20620</v>
      </c>
      <c r="F1861" s="11">
        <v>20000</v>
      </c>
      <c r="G1861" s="11">
        <v>900</v>
      </c>
      <c r="H1861" s="11">
        <v>10024.209999999999</v>
      </c>
      <c r="I1861" s="11"/>
      <c r="J1861" s="11">
        <v>16573</v>
      </c>
      <c r="K1861" s="11">
        <v>171.45</v>
      </c>
      <c r="L1861" s="11">
        <v>4250.18</v>
      </c>
      <c r="M1861" s="11">
        <v>428.63</v>
      </c>
      <c r="N1861" s="11">
        <v>10625.45</v>
      </c>
      <c r="O1861" s="11">
        <v>685.8</v>
      </c>
      <c r="P1861" s="11">
        <v>17000.72</v>
      </c>
    </row>
    <row r="1862" spans="1:16">
      <c r="A1862" t="str">
        <f t="shared" si="43"/>
        <v>2552</v>
      </c>
      <c r="B1862" s="10">
        <v>25</v>
      </c>
      <c r="C1862" s="10">
        <v>52</v>
      </c>
      <c r="D1862" s="10"/>
      <c r="E1862" s="10">
        <v>20620</v>
      </c>
      <c r="F1862" s="10">
        <v>20000</v>
      </c>
      <c r="G1862" s="10"/>
      <c r="H1862" s="10">
        <v>10324.93</v>
      </c>
      <c r="I1862" s="10"/>
      <c r="J1862" s="10">
        <v>16885</v>
      </c>
      <c r="K1862" s="10">
        <v>165.73</v>
      </c>
      <c r="L1862" s="10">
        <v>4543.41</v>
      </c>
      <c r="M1862" s="10">
        <v>414.33</v>
      </c>
      <c r="N1862" s="10">
        <v>11358.54</v>
      </c>
      <c r="O1862" s="10">
        <v>662.92</v>
      </c>
      <c r="P1862" s="10">
        <v>18173.66</v>
      </c>
    </row>
    <row r="1863" spans="1:16">
      <c r="A1863" t="str">
        <f t="shared" si="43"/>
        <v>2653</v>
      </c>
      <c r="B1863" s="11">
        <v>26</v>
      </c>
      <c r="C1863" s="11">
        <v>53</v>
      </c>
      <c r="D1863" s="11"/>
      <c r="E1863" s="11">
        <v>20620</v>
      </c>
      <c r="F1863" s="11">
        <v>20000</v>
      </c>
      <c r="G1863" s="11"/>
      <c r="H1863" s="11">
        <v>10634.68</v>
      </c>
      <c r="I1863" s="11"/>
      <c r="J1863" s="11">
        <v>17204</v>
      </c>
      <c r="K1863" s="11">
        <v>168.85</v>
      </c>
      <c r="L1863" s="11">
        <v>4848.57</v>
      </c>
      <c r="M1863" s="11">
        <v>422.13</v>
      </c>
      <c r="N1863" s="11">
        <v>12121.42</v>
      </c>
      <c r="O1863" s="11">
        <v>675.4</v>
      </c>
      <c r="P1863" s="11">
        <v>19394.27</v>
      </c>
    </row>
    <row r="1864" spans="1:16">
      <c r="A1864" t="str">
        <f t="shared" si="43"/>
        <v>2754</v>
      </c>
      <c r="B1864" s="10">
        <v>27</v>
      </c>
      <c r="C1864" s="10">
        <v>54</v>
      </c>
      <c r="D1864" s="10"/>
      <c r="E1864" s="10">
        <v>20620</v>
      </c>
      <c r="F1864" s="10">
        <v>20000</v>
      </c>
      <c r="G1864" s="10">
        <v>900</v>
      </c>
      <c r="H1864" s="10">
        <v>11853.72</v>
      </c>
      <c r="I1864" s="10"/>
      <c r="J1864" s="10">
        <v>16630</v>
      </c>
      <c r="K1864" s="10">
        <v>172.04</v>
      </c>
      <c r="L1864" s="10">
        <v>5166.0600000000004</v>
      </c>
      <c r="M1864" s="10">
        <v>430.1</v>
      </c>
      <c r="N1864" s="10">
        <v>12915.16</v>
      </c>
      <c r="O1864" s="10">
        <v>688.16</v>
      </c>
      <c r="P1864" s="10">
        <v>20664.25</v>
      </c>
    </row>
    <row r="1865" spans="1:16">
      <c r="A1865" t="str">
        <f t="shared" si="43"/>
        <v>2855</v>
      </c>
      <c r="B1865" s="11">
        <v>28</v>
      </c>
      <c r="C1865" s="11">
        <v>55</v>
      </c>
      <c r="D1865" s="11"/>
      <c r="E1865" s="11">
        <v>20620</v>
      </c>
      <c r="F1865" s="11">
        <v>20000</v>
      </c>
      <c r="G1865" s="11"/>
      <c r="H1865" s="11">
        <v>12209.33</v>
      </c>
      <c r="I1865" s="11"/>
      <c r="J1865" s="11">
        <v>16937</v>
      </c>
      <c r="K1865" s="11">
        <v>166.3</v>
      </c>
      <c r="L1865" s="11">
        <v>5487.35</v>
      </c>
      <c r="M1865" s="11">
        <v>415.75</v>
      </c>
      <c r="N1865" s="11">
        <v>13718.36</v>
      </c>
      <c r="O1865" s="11">
        <v>665.2</v>
      </c>
      <c r="P1865" s="11">
        <v>21949.38</v>
      </c>
    </row>
    <row r="1866" spans="1:16">
      <c r="A1866" t="str">
        <f t="shared" si="43"/>
        <v>2956</v>
      </c>
      <c r="B1866" s="10">
        <v>29</v>
      </c>
      <c r="C1866" s="10">
        <v>56</v>
      </c>
      <c r="D1866" s="10"/>
      <c r="E1866" s="10">
        <v>20620</v>
      </c>
      <c r="F1866" s="10">
        <v>20000</v>
      </c>
      <c r="G1866" s="10"/>
      <c r="H1866" s="10">
        <v>12575.61</v>
      </c>
      <c r="I1866" s="10"/>
      <c r="J1866" s="10">
        <v>17251</v>
      </c>
      <c r="K1866" s="10">
        <v>169.37</v>
      </c>
      <c r="L1866" s="10">
        <v>5821.34</v>
      </c>
      <c r="M1866" s="10">
        <v>423.43</v>
      </c>
      <c r="N1866" s="10">
        <v>14553.34</v>
      </c>
      <c r="O1866" s="10">
        <v>677.48</v>
      </c>
      <c r="P1866" s="10">
        <v>23285.34</v>
      </c>
    </row>
    <row r="1867" spans="1:16">
      <c r="A1867" t="str">
        <f t="shared" si="43"/>
        <v>3057</v>
      </c>
      <c r="B1867" s="11">
        <v>30</v>
      </c>
      <c r="C1867" s="11">
        <v>57</v>
      </c>
      <c r="D1867" s="11"/>
      <c r="E1867" s="11">
        <v>20620</v>
      </c>
      <c r="F1867" s="11">
        <v>20000</v>
      </c>
      <c r="G1867" s="11">
        <v>900</v>
      </c>
      <c r="H1867" s="11">
        <v>13852.88</v>
      </c>
      <c r="I1867" s="11"/>
      <c r="J1867" s="11">
        <v>16672</v>
      </c>
      <c r="K1867" s="11">
        <v>172.51</v>
      </c>
      <c r="L1867" s="11">
        <v>6168.49</v>
      </c>
      <c r="M1867" s="11">
        <v>431.28</v>
      </c>
      <c r="N1867" s="11">
        <v>15421.22</v>
      </c>
      <c r="O1867" s="11">
        <v>690.04</v>
      </c>
      <c r="P1867" s="11">
        <v>24673.94</v>
      </c>
    </row>
    <row r="1868" spans="1:16">
      <c r="A1868" t="str">
        <f t="shared" si="43"/>
        <v>3158</v>
      </c>
      <c r="B1868" s="10">
        <v>31</v>
      </c>
      <c r="C1868" s="10">
        <v>58</v>
      </c>
      <c r="D1868" s="10"/>
      <c r="E1868" s="10">
        <v>20620</v>
      </c>
      <c r="F1868" s="10">
        <v>20000</v>
      </c>
      <c r="G1868" s="10"/>
      <c r="H1868" s="10">
        <v>14268.47</v>
      </c>
      <c r="I1868" s="10"/>
      <c r="J1868" s="10">
        <v>16972</v>
      </c>
      <c r="K1868" s="10">
        <v>166.72</v>
      </c>
      <c r="L1868" s="10">
        <v>6520.26</v>
      </c>
      <c r="M1868" s="10">
        <v>416.8</v>
      </c>
      <c r="N1868" s="10">
        <v>16300.65</v>
      </c>
      <c r="O1868" s="10">
        <v>666.88</v>
      </c>
      <c r="P1868" s="10">
        <v>26081.040000000001</v>
      </c>
    </row>
    <row r="1869" spans="1:16">
      <c r="A1869" t="str">
        <f t="shared" si="43"/>
        <v>3259</v>
      </c>
      <c r="B1869" s="11">
        <v>32</v>
      </c>
      <c r="C1869" s="11">
        <v>59</v>
      </c>
      <c r="D1869" s="11"/>
      <c r="E1869" s="11">
        <v>20620</v>
      </c>
      <c r="F1869" s="11">
        <v>20000</v>
      </c>
      <c r="G1869" s="11"/>
      <c r="H1869" s="11">
        <v>14696.52</v>
      </c>
      <c r="I1869" s="11"/>
      <c r="J1869" s="11">
        <v>17279</v>
      </c>
      <c r="K1869" s="11">
        <v>169.72</v>
      </c>
      <c r="L1869" s="11">
        <v>6885.59</v>
      </c>
      <c r="M1869" s="11">
        <v>424.3</v>
      </c>
      <c r="N1869" s="11">
        <v>17213.97</v>
      </c>
      <c r="O1869" s="11">
        <v>678.88</v>
      </c>
      <c r="P1869" s="11">
        <v>27542.35</v>
      </c>
    </row>
    <row r="1870" spans="1:16">
      <c r="A1870" t="str">
        <f t="shared" si="43"/>
        <v>3360</v>
      </c>
      <c r="B1870" s="10">
        <v>33</v>
      </c>
      <c r="C1870" s="10">
        <v>60</v>
      </c>
      <c r="D1870" s="10"/>
      <c r="E1870" s="10">
        <v>20620</v>
      </c>
      <c r="F1870" s="10">
        <v>20000</v>
      </c>
      <c r="G1870" s="10">
        <v>900</v>
      </c>
      <c r="H1870" s="10">
        <v>16037.42</v>
      </c>
      <c r="I1870" s="10"/>
      <c r="J1870" s="10">
        <v>16692</v>
      </c>
      <c r="K1870" s="10">
        <v>172.79</v>
      </c>
      <c r="L1870" s="10">
        <v>7264.95</v>
      </c>
      <c r="M1870" s="10">
        <v>431.98</v>
      </c>
      <c r="N1870" s="10">
        <v>18162.37</v>
      </c>
      <c r="O1870" s="10">
        <v>691.16</v>
      </c>
      <c r="P1870" s="10">
        <v>29059.78</v>
      </c>
    </row>
    <row r="1871" spans="1:16">
      <c r="A1871" t="str">
        <f t="shared" si="43"/>
        <v>3461</v>
      </c>
      <c r="B1871" s="11">
        <v>34</v>
      </c>
      <c r="C1871" s="11">
        <v>61</v>
      </c>
      <c r="D1871" s="11"/>
      <c r="E1871" s="11">
        <v>20620</v>
      </c>
      <c r="F1871" s="11">
        <v>20000</v>
      </c>
      <c r="G1871" s="11"/>
      <c r="H1871" s="11">
        <v>16518.54</v>
      </c>
      <c r="I1871" s="11"/>
      <c r="J1871" s="11">
        <v>16982</v>
      </c>
      <c r="K1871" s="11">
        <v>166.92</v>
      </c>
      <c r="L1871" s="11">
        <v>7649.81</v>
      </c>
      <c r="M1871" s="11">
        <v>417.3</v>
      </c>
      <c r="N1871" s="11">
        <v>19124.54</v>
      </c>
      <c r="O1871" s="11">
        <v>667.68</v>
      </c>
      <c r="P1871" s="11">
        <v>30599.26</v>
      </c>
    </row>
    <row r="1872" spans="1:16">
      <c r="A1872" t="str">
        <f t="shared" si="43"/>
        <v>3562</v>
      </c>
      <c r="B1872" s="10">
        <v>35</v>
      </c>
      <c r="C1872" s="10">
        <v>62</v>
      </c>
      <c r="D1872" s="10"/>
      <c r="E1872" s="10">
        <v>20620</v>
      </c>
      <c r="F1872" s="10">
        <v>20000</v>
      </c>
      <c r="G1872" s="10"/>
      <c r="H1872" s="10">
        <v>17014.099999999999</v>
      </c>
      <c r="I1872" s="10"/>
      <c r="J1872" s="10">
        <v>17279</v>
      </c>
      <c r="K1872" s="10">
        <v>169.82</v>
      </c>
      <c r="L1872" s="10">
        <v>8049.13</v>
      </c>
      <c r="M1872" s="10">
        <v>424.55</v>
      </c>
      <c r="N1872" s="10">
        <v>20122.82</v>
      </c>
      <c r="O1872" s="10">
        <v>679.28</v>
      </c>
      <c r="P1872" s="10">
        <v>32196.52</v>
      </c>
    </row>
    <row r="1873" spans="1:16">
      <c r="A1873" t="str">
        <f t="shared" si="43"/>
        <v>3663</v>
      </c>
      <c r="B1873" s="11">
        <v>36</v>
      </c>
      <c r="C1873" s="11">
        <v>63</v>
      </c>
      <c r="D1873" s="11"/>
      <c r="E1873" s="11">
        <v>20620</v>
      </c>
      <c r="F1873" s="11">
        <v>20000</v>
      </c>
      <c r="G1873" s="11">
        <v>900</v>
      </c>
      <c r="H1873" s="11">
        <v>18424.52</v>
      </c>
      <c r="I1873" s="11"/>
      <c r="J1873" s="11">
        <v>16681</v>
      </c>
      <c r="K1873" s="11">
        <v>172.78</v>
      </c>
      <c r="L1873" s="11">
        <v>8463.3799999999992</v>
      </c>
      <c r="M1873" s="11">
        <v>431.95</v>
      </c>
      <c r="N1873" s="11">
        <v>21158.46</v>
      </c>
      <c r="O1873" s="11">
        <v>691.12</v>
      </c>
      <c r="P1873" s="11">
        <v>33853.53</v>
      </c>
    </row>
    <row r="1874" spans="1:16">
      <c r="A1874" t="str">
        <f t="shared" si="43"/>
        <v>3764</v>
      </c>
      <c r="B1874" s="10">
        <v>37</v>
      </c>
      <c r="C1874" s="10">
        <v>64</v>
      </c>
      <c r="D1874" s="10"/>
      <c r="E1874" s="10">
        <v>20620</v>
      </c>
      <c r="F1874" s="10">
        <v>20000</v>
      </c>
      <c r="G1874" s="10"/>
      <c r="H1874" s="10">
        <v>18977.259999999998</v>
      </c>
      <c r="I1874" s="10"/>
      <c r="J1874" s="10">
        <v>16957</v>
      </c>
      <c r="K1874" s="10">
        <v>166.81</v>
      </c>
      <c r="L1874" s="10">
        <v>8884.09</v>
      </c>
      <c r="M1874" s="10">
        <v>417.03</v>
      </c>
      <c r="N1874" s="10">
        <v>22210.240000000002</v>
      </c>
      <c r="O1874" s="10">
        <v>667.24</v>
      </c>
      <c r="P1874" s="10">
        <v>35536.379999999997</v>
      </c>
    </row>
    <row r="1875" spans="1:16">
      <c r="A1875" t="str">
        <f t="shared" si="43"/>
        <v>3865</v>
      </c>
      <c r="B1875" s="11">
        <v>38</v>
      </c>
      <c r="C1875" s="11">
        <v>65</v>
      </c>
      <c r="D1875" s="11"/>
      <c r="E1875" s="11">
        <v>20620</v>
      </c>
      <c r="F1875" s="11">
        <v>20000</v>
      </c>
      <c r="G1875" s="11"/>
      <c r="H1875" s="11">
        <v>19546.57</v>
      </c>
      <c r="I1875" s="11"/>
      <c r="J1875" s="11">
        <v>17237</v>
      </c>
      <c r="K1875" s="11">
        <v>169.57</v>
      </c>
      <c r="L1875" s="11">
        <v>9320.19</v>
      </c>
      <c r="M1875" s="11">
        <v>423.93</v>
      </c>
      <c r="N1875" s="11">
        <v>23300.47</v>
      </c>
      <c r="O1875" s="11">
        <v>678.28</v>
      </c>
      <c r="P1875" s="11">
        <v>37280.75</v>
      </c>
    </row>
    <row r="1876" spans="1:16">
      <c r="A1876" t="str">
        <f t="shared" si="43"/>
        <v>3966</v>
      </c>
      <c r="B1876" s="10">
        <v>39</v>
      </c>
      <c r="C1876" s="10">
        <v>66</v>
      </c>
      <c r="D1876" s="10"/>
      <c r="E1876" s="10">
        <v>20620</v>
      </c>
      <c r="F1876" s="10">
        <v>20000</v>
      </c>
      <c r="G1876" s="10">
        <v>900</v>
      </c>
      <c r="H1876" s="10">
        <v>21032.97</v>
      </c>
      <c r="I1876" s="10"/>
      <c r="J1876" s="10">
        <v>16624</v>
      </c>
      <c r="K1876" s="10">
        <v>172.37</v>
      </c>
      <c r="L1876" s="10">
        <v>9772.16</v>
      </c>
      <c r="M1876" s="10">
        <v>430.93</v>
      </c>
      <c r="N1876" s="10">
        <v>24430.41</v>
      </c>
      <c r="O1876" s="10">
        <v>689.48</v>
      </c>
      <c r="P1876" s="10">
        <v>39088.65</v>
      </c>
    </row>
    <row r="1877" spans="1:16">
      <c r="A1877" t="str">
        <f t="shared" si="43"/>
        <v>4067</v>
      </c>
      <c r="B1877" s="11">
        <v>40</v>
      </c>
      <c r="C1877" s="11">
        <v>67</v>
      </c>
      <c r="D1877" s="11"/>
      <c r="E1877" s="11">
        <v>20620</v>
      </c>
      <c r="F1877" s="11">
        <v>20000</v>
      </c>
      <c r="G1877" s="11"/>
      <c r="H1877" s="11">
        <v>21663.96</v>
      </c>
      <c r="I1877" s="11"/>
      <c r="J1877" s="11">
        <v>16877</v>
      </c>
      <c r="K1877" s="11">
        <v>166.24</v>
      </c>
      <c r="L1877" s="11">
        <v>10231.57</v>
      </c>
      <c r="M1877" s="11">
        <v>415.6</v>
      </c>
      <c r="N1877" s="11">
        <v>25578.92</v>
      </c>
      <c r="O1877" s="11">
        <v>664.96</v>
      </c>
      <c r="P1877" s="11">
        <v>40926.269999999997</v>
      </c>
    </row>
    <row r="1878" spans="1:16">
      <c r="A1878" t="str">
        <f t="shared" si="43"/>
        <v>4168</v>
      </c>
      <c r="B1878" s="10">
        <v>41</v>
      </c>
      <c r="C1878" s="10">
        <v>68</v>
      </c>
      <c r="D1878" s="10"/>
      <c r="E1878" s="10">
        <v>20620</v>
      </c>
      <c r="F1878" s="10">
        <v>20000</v>
      </c>
      <c r="G1878" s="10"/>
      <c r="H1878" s="10">
        <v>22313.88</v>
      </c>
      <c r="I1878" s="10"/>
      <c r="J1878" s="10">
        <v>17135</v>
      </c>
      <c r="K1878" s="10">
        <v>168.77</v>
      </c>
      <c r="L1878" s="10">
        <v>10707.28</v>
      </c>
      <c r="M1878" s="10">
        <v>421.93</v>
      </c>
      <c r="N1878" s="10">
        <v>26768.21</v>
      </c>
      <c r="O1878" s="10">
        <v>675.08</v>
      </c>
      <c r="P1878" s="10">
        <v>42829.14</v>
      </c>
    </row>
    <row r="1879" spans="1:16">
      <c r="A1879" t="str">
        <f t="shared" si="43"/>
        <v>4269</v>
      </c>
      <c r="B1879" s="11">
        <v>42</v>
      </c>
      <c r="C1879" s="11">
        <v>69</v>
      </c>
      <c r="D1879" s="11"/>
      <c r="E1879" s="11">
        <v>20620</v>
      </c>
      <c r="F1879" s="11">
        <v>20000</v>
      </c>
      <c r="G1879" s="11">
        <v>900</v>
      </c>
      <c r="H1879" s="11">
        <v>23883.3</v>
      </c>
      <c r="I1879" s="11"/>
      <c r="J1879" s="11">
        <v>16497</v>
      </c>
      <c r="K1879" s="11">
        <v>171.35</v>
      </c>
      <c r="L1879" s="11">
        <v>11199.85</v>
      </c>
      <c r="M1879" s="11">
        <v>428.38</v>
      </c>
      <c r="N1879" s="11">
        <v>27999.63</v>
      </c>
      <c r="O1879" s="11">
        <v>685.4</v>
      </c>
      <c r="P1879" s="11">
        <v>44799.41</v>
      </c>
    </row>
    <row r="1880" spans="1:16">
      <c r="A1880" t="str">
        <f t="shared" si="43"/>
        <v>4370</v>
      </c>
      <c r="B1880" s="10">
        <v>43</v>
      </c>
      <c r="C1880" s="10">
        <v>70</v>
      </c>
      <c r="D1880" s="10"/>
      <c r="E1880" s="10">
        <v>20620</v>
      </c>
      <c r="F1880" s="10">
        <v>20000</v>
      </c>
      <c r="G1880" s="10"/>
      <c r="H1880" s="10">
        <v>24599.79</v>
      </c>
      <c r="I1880" s="10"/>
      <c r="J1880" s="10">
        <v>16718</v>
      </c>
      <c r="K1880" s="10">
        <v>164.97</v>
      </c>
      <c r="L1880" s="10">
        <v>11700.82</v>
      </c>
      <c r="M1880" s="10">
        <v>412.43</v>
      </c>
      <c r="N1880" s="10">
        <v>29252.05</v>
      </c>
      <c r="O1880" s="10">
        <v>659.88</v>
      </c>
      <c r="P1880" s="10">
        <v>46803.27</v>
      </c>
    </row>
    <row r="1881" spans="1:16">
      <c r="A1881" t="str">
        <f t="shared" si="43"/>
        <v>4471</v>
      </c>
      <c r="B1881" s="11">
        <v>44</v>
      </c>
      <c r="C1881" s="11">
        <v>71</v>
      </c>
      <c r="D1881" s="11"/>
      <c r="E1881" s="11">
        <v>20620</v>
      </c>
      <c r="F1881" s="11">
        <v>20000</v>
      </c>
      <c r="G1881" s="11"/>
      <c r="H1881" s="11">
        <v>25337.79</v>
      </c>
      <c r="I1881" s="11"/>
      <c r="J1881" s="11">
        <v>16940</v>
      </c>
      <c r="K1881" s="11">
        <v>167.18</v>
      </c>
      <c r="L1881" s="11">
        <v>12219.02</v>
      </c>
      <c r="M1881" s="11">
        <v>417.95</v>
      </c>
      <c r="N1881" s="11">
        <v>30547.56</v>
      </c>
      <c r="O1881" s="11">
        <v>668.72</v>
      </c>
      <c r="P1881" s="11">
        <v>48876.09</v>
      </c>
    </row>
    <row r="1882" spans="1:16">
      <c r="A1882" t="str">
        <f t="shared" si="43"/>
        <v>4572</v>
      </c>
      <c r="B1882" s="10">
        <v>45</v>
      </c>
      <c r="C1882" s="10">
        <v>72</v>
      </c>
      <c r="D1882" s="10"/>
      <c r="E1882" s="10">
        <v>20620</v>
      </c>
      <c r="F1882" s="10">
        <v>20000</v>
      </c>
      <c r="G1882" s="10">
        <v>900</v>
      </c>
      <c r="H1882" s="10">
        <v>26997.919999999998</v>
      </c>
      <c r="I1882" s="10"/>
      <c r="J1882" s="10">
        <v>16264</v>
      </c>
      <c r="K1882" s="10">
        <v>169.4</v>
      </c>
      <c r="L1882" s="10">
        <v>12754.99</v>
      </c>
      <c r="M1882" s="10">
        <v>423.5</v>
      </c>
      <c r="N1882" s="10">
        <v>31887.48</v>
      </c>
      <c r="O1882" s="10">
        <v>677.6</v>
      </c>
      <c r="P1882" s="10">
        <v>51019.98</v>
      </c>
    </row>
    <row r="1883" spans="1:16">
      <c r="A1883" t="str">
        <f t="shared" si="43"/>
        <v>4673</v>
      </c>
      <c r="B1883" s="11">
        <v>46</v>
      </c>
      <c r="C1883" s="11">
        <v>73</v>
      </c>
      <c r="D1883" s="11"/>
      <c r="E1883" s="11">
        <v>20620</v>
      </c>
      <c r="F1883" s="11">
        <v>20000</v>
      </c>
      <c r="G1883" s="11"/>
      <c r="H1883" s="11">
        <v>27807.86</v>
      </c>
      <c r="I1883" s="11"/>
      <c r="J1883" s="11">
        <v>16433</v>
      </c>
      <c r="K1883" s="11">
        <v>162.63999999999999</v>
      </c>
      <c r="L1883" s="11">
        <v>13300.28</v>
      </c>
      <c r="M1883" s="11">
        <v>406.6</v>
      </c>
      <c r="N1883" s="11">
        <v>33250.71</v>
      </c>
      <c r="O1883" s="11">
        <v>650.55999999999995</v>
      </c>
      <c r="P1883" s="11">
        <v>53201.14</v>
      </c>
    </row>
    <row r="1884" spans="1:16">
      <c r="A1884" t="str">
        <f t="shared" si="43"/>
        <v>4774</v>
      </c>
      <c r="B1884" s="10">
        <v>47</v>
      </c>
      <c r="C1884" s="10">
        <v>74</v>
      </c>
      <c r="D1884" s="10"/>
      <c r="E1884" s="10">
        <v>20620</v>
      </c>
      <c r="F1884" s="10">
        <v>20000</v>
      </c>
      <c r="G1884" s="10"/>
      <c r="H1884" s="10">
        <v>28642.09</v>
      </c>
      <c r="I1884" s="10"/>
      <c r="J1884" s="10">
        <v>16598</v>
      </c>
      <c r="K1884" s="10">
        <v>164.33</v>
      </c>
      <c r="L1884" s="10">
        <v>13863.62</v>
      </c>
      <c r="M1884" s="10">
        <v>410.83</v>
      </c>
      <c r="N1884" s="10">
        <v>34659.06</v>
      </c>
      <c r="O1884" s="10">
        <v>657.32</v>
      </c>
      <c r="P1884" s="10">
        <v>55454.49</v>
      </c>
    </row>
    <row r="1885" spans="1:16">
      <c r="A1885" t="str">
        <f t="shared" si="43"/>
        <v>4875</v>
      </c>
      <c r="B1885" s="11">
        <v>48</v>
      </c>
      <c r="C1885" s="11">
        <v>75</v>
      </c>
      <c r="D1885" s="11"/>
      <c r="E1885" s="11">
        <v>20620</v>
      </c>
      <c r="F1885" s="11">
        <v>20000</v>
      </c>
      <c r="G1885" s="11">
        <v>900</v>
      </c>
      <c r="H1885" s="11">
        <v>30401.360000000001</v>
      </c>
      <c r="I1885" s="11"/>
      <c r="J1885" s="11">
        <v>15858</v>
      </c>
      <c r="K1885" s="11">
        <v>165.98</v>
      </c>
      <c r="L1885" s="11">
        <v>14445.51</v>
      </c>
      <c r="M1885" s="11">
        <v>414.95</v>
      </c>
      <c r="N1885" s="11">
        <v>36113.78</v>
      </c>
      <c r="O1885" s="11">
        <v>663.92</v>
      </c>
      <c r="P1885" s="11">
        <v>57782.04</v>
      </c>
    </row>
    <row r="1886" spans="1:16">
      <c r="A1886" t="str">
        <f t="shared" si="43"/>
        <v>4976</v>
      </c>
      <c r="B1886" s="10">
        <v>49</v>
      </c>
      <c r="C1886" s="10">
        <v>76</v>
      </c>
      <c r="D1886" s="10"/>
      <c r="E1886" s="10">
        <v>20620</v>
      </c>
      <c r="F1886" s="10">
        <v>20000</v>
      </c>
      <c r="G1886" s="10"/>
      <c r="H1886" s="10">
        <v>31313.4</v>
      </c>
      <c r="I1886" s="10"/>
      <c r="J1886" s="10">
        <v>15944</v>
      </c>
      <c r="K1886" s="10">
        <v>158.58000000000001</v>
      </c>
      <c r="L1886" s="10">
        <v>15037.46</v>
      </c>
      <c r="M1886" s="10">
        <v>396.45</v>
      </c>
      <c r="N1886" s="10">
        <v>37593.64</v>
      </c>
      <c r="O1886" s="10">
        <v>634.32000000000005</v>
      </c>
      <c r="P1886" s="10">
        <v>60149.83</v>
      </c>
    </row>
    <row r="1887" spans="1:16">
      <c r="A1887" t="str">
        <f t="shared" si="43"/>
        <v>5077</v>
      </c>
      <c r="B1887" s="11">
        <v>50</v>
      </c>
      <c r="C1887" s="11">
        <v>77</v>
      </c>
      <c r="D1887" s="11"/>
      <c r="E1887" s="11">
        <v>20620</v>
      </c>
      <c r="F1887" s="11">
        <v>20000</v>
      </c>
      <c r="G1887" s="11"/>
      <c r="H1887" s="11">
        <v>32252.799999999999</v>
      </c>
      <c r="I1887" s="11"/>
      <c r="J1887" s="11">
        <v>16013</v>
      </c>
      <c r="K1887" s="11">
        <v>159.44</v>
      </c>
      <c r="L1887" s="11">
        <v>15648.02</v>
      </c>
      <c r="M1887" s="11">
        <v>398.6</v>
      </c>
      <c r="N1887" s="11">
        <v>39120.050000000003</v>
      </c>
      <c r="O1887" s="11">
        <v>637.76</v>
      </c>
      <c r="P1887" s="11">
        <v>62592.08</v>
      </c>
    </row>
    <row r="1888" spans="1:16">
      <c r="A1888" t="str">
        <f t="shared" si="43"/>
        <v>5178</v>
      </c>
      <c r="B1888" s="10">
        <v>51</v>
      </c>
      <c r="C1888" s="10">
        <v>78</v>
      </c>
      <c r="D1888" s="10"/>
      <c r="E1888" s="10">
        <v>20620</v>
      </c>
      <c r="F1888" s="10">
        <v>20000</v>
      </c>
      <c r="G1888" s="10">
        <v>900</v>
      </c>
      <c r="H1888" s="10">
        <v>34120.379999999997</v>
      </c>
      <c r="I1888" s="10"/>
      <c r="J1888" s="10">
        <v>15163</v>
      </c>
      <c r="K1888" s="10">
        <v>160.13</v>
      </c>
      <c r="L1888" s="10">
        <v>16277.59</v>
      </c>
      <c r="M1888" s="10">
        <v>400.33</v>
      </c>
      <c r="N1888" s="10">
        <v>40693.980000000003</v>
      </c>
      <c r="O1888" s="10">
        <v>640.52</v>
      </c>
      <c r="P1888" s="10">
        <v>65110.36</v>
      </c>
    </row>
    <row r="1889" spans="1:16">
      <c r="A1889" t="str">
        <f t="shared" si="43"/>
        <v>5279</v>
      </c>
      <c r="B1889" s="11">
        <v>52</v>
      </c>
      <c r="C1889" s="11">
        <v>79</v>
      </c>
      <c r="D1889" s="11"/>
      <c r="E1889" s="11">
        <v>20620</v>
      </c>
      <c r="F1889" s="11">
        <v>20000</v>
      </c>
      <c r="G1889" s="11"/>
      <c r="H1889" s="11">
        <v>35144</v>
      </c>
      <c r="I1889" s="11"/>
      <c r="J1889" s="11">
        <v>15103</v>
      </c>
      <c r="K1889" s="11">
        <v>151.63</v>
      </c>
      <c r="L1889" s="11">
        <v>16917.55</v>
      </c>
      <c r="M1889" s="11">
        <v>379.08</v>
      </c>
      <c r="N1889" s="11">
        <v>42293.87</v>
      </c>
      <c r="O1889" s="11">
        <v>606.52</v>
      </c>
      <c r="P1889" s="11">
        <v>67670.19</v>
      </c>
    </row>
    <row r="1890" spans="1:16">
      <c r="A1890" t="str">
        <f t="shared" si="43"/>
        <v>5380</v>
      </c>
      <c r="B1890" s="10">
        <v>53</v>
      </c>
      <c r="C1890" s="10">
        <v>80</v>
      </c>
      <c r="D1890" s="10"/>
      <c r="E1890" s="10">
        <v>20620</v>
      </c>
      <c r="F1890" s="10">
        <v>20000</v>
      </c>
      <c r="G1890" s="10"/>
      <c r="H1890" s="10">
        <v>36198.32</v>
      </c>
      <c r="I1890" s="10">
        <v>15000</v>
      </c>
      <c r="J1890" s="10">
        <v>15000</v>
      </c>
      <c r="K1890" s="10">
        <v>151.03</v>
      </c>
      <c r="L1890" s="10">
        <v>17576.099999999999</v>
      </c>
      <c r="M1890" s="10">
        <v>377.58</v>
      </c>
      <c r="N1890" s="10">
        <v>43940.26</v>
      </c>
      <c r="O1890" s="10">
        <v>604.12</v>
      </c>
      <c r="P1890" s="10">
        <v>70304.42</v>
      </c>
    </row>
    <row r="1891" spans="1:16" ht="54">
      <c r="B1891" s="9" t="s">
        <v>27</v>
      </c>
      <c r="C1891" s="9" t="s">
        <v>13</v>
      </c>
      <c r="D1891" s="9" t="s">
        <v>3027</v>
      </c>
      <c r="E1891" s="9" t="s">
        <v>15</v>
      </c>
      <c r="F1891" s="9" t="s">
        <v>16</v>
      </c>
      <c r="G1891" s="9" t="s">
        <v>17</v>
      </c>
      <c r="H1891" s="9" t="s">
        <v>3028</v>
      </c>
      <c r="I1891" s="9" t="s">
        <v>19</v>
      </c>
      <c r="J1891" s="9" t="s">
        <v>20</v>
      </c>
      <c r="K1891" s="9" t="s">
        <v>21</v>
      </c>
      <c r="L1891" s="9" t="s">
        <v>22</v>
      </c>
      <c r="M1891" s="9" t="s">
        <v>23</v>
      </c>
      <c r="N1891" s="9" t="s">
        <v>24</v>
      </c>
      <c r="O1891" s="9" t="s">
        <v>25</v>
      </c>
      <c r="P1891" s="9" t="s">
        <v>26</v>
      </c>
    </row>
    <row r="1892" spans="1:16">
      <c r="A1892" t="str">
        <f t="shared" ref="A1892:A1943" si="44">B1892&amp;C1892</f>
        <v>129</v>
      </c>
      <c r="B1892" s="10">
        <v>1</v>
      </c>
      <c r="C1892" s="10">
        <v>29</v>
      </c>
      <c r="D1892" s="10">
        <v>2071</v>
      </c>
      <c r="E1892" s="10">
        <v>2071</v>
      </c>
      <c r="F1892" s="10">
        <v>20000</v>
      </c>
      <c r="G1892" s="10"/>
      <c r="H1892" s="10"/>
      <c r="I1892" s="10"/>
      <c r="J1892" s="10">
        <v>931.95</v>
      </c>
      <c r="K1892" s="10">
        <v>11.39</v>
      </c>
      <c r="L1892" s="10">
        <v>11.39</v>
      </c>
      <c r="M1892" s="10">
        <v>28.48</v>
      </c>
      <c r="N1892" s="10">
        <v>28.48</v>
      </c>
      <c r="O1892" s="10">
        <v>45.56</v>
      </c>
      <c r="P1892" s="10">
        <v>45.56</v>
      </c>
    </row>
    <row r="1893" spans="1:16">
      <c r="A1893" t="str">
        <f t="shared" si="44"/>
        <v>230</v>
      </c>
      <c r="B1893" s="11">
        <v>2</v>
      </c>
      <c r="C1893" s="11">
        <v>30</v>
      </c>
      <c r="D1893" s="11">
        <v>2071</v>
      </c>
      <c r="E1893" s="11">
        <v>4142</v>
      </c>
      <c r="F1893" s="11">
        <v>20000</v>
      </c>
      <c r="G1893" s="11"/>
      <c r="H1893" s="11"/>
      <c r="I1893" s="11"/>
      <c r="J1893" s="11">
        <v>2516</v>
      </c>
      <c r="K1893" s="11">
        <v>26.97</v>
      </c>
      <c r="L1893" s="11">
        <v>38.700000000000003</v>
      </c>
      <c r="M1893" s="11">
        <v>67.430000000000007</v>
      </c>
      <c r="N1893" s="11">
        <v>96.76</v>
      </c>
      <c r="O1893" s="11">
        <v>107.89</v>
      </c>
      <c r="P1893" s="11">
        <v>154.82</v>
      </c>
    </row>
    <row r="1894" spans="1:16">
      <c r="A1894" t="str">
        <f t="shared" si="44"/>
        <v>331</v>
      </c>
      <c r="B1894" s="10">
        <v>3</v>
      </c>
      <c r="C1894" s="10">
        <v>31</v>
      </c>
      <c r="D1894" s="10">
        <v>2071</v>
      </c>
      <c r="E1894" s="10">
        <v>6213</v>
      </c>
      <c r="F1894" s="10">
        <v>20000</v>
      </c>
      <c r="G1894" s="10">
        <v>900</v>
      </c>
      <c r="H1894" s="10">
        <v>900</v>
      </c>
      <c r="I1894" s="10"/>
      <c r="J1894" s="10">
        <v>3217</v>
      </c>
      <c r="K1894" s="10">
        <v>42.88</v>
      </c>
      <c r="L1894" s="10">
        <v>82.75</v>
      </c>
      <c r="M1894" s="10">
        <v>107.21</v>
      </c>
      <c r="N1894" s="10">
        <v>206.87</v>
      </c>
      <c r="O1894" s="10">
        <v>171.53</v>
      </c>
      <c r="P1894" s="10">
        <v>330.99</v>
      </c>
    </row>
    <row r="1895" spans="1:16">
      <c r="A1895" t="str">
        <f t="shared" si="44"/>
        <v>432</v>
      </c>
      <c r="B1895" s="11">
        <v>4</v>
      </c>
      <c r="C1895" s="11">
        <v>32</v>
      </c>
      <c r="D1895" s="11">
        <v>2071</v>
      </c>
      <c r="E1895" s="11">
        <v>8284</v>
      </c>
      <c r="F1895" s="11">
        <v>20000</v>
      </c>
      <c r="G1895" s="11"/>
      <c r="H1895" s="11">
        <v>927</v>
      </c>
      <c r="I1895" s="11"/>
      <c r="J1895" s="11">
        <v>5149</v>
      </c>
      <c r="K1895" s="11">
        <v>53.85</v>
      </c>
      <c r="L1895" s="11">
        <v>139.08000000000001</v>
      </c>
      <c r="M1895" s="11">
        <v>134.63</v>
      </c>
      <c r="N1895" s="11">
        <v>347.7</v>
      </c>
      <c r="O1895" s="11">
        <v>215.4</v>
      </c>
      <c r="P1895" s="11">
        <v>556.32000000000005</v>
      </c>
    </row>
    <row r="1896" spans="1:16">
      <c r="A1896" t="str">
        <f t="shared" si="44"/>
        <v>533</v>
      </c>
      <c r="B1896" s="10">
        <v>5</v>
      </c>
      <c r="C1896" s="10">
        <v>33</v>
      </c>
      <c r="D1896" s="10">
        <v>2071</v>
      </c>
      <c r="E1896" s="10">
        <v>10355</v>
      </c>
      <c r="F1896" s="10">
        <v>20000</v>
      </c>
      <c r="G1896" s="10"/>
      <c r="H1896" s="10">
        <v>954.81</v>
      </c>
      <c r="I1896" s="10"/>
      <c r="J1896" s="10">
        <v>7161</v>
      </c>
      <c r="K1896" s="10">
        <v>74.040000000000006</v>
      </c>
      <c r="L1896" s="10">
        <v>217.29</v>
      </c>
      <c r="M1896" s="10">
        <v>185.1</v>
      </c>
      <c r="N1896" s="10">
        <v>543.23</v>
      </c>
      <c r="O1896" s="10">
        <v>296.16000000000003</v>
      </c>
      <c r="P1896" s="10">
        <v>869.18</v>
      </c>
    </row>
    <row r="1897" spans="1:16">
      <c r="A1897" t="str">
        <f t="shared" si="44"/>
        <v>634</v>
      </c>
      <c r="B1897" s="11">
        <v>6</v>
      </c>
      <c r="C1897" s="11">
        <v>34</v>
      </c>
      <c r="D1897" s="11">
        <v>2071</v>
      </c>
      <c r="E1897" s="11">
        <v>12426</v>
      </c>
      <c r="F1897" s="11">
        <v>20000</v>
      </c>
      <c r="G1897" s="11">
        <v>900</v>
      </c>
      <c r="H1897" s="11">
        <v>1883.45</v>
      </c>
      <c r="I1897" s="11"/>
      <c r="J1897" s="11">
        <v>8392</v>
      </c>
      <c r="K1897" s="11">
        <v>94.64</v>
      </c>
      <c r="L1897" s="11">
        <v>318.45</v>
      </c>
      <c r="M1897" s="11">
        <v>236.6</v>
      </c>
      <c r="N1897" s="11">
        <v>796.13</v>
      </c>
      <c r="O1897" s="11">
        <v>378.56</v>
      </c>
      <c r="P1897" s="11">
        <v>1273.81</v>
      </c>
    </row>
    <row r="1898" spans="1:16">
      <c r="A1898" t="str">
        <f t="shared" si="44"/>
        <v>735</v>
      </c>
      <c r="B1898" s="10">
        <v>7</v>
      </c>
      <c r="C1898" s="10">
        <v>35</v>
      </c>
      <c r="D1898" s="10">
        <v>2071</v>
      </c>
      <c r="E1898" s="10">
        <v>14497</v>
      </c>
      <c r="F1898" s="10">
        <v>20000</v>
      </c>
      <c r="G1898" s="10"/>
      <c r="H1898" s="10">
        <v>1939.96</v>
      </c>
      <c r="I1898" s="10"/>
      <c r="J1898" s="10">
        <v>10543</v>
      </c>
      <c r="K1898" s="10">
        <v>106.67</v>
      </c>
      <c r="L1898" s="10">
        <v>434.68</v>
      </c>
      <c r="M1898" s="10">
        <v>266.68</v>
      </c>
      <c r="N1898" s="10">
        <v>1086.69</v>
      </c>
      <c r="O1898" s="10">
        <v>426.68</v>
      </c>
      <c r="P1898" s="10">
        <v>1738.71</v>
      </c>
    </row>
    <row r="1899" spans="1:16">
      <c r="A1899" t="str">
        <f t="shared" si="44"/>
        <v>836</v>
      </c>
      <c r="B1899" s="11">
        <v>8</v>
      </c>
      <c r="C1899" s="11">
        <v>36</v>
      </c>
      <c r="D1899" s="11">
        <v>2071</v>
      </c>
      <c r="E1899" s="11">
        <v>16568</v>
      </c>
      <c r="F1899" s="11">
        <v>20000</v>
      </c>
      <c r="G1899" s="11"/>
      <c r="H1899" s="11">
        <v>1998.16</v>
      </c>
      <c r="I1899" s="11"/>
      <c r="J1899" s="11">
        <v>12781</v>
      </c>
      <c r="K1899" s="11">
        <v>127.95</v>
      </c>
      <c r="L1899" s="11">
        <v>575.66999999999996</v>
      </c>
      <c r="M1899" s="11">
        <v>319.88</v>
      </c>
      <c r="N1899" s="11">
        <v>1439.17</v>
      </c>
      <c r="O1899" s="11">
        <v>511.8</v>
      </c>
      <c r="P1899" s="11">
        <v>2302.67</v>
      </c>
    </row>
    <row r="1900" spans="1:16">
      <c r="A1900" t="str">
        <f t="shared" si="44"/>
        <v>937</v>
      </c>
      <c r="B1900" s="10">
        <v>9</v>
      </c>
      <c r="C1900" s="10">
        <v>37</v>
      </c>
      <c r="D1900" s="10">
        <v>2071</v>
      </c>
      <c r="E1900" s="10">
        <v>18639</v>
      </c>
      <c r="F1900" s="10">
        <v>20000</v>
      </c>
      <c r="G1900" s="10">
        <v>900</v>
      </c>
      <c r="H1900" s="10">
        <v>2958.1</v>
      </c>
      <c r="I1900" s="10"/>
      <c r="J1900" s="10">
        <v>14216</v>
      </c>
      <c r="K1900" s="10">
        <v>149.68</v>
      </c>
      <c r="L1900" s="10">
        <v>742.62</v>
      </c>
      <c r="M1900" s="10">
        <v>374.2</v>
      </c>
      <c r="N1900" s="10">
        <v>1856.54</v>
      </c>
      <c r="O1900" s="10">
        <v>598.72</v>
      </c>
      <c r="P1900" s="10">
        <v>2970.47</v>
      </c>
    </row>
    <row r="1901" spans="1:16">
      <c r="A1901" t="str">
        <f t="shared" si="44"/>
        <v>1038</v>
      </c>
      <c r="B1901" s="11">
        <v>10</v>
      </c>
      <c r="C1901" s="11">
        <v>38</v>
      </c>
      <c r="D1901" s="11">
        <v>2071</v>
      </c>
      <c r="E1901" s="11">
        <v>20710</v>
      </c>
      <c r="F1901" s="11">
        <v>20000</v>
      </c>
      <c r="G1901" s="11"/>
      <c r="H1901" s="11">
        <v>3046.84</v>
      </c>
      <c r="I1901" s="11"/>
      <c r="J1901" s="11">
        <v>16606</v>
      </c>
      <c r="K1901" s="11">
        <v>162.86000000000001</v>
      </c>
      <c r="L1901" s="11">
        <v>927.76</v>
      </c>
      <c r="M1901" s="11">
        <v>407.15</v>
      </c>
      <c r="N1901" s="11">
        <v>2319.39</v>
      </c>
      <c r="O1901" s="11">
        <v>651.44000000000005</v>
      </c>
      <c r="P1901" s="11">
        <v>3711.03</v>
      </c>
    </row>
    <row r="1902" spans="1:16">
      <c r="A1902" t="str">
        <f t="shared" si="44"/>
        <v>1139</v>
      </c>
      <c r="B1902" s="10">
        <v>11</v>
      </c>
      <c r="C1902" s="10">
        <v>39</v>
      </c>
      <c r="D1902" s="10"/>
      <c r="E1902" s="10">
        <v>20710</v>
      </c>
      <c r="F1902" s="10">
        <v>20000</v>
      </c>
      <c r="G1902" s="10"/>
      <c r="H1902" s="10">
        <v>3138.25</v>
      </c>
      <c r="I1902" s="10"/>
      <c r="J1902" s="10">
        <v>16933</v>
      </c>
      <c r="K1902" s="10">
        <v>166.06</v>
      </c>
      <c r="L1902" s="10">
        <v>1121.6500000000001</v>
      </c>
      <c r="M1902" s="10">
        <v>415.15</v>
      </c>
      <c r="N1902" s="10">
        <v>2804.12</v>
      </c>
      <c r="O1902" s="10">
        <v>664.24</v>
      </c>
      <c r="P1902" s="10">
        <v>4486.6000000000004</v>
      </c>
    </row>
    <row r="1903" spans="1:16">
      <c r="A1903" t="str">
        <f t="shared" si="44"/>
        <v>1240</v>
      </c>
      <c r="B1903" s="11">
        <v>12</v>
      </c>
      <c r="C1903" s="11">
        <v>40</v>
      </c>
      <c r="D1903" s="11"/>
      <c r="E1903" s="11">
        <v>20710</v>
      </c>
      <c r="F1903" s="11">
        <v>20000</v>
      </c>
      <c r="G1903" s="11">
        <v>900</v>
      </c>
      <c r="H1903" s="11">
        <v>4132.3999999999996</v>
      </c>
      <c r="I1903" s="11"/>
      <c r="J1903" s="11">
        <v>16366</v>
      </c>
      <c r="K1903" s="11">
        <v>169.33</v>
      </c>
      <c r="L1903" s="11">
        <v>1324.63</v>
      </c>
      <c r="M1903" s="11">
        <v>423.33</v>
      </c>
      <c r="N1903" s="11">
        <v>3311.57</v>
      </c>
      <c r="O1903" s="11">
        <v>677.32</v>
      </c>
      <c r="P1903" s="11">
        <v>5298.52</v>
      </c>
    </row>
    <row r="1904" spans="1:16">
      <c r="A1904" t="str">
        <f t="shared" si="44"/>
        <v>1341</v>
      </c>
      <c r="B1904" s="10">
        <v>13</v>
      </c>
      <c r="C1904" s="10">
        <v>41</v>
      </c>
      <c r="D1904" s="10"/>
      <c r="E1904" s="10">
        <v>20710</v>
      </c>
      <c r="F1904" s="10">
        <v>20000</v>
      </c>
      <c r="G1904" s="10"/>
      <c r="H1904" s="10">
        <v>4256.37</v>
      </c>
      <c r="I1904" s="10"/>
      <c r="J1904" s="10">
        <v>16686</v>
      </c>
      <c r="K1904" s="10">
        <v>163.66</v>
      </c>
      <c r="L1904" s="10">
        <v>1528.03</v>
      </c>
      <c r="M1904" s="10">
        <v>409.15</v>
      </c>
      <c r="N1904" s="10">
        <v>3820.07</v>
      </c>
      <c r="O1904" s="10">
        <v>654.64</v>
      </c>
      <c r="P1904" s="10">
        <v>6112.11</v>
      </c>
    </row>
    <row r="1905" spans="1:16">
      <c r="A1905" t="str">
        <f t="shared" si="44"/>
        <v>1442</v>
      </c>
      <c r="B1905" s="11">
        <v>14</v>
      </c>
      <c r="C1905" s="11">
        <v>42</v>
      </c>
      <c r="D1905" s="11"/>
      <c r="E1905" s="11">
        <v>20710</v>
      </c>
      <c r="F1905" s="11">
        <v>20000</v>
      </c>
      <c r="G1905" s="11"/>
      <c r="H1905" s="11">
        <v>4384.0600000000004</v>
      </c>
      <c r="I1905" s="11"/>
      <c r="J1905" s="11">
        <v>17012</v>
      </c>
      <c r="K1905" s="11">
        <v>166.86</v>
      </c>
      <c r="L1905" s="11">
        <v>1740.73</v>
      </c>
      <c r="M1905" s="11">
        <v>417.15</v>
      </c>
      <c r="N1905" s="11">
        <v>4351.82</v>
      </c>
      <c r="O1905" s="11">
        <v>667.44</v>
      </c>
      <c r="P1905" s="11">
        <v>6962.91</v>
      </c>
    </row>
    <row r="1906" spans="1:16">
      <c r="A1906" t="str">
        <f t="shared" si="44"/>
        <v>1543</v>
      </c>
      <c r="B1906" s="10">
        <v>15</v>
      </c>
      <c r="C1906" s="10">
        <v>43</v>
      </c>
      <c r="D1906" s="10"/>
      <c r="E1906" s="10">
        <v>20710</v>
      </c>
      <c r="F1906" s="10">
        <v>20000</v>
      </c>
      <c r="G1906" s="10">
        <v>900</v>
      </c>
      <c r="H1906" s="10">
        <v>5415.58</v>
      </c>
      <c r="I1906" s="10"/>
      <c r="J1906" s="10">
        <v>16446</v>
      </c>
      <c r="K1906" s="10">
        <v>170.12</v>
      </c>
      <c r="L1906" s="10">
        <v>1963.07</v>
      </c>
      <c r="M1906" s="10">
        <v>425.3</v>
      </c>
      <c r="N1906" s="10">
        <v>4907.68</v>
      </c>
      <c r="O1906" s="10">
        <v>680.48</v>
      </c>
      <c r="P1906" s="10">
        <v>7852.28</v>
      </c>
    </row>
    <row r="1907" spans="1:16">
      <c r="A1907" t="str">
        <f t="shared" si="44"/>
        <v>1644</v>
      </c>
      <c r="B1907" s="11">
        <v>16</v>
      </c>
      <c r="C1907" s="11">
        <v>44</v>
      </c>
      <c r="D1907" s="11"/>
      <c r="E1907" s="11">
        <v>20710</v>
      </c>
      <c r="F1907" s="11">
        <v>20000</v>
      </c>
      <c r="G1907" s="11"/>
      <c r="H1907" s="11">
        <v>5578.05</v>
      </c>
      <c r="I1907" s="11"/>
      <c r="J1907" s="11">
        <v>16765</v>
      </c>
      <c r="K1907" s="11">
        <v>164.46</v>
      </c>
      <c r="L1907" s="11">
        <v>2186.42</v>
      </c>
      <c r="M1907" s="11">
        <v>411.15</v>
      </c>
      <c r="N1907" s="11">
        <v>5466.06</v>
      </c>
      <c r="O1907" s="11">
        <v>657.84</v>
      </c>
      <c r="P1907" s="11">
        <v>8745.69</v>
      </c>
    </row>
    <row r="1908" spans="1:16">
      <c r="A1908" t="str">
        <f t="shared" si="44"/>
        <v>1745</v>
      </c>
      <c r="B1908" s="10">
        <v>17</v>
      </c>
      <c r="C1908" s="10">
        <v>45</v>
      </c>
      <c r="D1908" s="10"/>
      <c r="E1908" s="10">
        <v>20710</v>
      </c>
      <c r="F1908" s="10">
        <v>20000</v>
      </c>
      <c r="G1908" s="10"/>
      <c r="H1908" s="10">
        <v>5745.39</v>
      </c>
      <c r="I1908" s="10"/>
      <c r="J1908" s="10">
        <v>17091</v>
      </c>
      <c r="K1908" s="10">
        <v>167.65</v>
      </c>
      <c r="L1908" s="10">
        <v>2419.67</v>
      </c>
      <c r="M1908" s="10">
        <v>419.13</v>
      </c>
      <c r="N1908" s="10">
        <v>6049.16</v>
      </c>
      <c r="O1908" s="10">
        <v>670.6</v>
      </c>
      <c r="P1908" s="10">
        <v>9678.66</v>
      </c>
    </row>
    <row r="1909" spans="1:16">
      <c r="A1909" t="str">
        <f t="shared" si="44"/>
        <v>1846</v>
      </c>
      <c r="B1909" s="11">
        <v>18</v>
      </c>
      <c r="C1909" s="11">
        <v>46</v>
      </c>
      <c r="D1909" s="11"/>
      <c r="E1909" s="11">
        <v>20710</v>
      </c>
      <c r="F1909" s="11">
        <v>20000</v>
      </c>
      <c r="G1909" s="11">
        <v>900</v>
      </c>
      <c r="H1909" s="11">
        <v>6817.75</v>
      </c>
      <c r="I1909" s="11"/>
      <c r="J1909" s="11">
        <v>16524</v>
      </c>
      <c r="K1909" s="11">
        <v>170.91</v>
      </c>
      <c r="L1909" s="11">
        <v>2663.17</v>
      </c>
      <c r="M1909" s="11">
        <v>427.28</v>
      </c>
      <c r="N1909" s="11">
        <v>6657.91</v>
      </c>
      <c r="O1909" s="11">
        <v>683.64</v>
      </c>
      <c r="P1909" s="11">
        <v>10652.66</v>
      </c>
    </row>
    <row r="1910" spans="1:16">
      <c r="A1910" t="str">
        <f t="shared" si="44"/>
        <v>1947</v>
      </c>
      <c r="B1910" s="10">
        <v>19</v>
      </c>
      <c r="C1910" s="10">
        <v>47</v>
      </c>
      <c r="D1910" s="10"/>
      <c r="E1910" s="10">
        <v>20710</v>
      </c>
      <c r="F1910" s="10">
        <v>20000</v>
      </c>
      <c r="G1910" s="10"/>
      <c r="H1910" s="10">
        <v>7022.29</v>
      </c>
      <c r="I1910" s="10"/>
      <c r="J1910" s="10">
        <v>16842</v>
      </c>
      <c r="K1910" s="10">
        <v>165.24</v>
      </c>
      <c r="L1910" s="10">
        <v>2908.3</v>
      </c>
      <c r="M1910" s="10">
        <v>413.1</v>
      </c>
      <c r="N1910" s="10">
        <v>7270.75</v>
      </c>
      <c r="O1910" s="10">
        <v>660.96</v>
      </c>
      <c r="P1910" s="10">
        <v>11633.2</v>
      </c>
    </row>
    <row r="1911" spans="1:16">
      <c r="A1911" t="str">
        <f t="shared" si="44"/>
        <v>2048</v>
      </c>
      <c r="B1911" s="11">
        <v>20</v>
      </c>
      <c r="C1911" s="11">
        <v>48</v>
      </c>
      <c r="D1911" s="11"/>
      <c r="E1911" s="11">
        <v>20710</v>
      </c>
      <c r="F1911" s="11">
        <v>20000</v>
      </c>
      <c r="G1911" s="11"/>
      <c r="H1911" s="11">
        <v>7232.95</v>
      </c>
      <c r="I1911" s="11"/>
      <c r="J1911" s="11">
        <v>17167</v>
      </c>
      <c r="K1911" s="11">
        <v>168.42</v>
      </c>
      <c r="L1911" s="11">
        <v>3163.97</v>
      </c>
      <c r="M1911" s="11">
        <v>421.05</v>
      </c>
      <c r="N1911" s="11">
        <v>7909.92</v>
      </c>
      <c r="O1911" s="11">
        <v>673.68</v>
      </c>
      <c r="P1911" s="11">
        <v>12655.88</v>
      </c>
    </row>
    <row r="1912" spans="1:16">
      <c r="A1912" t="str">
        <f t="shared" si="44"/>
        <v>2149</v>
      </c>
      <c r="B1912" s="10">
        <v>21</v>
      </c>
      <c r="C1912" s="10">
        <v>49</v>
      </c>
      <c r="D1912" s="10"/>
      <c r="E1912" s="10">
        <v>20710</v>
      </c>
      <c r="F1912" s="10">
        <v>20000</v>
      </c>
      <c r="G1912" s="10">
        <v>900</v>
      </c>
      <c r="H1912" s="10">
        <v>8349.94</v>
      </c>
      <c r="I1912" s="10"/>
      <c r="J1912" s="10">
        <v>16599</v>
      </c>
      <c r="K1912" s="10">
        <v>171.67</v>
      </c>
      <c r="L1912" s="10">
        <v>3430.56</v>
      </c>
      <c r="M1912" s="10">
        <v>429.18</v>
      </c>
      <c r="N1912" s="10">
        <v>8576.4</v>
      </c>
      <c r="O1912" s="10">
        <v>686.68</v>
      </c>
      <c r="P1912" s="10">
        <v>13722.23</v>
      </c>
    </row>
    <row r="1913" spans="1:16">
      <c r="A1913" t="str">
        <f t="shared" si="44"/>
        <v>2250</v>
      </c>
      <c r="B1913" s="11">
        <v>22</v>
      </c>
      <c r="C1913" s="11">
        <v>50</v>
      </c>
      <c r="D1913" s="11"/>
      <c r="E1913" s="11">
        <v>20710</v>
      </c>
      <c r="F1913" s="11">
        <v>20000</v>
      </c>
      <c r="G1913" s="11"/>
      <c r="H1913" s="11">
        <v>8600.44</v>
      </c>
      <c r="I1913" s="11"/>
      <c r="J1913" s="11">
        <v>16915</v>
      </c>
      <c r="K1913" s="11">
        <v>165.99</v>
      </c>
      <c r="L1913" s="11">
        <v>3699.46</v>
      </c>
      <c r="M1913" s="11">
        <v>414.98</v>
      </c>
      <c r="N1913" s="11">
        <v>9248.66</v>
      </c>
      <c r="O1913" s="11">
        <v>663.96</v>
      </c>
      <c r="P1913" s="11">
        <v>14797.86</v>
      </c>
    </row>
    <row r="1914" spans="1:16">
      <c r="A1914" t="str">
        <f t="shared" si="44"/>
        <v>2351</v>
      </c>
      <c r="B1914" s="10">
        <v>23</v>
      </c>
      <c r="C1914" s="10">
        <v>51</v>
      </c>
      <c r="D1914" s="10"/>
      <c r="E1914" s="10">
        <v>20710</v>
      </c>
      <c r="F1914" s="10">
        <v>20000</v>
      </c>
      <c r="G1914" s="10"/>
      <c r="H1914" s="10">
        <v>8858.4500000000007</v>
      </c>
      <c r="I1914" s="10"/>
      <c r="J1914" s="10">
        <v>17238</v>
      </c>
      <c r="K1914" s="10">
        <v>169.15</v>
      </c>
      <c r="L1914" s="10">
        <v>3979.6</v>
      </c>
      <c r="M1914" s="10">
        <v>422.88</v>
      </c>
      <c r="N1914" s="10">
        <v>9949</v>
      </c>
      <c r="O1914" s="10">
        <v>676.6</v>
      </c>
      <c r="P1914" s="10">
        <v>15918.4</v>
      </c>
    </row>
    <row r="1915" spans="1:16">
      <c r="A1915" t="str">
        <f t="shared" si="44"/>
        <v>2452</v>
      </c>
      <c r="B1915" s="11">
        <v>24</v>
      </c>
      <c r="C1915" s="11">
        <v>52</v>
      </c>
      <c r="D1915" s="11"/>
      <c r="E1915" s="11">
        <v>20710</v>
      </c>
      <c r="F1915" s="11">
        <v>20000</v>
      </c>
      <c r="G1915" s="11">
        <v>900</v>
      </c>
      <c r="H1915" s="11">
        <v>10024.209999999999</v>
      </c>
      <c r="I1915" s="11"/>
      <c r="J1915" s="11">
        <v>16667</v>
      </c>
      <c r="K1915" s="11">
        <v>172.38</v>
      </c>
      <c r="L1915" s="11">
        <v>4271.37</v>
      </c>
      <c r="M1915" s="11">
        <v>430.95</v>
      </c>
      <c r="N1915" s="11">
        <v>10678.42</v>
      </c>
      <c r="O1915" s="11">
        <v>689.52</v>
      </c>
      <c r="P1915" s="11">
        <v>17085.47</v>
      </c>
    </row>
    <row r="1916" spans="1:16">
      <c r="A1916" t="str">
        <f t="shared" si="44"/>
        <v>2553</v>
      </c>
      <c r="B1916" s="10">
        <v>25</v>
      </c>
      <c r="C1916" s="10">
        <v>53</v>
      </c>
      <c r="D1916" s="10"/>
      <c r="E1916" s="10">
        <v>20710</v>
      </c>
      <c r="F1916" s="10">
        <v>20000</v>
      </c>
      <c r="G1916" s="10"/>
      <c r="H1916" s="10">
        <v>10324.93</v>
      </c>
      <c r="I1916" s="10"/>
      <c r="J1916" s="10">
        <v>16980</v>
      </c>
      <c r="K1916" s="10">
        <v>166.67</v>
      </c>
      <c r="L1916" s="10">
        <v>4566.18</v>
      </c>
      <c r="M1916" s="10">
        <v>416.68</v>
      </c>
      <c r="N1916" s="10">
        <v>11415.44</v>
      </c>
      <c r="O1916" s="10">
        <v>666.68</v>
      </c>
      <c r="P1916" s="10">
        <v>18264.71</v>
      </c>
    </row>
    <row r="1917" spans="1:16">
      <c r="A1917" t="str">
        <f t="shared" si="44"/>
        <v>2654</v>
      </c>
      <c r="B1917" s="11">
        <v>26</v>
      </c>
      <c r="C1917" s="11">
        <v>54</v>
      </c>
      <c r="D1917" s="11"/>
      <c r="E1917" s="11">
        <v>20710</v>
      </c>
      <c r="F1917" s="11">
        <v>20000</v>
      </c>
      <c r="G1917" s="11"/>
      <c r="H1917" s="11">
        <v>10634.68</v>
      </c>
      <c r="I1917" s="11"/>
      <c r="J1917" s="11">
        <v>17300</v>
      </c>
      <c r="K1917" s="11">
        <v>169.8</v>
      </c>
      <c r="L1917" s="11">
        <v>4872.96</v>
      </c>
      <c r="M1917" s="11">
        <v>424.5</v>
      </c>
      <c r="N1917" s="11">
        <v>12182.41</v>
      </c>
      <c r="O1917" s="11">
        <v>679.2</v>
      </c>
      <c r="P1917" s="11">
        <v>19491.849999999999</v>
      </c>
    </row>
    <row r="1918" spans="1:16">
      <c r="A1918" t="str">
        <f t="shared" si="44"/>
        <v>2755</v>
      </c>
      <c r="B1918" s="10">
        <v>27</v>
      </c>
      <c r="C1918" s="10">
        <v>55</v>
      </c>
      <c r="D1918" s="10"/>
      <c r="E1918" s="10">
        <v>20710</v>
      </c>
      <c r="F1918" s="10">
        <v>20000</v>
      </c>
      <c r="G1918" s="10">
        <v>900</v>
      </c>
      <c r="H1918" s="10">
        <v>11853.72</v>
      </c>
      <c r="I1918" s="10"/>
      <c r="J1918" s="10">
        <v>16726</v>
      </c>
      <c r="K1918" s="10">
        <v>173</v>
      </c>
      <c r="L1918" s="10">
        <v>5192.1499999999996</v>
      </c>
      <c r="M1918" s="10">
        <v>432.5</v>
      </c>
      <c r="N1918" s="10">
        <v>12980.38</v>
      </c>
      <c r="O1918" s="10">
        <v>692</v>
      </c>
      <c r="P1918" s="10">
        <v>20768.61</v>
      </c>
    </row>
    <row r="1919" spans="1:16">
      <c r="A1919" t="str">
        <f t="shared" si="44"/>
        <v>2856</v>
      </c>
      <c r="B1919" s="11">
        <v>28</v>
      </c>
      <c r="C1919" s="11">
        <v>56</v>
      </c>
      <c r="D1919" s="11"/>
      <c r="E1919" s="11">
        <v>20710</v>
      </c>
      <c r="F1919" s="11">
        <v>20000</v>
      </c>
      <c r="G1919" s="11"/>
      <c r="H1919" s="11">
        <v>12209.33</v>
      </c>
      <c r="I1919" s="11"/>
      <c r="J1919" s="11">
        <v>17033</v>
      </c>
      <c r="K1919" s="11">
        <v>167.26</v>
      </c>
      <c r="L1919" s="11">
        <v>5515.18</v>
      </c>
      <c r="M1919" s="11">
        <v>418.15</v>
      </c>
      <c r="N1919" s="11">
        <v>13787.94</v>
      </c>
      <c r="O1919" s="11">
        <v>669.04</v>
      </c>
      <c r="P1919" s="11">
        <v>22060.71</v>
      </c>
    </row>
    <row r="1920" spans="1:16">
      <c r="A1920" t="str">
        <f t="shared" si="44"/>
        <v>2957</v>
      </c>
      <c r="B1920" s="10">
        <v>29</v>
      </c>
      <c r="C1920" s="10">
        <v>57</v>
      </c>
      <c r="D1920" s="10"/>
      <c r="E1920" s="10">
        <v>20710</v>
      </c>
      <c r="F1920" s="10">
        <v>20000</v>
      </c>
      <c r="G1920" s="10"/>
      <c r="H1920" s="10">
        <v>12575.61</v>
      </c>
      <c r="I1920" s="10"/>
      <c r="J1920" s="10">
        <v>17348</v>
      </c>
      <c r="K1920" s="10">
        <v>170.33</v>
      </c>
      <c r="L1920" s="10">
        <v>5850.96</v>
      </c>
      <c r="M1920" s="10">
        <v>425.83</v>
      </c>
      <c r="N1920" s="10">
        <v>14627.4</v>
      </c>
      <c r="O1920" s="10">
        <v>681.32</v>
      </c>
      <c r="P1920" s="10">
        <v>23403.85</v>
      </c>
    </row>
    <row r="1921" spans="1:16">
      <c r="A1921" t="str">
        <f t="shared" si="44"/>
        <v>3058</v>
      </c>
      <c r="B1921" s="11">
        <v>30</v>
      </c>
      <c r="C1921" s="11">
        <v>58</v>
      </c>
      <c r="D1921" s="11"/>
      <c r="E1921" s="11">
        <v>20710</v>
      </c>
      <c r="F1921" s="11">
        <v>20000</v>
      </c>
      <c r="G1921" s="11">
        <v>900</v>
      </c>
      <c r="H1921" s="11">
        <v>13852.88</v>
      </c>
      <c r="I1921" s="11"/>
      <c r="J1921" s="11">
        <v>16769</v>
      </c>
      <c r="K1921" s="11">
        <v>173.48</v>
      </c>
      <c r="L1921" s="11">
        <v>6199.97</v>
      </c>
      <c r="M1921" s="11">
        <v>433.7</v>
      </c>
      <c r="N1921" s="11">
        <v>15499.93</v>
      </c>
      <c r="O1921" s="11">
        <v>693.92</v>
      </c>
      <c r="P1921" s="11">
        <v>24799.88</v>
      </c>
    </row>
    <row r="1922" spans="1:16">
      <c r="A1922" t="str">
        <f t="shared" si="44"/>
        <v>3159</v>
      </c>
      <c r="B1922" s="10">
        <v>31</v>
      </c>
      <c r="C1922" s="10">
        <v>59</v>
      </c>
      <c r="D1922" s="10"/>
      <c r="E1922" s="10">
        <v>20710</v>
      </c>
      <c r="F1922" s="10">
        <v>20000</v>
      </c>
      <c r="G1922" s="10"/>
      <c r="H1922" s="10">
        <v>14268.47</v>
      </c>
      <c r="I1922" s="10"/>
      <c r="J1922" s="10">
        <v>17069</v>
      </c>
      <c r="K1922" s="10">
        <v>167.69</v>
      </c>
      <c r="L1922" s="10">
        <v>6553.66</v>
      </c>
      <c r="M1922" s="10">
        <v>419.23</v>
      </c>
      <c r="N1922" s="10">
        <v>16384.150000000001</v>
      </c>
      <c r="O1922" s="10">
        <v>670.76</v>
      </c>
      <c r="P1922" s="10">
        <v>26214.639999999999</v>
      </c>
    </row>
    <row r="1923" spans="1:16">
      <c r="A1923" t="str">
        <f t="shared" si="44"/>
        <v>3260</v>
      </c>
      <c r="B1923" s="11">
        <v>32</v>
      </c>
      <c r="C1923" s="11">
        <v>60</v>
      </c>
      <c r="D1923" s="11"/>
      <c r="E1923" s="11">
        <v>20710</v>
      </c>
      <c r="F1923" s="11">
        <v>20000</v>
      </c>
      <c r="G1923" s="11"/>
      <c r="H1923" s="11">
        <v>14696.52</v>
      </c>
      <c r="I1923" s="11"/>
      <c r="J1923" s="11">
        <v>17376</v>
      </c>
      <c r="K1923" s="11">
        <v>170.69</v>
      </c>
      <c r="L1923" s="11">
        <v>6920.96</v>
      </c>
      <c r="M1923" s="11">
        <v>426.73</v>
      </c>
      <c r="N1923" s="11">
        <v>17302.400000000001</v>
      </c>
      <c r="O1923" s="11">
        <v>682.76</v>
      </c>
      <c r="P1923" s="11">
        <v>27683.84</v>
      </c>
    </row>
    <row r="1924" spans="1:16">
      <c r="A1924" t="str">
        <f t="shared" si="44"/>
        <v>3361</v>
      </c>
      <c r="B1924" s="10">
        <v>33</v>
      </c>
      <c r="C1924" s="10">
        <v>61</v>
      </c>
      <c r="D1924" s="10"/>
      <c r="E1924" s="10">
        <v>20710</v>
      </c>
      <c r="F1924" s="10">
        <v>20000</v>
      </c>
      <c r="G1924" s="10">
        <v>900</v>
      </c>
      <c r="H1924" s="10">
        <v>16037.42</v>
      </c>
      <c r="I1924" s="10"/>
      <c r="J1924" s="10">
        <v>16789</v>
      </c>
      <c r="K1924" s="10">
        <v>173.76</v>
      </c>
      <c r="L1924" s="10">
        <v>7302.35</v>
      </c>
      <c r="M1924" s="10">
        <v>434.4</v>
      </c>
      <c r="N1924" s="10">
        <v>18255.87</v>
      </c>
      <c r="O1924" s="10">
        <v>695.04</v>
      </c>
      <c r="P1924" s="10">
        <v>29209.39</v>
      </c>
    </row>
    <row r="1925" spans="1:16">
      <c r="A1925" t="str">
        <f t="shared" si="44"/>
        <v>3462</v>
      </c>
      <c r="B1925" s="11">
        <v>34</v>
      </c>
      <c r="C1925" s="11">
        <v>62</v>
      </c>
      <c r="D1925" s="11"/>
      <c r="E1925" s="11">
        <v>20710</v>
      </c>
      <c r="F1925" s="11">
        <v>20000</v>
      </c>
      <c r="G1925" s="11"/>
      <c r="H1925" s="11">
        <v>16518.54</v>
      </c>
      <c r="I1925" s="11"/>
      <c r="J1925" s="11">
        <v>17078</v>
      </c>
      <c r="K1925" s="11">
        <v>167.89</v>
      </c>
      <c r="L1925" s="11">
        <v>7689.31</v>
      </c>
      <c r="M1925" s="11">
        <v>419.73</v>
      </c>
      <c r="N1925" s="11">
        <v>19223.27</v>
      </c>
      <c r="O1925" s="11">
        <v>671.56</v>
      </c>
      <c r="P1925" s="11">
        <v>30757.24</v>
      </c>
    </row>
    <row r="1926" spans="1:16">
      <c r="A1926" t="str">
        <f t="shared" si="44"/>
        <v>3563</v>
      </c>
      <c r="B1926" s="10">
        <v>35</v>
      </c>
      <c r="C1926" s="10">
        <v>63</v>
      </c>
      <c r="D1926" s="10"/>
      <c r="E1926" s="10">
        <v>20710</v>
      </c>
      <c r="F1926" s="10">
        <v>20000</v>
      </c>
      <c r="G1926" s="10"/>
      <c r="H1926" s="10">
        <v>17014.099999999999</v>
      </c>
      <c r="I1926" s="10"/>
      <c r="J1926" s="10">
        <v>17374</v>
      </c>
      <c r="K1926" s="10">
        <v>170.78</v>
      </c>
      <c r="L1926" s="10">
        <v>8090.77</v>
      </c>
      <c r="M1926" s="10">
        <v>426.95</v>
      </c>
      <c r="N1926" s="10">
        <v>20226.919999999998</v>
      </c>
      <c r="O1926" s="10">
        <v>683.12</v>
      </c>
      <c r="P1926" s="10">
        <v>32363.07</v>
      </c>
    </row>
    <row r="1927" spans="1:16">
      <c r="A1927" t="str">
        <f t="shared" si="44"/>
        <v>3664</v>
      </c>
      <c r="B1927" s="11">
        <v>36</v>
      </c>
      <c r="C1927" s="11">
        <v>64</v>
      </c>
      <c r="D1927" s="11"/>
      <c r="E1927" s="11">
        <v>20710</v>
      </c>
      <c r="F1927" s="11">
        <v>20000</v>
      </c>
      <c r="G1927" s="11">
        <v>900</v>
      </c>
      <c r="H1927" s="11">
        <v>18424.52</v>
      </c>
      <c r="I1927" s="11"/>
      <c r="J1927" s="11">
        <v>16776</v>
      </c>
      <c r="K1927" s="11">
        <v>173.74</v>
      </c>
      <c r="L1927" s="11">
        <v>8507.23</v>
      </c>
      <c r="M1927" s="11">
        <v>434.35</v>
      </c>
      <c r="N1927" s="11">
        <v>21268.080000000002</v>
      </c>
      <c r="O1927" s="11">
        <v>694.96</v>
      </c>
      <c r="P1927" s="11">
        <v>34028.92</v>
      </c>
    </row>
    <row r="1928" spans="1:16">
      <c r="A1928" t="str">
        <f t="shared" si="44"/>
        <v>3765</v>
      </c>
      <c r="B1928" s="10">
        <v>37</v>
      </c>
      <c r="C1928" s="10">
        <v>65</v>
      </c>
      <c r="D1928" s="10"/>
      <c r="E1928" s="10">
        <v>20710</v>
      </c>
      <c r="F1928" s="10">
        <v>20000</v>
      </c>
      <c r="G1928" s="10"/>
      <c r="H1928" s="10">
        <v>18977.259999999998</v>
      </c>
      <c r="I1928" s="10"/>
      <c r="J1928" s="10">
        <v>17049</v>
      </c>
      <c r="K1928" s="10">
        <v>167.76</v>
      </c>
      <c r="L1928" s="10">
        <v>8930.2099999999991</v>
      </c>
      <c r="M1928" s="10">
        <v>419.4</v>
      </c>
      <c r="N1928" s="10">
        <v>22325.52</v>
      </c>
      <c r="O1928" s="10">
        <v>671.04</v>
      </c>
      <c r="P1928" s="10">
        <v>35720.83</v>
      </c>
    </row>
    <row r="1929" spans="1:16">
      <c r="A1929" t="str">
        <f t="shared" si="44"/>
        <v>3866</v>
      </c>
      <c r="B1929" s="11">
        <v>38</v>
      </c>
      <c r="C1929" s="11">
        <v>66</v>
      </c>
      <c r="D1929" s="11"/>
      <c r="E1929" s="11">
        <v>20710</v>
      </c>
      <c r="F1929" s="11">
        <v>20000</v>
      </c>
      <c r="G1929" s="11"/>
      <c r="H1929" s="11">
        <v>19546.57</v>
      </c>
      <c r="I1929" s="11"/>
      <c r="J1929" s="11">
        <v>17328</v>
      </c>
      <c r="K1929" s="11">
        <v>170.49</v>
      </c>
      <c r="L1929" s="11">
        <v>9368.6</v>
      </c>
      <c r="M1929" s="11">
        <v>426.23</v>
      </c>
      <c r="N1929" s="11">
        <v>23421.51</v>
      </c>
      <c r="O1929" s="11">
        <v>681.96</v>
      </c>
      <c r="P1929" s="11">
        <v>37474.42</v>
      </c>
    </row>
    <row r="1930" spans="1:16">
      <c r="A1930" t="str">
        <f t="shared" si="44"/>
        <v>3967</v>
      </c>
      <c r="B1930" s="10">
        <v>39</v>
      </c>
      <c r="C1930" s="10">
        <v>67</v>
      </c>
      <c r="D1930" s="10"/>
      <c r="E1930" s="10">
        <v>20710</v>
      </c>
      <c r="F1930" s="10">
        <v>20000</v>
      </c>
      <c r="G1930" s="10">
        <v>900</v>
      </c>
      <c r="H1930" s="10">
        <v>21032.97</v>
      </c>
      <c r="I1930" s="10"/>
      <c r="J1930" s="10">
        <v>16713</v>
      </c>
      <c r="K1930" s="10">
        <v>173.28</v>
      </c>
      <c r="L1930" s="10">
        <v>9822.94</v>
      </c>
      <c r="M1930" s="10">
        <v>433.2</v>
      </c>
      <c r="N1930" s="10">
        <v>24557.360000000001</v>
      </c>
      <c r="O1930" s="10">
        <v>693.12</v>
      </c>
      <c r="P1930" s="10">
        <v>39291.769999999997</v>
      </c>
    </row>
    <row r="1931" spans="1:16">
      <c r="A1931" t="str">
        <f t="shared" si="44"/>
        <v>4068</v>
      </c>
      <c r="B1931" s="11">
        <v>40</v>
      </c>
      <c r="C1931" s="11">
        <v>68</v>
      </c>
      <c r="D1931" s="11"/>
      <c r="E1931" s="11">
        <v>20710</v>
      </c>
      <c r="F1931" s="11">
        <v>20000</v>
      </c>
      <c r="G1931" s="11"/>
      <c r="H1931" s="11">
        <v>21663.96</v>
      </c>
      <c r="I1931" s="11"/>
      <c r="J1931" s="11">
        <v>16963</v>
      </c>
      <c r="K1931" s="11">
        <v>167.13</v>
      </c>
      <c r="L1931" s="11">
        <v>10284.76</v>
      </c>
      <c r="M1931" s="11">
        <v>417.83</v>
      </c>
      <c r="N1931" s="11">
        <v>25711.9</v>
      </c>
      <c r="O1931" s="11">
        <v>668.52</v>
      </c>
      <c r="P1931" s="11">
        <v>41139.040000000001</v>
      </c>
    </row>
    <row r="1932" spans="1:16">
      <c r="A1932" t="str">
        <f t="shared" si="44"/>
        <v>4169</v>
      </c>
      <c r="B1932" s="10">
        <v>41</v>
      </c>
      <c r="C1932" s="10">
        <v>69</v>
      </c>
      <c r="D1932" s="10"/>
      <c r="E1932" s="10">
        <v>20710</v>
      </c>
      <c r="F1932" s="10">
        <v>20000</v>
      </c>
      <c r="G1932" s="10"/>
      <c r="H1932" s="10">
        <v>22313.88</v>
      </c>
      <c r="I1932" s="10"/>
      <c r="J1932" s="10">
        <v>17216</v>
      </c>
      <c r="K1932" s="10">
        <v>169.63</v>
      </c>
      <c r="L1932" s="10">
        <v>10762.93</v>
      </c>
      <c r="M1932" s="10">
        <v>424.08</v>
      </c>
      <c r="N1932" s="10">
        <v>26907.33</v>
      </c>
      <c r="O1932" s="10">
        <v>678.52</v>
      </c>
      <c r="P1932" s="10">
        <v>43051.73</v>
      </c>
    </row>
    <row r="1933" spans="1:16">
      <c r="A1933" t="str">
        <f t="shared" si="44"/>
        <v>4270</v>
      </c>
      <c r="B1933" s="11">
        <v>42</v>
      </c>
      <c r="C1933" s="11">
        <v>70</v>
      </c>
      <c r="D1933" s="11"/>
      <c r="E1933" s="11">
        <v>20710</v>
      </c>
      <c r="F1933" s="11">
        <v>20000</v>
      </c>
      <c r="G1933" s="11">
        <v>900</v>
      </c>
      <c r="H1933" s="11">
        <v>23883.3</v>
      </c>
      <c r="I1933" s="11"/>
      <c r="J1933" s="11">
        <v>16575</v>
      </c>
      <c r="K1933" s="11">
        <v>172.16</v>
      </c>
      <c r="L1933" s="11">
        <v>11257.98</v>
      </c>
      <c r="M1933" s="11">
        <v>430.4</v>
      </c>
      <c r="N1933" s="11">
        <v>28144.95</v>
      </c>
      <c r="O1933" s="11">
        <v>688.64</v>
      </c>
      <c r="P1933" s="11">
        <v>45031.93</v>
      </c>
    </row>
    <row r="1934" spans="1:16">
      <c r="A1934" t="str">
        <f t="shared" si="44"/>
        <v>4371</v>
      </c>
      <c r="B1934" s="10">
        <v>43</v>
      </c>
      <c r="C1934" s="10">
        <v>71</v>
      </c>
      <c r="D1934" s="10"/>
      <c r="E1934" s="10">
        <v>20710</v>
      </c>
      <c r="F1934" s="10">
        <v>20000</v>
      </c>
      <c r="G1934" s="10"/>
      <c r="H1934" s="10">
        <v>24599.79</v>
      </c>
      <c r="I1934" s="10"/>
      <c r="J1934" s="10">
        <v>16789</v>
      </c>
      <c r="K1934" s="10">
        <v>165.75</v>
      </c>
      <c r="L1934" s="10">
        <v>11761.47</v>
      </c>
      <c r="M1934" s="10">
        <v>414.38</v>
      </c>
      <c r="N1934" s="10">
        <v>29403.68</v>
      </c>
      <c r="O1934" s="10">
        <v>663</v>
      </c>
      <c r="P1934" s="10">
        <v>47045.88</v>
      </c>
    </row>
    <row r="1935" spans="1:16">
      <c r="A1935" t="str">
        <f t="shared" si="44"/>
        <v>4472</v>
      </c>
      <c r="B1935" s="11">
        <v>44</v>
      </c>
      <c r="C1935" s="11">
        <v>72</v>
      </c>
      <c r="D1935" s="11"/>
      <c r="E1935" s="11">
        <v>20710</v>
      </c>
      <c r="F1935" s="11">
        <v>20000</v>
      </c>
      <c r="G1935" s="11"/>
      <c r="H1935" s="11">
        <v>25337.79</v>
      </c>
      <c r="I1935" s="11"/>
      <c r="J1935" s="11">
        <v>17004</v>
      </c>
      <c r="K1935" s="11">
        <v>167.89</v>
      </c>
      <c r="L1935" s="11">
        <v>12282.21</v>
      </c>
      <c r="M1935" s="11">
        <v>419.73</v>
      </c>
      <c r="N1935" s="11">
        <v>30705.51</v>
      </c>
      <c r="O1935" s="11">
        <v>671.56</v>
      </c>
      <c r="P1935" s="11">
        <v>49128.82</v>
      </c>
    </row>
    <row r="1936" spans="1:16">
      <c r="A1936" t="str">
        <f t="shared" si="44"/>
        <v>4573</v>
      </c>
      <c r="B1936" s="10">
        <v>45</v>
      </c>
      <c r="C1936" s="10">
        <v>73</v>
      </c>
      <c r="D1936" s="10"/>
      <c r="E1936" s="10">
        <v>20710</v>
      </c>
      <c r="F1936" s="10">
        <v>20000</v>
      </c>
      <c r="G1936" s="10">
        <v>900</v>
      </c>
      <c r="H1936" s="10">
        <v>26997.919999999998</v>
      </c>
      <c r="I1936" s="10"/>
      <c r="J1936" s="10">
        <v>16320</v>
      </c>
      <c r="K1936" s="10">
        <v>170.04</v>
      </c>
      <c r="L1936" s="10">
        <v>12820.71</v>
      </c>
      <c r="M1936" s="10">
        <v>425.1</v>
      </c>
      <c r="N1936" s="10">
        <v>32051.78</v>
      </c>
      <c r="O1936" s="10">
        <v>680.16</v>
      </c>
      <c r="P1936" s="10">
        <v>51282.85</v>
      </c>
    </row>
    <row r="1937" spans="1:16">
      <c r="A1937" t="str">
        <f t="shared" si="44"/>
        <v>4674</v>
      </c>
      <c r="B1937" s="11">
        <v>46</v>
      </c>
      <c r="C1937" s="11">
        <v>74</v>
      </c>
      <c r="D1937" s="11"/>
      <c r="E1937" s="11">
        <v>20710</v>
      </c>
      <c r="F1937" s="11">
        <v>20000</v>
      </c>
      <c r="G1937" s="11"/>
      <c r="H1937" s="11">
        <v>27807.86</v>
      </c>
      <c r="I1937" s="11"/>
      <c r="J1937" s="11">
        <v>16478</v>
      </c>
      <c r="K1937" s="11">
        <v>163.19999999999999</v>
      </c>
      <c r="L1937" s="11">
        <v>13368.53</v>
      </c>
      <c r="M1937" s="11">
        <v>408</v>
      </c>
      <c r="N1937" s="11">
        <v>33421.33</v>
      </c>
      <c r="O1937" s="11">
        <v>652.79999999999995</v>
      </c>
      <c r="P1937" s="11">
        <v>53474.13</v>
      </c>
    </row>
    <row r="1938" spans="1:16">
      <c r="A1938" t="str">
        <f t="shared" si="44"/>
        <v>4775</v>
      </c>
      <c r="B1938" s="10">
        <v>47</v>
      </c>
      <c r="C1938" s="10">
        <v>75</v>
      </c>
      <c r="D1938" s="10"/>
      <c r="E1938" s="10">
        <v>20710</v>
      </c>
      <c r="F1938" s="10">
        <v>20000</v>
      </c>
      <c r="G1938" s="10"/>
      <c r="H1938" s="10">
        <v>28642.09</v>
      </c>
      <c r="I1938" s="10"/>
      <c r="J1938" s="10">
        <v>16629</v>
      </c>
      <c r="K1938" s="10">
        <v>164.78</v>
      </c>
      <c r="L1938" s="10">
        <v>13934.37</v>
      </c>
      <c r="M1938" s="10">
        <v>411.95</v>
      </c>
      <c r="N1938" s="10">
        <v>34835.919999999998</v>
      </c>
      <c r="O1938" s="10">
        <v>659.12</v>
      </c>
      <c r="P1938" s="10">
        <v>55737.47</v>
      </c>
    </row>
    <row r="1939" spans="1:16">
      <c r="A1939" t="str">
        <f t="shared" si="44"/>
        <v>4876</v>
      </c>
      <c r="B1939" s="11">
        <v>48</v>
      </c>
      <c r="C1939" s="11">
        <v>76</v>
      </c>
      <c r="D1939" s="11"/>
      <c r="E1939" s="11">
        <v>20710</v>
      </c>
      <c r="F1939" s="11">
        <v>20000</v>
      </c>
      <c r="G1939" s="11">
        <v>900</v>
      </c>
      <c r="H1939" s="11">
        <v>30401.360000000001</v>
      </c>
      <c r="I1939" s="11"/>
      <c r="J1939" s="11">
        <v>15875</v>
      </c>
      <c r="K1939" s="11">
        <v>166.29</v>
      </c>
      <c r="L1939" s="11">
        <v>14518.69</v>
      </c>
      <c r="M1939" s="11">
        <v>415.73</v>
      </c>
      <c r="N1939" s="11">
        <v>36296.720000000001</v>
      </c>
      <c r="O1939" s="11">
        <v>665.16</v>
      </c>
      <c r="P1939" s="11">
        <v>58074.76</v>
      </c>
    </row>
    <row r="1940" spans="1:16">
      <c r="A1940" t="str">
        <f t="shared" si="44"/>
        <v>4977</v>
      </c>
      <c r="B1940" s="10">
        <v>49</v>
      </c>
      <c r="C1940" s="10">
        <v>77</v>
      </c>
      <c r="D1940" s="10"/>
      <c r="E1940" s="10">
        <v>20710</v>
      </c>
      <c r="F1940" s="10">
        <v>20000</v>
      </c>
      <c r="G1940" s="10"/>
      <c r="H1940" s="10">
        <v>31313.4</v>
      </c>
      <c r="I1940" s="10"/>
      <c r="J1940" s="10">
        <v>15939</v>
      </c>
      <c r="K1940" s="10">
        <v>158.75</v>
      </c>
      <c r="L1940" s="10">
        <v>15113</v>
      </c>
      <c r="M1940" s="10">
        <v>396.88</v>
      </c>
      <c r="N1940" s="10">
        <v>37782.5</v>
      </c>
      <c r="O1940" s="10">
        <v>635</v>
      </c>
      <c r="P1940" s="10">
        <v>60452</v>
      </c>
    </row>
    <row r="1941" spans="1:16">
      <c r="A1941" t="str">
        <f t="shared" si="44"/>
        <v>5078</v>
      </c>
      <c r="B1941" s="11">
        <v>50</v>
      </c>
      <c r="C1941" s="11">
        <v>78</v>
      </c>
      <c r="D1941" s="11"/>
      <c r="E1941" s="11">
        <v>20710</v>
      </c>
      <c r="F1941" s="11">
        <v>20000</v>
      </c>
      <c r="G1941" s="11"/>
      <c r="H1941" s="11">
        <v>32252.799999999999</v>
      </c>
      <c r="I1941" s="11"/>
      <c r="J1941" s="11">
        <v>15983</v>
      </c>
      <c r="K1941" s="11">
        <v>159.38999999999999</v>
      </c>
      <c r="L1941" s="11">
        <v>15725.78</v>
      </c>
      <c r="M1941" s="11">
        <v>398.48</v>
      </c>
      <c r="N1941" s="11">
        <v>39314.449999999997</v>
      </c>
      <c r="O1941" s="11">
        <v>637.55999999999995</v>
      </c>
      <c r="P1941" s="11">
        <v>62903.12</v>
      </c>
    </row>
    <row r="1942" spans="1:16">
      <c r="A1942" t="str">
        <f t="shared" si="44"/>
        <v>5179</v>
      </c>
      <c r="B1942" s="10">
        <v>51</v>
      </c>
      <c r="C1942" s="10">
        <v>79</v>
      </c>
      <c r="D1942" s="10"/>
      <c r="E1942" s="10">
        <v>20710</v>
      </c>
      <c r="F1942" s="10">
        <v>20000</v>
      </c>
      <c r="G1942" s="10">
        <v>900</v>
      </c>
      <c r="H1942" s="10">
        <v>34120.379999999997</v>
      </c>
      <c r="I1942" s="10"/>
      <c r="J1942" s="10">
        <v>15103</v>
      </c>
      <c r="K1942" s="10">
        <v>159.83000000000001</v>
      </c>
      <c r="L1942" s="10">
        <v>16357.38</v>
      </c>
      <c r="M1942" s="10">
        <v>399.58</v>
      </c>
      <c r="N1942" s="10">
        <v>40893.46</v>
      </c>
      <c r="O1942" s="10">
        <v>639.32000000000005</v>
      </c>
      <c r="P1942" s="10">
        <v>65429.54</v>
      </c>
    </row>
    <row r="1943" spans="1:16">
      <c r="A1943" t="str">
        <f t="shared" si="44"/>
        <v>5280</v>
      </c>
      <c r="B1943" s="11">
        <v>52</v>
      </c>
      <c r="C1943" s="11">
        <v>80</v>
      </c>
      <c r="D1943" s="11"/>
      <c r="E1943" s="11">
        <v>20710</v>
      </c>
      <c r="F1943" s="11">
        <v>20000</v>
      </c>
      <c r="G1943" s="11"/>
      <c r="H1943" s="11">
        <v>35144</v>
      </c>
      <c r="I1943" s="11">
        <v>15000</v>
      </c>
      <c r="J1943" s="11">
        <v>15000</v>
      </c>
      <c r="K1943" s="11">
        <v>151.03</v>
      </c>
      <c r="L1943" s="11">
        <v>16999.14</v>
      </c>
      <c r="M1943" s="11">
        <v>377.58</v>
      </c>
      <c r="N1943" s="11">
        <v>42497.84</v>
      </c>
      <c r="O1943" s="11">
        <v>604.12</v>
      </c>
      <c r="P1943" s="11">
        <v>67996.539999999994</v>
      </c>
    </row>
    <row r="1944" spans="1:16" ht="54">
      <c r="B1944" s="9" t="s">
        <v>27</v>
      </c>
      <c r="C1944" s="9" t="s">
        <v>13</v>
      </c>
      <c r="D1944" s="9" t="s">
        <v>3027</v>
      </c>
      <c r="E1944" s="9" t="s">
        <v>15</v>
      </c>
      <c r="F1944" s="9" t="s">
        <v>16</v>
      </c>
      <c r="G1944" s="9" t="s">
        <v>17</v>
      </c>
      <c r="H1944" s="9" t="s">
        <v>3028</v>
      </c>
      <c r="I1944" s="9" t="s">
        <v>19</v>
      </c>
      <c r="J1944" s="9" t="s">
        <v>20</v>
      </c>
      <c r="K1944" s="9" t="s">
        <v>21</v>
      </c>
      <c r="L1944" s="9" t="s">
        <v>22</v>
      </c>
      <c r="M1944" s="9" t="s">
        <v>23</v>
      </c>
      <c r="N1944" s="9" t="s">
        <v>24</v>
      </c>
      <c r="O1944" s="9" t="s">
        <v>25</v>
      </c>
      <c r="P1944" s="9" t="s">
        <v>26</v>
      </c>
    </row>
    <row r="1945" spans="1:16">
      <c r="A1945" t="str">
        <f t="shared" ref="A1945:A1995" si="45">B1945&amp;C1945</f>
        <v>130</v>
      </c>
      <c r="B1945" s="10">
        <v>1</v>
      </c>
      <c r="C1945" s="10">
        <v>30</v>
      </c>
      <c r="D1945" s="10">
        <v>2080</v>
      </c>
      <c r="E1945" s="10">
        <v>2080</v>
      </c>
      <c r="F1945" s="10">
        <v>20000</v>
      </c>
      <c r="G1945" s="10"/>
      <c r="H1945" s="10"/>
      <c r="I1945" s="10"/>
      <c r="J1945" s="10">
        <v>936</v>
      </c>
      <c r="K1945" s="10">
        <v>11.44</v>
      </c>
      <c r="L1945" s="10">
        <v>11.44</v>
      </c>
      <c r="M1945" s="10">
        <v>28.6</v>
      </c>
      <c r="N1945" s="10">
        <v>28.6</v>
      </c>
      <c r="O1945" s="10">
        <v>45.76</v>
      </c>
      <c r="P1945" s="10">
        <v>45.76</v>
      </c>
    </row>
    <row r="1946" spans="1:16">
      <c r="A1946" t="str">
        <f t="shared" si="45"/>
        <v>231</v>
      </c>
      <c r="B1946" s="11">
        <v>2</v>
      </c>
      <c r="C1946" s="11">
        <v>31</v>
      </c>
      <c r="D1946" s="11">
        <v>2080</v>
      </c>
      <c r="E1946" s="11">
        <v>4160</v>
      </c>
      <c r="F1946" s="11">
        <v>20000</v>
      </c>
      <c r="G1946" s="11"/>
      <c r="H1946" s="11"/>
      <c r="I1946" s="11"/>
      <c r="J1946" s="11">
        <v>2526</v>
      </c>
      <c r="K1946" s="11">
        <v>27.09</v>
      </c>
      <c r="L1946" s="11">
        <v>38.869999999999997</v>
      </c>
      <c r="M1946" s="11">
        <v>67.73</v>
      </c>
      <c r="N1946" s="11">
        <v>97.18</v>
      </c>
      <c r="O1946" s="11">
        <v>108.36</v>
      </c>
      <c r="P1946" s="11">
        <v>155.49</v>
      </c>
    </row>
    <row r="1947" spans="1:16">
      <c r="A1947" t="str">
        <f t="shared" si="45"/>
        <v>332</v>
      </c>
      <c r="B1947" s="10">
        <v>3</v>
      </c>
      <c r="C1947" s="10">
        <v>32</v>
      </c>
      <c r="D1947" s="10">
        <v>2080</v>
      </c>
      <c r="E1947" s="10">
        <v>6240</v>
      </c>
      <c r="F1947" s="10">
        <v>20000</v>
      </c>
      <c r="G1947" s="10">
        <v>900</v>
      </c>
      <c r="H1947" s="10">
        <v>900</v>
      </c>
      <c r="I1947" s="10"/>
      <c r="J1947" s="10">
        <v>3233</v>
      </c>
      <c r="K1947" s="10">
        <v>43.06</v>
      </c>
      <c r="L1947" s="10">
        <v>83.1</v>
      </c>
      <c r="M1947" s="10">
        <v>107.65</v>
      </c>
      <c r="N1947" s="10">
        <v>207.75</v>
      </c>
      <c r="O1947" s="10">
        <v>172.24</v>
      </c>
      <c r="P1947" s="10">
        <v>332.4</v>
      </c>
    </row>
    <row r="1948" spans="1:16">
      <c r="A1948" t="str">
        <f t="shared" si="45"/>
        <v>433</v>
      </c>
      <c r="B1948" s="11">
        <v>4</v>
      </c>
      <c r="C1948" s="11">
        <v>33</v>
      </c>
      <c r="D1948" s="11">
        <v>2080</v>
      </c>
      <c r="E1948" s="11">
        <v>8320</v>
      </c>
      <c r="F1948" s="11">
        <v>20000</v>
      </c>
      <c r="G1948" s="11"/>
      <c r="H1948" s="11">
        <v>927</v>
      </c>
      <c r="I1948" s="11"/>
      <c r="J1948" s="11">
        <v>5172</v>
      </c>
      <c r="K1948" s="11">
        <v>54.1</v>
      </c>
      <c r="L1948" s="11">
        <v>139.69999999999999</v>
      </c>
      <c r="M1948" s="11">
        <v>135.26</v>
      </c>
      <c r="N1948" s="11">
        <v>349.24</v>
      </c>
      <c r="O1948" s="11">
        <v>216.42</v>
      </c>
      <c r="P1948" s="11">
        <v>558.79</v>
      </c>
    </row>
    <row r="1949" spans="1:16">
      <c r="A1949" t="str">
        <f t="shared" si="45"/>
        <v>534</v>
      </c>
      <c r="B1949" s="10">
        <v>5</v>
      </c>
      <c r="C1949" s="10">
        <v>34</v>
      </c>
      <c r="D1949" s="10">
        <v>2080</v>
      </c>
      <c r="E1949" s="10">
        <v>10400</v>
      </c>
      <c r="F1949" s="10">
        <v>20000</v>
      </c>
      <c r="G1949" s="10"/>
      <c r="H1949" s="10">
        <v>954.81</v>
      </c>
      <c r="I1949" s="10"/>
      <c r="J1949" s="10">
        <v>7192</v>
      </c>
      <c r="K1949" s="10">
        <v>74.36</v>
      </c>
      <c r="L1949" s="10">
        <v>218.25</v>
      </c>
      <c r="M1949" s="10">
        <v>185.91</v>
      </c>
      <c r="N1949" s="10">
        <v>545.63</v>
      </c>
      <c r="O1949" s="10">
        <v>297.45999999999998</v>
      </c>
      <c r="P1949" s="10">
        <v>873.01</v>
      </c>
    </row>
    <row r="1950" spans="1:16">
      <c r="A1950" t="str">
        <f t="shared" si="45"/>
        <v>635</v>
      </c>
      <c r="B1950" s="11">
        <v>6</v>
      </c>
      <c r="C1950" s="11">
        <v>35</v>
      </c>
      <c r="D1950" s="11">
        <v>2080</v>
      </c>
      <c r="E1950" s="11">
        <v>12480</v>
      </c>
      <c r="F1950" s="11">
        <v>20000</v>
      </c>
      <c r="G1950" s="11">
        <v>900</v>
      </c>
      <c r="H1950" s="11">
        <v>1883.45</v>
      </c>
      <c r="I1950" s="11"/>
      <c r="J1950" s="11">
        <v>8431</v>
      </c>
      <c r="K1950" s="11">
        <v>95.05</v>
      </c>
      <c r="L1950" s="11">
        <v>319.85000000000002</v>
      </c>
      <c r="M1950" s="11">
        <v>237.64</v>
      </c>
      <c r="N1950" s="11">
        <v>799.63</v>
      </c>
      <c r="O1950" s="11">
        <v>380.22</v>
      </c>
      <c r="P1950" s="11">
        <v>1279.4100000000001</v>
      </c>
    </row>
    <row r="1951" spans="1:16">
      <c r="A1951" t="str">
        <f t="shared" si="45"/>
        <v>736</v>
      </c>
      <c r="B1951" s="10">
        <v>7</v>
      </c>
      <c r="C1951" s="10">
        <v>36</v>
      </c>
      <c r="D1951" s="10">
        <v>2080</v>
      </c>
      <c r="E1951" s="10">
        <v>14560</v>
      </c>
      <c r="F1951" s="10">
        <v>20000</v>
      </c>
      <c r="G1951" s="10"/>
      <c r="H1951" s="10">
        <v>1939.96</v>
      </c>
      <c r="I1951" s="10"/>
      <c r="J1951" s="10">
        <v>10591</v>
      </c>
      <c r="K1951" s="10">
        <v>107.16</v>
      </c>
      <c r="L1951" s="10">
        <v>436.61</v>
      </c>
      <c r="M1951" s="10">
        <v>267.91000000000003</v>
      </c>
      <c r="N1951" s="10">
        <v>1091.53</v>
      </c>
      <c r="O1951" s="10">
        <v>428.66</v>
      </c>
      <c r="P1951" s="10">
        <v>1746.45</v>
      </c>
    </row>
    <row r="1952" spans="1:16">
      <c r="A1952" t="str">
        <f t="shared" si="45"/>
        <v>837</v>
      </c>
      <c r="B1952" s="11">
        <v>8</v>
      </c>
      <c r="C1952" s="11">
        <v>37</v>
      </c>
      <c r="D1952" s="11">
        <v>2080</v>
      </c>
      <c r="E1952" s="11">
        <v>16640</v>
      </c>
      <c r="F1952" s="11">
        <v>20000</v>
      </c>
      <c r="G1952" s="11"/>
      <c r="H1952" s="11">
        <v>1998.16</v>
      </c>
      <c r="I1952" s="11"/>
      <c r="J1952" s="11">
        <v>12837</v>
      </c>
      <c r="K1952" s="11">
        <v>128.52000000000001</v>
      </c>
      <c r="L1952" s="11">
        <v>578.23</v>
      </c>
      <c r="M1952" s="11">
        <v>321.31</v>
      </c>
      <c r="N1952" s="11">
        <v>1445.59</v>
      </c>
      <c r="O1952" s="11">
        <v>514.1</v>
      </c>
      <c r="P1952" s="11">
        <v>2312.94</v>
      </c>
    </row>
    <row r="1953" spans="1:16">
      <c r="A1953" t="str">
        <f t="shared" si="45"/>
        <v>938</v>
      </c>
      <c r="B1953" s="10">
        <v>9</v>
      </c>
      <c r="C1953" s="10">
        <v>38</v>
      </c>
      <c r="D1953" s="10">
        <v>2080</v>
      </c>
      <c r="E1953" s="10">
        <v>18720</v>
      </c>
      <c r="F1953" s="10">
        <v>20000</v>
      </c>
      <c r="G1953" s="10">
        <v>900</v>
      </c>
      <c r="H1953" s="10">
        <v>2958.1</v>
      </c>
      <c r="I1953" s="10"/>
      <c r="J1953" s="10">
        <v>14282</v>
      </c>
      <c r="K1953" s="10">
        <v>150.33000000000001</v>
      </c>
      <c r="L1953" s="10">
        <v>745.92</v>
      </c>
      <c r="M1953" s="10">
        <v>375.84</v>
      </c>
      <c r="N1953" s="10">
        <v>1864.79</v>
      </c>
      <c r="O1953" s="10">
        <v>601.34</v>
      </c>
      <c r="P1953" s="10">
        <v>2983.66</v>
      </c>
    </row>
    <row r="1954" spans="1:16">
      <c r="A1954" t="str">
        <f t="shared" si="45"/>
        <v>1039</v>
      </c>
      <c r="B1954" s="11">
        <v>10</v>
      </c>
      <c r="C1954" s="11">
        <v>39</v>
      </c>
      <c r="D1954" s="11">
        <v>2080</v>
      </c>
      <c r="E1954" s="11">
        <v>20800</v>
      </c>
      <c r="F1954" s="11">
        <v>20000</v>
      </c>
      <c r="G1954" s="11"/>
      <c r="H1954" s="11">
        <v>3046.84</v>
      </c>
      <c r="I1954" s="11"/>
      <c r="J1954" s="11">
        <v>16682</v>
      </c>
      <c r="K1954" s="11">
        <v>163.6</v>
      </c>
      <c r="L1954" s="11">
        <v>931.9</v>
      </c>
      <c r="M1954" s="11">
        <v>409.01</v>
      </c>
      <c r="N1954" s="11">
        <v>2329.7399999999998</v>
      </c>
      <c r="O1954" s="11">
        <v>654.41999999999996</v>
      </c>
      <c r="P1954" s="11">
        <v>3727.59</v>
      </c>
    </row>
    <row r="1955" spans="1:16">
      <c r="A1955" t="str">
        <f t="shared" si="45"/>
        <v>1140</v>
      </c>
      <c r="B1955" s="10">
        <v>11</v>
      </c>
      <c r="C1955" s="10">
        <v>40</v>
      </c>
      <c r="D1955" s="10"/>
      <c r="E1955" s="10">
        <v>20800</v>
      </c>
      <c r="F1955" s="10">
        <v>20000</v>
      </c>
      <c r="G1955" s="10"/>
      <c r="H1955" s="10">
        <v>3138.25</v>
      </c>
      <c r="I1955" s="10"/>
      <c r="J1955" s="10">
        <v>17009</v>
      </c>
      <c r="K1955" s="10">
        <v>166.82</v>
      </c>
      <c r="L1955" s="10">
        <v>1126.67</v>
      </c>
      <c r="M1955" s="10">
        <v>417.05</v>
      </c>
      <c r="N1955" s="10">
        <v>2816.69</v>
      </c>
      <c r="O1955" s="10">
        <v>667.28</v>
      </c>
      <c r="P1955" s="10">
        <v>4506.7</v>
      </c>
    </row>
    <row r="1956" spans="1:16">
      <c r="A1956" t="str">
        <f t="shared" si="45"/>
        <v>1241</v>
      </c>
      <c r="B1956" s="11">
        <v>12</v>
      </c>
      <c r="C1956" s="11">
        <v>41</v>
      </c>
      <c r="D1956" s="11"/>
      <c r="E1956" s="11">
        <v>20800</v>
      </c>
      <c r="F1956" s="11">
        <v>20000</v>
      </c>
      <c r="G1956" s="11">
        <v>900</v>
      </c>
      <c r="H1956" s="11">
        <v>4132.3999999999996</v>
      </c>
      <c r="I1956" s="11"/>
      <c r="J1956" s="11">
        <v>16444</v>
      </c>
      <c r="K1956" s="11">
        <v>170.09</v>
      </c>
      <c r="L1956" s="11">
        <v>1330.56</v>
      </c>
      <c r="M1956" s="11">
        <v>425.23</v>
      </c>
      <c r="N1956" s="11">
        <v>3326.41</v>
      </c>
      <c r="O1956" s="11">
        <v>680.36</v>
      </c>
      <c r="P1956" s="11">
        <v>5322.26</v>
      </c>
    </row>
    <row r="1957" spans="1:16">
      <c r="A1957" t="str">
        <f t="shared" si="45"/>
        <v>1342</v>
      </c>
      <c r="B1957" s="10">
        <v>13</v>
      </c>
      <c r="C1957" s="10">
        <v>42</v>
      </c>
      <c r="D1957" s="10"/>
      <c r="E1957" s="10">
        <v>20800</v>
      </c>
      <c r="F1957" s="10">
        <v>20000</v>
      </c>
      <c r="G1957" s="10"/>
      <c r="H1957" s="10">
        <v>4256.37</v>
      </c>
      <c r="I1957" s="10"/>
      <c r="J1957" s="10">
        <v>16765</v>
      </c>
      <c r="K1957" s="10">
        <v>164.44</v>
      </c>
      <c r="L1957" s="10">
        <v>1534.92</v>
      </c>
      <c r="M1957" s="10">
        <v>411.1</v>
      </c>
      <c r="N1957" s="10">
        <v>3837.3</v>
      </c>
      <c r="O1957" s="10">
        <v>657.76</v>
      </c>
      <c r="P1957" s="10">
        <v>6139.69</v>
      </c>
    </row>
    <row r="1958" spans="1:16">
      <c r="A1958" t="str">
        <f t="shared" si="45"/>
        <v>1443</v>
      </c>
      <c r="B1958" s="11">
        <v>14</v>
      </c>
      <c r="C1958" s="11">
        <v>43</v>
      </c>
      <c r="D1958" s="11"/>
      <c r="E1958" s="11">
        <v>20800</v>
      </c>
      <c r="F1958" s="11">
        <v>20000</v>
      </c>
      <c r="G1958" s="11"/>
      <c r="H1958" s="11">
        <v>4384.0600000000004</v>
      </c>
      <c r="I1958" s="11"/>
      <c r="J1958" s="11">
        <v>17092</v>
      </c>
      <c r="K1958" s="11">
        <v>167.65</v>
      </c>
      <c r="L1958" s="11">
        <v>1748.62</v>
      </c>
      <c r="M1958" s="11">
        <v>419.13</v>
      </c>
      <c r="N1958" s="11">
        <v>4371.55</v>
      </c>
      <c r="O1958" s="11">
        <v>670.6</v>
      </c>
      <c r="P1958" s="11">
        <v>6994.48</v>
      </c>
    </row>
    <row r="1959" spans="1:16">
      <c r="A1959" t="str">
        <f t="shared" si="45"/>
        <v>1544</v>
      </c>
      <c r="B1959" s="10">
        <v>15</v>
      </c>
      <c r="C1959" s="10">
        <v>44</v>
      </c>
      <c r="D1959" s="10"/>
      <c r="E1959" s="10">
        <v>20800</v>
      </c>
      <c r="F1959" s="10">
        <v>20000</v>
      </c>
      <c r="G1959" s="10">
        <v>900</v>
      </c>
      <c r="H1959" s="10">
        <v>5415.58</v>
      </c>
      <c r="I1959" s="10"/>
      <c r="J1959" s="10">
        <v>16527</v>
      </c>
      <c r="K1959" s="10">
        <v>170.92</v>
      </c>
      <c r="L1959" s="10">
        <v>1972</v>
      </c>
      <c r="M1959" s="10">
        <v>427.3</v>
      </c>
      <c r="N1959" s="10">
        <v>4929.99</v>
      </c>
      <c r="O1959" s="10">
        <v>683.68</v>
      </c>
      <c r="P1959" s="10">
        <v>7887.99</v>
      </c>
    </row>
    <row r="1960" spans="1:16">
      <c r="A1960" t="str">
        <f t="shared" si="45"/>
        <v>1645</v>
      </c>
      <c r="B1960" s="11">
        <v>16</v>
      </c>
      <c r="C1960" s="11">
        <v>45</v>
      </c>
      <c r="D1960" s="11"/>
      <c r="E1960" s="11">
        <v>20800</v>
      </c>
      <c r="F1960" s="11">
        <v>20000</v>
      </c>
      <c r="G1960" s="11"/>
      <c r="H1960" s="11">
        <v>5578.05</v>
      </c>
      <c r="I1960" s="11"/>
      <c r="J1960" s="11">
        <v>16847</v>
      </c>
      <c r="K1960" s="11">
        <v>165.27</v>
      </c>
      <c r="L1960" s="11">
        <v>2196.4299999999998</v>
      </c>
      <c r="M1960" s="11">
        <v>413.18</v>
      </c>
      <c r="N1960" s="11">
        <v>5491.07</v>
      </c>
      <c r="O1960" s="11">
        <v>661.08</v>
      </c>
      <c r="P1960" s="11">
        <v>8785.7099999999991</v>
      </c>
    </row>
    <row r="1961" spans="1:16">
      <c r="A1961" t="str">
        <f t="shared" si="45"/>
        <v>1746</v>
      </c>
      <c r="B1961" s="10">
        <v>17</v>
      </c>
      <c r="C1961" s="10">
        <v>46</v>
      </c>
      <c r="D1961" s="10"/>
      <c r="E1961" s="10">
        <v>20800</v>
      </c>
      <c r="F1961" s="10">
        <v>20000</v>
      </c>
      <c r="G1961" s="10"/>
      <c r="H1961" s="10">
        <v>5745.39</v>
      </c>
      <c r="I1961" s="10"/>
      <c r="J1961" s="10">
        <v>17174</v>
      </c>
      <c r="K1961" s="10">
        <v>168.47</v>
      </c>
      <c r="L1961" s="10">
        <v>2430.79</v>
      </c>
      <c r="M1961" s="10">
        <v>421.18</v>
      </c>
      <c r="N1961" s="10">
        <v>6076.98</v>
      </c>
      <c r="O1961" s="10">
        <v>673.88</v>
      </c>
      <c r="P1961" s="10">
        <v>9723.16</v>
      </c>
    </row>
    <row r="1962" spans="1:16">
      <c r="A1962" t="str">
        <f t="shared" si="45"/>
        <v>1847</v>
      </c>
      <c r="B1962" s="11">
        <v>18</v>
      </c>
      <c r="C1962" s="11">
        <v>47</v>
      </c>
      <c r="D1962" s="11"/>
      <c r="E1962" s="11">
        <v>20800</v>
      </c>
      <c r="F1962" s="11">
        <v>20000</v>
      </c>
      <c r="G1962" s="11">
        <v>900</v>
      </c>
      <c r="H1962" s="11">
        <v>6817.75</v>
      </c>
      <c r="I1962" s="11"/>
      <c r="J1962" s="11">
        <v>16608</v>
      </c>
      <c r="K1962" s="11">
        <v>171.74</v>
      </c>
      <c r="L1962" s="11">
        <v>2675.45</v>
      </c>
      <c r="M1962" s="11">
        <v>429.35</v>
      </c>
      <c r="N1962" s="11">
        <v>6688.64</v>
      </c>
      <c r="O1962" s="11">
        <v>686.96</v>
      </c>
      <c r="P1962" s="11">
        <v>10701.82</v>
      </c>
    </row>
    <row r="1963" spans="1:16">
      <c r="A1963" t="str">
        <f t="shared" si="45"/>
        <v>1948</v>
      </c>
      <c r="B1963" s="10">
        <v>19</v>
      </c>
      <c r="C1963" s="10">
        <v>48</v>
      </c>
      <c r="D1963" s="10"/>
      <c r="E1963" s="10">
        <v>20800</v>
      </c>
      <c r="F1963" s="10">
        <v>20000</v>
      </c>
      <c r="G1963" s="10"/>
      <c r="H1963" s="10">
        <v>7022.29</v>
      </c>
      <c r="I1963" s="10"/>
      <c r="J1963" s="10">
        <v>16927</v>
      </c>
      <c r="K1963" s="10">
        <v>166.08</v>
      </c>
      <c r="L1963" s="10">
        <v>2921.8</v>
      </c>
      <c r="M1963" s="10">
        <v>415.2</v>
      </c>
      <c r="N1963" s="10">
        <v>7304.49</v>
      </c>
      <c r="O1963" s="10">
        <v>664.32</v>
      </c>
      <c r="P1963" s="10">
        <v>11687.19</v>
      </c>
    </row>
    <row r="1964" spans="1:16">
      <c r="A1964" t="str">
        <f t="shared" si="45"/>
        <v>2049</v>
      </c>
      <c r="B1964" s="11">
        <v>20</v>
      </c>
      <c r="C1964" s="11">
        <v>49</v>
      </c>
      <c r="D1964" s="11"/>
      <c r="E1964" s="11">
        <v>20800</v>
      </c>
      <c r="F1964" s="11">
        <v>20000</v>
      </c>
      <c r="G1964" s="11"/>
      <c r="H1964" s="11">
        <v>7232.95</v>
      </c>
      <c r="I1964" s="11"/>
      <c r="J1964" s="11">
        <v>17253</v>
      </c>
      <c r="K1964" s="11">
        <v>169.27</v>
      </c>
      <c r="L1964" s="11">
        <v>3178.72</v>
      </c>
      <c r="M1964" s="11">
        <v>423.18</v>
      </c>
      <c r="N1964" s="11">
        <v>7946.8</v>
      </c>
      <c r="O1964" s="11">
        <v>677.08</v>
      </c>
      <c r="P1964" s="11">
        <v>12714.89</v>
      </c>
    </row>
    <row r="1965" spans="1:16">
      <c r="A1965" t="str">
        <f t="shared" si="45"/>
        <v>2150</v>
      </c>
      <c r="B1965" s="10">
        <v>21</v>
      </c>
      <c r="C1965" s="10">
        <v>50</v>
      </c>
      <c r="D1965" s="10"/>
      <c r="E1965" s="10">
        <v>20800</v>
      </c>
      <c r="F1965" s="10">
        <v>20000</v>
      </c>
      <c r="G1965" s="10">
        <v>900</v>
      </c>
      <c r="H1965" s="10">
        <v>8349.94</v>
      </c>
      <c r="I1965" s="10"/>
      <c r="J1965" s="10">
        <v>16686</v>
      </c>
      <c r="K1965" s="10">
        <v>172.53</v>
      </c>
      <c r="L1965" s="10">
        <v>3446.61</v>
      </c>
      <c r="M1965" s="10">
        <v>431.33</v>
      </c>
      <c r="N1965" s="10">
        <v>8616.5300000000007</v>
      </c>
      <c r="O1965" s="10">
        <v>690.12</v>
      </c>
      <c r="P1965" s="10">
        <v>13786.45</v>
      </c>
    </row>
    <row r="1966" spans="1:16">
      <c r="A1966" t="str">
        <f t="shared" si="45"/>
        <v>2251</v>
      </c>
      <c r="B1966" s="11">
        <v>22</v>
      </c>
      <c r="C1966" s="11">
        <v>51</v>
      </c>
      <c r="D1966" s="11"/>
      <c r="E1966" s="11">
        <v>20800</v>
      </c>
      <c r="F1966" s="11">
        <v>20000</v>
      </c>
      <c r="G1966" s="11"/>
      <c r="H1966" s="11">
        <v>8600.44</v>
      </c>
      <c r="I1966" s="11"/>
      <c r="J1966" s="11">
        <v>17002</v>
      </c>
      <c r="K1966" s="11">
        <v>166.86</v>
      </c>
      <c r="L1966" s="11">
        <v>3716.87</v>
      </c>
      <c r="M1966" s="11">
        <v>417.15</v>
      </c>
      <c r="N1966" s="11">
        <v>9292.18</v>
      </c>
      <c r="O1966" s="11">
        <v>667.44</v>
      </c>
      <c r="P1966" s="11">
        <v>14867.49</v>
      </c>
    </row>
    <row r="1967" spans="1:16">
      <c r="A1967" t="str">
        <f t="shared" si="45"/>
        <v>2352</v>
      </c>
      <c r="B1967" s="10">
        <v>23</v>
      </c>
      <c r="C1967" s="10">
        <v>52</v>
      </c>
      <c r="D1967" s="10"/>
      <c r="E1967" s="10">
        <v>20800</v>
      </c>
      <c r="F1967" s="10">
        <v>20000</v>
      </c>
      <c r="G1967" s="10"/>
      <c r="H1967" s="10">
        <v>8858.4500000000007</v>
      </c>
      <c r="I1967" s="10"/>
      <c r="J1967" s="10">
        <v>17326</v>
      </c>
      <c r="K1967" s="10">
        <v>170.02</v>
      </c>
      <c r="L1967" s="10">
        <v>3998.4</v>
      </c>
      <c r="M1967" s="10">
        <v>425.05</v>
      </c>
      <c r="N1967" s="10">
        <v>9995.99</v>
      </c>
      <c r="O1967" s="10">
        <v>680.08</v>
      </c>
      <c r="P1967" s="10">
        <v>15993.59</v>
      </c>
    </row>
    <row r="1968" spans="1:16">
      <c r="A1968" t="str">
        <f t="shared" si="45"/>
        <v>2453</v>
      </c>
      <c r="B1968" s="11">
        <v>24</v>
      </c>
      <c r="C1968" s="11">
        <v>53</v>
      </c>
      <c r="D1968" s="11"/>
      <c r="E1968" s="11">
        <v>20800</v>
      </c>
      <c r="F1968" s="11">
        <v>20000</v>
      </c>
      <c r="G1968" s="11">
        <v>900</v>
      </c>
      <c r="H1968" s="11">
        <v>10024.209999999999</v>
      </c>
      <c r="I1968" s="11"/>
      <c r="J1968" s="11">
        <v>16756</v>
      </c>
      <c r="K1968" s="11">
        <v>173.26</v>
      </c>
      <c r="L1968" s="11">
        <v>4291.6099999999997</v>
      </c>
      <c r="M1968" s="11">
        <v>433.15</v>
      </c>
      <c r="N1968" s="11">
        <v>10729.02</v>
      </c>
      <c r="O1968" s="11">
        <v>693.04</v>
      </c>
      <c r="P1968" s="11">
        <v>17166.439999999999</v>
      </c>
    </row>
    <row r="1969" spans="1:16">
      <c r="A1969" t="str">
        <f t="shared" si="45"/>
        <v>2554</v>
      </c>
      <c r="B1969" s="10">
        <v>25</v>
      </c>
      <c r="C1969" s="10">
        <v>54</v>
      </c>
      <c r="D1969" s="10"/>
      <c r="E1969" s="10">
        <v>20800</v>
      </c>
      <c r="F1969" s="10">
        <v>20000</v>
      </c>
      <c r="G1969" s="10"/>
      <c r="H1969" s="10">
        <v>10324.93</v>
      </c>
      <c r="I1969" s="10"/>
      <c r="J1969" s="10">
        <v>17070</v>
      </c>
      <c r="K1969" s="10">
        <v>167.56</v>
      </c>
      <c r="L1969" s="10">
        <v>4587.92</v>
      </c>
      <c r="M1969" s="10">
        <v>418.9</v>
      </c>
      <c r="N1969" s="10">
        <v>11469.79</v>
      </c>
      <c r="O1969" s="10">
        <v>670.24</v>
      </c>
      <c r="P1969" s="10">
        <v>18351.669999999998</v>
      </c>
    </row>
    <row r="1970" spans="1:16">
      <c r="A1970" t="str">
        <f t="shared" si="45"/>
        <v>2655</v>
      </c>
      <c r="B1970" s="11">
        <v>26</v>
      </c>
      <c r="C1970" s="11">
        <v>55</v>
      </c>
      <c r="D1970" s="11"/>
      <c r="E1970" s="11">
        <v>20800</v>
      </c>
      <c r="F1970" s="11">
        <v>20000</v>
      </c>
      <c r="G1970" s="11"/>
      <c r="H1970" s="11">
        <v>10634.68</v>
      </c>
      <c r="I1970" s="11"/>
      <c r="J1970" s="11">
        <v>17389</v>
      </c>
      <c r="K1970" s="11">
        <v>170.7</v>
      </c>
      <c r="L1970" s="11">
        <v>4896.26</v>
      </c>
      <c r="M1970" s="11">
        <v>426.75</v>
      </c>
      <c r="N1970" s="11">
        <v>12240.64</v>
      </c>
      <c r="O1970" s="11">
        <v>682.8</v>
      </c>
      <c r="P1970" s="11">
        <v>19585.02</v>
      </c>
    </row>
    <row r="1971" spans="1:16">
      <c r="A1971" t="str">
        <f t="shared" si="45"/>
        <v>2756</v>
      </c>
      <c r="B1971" s="10">
        <v>27</v>
      </c>
      <c r="C1971" s="10">
        <v>56</v>
      </c>
      <c r="D1971" s="10"/>
      <c r="E1971" s="10">
        <v>20800</v>
      </c>
      <c r="F1971" s="10">
        <v>20000</v>
      </c>
      <c r="G1971" s="10">
        <v>900</v>
      </c>
      <c r="H1971" s="10">
        <v>11853.72</v>
      </c>
      <c r="I1971" s="10"/>
      <c r="J1971" s="10">
        <v>16816</v>
      </c>
      <c r="K1971" s="10">
        <v>173.89</v>
      </c>
      <c r="L1971" s="10">
        <v>5217.03</v>
      </c>
      <c r="M1971" s="10">
        <v>434.73</v>
      </c>
      <c r="N1971" s="10">
        <v>13042.58</v>
      </c>
      <c r="O1971" s="10">
        <v>695.56</v>
      </c>
      <c r="P1971" s="10">
        <v>20868.13</v>
      </c>
    </row>
    <row r="1972" spans="1:16">
      <c r="A1972" t="str">
        <f t="shared" si="45"/>
        <v>2857</v>
      </c>
      <c r="B1972" s="11">
        <v>28</v>
      </c>
      <c r="C1972" s="11">
        <v>57</v>
      </c>
      <c r="D1972" s="11"/>
      <c r="E1972" s="11">
        <v>20800</v>
      </c>
      <c r="F1972" s="11">
        <v>20000</v>
      </c>
      <c r="G1972" s="11"/>
      <c r="H1972" s="11">
        <v>12209.33</v>
      </c>
      <c r="I1972" s="11"/>
      <c r="J1972" s="11">
        <v>17124</v>
      </c>
      <c r="K1972" s="11">
        <v>168.16</v>
      </c>
      <c r="L1972" s="11">
        <v>5541.7</v>
      </c>
      <c r="M1972" s="11">
        <v>420.4</v>
      </c>
      <c r="N1972" s="11">
        <v>13854.26</v>
      </c>
      <c r="O1972" s="11">
        <v>672.64</v>
      </c>
      <c r="P1972" s="11">
        <v>22166.82</v>
      </c>
    </row>
    <row r="1973" spans="1:16">
      <c r="A1973" t="str">
        <f t="shared" si="45"/>
        <v>2958</v>
      </c>
      <c r="B1973" s="10">
        <v>29</v>
      </c>
      <c r="C1973" s="10">
        <v>58</v>
      </c>
      <c r="D1973" s="10"/>
      <c r="E1973" s="10">
        <v>20800</v>
      </c>
      <c r="F1973" s="10">
        <v>20000</v>
      </c>
      <c r="G1973" s="10"/>
      <c r="H1973" s="10">
        <v>12575.61</v>
      </c>
      <c r="I1973" s="10"/>
      <c r="J1973" s="10">
        <v>17438</v>
      </c>
      <c r="K1973" s="10">
        <v>171.24</v>
      </c>
      <c r="L1973" s="10">
        <v>5879.2</v>
      </c>
      <c r="M1973" s="10">
        <v>428.1</v>
      </c>
      <c r="N1973" s="10">
        <v>14697.99</v>
      </c>
      <c r="O1973" s="10">
        <v>684.96</v>
      </c>
      <c r="P1973" s="10">
        <v>23516.78</v>
      </c>
    </row>
    <row r="1974" spans="1:16">
      <c r="A1974" t="str">
        <f t="shared" si="45"/>
        <v>3059</v>
      </c>
      <c r="B1974" s="11">
        <v>30</v>
      </c>
      <c r="C1974" s="11">
        <v>59</v>
      </c>
      <c r="D1974" s="11"/>
      <c r="E1974" s="11">
        <v>20800</v>
      </c>
      <c r="F1974" s="11">
        <v>20000</v>
      </c>
      <c r="G1974" s="11">
        <v>900</v>
      </c>
      <c r="H1974" s="11">
        <v>13852.88</v>
      </c>
      <c r="I1974" s="11"/>
      <c r="J1974" s="11">
        <v>16860</v>
      </c>
      <c r="K1974" s="11">
        <v>174.38</v>
      </c>
      <c r="L1974" s="11">
        <v>6229.95</v>
      </c>
      <c r="M1974" s="11">
        <v>435.95</v>
      </c>
      <c r="N1974" s="11">
        <v>15574.88</v>
      </c>
      <c r="O1974" s="11">
        <v>697.52</v>
      </c>
      <c r="P1974" s="11">
        <v>24919.8</v>
      </c>
    </row>
    <row r="1975" spans="1:16">
      <c r="A1975" t="str">
        <f t="shared" si="45"/>
        <v>3160</v>
      </c>
      <c r="B1975" s="10">
        <v>31</v>
      </c>
      <c r="C1975" s="10">
        <v>60</v>
      </c>
      <c r="D1975" s="10"/>
      <c r="E1975" s="10">
        <v>20800</v>
      </c>
      <c r="F1975" s="10">
        <v>20000</v>
      </c>
      <c r="G1975" s="10"/>
      <c r="H1975" s="10">
        <v>14268.47</v>
      </c>
      <c r="I1975" s="10"/>
      <c r="J1975" s="10">
        <v>17159</v>
      </c>
      <c r="K1975" s="10">
        <v>168.6</v>
      </c>
      <c r="L1975" s="10">
        <v>6585.45</v>
      </c>
      <c r="M1975" s="10">
        <v>421.5</v>
      </c>
      <c r="N1975" s="10">
        <v>16463.62</v>
      </c>
      <c r="O1975" s="10">
        <v>674.4</v>
      </c>
      <c r="P1975" s="10">
        <v>26341.8</v>
      </c>
    </row>
    <row r="1976" spans="1:16">
      <c r="A1976" t="str">
        <f t="shared" si="45"/>
        <v>3261</v>
      </c>
      <c r="B1976" s="11">
        <v>32</v>
      </c>
      <c r="C1976" s="11">
        <v>61</v>
      </c>
      <c r="D1976" s="11"/>
      <c r="E1976" s="11">
        <v>20800</v>
      </c>
      <c r="F1976" s="11">
        <v>20000</v>
      </c>
      <c r="G1976" s="11"/>
      <c r="H1976" s="11">
        <v>14696.52</v>
      </c>
      <c r="I1976" s="11"/>
      <c r="J1976" s="11">
        <v>17465</v>
      </c>
      <c r="K1976" s="11">
        <v>171.59</v>
      </c>
      <c r="L1976" s="11">
        <v>6954.6</v>
      </c>
      <c r="M1976" s="11">
        <v>428.98</v>
      </c>
      <c r="N1976" s="11">
        <v>17386.509999999998</v>
      </c>
      <c r="O1976" s="11">
        <v>686.36</v>
      </c>
      <c r="P1976" s="11">
        <v>27818.41</v>
      </c>
    </row>
    <row r="1977" spans="1:16">
      <c r="A1977" t="str">
        <f t="shared" si="45"/>
        <v>3362</v>
      </c>
      <c r="B1977" s="10">
        <v>33</v>
      </c>
      <c r="C1977" s="10">
        <v>62</v>
      </c>
      <c r="D1977" s="10"/>
      <c r="E1977" s="10">
        <v>20800</v>
      </c>
      <c r="F1977" s="10">
        <v>20000</v>
      </c>
      <c r="G1977" s="10">
        <v>900</v>
      </c>
      <c r="H1977" s="10">
        <v>16037.42</v>
      </c>
      <c r="I1977" s="10"/>
      <c r="J1977" s="10">
        <v>16879</v>
      </c>
      <c r="K1977" s="10">
        <v>174.65</v>
      </c>
      <c r="L1977" s="10">
        <v>7337.89</v>
      </c>
      <c r="M1977" s="10">
        <v>436.63</v>
      </c>
      <c r="N1977" s="10">
        <v>18344.73</v>
      </c>
      <c r="O1977" s="10">
        <v>698.6</v>
      </c>
      <c r="P1977" s="10">
        <v>29351.57</v>
      </c>
    </row>
    <row r="1978" spans="1:16">
      <c r="A1978" t="str">
        <f t="shared" si="45"/>
        <v>3463</v>
      </c>
      <c r="B1978" s="11">
        <v>34</v>
      </c>
      <c r="C1978" s="11">
        <v>63</v>
      </c>
      <c r="D1978" s="11"/>
      <c r="E1978" s="11">
        <v>20800</v>
      </c>
      <c r="F1978" s="11">
        <v>20000</v>
      </c>
      <c r="G1978" s="11"/>
      <c r="H1978" s="11">
        <v>16518.54</v>
      </c>
      <c r="I1978" s="11"/>
      <c r="J1978" s="11">
        <v>17167</v>
      </c>
      <c r="K1978" s="11">
        <v>168.79</v>
      </c>
      <c r="L1978" s="11">
        <v>7726.82</v>
      </c>
      <c r="M1978" s="11">
        <v>421.98</v>
      </c>
      <c r="N1978" s="11">
        <v>19317.05</v>
      </c>
      <c r="O1978" s="11">
        <v>675.16</v>
      </c>
      <c r="P1978" s="11">
        <v>30907.27</v>
      </c>
    </row>
    <row r="1979" spans="1:16">
      <c r="A1979" t="str">
        <f t="shared" si="45"/>
        <v>3564</v>
      </c>
      <c r="B1979" s="10">
        <v>35</v>
      </c>
      <c r="C1979" s="10">
        <v>64</v>
      </c>
      <c r="D1979" s="10"/>
      <c r="E1979" s="10">
        <v>20800</v>
      </c>
      <c r="F1979" s="10">
        <v>20000</v>
      </c>
      <c r="G1979" s="10"/>
      <c r="H1979" s="10">
        <v>17014.099999999999</v>
      </c>
      <c r="I1979" s="10"/>
      <c r="J1979" s="10">
        <v>17461</v>
      </c>
      <c r="K1979" s="10">
        <v>171.67</v>
      </c>
      <c r="L1979" s="10">
        <v>8130.29</v>
      </c>
      <c r="M1979" s="10">
        <v>429.18</v>
      </c>
      <c r="N1979" s="10">
        <v>20325.73</v>
      </c>
      <c r="O1979" s="10">
        <v>686.68</v>
      </c>
      <c r="P1979" s="10">
        <v>32521.17</v>
      </c>
    </row>
    <row r="1980" spans="1:16">
      <c r="A1980" t="str">
        <f t="shared" si="45"/>
        <v>3665</v>
      </c>
      <c r="B1980" s="11">
        <v>36</v>
      </c>
      <c r="C1980" s="11">
        <v>65</v>
      </c>
      <c r="D1980" s="11"/>
      <c r="E1980" s="11">
        <v>20800</v>
      </c>
      <c r="F1980" s="11">
        <v>20000</v>
      </c>
      <c r="G1980" s="11">
        <v>900</v>
      </c>
      <c r="H1980" s="11">
        <v>18424.52</v>
      </c>
      <c r="I1980" s="11"/>
      <c r="J1980" s="11">
        <v>16862</v>
      </c>
      <c r="K1980" s="11">
        <v>174.61</v>
      </c>
      <c r="L1980" s="11">
        <v>8548.81</v>
      </c>
      <c r="M1980" s="11">
        <v>436.53</v>
      </c>
      <c r="N1980" s="11">
        <v>21372.03</v>
      </c>
      <c r="O1980" s="11">
        <v>698.44</v>
      </c>
      <c r="P1980" s="11">
        <v>34195.25</v>
      </c>
    </row>
    <row r="1981" spans="1:16">
      <c r="A1981" t="str">
        <f t="shared" si="45"/>
        <v>3766</v>
      </c>
      <c r="B1981" s="10">
        <v>37</v>
      </c>
      <c r="C1981" s="10">
        <v>66</v>
      </c>
      <c r="D1981" s="10"/>
      <c r="E1981" s="10">
        <v>20800</v>
      </c>
      <c r="F1981" s="10">
        <v>20000</v>
      </c>
      <c r="G1981" s="10"/>
      <c r="H1981" s="10">
        <v>18977.259999999998</v>
      </c>
      <c r="I1981" s="10"/>
      <c r="J1981" s="10">
        <v>17133</v>
      </c>
      <c r="K1981" s="10">
        <v>168.62</v>
      </c>
      <c r="L1981" s="10">
        <v>8973.9</v>
      </c>
      <c r="M1981" s="10">
        <v>421.55</v>
      </c>
      <c r="N1981" s="10">
        <v>22434.74</v>
      </c>
      <c r="O1981" s="10">
        <v>674.48</v>
      </c>
      <c r="P1981" s="10">
        <v>35895.58</v>
      </c>
    </row>
    <row r="1982" spans="1:16">
      <c r="A1982" t="str">
        <f t="shared" si="45"/>
        <v>3867</v>
      </c>
      <c r="B1982" s="11">
        <v>38</v>
      </c>
      <c r="C1982" s="11">
        <v>67</v>
      </c>
      <c r="D1982" s="11"/>
      <c r="E1982" s="11">
        <v>20800</v>
      </c>
      <c r="F1982" s="11">
        <v>20000</v>
      </c>
      <c r="G1982" s="11"/>
      <c r="H1982" s="11">
        <v>19546.57</v>
      </c>
      <c r="I1982" s="11"/>
      <c r="J1982" s="11">
        <v>17409</v>
      </c>
      <c r="K1982" s="11">
        <v>171.33</v>
      </c>
      <c r="L1982" s="11">
        <v>9414.44</v>
      </c>
      <c r="M1982" s="11">
        <v>428.33</v>
      </c>
      <c r="N1982" s="11">
        <v>23536.11</v>
      </c>
      <c r="O1982" s="11">
        <v>685.32</v>
      </c>
      <c r="P1982" s="11">
        <v>37657.769999999997</v>
      </c>
    </row>
    <row r="1983" spans="1:16">
      <c r="A1983" t="str">
        <f t="shared" si="45"/>
        <v>3968</v>
      </c>
      <c r="B1983" s="10">
        <v>39</v>
      </c>
      <c r="C1983" s="10">
        <v>68</v>
      </c>
      <c r="D1983" s="10"/>
      <c r="E1983" s="10">
        <v>20800</v>
      </c>
      <c r="F1983" s="10">
        <v>20000</v>
      </c>
      <c r="G1983" s="10">
        <v>900</v>
      </c>
      <c r="H1983" s="10">
        <v>21032.97</v>
      </c>
      <c r="I1983" s="10"/>
      <c r="J1983" s="10">
        <v>16792</v>
      </c>
      <c r="K1983" s="10">
        <v>174.09</v>
      </c>
      <c r="L1983" s="10">
        <v>9870.9699999999993</v>
      </c>
      <c r="M1983" s="10">
        <v>435.23</v>
      </c>
      <c r="N1983" s="10">
        <v>24677.41</v>
      </c>
      <c r="O1983" s="10">
        <v>696.36</v>
      </c>
      <c r="P1983" s="10">
        <v>39483.86</v>
      </c>
    </row>
    <row r="1984" spans="1:16">
      <c r="A1984" t="str">
        <f t="shared" si="45"/>
        <v>4069</v>
      </c>
      <c r="B1984" s="11">
        <v>40</v>
      </c>
      <c r="C1984" s="11">
        <v>69</v>
      </c>
      <c r="D1984" s="11"/>
      <c r="E1984" s="11">
        <v>20800</v>
      </c>
      <c r="F1984" s="11">
        <v>20000</v>
      </c>
      <c r="G1984" s="11"/>
      <c r="H1984" s="11">
        <v>21663.96</v>
      </c>
      <c r="I1984" s="11"/>
      <c r="J1984" s="11">
        <v>17037</v>
      </c>
      <c r="K1984" s="11">
        <v>167.92</v>
      </c>
      <c r="L1984" s="11">
        <v>10335.01</v>
      </c>
      <c r="M1984" s="11">
        <v>419.8</v>
      </c>
      <c r="N1984" s="11">
        <v>25837.54</v>
      </c>
      <c r="O1984" s="11">
        <v>671.68</v>
      </c>
      <c r="P1984" s="11">
        <v>41340.06</v>
      </c>
    </row>
    <row r="1985" spans="1:16">
      <c r="A1985" t="str">
        <f t="shared" si="45"/>
        <v>4170</v>
      </c>
      <c r="B1985" s="10">
        <v>41</v>
      </c>
      <c r="C1985" s="10">
        <v>70</v>
      </c>
      <c r="D1985" s="10"/>
      <c r="E1985" s="10">
        <v>20800</v>
      </c>
      <c r="F1985" s="10">
        <v>20000</v>
      </c>
      <c r="G1985" s="10"/>
      <c r="H1985" s="10">
        <v>22313.88</v>
      </c>
      <c r="I1985" s="10"/>
      <c r="J1985" s="10">
        <v>17286</v>
      </c>
      <c r="K1985" s="10">
        <v>170.37</v>
      </c>
      <c r="L1985" s="10">
        <v>10815.44</v>
      </c>
      <c r="M1985" s="10">
        <v>425.93</v>
      </c>
      <c r="N1985" s="10">
        <v>27038.59</v>
      </c>
      <c r="O1985" s="10">
        <v>681.48</v>
      </c>
      <c r="P1985" s="10">
        <v>43261.74</v>
      </c>
    </row>
    <row r="1986" spans="1:16">
      <c r="A1986" t="str">
        <f t="shared" si="45"/>
        <v>4271</v>
      </c>
      <c r="B1986" s="11">
        <v>42</v>
      </c>
      <c r="C1986" s="11">
        <v>71</v>
      </c>
      <c r="D1986" s="11"/>
      <c r="E1986" s="11">
        <v>20800</v>
      </c>
      <c r="F1986" s="11">
        <v>20000</v>
      </c>
      <c r="G1986" s="11">
        <v>900</v>
      </c>
      <c r="H1986" s="11">
        <v>23883.3</v>
      </c>
      <c r="I1986" s="11"/>
      <c r="J1986" s="11">
        <v>16640</v>
      </c>
      <c r="K1986" s="11">
        <v>172.86</v>
      </c>
      <c r="L1986" s="11">
        <v>11312.76</v>
      </c>
      <c r="M1986" s="11">
        <v>432.15</v>
      </c>
      <c r="N1986" s="11">
        <v>28281.9</v>
      </c>
      <c r="O1986" s="11">
        <v>691.44</v>
      </c>
      <c r="P1986" s="11">
        <v>45251.03</v>
      </c>
    </row>
    <row r="1987" spans="1:16">
      <c r="A1987" t="str">
        <f t="shared" si="45"/>
        <v>4372</v>
      </c>
      <c r="B1987" s="10">
        <v>43</v>
      </c>
      <c r="C1987" s="10">
        <v>72</v>
      </c>
      <c r="D1987" s="10"/>
      <c r="E1987" s="10">
        <v>20800</v>
      </c>
      <c r="F1987" s="10">
        <v>20000</v>
      </c>
      <c r="G1987" s="10"/>
      <c r="H1987" s="10">
        <v>24599.79</v>
      </c>
      <c r="I1987" s="10"/>
      <c r="J1987" s="10">
        <v>16846</v>
      </c>
      <c r="K1987" s="10">
        <v>166.4</v>
      </c>
      <c r="L1987" s="10">
        <v>11818.54</v>
      </c>
      <c r="M1987" s="10">
        <v>416</v>
      </c>
      <c r="N1987" s="10">
        <v>29546.35</v>
      </c>
      <c r="O1987" s="10">
        <v>665.6</v>
      </c>
      <c r="P1987" s="10">
        <v>47274.16</v>
      </c>
    </row>
    <row r="1988" spans="1:16">
      <c r="A1988" t="str">
        <f t="shared" si="45"/>
        <v>4473</v>
      </c>
      <c r="B1988" s="11">
        <v>44</v>
      </c>
      <c r="C1988" s="11">
        <v>73</v>
      </c>
      <c r="D1988" s="11"/>
      <c r="E1988" s="11">
        <v>20800</v>
      </c>
      <c r="F1988" s="11">
        <v>20000</v>
      </c>
      <c r="G1988" s="11"/>
      <c r="H1988" s="11">
        <v>25337.79</v>
      </c>
      <c r="I1988" s="11"/>
      <c r="J1988" s="11">
        <v>17052</v>
      </c>
      <c r="K1988" s="11">
        <v>168.46</v>
      </c>
      <c r="L1988" s="11">
        <v>12341.56</v>
      </c>
      <c r="M1988" s="11">
        <v>421.15</v>
      </c>
      <c r="N1988" s="11">
        <v>30853.89</v>
      </c>
      <c r="O1988" s="11">
        <v>673.84</v>
      </c>
      <c r="P1988" s="11">
        <v>49366.23</v>
      </c>
    </row>
    <row r="1989" spans="1:16">
      <c r="A1989" t="str">
        <f t="shared" si="45"/>
        <v>4574</v>
      </c>
      <c r="B1989" s="10">
        <v>45</v>
      </c>
      <c r="C1989" s="10">
        <v>74</v>
      </c>
      <c r="D1989" s="10"/>
      <c r="E1989" s="10">
        <v>20800</v>
      </c>
      <c r="F1989" s="10">
        <v>20000</v>
      </c>
      <c r="G1989" s="10">
        <v>900</v>
      </c>
      <c r="H1989" s="10">
        <v>26997.919999999998</v>
      </c>
      <c r="I1989" s="10"/>
      <c r="J1989" s="10">
        <v>16360</v>
      </c>
      <c r="K1989" s="10">
        <v>170.52</v>
      </c>
      <c r="L1989" s="10">
        <v>12882.32</v>
      </c>
      <c r="M1989" s="10">
        <v>426.3</v>
      </c>
      <c r="N1989" s="10">
        <v>32205.81</v>
      </c>
      <c r="O1989" s="10">
        <v>682.08</v>
      </c>
      <c r="P1989" s="10">
        <v>51529.3</v>
      </c>
    </row>
    <row r="1990" spans="1:16">
      <c r="A1990" t="str">
        <f t="shared" si="45"/>
        <v>4675</v>
      </c>
      <c r="B1990" s="11">
        <v>46</v>
      </c>
      <c r="C1990" s="11">
        <v>75</v>
      </c>
      <c r="D1990" s="11"/>
      <c r="E1990" s="11">
        <v>20800</v>
      </c>
      <c r="F1990" s="11">
        <v>20000</v>
      </c>
      <c r="G1990" s="11"/>
      <c r="H1990" s="11">
        <v>27807.86</v>
      </c>
      <c r="I1990" s="11"/>
      <c r="J1990" s="11">
        <v>16503</v>
      </c>
      <c r="K1990" s="11">
        <v>163.6</v>
      </c>
      <c r="L1990" s="11">
        <v>13432.39</v>
      </c>
      <c r="M1990" s="11">
        <v>409</v>
      </c>
      <c r="N1990" s="11">
        <v>33580.980000000003</v>
      </c>
      <c r="O1990" s="11">
        <v>654.4</v>
      </c>
      <c r="P1990" s="11">
        <v>53729.58</v>
      </c>
    </row>
    <row r="1991" spans="1:16">
      <c r="A1991" t="str">
        <f t="shared" si="45"/>
        <v>4776</v>
      </c>
      <c r="B1991" s="10">
        <v>47</v>
      </c>
      <c r="C1991" s="10">
        <v>76</v>
      </c>
      <c r="D1991" s="10"/>
      <c r="E1991" s="10">
        <v>20800</v>
      </c>
      <c r="F1991" s="10">
        <v>20000</v>
      </c>
      <c r="G1991" s="10"/>
      <c r="H1991" s="10">
        <v>28642.09</v>
      </c>
      <c r="I1991" s="10"/>
      <c r="J1991" s="10">
        <v>16639</v>
      </c>
      <c r="K1991" s="10">
        <v>165.03</v>
      </c>
      <c r="L1991" s="10">
        <v>14000.4</v>
      </c>
      <c r="M1991" s="10">
        <v>412.58</v>
      </c>
      <c r="N1991" s="10">
        <v>35000.99</v>
      </c>
      <c r="O1991" s="10">
        <v>660.12</v>
      </c>
      <c r="P1991" s="10">
        <v>56001.58</v>
      </c>
    </row>
    <row r="1992" spans="1:16">
      <c r="A1992" t="str">
        <f t="shared" si="45"/>
        <v>4877</v>
      </c>
      <c r="B1992" s="11">
        <v>48</v>
      </c>
      <c r="C1992" s="11">
        <v>77</v>
      </c>
      <c r="D1992" s="11"/>
      <c r="E1992" s="11">
        <v>20800</v>
      </c>
      <c r="F1992" s="11">
        <v>20000</v>
      </c>
      <c r="G1992" s="11">
        <v>900</v>
      </c>
      <c r="H1992" s="11">
        <v>30401.360000000001</v>
      </c>
      <c r="I1992" s="11"/>
      <c r="J1992" s="11">
        <v>15867</v>
      </c>
      <c r="K1992" s="11">
        <v>166.39</v>
      </c>
      <c r="L1992" s="11">
        <v>14586.8</v>
      </c>
      <c r="M1992" s="11">
        <v>415.98</v>
      </c>
      <c r="N1992" s="11">
        <v>36466.99</v>
      </c>
      <c r="O1992" s="11">
        <v>665.56</v>
      </c>
      <c r="P1992" s="11">
        <v>58347.19</v>
      </c>
    </row>
    <row r="1993" spans="1:16">
      <c r="A1993" t="str">
        <f t="shared" si="45"/>
        <v>4978</v>
      </c>
      <c r="B1993" s="10">
        <v>49</v>
      </c>
      <c r="C1993" s="10">
        <v>78</v>
      </c>
      <c r="D1993" s="10"/>
      <c r="E1993" s="10">
        <v>20800</v>
      </c>
      <c r="F1993" s="10">
        <v>20000</v>
      </c>
      <c r="G1993" s="10"/>
      <c r="H1993" s="10">
        <v>31313.4</v>
      </c>
      <c r="I1993" s="10"/>
      <c r="J1993" s="10">
        <v>15904</v>
      </c>
      <c r="K1993" s="10">
        <v>158.66999999999999</v>
      </c>
      <c r="L1993" s="10">
        <v>15183.07</v>
      </c>
      <c r="M1993" s="10">
        <v>396.68</v>
      </c>
      <c r="N1993" s="10">
        <v>37957.68</v>
      </c>
      <c r="O1993" s="10">
        <v>634.67999999999995</v>
      </c>
      <c r="P1993" s="10">
        <v>60732.29</v>
      </c>
    </row>
    <row r="1994" spans="1:16">
      <c r="A1994" t="str">
        <f t="shared" si="45"/>
        <v>5079</v>
      </c>
      <c r="B1994" s="11">
        <v>50</v>
      </c>
      <c r="C1994" s="11">
        <v>79</v>
      </c>
      <c r="D1994" s="11"/>
      <c r="E1994" s="11">
        <v>20800</v>
      </c>
      <c r="F1994" s="11">
        <v>20000</v>
      </c>
      <c r="G1994" s="11"/>
      <c r="H1994" s="11">
        <v>32252.799999999999</v>
      </c>
      <c r="I1994" s="11"/>
      <c r="J1994" s="11">
        <v>15917</v>
      </c>
      <c r="K1994" s="11">
        <v>159.04</v>
      </c>
      <c r="L1994" s="11">
        <v>15797.6</v>
      </c>
      <c r="M1994" s="11">
        <v>397.6</v>
      </c>
      <c r="N1994" s="11">
        <v>39494.01</v>
      </c>
      <c r="O1994" s="11">
        <v>636.16</v>
      </c>
      <c r="P1994" s="11">
        <v>63190.41</v>
      </c>
    </row>
    <row r="1995" spans="1:16">
      <c r="A1995" t="str">
        <f t="shared" si="45"/>
        <v>5180</v>
      </c>
      <c r="B1995" s="10">
        <v>51</v>
      </c>
      <c r="C1995" s="10">
        <v>80</v>
      </c>
      <c r="D1995" s="10"/>
      <c r="E1995" s="10">
        <v>20800</v>
      </c>
      <c r="F1995" s="10">
        <v>20000</v>
      </c>
      <c r="G1995" s="10">
        <v>900</v>
      </c>
      <c r="H1995" s="10">
        <v>34120.379999999997</v>
      </c>
      <c r="I1995" s="10">
        <v>15000</v>
      </c>
      <c r="J1995" s="10">
        <v>15900</v>
      </c>
      <c r="K1995" s="10">
        <v>159.16999999999999</v>
      </c>
      <c r="L1995" s="10">
        <v>16430.7</v>
      </c>
      <c r="M1995" s="10">
        <v>397.93</v>
      </c>
      <c r="N1995" s="10">
        <v>41076.75</v>
      </c>
      <c r="O1995" s="10">
        <v>636.67999999999995</v>
      </c>
      <c r="P1995" s="10">
        <v>65722.81</v>
      </c>
    </row>
    <row r="1996" spans="1:16" ht="54">
      <c r="B1996" s="9" t="s">
        <v>27</v>
      </c>
      <c r="C1996" s="9" t="s">
        <v>13</v>
      </c>
      <c r="D1996" s="9" t="s">
        <v>3027</v>
      </c>
      <c r="E1996" s="9" t="s">
        <v>15</v>
      </c>
      <c r="F1996" s="9" t="s">
        <v>16</v>
      </c>
      <c r="G1996" s="9" t="s">
        <v>17</v>
      </c>
      <c r="H1996" s="9" t="s">
        <v>3028</v>
      </c>
      <c r="I1996" s="9" t="s">
        <v>19</v>
      </c>
      <c r="J1996" s="9" t="s">
        <v>20</v>
      </c>
      <c r="K1996" s="9" t="s">
        <v>21</v>
      </c>
      <c r="L1996" s="9" t="s">
        <v>22</v>
      </c>
      <c r="M1996" s="9" t="s">
        <v>23</v>
      </c>
      <c r="N1996" s="9" t="s">
        <v>24</v>
      </c>
      <c r="O1996" s="9" t="s">
        <v>25</v>
      </c>
      <c r="P1996" s="9" t="s">
        <v>26</v>
      </c>
    </row>
    <row r="1997" spans="1:16">
      <c r="A1997" t="str">
        <f t="shared" ref="A1997:A2046" si="46">B1997&amp;C1997</f>
        <v>131</v>
      </c>
      <c r="B1997" s="10">
        <v>1</v>
      </c>
      <c r="C1997" s="10">
        <v>31</v>
      </c>
      <c r="D1997" s="10">
        <v>2072</v>
      </c>
      <c r="E1997" s="10">
        <v>2072</v>
      </c>
      <c r="F1997" s="10">
        <v>20000</v>
      </c>
      <c r="G1997" s="10"/>
      <c r="H1997" s="10"/>
      <c r="I1997" s="10"/>
      <c r="J1997" s="10">
        <v>932.4</v>
      </c>
      <c r="K1997" s="10">
        <v>11.4</v>
      </c>
      <c r="L1997" s="10">
        <v>11.4</v>
      </c>
      <c r="M1997" s="10">
        <v>28.49</v>
      </c>
      <c r="N1997" s="10">
        <v>28.49</v>
      </c>
      <c r="O1997" s="10">
        <v>45.58</v>
      </c>
      <c r="P1997" s="10">
        <v>45.58</v>
      </c>
    </row>
    <row r="1998" spans="1:16">
      <c r="A1998" t="str">
        <f t="shared" si="46"/>
        <v>232</v>
      </c>
      <c r="B1998" s="11">
        <v>2</v>
      </c>
      <c r="C1998" s="11">
        <v>32</v>
      </c>
      <c r="D1998" s="11">
        <v>2072</v>
      </c>
      <c r="E1998" s="11">
        <v>4144</v>
      </c>
      <c r="F1998" s="11">
        <v>20000</v>
      </c>
      <c r="G1998" s="11"/>
      <c r="H1998" s="11"/>
      <c r="I1998" s="11"/>
      <c r="J1998" s="11">
        <v>2516</v>
      </c>
      <c r="K1998" s="11">
        <v>26.98</v>
      </c>
      <c r="L1998" s="11">
        <v>38.72</v>
      </c>
      <c r="M1998" s="11">
        <v>67.45</v>
      </c>
      <c r="N1998" s="11">
        <v>96.79</v>
      </c>
      <c r="O1998" s="11">
        <v>107.92</v>
      </c>
      <c r="P1998" s="11">
        <v>154.87</v>
      </c>
    </row>
    <row r="1999" spans="1:16">
      <c r="A1999" t="str">
        <f t="shared" si="46"/>
        <v>333</v>
      </c>
      <c r="B1999" s="10">
        <v>3</v>
      </c>
      <c r="C1999" s="10">
        <v>33</v>
      </c>
      <c r="D1999" s="10">
        <v>2072</v>
      </c>
      <c r="E1999" s="10">
        <v>6216</v>
      </c>
      <c r="F1999" s="10">
        <v>20000</v>
      </c>
      <c r="G1999" s="10">
        <v>900</v>
      </c>
      <c r="H1999" s="10">
        <v>900</v>
      </c>
      <c r="I1999" s="10"/>
      <c r="J1999" s="10">
        <v>3216</v>
      </c>
      <c r="K1999" s="10">
        <v>42.89</v>
      </c>
      <c r="L1999" s="10">
        <v>82.77</v>
      </c>
      <c r="M1999" s="10">
        <v>107.23</v>
      </c>
      <c r="N1999" s="10">
        <v>206.92</v>
      </c>
      <c r="O1999" s="10">
        <v>171.56</v>
      </c>
      <c r="P1999" s="10">
        <v>331.08</v>
      </c>
    </row>
    <row r="2000" spans="1:16">
      <c r="A2000" t="str">
        <f t="shared" si="46"/>
        <v>434</v>
      </c>
      <c r="B2000" s="11">
        <v>4</v>
      </c>
      <c r="C2000" s="11">
        <v>34</v>
      </c>
      <c r="D2000" s="11">
        <v>2072</v>
      </c>
      <c r="E2000" s="11">
        <v>8288</v>
      </c>
      <c r="F2000" s="11">
        <v>20000</v>
      </c>
      <c r="G2000" s="11"/>
      <c r="H2000" s="11">
        <v>927</v>
      </c>
      <c r="I2000" s="11"/>
      <c r="J2000" s="11">
        <v>5148</v>
      </c>
      <c r="K2000" s="11">
        <v>53.85</v>
      </c>
      <c r="L2000" s="11">
        <v>139.1</v>
      </c>
      <c r="M2000" s="11">
        <v>134.62</v>
      </c>
      <c r="N2000" s="11">
        <v>347.76</v>
      </c>
      <c r="O2000" s="11">
        <v>215.4</v>
      </c>
      <c r="P2000" s="11">
        <v>556.41</v>
      </c>
    </row>
    <row r="2001" spans="1:16">
      <c r="A2001" t="str">
        <f t="shared" si="46"/>
        <v>535</v>
      </c>
      <c r="B2001" s="10">
        <v>5</v>
      </c>
      <c r="C2001" s="10">
        <v>35</v>
      </c>
      <c r="D2001" s="10">
        <v>2072</v>
      </c>
      <c r="E2001" s="10">
        <v>10360</v>
      </c>
      <c r="F2001" s="10">
        <v>20000</v>
      </c>
      <c r="G2001" s="10"/>
      <c r="H2001" s="10">
        <v>954.81</v>
      </c>
      <c r="I2001" s="10"/>
      <c r="J2001" s="10">
        <v>7160</v>
      </c>
      <c r="K2001" s="10">
        <v>74.040000000000006</v>
      </c>
      <c r="L2001" s="10">
        <v>217.31</v>
      </c>
      <c r="M2001" s="10">
        <v>185.1</v>
      </c>
      <c r="N2001" s="10">
        <v>543.29</v>
      </c>
      <c r="O2001" s="10">
        <v>296.16000000000003</v>
      </c>
      <c r="P2001" s="10">
        <v>869.26</v>
      </c>
    </row>
    <row r="2002" spans="1:16">
      <c r="A2002" t="str">
        <f t="shared" si="46"/>
        <v>636</v>
      </c>
      <c r="B2002" s="11">
        <v>6</v>
      </c>
      <c r="C2002" s="11">
        <v>36</v>
      </c>
      <c r="D2002" s="11">
        <v>2072</v>
      </c>
      <c r="E2002" s="11">
        <v>12432</v>
      </c>
      <c r="F2002" s="11">
        <v>20000</v>
      </c>
      <c r="G2002" s="11">
        <v>900</v>
      </c>
      <c r="H2002" s="11">
        <v>1883.45</v>
      </c>
      <c r="I2002" s="11"/>
      <c r="J2002" s="11">
        <v>8390</v>
      </c>
      <c r="K2002" s="11">
        <v>94.64</v>
      </c>
      <c r="L2002" s="11">
        <v>318.47000000000003</v>
      </c>
      <c r="M2002" s="11">
        <v>236.6</v>
      </c>
      <c r="N2002" s="11">
        <v>796.18</v>
      </c>
      <c r="O2002" s="11">
        <v>378.56</v>
      </c>
      <c r="P2002" s="11">
        <v>1273.9000000000001</v>
      </c>
    </row>
    <row r="2003" spans="1:16">
      <c r="A2003" t="str">
        <f t="shared" si="46"/>
        <v>737</v>
      </c>
      <c r="B2003" s="10">
        <v>7</v>
      </c>
      <c r="C2003" s="10">
        <v>37</v>
      </c>
      <c r="D2003" s="10">
        <v>2072</v>
      </c>
      <c r="E2003" s="10">
        <v>14504</v>
      </c>
      <c r="F2003" s="10">
        <v>20000</v>
      </c>
      <c r="G2003" s="10"/>
      <c r="H2003" s="10">
        <v>1939.96</v>
      </c>
      <c r="I2003" s="10"/>
      <c r="J2003" s="10">
        <v>10541</v>
      </c>
      <c r="K2003" s="10">
        <v>106.66</v>
      </c>
      <c r="L2003" s="10">
        <v>434.69</v>
      </c>
      <c r="M2003" s="10">
        <v>266.64999999999998</v>
      </c>
      <c r="N2003" s="10">
        <v>1086.72</v>
      </c>
      <c r="O2003" s="10">
        <v>426.64</v>
      </c>
      <c r="P2003" s="10">
        <v>1738.75</v>
      </c>
    </row>
    <row r="2004" spans="1:16">
      <c r="A2004" t="str">
        <f t="shared" si="46"/>
        <v>838</v>
      </c>
      <c r="B2004" s="11">
        <v>8</v>
      </c>
      <c r="C2004" s="11">
        <v>38</v>
      </c>
      <c r="D2004" s="11">
        <v>2072</v>
      </c>
      <c r="E2004" s="11">
        <v>16576</v>
      </c>
      <c r="F2004" s="11">
        <v>20000</v>
      </c>
      <c r="G2004" s="11"/>
      <c r="H2004" s="11">
        <v>1998.16</v>
      </c>
      <c r="I2004" s="11"/>
      <c r="J2004" s="11">
        <v>12778</v>
      </c>
      <c r="K2004" s="11">
        <v>127.94</v>
      </c>
      <c r="L2004" s="11">
        <v>575.66999999999996</v>
      </c>
      <c r="M2004" s="11">
        <v>319.85000000000002</v>
      </c>
      <c r="N2004" s="11">
        <v>1439.17</v>
      </c>
      <c r="O2004" s="11">
        <v>511.76</v>
      </c>
      <c r="P2004" s="11">
        <v>2302.67</v>
      </c>
    </row>
    <row r="2005" spans="1:16">
      <c r="A2005" t="str">
        <f t="shared" si="46"/>
        <v>939</v>
      </c>
      <c r="B2005" s="10">
        <v>9</v>
      </c>
      <c r="C2005" s="10">
        <v>39</v>
      </c>
      <c r="D2005" s="10">
        <v>2072</v>
      </c>
      <c r="E2005" s="10">
        <v>18648</v>
      </c>
      <c r="F2005" s="10">
        <v>20000</v>
      </c>
      <c r="G2005" s="10">
        <v>900</v>
      </c>
      <c r="H2005" s="10">
        <v>2958.1</v>
      </c>
      <c r="I2005" s="10"/>
      <c r="J2005" s="10">
        <v>14213</v>
      </c>
      <c r="K2005" s="10">
        <v>149.66</v>
      </c>
      <c r="L2005" s="10">
        <v>742.6</v>
      </c>
      <c r="M2005" s="10">
        <v>374.15</v>
      </c>
      <c r="N2005" s="10">
        <v>1856.49</v>
      </c>
      <c r="O2005" s="10">
        <v>598.64</v>
      </c>
      <c r="P2005" s="10">
        <v>2970.39</v>
      </c>
    </row>
    <row r="2006" spans="1:16">
      <c r="A2006" t="str">
        <f t="shared" si="46"/>
        <v>1040</v>
      </c>
      <c r="B2006" s="11">
        <v>10</v>
      </c>
      <c r="C2006" s="11">
        <v>40</v>
      </c>
      <c r="D2006" s="11">
        <v>2072</v>
      </c>
      <c r="E2006" s="11">
        <v>20720</v>
      </c>
      <c r="F2006" s="11">
        <v>20000</v>
      </c>
      <c r="G2006" s="11"/>
      <c r="H2006" s="11">
        <v>3046.84</v>
      </c>
      <c r="I2006" s="11"/>
      <c r="J2006" s="11">
        <v>16603</v>
      </c>
      <c r="K2006" s="11">
        <v>162.84</v>
      </c>
      <c r="L2006" s="11">
        <v>927.72</v>
      </c>
      <c r="M2006" s="11">
        <v>407.1</v>
      </c>
      <c r="N2006" s="11">
        <v>2319.29</v>
      </c>
      <c r="O2006" s="11">
        <v>651.36</v>
      </c>
      <c r="P2006" s="11">
        <v>3710.86</v>
      </c>
    </row>
    <row r="2007" spans="1:16">
      <c r="A2007" t="str">
        <f t="shared" si="46"/>
        <v>1141</v>
      </c>
      <c r="B2007" s="10">
        <v>11</v>
      </c>
      <c r="C2007" s="10">
        <v>41</v>
      </c>
      <c r="D2007" s="10"/>
      <c r="E2007" s="10">
        <v>20720</v>
      </c>
      <c r="F2007" s="10">
        <v>20000</v>
      </c>
      <c r="G2007" s="10"/>
      <c r="H2007" s="10">
        <v>3138.25</v>
      </c>
      <c r="I2007" s="10"/>
      <c r="J2007" s="10">
        <v>16929</v>
      </c>
      <c r="K2007" s="10">
        <v>166.03</v>
      </c>
      <c r="L2007" s="10">
        <v>1121.58</v>
      </c>
      <c r="M2007" s="10">
        <v>415.08</v>
      </c>
      <c r="N2007" s="10">
        <v>2803.94</v>
      </c>
      <c r="O2007" s="10">
        <v>664.12</v>
      </c>
      <c r="P2007" s="10">
        <v>4486.3100000000004</v>
      </c>
    </row>
    <row r="2008" spans="1:16">
      <c r="A2008" t="str">
        <f t="shared" si="46"/>
        <v>1242</v>
      </c>
      <c r="B2008" s="11">
        <v>12</v>
      </c>
      <c r="C2008" s="11">
        <v>42</v>
      </c>
      <c r="D2008" s="11"/>
      <c r="E2008" s="11">
        <v>20720</v>
      </c>
      <c r="F2008" s="11">
        <v>20000</v>
      </c>
      <c r="G2008" s="11">
        <v>900</v>
      </c>
      <c r="H2008" s="11">
        <v>4132.3999999999996</v>
      </c>
      <c r="I2008" s="11"/>
      <c r="J2008" s="11">
        <v>16361</v>
      </c>
      <c r="K2008" s="11">
        <v>169.29</v>
      </c>
      <c r="L2008" s="11">
        <v>1324.51</v>
      </c>
      <c r="M2008" s="11">
        <v>423.23</v>
      </c>
      <c r="N2008" s="11">
        <v>3311.28</v>
      </c>
      <c r="O2008" s="11">
        <v>677.16</v>
      </c>
      <c r="P2008" s="11">
        <v>5298.06</v>
      </c>
    </row>
    <row r="2009" spans="1:16">
      <c r="A2009" t="str">
        <f t="shared" si="46"/>
        <v>1343</v>
      </c>
      <c r="B2009" s="10">
        <v>13</v>
      </c>
      <c r="C2009" s="10">
        <v>43</v>
      </c>
      <c r="D2009" s="10"/>
      <c r="E2009" s="10">
        <v>20720</v>
      </c>
      <c r="F2009" s="10">
        <v>20000</v>
      </c>
      <c r="G2009" s="10"/>
      <c r="H2009" s="10">
        <v>4256.37</v>
      </c>
      <c r="I2009" s="10"/>
      <c r="J2009" s="10">
        <v>16679</v>
      </c>
      <c r="K2009" s="10">
        <v>163.61000000000001</v>
      </c>
      <c r="L2009" s="10">
        <v>1527.86</v>
      </c>
      <c r="M2009" s="10">
        <v>409.03</v>
      </c>
      <c r="N2009" s="10">
        <v>3819.65</v>
      </c>
      <c r="O2009" s="10">
        <v>654.44000000000005</v>
      </c>
      <c r="P2009" s="10">
        <v>6111.44</v>
      </c>
    </row>
    <row r="2010" spans="1:16">
      <c r="A2010" t="str">
        <f t="shared" si="46"/>
        <v>1444</v>
      </c>
      <c r="B2010" s="11">
        <v>14</v>
      </c>
      <c r="C2010" s="11">
        <v>44</v>
      </c>
      <c r="D2010" s="11"/>
      <c r="E2010" s="11">
        <v>20720</v>
      </c>
      <c r="F2010" s="11">
        <v>20000</v>
      </c>
      <c r="G2010" s="11"/>
      <c r="H2010" s="11">
        <v>4384.0600000000004</v>
      </c>
      <c r="I2010" s="11"/>
      <c r="J2010" s="11">
        <v>17004</v>
      </c>
      <c r="K2010" s="11">
        <v>166.79</v>
      </c>
      <c r="L2010" s="11">
        <v>1740.48</v>
      </c>
      <c r="M2010" s="11">
        <v>416.98</v>
      </c>
      <c r="N2010" s="11">
        <v>4351.21</v>
      </c>
      <c r="O2010" s="11">
        <v>667.16</v>
      </c>
      <c r="P2010" s="11">
        <v>6961.94</v>
      </c>
    </row>
    <row r="2011" spans="1:16">
      <c r="A2011" t="str">
        <f t="shared" si="46"/>
        <v>1545</v>
      </c>
      <c r="B2011" s="10">
        <v>15</v>
      </c>
      <c r="C2011" s="10">
        <v>45</v>
      </c>
      <c r="D2011" s="10"/>
      <c r="E2011" s="10">
        <v>20720</v>
      </c>
      <c r="F2011" s="10">
        <v>20000</v>
      </c>
      <c r="G2011" s="10">
        <v>900</v>
      </c>
      <c r="H2011" s="10">
        <v>5415.58</v>
      </c>
      <c r="I2011" s="10"/>
      <c r="J2011" s="10">
        <v>16436</v>
      </c>
      <c r="K2011" s="10">
        <v>170.04</v>
      </c>
      <c r="L2011" s="10">
        <v>1962.74</v>
      </c>
      <c r="M2011" s="10">
        <v>425.1</v>
      </c>
      <c r="N2011" s="10">
        <v>4906.8500000000004</v>
      </c>
      <c r="O2011" s="10">
        <v>680.16</v>
      </c>
      <c r="P2011" s="10">
        <v>7850.96</v>
      </c>
    </row>
    <row r="2012" spans="1:16">
      <c r="A2012" t="str">
        <f t="shared" si="46"/>
        <v>1646</v>
      </c>
      <c r="B2012" s="11">
        <v>16</v>
      </c>
      <c r="C2012" s="11">
        <v>46</v>
      </c>
      <c r="D2012" s="11"/>
      <c r="E2012" s="11">
        <v>20720</v>
      </c>
      <c r="F2012" s="11">
        <v>20000</v>
      </c>
      <c r="G2012" s="11"/>
      <c r="H2012" s="11">
        <v>5578.05</v>
      </c>
      <c r="I2012" s="11"/>
      <c r="J2012" s="11">
        <v>16753</v>
      </c>
      <c r="K2012" s="11">
        <v>164.36</v>
      </c>
      <c r="L2012" s="11">
        <v>2185.98</v>
      </c>
      <c r="M2012" s="11">
        <v>410.9</v>
      </c>
      <c r="N2012" s="11">
        <v>5464.95</v>
      </c>
      <c r="O2012" s="11">
        <v>657.44</v>
      </c>
      <c r="P2012" s="11">
        <v>8743.93</v>
      </c>
    </row>
    <row r="2013" spans="1:16">
      <c r="A2013" t="str">
        <f t="shared" si="46"/>
        <v>1747</v>
      </c>
      <c r="B2013" s="10">
        <v>17</v>
      </c>
      <c r="C2013" s="10">
        <v>47</v>
      </c>
      <c r="D2013" s="10"/>
      <c r="E2013" s="10">
        <v>20720</v>
      </c>
      <c r="F2013" s="10">
        <v>20000</v>
      </c>
      <c r="G2013" s="10"/>
      <c r="H2013" s="10">
        <v>5745.39</v>
      </c>
      <c r="I2013" s="10"/>
      <c r="J2013" s="10">
        <v>17077</v>
      </c>
      <c r="K2013" s="10">
        <v>167.53</v>
      </c>
      <c r="L2013" s="10">
        <v>2419.09</v>
      </c>
      <c r="M2013" s="10">
        <v>418.83</v>
      </c>
      <c r="N2013" s="10">
        <v>6047.73</v>
      </c>
      <c r="O2013" s="10">
        <v>670.12</v>
      </c>
      <c r="P2013" s="10">
        <v>9676.36</v>
      </c>
    </row>
    <row r="2014" spans="1:16">
      <c r="A2014" t="str">
        <f t="shared" si="46"/>
        <v>1848</v>
      </c>
      <c r="B2014" s="11">
        <v>18</v>
      </c>
      <c r="C2014" s="11">
        <v>48</v>
      </c>
      <c r="D2014" s="11"/>
      <c r="E2014" s="11">
        <v>20720</v>
      </c>
      <c r="F2014" s="11">
        <v>20000</v>
      </c>
      <c r="G2014" s="11">
        <v>900</v>
      </c>
      <c r="H2014" s="11">
        <v>6817.75</v>
      </c>
      <c r="I2014" s="11"/>
      <c r="J2014" s="11">
        <v>16507</v>
      </c>
      <c r="K2014" s="11">
        <v>170.77</v>
      </c>
      <c r="L2014" s="11">
        <v>2662.43</v>
      </c>
      <c r="M2014" s="11">
        <v>426.93</v>
      </c>
      <c r="N2014" s="11">
        <v>6656.08</v>
      </c>
      <c r="O2014" s="11">
        <v>683.08</v>
      </c>
      <c r="P2014" s="11">
        <v>10649.74</v>
      </c>
    </row>
    <row r="2015" spans="1:16">
      <c r="A2015" t="str">
        <f t="shared" si="46"/>
        <v>1949</v>
      </c>
      <c r="B2015" s="10">
        <v>19</v>
      </c>
      <c r="C2015" s="10">
        <v>49</v>
      </c>
      <c r="D2015" s="10"/>
      <c r="E2015" s="10">
        <v>20720</v>
      </c>
      <c r="F2015" s="10">
        <v>20000</v>
      </c>
      <c r="G2015" s="10"/>
      <c r="H2015" s="10">
        <v>7022.29</v>
      </c>
      <c r="I2015" s="10"/>
      <c r="J2015" s="10">
        <v>16823</v>
      </c>
      <c r="K2015" s="10">
        <v>165.07</v>
      </c>
      <c r="L2015" s="10">
        <v>2907.38</v>
      </c>
      <c r="M2015" s="10">
        <v>412.68</v>
      </c>
      <c r="N2015" s="10">
        <v>7268.44</v>
      </c>
      <c r="O2015" s="10">
        <v>660.28</v>
      </c>
      <c r="P2015" s="10">
        <v>11629.51</v>
      </c>
    </row>
    <row r="2016" spans="1:16">
      <c r="A2016" t="str">
        <f t="shared" si="46"/>
        <v>2050</v>
      </c>
      <c r="B2016" s="11">
        <v>20</v>
      </c>
      <c r="C2016" s="11">
        <v>50</v>
      </c>
      <c r="D2016" s="11"/>
      <c r="E2016" s="11">
        <v>20720</v>
      </c>
      <c r="F2016" s="11">
        <v>20000</v>
      </c>
      <c r="G2016" s="11"/>
      <c r="H2016" s="11">
        <v>7232.95</v>
      </c>
      <c r="I2016" s="11"/>
      <c r="J2016" s="11">
        <v>17145</v>
      </c>
      <c r="K2016" s="11">
        <v>168.23</v>
      </c>
      <c r="L2016" s="11">
        <v>3162.83</v>
      </c>
      <c r="M2016" s="11">
        <v>420.58</v>
      </c>
      <c r="N2016" s="11">
        <v>7907.07</v>
      </c>
      <c r="O2016" s="11">
        <v>672.92</v>
      </c>
      <c r="P2016" s="11">
        <v>12651.31</v>
      </c>
    </row>
    <row r="2017" spans="1:16">
      <c r="A2017" t="str">
        <f t="shared" si="46"/>
        <v>2151</v>
      </c>
      <c r="B2017" s="10">
        <v>21</v>
      </c>
      <c r="C2017" s="10">
        <v>51</v>
      </c>
      <c r="D2017" s="10"/>
      <c r="E2017" s="10">
        <v>20720</v>
      </c>
      <c r="F2017" s="10">
        <v>20000</v>
      </c>
      <c r="G2017" s="10">
        <v>900</v>
      </c>
      <c r="H2017" s="10">
        <v>8349.94</v>
      </c>
      <c r="I2017" s="10"/>
      <c r="J2017" s="10">
        <v>16573</v>
      </c>
      <c r="K2017" s="10">
        <v>171.45</v>
      </c>
      <c r="L2017" s="10">
        <v>3429.16</v>
      </c>
      <c r="M2017" s="10">
        <v>428.63</v>
      </c>
      <c r="N2017" s="10">
        <v>8572.91</v>
      </c>
      <c r="O2017" s="10">
        <v>685.8</v>
      </c>
      <c r="P2017" s="10">
        <v>13716.65</v>
      </c>
    </row>
    <row r="2018" spans="1:16">
      <c r="A2018" t="str">
        <f t="shared" si="46"/>
        <v>2252</v>
      </c>
      <c r="B2018" s="11">
        <v>22</v>
      </c>
      <c r="C2018" s="11">
        <v>52</v>
      </c>
      <c r="D2018" s="11"/>
      <c r="E2018" s="11">
        <v>20720</v>
      </c>
      <c r="F2018" s="11">
        <v>20000</v>
      </c>
      <c r="G2018" s="11"/>
      <c r="H2018" s="11">
        <v>8600.44</v>
      </c>
      <c r="I2018" s="11"/>
      <c r="J2018" s="11">
        <v>16885</v>
      </c>
      <c r="K2018" s="11">
        <v>165.73</v>
      </c>
      <c r="L2018" s="11">
        <v>3697.77</v>
      </c>
      <c r="M2018" s="11">
        <v>414.33</v>
      </c>
      <c r="N2018" s="11">
        <v>9244.42</v>
      </c>
      <c r="O2018" s="11">
        <v>662.92</v>
      </c>
      <c r="P2018" s="11">
        <v>14791.07</v>
      </c>
    </row>
    <row r="2019" spans="1:16">
      <c r="A2019" t="str">
        <f t="shared" si="46"/>
        <v>2353</v>
      </c>
      <c r="B2019" s="10">
        <v>23</v>
      </c>
      <c r="C2019" s="10">
        <v>53</v>
      </c>
      <c r="D2019" s="10"/>
      <c r="E2019" s="10">
        <v>20720</v>
      </c>
      <c r="F2019" s="10">
        <v>20000</v>
      </c>
      <c r="G2019" s="10"/>
      <c r="H2019" s="10">
        <v>8858.4500000000007</v>
      </c>
      <c r="I2019" s="10"/>
      <c r="J2019" s="10">
        <v>17204</v>
      </c>
      <c r="K2019" s="10">
        <v>168.85</v>
      </c>
      <c r="L2019" s="10">
        <v>3977.55</v>
      </c>
      <c r="M2019" s="10">
        <v>422.13</v>
      </c>
      <c r="N2019" s="10">
        <v>9943.8799999999992</v>
      </c>
      <c r="O2019" s="10">
        <v>675.4</v>
      </c>
      <c r="P2019" s="10">
        <v>15910.2</v>
      </c>
    </row>
    <row r="2020" spans="1:16">
      <c r="A2020" t="str">
        <f t="shared" si="46"/>
        <v>2454</v>
      </c>
      <c r="B2020" s="11">
        <v>24</v>
      </c>
      <c r="C2020" s="11">
        <v>54</v>
      </c>
      <c r="D2020" s="11"/>
      <c r="E2020" s="11">
        <v>20720</v>
      </c>
      <c r="F2020" s="11">
        <v>20000</v>
      </c>
      <c r="G2020" s="11">
        <v>900</v>
      </c>
      <c r="H2020" s="11">
        <v>10024.209999999999</v>
      </c>
      <c r="I2020" s="11"/>
      <c r="J2020" s="11">
        <v>16630</v>
      </c>
      <c r="K2020" s="11">
        <v>172.04</v>
      </c>
      <c r="L2020" s="11">
        <v>4268.92</v>
      </c>
      <c r="M2020" s="11">
        <v>430.1</v>
      </c>
      <c r="N2020" s="11">
        <v>10672.29</v>
      </c>
      <c r="O2020" s="11">
        <v>688.16</v>
      </c>
      <c r="P2020" s="11">
        <v>17075.669999999998</v>
      </c>
    </row>
    <row r="2021" spans="1:16">
      <c r="A2021" t="str">
        <f t="shared" si="46"/>
        <v>2555</v>
      </c>
      <c r="B2021" s="10">
        <v>25</v>
      </c>
      <c r="C2021" s="10">
        <v>55</v>
      </c>
      <c r="D2021" s="10"/>
      <c r="E2021" s="10">
        <v>20720</v>
      </c>
      <c r="F2021" s="10">
        <v>20000</v>
      </c>
      <c r="G2021" s="10"/>
      <c r="H2021" s="10">
        <v>10324.93</v>
      </c>
      <c r="I2021" s="10"/>
      <c r="J2021" s="10">
        <v>16937</v>
      </c>
      <c r="K2021" s="10">
        <v>166.3</v>
      </c>
      <c r="L2021" s="10">
        <v>4563.29</v>
      </c>
      <c r="M2021" s="10">
        <v>415.75</v>
      </c>
      <c r="N2021" s="10">
        <v>11408.21</v>
      </c>
      <c r="O2021" s="10">
        <v>665.2</v>
      </c>
      <c r="P2021" s="10">
        <v>18253.14</v>
      </c>
    </row>
    <row r="2022" spans="1:16">
      <c r="A2022" t="str">
        <f t="shared" si="46"/>
        <v>2656</v>
      </c>
      <c r="B2022" s="11">
        <v>26</v>
      </c>
      <c r="C2022" s="11">
        <v>56</v>
      </c>
      <c r="D2022" s="11"/>
      <c r="E2022" s="11">
        <v>20720</v>
      </c>
      <c r="F2022" s="11">
        <v>20000</v>
      </c>
      <c r="G2022" s="11"/>
      <c r="H2022" s="11">
        <v>10634.68</v>
      </c>
      <c r="I2022" s="11"/>
      <c r="J2022" s="11">
        <v>17251</v>
      </c>
      <c r="K2022" s="11">
        <v>169.37</v>
      </c>
      <c r="L2022" s="11">
        <v>4869.55</v>
      </c>
      <c r="M2022" s="11">
        <v>423.43</v>
      </c>
      <c r="N2022" s="11">
        <v>12173.88</v>
      </c>
      <c r="O2022" s="11">
        <v>677.48</v>
      </c>
      <c r="P2022" s="11">
        <v>19478.21</v>
      </c>
    </row>
    <row r="2023" spans="1:16">
      <c r="A2023" t="str">
        <f t="shared" si="46"/>
        <v>2757</v>
      </c>
      <c r="B2023" s="10">
        <v>27</v>
      </c>
      <c r="C2023" s="10">
        <v>57</v>
      </c>
      <c r="D2023" s="10"/>
      <c r="E2023" s="10">
        <v>20720</v>
      </c>
      <c r="F2023" s="10">
        <v>20000</v>
      </c>
      <c r="G2023" s="10">
        <v>900</v>
      </c>
      <c r="H2023" s="10">
        <v>11853.72</v>
      </c>
      <c r="I2023" s="10"/>
      <c r="J2023" s="10">
        <v>16672</v>
      </c>
      <c r="K2023" s="10">
        <v>172.51</v>
      </c>
      <c r="L2023" s="10">
        <v>5188.1499999999996</v>
      </c>
      <c r="M2023" s="10">
        <v>431.28</v>
      </c>
      <c r="N2023" s="10">
        <v>12970.38</v>
      </c>
      <c r="O2023" s="10">
        <v>690.04</v>
      </c>
      <c r="P2023" s="10">
        <v>20752.599999999999</v>
      </c>
    </row>
    <row r="2024" spans="1:16">
      <c r="A2024" t="str">
        <f t="shared" si="46"/>
        <v>2858</v>
      </c>
      <c r="B2024" s="11">
        <v>28</v>
      </c>
      <c r="C2024" s="11">
        <v>58</v>
      </c>
      <c r="D2024" s="11"/>
      <c r="E2024" s="11">
        <v>20720</v>
      </c>
      <c r="F2024" s="11">
        <v>20000</v>
      </c>
      <c r="G2024" s="11"/>
      <c r="H2024" s="11">
        <v>12209.33</v>
      </c>
      <c r="I2024" s="11"/>
      <c r="J2024" s="11">
        <v>16972</v>
      </c>
      <c r="K2024" s="11">
        <v>166.72</v>
      </c>
      <c r="L2024" s="11">
        <v>5510.51</v>
      </c>
      <c r="M2024" s="11">
        <v>416.8</v>
      </c>
      <c r="N2024" s="11">
        <v>13776.29</v>
      </c>
      <c r="O2024" s="11">
        <v>666.88</v>
      </c>
      <c r="P2024" s="11">
        <v>22042.06</v>
      </c>
    </row>
    <row r="2025" spans="1:16">
      <c r="A2025" t="str">
        <f t="shared" si="46"/>
        <v>2959</v>
      </c>
      <c r="B2025" s="10">
        <v>29</v>
      </c>
      <c r="C2025" s="10">
        <v>59</v>
      </c>
      <c r="D2025" s="10"/>
      <c r="E2025" s="10">
        <v>20720</v>
      </c>
      <c r="F2025" s="10">
        <v>20000</v>
      </c>
      <c r="G2025" s="10"/>
      <c r="H2025" s="10">
        <v>12575.61</v>
      </c>
      <c r="I2025" s="10"/>
      <c r="J2025" s="10">
        <v>17279</v>
      </c>
      <c r="K2025" s="10">
        <v>169.72</v>
      </c>
      <c r="L2025" s="10">
        <v>5845.55</v>
      </c>
      <c r="M2025" s="10">
        <v>424.3</v>
      </c>
      <c r="N2025" s="10">
        <v>14613.88</v>
      </c>
      <c r="O2025" s="10">
        <v>678.88</v>
      </c>
      <c r="P2025" s="10">
        <v>23382.2</v>
      </c>
    </row>
    <row r="2026" spans="1:16">
      <c r="A2026" t="str">
        <f t="shared" si="46"/>
        <v>3060</v>
      </c>
      <c r="B2026" s="11">
        <v>30</v>
      </c>
      <c r="C2026" s="11">
        <v>60</v>
      </c>
      <c r="D2026" s="11"/>
      <c r="E2026" s="11">
        <v>20720</v>
      </c>
      <c r="F2026" s="11">
        <v>20000</v>
      </c>
      <c r="G2026" s="11">
        <v>900</v>
      </c>
      <c r="H2026" s="11">
        <v>13852.88</v>
      </c>
      <c r="I2026" s="11"/>
      <c r="J2026" s="11">
        <v>16692</v>
      </c>
      <c r="K2026" s="11">
        <v>172.79</v>
      </c>
      <c r="L2026" s="11">
        <v>6193.71</v>
      </c>
      <c r="M2026" s="11">
        <v>431.98</v>
      </c>
      <c r="N2026" s="11">
        <v>15484.27</v>
      </c>
      <c r="O2026" s="11">
        <v>691.16</v>
      </c>
      <c r="P2026" s="11">
        <v>24774.83</v>
      </c>
    </row>
    <row r="2027" spans="1:16">
      <c r="A2027" t="str">
        <f t="shared" si="46"/>
        <v>3161</v>
      </c>
      <c r="B2027" s="10">
        <v>31</v>
      </c>
      <c r="C2027" s="10">
        <v>61</v>
      </c>
      <c r="D2027" s="10"/>
      <c r="E2027" s="10">
        <v>20720</v>
      </c>
      <c r="F2027" s="10">
        <v>20000</v>
      </c>
      <c r="G2027" s="10"/>
      <c r="H2027" s="10">
        <v>14268.47</v>
      </c>
      <c r="I2027" s="10"/>
      <c r="J2027" s="10">
        <v>16982</v>
      </c>
      <c r="K2027" s="10">
        <v>166.92</v>
      </c>
      <c r="L2027" s="10">
        <v>6546.44</v>
      </c>
      <c r="M2027" s="10">
        <v>417.3</v>
      </c>
      <c r="N2027" s="10">
        <v>16366.09</v>
      </c>
      <c r="O2027" s="10">
        <v>667.68</v>
      </c>
      <c r="P2027" s="10">
        <v>26185.75</v>
      </c>
    </row>
    <row r="2028" spans="1:16">
      <c r="A2028" t="str">
        <f t="shared" si="46"/>
        <v>3262</v>
      </c>
      <c r="B2028" s="11">
        <v>32</v>
      </c>
      <c r="C2028" s="11">
        <v>62</v>
      </c>
      <c r="D2028" s="11"/>
      <c r="E2028" s="11">
        <v>20720</v>
      </c>
      <c r="F2028" s="11">
        <v>20000</v>
      </c>
      <c r="G2028" s="11"/>
      <c r="H2028" s="11">
        <v>14696.52</v>
      </c>
      <c r="I2028" s="11"/>
      <c r="J2028" s="11">
        <v>17279</v>
      </c>
      <c r="K2028" s="11">
        <v>169.82</v>
      </c>
      <c r="L2028" s="11">
        <v>6912.65</v>
      </c>
      <c r="M2028" s="11">
        <v>424.55</v>
      </c>
      <c r="N2028" s="11">
        <v>17281.63</v>
      </c>
      <c r="O2028" s="11">
        <v>679.28</v>
      </c>
      <c r="P2028" s="11">
        <v>27650.6</v>
      </c>
    </row>
    <row r="2029" spans="1:16">
      <c r="A2029" t="str">
        <f t="shared" si="46"/>
        <v>3363</v>
      </c>
      <c r="B2029" s="10">
        <v>33</v>
      </c>
      <c r="C2029" s="10">
        <v>63</v>
      </c>
      <c r="D2029" s="10"/>
      <c r="E2029" s="10">
        <v>20720</v>
      </c>
      <c r="F2029" s="10">
        <v>20000</v>
      </c>
      <c r="G2029" s="10">
        <v>900</v>
      </c>
      <c r="H2029" s="10">
        <v>16037.42</v>
      </c>
      <c r="I2029" s="10"/>
      <c r="J2029" s="10">
        <v>16681</v>
      </c>
      <c r="K2029" s="10">
        <v>172.78</v>
      </c>
      <c r="L2029" s="10">
        <v>7292.81</v>
      </c>
      <c r="M2029" s="10">
        <v>431.95</v>
      </c>
      <c r="N2029" s="10">
        <v>18232.03</v>
      </c>
      <c r="O2029" s="10">
        <v>691.12</v>
      </c>
      <c r="P2029" s="10">
        <v>29171.24</v>
      </c>
    </row>
    <row r="2030" spans="1:16">
      <c r="A2030" t="str">
        <f t="shared" si="46"/>
        <v>3464</v>
      </c>
      <c r="B2030" s="11">
        <v>34</v>
      </c>
      <c r="C2030" s="11">
        <v>64</v>
      </c>
      <c r="D2030" s="11"/>
      <c r="E2030" s="11">
        <v>20720</v>
      </c>
      <c r="F2030" s="11">
        <v>20000</v>
      </c>
      <c r="G2030" s="11"/>
      <c r="H2030" s="11">
        <v>16518.54</v>
      </c>
      <c r="I2030" s="11"/>
      <c r="J2030" s="11">
        <v>16957</v>
      </c>
      <c r="K2030" s="11">
        <v>166.81</v>
      </c>
      <c r="L2030" s="11">
        <v>7678.4</v>
      </c>
      <c r="M2030" s="11">
        <v>417.03</v>
      </c>
      <c r="N2030" s="11">
        <v>19196.009999999998</v>
      </c>
      <c r="O2030" s="11">
        <v>667.24</v>
      </c>
      <c r="P2030" s="11">
        <v>30713.62</v>
      </c>
    </row>
    <row r="2031" spans="1:16">
      <c r="A2031" t="str">
        <f t="shared" si="46"/>
        <v>3565</v>
      </c>
      <c r="B2031" s="10">
        <v>35</v>
      </c>
      <c r="C2031" s="10">
        <v>65</v>
      </c>
      <c r="D2031" s="10"/>
      <c r="E2031" s="10">
        <v>20720</v>
      </c>
      <c r="F2031" s="10">
        <v>20000</v>
      </c>
      <c r="G2031" s="10"/>
      <c r="H2031" s="10">
        <v>17014.099999999999</v>
      </c>
      <c r="I2031" s="10"/>
      <c r="J2031" s="10">
        <v>17237</v>
      </c>
      <c r="K2031" s="10">
        <v>169.57</v>
      </c>
      <c r="L2031" s="10">
        <v>8078.33</v>
      </c>
      <c r="M2031" s="10">
        <v>423.93</v>
      </c>
      <c r="N2031" s="10">
        <v>20195.82</v>
      </c>
      <c r="O2031" s="10">
        <v>678.28</v>
      </c>
      <c r="P2031" s="10">
        <v>32313.31</v>
      </c>
    </row>
    <row r="2032" spans="1:16">
      <c r="A2032" t="str">
        <f t="shared" si="46"/>
        <v>3666</v>
      </c>
      <c r="B2032" s="11">
        <v>36</v>
      </c>
      <c r="C2032" s="11">
        <v>66</v>
      </c>
      <c r="D2032" s="11"/>
      <c r="E2032" s="11">
        <v>20720</v>
      </c>
      <c r="F2032" s="11">
        <v>20000</v>
      </c>
      <c r="G2032" s="11">
        <v>900</v>
      </c>
      <c r="H2032" s="11">
        <v>18424.52</v>
      </c>
      <c r="I2032" s="11"/>
      <c r="J2032" s="11">
        <v>16624</v>
      </c>
      <c r="K2032" s="11">
        <v>172.37</v>
      </c>
      <c r="L2032" s="11">
        <v>8493.0499999999993</v>
      </c>
      <c r="M2032" s="11">
        <v>430.93</v>
      </c>
      <c r="N2032" s="11">
        <v>21232.62</v>
      </c>
      <c r="O2032" s="11">
        <v>689.48</v>
      </c>
      <c r="P2032" s="11">
        <v>33972.19</v>
      </c>
    </row>
    <row r="2033" spans="1:16">
      <c r="A2033" t="str">
        <f t="shared" si="46"/>
        <v>3767</v>
      </c>
      <c r="B2033" s="10">
        <v>37</v>
      </c>
      <c r="C2033" s="10">
        <v>67</v>
      </c>
      <c r="D2033" s="10"/>
      <c r="E2033" s="10">
        <v>20720</v>
      </c>
      <c r="F2033" s="10">
        <v>20000</v>
      </c>
      <c r="G2033" s="10"/>
      <c r="H2033" s="10">
        <v>18977.259999999998</v>
      </c>
      <c r="I2033" s="10"/>
      <c r="J2033" s="10">
        <v>16877</v>
      </c>
      <c r="K2033" s="10">
        <v>166.24</v>
      </c>
      <c r="L2033" s="10">
        <v>8914.08</v>
      </c>
      <c r="M2033" s="10">
        <v>415.6</v>
      </c>
      <c r="N2033" s="10">
        <v>22285.200000000001</v>
      </c>
      <c r="O2033" s="10">
        <v>664.96</v>
      </c>
      <c r="P2033" s="10">
        <v>35656.31</v>
      </c>
    </row>
    <row r="2034" spans="1:16">
      <c r="A2034" t="str">
        <f t="shared" si="46"/>
        <v>3868</v>
      </c>
      <c r="B2034" s="11">
        <v>38</v>
      </c>
      <c r="C2034" s="11">
        <v>68</v>
      </c>
      <c r="D2034" s="11"/>
      <c r="E2034" s="11">
        <v>20720</v>
      </c>
      <c r="F2034" s="11">
        <v>20000</v>
      </c>
      <c r="G2034" s="11"/>
      <c r="H2034" s="11">
        <v>19546.57</v>
      </c>
      <c r="I2034" s="11"/>
      <c r="J2034" s="11">
        <v>17135</v>
      </c>
      <c r="K2034" s="11">
        <v>168.77</v>
      </c>
      <c r="L2034" s="11">
        <v>9350.27</v>
      </c>
      <c r="M2034" s="11">
        <v>421.93</v>
      </c>
      <c r="N2034" s="11">
        <v>23375.68</v>
      </c>
      <c r="O2034" s="11">
        <v>675.08</v>
      </c>
      <c r="P2034" s="11">
        <v>37401.08</v>
      </c>
    </row>
    <row r="2035" spans="1:16">
      <c r="A2035" t="str">
        <f t="shared" si="46"/>
        <v>3969</v>
      </c>
      <c r="B2035" s="10">
        <v>39</v>
      </c>
      <c r="C2035" s="10">
        <v>69</v>
      </c>
      <c r="D2035" s="10"/>
      <c r="E2035" s="10">
        <v>20720</v>
      </c>
      <c r="F2035" s="10">
        <v>20000</v>
      </c>
      <c r="G2035" s="10">
        <v>900</v>
      </c>
      <c r="H2035" s="10">
        <v>21032.97</v>
      </c>
      <c r="I2035" s="10"/>
      <c r="J2035" s="10">
        <v>16497</v>
      </c>
      <c r="K2035" s="10">
        <v>171.35</v>
      </c>
      <c r="L2035" s="10">
        <v>9802.1299999999992</v>
      </c>
      <c r="M2035" s="10">
        <v>428.38</v>
      </c>
      <c r="N2035" s="10">
        <v>24505.32</v>
      </c>
      <c r="O2035" s="10">
        <v>685.4</v>
      </c>
      <c r="P2035" s="10">
        <v>39208.51</v>
      </c>
    </row>
    <row r="2036" spans="1:16">
      <c r="A2036" t="str">
        <f t="shared" si="46"/>
        <v>4070</v>
      </c>
      <c r="B2036" s="11">
        <v>40</v>
      </c>
      <c r="C2036" s="11">
        <v>70</v>
      </c>
      <c r="D2036" s="11"/>
      <c r="E2036" s="11">
        <v>20720</v>
      </c>
      <c r="F2036" s="11">
        <v>20000</v>
      </c>
      <c r="G2036" s="11"/>
      <c r="H2036" s="11">
        <v>21663.96</v>
      </c>
      <c r="I2036" s="11"/>
      <c r="J2036" s="11">
        <v>16718</v>
      </c>
      <c r="K2036" s="11">
        <v>164.97</v>
      </c>
      <c r="L2036" s="11">
        <v>10261.16</v>
      </c>
      <c r="M2036" s="11">
        <v>412.43</v>
      </c>
      <c r="N2036" s="11">
        <v>25652.91</v>
      </c>
      <c r="O2036" s="11">
        <v>659.88</v>
      </c>
      <c r="P2036" s="11">
        <v>41044.65</v>
      </c>
    </row>
    <row r="2037" spans="1:16">
      <c r="A2037" t="str">
        <f t="shared" si="46"/>
        <v>4171</v>
      </c>
      <c r="B2037" s="10">
        <v>41</v>
      </c>
      <c r="C2037" s="10">
        <v>71</v>
      </c>
      <c r="D2037" s="10"/>
      <c r="E2037" s="10">
        <v>20720</v>
      </c>
      <c r="F2037" s="10">
        <v>20000</v>
      </c>
      <c r="G2037" s="10"/>
      <c r="H2037" s="10">
        <v>22313.88</v>
      </c>
      <c r="I2037" s="10"/>
      <c r="J2037" s="10">
        <v>16940</v>
      </c>
      <c r="K2037" s="10">
        <v>167.18</v>
      </c>
      <c r="L2037" s="10">
        <v>10736.18</v>
      </c>
      <c r="M2037" s="10">
        <v>417.95</v>
      </c>
      <c r="N2037" s="10">
        <v>26840.44</v>
      </c>
      <c r="O2037" s="10">
        <v>668.72</v>
      </c>
      <c r="P2037" s="10">
        <v>42944.71</v>
      </c>
    </row>
    <row r="2038" spans="1:16">
      <c r="A2038" t="str">
        <f t="shared" si="46"/>
        <v>4272</v>
      </c>
      <c r="B2038" s="11">
        <v>42</v>
      </c>
      <c r="C2038" s="11">
        <v>72</v>
      </c>
      <c r="D2038" s="11"/>
      <c r="E2038" s="11">
        <v>20720</v>
      </c>
      <c r="F2038" s="11">
        <v>20000</v>
      </c>
      <c r="G2038" s="11">
        <v>900</v>
      </c>
      <c r="H2038" s="11">
        <v>23883.3</v>
      </c>
      <c r="I2038" s="11"/>
      <c r="J2038" s="11">
        <v>16264</v>
      </c>
      <c r="K2038" s="11">
        <v>169.4</v>
      </c>
      <c r="L2038" s="11">
        <v>11227.66</v>
      </c>
      <c r="M2038" s="11">
        <v>423.5</v>
      </c>
      <c r="N2038" s="11">
        <v>28069.16</v>
      </c>
      <c r="O2038" s="11">
        <v>677.6</v>
      </c>
      <c r="P2038" s="11">
        <v>44910.65</v>
      </c>
    </row>
    <row r="2039" spans="1:16">
      <c r="A2039" t="str">
        <f t="shared" si="46"/>
        <v>4373</v>
      </c>
      <c r="B2039" s="10">
        <v>43</v>
      </c>
      <c r="C2039" s="10">
        <v>73</v>
      </c>
      <c r="D2039" s="10"/>
      <c r="E2039" s="10">
        <v>20720</v>
      </c>
      <c r="F2039" s="10">
        <v>20000</v>
      </c>
      <c r="G2039" s="10"/>
      <c r="H2039" s="10">
        <v>24599.79</v>
      </c>
      <c r="I2039" s="10"/>
      <c r="J2039" s="10">
        <v>16433</v>
      </c>
      <c r="K2039" s="10">
        <v>162.63999999999999</v>
      </c>
      <c r="L2039" s="10">
        <v>11727.13</v>
      </c>
      <c r="M2039" s="10">
        <v>406.6</v>
      </c>
      <c r="N2039" s="10">
        <v>29317.83</v>
      </c>
      <c r="O2039" s="10">
        <v>650.55999999999995</v>
      </c>
      <c r="P2039" s="10">
        <v>46908.53</v>
      </c>
    </row>
    <row r="2040" spans="1:16">
      <c r="A2040" t="str">
        <f t="shared" si="46"/>
        <v>4474</v>
      </c>
      <c r="B2040" s="11">
        <v>44</v>
      </c>
      <c r="C2040" s="11">
        <v>74</v>
      </c>
      <c r="D2040" s="11"/>
      <c r="E2040" s="11">
        <v>20720</v>
      </c>
      <c r="F2040" s="11">
        <v>20000</v>
      </c>
      <c r="G2040" s="11"/>
      <c r="H2040" s="11">
        <v>25337.79</v>
      </c>
      <c r="I2040" s="11"/>
      <c r="J2040" s="11">
        <v>16598</v>
      </c>
      <c r="K2040" s="11">
        <v>164.33</v>
      </c>
      <c r="L2040" s="11">
        <v>12243.28</v>
      </c>
      <c r="M2040" s="11">
        <v>410.83</v>
      </c>
      <c r="N2040" s="11">
        <v>30608.19</v>
      </c>
      <c r="O2040" s="11">
        <v>657.32</v>
      </c>
      <c r="P2040" s="11">
        <v>48973.11</v>
      </c>
    </row>
    <row r="2041" spans="1:16">
      <c r="A2041" t="str">
        <f t="shared" si="46"/>
        <v>4575</v>
      </c>
      <c r="B2041" s="10">
        <v>45</v>
      </c>
      <c r="C2041" s="10">
        <v>75</v>
      </c>
      <c r="D2041" s="10"/>
      <c r="E2041" s="10">
        <v>20720</v>
      </c>
      <c r="F2041" s="10">
        <v>20000</v>
      </c>
      <c r="G2041" s="10">
        <v>900</v>
      </c>
      <c r="H2041" s="10">
        <v>26997.919999999998</v>
      </c>
      <c r="I2041" s="10"/>
      <c r="J2041" s="10">
        <v>15858</v>
      </c>
      <c r="K2041" s="10">
        <v>165.98</v>
      </c>
      <c r="L2041" s="10">
        <v>12776.55</v>
      </c>
      <c r="M2041" s="10">
        <v>414.95</v>
      </c>
      <c r="N2041" s="10">
        <v>31941.39</v>
      </c>
      <c r="O2041" s="10">
        <v>663.92</v>
      </c>
      <c r="P2041" s="10">
        <v>51106.22</v>
      </c>
    </row>
    <row r="2042" spans="1:16">
      <c r="A2042" t="str">
        <f t="shared" si="46"/>
        <v>4676</v>
      </c>
      <c r="B2042" s="11">
        <v>46</v>
      </c>
      <c r="C2042" s="11">
        <v>76</v>
      </c>
      <c r="D2042" s="11"/>
      <c r="E2042" s="11">
        <v>20720</v>
      </c>
      <c r="F2042" s="11">
        <v>20000</v>
      </c>
      <c r="G2042" s="11"/>
      <c r="H2042" s="11">
        <v>27807.86</v>
      </c>
      <c r="I2042" s="11"/>
      <c r="J2042" s="11">
        <v>15944</v>
      </c>
      <c r="K2042" s="11">
        <v>158.58000000000001</v>
      </c>
      <c r="L2042" s="11">
        <v>13318.43</v>
      </c>
      <c r="M2042" s="11">
        <v>396.45</v>
      </c>
      <c r="N2042" s="11">
        <v>33296.080000000002</v>
      </c>
      <c r="O2042" s="11">
        <v>634.32000000000005</v>
      </c>
      <c r="P2042" s="11">
        <v>53273.73</v>
      </c>
    </row>
    <row r="2043" spans="1:16">
      <c r="A2043" t="str">
        <f t="shared" si="46"/>
        <v>4777</v>
      </c>
      <c r="B2043" s="10">
        <v>47</v>
      </c>
      <c r="C2043" s="10">
        <v>77</v>
      </c>
      <c r="D2043" s="10"/>
      <c r="E2043" s="10">
        <v>20720</v>
      </c>
      <c r="F2043" s="10">
        <v>20000</v>
      </c>
      <c r="G2043" s="10"/>
      <c r="H2043" s="10">
        <v>28642.09</v>
      </c>
      <c r="I2043" s="10"/>
      <c r="J2043" s="10">
        <v>16013</v>
      </c>
      <c r="K2043" s="10">
        <v>159.44</v>
      </c>
      <c r="L2043" s="10">
        <v>13877.42</v>
      </c>
      <c r="M2043" s="10">
        <v>398.6</v>
      </c>
      <c r="N2043" s="10">
        <v>34693.56</v>
      </c>
      <c r="O2043" s="10">
        <v>637.76</v>
      </c>
      <c r="P2043" s="10">
        <v>55509.7</v>
      </c>
    </row>
    <row r="2044" spans="1:16">
      <c r="A2044" t="str">
        <f t="shared" si="46"/>
        <v>4878</v>
      </c>
      <c r="B2044" s="11">
        <v>48</v>
      </c>
      <c r="C2044" s="11">
        <v>78</v>
      </c>
      <c r="D2044" s="11"/>
      <c r="E2044" s="11">
        <v>20720</v>
      </c>
      <c r="F2044" s="11">
        <v>20000</v>
      </c>
      <c r="G2044" s="11">
        <v>900</v>
      </c>
      <c r="H2044" s="11">
        <v>30401.360000000001</v>
      </c>
      <c r="I2044" s="11"/>
      <c r="J2044" s="11">
        <v>15163</v>
      </c>
      <c r="K2044" s="11">
        <v>160.13</v>
      </c>
      <c r="L2044" s="11">
        <v>14453.88</v>
      </c>
      <c r="M2044" s="11">
        <v>400.33</v>
      </c>
      <c r="N2044" s="11">
        <v>36134.69</v>
      </c>
      <c r="O2044" s="11">
        <v>640.52</v>
      </c>
      <c r="P2044" s="11">
        <v>57815.51</v>
      </c>
    </row>
    <row r="2045" spans="1:16">
      <c r="A2045" t="str">
        <f t="shared" si="46"/>
        <v>4979</v>
      </c>
      <c r="B2045" s="10">
        <v>49</v>
      </c>
      <c r="C2045" s="10">
        <v>79</v>
      </c>
      <c r="D2045" s="10"/>
      <c r="E2045" s="10">
        <v>20720</v>
      </c>
      <c r="F2045" s="10">
        <v>20000</v>
      </c>
      <c r="G2045" s="10"/>
      <c r="H2045" s="10">
        <v>31313.4</v>
      </c>
      <c r="I2045" s="10"/>
      <c r="J2045" s="10">
        <v>15103</v>
      </c>
      <c r="K2045" s="10">
        <v>151.63</v>
      </c>
      <c r="L2045" s="10">
        <v>15039.12</v>
      </c>
      <c r="M2045" s="10">
        <v>379.08</v>
      </c>
      <c r="N2045" s="10">
        <v>37597.81</v>
      </c>
      <c r="O2045" s="10">
        <v>606.52</v>
      </c>
      <c r="P2045" s="10">
        <v>60156.49</v>
      </c>
    </row>
    <row r="2046" spans="1:16">
      <c r="A2046" t="str">
        <f t="shared" si="46"/>
        <v>5080</v>
      </c>
      <c r="B2046" s="11">
        <v>50</v>
      </c>
      <c r="C2046" s="11">
        <v>80</v>
      </c>
      <c r="D2046" s="11"/>
      <c r="E2046" s="11">
        <v>20720</v>
      </c>
      <c r="F2046" s="11">
        <v>20000</v>
      </c>
      <c r="G2046" s="11"/>
      <c r="H2046" s="11">
        <v>32252.799999999999</v>
      </c>
      <c r="I2046" s="11">
        <v>15000</v>
      </c>
      <c r="J2046" s="11">
        <v>15000</v>
      </c>
      <c r="K2046" s="11">
        <v>151.03</v>
      </c>
      <c r="L2046" s="11">
        <v>15641.33</v>
      </c>
      <c r="M2046" s="11">
        <v>377.58</v>
      </c>
      <c r="N2046" s="11">
        <v>39103.32</v>
      </c>
      <c r="O2046" s="11">
        <v>604.12</v>
      </c>
      <c r="P2046" s="11">
        <v>62565.31</v>
      </c>
    </row>
    <row r="2047" spans="1:16" ht="54">
      <c r="B2047" s="9" t="s">
        <v>27</v>
      </c>
      <c r="C2047" s="9" t="s">
        <v>13</v>
      </c>
      <c r="D2047" s="9" t="s">
        <v>3027</v>
      </c>
      <c r="E2047" s="9" t="s">
        <v>15</v>
      </c>
      <c r="F2047" s="9" t="s">
        <v>16</v>
      </c>
      <c r="G2047" s="9" t="s">
        <v>17</v>
      </c>
      <c r="H2047" s="9" t="s">
        <v>3028</v>
      </c>
      <c r="I2047" s="9" t="s">
        <v>19</v>
      </c>
      <c r="J2047" s="9" t="s">
        <v>20</v>
      </c>
      <c r="K2047" s="9" t="s">
        <v>21</v>
      </c>
      <c r="L2047" s="9" t="s">
        <v>22</v>
      </c>
      <c r="M2047" s="9" t="s">
        <v>23</v>
      </c>
      <c r="N2047" s="9" t="s">
        <v>24</v>
      </c>
      <c r="O2047" s="9" t="s">
        <v>25</v>
      </c>
      <c r="P2047" s="9" t="s">
        <v>26</v>
      </c>
    </row>
    <row r="2048" spans="1:16">
      <c r="A2048" t="str">
        <f t="shared" ref="A2048:A2096" si="47">B2048&amp;C2048</f>
        <v>132</v>
      </c>
      <c r="B2048" s="10">
        <v>1</v>
      </c>
      <c r="C2048" s="10">
        <v>32</v>
      </c>
      <c r="D2048" s="10">
        <v>2082</v>
      </c>
      <c r="E2048" s="10">
        <v>2082</v>
      </c>
      <c r="F2048" s="10">
        <v>20000</v>
      </c>
      <c r="G2048" s="10"/>
      <c r="H2048" s="10"/>
      <c r="I2048" s="10"/>
      <c r="J2048" s="10">
        <v>936.9</v>
      </c>
      <c r="K2048" s="10">
        <v>11.45</v>
      </c>
      <c r="L2048" s="10">
        <v>11.45</v>
      </c>
      <c r="M2048" s="10">
        <v>28.63</v>
      </c>
      <c r="N2048" s="10">
        <v>28.63</v>
      </c>
      <c r="O2048" s="10">
        <v>45.8</v>
      </c>
      <c r="P2048" s="10">
        <v>45.8</v>
      </c>
    </row>
    <row r="2049" spans="1:16">
      <c r="A2049" t="str">
        <f t="shared" si="47"/>
        <v>233</v>
      </c>
      <c r="B2049" s="11">
        <v>2</v>
      </c>
      <c r="C2049" s="11">
        <v>33</v>
      </c>
      <c r="D2049" s="11">
        <v>2082</v>
      </c>
      <c r="E2049" s="11">
        <v>4164</v>
      </c>
      <c r="F2049" s="11">
        <v>20000</v>
      </c>
      <c r="G2049" s="11"/>
      <c r="H2049" s="11"/>
      <c r="I2049" s="11"/>
      <c r="J2049" s="11">
        <v>2527</v>
      </c>
      <c r="K2049" s="11">
        <v>27.11</v>
      </c>
      <c r="L2049" s="11">
        <v>38.9</v>
      </c>
      <c r="M2049" s="11">
        <v>67.760000000000005</v>
      </c>
      <c r="N2049" s="11">
        <v>97.25</v>
      </c>
      <c r="O2049" s="11">
        <v>108.42</v>
      </c>
      <c r="P2049" s="11">
        <v>155.6</v>
      </c>
    </row>
    <row r="2050" spans="1:16">
      <c r="A2050" t="str">
        <f t="shared" si="47"/>
        <v>334</v>
      </c>
      <c r="B2050" s="10">
        <v>3</v>
      </c>
      <c r="C2050" s="10">
        <v>34</v>
      </c>
      <c r="D2050" s="10">
        <v>2082</v>
      </c>
      <c r="E2050" s="10">
        <v>6246</v>
      </c>
      <c r="F2050" s="10">
        <v>20000</v>
      </c>
      <c r="G2050" s="10">
        <v>900</v>
      </c>
      <c r="H2050" s="10">
        <v>900</v>
      </c>
      <c r="I2050" s="10"/>
      <c r="J2050" s="10">
        <v>3233</v>
      </c>
      <c r="K2050" s="10">
        <v>43.08</v>
      </c>
      <c r="L2050" s="10">
        <v>83.14</v>
      </c>
      <c r="M2050" s="10">
        <v>107.69</v>
      </c>
      <c r="N2050" s="10">
        <v>207.85</v>
      </c>
      <c r="O2050" s="10">
        <v>172.3</v>
      </c>
      <c r="P2050" s="10">
        <v>332.57</v>
      </c>
    </row>
    <row r="2051" spans="1:16">
      <c r="A2051" t="str">
        <f t="shared" si="47"/>
        <v>435</v>
      </c>
      <c r="B2051" s="11">
        <v>4</v>
      </c>
      <c r="C2051" s="11">
        <v>35</v>
      </c>
      <c r="D2051" s="11">
        <v>2082</v>
      </c>
      <c r="E2051" s="11">
        <v>8328</v>
      </c>
      <c r="F2051" s="11">
        <v>20000</v>
      </c>
      <c r="G2051" s="11"/>
      <c r="H2051" s="11">
        <v>927</v>
      </c>
      <c r="I2051" s="11"/>
      <c r="J2051" s="11">
        <v>5173</v>
      </c>
      <c r="K2051" s="11">
        <v>54.12</v>
      </c>
      <c r="L2051" s="11">
        <v>139.76</v>
      </c>
      <c r="M2051" s="11">
        <v>135.31</v>
      </c>
      <c r="N2051" s="11">
        <v>349.4</v>
      </c>
      <c r="O2051" s="11">
        <v>216.49</v>
      </c>
      <c r="P2051" s="11">
        <v>559.03</v>
      </c>
    </row>
    <row r="2052" spans="1:16">
      <c r="A2052" t="str">
        <f t="shared" si="47"/>
        <v>536</v>
      </c>
      <c r="B2052" s="10">
        <v>5</v>
      </c>
      <c r="C2052" s="10">
        <v>36</v>
      </c>
      <c r="D2052" s="10">
        <v>2082</v>
      </c>
      <c r="E2052" s="10">
        <v>10410</v>
      </c>
      <c r="F2052" s="10">
        <v>20000</v>
      </c>
      <c r="G2052" s="10"/>
      <c r="H2052" s="10">
        <v>954.81</v>
      </c>
      <c r="I2052" s="10"/>
      <c r="J2052" s="10">
        <v>7193</v>
      </c>
      <c r="K2052" s="10">
        <v>74.39</v>
      </c>
      <c r="L2052" s="10">
        <v>218.34</v>
      </c>
      <c r="M2052" s="10">
        <v>185.98</v>
      </c>
      <c r="N2052" s="10">
        <v>545.86</v>
      </c>
      <c r="O2052" s="10">
        <v>297.57</v>
      </c>
      <c r="P2052" s="10">
        <v>873.37</v>
      </c>
    </row>
    <row r="2053" spans="1:16">
      <c r="A2053" t="str">
        <f t="shared" si="47"/>
        <v>637</v>
      </c>
      <c r="B2053" s="11">
        <v>6</v>
      </c>
      <c r="C2053" s="11">
        <v>37</v>
      </c>
      <c r="D2053" s="11">
        <v>2082</v>
      </c>
      <c r="E2053" s="11">
        <v>12492</v>
      </c>
      <c r="F2053" s="11">
        <v>20000</v>
      </c>
      <c r="G2053" s="11">
        <v>900</v>
      </c>
      <c r="H2053" s="11">
        <v>1883.45</v>
      </c>
      <c r="I2053" s="11"/>
      <c r="J2053" s="11">
        <v>8432</v>
      </c>
      <c r="K2053" s="11">
        <v>95.08</v>
      </c>
      <c r="L2053" s="11">
        <v>319.98</v>
      </c>
      <c r="M2053" s="11">
        <v>237.71</v>
      </c>
      <c r="N2053" s="11">
        <v>799.94</v>
      </c>
      <c r="O2053" s="11">
        <v>380.33</v>
      </c>
      <c r="P2053" s="11">
        <v>1279.9100000000001</v>
      </c>
    </row>
    <row r="2054" spans="1:16">
      <c r="A2054" t="str">
        <f t="shared" si="47"/>
        <v>738</v>
      </c>
      <c r="B2054" s="10">
        <v>7</v>
      </c>
      <c r="C2054" s="10">
        <v>38</v>
      </c>
      <c r="D2054" s="10">
        <v>2082</v>
      </c>
      <c r="E2054" s="10">
        <v>14574</v>
      </c>
      <c r="F2054" s="10">
        <v>20000</v>
      </c>
      <c r="G2054" s="10"/>
      <c r="H2054" s="10">
        <v>1939.96</v>
      </c>
      <c r="I2054" s="10"/>
      <c r="J2054" s="10">
        <v>10592</v>
      </c>
      <c r="K2054" s="10">
        <v>107.19</v>
      </c>
      <c r="L2054" s="10">
        <v>436.77</v>
      </c>
      <c r="M2054" s="10">
        <v>267.98</v>
      </c>
      <c r="N2054" s="10">
        <v>1091.92</v>
      </c>
      <c r="O2054" s="10">
        <v>428.77</v>
      </c>
      <c r="P2054" s="10">
        <v>1747.07</v>
      </c>
    </row>
    <row r="2055" spans="1:16">
      <c r="A2055" t="str">
        <f t="shared" si="47"/>
        <v>839</v>
      </c>
      <c r="B2055" s="11">
        <v>8</v>
      </c>
      <c r="C2055" s="11">
        <v>39</v>
      </c>
      <c r="D2055" s="11">
        <v>2082</v>
      </c>
      <c r="E2055" s="11">
        <v>16656</v>
      </c>
      <c r="F2055" s="11">
        <v>20000</v>
      </c>
      <c r="G2055" s="11"/>
      <c r="H2055" s="11">
        <v>1998.16</v>
      </c>
      <c r="I2055" s="11"/>
      <c r="J2055" s="11">
        <v>12839</v>
      </c>
      <c r="K2055" s="11">
        <v>128.56</v>
      </c>
      <c r="L2055" s="11">
        <v>578.42999999999995</v>
      </c>
      <c r="M2055" s="11">
        <v>321.41000000000003</v>
      </c>
      <c r="N2055" s="11">
        <v>1446.09</v>
      </c>
      <c r="O2055" s="11">
        <v>514.25</v>
      </c>
      <c r="P2055" s="11">
        <v>2313.7399999999998</v>
      </c>
    </row>
    <row r="2056" spans="1:16">
      <c r="A2056" t="str">
        <f t="shared" si="47"/>
        <v>940</v>
      </c>
      <c r="B2056" s="10">
        <v>9</v>
      </c>
      <c r="C2056" s="10">
        <v>40</v>
      </c>
      <c r="D2056" s="10">
        <v>2082</v>
      </c>
      <c r="E2056" s="10">
        <v>18738</v>
      </c>
      <c r="F2056" s="10">
        <v>20000</v>
      </c>
      <c r="G2056" s="10">
        <v>900</v>
      </c>
      <c r="H2056" s="10">
        <v>2958.1</v>
      </c>
      <c r="I2056" s="10"/>
      <c r="J2056" s="10">
        <v>14285</v>
      </c>
      <c r="K2056" s="10">
        <v>150.37</v>
      </c>
      <c r="L2056" s="10">
        <v>746.16</v>
      </c>
      <c r="M2056" s="10">
        <v>375.93</v>
      </c>
      <c r="N2056" s="10">
        <v>1865.4</v>
      </c>
      <c r="O2056" s="10">
        <v>601.49</v>
      </c>
      <c r="P2056" s="10">
        <v>2984.64</v>
      </c>
    </row>
    <row r="2057" spans="1:16">
      <c r="A2057" t="str">
        <f t="shared" si="47"/>
        <v>1041</v>
      </c>
      <c r="B2057" s="11">
        <v>10</v>
      </c>
      <c r="C2057" s="11">
        <v>41</v>
      </c>
      <c r="D2057" s="11">
        <v>2082</v>
      </c>
      <c r="E2057" s="11">
        <v>20820</v>
      </c>
      <c r="F2057" s="11">
        <v>20000</v>
      </c>
      <c r="G2057" s="11"/>
      <c r="H2057" s="11">
        <v>3046.84</v>
      </c>
      <c r="I2057" s="11"/>
      <c r="J2057" s="11">
        <v>16686</v>
      </c>
      <c r="K2057" s="11">
        <v>163.65</v>
      </c>
      <c r="L2057" s="11">
        <v>932.2</v>
      </c>
      <c r="M2057" s="11">
        <v>409.13</v>
      </c>
      <c r="N2057" s="11">
        <v>2330.4899999999998</v>
      </c>
      <c r="O2057" s="11">
        <v>654.61</v>
      </c>
      <c r="P2057" s="11">
        <v>3728.79</v>
      </c>
    </row>
    <row r="2058" spans="1:16">
      <c r="A2058" t="str">
        <f t="shared" si="47"/>
        <v>1142</v>
      </c>
      <c r="B2058" s="10">
        <v>11</v>
      </c>
      <c r="C2058" s="10">
        <v>42</v>
      </c>
      <c r="D2058" s="10"/>
      <c r="E2058" s="10">
        <v>20820</v>
      </c>
      <c r="F2058" s="10">
        <v>20000</v>
      </c>
      <c r="G2058" s="10"/>
      <c r="H2058" s="10">
        <v>3138.25</v>
      </c>
      <c r="I2058" s="10"/>
      <c r="J2058" s="10">
        <v>17012</v>
      </c>
      <c r="K2058" s="10">
        <v>166.86</v>
      </c>
      <c r="L2058" s="10">
        <v>1127.02</v>
      </c>
      <c r="M2058" s="10">
        <v>417.15</v>
      </c>
      <c r="N2058" s="10">
        <v>2817.56</v>
      </c>
      <c r="O2058" s="10">
        <v>667.44</v>
      </c>
      <c r="P2058" s="10">
        <v>4508.09</v>
      </c>
    </row>
    <row r="2059" spans="1:16">
      <c r="A2059" t="str">
        <f t="shared" si="47"/>
        <v>1243</v>
      </c>
      <c r="B2059" s="11">
        <v>12</v>
      </c>
      <c r="C2059" s="11">
        <v>43</v>
      </c>
      <c r="D2059" s="11"/>
      <c r="E2059" s="11">
        <v>20820</v>
      </c>
      <c r="F2059" s="11">
        <v>20000</v>
      </c>
      <c r="G2059" s="11">
        <v>900</v>
      </c>
      <c r="H2059" s="11">
        <v>4132.3999999999996</v>
      </c>
      <c r="I2059" s="11"/>
      <c r="J2059" s="11">
        <v>16446</v>
      </c>
      <c r="K2059" s="11">
        <v>170.12</v>
      </c>
      <c r="L2059" s="11">
        <v>1330.95</v>
      </c>
      <c r="M2059" s="11">
        <v>425.3</v>
      </c>
      <c r="N2059" s="11">
        <v>3327.38</v>
      </c>
      <c r="O2059" s="11">
        <v>680.48</v>
      </c>
      <c r="P2059" s="11">
        <v>5323.82</v>
      </c>
    </row>
    <row r="2060" spans="1:16">
      <c r="A2060" t="str">
        <f t="shared" si="47"/>
        <v>1344</v>
      </c>
      <c r="B2060" s="10">
        <v>13</v>
      </c>
      <c r="C2060" s="10">
        <v>44</v>
      </c>
      <c r="D2060" s="10"/>
      <c r="E2060" s="10">
        <v>20820</v>
      </c>
      <c r="F2060" s="10">
        <v>20000</v>
      </c>
      <c r="G2060" s="10"/>
      <c r="H2060" s="10">
        <v>4256.37</v>
      </c>
      <c r="I2060" s="10"/>
      <c r="J2060" s="10">
        <v>16765</v>
      </c>
      <c r="K2060" s="10">
        <v>164.46</v>
      </c>
      <c r="L2060" s="10">
        <v>1535.34</v>
      </c>
      <c r="M2060" s="10">
        <v>411.15</v>
      </c>
      <c r="N2060" s="10">
        <v>3838.36</v>
      </c>
      <c r="O2060" s="10">
        <v>657.84</v>
      </c>
      <c r="P2060" s="10">
        <v>6141.37</v>
      </c>
    </row>
    <row r="2061" spans="1:16">
      <c r="A2061" t="str">
        <f t="shared" si="47"/>
        <v>1445</v>
      </c>
      <c r="B2061" s="11">
        <v>14</v>
      </c>
      <c r="C2061" s="11">
        <v>45</v>
      </c>
      <c r="D2061" s="11"/>
      <c r="E2061" s="11">
        <v>20820</v>
      </c>
      <c r="F2061" s="11">
        <v>20000</v>
      </c>
      <c r="G2061" s="11"/>
      <c r="H2061" s="11">
        <v>4384.0600000000004</v>
      </c>
      <c r="I2061" s="11"/>
      <c r="J2061" s="11">
        <v>17091</v>
      </c>
      <c r="K2061" s="11">
        <v>167.65</v>
      </c>
      <c r="L2061" s="11">
        <v>1749.05</v>
      </c>
      <c r="M2061" s="11">
        <v>419.13</v>
      </c>
      <c r="N2061" s="11">
        <v>4372.63</v>
      </c>
      <c r="O2061" s="11">
        <v>670.6</v>
      </c>
      <c r="P2061" s="11">
        <v>6996.21</v>
      </c>
    </row>
    <row r="2062" spans="1:16">
      <c r="A2062" t="str">
        <f t="shared" si="47"/>
        <v>1546</v>
      </c>
      <c r="B2062" s="10">
        <v>15</v>
      </c>
      <c r="C2062" s="10">
        <v>46</v>
      </c>
      <c r="D2062" s="10"/>
      <c r="E2062" s="10">
        <v>20820</v>
      </c>
      <c r="F2062" s="10">
        <v>20000</v>
      </c>
      <c r="G2062" s="10">
        <v>900</v>
      </c>
      <c r="H2062" s="10">
        <v>5415.58</v>
      </c>
      <c r="I2062" s="10"/>
      <c r="J2062" s="10">
        <v>16524</v>
      </c>
      <c r="K2062" s="10">
        <v>170.91</v>
      </c>
      <c r="L2062" s="10">
        <v>1972.43</v>
      </c>
      <c r="M2062" s="10">
        <v>427.28</v>
      </c>
      <c r="N2062" s="10">
        <v>4931.09</v>
      </c>
      <c r="O2062" s="10">
        <v>683.64</v>
      </c>
      <c r="P2062" s="10">
        <v>7889.74</v>
      </c>
    </row>
    <row r="2063" spans="1:16">
      <c r="A2063" t="str">
        <f t="shared" si="47"/>
        <v>1647</v>
      </c>
      <c r="B2063" s="11">
        <v>16</v>
      </c>
      <c r="C2063" s="11">
        <v>47</v>
      </c>
      <c r="D2063" s="11"/>
      <c r="E2063" s="11">
        <v>20820</v>
      </c>
      <c r="F2063" s="11">
        <v>20000</v>
      </c>
      <c r="G2063" s="11"/>
      <c r="H2063" s="11">
        <v>5578.05</v>
      </c>
      <c r="I2063" s="11"/>
      <c r="J2063" s="11">
        <v>16842</v>
      </c>
      <c r="K2063" s="11">
        <v>165.24</v>
      </c>
      <c r="L2063" s="11">
        <v>2196.85</v>
      </c>
      <c r="M2063" s="11">
        <v>413.1</v>
      </c>
      <c r="N2063" s="11">
        <v>5492.12</v>
      </c>
      <c r="O2063" s="11">
        <v>660.96</v>
      </c>
      <c r="P2063" s="11">
        <v>8787.39</v>
      </c>
    </row>
    <row r="2064" spans="1:16">
      <c r="A2064" t="str">
        <f t="shared" si="47"/>
        <v>1748</v>
      </c>
      <c r="B2064" s="10">
        <v>17</v>
      </c>
      <c r="C2064" s="10">
        <v>48</v>
      </c>
      <c r="D2064" s="10"/>
      <c r="E2064" s="10">
        <v>20820</v>
      </c>
      <c r="F2064" s="10">
        <v>20000</v>
      </c>
      <c r="G2064" s="10"/>
      <c r="H2064" s="10">
        <v>5745.39</v>
      </c>
      <c r="I2064" s="10"/>
      <c r="J2064" s="10">
        <v>17167</v>
      </c>
      <c r="K2064" s="10">
        <v>168.42</v>
      </c>
      <c r="L2064" s="10">
        <v>2431.17</v>
      </c>
      <c r="M2064" s="10">
        <v>421.05</v>
      </c>
      <c r="N2064" s="10">
        <v>6077.93</v>
      </c>
      <c r="O2064" s="10">
        <v>673.68</v>
      </c>
      <c r="P2064" s="10">
        <v>9724.69</v>
      </c>
    </row>
    <row r="2065" spans="1:16">
      <c r="A2065" t="str">
        <f t="shared" si="47"/>
        <v>1849</v>
      </c>
      <c r="B2065" s="11">
        <v>18</v>
      </c>
      <c r="C2065" s="11">
        <v>49</v>
      </c>
      <c r="D2065" s="11"/>
      <c r="E2065" s="11">
        <v>20820</v>
      </c>
      <c r="F2065" s="11">
        <v>20000</v>
      </c>
      <c r="G2065" s="11">
        <v>900</v>
      </c>
      <c r="H2065" s="11">
        <v>6817.75</v>
      </c>
      <c r="I2065" s="11"/>
      <c r="J2065" s="11">
        <v>16599</v>
      </c>
      <c r="K2065" s="11">
        <v>171.67</v>
      </c>
      <c r="L2065" s="11">
        <v>2675.78</v>
      </c>
      <c r="M2065" s="11">
        <v>429.18</v>
      </c>
      <c r="N2065" s="11">
        <v>6689.44</v>
      </c>
      <c r="O2065" s="11">
        <v>686.68</v>
      </c>
      <c r="P2065" s="11">
        <v>10703.11</v>
      </c>
    </row>
    <row r="2066" spans="1:16">
      <c r="A2066" t="str">
        <f t="shared" si="47"/>
        <v>1950</v>
      </c>
      <c r="B2066" s="10">
        <v>19</v>
      </c>
      <c r="C2066" s="10">
        <v>50</v>
      </c>
      <c r="D2066" s="10"/>
      <c r="E2066" s="10">
        <v>20820</v>
      </c>
      <c r="F2066" s="10">
        <v>20000</v>
      </c>
      <c r="G2066" s="10"/>
      <c r="H2066" s="10">
        <v>7022.29</v>
      </c>
      <c r="I2066" s="10"/>
      <c r="J2066" s="10">
        <v>16915</v>
      </c>
      <c r="K2066" s="10">
        <v>165.99</v>
      </c>
      <c r="L2066" s="10">
        <v>2922.04</v>
      </c>
      <c r="M2066" s="10">
        <v>414.98</v>
      </c>
      <c r="N2066" s="10">
        <v>7305.1</v>
      </c>
      <c r="O2066" s="10">
        <v>663.96</v>
      </c>
      <c r="P2066" s="10">
        <v>11688.16</v>
      </c>
    </row>
    <row r="2067" spans="1:16">
      <c r="A2067" t="str">
        <f t="shared" si="47"/>
        <v>2051</v>
      </c>
      <c r="B2067" s="11">
        <v>20</v>
      </c>
      <c r="C2067" s="11">
        <v>51</v>
      </c>
      <c r="D2067" s="11"/>
      <c r="E2067" s="11">
        <v>20820</v>
      </c>
      <c r="F2067" s="11">
        <v>20000</v>
      </c>
      <c r="G2067" s="11"/>
      <c r="H2067" s="11">
        <v>7232.95</v>
      </c>
      <c r="I2067" s="11"/>
      <c r="J2067" s="11">
        <v>17238</v>
      </c>
      <c r="K2067" s="11">
        <v>169.15</v>
      </c>
      <c r="L2067" s="11">
        <v>3178.85</v>
      </c>
      <c r="M2067" s="11">
        <v>422.88</v>
      </c>
      <c r="N2067" s="11">
        <v>7947.13</v>
      </c>
      <c r="O2067" s="11">
        <v>676.6</v>
      </c>
      <c r="P2067" s="11">
        <v>12715.41</v>
      </c>
    </row>
    <row r="2068" spans="1:16">
      <c r="A2068" t="str">
        <f t="shared" si="47"/>
        <v>2152</v>
      </c>
      <c r="B2068" s="10">
        <v>21</v>
      </c>
      <c r="C2068" s="10">
        <v>52</v>
      </c>
      <c r="D2068" s="10"/>
      <c r="E2068" s="10">
        <v>20820</v>
      </c>
      <c r="F2068" s="10">
        <v>20000</v>
      </c>
      <c r="G2068" s="10">
        <v>900</v>
      </c>
      <c r="H2068" s="10">
        <v>8349.94</v>
      </c>
      <c r="I2068" s="10"/>
      <c r="J2068" s="10">
        <v>16667</v>
      </c>
      <c r="K2068" s="10">
        <v>172.38</v>
      </c>
      <c r="L2068" s="10">
        <v>3446.6</v>
      </c>
      <c r="M2068" s="10">
        <v>430.95</v>
      </c>
      <c r="N2068" s="10">
        <v>8616.5</v>
      </c>
      <c r="O2068" s="10">
        <v>689.52</v>
      </c>
      <c r="P2068" s="10">
        <v>13786.39</v>
      </c>
    </row>
    <row r="2069" spans="1:16">
      <c r="A2069" t="str">
        <f t="shared" si="47"/>
        <v>2253</v>
      </c>
      <c r="B2069" s="11">
        <v>22</v>
      </c>
      <c r="C2069" s="11">
        <v>53</v>
      </c>
      <c r="D2069" s="11"/>
      <c r="E2069" s="11">
        <v>20820</v>
      </c>
      <c r="F2069" s="11">
        <v>20000</v>
      </c>
      <c r="G2069" s="11"/>
      <c r="H2069" s="11">
        <v>8600.44</v>
      </c>
      <c r="I2069" s="11"/>
      <c r="J2069" s="11">
        <v>16980</v>
      </c>
      <c r="K2069" s="11">
        <v>166.67</v>
      </c>
      <c r="L2069" s="11">
        <v>3716.67</v>
      </c>
      <c r="M2069" s="11">
        <v>416.68</v>
      </c>
      <c r="N2069" s="11">
        <v>9291.66</v>
      </c>
      <c r="O2069" s="11">
        <v>666.68</v>
      </c>
      <c r="P2069" s="11">
        <v>14866.66</v>
      </c>
    </row>
    <row r="2070" spans="1:16">
      <c r="A2070" t="str">
        <f t="shared" si="47"/>
        <v>2354</v>
      </c>
      <c r="B2070" s="10">
        <v>23</v>
      </c>
      <c r="C2070" s="10">
        <v>54</v>
      </c>
      <c r="D2070" s="10"/>
      <c r="E2070" s="10">
        <v>20820</v>
      </c>
      <c r="F2070" s="10">
        <v>20000</v>
      </c>
      <c r="G2070" s="10"/>
      <c r="H2070" s="10">
        <v>8858.4500000000007</v>
      </c>
      <c r="I2070" s="10"/>
      <c r="J2070" s="10">
        <v>17300</v>
      </c>
      <c r="K2070" s="10">
        <v>169.8</v>
      </c>
      <c r="L2070" s="10">
        <v>3997.97</v>
      </c>
      <c r="M2070" s="10">
        <v>424.5</v>
      </c>
      <c r="N2070" s="10">
        <v>9994.91</v>
      </c>
      <c r="O2070" s="10">
        <v>679.2</v>
      </c>
      <c r="P2070" s="10">
        <v>15991.86</v>
      </c>
    </row>
    <row r="2071" spans="1:16">
      <c r="A2071" t="str">
        <f t="shared" si="47"/>
        <v>2455</v>
      </c>
      <c r="B2071" s="11">
        <v>24</v>
      </c>
      <c r="C2071" s="11">
        <v>55</v>
      </c>
      <c r="D2071" s="11"/>
      <c r="E2071" s="11">
        <v>20820</v>
      </c>
      <c r="F2071" s="11">
        <v>20000</v>
      </c>
      <c r="G2071" s="11">
        <v>900</v>
      </c>
      <c r="H2071" s="11">
        <v>10024.209999999999</v>
      </c>
      <c r="I2071" s="11"/>
      <c r="J2071" s="11">
        <v>16726</v>
      </c>
      <c r="K2071" s="11">
        <v>173</v>
      </c>
      <c r="L2071" s="11">
        <v>4290.8999999999996</v>
      </c>
      <c r="M2071" s="11">
        <v>432.5</v>
      </c>
      <c r="N2071" s="11">
        <v>10727.26</v>
      </c>
      <c r="O2071" s="11">
        <v>692</v>
      </c>
      <c r="P2071" s="11">
        <v>17163.62</v>
      </c>
    </row>
    <row r="2072" spans="1:16">
      <c r="A2072" t="str">
        <f t="shared" si="47"/>
        <v>2556</v>
      </c>
      <c r="B2072" s="10">
        <v>25</v>
      </c>
      <c r="C2072" s="10">
        <v>56</v>
      </c>
      <c r="D2072" s="10"/>
      <c r="E2072" s="10">
        <v>20820</v>
      </c>
      <c r="F2072" s="10">
        <v>20000</v>
      </c>
      <c r="G2072" s="10"/>
      <c r="H2072" s="10">
        <v>10324.93</v>
      </c>
      <c r="I2072" s="10"/>
      <c r="J2072" s="10">
        <v>17033</v>
      </c>
      <c r="K2072" s="10">
        <v>167.26</v>
      </c>
      <c r="L2072" s="10">
        <v>4586.8900000000003</v>
      </c>
      <c r="M2072" s="10">
        <v>418.15</v>
      </c>
      <c r="N2072" s="10">
        <v>11467.23</v>
      </c>
      <c r="O2072" s="10">
        <v>669.04</v>
      </c>
      <c r="P2072" s="10">
        <v>18347.57</v>
      </c>
    </row>
    <row r="2073" spans="1:16">
      <c r="A2073" t="str">
        <f t="shared" si="47"/>
        <v>2657</v>
      </c>
      <c r="B2073" s="11">
        <v>26</v>
      </c>
      <c r="C2073" s="11">
        <v>57</v>
      </c>
      <c r="D2073" s="11"/>
      <c r="E2073" s="11">
        <v>20820</v>
      </c>
      <c r="F2073" s="11">
        <v>20000</v>
      </c>
      <c r="G2073" s="11"/>
      <c r="H2073" s="11">
        <v>10634.68</v>
      </c>
      <c r="I2073" s="11"/>
      <c r="J2073" s="11">
        <v>17348</v>
      </c>
      <c r="K2073" s="11">
        <v>170.33</v>
      </c>
      <c r="L2073" s="11">
        <v>4894.83</v>
      </c>
      <c r="M2073" s="11">
        <v>425.83</v>
      </c>
      <c r="N2073" s="11">
        <v>12237.07</v>
      </c>
      <c r="O2073" s="11">
        <v>681.32</v>
      </c>
      <c r="P2073" s="11">
        <v>19579.32</v>
      </c>
    </row>
    <row r="2074" spans="1:16">
      <c r="A2074" t="str">
        <f t="shared" si="47"/>
        <v>2758</v>
      </c>
      <c r="B2074" s="10">
        <v>27</v>
      </c>
      <c r="C2074" s="10">
        <v>58</v>
      </c>
      <c r="D2074" s="10"/>
      <c r="E2074" s="10">
        <v>20820</v>
      </c>
      <c r="F2074" s="10">
        <v>20000</v>
      </c>
      <c r="G2074" s="10">
        <v>900</v>
      </c>
      <c r="H2074" s="10">
        <v>11853.72</v>
      </c>
      <c r="I2074" s="10"/>
      <c r="J2074" s="10">
        <v>16769</v>
      </c>
      <c r="K2074" s="10">
        <v>173.48</v>
      </c>
      <c r="L2074" s="10">
        <v>5215.1499999999996</v>
      </c>
      <c r="M2074" s="10">
        <v>433.7</v>
      </c>
      <c r="N2074" s="10">
        <v>13037.88</v>
      </c>
      <c r="O2074" s="10">
        <v>693.92</v>
      </c>
      <c r="P2074" s="10">
        <v>20860.61</v>
      </c>
    </row>
    <row r="2075" spans="1:16">
      <c r="A2075" t="str">
        <f t="shared" si="47"/>
        <v>2859</v>
      </c>
      <c r="B2075" s="11">
        <v>28</v>
      </c>
      <c r="C2075" s="11">
        <v>59</v>
      </c>
      <c r="D2075" s="11"/>
      <c r="E2075" s="11">
        <v>20820</v>
      </c>
      <c r="F2075" s="11">
        <v>20000</v>
      </c>
      <c r="G2075" s="11"/>
      <c r="H2075" s="11">
        <v>12209.33</v>
      </c>
      <c r="I2075" s="11"/>
      <c r="J2075" s="11">
        <v>17069</v>
      </c>
      <c r="K2075" s="11">
        <v>167.69</v>
      </c>
      <c r="L2075" s="11">
        <v>5539.3</v>
      </c>
      <c r="M2075" s="11">
        <v>419.23</v>
      </c>
      <c r="N2075" s="11">
        <v>13848.25</v>
      </c>
      <c r="O2075" s="11">
        <v>670.76</v>
      </c>
      <c r="P2075" s="11">
        <v>22157.19</v>
      </c>
    </row>
    <row r="2076" spans="1:16">
      <c r="A2076" t="str">
        <f t="shared" si="47"/>
        <v>2960</v>
      </c>
      <c r="B2076" s="10">
        <v>29</v>
      </c>
      <c r="C2076" s="10">
        <v>60</v>
      </c>
      <c r="D2076" s="10"/>
      <c r="E2076" s="10">
        <v>20820</v>
      </c>
      <c r="F2076" s="10">
        <v>20000</v>
      </c>
      <c r="G2076" s="10"/>
      <c r="H2076" s="10">
        <v>12575.61</v>
      </c>
      <c r="I2076" s="10"/>
      <c r="J2076" s="10">
        <v>17376</v>
      </c>
      <c r="K2076" s="10">
        <v>170.69</v>
      </c>
      <c r="L2076" s="10">
        <v>5876.17</v>
      </c>
      <c r="M2076" s="10">
        <v>426.73</v>
      </c>
      <c r="N2076" s="10">
        <v>14690.42</v>
      </c>
      <c r="O2076" s="10">
        <v>682.76</v>
      </c>
      <c r="P2076" s="10">
        <v>23504.67</v>
      </c>
    </row>
    <row r="2077" spans="1:16">
      <c r="A2077" t="str">
        <f t="shared" si="47"/>
        <v>3061</v>
      </c>
      <c r="B2077" s="11">
        <v>30</v>
      </c>
      <c r="C2077" s="11">
        <v>61</v>
      </c>
      <c r="D2077" s="11"/>
      <c r="E2077" s="11">
        <v>20820</v>
      </c>
      <c r="F2077" s="11">
        <v>20000</v>
      </c>
      <c r="G2077" s="11">
        <v>900</v>
      </c>
      <c r="H2077" s="11">
        <v>13852.88</v>
      </c>
      <c r="I2077" s="11"/>
      <c r="J2077" s="11">
        <v>16789</v>
      </c>
      <c r="K2077" s="11">
        <v>173.76</v>
      </c>
      <c r="L2077" s="11">
        <v>6226.21</v>
      </c>
      <c r="M2077" s="11">
        <v>434.4</v>
      </c>
      <c r="N2077" s="11">
        <v>15565.53</v>
      </c>
      <c r="O2077" s="11">
        <v>695.04</v>
      </c>
      <c r="P2077" s="11">
        <v>24904.85</v>
      </c>
    </row>
    <row r="2078" spans="1:16">
      <c r="A2078" t="str">
        <f t="shared" si="47"/>
        <v>3162</v>
      </c>
      <c r="B2078" s="10">
        <v>31</v>
      </c>
      <c r="C2078" s="10">
        <v>62</v>
      </c>
      <c r="D2078" s="10"/>
      <c r="E2078" s="10">
        <v>20820</v>
      </c>
      <c r="F2078" s="10">
        <v>20000</v>
      </c>
      <c r="G2078" s="10"/>
      <c r="H2078" s="10">
        <v>14268.47</v>
      </c>
      <c r="I2078" s="10"/>
      <c r="J2078" s="10">
        <v>17078</v>
      </c>
      <c r="K2078" s="10">
        <v>167.89</v>
      </c>
      <c r="L2078" s="10">
        <v>6580.89</v>
      </c>
      <c r="M2078" s="10">
        <v>419.73</v>
      </c>
      <c r="N2078" s="10">
        <v>16452.22</v>
      </c>
      <c r="O2078" s="10">
        <v>671.56</v>
      </c>
      <c r="P2078" s="10">
        <v>26323.55</v>
      </c>
    </row>
    <row r="2079" spans="1:16">
      <c r="A2079" t="str">
        <f t="shared" si="47"/>
        <v>3263</v>
      </c>
      <c r="B2079" s="11">
        <v>32</v>
      </c>
      <c r="C2079" s="11">
        <v>63</v>
      </c>
      <c r="D2079" s="11"/>
      <c r="E2079" s="11">
        <v>20820</v>
      </c>
      <c r="F2079" s="11">
        <v>20000</v>
      </c>
      <c r="G2079" s="11"/>
      <c r="H2079" s="11">
        <v>14696.52</v>
      </c>
      <c r="I2079" s="11"/>
      <c r="J2079" s="11">
        <v>17374</v>
      </c>
      <c r="K2079" s="11">
        <v>170.78</v>
      </c>
      <c r="L2079" s="11">
        <v>6949.1</v>
      </c>
      <c r="M2079" s="11">
        <v>426.95</v>
      </c>
      <c r="N2079" s="11">
        <v>17372.740000000002</v>
      </c>
      <c r="O2079" s="11">
        <v>683.12</v>
      </c>
      <c r="P2079" s="11">
        <v>27796.38</v>
      </c>
    </row>
    <row r="2080" spans="1:16">
      <c r="A2080" t="str">
        <f t="shared" si="47"/>
        <v>3364</v>
      </c>
      <c r="B2080" s="10">
        <v>33</v>
      </c>
      <c r="C2080" s="10">
        <v>64</v>
      </c>
      <c r="D2080" s="10"/>
      <c r="E2080" s="10">
        <v>20820</v>
      </c>
      <c r="F2080" s="10">
        <v>20000</v>
      </c>
      <c r="G2080" s="10">
        <v>900</v>
      </c>
      <c r="H2080" s="10">
        <v>16037.42</v>
      </c>
      <c r="I2080" s="10"/>
      <c r="J2080" s="10">
        <v>16776</v>
      </c>
      <c r="K2080" s="10">
        <v>173.74</v>
      </c>
      <c r="L2080" s="10">
        <v>7331.31</v>
      </c>
      <c r="M2080" s="10">
        <v>434.35</v>
      </c>
      <c r="N2080" s="10">
        <v>18328.27</v>
      </c>
      <c r="O2080" s="10">
        <v>694.96</v>
      </c>
      <c r="P2080" s="10">
        <v>29325.23</v>
      </c>
    </row>
    <row r="2081" spans="1:16">
      <c r="A2081" t="str">
        <f t="shared" si="47"/>
        <v>3465</v>
      </c>
      <c r="B2081" s="11">
        <v>34</v>
      </c>
      <c r="C2081" s="11">
        <v>65</v>
      </c>
      <c r="D2081" s="11"/>
      <c r="E2081" s="11">
        <v>20820</v>
      </c>
      <c r="F2081" s="11">
        <v>20000</v>
      </c>
      <c r="G2081" s="11"/>
      <c r="H2081" s="11">
        <v>16518.54</v>
      </c>
      <c r="I2081" s="11"/>
      <c r="J2081" s="11">
        <v>17049</v>
      </c>
      <c r="K2081" s="11">
        <v>167.76</v>
      </c>
      <c r="L2081" s="11">
        <v>7719.01</v>
      </c>
      <c r="M2081" s="11">
        <v>419.4</v>
      </c>
      <c r="N2081" s="11">
        <v>19297.52</v>
      </c>
      <c r="O2081" s="11">
        <v>671.04</v>
      </c>
      <c r="P2081" s="11">
        <v>30876.03</v>
      </c>
    </row>
    <row r="2082" spans="1:16">
      <c r="A2082" t="str">
        <f t="shared" si="47"/>
        <v>3566</v>
      </c>
      <c r="B2082" s="10">
        <v>35</v>
      </c>
      <c r="C2082" s="10">
        <v>66</v>
      </c>
      <c r="D2082" s="10"/>
      <c r="E2082" s="10">
        <v>20820</v>
      </c>
      <c r="F2082" s="10">
        <v>20000</v>
      </c>
      <c r="G2082" s="10"/>
      <c r="H2082" s="10">
        <v>17014.099999999999</v>
      </c>
      <c r="I2082" s="10"/>
      <c r="J2082" s="10">
        <v>17328</v>
      </c>
      <c r="K2082" s="10">
        <v>170.49</v>
      </c>
      <c r="L2082" s="10">
        <v>8121.07</v>
      </c>
      <c r="M2082" s="10">
        <v>426.23</v>
      </c>
      <c r="N2082" s="10">
        <v>20302.669999999998</v>
      </c>
      <c r="O2082" s="10">
        <v>681.96</v>
      </c>
      <c r="P2082" s="10">
        <v>32484.27</v>
      </c>
    </row>
    <row r="2083" spans="1:16">
      <c r="A2083" t="str">
        <f t="shared" si="47"/>
        <v>3667</v>
      </c>
      <c r="B2083" s="11">
        <v>36</v>
      </c>
      <c r="C2083" s="11">
        <v>67</v>
      </c>
      <c r="D2083" s="11"/>
      <c r="E2083" s="11">
        <v>20820</v>
      </c>
      <c r="F2083" s="11">
        <v>20000</v>
      </c>
      <c r="G2083" s="11">
        <v>900</v>
      </c>
      <c r="H2083" s="11">
        <v>18424.52</v>
      </c>
      <c r="I2083" s="11"/>
      <c r="J2083" s="11">
        <v>16713</v>
      </c>
      <c r="K2083" s="11">
        <v>173.28</v>
      </c>
      <c r="L2083" s="11">
        <v>8537.98</v>
      </c>
      <c r="M2083" s="11">
        <v>433.2</v>
      </c>
      <c r="N2083" s="11">
        <v>21344.95</v>
      </c>
      <c r="O2083" s="11">
        <v>693.12</v>
      </c>
      <c r="P2083" s="11">
        <v>34151.919999999998</v>
      </c>
    </row>
    <row r="2084" spans="1:16">
      <c r="A2084" t="str">
        <f t="shared" si="47"/>
        <v>3768</v>
      </c>
      <c r="B2084" s="10">
        <v>37</v>
      </c>
      <c r="C2084" s="10">
        <v>68</v>
      </c>
      <c r="D2084" s="10"/>
      <c r="E2084" s="10">
        <v>20820</v>
      </c>
      <c r="F2084" s="10">
        <v>20000</v>
      </c>
      <c r="G2084" s="10"/>
      <c r="H2084" s="10">
        <v>18977.259999999998</v>
      </c>
      <c r="I2084" s="10"/>
      <c r="J2084" s="10">
        <v>16963</v>
      </c>
      <c r="K2084" s="10">
        <v>167.13</v>
      </c>
      <c r="L2084" s="10">
        <v>8961.25</v>
      </c>
      <c r="M2084" s="10">
        <v>417.83</v>
      </c>
      <c r="N2084" s="10">
        <v>22403.119999999999</v>
      </c>
      <c r="O2084" s="10">
        <v>668.52</v>
      </c>
      <c r="P2084" s="10">
        <v>35845</v>
      </c>
    </row>
    <row r="2085" spans="1:16">
      <c r="A2085" t="str">
        <f t="shared" si="47"/>
        <v>3869</v>
      </c>
      <c r="B2085" s="11">
        <v>38</v>
      </c>
      <c r="C2085" s="11">
        <v>69</v>
      </c>
      <c r="D2085" s="11"/>
      <c r="E2085" s="11">
        <v>20820</v>
      </c>
      <c r="F2085" s="11">
        <v>20000</v>
      </c>
      <c r="G2085" s="11"/>
      <c r="H2085" s="11">
        <v>19546.57</v>
      </c>
      <c r="I2085" s="11"/>
      <c r="J2085" s="11">
        <v>17216</v>
      </c>
      <c r="K2085" s="11">
        <v>169.63</v>
      </c>
      <c r="L2085" s="11">
        <v>9399.7199999999993</v>
      </c>
      <c r="M2085" s="11">
        <v>424.08</v>
      </c>
      <c r="N2085" s="11">
        <v>23499.29</v>
      </c>
      <c r="O2085" s="11">
        <v>678.52</v>
      </c>
      <c r="P2085" s="11">
        <v>37598.870000000003</v>
      </c>
    </row>
    <row r="2086" spans="1:16">
      <c r="A2086" t="str">
        <f t="shared" si="47"/>
        <v>3970</v>
      </c>
      <c r="B2086" s="10">
        <v>39</v>
      </c>
      <c r="C2086" s="10">
        <v>70</v>
      </c>
      <c r="D2086" s="10"/>
      <c r="E2086" s="10">
        <v>20820</v>
      </c>
      <c r="F2086" s="10">
        <v>20000</v>
      </c>
      <c r="G2086" s="10">
        <v>900</v>
      </c>
      <c r="H2086" s="10">
        <v>21032.97</v>
      </c>
      <c r="I2086" s="10"/>
      <c r="J2086" s="10">
        <v>16575</v>
      </c>
      <c r="K2086" s="10">
        <v>172.16</v>
      </c>
      <c r="L2086" s="10">
        <v>9853.8700000000008</v>
      </c>
      <c r="M2086" s="10">
        <v>430.4</v>
      </c>
      <c r="N2086" s="10">
        <v>24634.67</v>
      </c>
      <c r="O2086" s="10">
        <v>688.64</v>
      </c>
      <c r="P2086" s="10">
        <v>39415.47</v>
      </c>
    </row>
    <row r="2087" spans="1:16">
      <c r="A2087" t="str">
        <f t="shared" si="47"/>
        <v>4071</v>
      </c>
      <c r="B2087" s="11">
        <v>40</v>
      </c>
      <c r="C2087" s="11">
        <v>71</v>
      </c>
      <c r="D2087" s="11"/>
      <c r="E2087" s="11">
        <v>20820</v>
      </c>
      <c r="F2087" s="11">
        <v>20000</v>
      </c>
      <c r="G2087" s="11"/>
      <c r="H2087" s="11">
        <v>21663.96</v>
      </c>
      <c r="I2087" s="11"/>
      <c r="J2087" s="11">
        <v>16789</v>
      </c>
      <c r="K2087" s="11">
        <v>165.75</v>
      </c>
      <c r="L2087" s="11">
        <v>10315.23</v>
      </c>
      <c r="M2087" s="11">
        <v>414.38</v>
      </c>
      <c r="N2087" s="11">
        <v>25788.09</v>
      </c>
      <c r="O2087" s="11">
        <v>663</v>
      </c>
      <c r="P2087" s="11">
        <v>41260.94</v>
      </c>
    </row>
    <row r="2088" spans="1:16">
      <c r="A2088" t="str">
        <f t="shared" si="47"/>
        <v>4172</v>
      </c>
      <c r="B2088" s="10">
        <v>41</v>
      </c>
      <c r="C2088" s="10">
        <v>72</v>
      </c>
      <c r="D2088" s="10"/>
      <c r="E2088" s="10">
        <v>20820</v>
      </c>
      <c r="F2088" s="10">
        <v>20000</v>
      </c>
      <c r="G2088" s="10"/>
      <c r="H2088" s="10">
        <v>22313.88</v>
      </c>
      <c r="I2088" s="10"/>
      <c r="J2088" s="10">
        <v>17004</v>
      </c>
      <c r="K2088" s="10">
        <v>167.89</v>
      </c>
      <c r="L2088" s="10">
        <v>10792.58</v>
      </c>
      <c r="M2088" s="10">
        <v>419.73</v>
      </c>
      <c r="N2088" s="10">
        <v>26981.45</v>
      </c>
      <c r="O2088" s="10">
        <v>671.56</v>
      </c>
      <c r="P2088" s="10">
        <v>43170.32</v>
      </c>
    </row>
    <row r="2089" spans="1:16">
      <c r="A2089" t="str">
        <f t="shared" si="47"/>
        <v>4273</v>
      </c>
      <c r="B2089" s="11">
        <v>42</v>
      </c>
      <c r="C2089" s="11">
        <v>73</v>
      </c>
      <c r="D2089" s="11"/>
      <c r="E2089" s="11">
        <v>20820</v>
      </c>
      <c r="F2089" s="11">
        <v>20000</v>
      </c>
      <c r="G2089" s="11">
        <v>900</v>
      </c>
      <c r="H2089" s="11">
        <v>23883.3</v>
      </c>
      <c r="I2089" s="11"/>
      <c r="J2089" s="11">
        <v>16320</v>
      </c>
      <c r="K2089" s="11">
        <v>170.04</v>
      </c>
      <c r="L2089" s="11">
        <v>11286.4</v>
      </c>
      <c r="M2089" s="11">
        <v>425.1</v>
      </c>
      <c r="N2089" s="11">
        <v>28216</v>
      </c>
      <c r="O2089" s="11">
        <v>680.16</v>
      </c>
      <c r="P2089" s="11">
        <v>45145.59</v>
      </c>
    </row>
    <row r="2090" spans="1:16">
      <c r="A2090" t="str">
        <f t="shared" si="47"/>
        <v>4374</v>
      </c>
      <c r="B2090" s="10">
        <v>43</v>
      </c>
      <c r="C2090" s="10">
        <v>74</v>
      </c>
      <c r="D2090" s="10"/>
      <c r="E2090" s="10">
        <v>20820</v>
      </c>
      <c r="F2090" s="10">
        <v>20000</v>
      </c>
      <c r="G2090" s="10"/>
      <c r="H2090" s="10">
        <v>24599.79</v>
      </c>
      <c r="I2090" s="10"/>
      <c r="J2090" s="10">
        <v>16478</v>
      </c>
      <c r="K2090" s="10">
        <v>163.19999999999999</v>
      </c>
      <c r="L2090" s="10">
        <v>11788.19</v>
      </c>
      <c r="M2090" s="10">
        <v>408</v>
      </c>
      <c r="N2090" s="10">
        <v>29470.48</v>
      </c>
      <c r="O2090" s="10">
        <v>652.79999999999995</v>
      </c>
      <c r="P2090" s="10">
        <v>47152.76</v>
      </c>
    </row>
    <row r="2091" spans="1:16">
      <c r="A2091" t="str">
        <f t="shared" si="47"/>
        <v>4475</v>
      </c>
      <c r="B2091" s="11">
        <v>44</v>
      </c>
      <c r="C2091" s="11">
        <v>75</v>
      </c>
      <c r="D2091" s="11"/>
      <c r="E2091" s="11">
        <v>20820</v>
      </c>
      <c r="F2091" s="11">
        <v>20000</v>
      </c>
      <c r="G2091" s="11"/>
      <c r="H2091" s="11">
        <v>25337.79</v>
      </c>
      <c r="I2091" s="11"/>
      <c r="J2091" s="11">
        <v>16629</v>
      </c>
      <c r="K2091" s="11">
        <v>164.78</v>
      </c>
      <c r="L2091" s="11">
        <v>12306.62</v>
      </c>
      <c r="M2091" s="11">
        <v>411.95</v>
      </c>
      <c r="N2091" s="11">
        <v>30766.54</v>
      </c>
      <c r="O2091" s="11">
        <v>659.12</v>
      </c>
      <c r="P2091" s="11">
        <v>49226.46</v>
      </c>
    </row>
    <row r="2092" spans="1:16">
      <c r="A2092" t="str">
        <f t="shared" si="47"/>
        <v>4576</v>
      </c>
      <c r="B2092" s="10">
        <v>45</v>
      </c>
      <c r="C2092" s="10">
        <v>76</v>
      </c>
      <c r="D2092" s="10"/>
      <c r="E2092" s="10">
        <v>20820</v>
      </c>
      <c r="F2092" s="10">
        <v>20000</v>
      </c>
      <c r="G2092" s="10">
        <v>900</v>
      </c>
      <c r="H2092" s="10">
        <v>26997.919999999998</v>
      </c>
      <c r="I2092" s="10"/>
      <c r="J2092" s="10">
        <v>15875</v>
      </c>
      <c r="K2092" s="10">
        <v>166.29</v>
      </c>
      <c r="L2092" s="10">
        <v>12842.1</v>
      </c>
      <c r="M2092" s="10">
        <v>415.73</v>
      </c>
      <c r="N2092" s="10">
        <v>32105.26</v>
      </c>
      <c r="O2092" s="10">
        <v>665.16</v>
      </c>
      <c r="P2092" s="10">
        <v>51368.42</v>
      </c>
    </row>
    <row r="2093" spans="1:16">
      <c r="A2093" t="str">
        <f t="shared" si="47"/>
        <v>4677</v>
      </c>
      <c r="B2093" s="11">
        <v>46</v>
      </c>
      <c r="C2093" s="11">
        <v>77</v>
      </c>
      <c r="D2093" s="11"/>
      <c r="E2093" s="11">
        <v>20820</v>
      </c>
      <c r="F2093" s="11">
        <v>20000</v>
      </c>
      <c r="G2093" s="11"/>
      <c r="H2093" s="11">
        <v>27807.86</v>
      </c>
      <c r="I2093" s="11"/>
      <c r="J2093" s="11">
        <v>15939</v>
      </c>
      <c r="K2093" s="11">
        <v>158.75</v>
      </c>
      <c r="L2093" s="11">
        <v>13386.12</v>
      </c>
      <c r="M2093" s="11">
        <v>396.88</v>
      </c>
      <c r="N2093" s="11">
        <v>33465.29</v>
      </c>
      <c r="O2093" s="11">
        <v>635</v>
      </c>
      <c r="P2093" s="11">
        <v>53544.47</v>
      </c>
    </row>
    <row r="2094" spans="1:16">
      <c r="A2094" t="str">
        <f t="shared" si="47"/>
        <v>4778</v>
      </c>
      <c r="B2094" s="10">
        <v>47</v>
      </c>
      <c r="C2094" s="10">
        <v>78</v>
      </c>
      <c r="D2094" s="10"/>
      <c r="E2094" s="10">
        <v>20820</v>
      </c>
      <c r="F2094" s="10">
        <v>20000</v>
      </c>
      <c r="G2094" s="10"/>
      <c r="H2094" s="10">
        <v>28642.09</v>
      </c>
      <c r="I2094" s="10"/>
      <c r="J2094" s="10">
        <v>15983</v>
      </c>
      <c r="K2094" s="10">
        <v>159.38999999999999</v>
      </c>
      <c r="L2094" s="10">
        <v>13947.09</v>
      </c>
      <c r="M2094" s="10">
        <v>398.48</v>
      </c>
      <c r="N2094" s="10">
        <v>34867.730000000003</v>
      </c>
      <c r="O2094" s="10">
        <v>637.55999999999995</v>
      </c>
      <c r="P2094" s="10">
        <v>55788.37</v>
      </c>
    </row>
    <row r="2095" spans="1:16">
      <c r="A2095" t="str">
        <f t="shared" si="47"/>
        <v>4879</v>
      </c>
      <c r="B2095" s="11">
        <v>48</v>
      </c>
      <c r="C2095" s="11">
        <v>79</v>
      </c>
      <c r="D2095" s="11"/>
      <c r="E2095" s="11">
        <v>20820</v>
      </c>
      <c r="F2095" s="11">
        <v>20000</v>
      </c>
      <c r="G2095" s="11">
        <v>900</v>
      </c>
      <c r="H2095" s="11">
        <v>30401.360000000001</v>
      </c>
      <c r="I2095" s="11"/>
      <c r="J2095" s="11">
        <v>15103</v>
      </c>
      <c r="K2095" s="11">
        <v>159.83000000000001</v>
      </c>
      <c r="L2095" s="11">
        <v>14525.33</v>
      </c>
      <c r="M2095" s="11">
        <v>399.58</v>
      </c>
      <c r="N2095" s="11">
        <v>36313.339999999997</v>
      </c>
      <c r="O2095" s="11">
        <v>639.32000000000005</v>
      </c>
      <c r="P2095" s="11">
        <v>58101.34</v>
      </c>
    </row>
    <row r="2096" spans="1:16">
      <c r="A2096" t="str">
        <f t="shared" si="47"/>
        <v>4980</v>
      </c>
      <c r="B2096" s="10">
        <v>49</v>
      </c>
      <c r="C2096" s="10">
        <v>80</v>
      </c>
      <c r="D2096" s="10"/>
      <c r="E2096" s="10">
        <v>20820</v>
      </c>
      <c r="F2096" s="10">
        <v>20000</v>
      </c>
      <c r="G2096" s="10"/>
      <c r="H2096" s="10">
        <v>31313.4</v>
      </c>
      <c r="I2096" s="10">
        <v>15000</v>
      </c>
      <c r="J2096" s="10">
        <v>15000</v>
      </c>
      <c r="K2096" s="10">
        <v>151.03</v>
      </c>
      <c r="L2096" s="10">
        <v>15112.12</v>
      </c>
      <c r="M2096" s="10">
        <v>377.58</v>
      </c>
      <c r="N2096" s="10">
        <v>37780.31</v>
      </c>
      <c r="O2096" s="10">
        <v>604.12</v>
      </c>
      <c r="P2096" s="10">
        <v>60448.5</v>
      </c>
    </row>
    <row r="2097" spans="1:16" ht="54">
      <c r="B2097" s="9" t="s">
        <v>27</v>
      </c>
      <c r="C2097" s="9" t="s">
        <v>13</v>
      </c>
      <c r="D2097" s="9" t="s">
        <v>3027</v>
      </c>
      <c r="E2097" s="9" t="s">
        <v>15</v>
      </c>
      <c r="F2097" s="9" t="s">
        <v>16</v>
      </c>
      <c r="G2097" s="9" t="s">
        <v>17</v>
      </c>
      <c r="H2097" s="9" t="s">
        <v>3028</v>
      </c>
      <c r="I2097" s="9" t="s">
        <v>19</v>
      </c>
      <c r="J2097" s="9" t="s">
        <v>20</v>
      </c>
      <c r="K2097" s="9" t="s">
        <v>21</v>
      </c>
      <c r="L2097" s="9" t="s">
        <v>22</v>
      </c>
      <c r="M2097" s="9" t="s">
        <v>23</v>
      </c>
      <c r="N2097" s="9" t="s">
        <v>24</v>
      </c>
      <c r="O2097" s="9" t="s">
        <v>25</v>
      </c>
      <c r="P2097" s="9" t="s">
        <v>26</v>
      </c>
    </row>
    <row r="2098" spans="1:16">
      <c r="A2098" t="str">
        <f t="shared" ref="A2098:A2145" si="48">B2098&amp;C2098</f>
        <v>133</v>
      </c>
      <c r="B2098" s="10">
        <v>1</v>
      </c>
      <c r="C2098" s="10">
        <v>33</v>
      </c>
      <c r="D2098" s="10">
        <v>2092</v>
      </c>
      <c r="E2098" s="10">
        <v>2092</v>
      </c>
      <c r="F2098" s="10">
        <v>20000</v>
      </c>
      <c r="G2098" s="10"/>
      <c r="H2098" s="10"/>
      <c r="I2098" s="10"/>
      <c r="J2098" s="10">
        <v>941.4</v>
      </c>
      <c r="K2098" s="10">
        <v>11.51</v>
      </c>
      <c r="L2098" s="10">
        <v>11.51</v>
      </c>
      <c r="M2098" s="10">
        <v>28.77</v>
      </c>
      <c r="N2098" s="10">
        <v>28.77</v>
      </c>
      <c r="O2098" s="10">
        <v>46.02</v>
      </c>
      <c r="P2098" s="10">
        <v>46.02</v>
      </c>
    </row>
    <row r="2099" spans="1:16">
      <c r="A2099" t="str">
        <f t="shared" si="48"/>
        <v>234</v>
      </c>
      <c r="B2099" s="11">
        <v>2</v>
      </c>
      <c r="C2099" s="11">
        <v>34</v>
      </c>
      <c r="D2099" s="11">
        <v>2092</v>
      </c>
      <c r="E2099" s="11">
        <v>4184</v>
      </c>
      <c r="F2099" s="11">
        <v>20000</v>
      </c>
      <c r="G2099" s="11"/>
      <c r="H2099" s="11"/>
      <c r="I2099" s="11"/>
      <c r="J2099" s="11">
        <v>2536</v>
      </c>
      <c r="K2099" s="11">
        <v>27.22</v>
      </c>
      <c r="L2099" s="11">
        <v>39.07</v>
      </c>
      <c r="M2099" s="11">
        <v>68.05</v>
      </c>
      <c r="N2099" s="11">
        <v>97.68</v>
      </c>
      <c r="O2099" s="11">
        <v>108.88</v>
      </c>
      <c r="P2099" s="11">
        <v>156.28</v>
      </c>
    </row>
    <row r="2100" spans="1:16">
      <c r="A2100" t="str">
        <f t="shared" si="48"/>
        <v>335</v>
      </c>
      <c r="B2100" s="10">
        <v>3</v>
      </c>
      <c r="C2100" s="10">
        <v>35</v>
      </c>
      <c r="D2100" s="10">
        <v>2092</v>
      </c>
      <c r="E2100" s="10">
        <v>6276</v>
      </c>
      <c r="F2100" s="10">
        <v>20000</v>
      </c>
      <c r="G2100" s="10">
        <v>900</v>
      </c>
      <c r="H2100" s="10">
        <v>900</v>
      </c>
      <c r="I2100" s="10"/>
      <c r="J2100" s="10">
        <v>3248</v>
      </c>
      <c r="K2100" s="10">
        <v>43.26</v>
      </c>
      <c r="L2100" s="10">
        <v>83.5</v>
      </c>
      <c r="M2100" s="10">
        <v>108.15</v>
      </c>
      <c r="N2100" s="10">
        <v>208.76</v>
      </c>
      <c r="O2100" s="10">
        <v>173.04</v>
      </c>
      <c r="P2100" s="10">
        <v>334.01</v>
      </c>
    </row>
    <row r="2101" spans="1:16">
      <c r="A2101" t="str">
        <f t="shared" si="48"/>
        <v>436</v>
      </c>
      <c r="B2101" s="11">
        <v>4</v>
      </c>
      <c r="C2101" s="11">
        <v>36</v>
      </c>
      <c r="D2101" s="11">
        <v>2092</v>
      </c>
      <c r="E2101" s="11">
        <v>8368</v>
      </c>
      <c r="F2101" s="11">
        <v>20000</v>
      </c>
      <c r="G2101" s="11"/>
      <c r="H2101" s="11">
        <v>927</v>
      </c>
      <c r="I2101" s="11"/>
      <c r="J2101" s="11">
        <v>5196</v>
      </c>
      <c r="K2101" s="11">
        <v>54.39</v>
      </c>
      <c r="L2101" s="11">
        <v>140.38999999999999</v>
      </c>
      <c r="M2101" s="11">
        <v>135.96</v>
      </c>
      <c r="N2101" s="11">
        <v>350.99</v>
      </c>
      <c r="O2101" s="11">
        <v>217.54</v>
      </c>
      <c r="P2101" s="11">
        <v>561.58000000000004</v>
      </c>
    </row>
    <row r="2102" spans="1:16">
      <c r="A2102" t="str">
        <f t="shared" si="48"/>
        <v>537</v>
      </c>
      <c r="B2102" s="10">
        <v>5</v>
      </c>
      <c r="C2102" s="10">
        <v>37</v>
      </c>
      <c r="D2102" s="10">
        <v>2092</v>
      </c>
      <c r="E2102" s="10">
        <v>10460</v>
      </c>
      <c r="F2102" s="10">
        <v>20000</v>
      </c>
      <c r="G2102" s="10"/>
      <c r="H2102" s="10">
        <v>954.81</v>
      </c>
      <c r="I2102" s="10"/>
      <c r="J2102" s="10">
        <v>7224</v>
      </c>
      <c r="K2102" s="10">
        <v>74.739999999999995</v>
      </c>
      <c r="L2102" s="10">
        <v>219.34</v>
      </c>
      <c r="M2102" s="10">
        <v>186.84</v>
      </c>
      <c r="N2102" s="10">
        <v>548.35</v>
      </c>
      <c r="O2102" s="10">
        <v>298.94</v>
      </c>
      <c r="P2102" s="10">
        <v>877.37</v>
      </c>
    </row>
    <row r="2103" spans="1:16">
      <c r="A2103" t="str">
        <f t="shared" si="48"/>
        <v>638</v>
      </c>
      <c r="B2103" s="11">
        <v>6</v>
      </c>
      <c r="C2103" s="11">
        <v>38</v>
      </c>
      <c r="D2103" s="11">
        <v>2092</v>
      </c>
      <c r="E2103" s="11">
        <v>12552</v>
      </c>
      <c r="F2103" s="11">
        <v>20000</v>
      </c>
      <c r="G2103" s="11">
        <v>900</v>
      </c>
      <c r="H2103" s="11">
        <v>1883.45</v>
      </c>
      <c r="I2103" s="11"/>
      <c r="J2103" s="11">
        <v>8472</v>
      </c>
      <c r="K2103" s="11">
        <v>95.51</v>
      </c>
      <c r="L2103" s="11">
        <v>321.43</v>
      </c>
      <c r="M2103" s="11">
        <v>238.76</v>
      </c>
      <c r="N2103" s="11">
        <v>803.57</v>
      </c>
      <c r="O2103" s="11">
        <v>382.02</v>
      </c>
      <c r="P2103" s="11">
        <v>1285.71</v>
      </c>
    </row>
    <row r="2104" spans="1:16">
      <c r="A2104" t="str">
        <f t="shared" si="48"/>
        <v>739</v>
      </c>
      <c r="B2104" s="10">
        <v>7</v>
      </c>
      <c r="C2104" s="10">
        <v>39</v>
      </c>
      <c r="D2104" s="10">
        <v>2092</v>
      </c>
      <c r="E2104" s="10">
        <v>14644</v>
      </c>
      <c r="F2104" s="10">
        <v>20000</v>
      </c>
      <c r="G2104" s="10"/>
      <c r="H2104" s="10">
        <v>1939.96</v>
      </c>
      <c r="I2104" s="10"/>
      <c r="J2104" s="10">
        <v>10641</v>
      </c>
      <c r="K2104" s="10">
        <v>107.71</v>
      </c>
      <c r="L2104" s="10">
        <v>438.78</v>
      </c>
      <c r="M2104" s="10">
        <v>269.26</v>
      </c>
      <c r="N2104" s="10">
        <v>1096.94</v>
      </c>
      <c r="O2104" s="10">
        <v>430.82</v>
      </c>
      <c r="P2104" s="10">
        <v>1755.1</v>
      </c>
    </row>
    <row r="2105" spans="1:16">
      <c r="A2105" t="str">
        <f t="shared" si="48"/>
        <v>840</v>
      </c>
      <c r="B2105" s="11">
        <v>8</v>
      </c>
      <c r="C2105" s="11">
        <v>40</v>
      </c>
      <c r="D2105" s="11">
        <v>2092</v>
      </c>
      <c r="E2105" s="11">
        <v>16736</v>
      </c>
      <c r="F2105" s="11">
        <v>20000</v>
      </c>
      <c r="G2105" s="11"/>
      <c r="H2105" s="11">
        <v>1998.16</v>
      </c>
      <c r="I2105" s="11"/>
      <c r="J2105" s="11">
        <v>12897</v>
      </c>
      <c r="K2105" s="11">
        <v>129.16</v>
      </c>
      <c r="L2105" s="11">
        <v>581.09</v>
      </c>
      <c r="M2105" s="11">
        <v>322.89</v>
      </c>
      <c r="N2105" s="11">
        <v>1452.74</v>
      </c>
      <c r="O2105" s="11">
        <v>516.62</v>
      </c>
      <c r="P2105" s="11">
        <v>2324.38</v>
      </c>
    </row>
    <row r="2106" spans="1:16">
      <c r="A2106" t="str">
        <f t="shared" si="48"/>
        <v>941</v>
      </c>
      <c r="B2106" s="10">
        <v>9</v>
      </c>
      <c r="C2106" s="10">
        <v>41</v>
      </c>
      <c r="D2106" s="10">
        <v>2092</v>
      </c>
      <c r="E2106" s="10">
        <v>18828</v>
      </c>
      <c r="F2106" s="10">
        <v>20000</v>
      </c>
      <c r="G2106" s="10">
        <v>900</v>
      </c>
      <c r="H2106" s="10">
        <v>2958.1</v>
      </c>
      <c r="I2106" s="10"/>
      <c r="J2106" s="10">
        <v>14353</v>
      </c>
      <c r="K2106" s="10">
        <v>151.06</v>
      </c>
      <c r="L2106" s="10">
        <v>749.58</v>
      </c>
      <c r="M2106" s="10">
        <v>377.64</v>
      </c>
      <c r="N2106" s="10">
        <v>1873.96</v>
      </c>
      <c r="O2106" s="10">
        <v>604.22</v>
      </c>
      <c r="P2106" s="10">
        <v>2998.33</v>
      </c>
    </row>
    <row r="2107" spans="1:16">
      <c r="A2107" t="str">
        <f t="shared" si="48"/>
        <v>1042</v>
      </c>
      <c r="B2107" s="11">
        <v>10</v>
      </c>
      <c r="C2107" s="11">
        <v>42</v>
      </c>
      <c r="D2107" s="11">
        <v>2092</v>
      </c>
      <c r="E2107" s="11">
        <v>20920</v>
      </c>
      <c r="F2107" s="11">
        <v>20000</v>
      </c>
      <c r="G2107" s="11"/>
      <c r="H2107" s="11">
        <v>3046.84</v>
      </c>
      <c r="I2107" s="11"/>
      <c r="J2107" s="11">
        <v>16765</v>
      </c>
      <c r="K2107" s="11">
        <v>164.44</v>
      </c>
      <c r="L2107" s="11">
        <v>936.51</v>
      </c>
      <c r="M2107" s="11">
        <v>411.09</v>
      </c>
      <c r="N2107" s="11">
        <v>2341.27</v>
      </c>
      <c r="O2107" s="11">
        <v>657.74</v>
      </c>
      <c r="P2107" s="11">
        <v>3746.02</v>
      </c>
    </row>
    <row r="2108" spans="1:16">
      <c r="A2108" t="str">
        <f t="shared" si="48"/>
        <v>1143</v>
      </c>
      <c r="B2108" s="10">
        <v>11</v>
      </c>
      <c r="C2108" s="10">
        <v>43</v>
      </c>
      <c r="D2108" s="10"/>
      <c r="E2108" s="10">
        <v>20920</v>
      </c>
      <c r="F2108" s="10">
        <v>20000</v>
      </c>
      <c r="G2108" s="10"/>
      <c r="H2108" s="10">
        <v>3138.25</v>
      </c>
      <c r="I2108" s="10"/>
      <c r="J2108" s="10">
        <v>17092</v>
      </c>
      <c r="K2108" s="10">
        <v>167.65</v>
      </c>
      <c r="L2108" s="10">
        <v>1132.25</v>
      </c>
      <c r="M2108" s="10">
        <v>419.13</v>
      </c>
      <c r="N2108" s="10">
        <v>2830.63</v>
      </c>
      <c r="O2108" s="10">
        <v>670.6</v>
      </c>
      <c r="P2108" s="10">
        <v>4529.01</v>
      </c>
    </row>
    <row r="2109" spans="1:16">
      <c r="A2109" t="str">
        <f t="shared" si="48"/>
        <v>1244</v>
      </c>
      <c r="B2109" s="11">
        <v>12</v>
      </c>
      <c r="C2109" s="11">
        <v>44</v>
      </c>
      <c r="D2109" s="11"/>
      <c r="E2109" s="11">
        <v>20920</v>
      </c>
      <c r="F2109" s="11">
        <v>20000</v>
      </c>
      <c r="G2109" s="11">
        <v>900</v>
      </c>
      <c r="H2109" s="11">
        <v>4132.3999999999996</v>
      </c>
      <c r="I2109" s="11"/>
      <c r="J2109" s="11">
        <v>16527</v>
      </c>
      <c r="K2109" s="11">
        <v>170.92</v>
      </c>
      <c r="L2109" s="11">
        <v>1337.14</v>
      </c>
      <c r="M2109" s="11">
        <v>427.3</v>
      </c>
      <c r="N2109" s="11">
        <v>3342.85</v>
      </c>
      <c r="O2109" s="11">
        <v>683.68</v>
      </c>
      <c r="P2109" s="11">
        <v>5348.56</v>
      </c>
    </row>
    <row r="2110" spans="1:16">
      <c r="A2110" t="str">
        <f t="shared" si="48"/>
        <v>1345</v>
      </c>
      <c r="B2110" s="10">
        <v>13</v>
      </c>
      <c r="C2110" s="10">
        <v>45</v>
      </c>
      <c r="D2110" s="10"/>
      <c r="E2110" s="10">
        <v>20920</v>
      </c>
      <c r="F2110" s="10">
        <v>20000</v>
      </c>
      <c r="G2110" s="10"/>
      <c r="H2110" s="10">
        <v>4256.37</v>
      </c>
      <c r="I2110" s="10"/>
      <c r="J2110" s="10">
        <v>16847</v>
      </c>
      <c r="K2110" s="10">
        <v>165.27</v>
      </c>
      <c r="L2110" s="10">
        <v>1542.52</v>
      </c>
      <c r="M2110" s="10">
        <v>413.18</v>
      </c>
      <c r="N2110" s="10">
        <v>3856.31</v>
      </c>
      <c r="O2110" s="10">
        <v>661.08</v>
      </c>
      <c r="P2110" s="10">
        <v>6170.09</v>
      </c>
    </row>
    <row r="2111" spans="1:16">
      <c r="A2111" t="str">
        <f t="shared" si="48"/>
        <v>1446</v>
      </c>
      <c r="B2111" s="11">
        <v>14</v>
      </c>
      <c r="C2111" s="11">
        <v>46</v>
      </c>
      <c r="D2111" s="11"/>
      <c r="E2111" s="11">
        <v>20920</v>
      </c>
      <c r="F2111" s="11">
        <v>20000</v>
      </c>
      <c r="G2111" s="11"/>
      <c r="H2111" s="11">
        <v>4384.0600000000004</v>
      </c>
      <c r="I2111" s="11"/>
      <c r="J2111" s="11">
        <v>17174</v>
      </c>
      <c r="K2111" s="11">
        <v>168.47</v>
      </c>
      <c r="L2111" s="11">
        <v>1757.27</v>
      </c>
      <c r="M2111" s="11">
        <v>421.18</v>
      </c>
      <c r="N2111" s="11">
        <v>4393.17</v>
      </c>
      <c r="O2111" s="11">
        <v>673.88</v>
      </c>
      <c r="P2111" s="11">
        <v>7029.07</v>
      </c>
    </row>
    <row r="2112" spans="1:16">
      <c r="A2112" t="str">
        <f t="shared" si="48"/>
        <v>1547</v>
      </c>
      <c r="B2112" s="10">
        <v>15</v>
      </c>
      <c r="C2112" s="10">
        <v>47</v>
      </c>
      <c r="D2112" s="10"/>
      <c r="E2112" s="10">
        <v>20920</v>
      </c>
      <c r="F2112" s="10">
        <v>20000</v>
      </c>
      <c r="G2112" s="10">
        <v>900</v>
      </c>
      <c r="H2112" s="10">
        <v>5415.58</v>
      </c>
      <c r="I2112" s="10"/>
      <c r="J2112" s="10">
        <v>16608</v>
      </c>
      <c r="K2112" s="10">
        <v>171.74</v>
      </c>
      <c r="L2112" s="10">
        <v>1981.73</v>
      </c>
      <c r="M2112" s="10">
        <v>429.35</v>
      </c>
      <c r="N2112" s="10">
        <v>4954.32</v>
      </c>
      <c r="O2112" s="10">
        <v>686.96</v>
      </c>
      <c r="P2112" s="10">
        <v>7926.91</v>
      </c>
    </row>
    <row r="2113" spans="1:16">
      <c r="A2113" t="str">
        <f t="shared" si="48"/>
        <v>1648</v>
      </c>
      <c r="B2113" s="11">
        <v>16</v>
      </c>
      <c r="C2113" s="11">
        <v>48</v>
      </c>
      <c r="D2113" s="11"/>
      <c r="E2113" s="11">
        <v>20920</v>
      </c>
      <c r="F2113" s="11">
        <v>20000</v>
      </c>
      <c r="G2113" s="11"/>
      <c r="H2113" s="11">
        <v>5578.05</v>
      </c>
      <c r="I2113" s="11"/>
      <c r="J2113" s="11">
        <v>16927</v>
      </c>
      <c r="K2113" s="11">
        <v>166.08</v>
      </c>
      <c r="L2113" s="11">
        <v>2207.2600000000002</v>
      </c>
      <c r="M2113" s="11">
        <v>415.2</v>
      </c>
      <c r="N2113" s="11">
        <v>5518.15</v>
      </c>
      <c r="O2113" s="11">
        <v>664.32</v>
      </c>
      <c r="P2113" s="11">
        <v>8829.0300000000007</v>
      </c>
    </row>
    <row r="2114" spans="1:16">
      <c r="A2114" t="str">
        <f t="shared" si="48"/>
        <v>1749</v>
      </c>
      <c r="B2114" s="10">
        <v>17</v>
      </c>
      <c r="C2114" s="10">
        <v>49</v>
      </c>
      <c r="D2114" s="10"/>
      <c r="E2114" s="10">
        <v>20920</v>
      </c>
      <c r="F2114" s="10">
        <v>20000</v>
      </c>
      <c r="G2114" s="10"/>
      <c r="H2114" s="10">
        <v>5745.39</v>
      </c>
      <c r="I2114" s="10"/>
      <c r="J2114" s="10">
        <v>17253</v>
      </c>
      <c r="K2114" s="10">
        <v>169.27</v>
      </c>
      <c r="L2114" s="10">
        <v>2442.75</v>
      </c>
      <c r="M2114" s="10">
        <v>423.18</v>
      </c>
      <c r="N2114" s="10">
        <v>6106.87</v>
      </c>
      <c r="O2114" s="10">
        <v>677.08</v>
      </c>
      <c r="P2114" s="10">
        <v>9770.99</v>
      </c>
    </row>
    <row r="2115" spans="1:16">
      <c r="A2115" t="str">
        <f t="shared" si="48"/>
        <v>1850</v>
      </c>
      <c r="B2115" s="11">
        <v>18</v>
      </c>
      <c r="C2115" s="11">
        <v>50</v>
      </c>
      <c r="D2115" s="11"/>
      <c r="E2115" s="11">
        <v>20920</v>
      </c>
      <c r="F2115" s="11">
        <v>20000</v>
      </c>
      <c r="G2115" s="11">
        <v>900</v>
      </c>
      <c r="H2115" s="11">
        <v>6817.75</v>
      </c>
      <c r="I2115" s="11"/>
      <c r="J2115" s="11">
        <v>16686</v>
      </c>
      <c r="K2115" s="11">
        <v>172.53</v>
      </c>
      <c r="L2115" s="11">
        <v>2688.56</v>
      </c>
      <c r="M2115" s="11">
        <v>431.33</v>
      </c>
      <c r="N2115" s="11">
        <v>6721.4</v>
      </c>
      <c r="O2115" s="11">
        <v>690.12</v>
      </c>
      <c r="P2115" s="11">
        <v>10754.23</v>
      </c>
    </row>
    <row r="2116" spans="1:16">
      <c r="A2116" t="str">
        <f t="shared" si="48"/>
        <v>1951</v>
      </c>
      <c r="B2116" s="10">
        <v>19</v>
      </c>
      <c r="C2116" s="10">
        <v>51</v>
      </c>
      <c r="D2116" s="10"/>
      <c r="E2116" s="10">
        <v>20920</v>
      </c>
      <c r="F2116" s="10">
        <v>20000</v>
      </c>
      <c r="G2116" s="10"/>
      <c r="H2116" s="10">
        <v>7022.29</v>
      </c>
      <c r="I2116" s="10"/>
      <c r="J2116" s="10">
        <v>17002</v>
      </c>
      <c r="K2116" s="10">
        <v>166.86</v>
      </c>
      <c r="L2116" s="10">
        <v>2936.08</v>
      </c>
      <c r="M2116" s="10">
        <v>417.15</v>
      </c>
      <c r="N2116" s="10">
        <v>7340.19</v>
      </c>
      <c r="O2116" s="10">
        <v>667.44</v>
      </c>
      <c r="P2116" s="10">
        <v>11744.3</v>
      </c>
    </row>
    <row r="2117" spans="1:16">
      <c r="A2117" t="str">
        <f t="shared" si="48"/>
        <v>2052</v>
      </c>
      <c r="B2117" s="11">
        <v>20</v>
      </c>
      <c r="C2117" s="11">
        <v>52</v>
      </c>
      <c r="D2117" s="11"/>
      <c r="E2117" s="11">
        <v>20920</v>
      </c>
      <c r="F2117" s="11">
        <v>20000</v>
      </c>
      <c r="G2117" s="11"/>
      <c r="H2117" s="11">
        <v>7232.95</v>
      </c>
      <c r="I2117" s="11"/>
      <c r="J2117" s="11">
        <v>17326</v>
      </c>
      <c r="K2117" s="11">
        <v>170.02</v>
      </c>
      <c r="L2117" s="11">
        <v>3194.18</v>
      </c>
      <c r="M2117" s="11">
        <v>425.05</v>
      </c>
      <c r="N2117" s="11">
        <v>7985.44</v>
      </c>
      <c r="O2117" s="11">
        <v>680.08</v>
      </c>
      <c r="P2117" s="11">
        <v>12776.71</v>
      </c>
    </row>
    <row r="2118" spans="1:16">
      <c r="A2118" t="str">
        <f t="shared" si="48"/>
        <v>2153</v>
      </c>
      <c r="B2118" s="10">
        <v>21</v>
      </c>
      <c r="C2118" s="10">
        <v>53</v>
      </c>
      <c r="D2118" s="10"/>
      <c r="E2118" s="10">
        <v>20920</v>
      </c>
      <c r="F2118" s="10">
        <v>20000</v>
      </c>
      <c r="G2118" s="10">
        <v>900</v>
      </c>
      <c r="H2118" s="10">
        <v>8349.94</v>
      </c>
      <c r="I2118" s="10"/>
      <c r="J2118" s="10">
        <v>16756</v>
      </c>
      <c r="K2118" s="10">
        <v>173.26</v>
      </c>
      <c r="L2118" s="10">
        <v>3463.26</v>
      </c>
      <c r="M2118" s="10">
        <v>433.15</v>
      </c>
      <c r="N2118" s="10">
        <v>8658.16</v>
      </c>
      <c r="O2118" s="10">
        <v>693.04</v>
      </c>
      <c r="P2118" s="10">
        <v>13853.05</v>
      </c>
    </row>
    <row r="2119" spans="1:16">
      <c r="A2119" t="str">
        <f t="shared" si="48"/>
        <v>2254</v>
      </c>
      <c r="B2119" s="11">
        <v>22</v>
      </c>
      <c r="C2119" s="11">
        <v>54</v>
      </c>
      <c r="D2119" s="11"/>
      <c r="E2119" s="11">
        <v>20920</v>
      </c>
      <c r="F2119" s="11">
        <v>20000</v>
      </c>
      <c r="G2119" s="11"/>
      <c r="H2119" s="11">
        <v>8600.44</v>
      </c>
      <c r="I2119" s="11"/>
      <c r="J2119" s="11">
        <v>17070</v>
      </c>
      <c r="K2119" s="11">
        <v>167.56</v>
      </c>
      <c r="L2119" s="11">
        <v>3734.72</v>
      </c>
      <c r="M2119" s="11">
        <v>418.9</v>
      </c>
      <c r="N2119" s="11">
        <v>9336.7999999999993</v>
      </c>
      <c r="O2119" s="11">
        <v>670.24</v>
      </c>
      <c r="P2119" s="11">
        <v>14938.88</v>
      </c>
    </row>
    <row r="2120" spans="1:16">
      <c r="A2120" t="str">
        <f t="shared" si="48"/>
        <v>2355</v>
      </c>
      <c r="B2120" s="10">
        <v>23</v>
      </c>
      <c r="C2120" s="10">
        <v>55</v>
      </c>
      <c r="D2120" s="10"/>
      <c r="E2120" s="10">
        <v>20920</v>
      </c>
      <c r="F2120" s="10">
        <v>20000</v>
      </c>
      <c r="G2120" s="10"/>
      <c r="H2120" s="10">
        <v>8858.4500000000007</v>
      </c>
      <c r="I2120" s="10"/>
      <c r="J2120" s="10">
        <v>17389</v>
      </c>
      <c r="K2120" s="10">
        <v>170.7</v>
      </c>
      <c r="L2120" s="10">
        <v>4017.46</v>
      </c>
      <c r="M2120" s="10">
        <v>426.75</v>
      </c>
      <c r="N2120" s="10">
        <v>10043.66</v>
      </c>
      <c r="O2120" s="10">
        <v>682.8</v>
      </c>
      <c r="P2120" s="10">
        <v>16069.85</v>
      </c>
    </row>
    <row r="2121" spans="1:16">
      <c r="A2121" t="str">
        <f t="shared" si="48"/>
        <v>2456</v>
      </c>
      <c r="B2121" s="11">
        <v>24</v>
      </c>
      <c r="C2121" s="11">
        <v>56</v>
      </c>
      <c r="D2121" s="11"/>
      <c r="E2121" s="11">
        <v>20920</v>
      </c>
      <c r="F2121" s="11">
        <v>20000</v>
      </c>
      <c r="G2121" s="11">
        <v>900</v>
      </c>
      <c r="H2121" s="11">
        <v>10024.209999999999</v>
      </c>
      <c r="I2121" s="11"/>
      <c r="J2121" s="11">
        <v>16816</v>
      </c>
      <c r="K2121" s="11">
        <v>173.89</v>
      </c>
      <c r="L2121" s="11">
        <v>4311.88</v>
      </c>
      <c r="M2121" s="11">
        <v>434.73</v>
      </c>
      <c r="N2121" s="11">
        <v>10779.69</v>
      </c>
      <c r="O2121" s="11">
        <v>695.56</v>
      </c>
      <c r="P2121" s="11">
        <v>17247.509999999998</v>
      </c>
    </row>
    <row r="2122" spans="1:16">
      <c r="A2122" t="str">
        <f t="shared" si="48"/>
        <v>2557</v>
      </c>
      <c r="B2122" s="10">
        <v>25</v>
      </c>
      <c r="C2122" s="10">
        <v>57</v>
      </c>
      <c r="D2122" s="10"/>
      <c r="E2122" s="10">
        <v>20920</v>
      </c>
      <c r="F2122" s="10">
        <v>20000</v>
      </c>
      <c r="G2122" s="10"/>
      <c r="H2122" s="10">
        <v>10324.93</v>
      </c>
      <c r="I2122" s="10"/>
      <c r="J2122" s="10">
        <v>17124</v>
      </c>
      <c r="K2122" s="10">
        <v>168.16</v>
      </c>
      <c r="L2122" s="10">
        <v>4609.3900000000003</v>
      </c>
      <c r="M2122" s="10">
        <v>420.4</v>
      </c>
      <c r="N2122" s="10">
        <v>11523.48</v>
      </c>
      <c r="O2122" s="10">
        <v>672.64</v>
      </c>
      <c r="P2122" s="10">
        <v>18437.57</v>
      </c>
    </row>
    <row r="2123" spans="1:16">
      <c r="A2123" t="str">
        <f t="shared" si="48"/>
        <v>2658</v>
      </c>
      <c r="B2123" s="11">
        <v>26</v>
      </c>
      <c r="C2123" s="11">
        <v>58</v>
      </c>
      <c r="D2123" s="11"/>
      <c r="E2123" s="11">
        <v>20920</v>
      </c>
      <c r="F2123" s="11">
        <v>20000</v>
      </c>
      <c r="G2123" s="11"/>
      <c r="H2123" s="11">
        <v>10634.68</v>
      </c>
      <c r="I2123" s="11"/>
      <c r="J2123" s="11">
        <v>17438</v>
      </c>
      <c r="K2123" s="11">
        <v>171.24</v>
      </c>
      <c r="L2123" s="11">
        <v>4918.91</v>
      </c>
      <c r="M2123" s="11">
        <v>428.1</v>
      </c>
      <c r="N2123" s="11">
        <v>12297.29</v>
      </c>
      <c r="O2123" s="11">
        <v>684.96</v>
      </c>
      <c r="P2123" s="11">
        <v>19675.66</v>
      </c>
    </row>
    <row r="2124" spans="1:16">
      <c r="A2124" t="str">
        <f t="shared" si="48"/>
        <v>2759</v>
      </c>
      <c r="B2124" s="10">
        <v>27</v>
      </c>
      <c r="C2124" s="10">
        <v>59</v>
      </c>
      <c r="D2124" s="10"/>
      <c r="E2124" s="10">
        <v>20920</v>
      </c>
      <c r="F2124" s="10">
        <v>20000</v>
      </c>
      <c r="G2124" s="10">
        <v>900</v>
      </c>
      <c r="H2124" s="10">
        <v>11853.72</v>
      </c>
      <c r="I2124" s="10"/>
      <c r="J2124" s="10">
        <v>16860</v>
      </c>
      <c r="K2124" s="10">
        <v>174.38</v>
      </c>
      <c r="L2124" s="10">
        <v>5240.8599999999997</v>
      </c>
      <c r="M2124" s="10">
        <v>435.95</v>
      </c>
      <c r="N2124" s="10">
        <v>13102.15</v>
      </c>
      <c r="O2124" s="10">
        <v>697.52</v>
      </c>
      <c r="P2124" s="10">
        <v>20963.45</v>
      </c>
    </row>
    <row r="2125" spans="1:16">
      <c r="A2125" t="str">
        <f t="shared" si="48"/>
        <v>2860</v>
      </c>
      <c r="B2125" s="11">
        <v>28</v>
      </c>
      <c r="C2125" s="11">
        <v>60</v>
      </c>
      <c r="D2125" s="11"/>
      <c r="E2125" s="11">
        <v>20920</v>
      </c>
      <c r="F2125" s="11">
        <v>20000</v>
      </c>
      <c r="G2125" s="11"/>
      <c r="H2125" s="11">
        <v>12209.33</v>
      </c>
      <c r="I2125" s="11"/>
      <c r="J2125" s="11">
        <v>17159</v>
      </c>
      <c r="K2125" s="11">
        <v>168.6</v>
      </c>
      <c r="L2125" s="11">
        <v>5566.69</v>
      </c>
      <c r="M2125" s="11">
        <v>421.5</v>
      </c>
      <c r="N2125" s="11">
        <v>13916.72</v>
      </c>
      <c r="O2125" s="11">
        <v>674.4</v>
      </c>
      <c r="P2125" s="11">
        <v>22266.75</v>
      </c>
    </row>
    <row r="2126" spans="1:16">
      <c r="A2126" t="str">
        <f t="shared" si="48"/>
        <v>2961</v>
      </c>
      <c r="B2126" s="10">
        <v>29</v>
      </c>
      <c r="C2126" s="10">
        <v>61</v>
      </c>
      <c r="D2126" s="10"/>
      <c r="E2126" s="10">
        <v>20920</v>
      </c>
      <c r="F2126" s="10">
        <v>20000</v>
      </c>
      <c r="G2126" s="10"/>
      <c r="H2126" s="10">
        <v>12575.61</v>
      </c>
      <c r="I2126" s="10"/>
      <c r="J2126" s="10">
        <v>17465</v>
      </c>
      <c r="K2126" s="10">
        <v>171.59</v>
      </c>
      <c r="L2126" s="10">
        <v>5905.28</v>
      </c>
      <c r="M2126" s="10">
        <v>428.98</v>
      </c>
      <c r="N2126" s="10">
        <v>14763.2</v>
      </c>
      <c r="O2126" s="10">
        <v>686.36</v>
      </c>
      <c r="P2126" s="10">
        <v>23621.11</v>
      </c>
    </row>
    <row r="2127" spans="1:16">
      <c r="A2127" t="str">
        <f t="shared" si="48"/>
        <v>3062</v>
      </c>
      <c r="B2127" s="11">
        <v>30</v>
      </c>
      <c r="C2127" s="11">
        <v>62</v>
      </c>
      <c r="D2127" s="11"/>
      <c r="E2127" s="11">
        <v>20920</v>
      </c>
      <c r="F2127" s="11">
        <v>20000</v>
      </c>
      <c r="G2127" s="11">
        <v>900</v>
      </c>
      <c r="H2127" s="11">
        <v>13852.88</v>
      </c>
      <c r="I2127" s="11"/>
      <c r="J2127" s="11">
        <v>16879</v>
      </c>
      <c r="K2127" s="11">
        <v>174.65</v>
      </c>
      <c r="L2127" s="11">
        <v>6257.09</v>
      </c>
      <c r="M2127" s="11">
        <v>436.63</v>
      </c>
      <c r="N2127" s="11">
        <v>15642.72</v>
      </c>
      <c r="O2127" s="11">
        <v>698.6</v>
      </c>
      <c r="P2127" s="11">
        <v>25028.35</v>
      </c>
    </row>
    <row r="2128" spans="1:16">
      <c r="A2128" t="str">
        <f t="shared" si="48"/>
        <v>3163</v>
      </c>
      <c r="B2128" s="10">
        <v>31</v>
      </c>
      <c r="C2128" s="10">
        <v>63</v>
      </c>
      <c r="D2128" s="10"/>
      <c r="E2128" s="10">
        <v>20920</v>
      </c>
      <c r="F2128" s="10">
        <v>20000</v>
      </c>
      <c r="G2128" s="10"/>
      <c r="H2128" s="10">
        <v>14268.47</v>
      </c>
      <c r="I2128" s="10"/>
      <c r="J2128" s="10">
        <v>17167</v>
      </c>
      <c r="K2128" s="10">
        <v>168.79</v>
      </c>
      <c r="L2128" s="10">
        <v>6613.59</v>
      </c>
      <c r="M2128" s="10">
        <v>421.98</v>
      </c>
      <c r="N2128" s="10">
        <v>16533.97</v>
      </c>
      <c r="O2128" s="10">
        <v>675.16</v>
      </c>
      <c r="P2128" s="10">
        <v>26454.36</v>
      </c>
    </row>
    <row r="2129" spans="1:16">
      <c r="A2129" t="str">
        <f t="shared" si="48"/>
        <v>3264</v>
      </c>
      <c r="B2129" s="11">
        <v>32</v>
      </c>
      <c r="C2129" s="11">
        <v>64</v>
      </c>
      <c r="D2129" s="11"/>
      <c r="E2129" s="11">
        <v>20920</v>
      </c>
      <c r="F2129" s="11">
        <v>20000</v>
      </c>
      <c r="G2129" s="11"/>
      <c r="H2129" s="11">
        <v>14696.52</v>
      </c>
      <c r="I2129" s="11"/>
      <c r="J2129" s="11">
        <v>17461</v>
      </c>
      <c r="K2129" s="11">
        <v>171.67</v>
      </c>
      <c r="L2129" s="11">
        <v>6983.67</v>
      </c>
      <c r="M2129" s="11">
        <v>429.18</v>
      </c>
      <c r="N2129" s="11">
        <v>17459.169999999998</v>
      </c>
      <c r="O2129" s="11">
        <v>686.68</v>
      </c>
      <c r="P2129" s="11">
        <v>27934.67</v>
      </c>
    </row>
    <row r="2130" spans="1:16">
      <c r="A2130" t="str">
        <f t="shared" si="48"/>
        <v>3365</v>
      </c>
      <c r="B2130" s="10">
        <v>33</v>
      </c>
      <c r="C2130" s="10">
        <v>65</v>
      </c>
      <c r="D2130" s="10"/>
      <c r="E2130" s="10">
        <v>20920</v>
      </c>
      <c r="F2130" s="10">
        <v>20000</v>
      </c>
      <c r="G2130" s="10">
        <v>900</v>
      </c>
      <c r="H2130" s="10">
        <v>16037.42</v>
      </c>
      <c r="I2130" s="10"/>
      <c r="J2130" s="10">
        <v>16862</v>
      </c>
      <c r="K2130" s="10">
        <v>174.61</v>
      </c>
      <c r="L2130" s="10">
        <v>7367.79</v>
      </c>
      <c r="M2130" s="10">
        <v>436.53</v>
      </c>
      <c r="N2130" s="10">
        <v>18419.47</v>
      </c>
      <c r="O2130" s="10">
        <v>698.44</v>
      </c>
      <c r="P2130" s="10">
        <v>29471.15</v>
      </c>
    </row>
    <row r="2131" spans="1:16">
      <c r="A2131" t="str">
        <f t="shared" si="48"/>
        <v>3466</v>
      </c>
      <c r="B2131" s="11">
        <v>34</v>
      </c>
      <c r="C2131" s="11">
        <v>66</v>
      </c>
      <c r="D2131" s="11"/>
      <c r="E2131" s="11">
        <v>20920</v>
      </c>
      <c r="F2131" s="11">
        <v>20000</v>
      </c>
      <c r="G2131" s="11"/>
      <c r="H2131" s="11">
        <v>16518.54</v>
      </c>
      <c r="I2131" s="11"/>
      <c r="J2131" s="11">
        <v>17133</v>
      </c>
      <c r="K2131" s="11">
        <v>168.62</v>
      </c>
      <c r="L2131" s="11">
        <v>7757.44</v>
      </c>
      <c r="M2131" s="11">
        <v>421.55</v>
      </c>
      <c r="N2131" s="11">
        <v>19393.599999999999</v>
      </c>
      <c r="O2131" s="11">
        <v>674.48</v>
      </c>
      <c r="P2131" s="11">
        <v>31029.759999999998</v>
      </c>
    </row>
    <row r="2132" spans="1:16">
      <c r="A2132" t="str">
        <f t="shared" si="48"/>
        <v>3567</v>
      </c>
      <c r="B2132" s="10">
        <v>35</v>
      </c>
      <c r="C2132" s="10">
        <v>67</v>
      </c>
      <c r="D2132" s="10"/>
      <c r="E2132" s="10">
        <v>20920</v>
      </c>
      <c r="F2132" s="10">
        <v>20000</v>
      </c>
      <c r="G2132" s="10"/>
      <c r="H2132" s="10">
        <v>17014.099999999999</v>
      </c>
      <c r="I2132" s="10"/>
      <c r="J2132" s="10">
        <v>17409</v>
      </c>
      <c r="K2132" s="10">
        <v>171.33</v>
      </c>
      <c r="L2132" s="10">
        <v>8161.49</v>
      </c>
      <c r="M2132" s="10">
        <v>428.33</v>
      </c>
      <c r="N2132" s="10">
        <v>20403.73</v>
      </c>
      <c r="O2132" s="10">
        <v>685.32</v>
      </c>
      <c r="P2132" s="10">
        <v>32645.98</v>
      </c>
    </row>
    <row r="2133" spans="1:16">
      <c r="A2133" t="str">
        <f t="shared" si="48"/>
        <v>3668</v>
      </c>
      <c r="B2133" s="11">
        <v>36</v>
      </c>
      <c r="C2133" s="11">
        <v>68</v>
      </c>
      <c r="D2133" s="11"/>
      <c r="E2133" s="11">
        <v>20920</v>
      </c>
      <c r="F2133" s="11">
        <v>20000</v>
      </c>
      <c r="G2133" s="11">
        <v>900</v>
      </c>
      <c r="H2133" s="11">
        <v>18424.52</v>
      </c>
      <c r="I2133" s="11"/>
      <c r="J2133" s="11">
        <v>16792</v>
      </c>
      <c r="K2133" s="11">
        <v>174.09</v>
      </c>
      <c r="L2133" s="11">
        <v>8580.43</v>
      </c>
      <c r="M2133" s="11">
        <v>435.23</v>
      </c>
      <c r="N2133" s="11">
        <v>21451.07</v>
      </c>
      <c r="O2133" s="11">
        <v>696.36</v>
      </c>
      <c r="P2133" s="11">
        <v>34321.71</v>
      </c>
    </row>
    <row r="2134" spans="1:16">
      <c r="A2134" t="str">
        <f t="shared" si="48"/>
        <v>3769</v>
      </c>
      <c r="B2134" s="10">
        <v>37</v>
      </c>
      <c r="C2134" s="10">
        <v>69</v>
      </c>
      <c r="D2134" s="10"/>
      <c r="E2134" s="10">
        <v>20920</v>
      </c>
      <c r="F2134" s="10">
        <v>20000</v>
      </c>
      <c r="G2134" s="10"/>
      <c r="H2134" s="10">
        <v>18977.259999999998</v>
      </c>
      <c r="I2134" s="10"/>
      <c r="J2134" s="10">
        <v>17037</v>
      </c>
      <c r="K2134" s="10">
        <v>167.92</v>
      </c>
      <c r="L2134" s="10">
        <v>9005.76</v>
      </c>
      <c r="M2134" s="10">
        <v>419.8</v>
      </c>
      <c r="N2134" s="10">
        <v>22514.400000000001</v>
      </c>
      <c r="O2134" s="10">
        <v>671.68</v>
      </c>
      <c r="P2134" s="10">
        <v>36023.050000000003</v>
      </c>
    </row>
    <row r="2135" spans="1:16">
      <c r="A2135" t="str">
        <f t="shared" si="48"/>
        <v>3870</v>
      </c>
      <c r="B2135" s="11">
        <v>38</v>
      </c>
      <c r="C2135" s="11">
        <v>70</v>
      </c>
      <c r="D2135" s="11"/>
      <c r="E2135" s="11">
        <v>20920</v>
      </c>
      <c r="F2135" s="11">
        <v>20000</v>
      </c>
      <c r="G2135" s="11"/>
      <c r="H2135" s="11">
        <v>19546.57</v>
      </c>
      <c r="I2135" s="11"/>
      <c r="J2135" s="11">
        <v>17286</v>
      </c>
      <c r="K2135" s="11">
        <v>170.37</v>
      </c>
      <c r="L2135" s="11">
        <v>9446.2999999999993</v>
      </c>
      <c r="M2135" s="11">
        <v>425.93</v>
      </c>
      <c r="N2135" s="11">
        <v>23615.759999999998</v>
      </c>
      <c r="O2135" s="11">
        <v>681.48</v>
      </c>
      <c r="P2135" s="11">
        <v>37785.22</v>
      </c>
    </row>
    <row r="2136" spans="1:16">
      <c r="A2136" t="str">
        <f t="shared" si="48"/>
        <v>3971</v>
      </c>
      <c r="B2136" s="10">
        <v>39</v>
      </c>
      <c r="C2136" s="10">
        <v>71</v>
      </c>
      <c r="D2136" s="10"/>
      <c r="E2136" s="10">
        <v>20920</v>
      </c>
      <c r="F2136" s="10">
        <v>20000</v>
      </c>
      <c r="G2136" s="10">
        <v>900</v>
      </c>
      <c r="H2136" s="10">
        <v>21032.97</v>
      </c>
      <c r="I2136" s="10"/>
      <c r="J2136" s="10">
        <v>16640</v>
      </c>
      <c r="K2136" s="10">
        <v>172.86</v>
      </c>
      <c r="L2136" s="10">
        <v>9902.5499999999993</v>
      </c>
      <c r="M2136" s="10">
        <v>432.15</v>
      </c>
      <c r="N2136" s="10">
        <v>24756.38</v>
      </c>
      <c r="O2136" s="10">
        <v>691.44</v>
      </c>
      <c r="P2136" s="10">
        <v>39610.21</v>
      </c>
    </row>
    <row r="2137" spans="1:16">
      <c r="A2137" t="str">
        <f t="shared" si="48"/>
        <v>4072</v>
      </c>
      <c r="B2137" s="11">
        <v>40</v>
      </c>
      <c r="C2137" s="11">
        <v>72</v>
      </c>
      <c r="D2137" s="11"/>
      <c r="E2137" s="11">
        <v>20920</v>
      </c>
      <c r="F2137" s="11">
        <v>20000</v>
      </c>
      <c r="G2137" s="11"/>
      <c r="H2137" s="11">
        <v>21663.96</v>
      </c>
      <c r="I2137" s="11"/>
      <c r="J2137" s="11">
        <v>16846</v>
      </c>
      <c r="K2137" s="11">
        <v>166.4</v>
      </c>
      <c r="L2137" s="11">
        <v>10366.030000000001</v>
      </c>
      <c r="M2137" s="11">
        <v>416</v>
      </c>
      <c r="N2137" s="11">
        <v>25915.08</v>
      </c>
      <c r="O2137" s="11">
        <v>665.6</v>
      </c>
      <c r="P2137" s="11">
        <v>41464.120000000003</v>
      </c>
    </row>
    <row r="2138" spans="1:16">
      <c r="A2138" t="str">
        <f t="shared" si="48"/>
        <v>4173</v>
      </c>
      <c r="B2138" s="10">
        <v>41</v>
      </c>
      <c r="C2138" s="10">
        <v>73</v>
      </c>
      <c r="D2138" s="10"/>
      <c r="E2138" s="10">
        <v>20920</v>
      </c>
      <c r="F2138" s="10">
        <v>20000</v>
      </c>
      <c r="G2138" s="10"/>
      <c r="H2138" s="10">
        <v>22313.88</v>
      </c>
      <c r="I2138" s="10"/>
      <c r="J2138" s="10">
        <v>17052</v>
      </c>
      <c r="K2138" s="10">
        <v>168.46</v>
      </c>
      <c r="L2138" s="10">
        <v>10845.47</v>
      </c>
      <c r="M2138" s="10">
        <v>421.15</v>
      </c>
      <c r="N2138" s="10">
        <v>27113.68</v>
      </c>
      <c r="O2138" s="10">
        <v>673.84</v>
      </c>
      <c r="P2138" s="10">
        <v>43381.88</v>
      </c>
    </row>
    <row r="2139" spans="1:16">
      <c r="A2139" t="str">
        <f t="shared" si="48"/>
        <v>4274</v>
      </c>
      <c r="B2139" s="11">
        <v>42</v>
      </c>
      <c r="C2139" s="11">
        <v>74</v>
      </c>
      <c r="D2139" s="11"/>
      <c r="E2139" s="11">
        <v>20920</v>
      </c>
      <c r="F2139" s="11">
        <v>20000</v>
      </c>
      <c r="G2139" s="11">
        <v>900</v>
      </c>
      <c r="H2139" s="11">
        <v>23883.3</v>
      </c>
      <c r="I2139" s="11"/>
      <c r="J2139" s="11">
        <v>16360</v>
      </c>
      <c r="K2139" s="11">
        <v>170.52</v>
      </c>
      <c r="L2139" s="11">
        <v>11341.36</v>
      </c>
      <c r="M2139" s="11">
        <v>426.3</v>
      </c>
      <c r="N2139" s="11">
        <v>28353.39</v>
      </c>
      <c r="O2139" s="11">
        <v>682.08</v>
      </c>
      <c r="P2139" s="11">
        <v>45365.42</v>
      </c>
    </row>
    <row r="2140" spans="1:16">
      <c r="A2140" t="str">
        <f t="shared" si="48"/>
        <v>4375</v>
      </c>
      <c r="B2140" s="10">
        <v>43</v>
      </c>
      <c r="C2140" s="10">
        <v>75</v>
      </c>
      <c r="D2140" s="10"/>
      <c r="E2140" s="10">
        <v>20920</v>
      </c>
      <c r="F2140" s="10">
        <v>20000</v>
      </c>
      <c r="G2140" s="10"/>
      <c r="H2140" s="10">
        <v>24599.79</v>
      </c>
      <c r="I2140" s="10"/>
      <c r="J2140" s="10">
        <v>16503</v>
      </c>
      <c r="K2140" s="10">
        <v>163.6</v>
      </c>
      <c r="L2140" s="10">
        <v>11845.2</v>
      </c>
      <c r="M2140" s="10">
        <v>409</v>
      </c>
      <c r="N2140" s="10">
        <v>29612.99</v>
      </c>
      <c r="O2140" s="10">
        <v>654.4</v>
      </c>
      <c r="P2140" s="10">
        <v>47380.78</v>
      </c>
    </row>
    <row r="2141" spans="1:16">
      <c r="A2141" t="str">
        <f t="shared" si="48"/>
        <v>4476</v>
      </c>
      <c r="B2141" s="11">
        <v>44</v>
      </c>
      <c r="C2141" s="11">
        <v>76</v>
      </c>
      <c r="D2141" s="11"/>
      <c r="E2141" s="11">
        <v>20920</v>
      </c>
      <c r="F2141" s="11">
        <v>20000</v>
      </c>
      <c r="G2141" s="11"/>
      <c r="H2141" s="11">
        <v>25337.79</v>
      </c>
      <c r="I2141" s="11"/>
      <c r="J2141" s="11">
        <v>16639</v>
      </c>
      <c r="K2141" s="11">
        <v>165.03</v>
      </c>
      <c r="L2141" s="11">
        <v>12365.58</v>
      </c>
      <c r="M2141" s="11">
        <v>412.58</v>
      </c>
      <c r="N2141" s="11">
        <v>30913.95</v>
      </c>
      <c r="O2141" s="11">
        <v>660.12</v>
      </c>
      <c r="P2141" s="11">
        <v>49462.33</v>
      </c>
    </row>
    <row r="2142" spans="1:16">
      <c r="A2142" t="str">
        <f t="shared" si="48"/>
        <v>4577</v>
      </c>
      <c r="B2142" s="10">
        <v>45</v>
      </c>
      <c r="C2142" s="10">
        <v>77</v>
      </c>
      <c r="D2142" s="10"/>
      <c r="E2142" s="10">
        <v>20920</v>
      </c>
      <c r="F2142" s="10">
        <v>20000</v>
      </c>
      <c r="G2142" s="10">
        <v>900</v>
      </c>
      <c r="H2142" s="10">
        <v>26997.919999999998</v>
      </c>
      <c r="I2142" s="10"/>
      <c r="J2142" s="10">
        <v>15867</v>
      </c>
      <c r="K2142" s="10">
        <v>166.39</v>
      </c>
      <c r="L2142" s="10">
        <v>12902.94</v>
      </c>
      <c r="M2142" s="10">
        <v>415.98</v>
      </c>
      <c r="N2142" s="10">
        <v>32257.35</v>
      </c>
      <c r="O2142" s="10">
        <v>665.56</v>
      </c>
      <c r="P2142" s="10">
        <v>51611.76</v>
      </c>
    </row>
    <row r="2143" spans="1:16">
      <c r="A2143" t="str">
        <f t="shared" si="48"/>
        <v>4678</v>
      </c>
      <c r="B2143" s="11">
        <v>46</v>
      </c>
      <c r="C2143" s="11">
        <v>78</v>
      </c>
      <c r="D2143" s="11"/>
      <c r="E2143" s="11">
        <v>20920</v>
      </c>
      <c r="F2143" s="11">
        <v>20000</v>
      </c>
      <c r="G2143" s="11"/>
      <c r="H2143" s="11">
        <v>27807.86</v>
      </c>
      <c r="I2143" s="11"/>
      <c r="J2143" s="11">
        <v>15904</v>
      </c>
      <c r="K2143" s="11">
        <v>158.66999999999999</v>
      </c>
      <c r="L2143" s="11">
        <v>13448.7</v>
      </c>
      <c r="M2143" s="11">
        <v>396.68</v>
      </c>
      <c r="N2143" s="11">
        <v>33621.74</v>
      </c>
      <c r="O2143" s="11">
        <v>634.67999999999995</v>
      </c>
      <c r="P2143" s="11">
        <v>53794.79</v>
      </c>
    </row>
    <row r="2144" spans="1:16">
      <c r="A2144" t="str">
        <f t="shared" si="48"/>
        <v>4779</v>
      </c>
      <c r="B2144" s="10">
        <v>47</v>
      </c>
      <c r="C2144" s="10">
        <v>79</v>
      </c>
      <c r="D2144" s="10"/>
      <c r="E2144" s="10">
        <v>20920</v>
      </c>
      <c r="F2144" s="10">
        <v>20000</v>
      </c>
      <c r="G2144" s="10"/>
      <c r="H2144" s="10">
        <v>28642.09</v>
      </c>
      <c r="I2144" s="10"/>
      <c r="J2144" s="10">
        <v>15917</v>
      </c>
      <c r="K2144" s="10">
        <v>159.04</v>
      </c>
      <c r="L2144" s="10">
        <v>14011.2</v>
      </c>
      <c r="M2144" s="10">
        <v>397.6</v>
      </c>
      <c r="N2144" s="10">
        <v>35028</v>
      </c>
      <c r="O2144" s="10">
        <v>636.16</v>
      </c>
      <c r="P2144" s="10">
        <v>56044.79</v>
      </c>
    </row>
    <row r="2145" spans="1:16">
      <c r="A2145" t="str">
        <f t="shared" si="48"/>
        <v>4880</v>
      </c>
      <c r="B2145" s="11">
        <v>48</v>
      </c>
      <c r="C2145" s="11">
        <v>80</v>
      </c>
      <c r="D2145" s="11"/>
      <c r="E2145" s="11">
        <v>20920</v>
      </c>
      <c r="F2145" s="11">
        <v>20000</v>
      </c>
      <c r="G2145" s="11">
        <v>900</v>
      </c>
      <c r="H2145" s="11">
        <v>30401.360000000001</v>
      </c>
      <c r="I2145" s="11">
        <v>15000</v>
      </c>
      <c r="J2145" s="11">
        <v>15900</v>
      </c>
      <c r="K2145" s="11">
        <v>159.16999999999999</v>
      </c>
      <c r="L2145" s="11">
        <v>14590.7</v>
      </c>
      <c r="M2145" s="11">
        <v>397.93</v>
      </c>
      <c r="N2145" s="11">
        <v>36476.76</v>
      </c>
      <c r="O2145" s="11">
        <v>636.67999999999995</v>
      </c>
      <c r="P2145" s="11">
        <v>58362.82</v>
      </c>
    </row>
    <row r="2146" spans="1:16" ht="54">
      <c r="B2146" s="9" t="s">
        <v>27</v>
      </c>
      <c r="C2146" s="9" t="s">
        <v>13</v>
      </c>
      <c r="D2146" s="9" t="s">
        <v>3027</v>
      </c>
      <c r="E2146" s="9" t="s">
        <v>15</v>
      </c>
      <c r="F2146" s="9" t="s">
        <v>16</v>
      </c>
      <c r="G2146" s="9" t="s">
        <v>17</v>
      </c>
      <c r="H2146" s="9" t="s">
        <v>3028</v>
      </c>
      <c r="I2146" s="9" t="s">
        <v>19</v>
      </c>
      <c r="J2146" s="9" t="s">
        <v>20</v>
      </c>
      <c r="K2146" s="9" t="s">
        <v>21</v>
      </c>
      <c r="L2146" s="9" t="s">
        <v>22</v>
      </c>
      <c r="M2146" s="9" t="s">
        <v>23</v>
      </c>
      <c r="N2146" s="9" t="s">
        <v>24</v>
      </c>
      <c r="O2146" s="9" t="s">
        <v>25</v>
      </c>
      <c r="P2146" s="9" t="s">
        <v>26</v>
      </c>
    </row>
    <row r="2147" spans="1:16">
      <c r="A2147" t="str">
        <f t="shared" ref="A2147:A2193" si="49">B2147&amp;C2147</f>
        <v>134</v>
      </c>
      <c r="B2147" s="10">
        <v>1</v>
      </c>
      <c r="C2147" s="10">
        <v>34</v>
      </c>
      <c r="D2147" s="10">
        <v>2085</v>
      </c>
      <c r="E2147" s="10">
        <v>2085</v>
      </c>
      <c r="F2147" s="10">
        <v>20000</v>
      </c>
      <c r="G2147" s="10"/>
      <c r="H2147" s="10"/>
      <c r="I2147" s="10"/>
      <c r="J2147" s="10">
        <v>938.25</v>
      </c>
      <c r="K2147" s="10">
        <v>11.47</v>
      </c>
      <c r="L2147" s="10">
        <v>11.47</v>
      </c>
      <c r="M2147" s="10">
        <v>28.67</v>
      </c>
      <c r="N2147" s="10">
        <v>28.67</v>
      </c>
      <c r="O2147" s="10">
        <v>45.87</v>
      </c>
      <c r="P2147" s="10">
        <v>45.87</v>
      </c>
    </row>
    <row r="2148" spans="1:16">
      <c r="A2148" t="str">
        <f t="shared" si="49"/>
        <v>235</v>
      </c>
      <c r="B2148" s="11">
        <v>2</v>
      </c>
      <c r="C2148" s="11">
        <v>35</v>
      </c>
      <c r="D2148" s="11">
        <v>2085</v>
      </c>
      <c r="E2148" s="11">
        <v>4170</v>
      </c>
      <c r="F2148" s="11">
        <v>20000</v>
      </c>
      <c r="G2148" s="11"/>
      <c r="H2148" s="11"/>
      <c r="I2148" s="11"/>
      <c r="J2148" s="11">
        <v>2525</v>
      </c>
      <c r="K2148" s="11">
        <v>27.12</v>
      </c>
      <c r="L2148" s="11">
        <v>38.93</v>
      </c>
      <c r="M2148" s="11">
        <v>67.790000000000006</v>
      </c>
      <c r="N2148" s="11">
        <v>97.32</v>
      </c>
      <c r="O2148" s="11">
        <v>108.47</v>
      </c>
      <c r="P2148" s="11">
        <v>155.72</v>
      </c>
    </row>
    <row r="2149" spans="1:16">
      <c r="A2149" t="str">
        <f t="shared" si="49"/>
        <v>336</v>
      </c>
      <c r="B2149" s="10">
        <v>3</v>
      </c>
      <c r="C2149" s="10">
        <v>36</v>
      </c>
      <c r="D2149" s="10">
        <v>2085</v>
      </c>
      <c r="E2149" s="10">
        <v>6255</v>
      </c>
      <c r="F2149" s="10">
        <v>20000</v>
      </c>
      <c r="G2149" s="10">
        <v>900</v>
      </c>
      <c r="H2149" s="10">
        <v>900</v>
      </c>
      <c r="I2149" s="10"/>
      <c r="J2149" s="10">
        <v>3230</v>
      </c>
      <c r="K2149" s="10">
        <v>43.08</v>
      </c>
      <c r="L2149" s="10">
        <v>83.17</v>
      </c>
      <c r="M2149" s="10">
        <v>107.69</v>
      </c>
      <c r="N2149" s="10">
        <v>207.94</v>
      </c>
      <c r="O2149" s="10">
        <v>172.31</v>
      </c>
      <c r="P2149" s="10">
        <v>332.7</v>
      </c>
    </row>
    <row r="2150" spans="1:16">
      <c r="A2150" t="str">
        <f t="shared" si="49"/>
        <v>437</v>
      </c>
      <c r="B2150" s="11">
        <v>4</v>
      </c>
      <c r="C2150" s="11">
        <v>37</v>
      </c>
      <c r="D2150" s="11">
        <v>2085</v>
      </c>
      <c r="E2150" s="11">
        <v>8340</v>
      </c>
      <c r="F2150" s="11">
        <v>20000</v>
      </c>
      <c r="G2150" s="11"/>
      <c r="H2150" s="11">
        <v>927</v>
      </c>
      <c r="I2150" s="11"/>
      <c r="J2150" s="11">
        <v>5169</v>
      </c>
      <c r="K2150" s="11">
        <v>54.12</v>
      </c>
      <c r="L2150" s="11">
        <v>139.79</v>
      </c>
      <c r="M2150" s="11">
        <v>135.30000000000001</v>
      </c>
      <c r="N2150" s="11">
        <v>349.48</v>
      </c>
      <c r="O2150" s="11">
        <v>216.48</v>
      </c>
      <c r="P2150" s="11">
        <v>559.16</v>
      </c>
    </row>
    <row r="2151" spans="1:16">
      <c r="A2151" t="str">
        <f t="shared" si="49"/>
        <v>538</v>
      </c>
      <c r="B2151" s="10">
        <v>5</v>
      </c>
      <c r="C2151" s="10">
        <v>38</v>
      </c>
      <c r="D2151" s="10">
        <v>2085</v>
      </c>
      <c r="E2151" s="10">
        <v>10425</v>
      </c>
      <c r="F2151" s="10">
        <v>20000</v>
      </c>
      <c r="G2151" s="10"/>
      <c r="H2151" s="10">
        <v>954.81</v>
      </c>
      <c r="I2151" s="10"/>
      <c r="J2151" s="10">
        <v>7188</v>
      </c>
      <c r="K2151" s="10">
        <v>74.38</v>
      </c>
      <c r="L2151" s="10">
        <v>218.36</v>
      </c>
      <c r="M2151" s="10">
        <v>185.95</v>
      </c>
      <c r="N2151" s="10">
        <v>545.91</v>
      </c>
      <c r="O2151" s="10">
        <v>297.52</v>
      </c>
      <c r="P2151" s="10">
        <v>873.46</v>
      </c>
    </row>
    <row r="2152" spans="1:16">
      <c r="A2152" t="str">
        <f t="shared" si="49"/>
        <v>639</v>
      </c>
      <c r="B2152" s="11">
        <v>6</v>
      </c>
      <c r="C2152" s="11">
        <v>39</v>
      </c>
      <c r="D2152" s="11">
        <v>2085</v>
      </c>
      <c r="E2152" s="11">
        <v>12510</v>
      </c>
      <c r="F2152" s="11">
        <v>20000</v>
      </c>
      <c r="G2152" s="11">
        <v>900</v>
      </c>
      <c r="H2152" s="11">
        <v>1883.45</v>
      </c>
      <c r="I2152" s="11"/>
      <c r="J2152" s="11">
        <v>8426</v>
      </c>
      <c r="K2152" s="11">
        <v>95.05</v>
      </c>
      <c r="L2152" s="11">
        <v>319.97000000000003</v>
      </c>
      <c r="M2152" s="11">
        <v>237.63</v>
      </c>
      <c r="N2152" s="11">
        <v>799.91</v>
      </c>
      <c r="O2152" s="11">
        <v>380.2</v>
      </c>
      <c r="P2152" s="11">
        <v>1279.8599999999999</v>
      </c>
    </row>
    <row r="2153" spans="1:16">
      <c r="A2153" t="str">
        <f t="shared" si="49"/>
        <v>740</v>
      </c>
      <c r="B2153" s="10">
        <v>7</v>
      </c>
      <c r="C2153" s="10">
        <v>40</v>
      </c>
      <c r="D2153" s="10">
        <v>2085</v>
      </c>
      <c r="E2153" s="10">
        <v>14595</v>
      </c>
      <c r="F2153" s="10">
        <v>20000</v>
      </c>
      <c r="G2153" s="10"/>
      <c r="H2153" s="10">
        <v>1939.96</v>
      </c>
      <c r="I2153" s="10"/>
      <c r="J2153" s="10">
        <v>10585</v>
      </c>
      <c r="K2153" s="10">
        <v>107.16</v>
      </c>
      <c r="L2153" s="10">
        <v>436.73</v>
      </c>
      <c r="M2153" s="10">
        <v>267.89999999999998</v>
      </c>
      <c r="N2153" s="10">
        <v>1091.81</v>
      </c>
      <c r="O2153" s="10">
        <v>428.64</v>
      </c>
      <c r="P2153" s="10">
        <v>1746.9</v>
      </c>
    </row>
    <row r="2154" spans="1:16">
      <c r="A2154" t="str">
        <f t="shared" si="49"/>
        <v>841</v>
      </c>
      <c r="B2154" s="11">
        <v>8</v>
      </c>
      <c r="C2154" s="11">
        <v>41</v>
      </c>
      <c r="D2154" s="11">
        <v>2085</v>
      </c>
      <c r="E2154" s="11">
        <v>16680</v>
      </c>
      <c r="F2154" s="11">
        <v>20000</v>
      </c>
      <c r="G2154" s="11"/>
      <c r="H2154" s="11">
        <v>1998.16</v>
      </c>
      <c r="I2154" s="11"/>
      <c r="J2154" s="11">
        <v>12832</v>
      </c>
      <c r="K2154" s="11">
        <v>128.52000000000001</v>
      </c>
      <c r="L2154" s="11">
        <v>578.35</v>
      </c>
      <c r="M2154" s="11">
        <v>321.3</v>
      </c>
      <c r="N2154" s="11">
        <v>1445.87</v>
      </c>
      <c r="O2154" s="11">
        <v>514.08000000000004</v>
      </c>
      <c r="P2154" s="11">
        <v>2313.39</v>
      </c>
    </row>
    <row r="2155" spans="1:16">
      <c r="A2155" t="str">
        <f t="shared" si="49"/>
        <v>942</v>
      </c>
      <c r="B2155" s="10">
        <v>9</v>
      </c>
      <c r="C2155" s="10">
        <v>42</v>
      </c>
      <c r="D2155" s="10">
        <v>2085</v>
      </c>
      <c r="E2155" s="10">
        <v>18765</v>
      </c>
      <c r="F2155" s="10">
        <v>20000</v>
      </c>
      <c r="G2155" s="10">
        <v>900</v>
      </c>
      <c r="H2155" s="10">
        <v>2958.1</v>
      </c>
      <c r="I2155" s="10"/>
      <c r="J2155" s="10">
        <v>14278</v>
      </c>
      <c r="K2155" s="10">
        <v>150.33000000000001</v>
      </c>
      <c r="L2155" s="10">
        <v>746.03</v>
      </c>
      <c r="M2155" s="10">
        <v>375.83</v>
      </c>
      <c r="N2155" s="10">
        <v>1865.07</v>
      </c>
      <c r="O2155" s="10">
        <v>601.32000000000005</v>
      </c>
      <c r="P2155" s="10">
        <v>2984.11</v>
      </c>
    </row>
    <row r="2156" spans="1:16">
      <c r="A2156" t="str">
        <f t="shared" si="49"/>
        <v>1043</v>
      </c>
      <c r="B2156" s="11">
        <v>10</v>
      </c>
      <c r="C2156" s="11">
        <v>43</v>
      </c>
      <c r="D2156" s="11">
        <v>2085</v>
      </c>
      <c r="E2156" s="11">
        <v>20850</v>
      </c>
      <c r="F2156" s="11">
        <v>20000</v>
      </c>
      <c r="G2156" s="11"/>
      <c r="H2156" s="11">
        <v>3046.84</v>
      </c>
      <c r="I2156" s="11"/>
      <c r="J2156" s="11">
        <v>16679</v>
      </c>
      <c r="K2156" s="11">
        <v>163.61000000000001</v>
      </c>
      <c r="L2156" s="11">
        <v>932.02</v>
      </c>
      <c r="M2156" s="11">
        <v>409.03</v>
      </c>
      <c r="N2156" s="11">
        <v>2330.0500000000002</v>
      </c>
      <c r="O2156" s="11">
        <v>654.44000000000005</v>
      </c>
      <c r="P2156" s="11">
        <v>3728.08</v>
      </c>
    </row>
    <row r="2157" spans="1:16">
      <c r="A2157" t="str">
        <f t="shared" si="49"/>
        <v>1144</v>
      </c>
      <c r="B2157" s="10">
        <v>11</v>
      </c>
      <c r="C2157" s="10">
        <v>44</v>
      </c>
      <c r="D2157" s="10"/>
      <c r="E2157" s="10">
        <v>20850</v>
      </c>
      <c r="F2157" s="10">
        <v>20000</v>
      </c>
      <c r="G2157" s="10"/>
      <c r="H2157" s="10">
        <v>3138.25</v>
      </c>
      <c r="I2157" s="10"/>
      <c r="J2157" s="10">
        <v>17004</v>
      </c>
      <c r="K2157" s="10">
        <v>166.79</v>
      </c>
      <c r="L2157" s="10">
        <v>1126.77</v>
      </c>
      <c r="M2157" s="10">
        <v>416.98</v>
      </c>
      <c r="N2157" s="10">
        <v>2816.93</v>
      </c>
      <c r="O2157" s="10">
        <v>667.16</v>
      </c>
      <c r="P2157" s="10">
        <v>4507.08</v>
      </c>
    </row>
    <row r="2158" spans="1:16">
      <c r="A2158" t="str">
        <f t="shared" si="49"/>
        <v>1245</v>
      </c>
      <c r="B2158" s="11">
        <v>12</v>
      </c>
      <c r="C2158" s="11">
        <v>45</v>
      </c>
      <c r="D2158" s="11"/>
      <c r="E2158" s="11">
        <v>20850</v>
      </c>
      <c r="F2158" s="11">
        <v>20000</v>
      </c>
      <c r="G2158" s="11">
        <v>900</v>
      </c>
      <c r="H2158" s="11">
        <v>4132.3999999999996</v>
      </c>
      <c r="I2158" s="11"/>
      <c r="J2158" s="11">
        <v>16436</v>
      </c>
      <c r="K2158" s="11">
        <v>170.04</v>
      </c>
      <c r="L2158" s="11">
        <v>1330.61</v>
      </c>
      <c r="M2158" s="11">
        <v>425.1</v>
      </c>
      <c r="N2158" s="11">
        <v>3326.53</v>
      </c>
      <c r="O2158" s="11">
        <v>680.16</v>
      </c>
      <c r="P2158" s="11">
        <v>5322.45</v>
      </c>
    </row>
    <row r="2159" spans="1:16">
      <c r="A2159" t="str">
        <f t="shared" si="49"/>
        <v>1346</v>
      </c>
      <c r="B2159" s="10">
        <v>13</v>
      </c>
      <c r="C2159" s="10">
        <v>46</v>
      </c>
      <c r="D2159" s="10"/>
      <c r="E2159" s="10">
        <v>20850</v>
      </c>
      <c r="F2159" s="10">
        <v>20000</v>
      </c>
      <c r="G2159" s="10"/>
      <c r="H2159" s="10">
        <v>4256.37</v>
      </c>
      <c r="I2159" s="10"/>
      <c r="J2159" s="10">
        <v>16753</v>
      </c>
      <c r="K2159" s="10">
        <v>164.36</v>
      </c>
      <c r="L2159" s="10">
        <v>1534.89</v>
      </c>
      <c r="M2159" s="10">
        <v>410.9</v>
      </c>
      <c r="N2159" s="10">
        <v>3837.23</v>
      </c>
      <c r="O2159" s="10">
        <v>657.44</v>
      </c>
      <c r="P2159" s="10">
        <v>6139.57</v>
      </c>
    </row>
    <row r="2160" spans="1:16">
      <c r="A2160" t="str">
        <f t="shared" si="49"/>
        <v>1447</v>
      </c>
      <c r="B2160" s="11">
        <v>14</v>
      </c>
      <c r="C2160" s="11">
        <v>47</v>
      </c>
      <c r="D2160" s="11"/>
      <c r="E2160" s="11">
        <v>20850</v>
      </c>
      <c r="F2160" s="11">
        <v>20000</v>
      </c>
      <c r="G2160" s="11"/>
      <c r="H2160" s="11">
        <v>4384.0600000000004</v>
      </c>
      <c r="I2160" s="11"/>
      <c r="J2160" s="11">
        <v>17077</v>
      </c>
      <c r="K2160" s="11">
        <v>167.53</v>
      </c>
      <c r="L2160" s="11">
        <v>1748.47</v>
      </c>
      <c r="M2160" s="11">
        <v>418.83</v>
      </c>
      <c r="N2160" s="11">
        <v>4371.17</v>
      </c>
      <c r="O2160" s="11">
        <v>670.12</v>
      </c>
      <c r="P2160" s="11">
        <v>6993.87</v>
      </c>
    </row>
    <row r="2161" spans="1:16">
      <c r="A2161" t="str">
        <f t="shared" si="49"/>
        <v>1548</v>
      </c>
      <c r="B2161" s="10">
        <v>15</v>
      </c>
      <c r="C2161" s="10">
        <v>48</v>
      </c>
      <c r="D2161" s="10"/>
      <c r="E2161" s="10">
        <v>20850</v>
      </c>
      <c r="F2161" s="10">
        <v>20000</v>
      </c>
      <c r="G2161" s="10">
        <v>900</v>
      </c>
      <c r="H2161" s="10">
        <v>5415.58</v>
      </c>
      <c r="I2161" s="10"/>
      <c r="J2161" s="10">
        <v>16507</v>
      </c>
      <c r="K2161" s="10">
        <v>170.77</v>
      </c>
      <c r="L2161" s="10">
        <v>1971.69</v>
      </c>
      <c r="M2161" s="10">
        <v>426.93</v>
      </c>
      <c r="N2161" s="10">
        <v>4929.2299999999996</v>
      </c>
      <c r="O2161" s="10">
        <v>683.08</v>
      </c>
      <c r="P2161" s="10">
        <v>7886.77</v>
      </c>
    </row>
    <row r="2162" spans="1:16">
      <c r="A2162" t="str">
        <f t="shared" si="49"/>
        <v>1649</v>
      </c>
      <c r="B2162" s="11">
        <v>16</v>
      </c>
      <c r="C2162" s="11">
        <v>49</v>
      </c>
      <c r="D2162" s="11"/>
      <c r="E2162" s="11">
        <v>20850</v>
      </c>
      <c r="F2162" s="11">
        <v>20000</v>
      </c>
      <c r="G2162" s="11"/>
      <c r="H2162" s="11">
        <v>5578.05</v>
      </c>
      <c r="I2162" s="11"/>
      <c r="J2162" s="11">
        <v>16823</v>
      </c>
      <c r="K2162" s="11">
        <v>165.07</v>
      </c>
      <c r="L2162" s="11">
        <v>2195.91</v>
      </c>
      <c r="M2162" s="11">
        <v>412.68</v>
      </c>
      <c r="N2162" s="11">
        <v>5489.78</v>
      </c>
      <c r="O2162" s="11">
        <v>660.28</v>
      </c>
      <c r="P2162" s="11">
        <v>8783.65</v>
      </c>
    </row>
    <row r="2163" spans="1:16">
      <c r="A2163" t="str">
        <f t="shared" si="49"/>
        <v>1750</v>
      </c>
      <c r="B2163" s="10">
        <v>17</v>
      </c>
      <c r="C2163" s="10">
        <v>50</v>
      </c>
      <c r="D2163" s="10"/>
      <c r="E2163" s="10">
        <v>20850</v>
      </c>
      <c r="F2163" s="10">
        <v>20000</v>
      </c>
      <c r="G2163" s="10"/>
      <c r="H2163" s="10">
        <v>5745.39</v>
      </c>
      <c r="I2163" s="10"/>
      <c r="J2163" s="10">
        <v>17145</v>
      </c>
      <c r="K2163" s="10">
        <v>168.23</v>
      </c>
      <c r="L2163" s="10">
        <v>2430.02</v>
      </c>
      <c r="M2163" s="10">
        <v>420.58</v>
      </c>
      <c r="N2163" s="10">
        <v>6075.05</v>
      </c>
      <c r="O2163" s="10">
        <v>672.92</v>
      </c>
      <c r="P2163" s="10">
        <v>9720.08</v>
      </c>
    </row>
    <row r="2164" spans="1:16">
      <c r="A2164" t="str">
        <f t="shared" si="49"/>
        <v>1851</v>
      </c>
      <c r="B2164" s="11">
        <v>18</v>
      </c>
      <c r="C2164" s="11">
        <v>51</v>
      </c>
      <c r="D2164" s="11"/>
      <c r="E2164" s="11">
        <v>20850</v>
      </c>
      <c r="F2164" s="11">
        <v>20000</v>
      </c>
      <c r="G2164" s="11">
        <v>900</v>
      </c>
      <c r="H2164" s="11">
        <v>6817.75</v>
      </c>
      <c r="I2164" s="11"/>
      <c r="J2164" s="11">
        <v>16573</v>
      </c>
      <c r="K2164" s="11">
        <v>171.45</v>
      </c>
      <c r="L2164" s="11">
        <v>2674.37</v>
      </c>
      <c r="M2164" s="11">
        <v>428.63</v>
      </c>
      <c r="N2164" s="11">
        <v>6685.93</v>
      </c>
      <c r="O2164" s="11">
        <v>685.8</v>
      </c>
      <c r="P2164" s="11">
        <v>10697.49</v>
      </c>
    </row>
    <row r="2165" spans="1:16">
      <c r="A2165" t="str">
        <f t="shared" si="49"/>
        <v>1952</v>
      </c>
      <c r="B2165" s="10">
        <v>19</v>
      </c>
      <c r="C2165" s="10">
        <v>52</v>
      </c>
      <c r="D2165" s="10"/>
      <c r="E2165" s="10">
        <v>20850</v>
      </c>
      <c r="F2165" s="10">
        <v>20000</v>
      </c>
      <c r="G2165" s="10"/>
      <c r="H2165" s="10">
        <v>7022.29</v>
      </c>
      <c r="I2165" s="10"/>
      <c r="J2165" s="10">
        <v>16885</v>
      </c>
      <c r="K2165" s="10">
        <v>165.73</v>
      </c>
      <c r="L2165" s="10">
        <v>2920.33</v>
      </c>
      <c r="M2165" s="10">
        <v>414.33</v>
      </c>
      <c r="N2165" s="10">
        <v>7300.83</v>
      </c>
      <c r="O2165" s="10">
        <v>662.92</v>
      </c>
      <c r="P2165" s="10">
        <v>11681.33</v>
      </c>
    </row>
    <row r="2166" spans="1:16">
      <c r="A2166" t="str">
        <f t="shared" si="49"/>
        <v>2053</v>
      </c>
      <c r="B2166" s="11">
        <v>20</v>
      </c>
      <c r="C2166" s="11">
        <v>53</v>
      </c>
      <c r="D2166" s="11"/>
      <c r="E2166" s="11">
        <v>20850</v>
      </c>
      <c r="F2166" s="11">
        <v>20000</v>
      </c>
      <c r="G2166" s="11"/>
      <c r="H2166" s="11">
        <v>7232.95</v>
      </c>
      <c r="I2166" s="11"/>
      <c r="J2166" s="11">
        <v>17204</v>
      </c>
      <c r="K2166" s="11">
        <v>168.85</v>
      </c>
      <c r="L2166" s="11">
        <v>3176.79</v>
      </c>
      <c r="M2166" s="11">
        <v>422.13</v>
      </c>
      <c r="N2166" s="11">
        <v>7941.98</v>
      </c>
      <c r="O2166" s="11">
        <v>675.4</v>
      </c>
      <c r="P2166" s="11">
        <v>12707.17</v>
      </c>
    </row>
    <row r="2167" spans="1:16">
      <c r="A2167" t="str">
        <f t="shared" si="49"/>
        <v>2154</v>
      </c>
      <c r="B2167" s="10">
        <v>21</v>
      </c>
      <c r="C2167" s="10">
        <v>54</v>
      </c>
      <c r="D2167" s="10"/>
      <c r="E2167" s="10">
        <v>20850</v>
      </c>
      <c r="F2167" s="10">
        <v>20000</v>
      </c>
      <c r="G2167" s="10">
        <v>900</v>
      </c>
      <c r="H2167" s="10">
        <v>8349.94</v>
      </c>
      <c r="I2167" s="10"/>
      <c r="J2167" s="10">
        <v>16630</v>
      </c>
      <c r="K2167" s="10">
        <v>172.04</v>
      </c>
      <c r="L2167" s="10">
        <v>3444.14</v>
      </c>
      <c r="M2167" s="10">
        <v>430.1</v>
      </c>
      <c r="N2167" s="10">
        <v>8610.34</v>
      </c>
      <c r="O2167" s="10">
        <v>688.16</v>
      </c>
      <c r="P2167" s="10">
        <v>13776.55</v>
      </c>
    </row>
    <row r="2168" spans="1:16">
      <c r="A2168" t="str">
        <f t="shared" si="49"/>
        <v>2255</v>
      </c>
      <c r="B2168" s="11">
        <v>22</v>
      </c>
      <c r="C2168" s="11">
        <v>55</v>
      </c>
      <c r="D2168" s="11"/>
      <c r="E2168" s="11">
        <v>20850</v>
      </c>
      <c r="F2168" s="11">
        <v>20000</v>
      </c>
      <c r="G2168" s="11"/>
      <c r="H2168" s="11">
        <v>8600.44</v>
      </c>
      <c r="I2168" s="11"/>
      <c r="J2168" s="11">
        <v>16937</v>
      </c>
      <c r="K2168" s="11">
        <v>166.3</v>
      </c>
      <c r="L2168" s="11">
        <v>3713.76</v>
      </c>
      <c r="M2168" s="11">
        <v>415.75</v>
      </c>
      <c r="N2168" s="11">
        <v>9284.4</v>
      </c>
      <c r="O2168" s="11">
        <v>665.2</v>
      </c>
      <c r="P2168" s="11">
        <v>14855.04</v>
      </c>
    </row>
    <row r="2169" spans="1:16">
      <c r="A2169" t="str">
        <f t="shared" si="49"/>
        <v>2356</v>
      </c>
      <c r="B2169" s="10">
        <v>23</v>
      </c>
      <c r="C2169" s="10">
        <v>56</v>
      </c>
      <c r="D2169" s="10"/>
      <c r="E2169" s="10">
        <v>20850</v>
      </c>
      <c r="F2169" s="10">
        <v>20000</v>
      </c>
      <c r="G2169" s="10"/>
      <c r="H2169" s="10">
        <v>8858.4500000000007</v>
      </c>
      <c r="I2169" s="10"/>
      <c r="J2169" s="10">
        <v>17251</v>
      </c>
      <c r="K2169" s="10">
        <v>169.37</v>
      </c>
      <c r="L2169" s="10">
        <v>3994.54</v>
      </c>
      <c r="M2169" s="10">
        <v>423.43</v>
      </c>
      <c r="N2169" s="10">
        <v>9986.36</v>
      </c>
      <c r="O2169" s="10">
        <v>677.48</v>
      </c>
      <c r="P2169" s="10">
        <v>15978.17</v>
      </c>
    </row>
    <row r="2170" spans="1:16">
      <c r="A2170" t="str">
        <f t="shared" si="49"/>
        <v>2457</v>
      </c>
      <c r="B2170" s="11">
        <v>24</v>
      </c>
      <c r="C2170" s="11">
        <v>57</v>
      </c>
      <c r="D2170" s="11"/>
      <c r="E2170" s="11">
        <v>20850</v>
      </c>
      <c r="F2170" s="11">
        <v>20000</v>
      </c>
      <c r="G2170" s="11">
        <v>900</v>
      </c>
      <c r="H2170" s="11">
        <v>10024.209999999999</v>
      </c>
      <c r="I2170" s="11"/>
      <c r="J2170" s="11">
        <v>16672</v>
      </c>
      <c r="K2170" s="11">
        <v>172.51</v>
      </c>
      <c r="L2170" s="11">
        <v>4286.8900000000003</v>
      </c>
      <c r="M2170" s="11">
        <v>431.28</v>
      </c>
      <c r="N2170" s="11">
        <v>10717.22</v>
      </c>
      <c r="O2170" s="11">
        <v>690.04</v>
      </c>
      <c r="P2170" s="11">
        <v>17147.560000000001</v>
      </c>
    </row>
    <row r="2171" spans="1:16">
      <c r="A2171" t="str">
        <f t="shared" si="49"/>
        <v>2558</v>
      </c>
      <c r="B2171" s="10">
        <v>25</v>
      </c>
      <c r="C2171" s="10">
        <v>58</v>
      </c>
      <c r="D2171" s="10"/>
      <c r="E2171" s="10">
        <v>20850</v>
      </c>
      <c r="F2171" s="10">
        <v>20000</v>
      </c>
      <c r="G2171" s="10"/>
      <c r="H2171" s="10">
        <v>10324.93</v>
      </c>
      <c r="I2171" s="10"/>
      <c r="J2171" s="10">
        <v>16972</v>
      </c>
      <c r="K2171" s="10">
        <v>166.72</v>
      </c>
      <c r="L2171" s="10">
        <v>4582.22</v>
      </c>
      <c r="M2171" s="10">
        <v>416.8</v>
      </c>
      <c r="N2171" s="10">
        <v>11455.54</v>
      </c>
      <c r="O2171" s="10">
        <v>666.88</v>
      </c>
      <c r="P2171" s="10">
        <v>18328.87</v>
      </c>
    </row>
    <row r="2172" spans="1:16">
      <c r="A2172" t="str">
        <f t="shared" si="49"/>
        <v>2659</v>
      </c>
      <c r="B2172" s="11">
        <v>26</v>
      </c>
      <c r="C2172" s="11">
        <v>59</v>
      </c>
      <c r="D2172" s="11"/>
      <c r="E2172" s="11">
        <v>20850</v>
      </c>
      <c r="F2172" s="11">
        <v>20000</v>
      </c>
      <c r="G2172" s="11"/>
      <c r="H2172" s="11">
        <v>10634.68</v>
      </c>
      <c r="I2172" s="11"/>
      <c r="J2172" s="11">
        <v>17279</v>
      </c>
      <c r="K2172" s="11">
        <v>169.72</v>
      </c>
      <c r="L2172" s="11">
        <v>4889.3999999999996</v>
      </c>
      <c r="M2172" s="11">
        <v>424.3</v>
      </c>
      <c r="N2172" s="11">
        <v>12223.51</v>
      </c>
      <c r="O2172" s="11">
        <v>678.88</v>
      </c>
      <c r="P2172" s="11">
        <v>19557.61</v>
      </c>
    </row>
    <row r="2173" spans="1:16">
      <c r="A2173" t="str">
        <f t="shared" si="49"/>
        <v>2760</v>
      </c>
      <c r="B2173" s="10">
        <v>27</v>
      </c>
      <c r="C2173" s="10">
        <v>60</v>
      </c>
      <c r="D2173" s="10"/>
      <c r="E2173" s="10">
        <v>20850</v>
      </c>
      <c r="F2173" s="10">
        <v>20000</v>
      </c>
      <c r="G2173" s="10">
        <v>900</v>
      </c>
      <c r="H2173" s="10">
        <v>11853.72</v>
      </c>
      <c r="I2173" s="10"/>
      <c r="J2173" s="10">
        <v>16692</v>
      </c>
      <c r="K2173" s="10">
        <v>172.79</v>
      </c>
      <c r="L2173" s="10">
        <v>5208.87</v>
      </c>
      <c r="M2173" s="10">
        <v>431.98</v>
      </c>
      <c r="N2173" s="10">
        <v>13022.19</v>
      </c>
      <c r="O2173" s="10">
        <v>691.16</v>
      </c>
      <c r="P2173" s="10">
        <v>20835.5</v>
      </c>
    </row>
    <row r="2174" spans="1:16">
      <c r="A2174" t="str">
        <f t="shared" si="49"/>
        <v>2861</v>
      </c>
      <c r="B2174" s="11">
        <v>28</v>
      </c>
      <c r="C2174" s="11">
        <v>61</v>
      </c>
      <c r="D2174" s="11"/>
      <c r="E2174" s="11">
        <v>20850</v>
      </c>
      <c r="F2174" s="11">
        <v>20000</v>
      </c>
      <c r="G2174" s="11"/>
      <c r="H2174" s="11">
        <v>12209.33</v>
      </c>
      <c r="I2174" s="11"/>
      <c r="J2174" s="11">
        <v>16982</v>
      </c>
      <c r="K2174" s="11">
        <v>166.92</v>
      </c>
      <c r="L2174" s="11">
        <v>5532.06</v>
      </c>
      <c r="M2174" s="11">
        <v>417.3</v>
      </c>
      <c r="N2174" s="11">
        <v>13830.15</v>
      </c>
      <c r="O2174" s="11">
        <v>667.68</v>
      </c>
      <c r="P2174" s="11">
        <v>22128.240000000002</v>
      </c>
    </row>
    <row r="2175" spans="1:16">
      <c r="A2175" t="str">
        <f t="shared" si="49"/>
        <v>2962</v>
      </c>
      <c r="B2175" s="10">
        <v>29</v>
      </c>
      <c r="C2175" s="10">
        <v>62</v>
      </c>
      <c r="D2175" s="10"/>
      <c r="E2175" s="10">
        <v>20850</v>
      </c>
      <c r="F2175" s="10">
        <v>20000</v>
      </c>
      <c r="G2175" s="10"/>
      <c r="H2175" s="10">
        <v>12575.61</v>
      </c>
      <c r="I2175" s="10"/>
      <c r="J2175" s="10">
        <v>17279</v>
      </c>
      <c r="K2175" s="10">
        <v>169.82</v>
      </c>
      <c r="L2175" s="10">
        <v>5867.84</v>
      </c>
      <c r="M2175" s="10">
        <v>424.55</v>
      </c>
      <c r="N2175" s="10">
        <v>14669.61</v>
      </c>
      <c r="O2175" s="10">
        <v>679.28</v>
      </c>
      <c r="P2175" s="10">
        <v>23471.37</v>
      </c>
    </row>
    <row r="2176" spans="1:16">
      <c r="A2176" t="str">
        <f t="shared" si="49"/>
        <v>3063</v>
      </c>
      <c r="B2176" s="11">
        <v>30</v>
      </c>
      <c r="C2176" s="11">
        <v>63</v>
      </c>
      <c r="D2176" s="11"/>
      <c r="E2176" s="11">
        <v>20850</v>
      </c>
      <c r="F2176" s="11">
        <v>20000</v>
      </c>
      <c r="G2176" s="11">
        <v>900</v>
      </c>
      <c r="H2176" s="11">
        <v>13852.88</v>
      </c>
      <c r="I2176" s="11"/>
      <c r="J2176" s="11">
        <v>16681</v>
      </c>
      <c r="K2176" s="11">
        <v>172.78</v>
      </c>
      <c r="L2176" s="11">
        <v>6216.66</v>
      </c>
      <c r="M2176" s="11">
        <v>431.95</v>
      </c>
      <c r="N2176" s="11">
        <v>15541.65</v>
      </c>
      <c r="O2176" s="11">
        <v>691.12</v>
      </c>
      <c r="P2176" s="11">
        <v>24866.63</v>
      </c>
    </row>
    <row r="2177" spans="1:16">
      <c r="A2177" t="str">
        <f t="shared" si="49"/>
        <v>3164</v>
      </c>
      <c r="B2177" s="10">
        <v>31</v>
      </c>
      <c r="C2177" s="10">
        <v>64</v>
      </c>
      <c r="D2177" s="10"/>
      <c r="E2177" s="10">
        <v>20850</v>
      </c>
      <c r="F2177" s="10">
        <v>20000</v>
      </c>
      <c r="G2177" s="10"/>
      <c r="H2177" s="10">
        <v>14268.47</v>
      </c>
      <c r="I2177" s="10"/>
      <c r="J2177" s="10">
        <v>16957</v>
      </c>
      <c r="K2177" s="10">
        <v>166.81</v>
      </c>
      <c r="L2177" s="10">
        <v>6569.97</v>
      </c>
      <c r="M2177" s="10">
        <v>417.03</v>
      </c>
      <c r="N2177" s="10">
        <v>16424.919999999998</v>
      </c>
      <c r="O2177" s="10">
        <v>667.24</v>
      </c>
      <c r="P2177" s="10">
        <v>26279.87</v>
      </c>
    </row>
    <row r="2178" spans="1:16">
      <c r="A2178" t="str">
        <f t="shared" si="49"/>
        <v>3265</v>
      </c>
      <c r="B2178" s="11">
        <v>32</v>
      </c>
      <c r="C2178" s="11">
        <v>65</v>
      </c>
      <c r="D2178" s="11"/>
      <c r="E2178" s="11">
        <v>20850</v>
      </c>
      <c r="F2178" s="11">
        <v>20000</v>
      </c>
      <c r="G2178" s="11"/>
      <c r="H2178" s="11">
        <v>14696.52</v>
      </c>
      <c r="I2178" s="11"/>
      <c r="J2178" s="11">
        <v>17237</v>
      </c>
      <c r="K2178" s="11">
        <v>169.57</v>
      </c>
      <c r="L2178" s="11">
        <v>6936.64</v>
      </c>
      <c r="M2178" s="11">
        <v>423.93</v>
      </c>
      <c r="N2178" s="11">
        <v>17341.59</v>
      </c>
      <c r="O2178" s="11">
        <v>678.28</v>
      </c>
      <c r="P2178" s="11">
        <v>27746.55</v>
      </c>
    </row>
    <row r="2179" spans="1:16">
      <c r="A2179" t="str">
        <f t="shared" si="49"/>
        <v>3366</v>
      </c>
      <c r="B2179" s="10">
        <v>33</v>
      </c>
      <c r="C2179" s="10">
        <v>66</v>
      </c>
      <c r="D2179" s="10"/>
      <c r="E2179" s="10">
        <v>20850</v>
      </c>
      <c r="F2179" s="10">
        <v>20000</v>
      </c>
      <c r="G2179" s="10">
        <v>900</v>
      </c>
      <c r="H2179" s="10">
        <v>16037.42</v>
      </c>
      <c r="I2179" s="10"/>
      <c r="J2179" s="10">
        <v>16624</v>
      </c>
      <c r="K2179" s="10">
        <v>172.37</v>
      </c>
      <c r="L2179" s="10">
        <v>7317.11</v>
      </c>
      <c r="M2179" s="10">
        <v>430.93</v>
      </c>
      <c r="N2179" s="10">
        <v>18292.77</v>
      </c>
      <c r="O2179" s="10">
        <v>689.48</v>
      </c>
      <c r="P2179" s="10">
        <v>29268.42</v>
      </c>
    </row>
    <row r="2180" spans="1:16">
      <c r="A2180" t="str">
        <f t="shared" si="49"/>
        <v>3467</v>
      </c>
      <c r="B2180" s="11">
        <v>34</v>
      </c>
      <c r="C2180" s="11">
        <v>67</v>
      </c>
      <c r="D2180" s="11"/>
      <c r="E2180" s="11">
        <v>20850</v>
      </c>
      <c r="F2180" s="11">
        <v>20000</v>
      </c>
      <c r="G2180" s="11"/>
      <c r="H2180" s="11">
        <v>16518.54</v>
      </c>
      <c r="I2180" s="11"/>
      <c r="J2180" s="11">
        <v>16877</v>
      </c>
      <c r="K2180" s="11">
        <v>166.24</v>
      </c>
      <c r="L2180" s="11">
        <v>7702.86</v>
      </c>
      <c r="M2180" s="11">
        <v>415.6</v>
      </c>
      <c r="N2180" s="11">
        <v>19257.150000000001</v>
      </c>
      <c r="O2180" s="11">
        <v>664.96</v>
      </c>
      <c r="P2180" s="11">
        <v>30811.439999999999</v>
      </c>
    </row>
    <row r="2181" spans="1:16">
      <c r="A2181" t="str">
        <f t="shared" si="49"/>
        <v>3568</v>
      </c>
      <c r="B2181" s="10">
        <v>35</v>
      </c>
      <c r="C2181" s="10">
        <v>68</v>
      </c>
      <c r="D2181" s="10"/>
      <c r="E2181" s="10">
        <v>20850</v>
      </c>
      <c r="F2181" s="10">
        <v>20000</v>
      </c>
      <c r="G2181" s="10"/>
      <c r="H2181" s="10">
        <v>17014.099999999999</v>
      </c>
      <c r="I2181" s="10"/>
      <c r="J2181" s="10">
        <v>17135</v>
      </c>
      <c r="K2181" s="10">
        <v>168.77</v>
      </c>
      <c r="L2181" s="10">
        <v>8102.72</v>
      </c>
      <c r="M2181" s="10">
        <v>421.93</v>
      </c>
      <c r="N2181" s="10">
        <v>20256.79</v>
      </c>
      <c r="O2181" s="10">
        <v>675.08</v>
      </c>
      <c r="P2181" s="10">
        <v>32410.86</v>
      </c>
    </row>
    <row r="2182" spans="1:16">
      <c r="A2182" t="str">
        <f t="shared" si="49"/>
        <v>3669</v>
      </c>
      <c r="B2182" s="11">
        <v>36</v>
      </c>
      <c r="C2182" s="11">
        <v>69</v>
      </c>
      <c r="D2182" s="11"/>
      <c r="E2182" s="11">
        <v>20850</v>
      </c>
      <c r="F2182" s="11">
        <v>20000</v>
      </c>
      <c r="G2182" s="11">
        <v>900</v>
      </c>
      <c r="H2182" s="11">
        <v>18424.52</v>
      </c>
      <c r="I2182" s="11"/>
      <c r="J2182" s="11">
        <v>16497</v>
      </c>
      <c r="K2182" s="11">
        <v>171.35</v>
      </c>
      <c r="L2182" s="11">
        <v>8517.15</v>
      </c>
      <c r="M2182" s="11">
        <v>428.38</v>
      </c>
      <c r="N2182" s="11">
        <v>21292.87</v>
      </c>
      <c r="O2182" s="11">
        <v>685.4</v>
      </c>
      <c r="P2182" s="11">
        <v>34068.589999999997</v>
      </c>
    </row>
    <row r="2183" spans="1:16">
      <c r="A2183" t="str">
        <f t="shared" si="49"/>
        <v>3770</v>
      </c>
      <c r="B2183" s="10">
        <v>37</v>
      </c>
      <c r="C2183" s="10">
        <v>70</v>
      </c>
      <c r="D2183" s="10"/>
      <c r="E2183" s="10">
        <v>20850</v>
      </c>
      <c r="F2183" s="10">
        <v>20000</v>
      </c>
      <c r="G2183" s="10"/>
      <c r="H2183" s="10">
        <v>18977.259999999998</v>
      </c>
      <c r="I2183" s="10"/>
      <c r="J2183" s="10">
        <v>16718</v>
      </c>
      <c r="K2183" s="10">
        <v>164.97</v>
      </c>
      <c r="L2183" s="10">
        <v>8937.6299999999992</v>
      </c>
      <c r="M2183" s="10">
        <v>412.43</v>
      </c>
      <c r="N2183" s="10">
        <v>22344.080000000002</v>
      </c>
      <c r="O2183" s="10">
        <v>659.88</v>
      </c>
      <c r="P2183" s="10">
        <v>35750.519999999997</v>
      </c>
    </row>
    <row r="2184" spans="1:16">
      <c r="A2184" t="str">
        <f t="shared" si="49"/>
        <v>3871</v>
      </c>
      <c r="B2184" s="11">
        <v>38</v>
      </c>
      <c r="C2184" s="11">
        <v>71</v>
      </c>
      <c r="D2184" s="11"/>
      <c r="E2184" s="11">
        <v>20850</v>
      </c>
      <c r="F2184" s="11">
        <v>20000</v>
      </c>
      <c r="G2184" s="11"/>
      <c r="H2184" s="11">
        <v>19546.57</v>
      </c>
      <c r="I2184" s="11"/>
      <c r="J2184" s="11">
        <v>16940</v>
      </c>
      <c r="K2184" s="11">
        <v>167.18</v>
      </c>
      <c r="L2184" s="11">
        <v>9372.94</v>
      </c>
      <c r="M2184" s="11">
        <v>417.95</v>
      </c>
      <c r="N2184" s="11">
        <v>23432.35</v>
      </c>
      <c r="O2184" s="11">
        <v>668.72</v>
      </c>
      <c r="P2184" s="11">
        <v>37491.760000000002</v>
      </c>
    </row>
    <row r="2185" spans="1:16">
      <c r="A2185" t="str">
        <f t="shared" si="49"/>
        <v>3972</v>
      </c>
      <c r="B2185" s="10">
        <v>39</v>
      </c>
      <c r="C2185" s="10">
        <v>72</v>
      </c>
      <c r="D2185" s="10"/>
      <c r="E2185" s="10">
        <v>20850</v>
      </c>
      <c r="F2185" s="10">
        <v>20000</v>
      </c>
      <c r="G2185" s="10">
        <v>900</v>
      </c>
      <c r="H2185" s="10">
        <v>21032.97</v>
      </c>
      <c r="I2185" s="10"/>
      <c r="J2185" s="10">
        <v>16264</v>
      </c>
      <c r="K2185" s="10">
        <v>169.4</v>
      </c>
      <c r="L2185" s="10">
        <v>9823.5300000000007</v>
      </c>
      <c r="M2185" s="10">
        <v>423.5</v>
      </c>
      <c r="N2185" s="10">
        <v>24558.82</v>
      </c>
      <c r="O2185" s="10">
        <v>677.6</v>
      </c>
      <c r="P2185" s="10">
        <v>39294.11</v>
      </c>
    </row>
    <row r="2186" spans="1:16">
      <c r="A2186" t="str">
        <f t="shared" si="49"/>
        <v>4073</v>
      </c>
      <c r="B2186" s="11">
        <v>40</v>
      </c>
      <c r="C2186" s="11">
        <v>73</v>
      </c>
      <c r="D2186" s="11"/>
      <c r="E2186" s="11">
        <v>20850</v>
      </c>
      <c r="F2186" s="11">
        <v>20000</v>
      </c>
      <c r="G2186" s="11"/>
      <c r="H2186" s="11">
        <v>21663.96</v>
      </c>
      <c r="I2186" s="11"/>
      <c r="J2186" s="11">
        <v>16433</v>
      </c>
      <c r="K2186" s="11">
        <v>162.63999999999999</v>
      </c>
      <c r="L2186" s="11">
        <v>10280.870000000001</v>
      </c>
      <c r="M2186" s="11">
        <v>406.6</v>
      </c>
      <c r="N2186" s="11">
        <v>25702.18</v>
      </c>
      <c r="O2186" s="11">
        <v>650.55999999999995</v>
      </c>
      <c r="P2186" s="11">
        <v>41123.5</v>
      </c>
    </row>
    <row r="2187" spans="1:16">
      <c r="A2187" t="str">
        <f t="shared" si="49"/>
        <v>4174</v>
      </c>
      <c r="B2187" s="10">
        <v>41</v>
      </c>
      <c r="C2187" s="10">
        <v>74</v>
      </c>
      <c r="D2187" s="10"/>
      <c r="E2187" s="10">
        <v>20850</v>
      </c>
      <c r="F2187" s="10">
        <v>20000</v>
      </c>
      <c r="G2187" s="10"/>
      <c r="H2187" s="10">
        <v>22313.88</v>
      </c>
      <c r="I2187" s="10"/>
      <c r="J2187" s="10">
        <v>16598</v>
      </c>
      <c r="K2187" s="10">
        <v>164.33</v>
      </c>
      <c r="L2187" s="10">
        <v>10753.63</v>
      </c>
      <c r="M2187" s="10">
        <v>410.83</v>
      </c>
      <c r="N2187" s="10">
        <v>26884.080000000002</v>
      </c>
      <c r="O2187" s="10">
        <v>657.32</v>
      </c>
      <c r="P2187" s="10">
        <v>43014.52</v>
      </c>
    </row>
    <row r="2188" spans="1:16">
      <c r="A2188" t="str">
        <f t="shared" si="49"/>
        <v>4275</v>
      </c>
      <c r="B2188" s="11">
        <v>42</v>
      </c>
      <c r="C2188" s="11">
        <v>75</v>
      </c>
      <c r="D2188" s="11"/>
      <c r="E2188" s="11">
        <v>20850</v>
      </c>
      <c r="F2188" s="11">
        <v>20000</v>
      </c>
      <c r="G2188" s="11">
        <v>900</v>
      </c>
      <c r="H2188" s="11">
        <v>23883.3</v>
      </c>
      <c r="I2188" s="11"/>
      <c r="J2188" s="11">
        <v>15858</v>
      </c>
      <c r="K2188" s="11">
        <v>165.98</v>
      </c>
      <c r="L2188" s="11">
        <v>11242.22</v>
      </c>
      <c r="M2188" s="11">
        <v>414.95</v>
      </c>
      <c r="N2188" s="11">
        <v>28105.55</v>
      </c>
      <c r="O2188" s="11">
        <v>663.92</v>
      </c>
      <c r="P2188" s="11">
        <v>44968.88</v>
      </c>
    </row>
    <row r="2189" spans="1:16">
      <c r="A2189" t="str">
        <f t="shared" si="49"/>
        <v>4376</v>
      </c>
      <c r="B2189" s="10">
        <v>43</v>
      </c>
      <c r="C2189" s="10">
        <v>76</v>
      </c>
      <c r="D2189" s="10"/>
      <c r="E2189" s="10">
        <v>20850</v>
      </c>
      <c r="F2189" s="10">
        <v>20000</v>
      </c>
      <c r="G2189" s="10"/>
      <c r="H2189" s="10">
        <v>24599.79</v>
      </c>
      <c r="I2189" s="10"/>
      <c r="J2189" s="10">
        <v>15944</v>
      </c>
      <c r="K2189" s="10">
        <v>158.58000000000001</v>
      </c>
      <c r="L2189" s="10">
        <v>11738.07</v>
      </c>
      <c r="M2189" s="10">
        <v>396.45</v>
      </c>
      <c r="N2189" s="10">
        <v>29345.16</v>
      </c>
      <c r="O2189" s="10">
        <v>634.32000000000005</v>
      </c>
      <c r="P2189" s="10">
        <v>46952.26</v>
      </c>
    </row>
    <row r="2190" spans="1:16">
      <c r="A2190" t="str">
        <f t="shared" si="49"/>
        <v>4477</v>
      </c>
      <c r="B2190" s="11">
        <v>44</v>
      </c>
      <c r="C2190" s="11">
        <v>77</v>
      </c>
      <c r="D2190" s="11"/>
      <c r="E2190" s="11">
        <v>20850</v>
      </c>
      <c r="F2190" s="11">
        <v>20000</v>
      </c>
      <c r="G2190" s="11"/>
      <c r="H2190" s="11">
        <v>25337.79</v>
      </c>
      <c r="I2190" s="11"/>
      <c r="J2190" s="11">
        <v>16013</v>
      </c>
      <c r="K2190" s="11">
        <v>159.44</v>
      </c>
      <c r="L2190" s="11">
        <v>12249.65</v>
      </c>
      <c r="M2190" s="11">
        <v>398.6</v>
      </c>
      <c r="N2190" s="11">
        <v>30624.12</v>
      </c>
      <c r="O2190" s="11">
        <v>637.76</v>
      </c>
      <c r="P2190" s="11">
        <v>48998.59</v>
      </c>
    </row>
    <row r="2191" spans="1:16">
      <c r="A2191" t="str">
        <f t="shared" si="49"/>
        <v>4578</v>
      </c>
      <c r="B2191" s="10">
        <v>45</v>
      </c>
      <c r="C2191" s="10">
        <v>78</v>
      </c>
      <c r="D2191" s="10"/>
      <c r="E2191" s="10">
        <v>20850</v>
      </c>
      <c r="F2191" s="10">
        <v>20000</v>
      </c>
      <c r="G2191" s="10">
        <v>900</v>
      </c>
      <c r="H2191" s="10">
        <v>26997.919999999998</v>
      </c>
      <c r="I2191" s="10"/>
      <c r="J2191" s="10">
        <v>15163</v>
      </c>
      <c r="K2191" s="10">
        <v>160.13</v>
      </c>
      <c r="L2191" s="10">
        <v>12777.27</v>
      </c>
      <c r="M2191" s="10">
        <v>400.33</v>
      </c>
      <c r="N2191" s="10">
        <v>31943.17</v>
      </c>
      <c r="O2191" s="10">
        <v>640.52</v>
      </c>
      <c r="P2191" s="10">
        <v>51109.07</v>
      </c>
    </row>
    <row r="2192" spans="1:16">
      <c r="A2192" t="str">
        <f t="shared" si="49"/>
        <v>4679</v>
      </c>
      <c r="B2192" s="11">
        <v>46</v>
      </c>
      <c r="C2192" s="11">
        <v>79</v>
      </c>
      <c r="D2192" s="11"/>
      <c r="E2192" s="11">
        <v>20850</v>
      </c>
      <c r="F2192" s="11">
        <v>20000</v>
      </c>
      <c r="G2192" s="11"/>
      <c r="H2192" s="11">
        <v>27807.86</v>
      </c>
      <c r="I2192" s="11"/>
      <c r="J2192" s="11">
        <v>15103</v>
      </c>
      <c r="K2192" s="11">
        <v>151.63</v>
      </c>
      <c r="L2192" s="11">
        <v>13312.22</v>
      </c>
      <c r="M2192" s="11">
        <v>379.08</v>
      </c>
      <c r="N2192" s="11">
        <v>33280.54</v>
      </c>
      <c r="O2192" s="11">
        <v>606.52</v>
      </c>
      <c r="P2192" s="11">
        <v>53248.86</v>
      </c>
    </row>
    <row r="2193" spans="1:16">
      <c r="A2193" t="str">
        <f t="shared" si="49"/>
        <v>4780</v>
      </c>
      <c r="B2193" s="10">
        <v>47</v>
      </c>
      <c r="C2193" s="10">
        <v>80</v>
      </c>
      <c r="D2193" s="10"/>
      <c r="E2193" s="10">
        <v>20850</v>
      </c>
      <c r="F2193" s="10">
        <v>20000</v>
      </c>
      <c r="G2193" s="10"/>
      <c r="H2193" s="10">
        <v>28642.09</v>
      </c>
      <c r="I2193" s="10">
        <v>15000</v>
      </c>
      <c r="J2193" s="10">
        <v>15000</v>
      </c>
      <c r="K2193" s="10">
        <v>151.03</v>
      </c>
      <c r="L2193" s="10">
        <v>13862.61</v>
      </c>
      <c r="M2193" s="10">
        <v>377.58</v>
      </c>
      <c r="N2193" s="10">
        <v>34656.53</v>
      </c>
      <c r="O2193" s="10">
        <v>604.12</v>
      </c>
      <c r="P2193" s="10">
        <v>55450.45</v>
      </c>
    </row>
    <row r="2194" spans="1:16" ht="54">
      <c r="B2194" s="9" t="s">
        <v>27</v>
      </c>
      <c r="C2194" s="9" t="s">
        <v>13</v>
      </c>
      <c r="D2194" s="9" t="s">
        <v>3027</v>
      </c>
      <c r="E2194" s="9" t="s">
        <v>15</v>
      </c>
      <c r="F2194" s="9" t="s">
        <v>16</v>
      </c>
      <c r="G2194" s="9" t="s">
        <v>17</v>
      </c>
      <c r="H2194" s="9" t="s">
        <v>3028</v>
      </c>
      <c r="I2194" s="9" t="s">
        <v>19</v>
      </c>
      <c r="J2194" s="9" t="s">
        <v>20</v>
      </c>
      <c r="K2194" s="9" t="s">
        <v>21</v>
      </c>
      <c r="L2194" s="9" t="s">
        <v>22</v>
      </c>
      <c r="M2194" s="9" t="s">
        <v>23</v>
      </c>
      <c r="N2194" s="9" t="s">
        <v>24</v>
      </c>
      <c r="O2194" s="9" t="s">
        <v>25</v>
      </c>
      <c r="P2194" s="9" t="s">
        <v>26</v>
      </c>
    </row>
    <row r="2195" spans="1:16">
      <c r="A2195" t="str">
        <f t="shared" ref="A2195:A2240" si="50">B2195&amp;C2195</f>
        <v>135</v>
      </c>
      <c r="B2195" s="10">
        <v>1</v>
      </c>
      <c r="C2195" s="10">
        <v>35</v>
      </c>
      <c r="D2195" s="10">
        <v>2095</v>
      </c>
      <c r="E2195" s="10">
        <v>2095</v>
      </c>
      <c r="F2195" s="10">
        <v>20000</v>
      </c>
      <c r="G2195" s="10"/>
      <c r="H2195" s="10"/>
      <c r="I2195" s="10"/>
      <c r="J2195" s="10">
        <v>942.75</v>
      </c>
      <c r="K2195" s="10">
        <v>11.52</v>
      </c>
      <c r="L2195" s="10">
        <v>11.52</v>
      </c>
      <c r="M2195" s="10">
        <v>28.81</v>
      </c>
      <c r="N2195" s="10">
        <v>28.81</v>
      </c>
      <c r="O2195" s="10">
        <v>46.09</v>
      </c>
      <c r="P2195" s="10">
        <v>46.09</v>
      </c>
    </row>
    <row r="2196" spans="1:16">
      <c r="A2196" t="str">
        <f t="shared" si="50"/>
        <v>236</v>
      </c>
      <c r="B2196" s="11">
        <v>2</v>
      </c>
      <c r="C2196" s="11">
        <v>36</v>
      </c>
      <c r="D2196" s="11">
        <v>2095</v>
      </c>
      <c r="E2196" s="11">
        <v>4190</v>
      </c>
      <c r="F2196" s="11">
        <v>20000</v>
      </c>
      <c r="G2196" s="11"/>
      <c r="H2196" s="11"/>
      <c r="I2196" s="11"/>
      <c r="J2196" s="11">
        <v>2535</v>
      </c>
      <c r="K2196" s="11">
        <v>27.23</v>
      </c>
      <c r="L2196" s="11">
        <v>39.1</v>
      </c>
      <c r="M2196" s="11">
        <v>68.08</v>
      </c>
      <c r="N2196" s="11">
        <v>97.75</v>
      </c>
      <c r="O2196" s="11">
        <v>108.93</v>
      </c>
      <c r="P2196" s="11">
        <v>156.4</v>
      </c>
    </row>
    <row r="2197" spans="1:16">
      <c r="A2197" t="str">
        <f t="shared" si="50"/>
        <v>337</v>
      </c>
      <c r="B2197" s="10">
        <v>3</v>
      </c>
      <c r="C2197" s="10">
        <v>37</v>
      </c>
      <c r="D2197" s="10">
        <v>2095</v>
      </c>
      <c r="E2197" s="10">
        <v>6285</v>
      </c>
      <c r="F2197" s="10">
        <v>20000</v>
      </c>
      <c r="G2197" s="10">
        <v>900</v>
      </c>
      <c r="H2197" s="10">
        <v>900</v>
      </c>
      <c r="I2197" s="10"/>
      <c r="J2197" s="10">
        <v>3246</v>
      </c>
      <c r="K2197" s="10">
        <v>43.26</v>
      </c>
      <c r="L2197" s="10">
        <v>83.54</v>
      </c>
      <c r="M2197" s="10">
        <v>108.16</v>
      </c>
      <c r="N2197" s="10">
        <v>208.84</v>
      </c>
      <c r="O2197" s="10">
        <v>173.05</v>
      </c>
      <c r="P2197" s="10">
        <v>334.14</v>
      </c>
    </row>
    <row r="2198" spans="1:16">
      <c r="A2198" t="str">
        <f t="shared" si="50"/>
        <v>438</v>
      </c>
      <c r="B2198" s="11">
        <v>4</v>
      </c>
      <c r="C2198" s="11">
        <v>38</v>
      </c>
      <c r="D2198" s="11">
        <v>2095</v>
      </c>
      <c r="E2198" s="11">
        <v>8380</v>
      </c>
      <c r="F2198" s="11">
        <v>20000</v>
      </c>
      <c r="G2198" s="11"/>
      <c r="H2198" s="11">
        <v>927</v>
      </c>
      <c r="I2198" s="11"/>
      <c r="J2198" s="11">
        <v>5194</v>
      </c>
      <c r="K2198" s="11">
        <v>54.39</v>
      </c>
      <c r="L2198" s="11">
        <v>140.44</v>
      </c>
      <c r="M2198" s="11">
        <v>135.97999999999999</v>
      </c>
      <c r="N2198" s="11">
        <v>351.09</v>
      </c>
      <c r="O2198" s="11">
        <v>217.57</v>
      </c>
      <c r="P2198" s="11">
        <v>561.74</v>
      </c>
    </row>
    <row r="2199" spans="1:16">
      <c r="A2199" t="str">
        <f t="shared" si="50"/>
        <v>539</v>
      </c>
      <c r="B2199" s="10">
        <v>5</v>
      </c>
      <c r="C2199" s="10">
        <v>39</v>
      </c>
      <c r="D2199" s="10">
        <v>2095</v>
      </c>
      <c r="E2199" s="10">
        <v>10475</v>
      </c>
      <c r="F2199" s="10">
        <v>20000</v>
      </c>
      <c r="G2199" s="10"/>
      <c r="H2199" s="10">
        <v>954.81</v>
      </c>
      <c r="I2199" s="10"/>
      <c r="J2199" s="10">
        <v>7222</v>
      </c>
      <c r="K2199" s="10">
        <v>74.73</v>
      </c>
      <c r="L2199" s="10">
        <v>219.38</v>
      </c>
      <c r="M2199" s="10">
        <v>186.83</v>
      </c>
      <c r="N2199" s="10">
        <v>548.46</v>
      </c>
      <c r="O2199" s="10">
        <v>298.93</v>
      </c>
      <c r="P2199" s="10">
        <v>877.53</v>
      </c>
    </row>
    <row r="2200" spans="1:16">
      <c r="A2200" t="str">
        <f t="shared" si="50"/>
        <v>640</v>
      </c>
      <c r="B2200" s="11">
        <v>6</v>
      </c>
      <c r="C2200" s="11">
        <v>40</v>
      </c>
      <c r="D2200" s="11">
        <v>2095</v>
      </c>
      <c r="E2200" s="11">
        <v>12570</v>
      </c>
      <c r="F2200" s="11">
        <v>20000</v>
      </c>
      <c r="G2200" s="11">
        <v>900</v>
      </c>
      <c r="H2200" s="11">
        <v>1883.45</v>
      </c>
      <c r="I2200" s="11"/>
      <c r="J2200" s="11">
        <v>8469</v>
      </c>
      <c r="K2200" s="11">
        <v>95.5</v>
      </c>
      <c r="L2200" s="11">
        <v>321.47000000000003</v>
      </c>
      <c r="M2200" s="11">
        <v>238.76</v>
      </c>
      <c r="N2200" s="11">
        <v>803.67</v>
      </c>
      <c r="O2200" s="11">
        <v>382.01</v>
      </c>
      <c r="P2200" s="11">
        <v>1285.8699999999999</v>
      </c>
    </row>
    <row r="2201" spans="1:16">
      <c r="A2201" t="str">
        <f t="shared" si="50"/>
        <v>741</v>
      </c>
      <c r="B2201" s="10">
        <v>7</v>
      </c>
      <c r="C2201" s="10">
        <v>41</v>
      </c>
      <c r="D2201" s="10">
        <v>2095</v>
      </c>
      <c r="E2201" s="10">
        <v>14665</v>
      </c>
      <c r="F2201" s="10">
        <v>20000</v>
      </c>
      <c r="G2201" s="10"/>
      <c r="H2201" s="10">
        <v>1939.96</v>
      </c>
      <c r="I2201" s="10"/>
      <c r="J2201" s="10">
        <v>10638</v>
      </c>
      <c r="K2201" s="10">
        <v>107.7</v>
      </c>
      <c r="L2201" s="10">
        <v>438.81</v>
      </c>
      <c r="M2201" s="10">
        <v>269.26</v>
      </c>
      <c r="N2201" s="10">
        <v>1097.04</v>
      </c>
      <c r="O2201" s="10">
        <v>430.81</v>
      </c>
      <c r="P2201" s="10">
        <v>1755.26</v>
      </c>
    </row>
    <row r="2202" spans="1:16">
      <c r="A2202" t="str">
        <f t="shared" si="50"/>
        <v>842</v>
      </c>
      <c r="B2202" s="11">
        <v>8</v>
      </c>
      <c r="C2202" s="11">
        <v>42</v>
      </c>
      <c r="D2202" s="11">
        <v>2095</v>
      </c>
      <c r="E2202" s="11">
        <v>16760</v>
      </c>
      <c r="F2202" s="11">
        <v>20000</v>
      </c>
      <c r="G2202" s="11"/>
      <c r="H2202" s="11">
        <v>1998.16</v>
      </c>
      <c r="I2202" s="11"/>
      <c r="J2202" s="11">
        <v>12895</v>
      </c>
      <c r="K2202" s="11">
        <v>129.15</v>
      </c>
      <c r="L2202" s="11">
        <v>581.13</v>
      </c>
      <c r="M2202" s="11">
        <v>322.88</v>
      </c>
      <c r="N2202" s="11">
        <v>1452.83</v>
      </c>
      <c r="O2202" s="11">
        <v>516.61</v>
      </c>
      <c r="P2202" s="11">
        <v>2324.5300000000002</v>
      </c>
    </row>
    <row r="2203" spans="1:16">
      <c r="A2203" t="str">
        <f t="shared" si="50"/>
        <v>943</v>
      </c>
      <c r="B2203" s="10">
        <v>9</v>
      </c>
      <c r="C2203" s="10">
        <v>43</v>
      </c>
      <c r="D2203" s="10">
        <v>2095</v>
      </c>
      <c r="E2203" s="10">
        <v>18855</v>
      </c>
      <c r="F2203" s="10">
        <v>20000</v>
      </c>
      <c r="G2203" s="10">
        <v>900</v>
      </c>
      <c r="H2203" s="10">
        <v>2958.1</v>
      </c>
      <c r="I2203" s="10"/>
      <c r="J2203" s="10">
        <v>14352</v>
      </c>
      <c r="K2203" s="10">
        <v>151.06</v>
      </c>
      <c r="L2203" s="10">
        <v>749.63</v>
      </c>
      <c r="M2203" s="10">
        <v>377.66</v>
      </c>
      <c r="N2203" s="10">
        <v>1874.08</v>
      </c>
      <c r="O2203" s="10">
        <v>604.25</v>
      </c>
      <c r="P2203" s="10">
        <v>2998.52</v>
      </c>
    </row>
    <row r="2204" spans="1:16">
      <c r="A2204" t="str">
        <f t="shared" si="50"/>
        <v>1044</v>
      </c>
      <c r="B2204" s="11">
        <v>10</v>
      </c>
      <c r="C2204" s="11">
        <v>44</v>
      </c>
      <c r="D2204" s="11">
        <v>2095</v>
      </c>
      <c r="E2204" s="11">
        <v>20950</v>
      </c>
      <c r="F2204" s="11">
        <v>20000</v>
      </c>
      <c r="G2204" s="11"/>
      <c r="H2204" s="11">
        <v>3046.84</v>
      </c>
      <c r="I2204" s="11"/>
      <c r="J2204" s="11">
        <v>16765</v>
      </c>
      <c r="K2204" s="11">
        <v>164.45</v>
      </c>
      <c r="L2204" s="11">
        <v>936.57</v>
      </c>
      <c r="M2204" s="11">
        <v>411.13</v>
      </c>
      <c r="N2204" s="11">
        <v>2341.4299999999998</v>
      </c>
      <c r="O2204" s="11">
        <v>657.81</v>
      </c>
      <c r="P2204" s="11">
        <v>3746.29</v>
      </c>
    </row>
    <row r="2205" spans="1:16">
      <c r="A2205" t="str">
        <f t="shared" si="50"/>
        <v>1145</v>
      </c>
      <c r="B2205" s="10">
        <v>11</v>
      </c>
      <c r="C2205" s="10">
        <v>45</v>
      </c>
      <c r="D2205" s="10"/>
      <c r="E2205" s="10">
        <v>20950</v>
      </c>
      <c r="F2205" s="10">
        <v>20000</v>
      </c>
      <c r="G2205" s="10"/>
      <c r="H2205" s="10">
        <v>3138.25</v>
      </c>
      <c r="I2205" s="10"/>
      <c r="J2205" s="10">
        <v>17091</v>
      </c>
      <c r="K2205" s="10">
        <v>167.65</v>
      </c>
      <c r="L2205" s="10">
        <v>1132.32</v>
      </c>
      <c r="M2205" s="10">
        <v>419.13</v>
      </c>
      <c r="N2205" s="10">
        <v>2830.8</v>
      </c>
      <c r="O2205" s="10">
        <v>670.6</v>
      </c>
      <c r="P2205" s="10">
        <v>4529.28</v>
      </c>
    </row>
    <row r="2206" spans="1:16">
      <c r="A2206" t="str">
        <f t="shared" si="50"/>
        <v>1246</v>
      </c>
      <c r="B2206" s="11">
        <v>12</v>
      </c>
      <c r="C2206" s="11">
        <v>46</v>
      </c>
      <c r="D2206" s="11"/>
      <c r="E2206" s="11">
        <v>20950</v>
      </c>
      <c r="F2206" s="11">
        <v>20000</v>
      </c>
      <c r="G2206" s="11">
        <v>900</v>
      </c>
      <c r="H2206" s="11">
        <v>4132.3999999999996</v>
      </c>
      <c r="I2206" s="11"/>
      <c r="J2206" s="11">
        <v>16524</v>
      </c>
      <c r="K2206" s="11">
        <v>170.91</v>
      </c>
      <c r="L2206" s="11">
        <v>1337.2</v>
      </c>
      <c r="M2206" s="11">
        <v>427.28</v>
      </c>
      <c r="N2206" s="11">
        <v>3343</v>
      </c>
      <c r="O2206" s="11">
        <v>683.64</v>
      </c>
      <c r="P2206" s="11">
        <v>5348.8</v>
      </c>
    </row>
    <row r="2207" spans="1:16">
      <c r="A2207" t="str">
        <f t="shared" si="50"/>
        <v>1347</v>
      </c>
      <c r="B2207" s="10">
        <v>13</v>
      </c>
      <c r="C2207" s="10">
        <v>47</v>
      </c>
      <c r="D2207" s="10"/>
      <c r="E2207" s="10">
        <v>20950</v>
      </c>
      <c r="F2207" s="10">
        <v>20000</v>
      </c>
      <c r="G2207" s="10"/>
      <c r="H2207" s="10">
        <v>4256.37</v>
      </c>
      <c r="I2207" s="10"/>
      <c r="J2207" s="10">
        <v>16842</v>
      </c>
      <c r="K2207" s="10">
        <v>165.24</v>
      </c>
      <c r="L2207" s="10">
        <v>1542.56</v>
      </c>
      <c r="M2207" s="10">
        <v>413.1</v>
      </c>
      <c r="N2207" s="10">
        <v>3856.39</v>
      </c>
      <c r="O2207" s="10">
        <v>660.96</v>
      </c>
      <c r="P2207" s="10">
        <v>6170.22</v>
      </c>
    </row>
    <row r="2208" spans="1:16">
      <c r="A2208" t="str">
        <f t="shared" si="50"/>
        <v>1448</v>
      </c>
      <c r="B2208" s="11">
        <v>14</v>
      </c>
      <c r="C2208" s="11">
        <v>48</v>
      </c>
      <c r="D2208" s="11"/>
      <c r="E2208" s="11">
        <v>20950</v>
      </c>
      <c r="F2208" s="11">
        <v>20000</v>
      </c>
      <c r="G2208" s="11"/>
      <c r="H2208" s="11">
        <v>4384.0600000000004</v>
      </c>
      <c r="I2208" s="11"/>
      <c r="J2208" s="11">
        <v>17167</v>
      </c>
      <c r="K2208" s="11">
        <v>168.42</v>
      </c>
      <c r="L2208" s="11">
        <v>1757.25</v>
      </c>
      <c r="M2208" s="11">
        <v>421.05</v>
      </c>
      <c r="N2208" s="11">
        <v>4393.13</v>
      </c>
      <c r="O2208" s="11">
        <v>673.68</v>
      </c>
      <c r="P2208" s="11">
        <v>7029.01</v>
      </c>
    </row>
    <row r="2209" spans="1:16">
      <c r="A2209" t="str">
        <f t="shared" si="50"/>
        <v>1549</v>
      </c>
      <c r="B2209" s="10">
        <v>15</v>
      </c>
      <c r="C2209" s="10">
        <v>49</v>
      </c>
      <c r="D2209" s="10"/>
      <c r="E2209" s="10">
        <v>20950</v>
      </c>
      <c r="F2209" s="10">
        <v>20000</v>
      </c>
      <c r="G2209" s="10">
        <v>900</v>
      </c>
      <c r="H2209" s="10">
        <v>5415.58</v>
      </c>
      <c r="I2209" s="10"/>
      <c r="J2209" s="10">
        <v>16599</v>
      </c>
      <c r="K2209" s="10">
        <v>171.67</v>
      </c>
      <c r="L2209" s="10">
        <v>1981.64</v>
      </c>
      <c r="M2209" s="10">
        <v>429.18</v>
      </c>
      <c r="N2209" s="10">
        <v>4954.1000000000004</v>
      </c>
      <c r="O2209" s="10">
        <v>686.68</v>
      </c>
      <c r="P2209" s="10">
        <v>7926.56</v>
      </c>
    </row>
    <row r="2210" spans="1:16">
      <c r="A2210" t="str">
        <f t="shared" si="50"/>
        <v>1650</v>
      </c>
      <c r="B2210" s="11">
        <v>16</v>
      </c>
      <c r="C2210" s="11">
        <v>50</v>
      </c>
      <c r="D2210" s="11"/>
      <c r="E2210" s="11">
        <v>20950</v>
      </c>
      <c r="F2210" s="11">
        <v>20000</v>
      </c>
      <c r="G2210" s="11"/>
      <c r="H2210" s="11">
        <v>5578.05</v>
      </c>
      <c r="I2210" s="11"/>
      <c r="J2210" s="11">
        <v>16915</v>
      </c>
      <c r="K2210" s="11">
        <v>165.99</v>
      </c>
      <c r="L2210" s="11">
        <v>2207.08</v>
      </c>
      <c r="M2210" s="11">
        <v>414.98</v>
      </c>
      <c r="N2210" s="11">
        <v>5517.7</v>
      </c>
      <c r="O2210" s="11">
        <v>663.96</v>
      </c>
      <c r="P2210" s="11">
        <v>8828.32</v>
      </c>
    </row>
    <row r="2211" spans="1:16">
      <c r="A2211" t="str">
        <f t="shared" si="50"/>
        <v>1751</v>
      </c>
      <c r="B2211" s="10">
        <v>17</v>
      </c>
      <c r="C2211" s="10">
        <v>51</v>
      </c>
      <c r="D2211" s="10"/>
      <c r="E2211" s="10">
        <v>20950</v>
      </c>
      <c r="F2211" s="10">
        <v>20000</v>
      </c>
      <c r="G2211" s="10"/>
      <c r="H2211" s="10">
        <v>5745.39</v>
      </c>
      <c r="I2211" s="10"/>
      <c r="J2211" s="10">
        <v>17238</v>
      </c>
      <c r="K2211" s="10">
        <v>169.15</v>
      </c>
      <c r="L2211" s="10">
        <v>2442.44</v>
      </c>
      <c r="M2211" s="10">
        <v>422.88</v>
      </c>
      <c r="N2211" s="10">
        <v>6106.1</v>
      </c>
      <c r="O2211" s="10">
        <v>676.6</v>
      </c>
      <c r="P2211" s="10">
        <v>9769.76</v>
      </c>
    </row>
    <row r="2212" spans="1:16">
      <c r="A2212" t="str">
        <f t="shared" si="50"/>
        <v>1852</v>
      </c>
      <c r="B2212" s="11">
        <v>18</v>
      </c>
      <c r="C2212" s="11">
        <v>52</v>
      </c>
      <c r="D2212" s="11"/>
      <c r="E2212" s="11">
        <v>20950</v>
      </c>
      <c r="F2212" s="11">
        <v>20000</v>
      </c>
      <c r="G2212" s="11">
        <v>900</v>
      </c>
      <c r="H2212" s="11">
        <v>6817.75</v>
      </c>
      <c r="I2212" s="11"/>
      <c r="J2212" s="11">
        <v>16667</v>
      </c>
      <c r="K2212" s="11">
        <v>172.38</v>
      </c>
      <c r="L2212" s="11">
        <v>2688.09</v>
      </c>
      <c r="M2212" s="11">
        <v>430.95</v>
      </c>
      <c r="N2212" s="11">
        <v>6720.24</v>
      </c>
      <c r="O2212" s="11">
        <v>689.52</v>
      </c>
      <c r="P2212" s="11">
        <v>10752.38</v>
      </c>
    </row>
    <row r="2213" spans="1:16">
      <c r="A2213" t="str">
        <f t="shared" si="50"/>
        <v>1953</v>
      </c>
      <c r="B2213" s="10">
        <v>19</v>
      </c>
      <c r="C2213" s="10">
        <v>53</v>
      </c>
      <c r="D2213" s="10"/>
      <c r="E2213" s="10">
        <v>20950</v>
      </c>
      <c r="F2213" s="10">
        <v>20000</v>
      </c>
      <c r="G2213" s="10"/>
      <c r="H2213" s="10">
        <v>7022.29</v>
      </c>
      <c r="I2213" s="10"/>
      <c r="J2213" s="10">
        <v>16980</v>
      </c>
      <c r="K2213" s="10">
        <v>166.67</v>
      </c>
      <c r="L2213" s="10">
        <v>2935.41</v>
      </c>
      <c r="M2213" s="10">
        <v>416.68</v>
      </c>
      <c r="N2213" s="10">
        <v>7338.52</v>
      </c>
      <c r="O2213" s="10">
        <v>666.68</v>
      </c>
      <c r="P2213" s="10">
        <v>11741.63</v>
      </c>
    </row>
    <row r="2214" spans="1:16">
      <c r="A2214" t="str">
        <f t="shared" si="50"/>
        <v>2054</v>
      </c>
      <c r="B2214" s="11">
        <v>20</v>
      </c>
      <c r="C2214" s="11">
        <v>54</v>
      </c>
      <c r="D2214" s="11"/>
      <c r="E2214" s="11">
        <v>20950</v>
      </c>
      <c r="F2214" s="11">
        <v>20000</v>
      </c>
      <c r="G2214" s="11"/>
      <c r="H2214" s="11">
        <v>7232.95</v>
      </c>
      <c r="I2214" s="11"/>
      <c r="J2214" s="11">
        <v>17300</v>
      </c>
      <c r="K2214" s="11">
        <v>169.8</v>
      </c>
      <c r="L2214" s="11">
        <v>3193.27</v>
      </c>
      <c r="M2214" s="11">
        <v>424.5</v>
      </c>
      <c r="N2214" s="11">
        <v>7983.17</v>
      </c>
      <c r="O2214" s="11">
        <v>679.2</v>
      </c>
      <c r="P2214" s="11">
        <v>12773.08</v>
      </c>
    </row>
    <row r="2215" spans="1:16">
      <c r="A2215" t="str">
        <f t="shared" si="50"/>
        <v>2155</v>
      </c>
      <c r="B2215" s="10">
        <v>21</v>
      </c>
      <c r="C2215" s="10">
        <v>55</v>
      </c>
      <c r="D2215" s="10"/>
      <c r="E2215" s="10">
        <v>20950</v>
      </c>
      <c r="F2215" s="10">
        <v>20000</v>
      </c>
      <c r="G2215" s="10">
        <v>900</v>
      </c>
      <c r="H2215" s="10">
        <v>8349.94</v>
      </c>
      <c r="I2215" s="10"/>
      <c r="J2215" s="10">
        <v>16726</v>
      </c>
      <c r="K2215" s="10">
        <v>173</v>
      </c>
      <c r="L2215" s="10">
        <v>3462.07</v>
      </c>
      <c r="M2215" s="10">
        <v>432.5</v>
      </c>
      <c r="N2215" s="10">
        <v>8655.17</v>
      </c>
      <c r="O2215" s="10">
        <v>692</v>
      </c>
      <c r="P2215" s="10">
        <v>13848.27</v>
      </c>
    </row>
    <row r="2216" spans="1:16">
      <c r="A2216" t="str">
        <f t="shared" si="50"/>
        <v>2256</v>
      </c>
      <c r="B2216" s="11">
        <v>22</v>
      </c>
      <c r="C2216" s="11">
        <v>56</v>
      </c>
      <c r="D2216" s="11"/>
      <c r="E2216" s="11">
        <v>20950</v>
      </c>
      <c r="F2216" s="11">
        <v>20000</v>
      </c>
      <c r="G2216" s="11"/>
      <c r="H2216" s="11">
        <v>8600.44</v>
      </c>
      <c r="I2216" s="11"/>
      <c r="J2216" s="11">
        <v>17033</v>
      </c>
      <c r="K2216" s="11">
        <v>167.26</v>
      </c>
      <c r="L2216" s="11">
        <v>3733.19</v>
      </c>
      <c r="M2216" s="11">
        <v>418.15</v>
      </c>
      <c r="N2216" s="11">
        <v>9332.9699999999993</v>
      </c>
      <c r="O2216" s="11">
        <v>669.04</v>
      </c>
      <c r="P2216" s="11">
        <v>14932.76</v>
      </c>
    </row>
    <row r="2217" spans="1:16">
      <c r="A2217" t="str">
        <f t="shared" si="50"/>
        <v>2357</v>
      </c>
      <c r="B2217" s="10">
        <v>23</v>
      </c>
      <c r="C2217" s="10">
        <v>57</v>
      </c>
      <c r="D2217" s="10"/>
      <c r="E2217" s="10">
        <v>20950</v>
      </c>
      <c r="F2217" s="10">
        <v>20000</v>
      </c>
      <c r="G2217" s="10"/>
      <c r="H2217" s="10">
        <v>8858.4500000000007</v>
      </c>
      <c r="I2217" s="10"/>
      <c r="J2217" s="10">
        <v>17348</v>
      </c>
      <c r="K2217" s="10">
        <v>170.33</v>
      </c>
      <c r="L2217" s="10">
        <v>4015.52</v>
      </c>
      <c r="M2217" s="10">
        <v>425.83</v>
      </c>
      <c r="N2217" s="10">
        <v>10038.790000000001</v>
      </c>
      <c r="O2217" s="10">
        <v>681.32</v>
      </c>
      <c r="P2217" s="10">
        <v>16062.06</v>
      </c>
    </row>
    <row r="2218" spans="1:16">
      <c r="A2218" t="str">
        <f t="shared" si="50"/>
        <v>2458</v>
      </c>
      <c r="B2218" s="11">
        <v>24</v>
      </c>
      <c r="C2218" s="11">
        <v>58</v>
      </c>
      <c r="D2218" s="11"/>
      <c r="E2218" s="11">
        <v>20950</v>
      </c>
      <c r="F2218" s="11">
        <v>20000</v>
      </c>
      <c r="G2218" s="11">
        <v>900</v>
      </c>
      <c r="H2218" s="11">
        <v>10024.209999999999</v>
      </c>
      <c r="I2218" s="11"/>
      <c r="J2218" s="11">
        <v>16769</v>
      </c>
      <c r="K2218" s="11">
        <v>173.48</v>
      </c>
      <c r="L2218" s="11">
        <v>4309.46</v>
      </c>
      <c r="M2218" s="11">
        <v>433.7</v>
      </c>
      <c r="N2218" s="11">
        <v>10773.65</v>
      </c>
      <c r="O2218" s="11">
        <v>693.92</v>
      </c>
      <c r="P2218" s="11">
        <v>17237.84</v>
      </c>
    </row>
    <row r="2219" spans="1:16">
      <c r="A2219" t="str">
        <f t="shared" si="50"/>
        <v>2559</v>
      </c>
      <c r="B2219" s="10">
        <v>25</v>
      </c>
      <c r="C2219" s="10">
        <v>59</v>
      </c>
      <c r="D2219" s="10"/>
      <c r="E2219" s="10">
        <v>20950</v>
      </c>
      <c r="F2219" s="10">
        <v>20000</v>
      </c>
      <c r="G2219" s="10"/>
      <c r="H2219" s="10">
        <v>10324.93</v>
      </c>
      <c r="I2219" s="10"/>
      <c r="J2219" s="10">
        <v>17069</v>
      </c>
      <c r="K2219" s="10">
        <v>167.69</v>
      </c>
      <c r="L2219" s="10">
        <v>4606.43</v>
      </c>
      <c r="M2219" s="10">
        <v>419.23</v>
      </c>
      <c r="N2219" s="10">
        <v>11516.09</v>
      </c>
      <c r="O2219" s="10">
        <v>670.76</v>
      </c>
      <c r="P2219" s="10">
        <v>18425.740000000002</v>
      </c>
    </row>
    <row r="2220" spans="1:16">
      <c r="A2220" t="str">
        <f t="shared" si="50"/>
        <v>2660</v>
      </c>
      <c r="B2220" s="11">
        <v>26</v>
      </c>
      <c r="C2220" s="11">
        <v>60</v>
      </c>
      <c r="D2220" s="11"/>
      <c r="E2220" s="11">
        <v>20950</v>
      </c>
      <c r="F2220" s="11">
        <v>20000</v>
      </c>
      <c r="G2220" s="11"/>
      <c r="H2220" s="11">
        <v>10634.68</v>
      </c>
      <c r="I2220" s="11"/>
      <c r="J2220" s="11">
        <v>17376</v>
      </c>
      <c r="K2220" s="11">
        <v>170.69</v>
      </c>
      <c r="L2220" s="11">
        <v>4915.32</v>
      </c>
      <c r="M2220" s="11">
        <v>426.73</v>
      </c>
      <c r="N2220" s="11">
        <v>12288.29</v>
      </c>
      <c r="O2220" s="11">
        <v>682.76</v>
      </c>
      <c r="P2220" s="11">
        <v>19661.27</v>
      </c>
    </row>
    <row r="2221" spans="1:16">
      <c r="A2221" t="str">
        <f t="shared" si="50"/>
        <v>2761</v>
      </c>
      <c r="B2221" s="10">
        <v>27</v>
      </c>
      <c r="C2221" s="10">
        <v>61</v>
      </c>
      <c r="D2221" s="10"/>
      <c r="E2221" s="10">
        <v>20950</v>
      </c>
      <c r="F2221" s="10">
        <v>20000</v>
      </c>
      <c r="G2221" s="10">
        <v>900</v>
      </c>
      <c r="H2221" s="10">
        <v>11853.72</v>
      </c>
      <c r="I2221" s="10"/>
      <c r="J2221" s="10">
        <v>16789</v>
      </c>
      <c r="K2221" s="10">
        <v>173.76</v>
      </c>
      <c r="L2221" s="10">
        <v>5236.54</v>
      </c>
      <c r="M2221" s="10">
        <v>434.4</v>
      </c>
      <c r="N2221" s="10">
        <v>13091.34</v>
      </c>
      <c r="O2221" s="10">
        <v>695.04</v>
      </c>
      <c r="P2221" s="10">
        <v>20946.150000000001</v>
      </c>
    </row>
    <row r="2222" spans="1:16">
      <c r="A2222" t="str">
        <f t="shared" si="50"/>
        <v>2862</v>
      </c>
      <c r="B2222" s="11">
        <v>28</v>
      </c>
      <c r="C2222" s="11">
        <v>62</v>
      </c>
      <c r="D2222" s="11"/>
      <c r="E2222" s="11">
        <v>20950</v>
      </c>
      <c r="F2222" s="11">
        <v>20000</v>
      </c>
      <c r="G2222" s="11"/>
      <c r="H2222" s="11">
        <v>12209.33</v>
      </c>
      <c r="I2222" s="11"/>
      <c r="J2222" s="11">
        <v>17078</v>
      </c>
      <c r="K2222" s="11">
        <v>167.89</v>
      </c>
      <c r="L2222" s="11">
        <v>5561.52</v>
      </c>
      <c r="M2222" s="11">
        <v>419.73</v>
      </c>
      <c r="N2222" s="11">
        <v>13903.81</v>
      </c>
      <c r="O2222" s="11">
        <v>671.56</v>
      </c>
      <c r="P2222" s="11">
        <v>22246.09</v>
      </c>
    </row>
    <row r="2223" spans="1:16">
      <c r="A2223" t="str">
        <f t="shared" si="50"/>
        <v>2963</v>
      </c>
      <c r="B2223" s="10">
        <v>29</v>
      </c>
      <c r="C2223" s="10">
        <v>63</v>
      </c>
      <c r="D2223" s="10"/>
      <c r="E2223" s="10">
        <v>20950</v>
      </c>
      <c r="F2223" s="10">
        <v>20000</v>
      </c>
      <c r="G2223" s="10"/>
      <c r="H2223" s="10">
        <v>12575.61</v>
      </c>
      <c r="I2223" s="10"/>
      <c r="J2223" s="10">
        <v>17374</v>
      </c>
      <c r="K2223" s="10">
        <v>170.78</v>
      </c>
      <c r="L2223" s="10">
        <v>5899.15</v>
      </c>
      <c r="M2223" s="10">
        <v>426.95</v>
      </c>
      <c r="N2223" s="10">
        <v>14747.87</v>
      </c>
      <c r="O2223" s="10">
        <v>683.12</v>
      </c>
      <c r="P2223" s="10">
        <v>23596.6</v>
      </c>
    </row>
    <row r="2224" spans="1:16">
      <c r="A2224" t="str">
        <f t="shared" si="50"/>
        <v>3064</v>
      </c>
      <c r="B2224" s="11">
        <v>30</v>
      </c>
      <c r="C2224" s="11">
        <v>64</v>
      </c>
      <c r="D2224" s="11"/>
      <c r="E2224" s="11">
        <v>20950</v>
      </c>
      <c r="F2224" s="11">
        <v>20000</v>
      </c>
      <c r="G2224" s="11">
        <v>900</v>
      </c>
      <c r="H2224" s="11">
        <v>13852.88</v>
      </c>
      <c r="I2224" s="11"/>
      <c r="J2224" s="11">
        <v>16776</v>
      </c>
      <c r="K2224" s="11">
        <v>173.74</v>
      </c>
      <c r="L2224" s="11">
        <v>6249.86</v>
      </c>
      <c r="M2224" s="11">
        <v>434.35</v>
      </c>
      <c r="N2224" s="11">
        <v>15624.66</v>
      </c>
      <c r="O2224" s="11">
        <v>694.96</v>
      </c>
      <c r="P2224" s="11">
        <v>24999.45</v>
      </c>
    </row>
    <row r="2225" spans="1:16">
      <c r="A2225" t="str">
        <f t="shared" si="50"/>
        <v>3165</v>
      </c>
      <c r="B2225" s="10">
        <v>31</v>
      </c>
      <c r="C2225" s="10">
        <v>65</v>
      </c>
      <c r="D2225" s="10"/>
      <c r="E2225" s="10">
        <v>20950</v>
      </c>
      <c r="F2225" s="10">
        <v>20000</v>
      </c>
      <c r="G2225" s="10"/>
      <c r="H2225" s="10">
        <v>14268.47</v>
      </c>
      <c r="I2225" s="10"/>
      <c r="J2225" s="10">
        <v>17049</v>
      </c>
      <c r="K2225" s="10">
        <v>167.76</v>
      </c>
      <c r="L2225" s="10">
        <v>6605.12</v>
      </c>
      <c r="M2225" s="10">
        <v>419.4</v>
      </c>
      <c r="N2225" s="10">
        <v>16512.8</v>
      </c>
      <c r="O2225" s="10">
        <v>671.04</v>
      </c>
      <c r="P2225" s="10">
        <v>26420.48</v>
      </c>
    </row>
    <row r="2226" spans="1:16">
      <c r="A2226" t="str">
        <f t="shared" si="50"/>
        <v>3266</v>
      </c>
      <c r="B2226" s="11">
        <v>32</v>
      </c>
      <c r="C2226" s="11">
        <v>66</v>
      </c>
      <c r="D2226" s="11"/>
      <c r="E2226" s="11">
        <v>20950</v>
      </c>
      <c r="F2226" s="11">
        <v>20000</v>
      </c>
      <c r="G2226" s="11"/>
      <c r="H2226" s="11">
        <v>14696.52</v>
      </c>
      <c r="I2226" s="11"/>
      <c r="J2226" s="11">
        <v>17328</v>
      </c>
      <c r="K2226" s="11">
        <v>170.49</v>
      </c>
      <c r="L2226" s="11">
        <v>6973.76</v>
      </c>
      <c r="M2226" s="11">
        <v>426.23</v>
      </c>
      <c r="N2226" s="11">
        <v>17434.41</v>
      </c>
      <c r="O2226" s="11">
        <v>681.96</v>
      </c>
      <c r="P2226" s="11">
        <v>27895.05</v>
      </c>
    </row>
    <row r="2227" spans="1:16">
      <c r="A2227" t="str">
        <f t="shared" si="50"/>
        <v>3367</v>
      </c>
      <c r="B2227" s="10">
        <v>33</v>
      </c>
      <c r="C2227" s="10">
        <v>67</v>
      </c>
      <c r="D2227" s="10"/>
      <c r="E2227" s="10">
        <v>20950</v>
      </c>
      <c r="F2227" s="10">
        <v>20000</v>
      </c>
      <c r="G2227" s="10">
        <v>900</v>
      </c>
      <c r="H2227" s="10">
        <v>16037.42</v>
      </c>
      <c r="I2227" s="10"/>
      <c r="J2227" s="10">
        <v>16713</v>
      </c>
      <c r="K2227" s="10">
        <v>173.28</v>
      </c>
      <c r="L2227" s="10">
        <v>7356.26</v>
      </c>
      <c r="M2227" s="10">
        <v>433.2</v>
      </c>
      <c r="N2227" s="10">
        <v>18390.64</v>
      </c>
      <c r="O2227" s="10">
        <v>693.12</v>
      </c>
      <c r="P2227" s="10">
        <v>29425.02</v>
      </c>
    </row>
    <row r="2228" spans="1:16">
      <c r="A2228" t="str">
        <f t="shared" si="50"/>
        <v>3468</v>
      </c>
      <c r="B2228" s="11">
        <v>34</v>
      </c>
      <c r="C2228" s="11">
        <v>68</v>
      </c>
      <c r="D2228" s="11"/>
      <c r="E2228" s="11">
        <v>20950</v>
      </c>
      <c r="F2228" s="11">
        <v>20000</v>
      </c>
      <c r="G2228" s="11"/>
      <c r="H2228" s="11">
        <v>16518.54</v>
      </c>
      <c r="I2228" s="11"/>
      <c r="J2228" s="11">
        <v>16963</v>
      </c>
      <c r="K2228" s="11">
        <v>167.13</v>
      </c>
      <c r="L2228" s="11">
        <v>7744.07</v>
      </c>
      <c r="M2228" s="11">
        <v>417.83</v>
      </c>
      <c r="N2228" s="11">
        <v>19360.18</v>
      </c>
      <c r="O2228" s="11">
        <v>668.52</v>
      </c>
      <c r="P2228" s="11">
        <v>30976.29</v>
      </c>
    </row>
    <row r="2229" spans="1:16">
      <c r="A2229" t="str">
        <f t="shared" si="50"/>
        <v>3569</v>
      </c>
      <c r="B2229" s="10">
        <v>35</v>
      </c>
      <c r="C2229" s="10">
        <v>69</v>
      </c>
      <c r="D2229" s="10"/>
      <c r="E2229" s="10">
        <v>20950</v>
      </c>
      <c r="F2229" s="10">
        <v>20000</v>
      </c>
      <c r="G2229" s="10"/>
      <c r="H2229" s="10">
        <v>17014.099999999999</v>
      </c>
      <c r="I2229" s="10"/>
      <c r="J2229" s="10">
        <v>17216</v>
      </c>
      <c r="K2229" s="10">
        <v>169.63</v>
      </c>
      <c r="L2229" s="10">
        <v>8146.03</v>
      </c>
      <c r="M2229" s="10">
        <v>424.08</v>
      </c>
      <c r="N2229" s="10">
        <v>20365.060000000001</v>
      </c>
      <c r="O2229" s="10">
        <v>678.52</v>
      </c>
      <c r="P2229" s="10">
        <v>32584.1</v>
      </c>
    </row>
    <row r="2230" spans="1:16">
      <c r="A2230" t="str">
        <f t="shared" si="50"/>
        <v>3670</v>
      </c>
      <c r="B2230" s="11">
        <v>36</v>
      </c>
      <c r="C2230" s="11">
        <v>70</v>
      </c>
      <c r="D2230" s="11"/>
      <c r="E2230" s="11">
        <v>20950</v>
      </c>
      <c r="F2230" s="11">
        <v>20000</v>
      </c>
      <c r="G2230" s="11">
        <v>900</v>
      </c>
      <c r="H2230" s="11">
        <v>18424.52</v>
      </c>
      <c r="I2230" s="11"/>
      <c r="J2230" s="11">
        <v>16575</v>
      </c>
      <c r="K2230" s="11">
        <v>172.16</v>
      </c>
      <c r="L2230" s="11">
        <v>8562.57</v>
      </c>
      <c r="M2230" s="11">
        <v>430.4</v>
      </c>
      <c r="N2230" s="11">
        <v>21406.42</v>
      </c>
      <c r="O2230" s="11">
        <v>688.64</v>
      </c>
      <c r="P2230" s="11">
        <v>34250.269999999997</v>
      </c>
    </row>
    <row r="2231" spans="1:16">
      <c r="A2231" t="str">
        <f t="shared" si="50"/>
        <v>3771</v>
      </c>
      <c r="B2231" s="10">
        <v>37</v>
      </c>
      <c r="C2231" s="10">
        <v>71</v>
      </c>
      <c r="D2231" s="10"/>
      <c r="E2231" s="10">
        <v>20950</v>
      </c>
      <c r="F2231" s="10">
        <v>20000</v>
      </c>
      <c r="G2231" s="10"/>
      <c r="H2231" s="10">
        <v>18977.259999999998</v>
      </c>
      <c r="I2231" s="10"/>
      <c r="J2231" s="10">
        <v>16789</v>
      </c>
      <c r="K2231" s="10">
        <v>165.75</v>
      </c>
      <c r="L2231" s="10">
        <v>8985.19</v>
      </c>
      <c r="M2231" s="10">
        <v>414.38</v>
      </c>
      <c r="N2231" s="10">
        <v>22462.98</v>
      </c>
      <c r="O2231" s="10">
        <v>663</v>
      </c>
      <c r="P2231" s="10">
        <v>35940.769999999997</v>
      </c>
    </row>
    <row r="2232" spans="1:16">
      <c r="A2232" t="str">
        <f t="shared" si="50"/>
        <v>3872</v>
      </c>
      <c r="B2232" s="11">
        <v>38</v>
      </c>
      <c r="C2232" s="11">
        <v>72</v>
      </c>
      <c r="D2232" s="11"/>
      <c r="E2232" s="11">
        <v>20950</v>
      </c>
      <c r="F2232" s="11">
        <v>20000</v>
      </c>
      <c r="G2232" s="11"/>
      <c r="H2232" s="11">
        <v>19546.57</v>
      </c>
      <c r="I2232" s="11"/>
      <c r="J2232" s="11">
        <v>17004</v>
      </c>
      <c r="K2232" s="11">
        <v>167.89</v>
      </c>
      <c r="L2232" s="11">
        <v>9422.64</v>
      </c>
      <c r="M2232" s="11">
        <v>419.73</v>
      </c>
      <c r="N2232" s="11">
        <v>23556.6</v>
      </c>
      <c r="O2232" s="11">
        <v>671.56</v>
      </c>
      <c r="P2232" s="11">
        <v>37690.559999999998</v>
      </c>
    </row>
    <row r="2233" spans="1:16">
      <c r="A2233" t="str">
        <f t="shared" si="50"/>
        <v>3973</v>
      </c>
      <c r="B2233" s="10">
        <v>39</v>
      </c>
      <c r="C2233" s="10">
        <v>73</v>
      </c>
      <c r="D2233" s="10"/>
      <c r="E2233" s="10">
        <v>20950</v>
      </c>
      <c r="F2233" s="10">
        <v>20000</v>
      </c>
      <c r="G2233" s="10">
        <v>900</v>
      </c>
      <c r="H2233" s="10">
        <v>21032.97</v>
      </c>
      <c r="I2233" s="10"/>
      <c r="J2233" s="10">
        <v>16320</v>
      </c>
      <c r="K2233" s="10">
        <v>170.04</v>
      </c>
      <c r="L2233" s="10">
        <v>9875.36</v>
      </c>
      <c r="M2233" s="10">
        <v>425.1</v>
      </c>
      <c r="N2233" s="10">
        <v>24688.400000000001</v>
      </c>
      <c r="O2233" s="10">
        <v>680.16</v>
      </c>
      <c r="P2233" s="10">
        <v>39501.43</v>
      </c>
    </row>
    <row r="2234" spans="1:16">
      <c r="A2234" t="str">
        <f t="shared" si="50"/>
        <v>4074</v>
      </c>
      <c r="B2234" s="11">
        <v>40</v>
      </c>
      <c r="C2234" s="11">
        <v>74</v>
      </c>
      <c r="D2234" s="11"/>
      <c r="E2234" s="11">
        <v>20950</v>
      </c>
      <c r="F2234" s="11">
        <v>20000</v>
      </c>
      <c r="G2234" s="11"/>
      <c r="H2234" s="11">
        <v>21663.96</v>
      </c>
      <c r="I2234" s="11"/>
      <c r="J2234" s="11">
        <v>16478</v>
      </c>
      <c r="K2234" s="11">
        <v>163.19999999999999</v>
      </c>
      <c r="L2234" s="11">
        <v>10334.82</v>
      </c>
      <c r="M2234" s="11">
        <v>408</v>
      </c>
      <c r="N2234" s="11">
        <v>25837.05</v>
      </c>
      <c r="O2234" s="11">
        <v>652.79999999999995</v>
      </c>
      <c r="P2234" s="11">
        <v>41339.279999999999</v>
      </c>
    </row>
    <row r="2235" spans="1:16">
      <c r="A2235" t="str">
        <f t="shared" si="50"/>
        <v>4175</v>
      </c>
      <c r="B2235" s="10">
        <v>41</v>
      </c>
      <c r="C2235" s="10">
        <v>75</v>
      </c>
      <c r="D2235" s="10"/>
      <c r="E2235" s="10">
        <v>20950</v>
      </c>
      <c r="F2235" s="10">
        <v>20000</v>
      </c>
      <c r="G2235" s="10"/>
      <c r="H2235" s="10">
        <v>22313.88</v>
      </c>
      <c r="I2235" s="10"/>
      <c r="J2235" s="10">
        <v>16629</v>
      </c>
      <c r="K2235" s="10">
        <v>164.78</v>
      </c>
      <c r="L2235" s="10">
        <v>10809.64</v>
      </c>
      <c r="M2235" s="10">
        <v>411.95</v>
      </c>
      <c r="N2235" s="10">
        <v>27024.11</v>
      </c>
      <c r="O2235" s="10">
        <v>659.12</v>
      </c>
      <c r="P2235" s="10">
        <v>43238.58</v>
      </c>
    </row>
    <row r="2236" spans="1:16">
      <c r="A2236" t="str">
        <f t="shared" si="50"/>
        <v>4276</v>
      </c>
      <c r="B2236" s="11">
        <v>42</v>
      </c>
      <c r="C2236" s="11">
        <v>76</v>
      </c>
      <c r="D2236" s="11"/>
      <c r="E2236" s="11">
        <v>20950</v>
      </c>
      <c r="F2236" s="11">
        <v>20000</v>
      </c>
      <c r="G2236" s="11">
        <v>900</v>
      </c>
      <c r="H2236" s="11">
        <v>23883.3</v>
      </c>
      <c r="I2236" s="11"/>
      <c r="J2236" s="11">
        <v>15875</v>
      </c>
      <c r="K2236" s="11">
        <v>166.29</v>
      </c>
      <c r="L2236" s="11">
        <v>11300.22</v>
      </c>
      <c r="M2236" s="11">
        <v>415.73</v>
      </c>
      <c r="N2236" s="11">
        <v>28250.560000000001</v>
      </c>
      <c r="O2236" s="11">
        <v>665.16</v>
      </c>
      <c r="P2236" s="11">
        <v>45200.89</v>
      </c>
    </row>
    <row r="2237" spans="1:16">
      <c r="A2237" t="str">
        <f t="shared" si="50"/>
        <v>4377</v>
      </c>
      <c r="B2237" s="10">
        <v>43</v>
      </c>
      <c r="C2237" s="10">
        <v>77</v>
      </c>
      <c r="D2237" s="10"/>
      <c r="E2237" s="10">
        <v>20950</v>
      </c>
      <c r="F2237" s="10">
        <v>20000</v>
      </c>
      <c r="G2237" s="10"/>
      <c r="H2237" s="10">
        <v>24599.79</v>
      </c>
      <c r="I2237" s="10"/>
      <c r="J2237" s="10">
        <v>15939</v>
      </c>
      <c r="K2237" s="10">
        <v>158.75</v>
      </c>
      <c r="L2237" s="10">
        <v>11797.98</v>
      </c>
      <c r="M2237" s="10">
        <v>396.88</v>
      </c>
      <c r="N2237" s="10">
        <v>29494.95</v>
      </c>
      <c r="O2237" s="10">
        <v>635</v>
      </c>
      <c r="P2237" s="10">
        <v>47191.92</v>
      </c>
    </row>
    <row r="2238" spans="1:16">
      <c r="A2238" t="str">
        <f t="shared" si="50"/>
        <v>4478</v>
      </c>
      <c r="B2238" s="11">
        <v>44</v>
      </c>
      <c r="C2238" s="11">
        <v>78</v>
      </c>
      <c r="D2238" s="11"/>
      <c r="E2238" s="11">
        <v>20950</v>
      </c>
      <c r="F2238" s="11">
        <v>20000</v>
      </c>
      <c r="G2238" s="11"/>
      <c r="H2238" s="11">
        <v>25337.79</v>
      </c>
      <c r="I2238" s="11"/>
      <c r="J2238" s="11">
        <v>15983</v>
      </c>
      <c r="K2238" s="11">
        <v>159.38999999999999</v>
      </c>
      <c r="L2238" s="11">
        <v>12311.31</v>
      </c>
      <c r="M2238" s="11">
        <v>398.48</v>
      </c>
      <c r="N2238" s="11">
        <v>30778.27</v>
      </c>
      <c r="O2238" s="11">
        <v>637.55999999999995</v>
      </c>
      <c r="P2238" s="11">
        <v>49245.24</v>
      </c>
    </row>
    <row r="2239" spans="1:16">
      <c r="A2239" t="str">
        <f t="shared" si="50"/>
        <v>4579</v>
      </c>
      <c r="B2239" s="10">
        <v>45</v>
      </c>
      <c r="C2239" s="10">
        <v>79</v>
      </c>
      <c r="D2239" s="10"/>
      <c r="E2239" s="10">
        <v>20950</v>
      </c>
      <c r="F2239" s="10">
        <v>20000</v>
      </c>
      <c r="G2239" s="10">
        <v>900</v>
      </c>
      <c r="H2239" s="10">
        <v>26997.919999999998</v>
      </c>
      <c r="I2239" s="10"/>
      <c r="J2239" s="10">
        <v>15103</v>
      </c>
      <c r="K2239" s="10">
        <v>159.83000000000001</v>
      </c>
      <c r="L2239" s="10">
        <v>12840.48</v>
      </c>
      <c r="M2239" s="10">
        <v>399.58</v>
      </c>
      <c r="N2239" s="10">
        <v>32101.200000000001</v>
      </c>
      <c r="O2239" s="10">
        <v>639.32000000000005</v>
      </c>
      <c r="P2239" s="10">
        <v>51361.91</v>
      </c>
    </row>
    <row r="2240" spans="1:16">
      <c r="A2240" t="str">
        <f t="shared" si="50"/>
        <v>4680</v>
      </c>
      <c r="B2240" s="11">
        <v>46</v>
      </c>
      <c r="C2240" s="11">
        <v>80</v>
      </c>
      <c r="D2240" s="11"/>
      <c r="E2240" s="11">
        <v>20950</v>
      </c>
      <c r="F2240" s="11">
        <v>20000</v>
      </c>
      <c r="G2240" s="11"/>
      <c r="H2240" s="11">
        <v>27807.86</v>
      </c>
      <c r="I2240" s="11">
        <v>15000</v>
      </c>
      <c r="J2240" s="11">
        <v>15000</v>
      </c>
      <c r="K2240" s="11">
        <v>151.03</v>
      </c>
      <c r="L2240" s="11">
        <v>13376.72</v>
      </c>
      <c r="M2240" s="11">
        <v>377.58</v>
      </c>
      <c r="N2240" s="11">
        <v>33441.81</v>
      </c>
      <c r="O2240" s="11">
        <v>604.12</v>
      </c>
      <c r="P2240" s="11">
        <v>53506.89</v>
      </c>
    </row>
    <row r="2241" spans="1:16" ht="54">
      <c r="B2241" s="9" t="s">
        <v>27</v>
      </c>
      <c r="C2241" s="9" t="s">
        <v>13</v>
      </c>
      <c r="D2241" s="9" t="s">
        <v>3027</v>
      </c>
      <c r="E2241" s="9" t="s">
        <v>15</v>
      </c>
      <c r="F2241" s="9" t="s">
        <v>16</v>
      </c>
      <c r="G2241" s="9" t="s">
        <v>17</v>
      </c>
      <c r="H2241" s="9" t="s">
        <v>3028</v>
      </c>
      <c r="I2241" s="9" t="s">
        <v>19</v>
      </c>
      <c r="J2241" s="9" t="s">
        <v>20</v>
      </c>
      <c r="K2241" s="9" t="s">
        <v>21</v>
      </c>
      <c r="L2241" s="9" t="s">
        <v>22</v>
      </c>
      <c r="M2241" s="9" t="s">
        <v>23</v>
      </c>
      <c r="N2241" s="9" t="s">
        <v>24</v>
      </c>
      <c r="O2241" s="9" t="s">
        <v>25</v>
      </c>
      <c r="P2241" s="9" t="s">
        <v>26</v>
      </c>
    </row>
    <row r="2242" spans="1:16">
      <c r="A2242" t="str">
        <f t="shared" ref="A2242:A2286" si="51">B2242&amp;C2242</f>
        <v>136</v>
      </c>
      <c r="B2242" s="10">
        <v>1</v>
      </c>
      <c r="C2242" s="10">
        <v>36</v>
      </c>
      <c r="D2242" s="10">
        <v>2106</v>
      </c>
      <c r="E2242" s="10">
        <v>2106</v>
      </c>
      <c r="F2242" s="10">
        <v>20000</v>
      </c>
      <c r="G2242" s="10"/>
      <c r="H2242" s="10"/>
      <c r="I2242" s="10"/>
      <c r="J2242" s="10">
        <v>947.7</v>
      </c>
      <c r="K2242" s="10">
        <v>11.58</v>
      </c>
      <c r="L2242" s="10">
        <v>11.58</v>
      </c>
      <c r="M2242" s="10">
        <v>28.96</v>
      </c>
      <c r="N2242" s="10">
        <v>28.96</v>
      </c>
      <c r="O2242" s="10">
        <v>46.33</v>
      </c>
      <c r="P2242" s="10">
        <v>46.33</v>
      </c>
    </row>
    <row r="2243" spans="1:16">
      <c r="A2243" t="str">
        <f t="shared" si="51"/>
        <v>237</v>
      </c>
      <c r="B2243" s="11">
        <v>2</v>
      </c>
      <c r="C2243" s="11">
        <v>37</v>
      </c>
      <c r="D2243" s="11">
        <v>2106</v>
      </c>
      <c r="E2243" s="11">
        <v>4212</v>
      </c>
      <c r="F2243" s="11">
        <v>20000</v>
      </c>
      <c r="G2243" s="11"/>
      <c r="H2243" s="11"/>
      <c r="I2243" s="11"/>
      <c r="J2243" s="11">
        <v>2544</v>
      </c>
      <c r="K2243" s="11">
        <v>27.36</v>
      </c>
      <c r="L2243" s="11">
        <v>39.29</v>
      </c>
      <c r="M2243" s="11">
        <v>68.39</v>
      </c>
      <c r="N2243" s="11">
        <v>98.21</v>
      </c>
      <c r="O2243" s="11">
        <v>109.42</v>
      </c>
      <c r="P2243" s="11">
        <v>157.13999999999999</v>
      </c>
    </row>
    <row r="2244" spans="1:16">
      <c r="A2244" t="str">
        <f t="shared" si="51"/>
        <v>338</v>
      </c>
      <c r="B2244" s="10">
        <v>3</v>
      </c>
      <c r="C2244" s="10">
        <v>38</v>
      </c>
      <c r="D2244" s="10">
        <v>2106</v>
      </c>
      <c r="E2244" s="10">
        <v>6318</v>
      </c>
      <c r="F2244" s="10">
        <v>20000</v>
      </c>
      <c r="G2244" s="10">
        <v>900</v>
      </c>
      <c r="H2244" s="10">
        <v>900</v>
      </c>
      <c r="I2244" s="10"/>
      <c r="J2244" s="10">
        <v>3262</v>
      </c>
      <c r="K2244" s="10">
        <v>43.45</v>
      </c>
      <c r="L2244" s="10">
        <v>83.91</v>
      </c>
      <c r="M2244" s="10">
        <v>108.61</v>
      </c>
      <c r="N2244" s="10">
        <v>209.77</v>
      </c>
      <c r="O2244" s="10">
        <v>173.78</v>
      </c>
      <c r="P2244" s="10">
        <v>335.64</v>
      </c>
    </row>
    <row r="2245" spans="1:16">
      <c r="A2245" t="str">
        <f t="shared" si="51"/>
        <v>439</v>
      </c>
      <c r="B2245" s="11">
        <v>4</v>
      </c>
      <c r="C2245" s="11">
        <v>39</v>
      </c>
      <c r="D2245" s="11">
        <v>2106</v>
      </c>
      <c r="E2245" s="11">
        <v>8424</v>
      </c>
      <c r="F2245" s="11">
        <v>20000</v>
      </c>
      <c r="G2245" s="11"/>
      <c r="H2245" s="11">
        <v>927</v>
      </c>
      <c r="I2245" s="11"/>
      <c r="J2245" s="11">
        <v>5217</v>
      </c>
      <c r="K2245" s="11">
        <v>54.66</v>
      </c>
      <c r="L2245" s="11">
        <v>141.08000000000001</v>
      </c>
      <c r="M2245" s="11">
        <v>136.63999999999999</v>
      </c>
      <c r="N2245" s="11">
        <v>352.71</v>
      </c>
      <c r="O2245" s="11">
        <v>218.62</v>
      </c>
      <c r="P2245" s="11">
        <v>564.33000000000004</v>
      </c>
    </row>
    <row r="2246" spans="1:16">
      <c r="A2246" t="str">
        <f t="shared" si="51"/>
        <v>540</v>
      </c>
      <c r="B2246" s="10">
        <v>5</v>
      </c>
      <c r="C2246" s="10">
        <v>40</v>
      </c>
      <c r="D2246" s="10">
        <v>2106</v>
      </c>
      <c r="E2246" s="10">
        <v>10530</v>
      </c>
      <c r="F2246" s="10">
        <v>20000</v>
      </c>
      <c r="G2246" s="10"/>
      <c r="H2246" s="10">
        <v>954.81</v>
      </c>
      <c r="I2246" s="10"/>
      <c r="J2246" s="10">
        <v>7253</v>
      </c>
      <c r="K2246" s="10">
        <v>75.09</v>
      </c>
      <c r="L2246" s="10">
        <v>220.4</v>
      </c>
      <c r="M2246" s="10">
        <v>187.71</v>
      </c>
      <c r="N2246" s="10">
        <v>551</v>
      </c>
      <c r="O2246" s="10">
        <v>300.33999999999997</v>
      </c>
      <c r="P2246" s="10">
        <v>881.6</v>
      </c>
    </row>
    <row r="2247" spans="1:16">
      <c r="A2247" t="str">
        <f t="shared" si="51"/>
        <v>641</v>
      </c>
      <c r="B2247" s="11">
        <v>6</v>
      </c>
      <c r="C2247" s="11">
        <v>41</v>
      </c>
      <c r="D2247" s="11">
        <v>2106</v>
      </c>
      <c r="E2247" s="11">
        <v>12636</v>
      </c>
      <c r="F2247" s="11">
        <v>20000</v>
      </c>
      <c r="G2247" s="11">
        <v>900</v>
      </c>
      <c r="H2247" s="11">
        <v>1883.45</v>
      </c>
      <c r="I2247" s="11"/>
      <c r="J2247" s="11">
        <v>8509</v>
      </c>
      <c r="K2247" s="11">
        <v>95.94</v>
      </c>
      <c r="L2247" s="11">
        <v>322.95</v>
      </c>
      <c r="M2247" s="11">
        <v>239.84</v>
      </c>
      <c r="N2247" s="11">
        <v>807.37</v>
      </c>
      <c r="O2247" s="11">
        <v>383.74</v>
      </c>
      <c r="P2247" s="11">
        <v>1291.79</v>
      </c>
    </row>
    <row r="2248" spans="1:16">
      <c r="A2248" t="str">
        <f t="shared" si="51"/>
        <v>742</v>
      </c>
      <c r="B2248" s="10">
        <v>7</v>
      </c>
      <c r="C2248" s="10">
        <v>42</v>
      </c>
      <c r="D2248" s="10">
        <v>2106</v>
      </c>
      <c r="E2248" s="10">
        <v>14742</v>
      </c>
      <c r="F2248" s="10">
        <v>20000</v>
      </c>
      <c r="G2248" s="10"/>
      <c r="H2248" s="10">
        <v>1939.96</v>
      </c>
      <c r="I2248" s="10"/>
      <c r="J2248" s="10">
        <v>10688</v>
      </c>
      <c r="K2248" s="10">
        <v>108.23</v>
      </c>
      <c r="L2248" s="10">
        <v>440.86</v>
      </c>
      <c r="M2248" s="10">
        <v>270.56</v>
      </c>
      <c r="N2248" s="10">
        <v>1102.1600000000001</v>
      </c>
      <c r="O2248" s="10">
        <v>432.9</v>
      </c>
      <c r="P2248" s="10">
        <v>1763.45</v>
      </c>
    </row>
    <row r="2249" spans="1:16">
      <c r="A2249" t="str">
        <f t="shared" si="51"/>
        <v>843</v>
      </c>
      <c r="B2249" s="11">
        <v>8</v>
      </c>
      <c r="C2249" s="11">
        <v>43</v>
      </c>
      <c r="D2249" s="11">
        <v>2106</v>
      </c>
      <c r="E2249" s="11">
        <v>16848</v>
      </c>
      <c r="F2249" s="11">
        <v>20000</v>
      </c>
      <c r="G2249" s="11"/>
      <c r="H2249" s="11">
        <v>1998.16</v>
      </c>
      <c r="I2249" s="11"/>
      <c r="J2249" s="11">
        <v>12955</v>
      </c>
      <c r="K2249" s="11">
        <v>129.77000000000001</v>
      </c>
      <c r="L2249" s="11">
        <v>583.85</v>
      </c>
      <c r="M2249" s="11">
        <v>324.41000000000003</v>
      </c>
      <c r="N2249" s="11">
        <v>1459.64</v>
      </c>
      <c r="O2249" s="11">
        <v>519.05999999999995</v>
      </c>
      <c r="P2249" s="11">
        <v>2335.42</v>
      </c>
    </row>
    <row r="2250" spans="1:16">
      <c r="A2250" t="str">
        <f t="shared" si="51"/>
        <v>944</v>
      </c>
      <c r="B2250" s="10">
        <v>9</v>
      </c>
      <c r="C2250" s="10">
        <v>44</v>
      </c>
      <c r="D2250" s="10">
        <v>2106</v>
      </c>
      <c r="E2250" s="10">
        <v>18954</v>
      </c>
      <c r="F2250" s="10">
        <v>20000</v>
      </c>
      <c r="G2250" s="10">
        <v>900</v>
      </c>
      <c r="H2250" s="10">
        <v>2958.1</v>
      </c>
      <c r="I2250" s="10"/>
      <c r="J2250" s="10">
        <v>14423</v>
      </c>
      <c r="K2250" s="10">
        <v>151.78</v>
      </c>
      <c r="L2250" s="10">
        <v>753.15</v>
      </c>
      <c r="M2250" s="10">
        <v>379.44</v>
      </c>
      <c r="N2250" s="10">
        <v>1882.86</v>
      </c>
      <c r="O2250" s="10">
        <v>607.1</v>
      </c>
      <c r="P2250" s="10">
        <v>3012.58</v>
      </c>
    </row>
    <row r="2251" spans="1:16">
      <c r="A2251" t="str">
        <f t="shared" si="51"/>
        <v>1045</v>
      </c>
      <c r="B2251" s="11">
        <v>10</v>
      </c>
      <c r="C2251" s="11">
        <v>45</v>
      </c>
      <c r="D2251" s="11">
        <v>2106</v>
      </c>
      <c r="E2251" s="11">
        <v>21060</v>
      </c>
      <c r="F2251" s="11">
        <v>20000</v>
      </c>
      <c r="G2251" s="11"/>
      <c r="H2251" s="11">
        <v>3046.84</v>
      </c>
      <c r="I2251" s="11"/>
      <c r="J2251" s="11">
        <v>16847</v>
      </c>
      <c r="K2251" s="11">
        <v>165.27</v>
      </c>
      <c r="L2251" s="11">
        <v>941.01</v>
      </c>
      <c r="M2251" s="11">
        <v>413.16</v>
      </c>
      <c r="N2251" s="11">
        <v>2352.5100000000002</v>
      </c>
      <c r="O2251" s="11">
        <v>661.06</v>
      </c>
      <c r="P2251" s="11">
        <v>3764.02</v>
      </c>
    </row>
    <row r="2252" spans="1:16">
      <c r="A2252" t="str">
        <f t="shared" si="51"/>
        <v>1146</v>
      </c>
      <c r="B2252" s="10">
        <v>11</v>
      </c>
      <c r="C2252" s="10">
        <v>46</v>
      </c>
      <c r="D2252" s="10"/>
      <c r="E2252" s="10">
        <v>21060</v>
      </c>
      <c r="F2252" s="10">
        <v>20000</v>
      </c>
      <c r="G2252" s="10"/>
      <c r="H2252" s="10">
        <v>3138.25</v>
      </c>
      <c r="I2252" s="10"/>
      <c r="J2252" s="10">
        <v>17174</v>
      </c>
      <c r="K2252" s="10">
        <v>168.47</v>
      </c>
      <c r="L2252" s="10">
        <v>1137.71</v>
      </c>
      <c r="M2252" s="10">
        <v>421.18</v>
      </c>
      <c r="N2252" s="10">
        <v>2844.26</v>
      </c>
      <c r="O2252" s="10">
        <v>673.88</v>
      </c>
      <c r="P2252" s="10">
        <v>4550.82</v>
      </c>
    </row>
    <row r="2253" spans="1:16">
      <c r="A2253" t="str">
        <f t="shared" si="51"/>
        <v>1247</v>
      </c>
      <c r="B2253" s="11">
        <v>12</v>
      </c>
      <c r="C2253" s="11">
        <v>47</v>
      </c>
      <c r="D2253" s="11"/>
      <c r="E2253" s="11">
        <v>21060</v>
      </c>
      <c r="F2253" s="11">
        <v>20000</v>
      </c>
      <c r="G2253" s="11">
        <v>900</v>
      </c>
      <c r="H2253" s="11">
        <v>4132.3999999999996</v>
      </c>
      <c r="I2253" s="11"/>
      <c r="J2253" s="11">
        <v>16608</v>
      </c>
      <c r="K2253" s="11">
        <v>171.74</v>
      </c>
      <c r="L2253" s="11">
        <v>1343.58</v>
      </c>
      <c r="M2253" s="11">
        <v>429.35</v>
      </c>
      <c r="N2253" s="11">
        <v>3358.94</v>
      </c>
      <c r="O2253" s="11">
        <v>686.96</v>
      </c>
      <c r="P2253" s="11">
        <v>5374.31</v>
      </c>
    </row>
    <row r="2254" spans="1:16">
      <c r="A2254" t="str">
        <f t="shared" si="51"/>
        <v>1348</v>
      </c>
      <c r="B2254" s="10">
        <v>13</v>
      </c>
      <c r="C2254" s="10">
        <v>48</v>
      </c>
      <c r="D2254" s="10"/>
      <c r="E2254" s="10">
        <v>21060</v>
      </c>
      <c r="F2254" s="10">
        <v>20000</v>
      </c>
      <c r="G2254" s="10"/>
      <c r="H2254" s="10">
        <v>4256.37</v>
      </c>
      <c r="I2254" s="10"/>
      <c r="J2254" s="10">
        <v>16927</v>
      </c>
      <c r="K2254" s="10">
        <v>166.08</v>
      </c>
      <c r="L2254" s="10">
        <v>1549.96</v>
      </c>
      <c r="M2254" s="10">
        <v>415.2</v>
      </c>
      <c r="N2254" s="10">
        <v>3874.91</v>
      </c>
      <c r="O2254" s="10">
        <v>664.32</v>
      </c>
      <c r="P2254" s="10">
        <v>6199.86</v>
      </c>
    </row>
    <row r="2255" spans="1:16">
      <c r="A2255" t="str">
        <f t="shared" si="51"/>
        <v>1449</v>
      </c>
      <c r="B2255" s="11">
        <v>14</v>
      </c>
      <c r="C2255" s="11">
        <v>49</v>
      </c>
      <c r="D2255" s="11"/>
      <c r="E2255" s="11">
        <v>21060</v>
      </c>
      <c r="F2255" s="11">
        <v>20000</v>
      </c>
      <c r="G2255" s="11"/>
      <c r="H2255" s="11">
        <v>4384.0600000000004</v>
      </c>
      <c r="I2255" s="11"/>
      <c r="J2255" s="11">
        <v>17253</v>
      </c>
      <c r="K2255" s="11">
        <v>169.27</v>
      </c>
      <c r="L2255" s="11">
        <v>1765.73</v>
      </c>
      <c r="M2255" s="11">
        <v>423.18</v>
      </c>
      <c r="N2255" s="11">
        <v>4414.33</v>
      </c>
      <c r="O2255" s="11">
        <v>677.08</v>
      </c>
      <c r="P2255" s="11">
        <v>7062.93</v>
      </c>
    </row>
    <row r="2256" spans="1:16">
      <c r="A2256" t="str">
        <f t="shared" si="51"/>
        <v>1550</v>
      </c>
      <c r="B2256" s="10">
        <v>15</v>
      </c>
      <c r="C2256" s="10">
        <v>50</v>
      </c>
      <c r="D2256" s="10"/>
      <c r="E2256" s="10">
        <v>21060</v>
      </c>
      <c r="F2256" s="10">
        <v>20000</v>
      </c>
      <c r="G2256" s="10">
        <v>900</v>
      </c>
      <c r="H2256" s="10">
        <v>5415.58</v>
      </c>
      <c r="I2256" s="10"/>
      <c r="J2256" s="10">
        <v>16686</v>
      </c>
      <c r="K2256" s="10">
        <v>172.53</v>
      </c>
      <c r="L2256" s="10">
        <v>1991.24</v>
      </c>
      <c r="M2256" s="10">
        <v>431.33</v>
      </c>
      <c r="N2256" s="10">
        <v>4978.09</v>
      </c>
      <c r="O2256" s="10">
        <v>690.12</v>
      </c>
      <c r="P2256" s="10">
        <v>7964.94</v>
      </c>
    </row>
    <row r="2257" spans="1:16">
      <c r="A2257" t="str">
        <f t="shared" si="51"/>
        <v>1651</v>
      </c>
      <c r="B2257" s="11">
        <v>16</v>
      </c>
      <c r="C2257" s="11">
        <v>51</v>
      </c>
      <c r="D2257" s="11"/>
      <c r="E2257" s="11">
        <v>21060</v>
      </c>
      <c r="F2257" s="11">
        <v>20000</v>
      </c>
      <c r="G2257" s="11"/>
      <c r="H2257" s="11">
        <v>5578.05</v>
      </c>
      <c r="I2257" s="11"/>
      <c r="J2257" s="11">
        <v>17002</v>
      </c>
      <c r="K2257" s="11">
        <v>166.86</v>
      </c>
      <c r="L2257" s="11">
        <v>2217.83</v>
      </c>
      <c r="M2257" s="11">
        <v>417.15</v>
      </c>
      <c r="N2257" s="11">
        <v>5544.58</v>
      </c>
      <c r="O2257" s="11">
        <v>667.44</v>
      </c>
      <c r="P2257" s="11">
        <v>8871.33</v>
      </c>
    </row>
    <row r="2258" spans="1:16">
      <c r="A2258" t="str">
        <f t="shared" si="51"/>
        <v>1752</v>
      </c>
      <c r="B2258" s="10">
        <v>17</v>
      </c>
      <c r="C2258" s="10">
        <v>52</v>
      </c>
      <c r="D2258" s="10"/>
      <c r="E2258" s="10">
        <v>21060</v>
      </c>
      <c r="F2258" s="10">
        <v>20000</v>
      </c>
      <c r="G2258" s="10"/>
      <c r="H2258" s="10">
        <v>5745.39</v>
      </c>
      <c r="I2258" s="10"/>
      <c r="J2258" s="10">
        <v>17326</v>
      </c>
      <c r="K2258" s="10">
        <v>170.02</v>
      </c>
      <c r="L2258" s="10">
        <v>2454.39</v>
      </c>
      <c r="M2258" s="10">
        <v>425.05</v>
      </c>
      <c r="N2258" s="10">
        <v>6135.97</v>
      </c>
      <c r="O2258" s="10">
        <v>680.08</v>
      </c>
      <c r="P2258" s="10">
        <v>9817.5499999999993</v>
      </c>
    </row>
    <row r="2259" spans="1:16">
      <c r="A2259" t="str">
        <f t="shared" si="51"/>
        <v>1853</v>
      </c>
      <c r="B2259" s="11">
        <v>18</v>
      </c>
      <c r="C2259" s="11">
        <v>53</v>
      </c>
      <c r="D2259" s="11"/>
      <c r="E2259" s="11">
        <v>21060</v>
      </c>
      <c r="F2259" s="11">
        <v>20000</v>
      </c>
      <c r="G2259" s="11">
        <v>900</v>
      </c>
      <c r="H2259" s="11">
        <v>6817.75</v>
      </c>
      <c r="I2259" s="11"/>
      <c r="J2259" s="11">
        <v>16756</v>
      </c>
      <c r="K2259" s="11">
        <v>173.26</v>
      </c>
      <c r="L2259" s="11">
        <v>2701.28</v>
      </c>
      <c r="M2259" s="11">
        <v>433.15</v>
      </c>
      <c r="N2259" s="11">
        <v>6753.2</v>
      </c>
      <c r="O2259" s="11">
        <v>693.04</v>
      </c>
      <c r="P2259" s="11">
        <v>10805.12</v>
      </c>
    </row>
    <row r="2260" spans="1:16">
      <c r="A2260" t="str">
        <f t="shared" si="51"/>
        <v>1954</v>
      </c>
      <c r="B2260" s="10">
        <v>19</v>
      </c>
      <c r="C2260" s="10">
        <v>54</v>
      </c>
      <c r="D2260" s="10"/>
      <c r="E2260" s="10">
        <v>21060</v>
      </c>
      <c r="F2260" s="10">
        <v>20000</v>
      </c>
      <c r="G2260" s="10"/>
      <c r="H2260" s="10">
        <v>7022.29</v>
      </c>
      <c r="I2260" s="10"/>
      <c r="J2260" s="10">
        <v>17070</v>
      </c>
      <c r="K2260" s="10">
        <v>167.56</v>
      </c>
      <c r="L2260" s="10">
        <v>2949.88</v>
      </c>
      <c r="M2260" s="10">
        <v>418.9</v>
      </c>
      <c r="N2260" s="10">
        <v>7374.69</v>
      </c>
      <c r="O2260" s="10">
        <v>670.24</v>
      </c>
      <c r="P2260" s="10">
        <v>11799.51</v>
      </c>
    </row>
    <row r="2261" spans="1:16">
      <c r="A2261" t="str">
        <f t="shared" si="51"/>
        <v>2055</v>
      </c>
      <c r="B2261" s="11">
        <v>20</v>
      </c>
      <c r="C2261" s="11">
        <v>55</v>
      </c>
      <c r="D2261" s="11"/>
      <c r="E2261" s="11">
        <v>21060</v>
      </c>
      <c r="F2261" s="11">
        <v>20000</v>
      </c>
      <c r="G2261" s="11"/>
      <c r="H2261" s="11">
        <v>7232.95</v>
      </c>
      <c r="I2261" s="11"/>
      <c r="J2261" s="11">
        <v>17389</v>
      </c>
      <c r="K2261" s="11">
        <v>170.7</v>
      </c>
      <c r="L2261" s="11">
        <v>3209.07</v>
      </c>
      <c r="M2261" s="11">
        <v>426.75</v>
      </c>
      <c r="N2261" s="11">
        <v>8022.68</v>
      </c>
      <c r="O2261" s="11">
        <v>682.8</v>
      </c>
      <c r="P2261" s="11">
        <v>12836.29</v>
      </c>
    </row>
    <row r="2262" spans="1:16">
      <c r="A2262" t="str">
        <f t="shared" si="51"/>
        <v>2156</v>
      </c>
      <c r="B2262" s="10">
        <v>21</v>
      </c>
      <c r="C2262" s="10">
        <v>56</v>
      </c>
      <c r="D2262" s="10"/>
      <c r="E2262" s="10">
        <v>21060</v>
      </c>
      <c r="F2262" s="10">
        <v>20000</v>
      </c>
      <c r="G2262" s="10">
        <v>900</v>
      </c>
      <c r="H2262" s="10">
        <v>8349.94</v>
      </c>
      <c r="I2262" s="10"/>
      <c r="J2262" s="10">
        <v>16816</v>
      </c>
      <c r="K2262" s="10">
        <v>173.89</v>
      </c>
      <c r="L2262" s="10">
        <v>3479.24</v>
      </c>
      <c r="M2262" s="10">
        <v>434.73</v>
      </c>
      <c r="N2262" s="10">
        <v>8698.09</v>
      </c>
      <c r="O2262" s="10">
        <v>695.56</v>
      </c>
      <c r="P2262" s="10">
        <v>13916.94</v>
      </c>
    </row>
    <row r="2263" spans="1:16">
      <c r="A2263" t="str">
        <f t="shared" si="51"/>
        <v>2257</v>
      </c>
      <c r="B2263" s="11">
        <v>22</v>
      </c>
      <c r="C2263" s="11">
        <v>57</v>
      </c>
      <c r="D2263" s="11"/>
      <c r="E2263" s="11">
        <v>21060</v>
      </c>
      <c r="F2263" s="11">
        <v>20000</v>
      </c>
      <c r="G2263" s="11"/>
      <c r="H2263" s="11">
        <v>8600.44</v>
      </c>
      <c r="I2263" s="11"/>
      <c r="J2263" s="11">
        <v>17124</v>
      </c>
      <c r="K2263" s="11">
        <v>168.16</v>
      </c>
      <c r="L2263" s="11">
        <v>3751.77</v>
      </c>
      <c r="M2263" s="11">
        <v>420.4</v>
      </c>
      <c r="N2263" s="11">
        <v>9379.43</v>
      </c>
      <c r="O2263" s="11">
        <v>672.64</v>
      </c>
      <c r="P2263" s="11">
        <v>15007.09</v>
      </c>
    </row>
    <row r="2264" spans="1:16">
      <c r="A2264" t="str">
        <f t="shared" si="51"/>
        <v>2358</v>
      </c>
      <c r="B2264" s="10">
        <v>23</v>
      </c>
      <c r="C2264" s="10">
        <v>58</v>
      </c>
      <c r="D2264" s="10"/>
      <c r="E2264" s="10">
        <v>21060</v>
      </c>
      <c r="F2264" s="10">
        <v>20000</v>
      </c>
      <c r="G2264" s="10"/>
      <c r="H2264" s="10">
        <v>8858.4500000000007</v>
      </c>
      <c r="I2264" s="10"/>
      <c r="J2264" s="10">
        <v>17438</v>
      </c>
      <c r="K2264" s="10">
        <v>171.24</v>
      </c>
      <c r="L2264" s="10">
        <v>4035.57</v>
      </c>
      <c r="M2264" s="10">
        <v>428.1</v>
      </c>
      <c r="N2264" s="10">
        <v>10088.92</v>
      </c>
      <c r="O2264" s="10">
        <v>684.96</v>
      </c>
      <c r="P2264" s="10">
        <v>16142.26</v>
      </c>
    </row>
    <row r="2265" spans="1:16">
      <c r="A2265" t="str">
        <f t="shared" si="51"/>
        <v>2459</v>
      </c>
      <c r="B2265" s="11">
        <v>24</v>
      </c>
      <c r="C2265" s="11">
        <v>59</v>
      </c>
      <c r="D2265" s="11"/>
      <c r="E2265" s="11">
        <v>21060</v>
      </c>
      <c r="F2265" s="11">
        <v>20000</v>
      </c>
      <c r="G2265" s="11">
        <v>900</v>
      </c>
      <c r="H2265" s="11">
        <v>10024.209999999999</v>
      </c>
      <c r="I2265" s="11"/>
      <c r="J2265" s="11">
        <v>16860</v>
      </c>
      <c r="K2265" s="11">
        <v>174.38</v>
      </c>
      <c r="L2265" s="11">
        <v>4331.01</v>
      </c>
      <c r="M2265" s="11">
        <v>435.95</v>
      </c>
      <c r="N2265" s="11">
        <v>10827.53</v>
      </c>
      <c r="O2265" s="11">
        <v>697.52</v>
      </c>
      <c r="P2265" s="11">
        <v>17324.05</v>
      </c>
    </row>
    <row r="2266" spans="1:16">
      <c r="A2266" t="str">
        <f t="shared" si="51"/>
        <v>2560</v>
      </c>
      <c r="B2266" s="10">
        <v>25</v>
      </c>
      <c r="C2266" s="10">
        <v>60</v>
      </c>
      <c r="D2266" s="10"/>
      <c r="E2266" s="10">
        <v>21060</v>
      </c>
      <c r="F2266" s="10">
        <v>20000</v>
      </c>
      <c r="G2266" s="10"/>
      <c r="H2266" s="10">
        <v>10324.93</v>
      </c>
      <c r="I2266" s="10"/>
      <c r="J2266" s="10">
        <v>17159</v>
      </c>
      <c r="K2266" s="10">
        <v>168.6</v>
      </c>
      <c r="L2266" s="10">
        <v>4629.54</v>
      </c>
      <c r="M2266" s="10">
        <v>421.5</v>
      </c>
      <c r="N2266" s="10">
        <v>11573.86</v>
      </c>
      <c r="O2266" s="10">
        <v>674.4</v>
      </c>
      <c r="P2266" s="10">
        <v>18518.169999999998</v>
      </c>
    </row>
    <row r="2267" spans="1:16">
      <c r="A2267" t="str">
        <f t="shared" si="51"/>
        <v>2661</v>
      </c>
      <c r="B2267" s="11">
        <v>26</v>
      </c>
      <c r="C2267" s="11">
        <v>61</v>
      </c>
      <c r="D2267" s="11"/>
      <c r="E2267" s="11">
        <v>21060</v>
      </c>
      <c r="F2267" s="11">
        <v>20000</v>
      </c>
      <c r="G2267" s="11"/>
      <c r="H2267" s="11">
        <v>10634.68</v>
      </c>
      <c r="I2267" s="11"/>
      <c r="J2267" s="11">
        <v>17465</v>
      </c>
      <c r="K2267" s="11">
        <v>171.59</v>
      </c>
      <c r="L2267" s="11">
        <v>4940.0200000000004</v>
      </c>
      <c r="M2267" s="11">
        <v>428.98</v>
      </c>
      <c r="N2267" s="11">
        <v>12350.05</v>
      </c>
      <c r="O2267" s="11">
        <v>686.36</v>
      </c>
      <c r="P2267" s="11">
        <v>19760.080000000002</v>
      </c>
    </row>
    <row r="2268" spans="1:16">
      <c r="A2268" t="str">
        <f t="shared" si="51"/>
        <v>2762</v>
      </c>
      <c r="B2268" s="10">
        <v>27</v>
      </c>
      <c r="C2268" s="10">
        <v>62</v>
      </c>
      <c r="D2268" s="10"/>
      <c r="E2268" s="10">
        <v>21060</v>
      </c>
      <c r="F2268" s="10">
        <v>20000</v>
      </c>
      <c r="G2268" s="10">
        <v>900</v>
      </c>
      <c r="H2268" s="10">
        <v>11853.72</v>
      </c>
      <c r="I2268" s="10"/>
      <c r="J2268" s="10">
        <v>16879</v>
      </c>
      <c r="K2268" s="10">
        <v>174.65</v>
      </c>
      <c r="L2268" s="10">
        <v>5262.87</v>
      </c>
      <c r="M2268" s="10">
        <v>436.63</v>
      </c>
      <c r="N2268" s="10">
        <v>13157.18</v>
      </c>
      <c r="O2268" s="10">
        <v>698.6</v>
      </c>
      <c r="P2268" s="10">
        <v>21051.48</v>
      </c>
    </row>
    <row r="2269" spans="1:16">
      <c r="A2269" t="str">
        <f t="shared" si="51"/>
        <v>2863</v>
      </c>
      <c r="B2269" s="11">
        <v>28</v>
      </c>
      <c r="C2269" s="11">
        <v>63</v>
      </c>
      <c r="D2269" s="11"/>
      <c r="E2269" s="11">
        <v>21060</v>
      </c>
      <c r="F2269" s="11">
        <v>20000</v>
      </c>
      <c r="G2269" s="11"/>
      <c r="H2269" s="11">
        <v>12209.33</v>
      </c>
      <c r="I2269" s="11"/>
      <c r="J2269" s="11">
        <v>17167</v>
      </c>
      <c r="K2269" s="11">
        <v>168.79</v>
      </c>
      <c r="L2269" s="11">
        <v>5589.55</v>
      </c>
      <c r="M2269" s="11">
        <v>421.98</v>
      </c>
      <c r="N2269" s="11">
        <v>13973.87</v>
      </c>
      <c r="O2269" s="11">
        <v>675.16</v>
      </c>
      <c r="P2269" s="11">
        <v>22358.19</v>
      </c>
    </row>
    <row r="2270" spans="1:16">
      <c r="A2270" t="str">
        <f t="shared" si="51"/>
        <v>2964</v>
      </c>
      <c r="B2270" s="10">
        <v>29</v>
      </c>
      <c r="C2270" s="10">
        <v>64</v>
      </c>
      <c r="D2270" s="10"/>
      <c r="E2270" s="10">
        <v>21060</v>
      </c>
      <c r="F2270" s="10">
        <v>20000</v>
      </c>
      <c r="G2270" s="10"/>
      <c r="H2270" s="10">
        <v>12575.61</v>
      </c>
      <c r="I2270" s="10"/>
      <c r="J2270" s="10">
        <v>17461</v>
      </c>
      <c r="K2270" s="10">
        <v>171.67</v>
      </c>
      <c r="L2270" s="10">
        <v>5928.9</v>
      </c>
      <c r="M2270" s="10">
        <v>429.18</v>
      </c>
      <c r="N2270" s="10">
        <v>14822.26</v>
      </c>
      <c r="O2270" s="10">
        <v>686.68</v>
      </c>
      <c r="P2270" s="10">
        <v>23715.61</v>
      </c>
    </row>
    <row r="2271" spans="1:16">
      <c r="A2271" t="str">
        <f t="shared" si="51"/>
        <v>3065</v>
      </c>
      <c r="B2271" s="11">
        <v>30</v>
      </c>
      <c r="C2271" s="11">
        <v>65</v>
      </c>
      <c r="D2271" s="11"/>
      <c r="E2271" s="11">
        <v>21060</v>
      </c>
      <c r="F2271" s="11">
        <v>20000</v>
      </c>
      <c r="G2271" s="11">
        <v>900</v>
      </c>
      <c r="H2271" s="11">
        <v>13852.88</v>
      </c>
      <c r="I2271" s="11"/>
      <c r="J2271" s="11">
        <v>16862</v>
      </c>
      <c r="K2271" s="11">
        <v>174.61</v>
      </c>
      <c r="L2271" s="11">
        <v>6281.38</v>
      </c>
      <c r="M2271" s="11">
        <v>436.53</v>
      </c>
      <c r="N2271" s="11">
        <v>15703.45</v>
      </c>
      <c r="O2271" s="11">
        <v>698.44</v>
      </c>
      <c r="P2271" s="11">
        <v>25125.52</v>
      </c>
    </row>
    <row r="2272" spans="1:16">
      <c r="A2272" t="str">
        <f t="shared" si="51"/>
        <v>3166</v>
      </c>
      <c r="B2272" s="10">
        <v>31</v>
      </c>
      <c r="C2272" s="10">
        <v>66</v>
      </c>
      <c r="D2272" s="10"/>
      <c r="E2272" s="10">
        <v>21060</v>
      </c>
      <c r="F2272" s="10">
        <v>20000</v>
      </c>
      <c r="G2272" s="10"/>
      <c r="H2272" s="10">
        <v>14268.47</v>
      </c>
      <c r="I2272" s="10"/>
      <c r="J2272" s="10">
        <v>17133</v>
      </c>
      <c r="K2272" s="10">
        <v>168.62</v>
      </c>
      <c r="L2272" s="10">
        <v>6638.44</v>
      </c>
      <c r="M2272" s="10">
        <v>421.55</v>
      </c>
      <c r="N2272" s="10">
        <v>16596.099999999999</v>
      </c>
      <c r="O2272" s="10">
        <v>674.48</v>
      </c>
      <c r="P2272" s="10">
        <v>26553.77</v>
      </c>
    </row>
    <row r="2273" spans="1:16">
      <c r="A2273" t="str">
        <f t="shared" si="51"/>
        <v>3267</v>
      </c>
      <c r="B2273" s="11">
        <v>32</v>
      </c>
      <c r="C2273" s="11">
        <v>67</v>
      </c>
      <c r="D2273" s="11"/>
      <c r="E2273" s="11">
        <v>21060</v>
      </c>
      <c r="F2273" s="11">
        <v>20000</v>
      </c>
      <c r="G2273" s="11"/>
      <c r="H2273" s="11">
        <v>14696.52</v>
      </c>
      <c r="I2273" s="11"/>
      <c r="J2273" s="11">
        <v>17409</v>
      </c>
      <c r="K2273" s="11">
        <v>171.33</v>
      </c>
      <c r="L2273" s="11">
        <v>7008.92</v>
      </c>
      <c r="M2273" s="11">
        <v>428.33</v>
      </c>
      <c r="N2273" s="11">
        <v>17522.310000000001</v>
      </c>
      <c r="O2273" s="11">
        <v>685.32</v>
      </c>
      <c r="P2273" s="11">
        <v>28035.7</v>
      </c>
    </row>
    <row r="2274" spans="1:16">
      <c r="A2274" t="str">
        <f t="shared" si="51"/>
        <v>3368</v>
      </c>
      <c r="B2274" s="10">
        <v>33</v>
      </c>
      <c r="C2274" s="10">
        <v>68</v>
      </c>
      <c r="D2274" s="10"/>
      <c r="E2274" s="10">
        <v>21060</v>
      </c>
      <c r="F2274" s="10">
        <v>20000</v>
      </c>
      <c r="G2274" s="10">
        <v>900</v>
      </c>
      <c r="H2274" s="10">
        <v>16037.42</v>
      </c>
      <c r="I2274" s="10"/>
      <c r="J2274" s="10">
        <v>16792</v>
      </c>
      <c r="K2274" s="10">
        <v>174.09</v>
      </c>
      <c r="L2274" s="10">
        <v>7393.28</v>
      </c>
      <c r="M2274" s="10">
        <v>435.23</v>
      </c>
      <c r="N2274" s="10">
        <v>18483.21</v>
      </c>
      <c r="O2274" s="10">
        <v>696.36</v>
      </c>
      <c r="P2274" s="10">
        <v>29573.13</v>
      </c>
    </row>
    <row r="2275" spans="1:16">
      <c r="A2275" t="str">
        <f t="shared" si="51"/>
        <v>3469</v>
      </c>
      <c r="B2275" s="11">
        <v>34</v>
      </c>
      <c r="C2275" s="11">
        <v>69</v>
      </c>
      <c r="D2275" s="11"/>
      <c r="E2275" s="11">
        <v>21060</v>
      </c>
      <c r="F2275" s="11">
        <v>20000</v>
      </c>
      <c r="G2275" s="11"/>
      <c r="H2275" s="11">
        <v>16518.54</v>
      </c>
      <c r="I2275" s="11"/>
      <c r="J2275" s="11">
        <v>17037</v>
      </c>
      <c r="K2275" s="11">
        <v>167.92</v>
      </c>
      <c r="L2275" s="11">
        <v>7783</v>
      </c>
      <c r="M2275" s="11">
        <v>419.8</v>
      </c>
      <c r="N2275" s="11">
        <v>19457.5</v>
      </c>
      <c r="O2275" s="11">
        <v>671.68</v>
      </c>
      <c r="P2275" s="11">
        <v>31132</v>
      </c>
    </row>
    <row r="2276" spans="1:16">
      <c r="A2276" t="str">
        <f t="shared" si="51"/>
        <v>3570</v>
      </c>
      <c r="B2276" s="10">
        <v>35</v>
      </c>
      <c r="C2276" s="10">
        <v>70</v>
      </c>
      <c r="D2276" s="10"/>
      <c r="E2276" s="10">
        <v>21060</v>
      </c>
      <c r="F2276" s="10">
        <v>20000</v>
      </c>
      <c r="G2276" s="10"/>
      <c r="H2276" s="10">
        <v>17014.099999999999</v>
      </c>
      <c r="I2276" s="10"/>
      <c r="J2276" s="10">
        <v>17286</v>
      </c>
      <c r="K2276" s="10">
        <v>170.37</v>
      </c>
      <c r="L2276" s="10">
        <v>8186.86</v>
      </c>
      <c r="M2276" s="10">
        <v>425.93</v>
      </c>
      <c r="N2276" s="10">
        <v>20467.150000000001</v>
      </c>
      <c r="O2276" s="10">
        <v>681.48</v>
      </c>
      <c r="P2276" s="10">
        <v>32747.439999999999</v>
      </c>
    </row>
    <row r="2277" spans="1:16">
      <c r="A2277" t="str">
        <f t="shared" si="51"/>
        <v>3671</v>
      </c>
      <c r="B2277" s="11">
        <v>36</v>
      </c>
      <c r="C2277" s="11">
        <v>71</v>
      </c>
      <c r="D2277" s="11"/>
      <c r="E2277" s="11">
        <v>21060</v>
      </c>
      <c r="F2277" s="11">
        <v>20000</v>
      </c>
      <c r="G2277" s="11">
        <v>900</v>
      </c>
      <c r="H2277" s="11">
        <v>18424.52</v>
      </c>
      <c r="I2277" s="11"/>
      <c r="J2277" s="11">
        <v>16640</v>
      </c>
      <c r="K2277" s="11">
        <v>172.86</v>
      </c>
      <c r="L2277" s="11">
        <v>8605.33</v>
      </c>
      <c r="M2277" s="11">
        <v>432.15</v>
      </c>
      <c r="N2277" s="11">
        <v>21513.32</v>
      </c>
      <c r="O2277" s="11">
        <v>691.44</v>
      </c>
      <c r="P2277" s="11">
        <v>34421.31</v>
      </c>
    </row>
    <row r="2278" spans="1:16">
      <c r="A2278" t="str">
        <f t="shared" si="51"/>
        <v>3772</v>
      </c>
      <c r="B2278" s="10">
        <v>37</v>
      </c>
      <c r="C2278" s="10">
        <v>72</v>
      </c>
      <c r="D2278" s="10"/>
      <c r="E2278" s="10">
        <v>21060</v>
      </c>
      <c r="F2278" s="10">
        <v>20000</v>
      </c>
      <c r="G2278" s="10"/>
      <c r="H2278" s="10">
        <v>18977.259999999998</v>
      </c>
      <c r="I2278" s="10"/>
      <c r="J2278" s="10">
        <v>16846</v>
      </c>
      <c r="K2278" s="10">
        <v>166.4</v>
      </c>
      <c r="L2278" s="10">
        <v>9029.89</v>
      </c>
      <c r="M2278" s="10">
        <v>416</v>
      </c>
      <c r="N2278" s="10">
        <v>22574.720000000001</v>
      </c>
      <c r="O2278" s="10">
        <v>665.6</v>
      </c>
      <c r="P2278" s="10">
        <v>36119.550000000003</v>
      </c>
    </row>
    <row r="2279" spans="1:16">
      <c r="A2279" t="str">
        <f t="shared" si="51"/>
        <v>3873</v>
      </c>
      <c r="B2279" s="11">
        <v>38</v>
      </c>
      <c r="C2279" s="11">
        <v>73</v>
      </c>
      <c r="D2279" s="11"/>
      <c r="E2279" s="11">
        <v>21060</v>
      </c>
      <c r="F2279" s="11">
        <v>20000</v>
      </c>
      <c r="G2279" s="11"/>
      <c r="H2279" s="11">
        <v>19546.57</v>
      </c>
      <c r="I2279" s="11"/>
      <c r="J2279" s="11">
        <v>17052</v>
      </c>
      <c r="K2279" s="11">
        <v>168.46</v>
      </c>
      <c r="L2279" s="11">
        <v>9469.24</v>
      </c>
      <c r="M2279" s="11">
        <v>421.15</v>
      </c>
      <c r="N2279" s="11">
        <v>23673.11</v>
      </c>
      <c r="O2279" s="11">
        <v>673.84</v>
      </c>
      <c r="P2279" s="11">
        <v>37876.97</v>
      </c>
    </row>
    <row r="2280" spans="1:16">
      <c r="A2280" t="str">
        <f t="shared" si="51"/>
        <v>3974</v>
      </c>
      <c r="B2280" s="10">
        <v>39</v>
      </c>
      <c r="C2280" s="10">
        <v>74</v>
      </c>
      <c r="D2280" s="10"/>
      <c r="E2280" s="10">
        <v>21060</v>
      </c>
      <c r="F2280" s="10">
        <v>20000</v>
      </c>
      <c r="G2280" s="10">
        <v>900</v>
      </c>
      <c r="H2280" s="10">
        <v>21032.97</v>
      </c>
      <c r="I2280" s="10"/>
      <c r="J2280" s="10">
        <v>16360</v>
      </c>
      <c r="K2280" s="10">
        <v>170.52</v>
      </c>
      <c r="L2280" s="10">
        <v>9923.84</v>
      </c>
      <c r="M2280" s="10">
        <v>426.3</v>
      </c>
      <c r="N2280" s="10">
        <v>24809.599999999999</v>
      </c>
      <c r="O2280" s="10">
        <v>682.08</v>
      </c>
      <c r="P2280" s="10">
        <v>39695.360000000001</v>
      </c>
    </row>
    <row r="2281" spans="1:16">
      <c r="A2281" t="str">
        <f t="shared" si="51"/>
        <v>4075</v>
      </c>
      <c r="B2281" s="11">
        <v>40</v>
      </c>
      <c r="C2281" s="11">
        <v>75</v>
      </c>
      <c r="D2281" s="11"/>
      <c r="E2281" s="11">
        <v>21060</v>
      </c>
      <c r="F2281" s="11">
        <v>20000</v>
      </c>
      <c r="G2281" s="11"/>
      <c r="H2281" s="11">
        <v>21663.96</v>
      </c>
      <c r="I2281" s="11"/>
      <c r="J2281" s="11">
        <v>16503</v>
      </c>
      <c r="K2281" s="11">
        <v>163.6</v>
      </c>
      <c r="L2281" s="11">
        <v>10385.16</v>
      </c>
      <c r="M2281" s="11">
        <v>409</v>
      </c>
      <c r="N2281" s="11">
        <v>25962.89</v>
      </c>
      <c r="O2281" s="11">
        <v>654.4</v>
      </c>
      <c r="P2281" s="11">
        <v>41540.620000000003</v>
      </c>
    </row>
    <row r="2282" spans="1:16">
      <c r="A2282" t="str">
        <f t="shared" si="51"/>
        <v>4176</v>
      </c>
      <c r="B2282" s="10">
        <v>41</v>
      </c>
      <c r="C2282" s="10">
        <v>76</v>
      </c>
      <c r="D2282" s="10"/>
      <c r="E2282" s="10">
        <v>21060</v>
      </c>
      <c r="F2282" s="10">
        <v>20000</v>
      </c>
      <c r="G2282" s="10"/>
      <c r="H2282" s="10">
        <v>22313.88</v>
      </c>
      <c r="I2282" s="10"/>
      <c r="J2282" s="10">
        <v>16639</v>
      </c>
      <c r="K2282" s="10">
        <v>165.03</v>
      </c>
      <c r="L2282" s="10">
        <v>10861.74</v>
      </c>
      <c r="M2282" s="10">
        <v>412.58</v>
      </c>
      <c r="N2282" s="10">
        <v>27154.35</v>
      </c>
      <c r="O2282" s="10">
        <v>660.12</v>
      </c>
      <c r="P2282" s="10">
        <v>43446.96</v>
      </c>
    </row>
    <row r="2283" spans="1:16">
      <c r="A2283" t="str">
        <f t="shared" si="51"/>
        <v>4277</v>
      </c>
      <c r="B2283" s="11">
        <v>42</v>
      </c>
      <c r="C2283" s="11">
        <v>77</v>
      </c>
      <c r="D2283" s="11"/>
      <c r="E2283" s="11">
        <v>21060</v>
      </c>
      <c r="F2283" s="11">
        <v>20000</v>
      </c>
      <c r="G2283" s="11">
        <v>900</v>
      </c>
      <c r="H2283" s="11">
        <v>23883.3</v>
      </c>
      <c r="I2283" s="11"/>
      <c r="J2283" s="11">
        <v>15867</v>
      </c>
      <c r="K2283" s="11">
        <v>166.39</v>
      </c>
      <c r="L2283" s="11">
        <v>11353.98</v>
      </c>
      <c r="M2283" s="11">
        <v>415.98</v>
      </c>
      <c r="N2283" s="11">
        <v>28384.959999999999</v>
      </c>
      <c r="O2283" s="11">
        <v>665.56</v>
      </c>
      <c r="P2283" s="11">
        <v>45415.93</v>
      </c>
    </row>
    <row r="2284" spans="1:16">
      <c r="A2284" t="str">
        <f t="shared" si="51"/>
        <v>4378</v>
      </c>
      <c r="B2284" s="10">
        <v>43</v>
      </c>
      <c r="C2284" s="10">
        <v>78</v>
      </c>
      <c r="D2284" s="10"/>
      <c r="E2284" s="10">
        <v>21060</v>
      </c>
      <c r="F2284" s="10">
        <v>20000</v>
      </c>
      <c r="G2284" s="10"/>
      <c r="H2284" s="10">
        <v>24599.79</v>
      </c>
      <c r="I2284" s="10"/>
      <c r="J2284" s="10">
        <v>15904</v>
      </c>
      <c r="K2284" s="10">
        <v>158.66999999999999</v>
      </c>
      <c r="L2284" s="10">
        <v>11853.27</v>
      </c>
      <c r="M2284" s="10">
        <v>396.68</v>
      </c>
      <c r="N2284" s="10">
        <v>29633.18</v>
      </c>
      <c r="O2284" s="10">
        <v>634.67999999999995</v>
      </c>
      <c r="P2284" s="10">
        <v>47413.09</v>
      </c>
    </row>
    <row r="2285" spans="1:16">
      <c r="A2285" t="str">
        <f t="shared" si="51"/>
        <v>4479</v>
      </c>
      <c r="B2285" s="11">
        <v>44</v>
      </c>
      <c r="C2285" s="11">
        <v>79</v>
      </c>
      <c r="D2285" s="11"/>
      <c r="E2285" s="11">
        <v>21060</v>
      </c>
      <c r="F2285" s="11">
        <v>20000</v>
      </c>
      <c r="G2285" s="11"/>
      <c r="H2285" s="11">
        <v>25337.79</v>
      </c>
      <c r="I2285" s="11"/>
      <c r="J2285" s="11">
        <v>15917</v>
      </c>
      <c r="K2285" s="11">
        <v>159.04</v>
      </c>
      <c r="L2285" s="11">
        <v>12367.91</v>
      </c>
      <c r="M2285" s="11">
        <v>397.6</v>
      </c>
      <c r="N2285" s="11">
        <v>30919.78</v>
      </c>
      <c r="O2285" s="11">
        <v>636.16</v>
      </c>
      <c r="P2285" s="11">
        <v>49471.64</v>
      </c>
    </row>
    <row r="2286" spans="1:16">
      <c r="A2286" t="str">
        <f t="shared" si="51"/>
        <v>4580</v>
      </c>
      <c r="B2286" s="10">
        <v>45</v>
      </c>
      <c r="C2286" s="10">
        <v>80</v>
      </c>
      <c r="D2286" s="10"/>
      <c r="E2286" s="10">
        <v>21060</v>
      </c>
      <c r="F2286" s="10">
        <v>20000</v>
      </c>
      <c r="G2286" s="10">
        <v>900</v>
      </c>
      <c r="H2286" s="10">
        <v>26997.919999999998</v>
      </c>
      <c r="I2286" s="10">
        <v>15000</v>
      </c>
      <c r="J2286" s="10">
        <v>15900</v>
      </c>
      <c r="K2286" s="10">
        <v>159.16999999999999</v>
      </c>
      <c r="L2286" s="10">
        <v>12898.12</v>
      </c>
      <c r="M2286" s="10">
        <v>397.93</v>
      </c>
      <c r="N2286" s="10">
        <v>32245.29</v>
      </c>
      <c r="O2286" s="10">
        <v>636.67999999999995</v>
      </c>
      <c r="P2286" s="10">
        <v>51592.47</v>
      </c>
    </row>
    <row r="2287" spans="1:16" ht="54">
      <c r="B2287" s="9" t="s">
        <v>27</v>
      </c>
      <c r="C2287" s="9" t="s">
        <v>13</v>
      </c>
      <c r="D2287" s="9" t="s">
        <v>3027</v>
      </c>
      <c r="E2287" s="9" t="s">
        <v>15</v>
      </c>
      <c r="F2287" s="9" t="s">
        <v>16</v>
      </c>
      <c r="G2287" s="9" t="s">
        <v>17</v>
      </c>
      <c r="H2287" s="9" t="s">
        <v>3028</v>
      </c>
      <c r="I2287" s="9" t="s">
        <v>19</v>
      </c>
      <c r="J2287" s="9" t="s">
        <v>20</v>
      </c>
      <c r="K2287" s="9" t="s">
        <v>21</v>
      </c>
      <c r="L2287" s="9" t="s">
        <v>22</v>
      </c>
      <c r="M2287" s="9" t="s">
        <v>23</v>
      </c>
      <c r="N2287" s="9" t="s">
        <v>24</v>
      </c>
      <c r="O2287" s="9" t="s">
        <v>25</v>
      </c>
      <c r="P2287" s="9" t="s">
        <v>26</v>
      </c>
    </row>
    <row r="2288" spans="1:16">
      <c r="A2288" t="str">
        <f t="shared" ref="A2288:A2331" si="52">B2288&amp;C2288</f>
        <v>137</v>
      </c>
      <c r="B2288" s="10">
        <v>1</v>
      </c>
      <c r="C2288" s="10">
        <v>37</v>
      </c>
      <c r="D2288" s="10">
        <v>2098</v>
      </c>
      <c r="E2288" s="10">
        <v>2098</v>
      </c>
      <c r="F2288" s="10">
        <v>20000</v>
      </c>
      <c r="G2288" s="10"/>
      <c r="H2288" s="10"/>
      <c r="I2288" s="10"/>
      <c r="J2288" s="10">
        <v>944.1</v>
      </c>
      <c r="K2288" s="10">
        <v>11.54</v>
      </c>
      <c r="L2288" s="10">
        <v>11.54</v>
      </c>
      <c r="M2288" s="10">
        <v>28.85</v>
      </c>
      <c r="N2288" s="10">
        <v>28.85</v>
      </c>
      <c r="O2288" s="10">
        <v>46.16</v>
      </c>
      <c r="P2288" s="10">
        <v>46.16</v>
      </c>
    </row>
    <row r="2289" spans="1:16">
      <c r="A2289" t="str">
        <f t="shared" si="52"/>
        <v>238</v>
      </c>
      <c r="B2289" s="11">
        <v>2</v>
      </c>
      <c r="C2289" s="11">
        <v>38</v>
      </c>
      <c r="D2289" s="11">
        <v>2098</v>
      </c>
      <c r="E2289" s="11">
        <v>4196</v>
      </c>
      <c r="F2289" s="11">
        <v>20000</v>
      </c>
      <c r="G2289" s="11"/>
      <c r="H2289" s="11"/>
      <c r="I2289" s="11"/>
      <c r="J2289" s="11">
        <v>2531</v>
      </c>
      <c r="K2289" s="11">
        <v>27.24</v>
      </c>
      <c r="L2289" s="11">
        <v>39.119999999999997</v>
      </c>
      <c r="M2289" s="11">
        <v>68.09</v>
      </c>
      <c r="N2289" s="11">
        <v>97.8</v>
      </c>
      <c r="O2289" s="11">
        <v>108.94</v>
      </c>
      <c r="P2289" s="11">
        <v>156.47999999999999</v>
      </c>
    </row>
    <row r="2290" spans="1:16">
      <c r="A2290" t="str">
        <f t="shared" si="52"/>
        <v>339</v>
      </c>
      <c r="B2290" s="10">
        <v>3</v>
      </c>
      <c r="C2290" s="10">
        <v>39</v>
      </c>
      <c r="D2290" s="10">
        <v>2098</v>
      </c>
      <c r="E2290" s="10">
        <v>6294</v>
      </c>
      <c r="F2290" s="10">
        <v>20000</v>
      </c>
      <c r="G2290" s="10">
        <v>900</v>
      </c>
      <c r="H2290" s="10">
        <v>900</v>
      </c>
      <c r="I2290" s="10"/>
      <c r="J2290" s="10">
        <v>3240</v>
      </c>
      <c r="K2290" s="10">
        <v>43.25</v>
      </c>
      <c r="L2290" s="10">
        <v>83.54</v>
      </c>
      <c r="M2290" s="10">
        <v>108.11</v>
      </c>
      <c r="N2290" s="10">
        <v>208.85</v>
      </c>
      <c r="O2290" s="10">
        <v>172.98</v>
      </c>
      <c r="P2290" s="10">
        <v>334.16</v>
      </c>
    </row>
    <row r="2291" spans="1:16">
      <c r="A2291" t="str">
        <f t="shared" si="52"/>
        <v>440</v>
      </c>
      <c r="B2291" s="11">
        <v>4</v>
      </c>
      <c r="C2291" s="11">
        <v>40</v>
      </c>
      <c r="D2291" s="11">
        <v>2098</v>
      </c>
      <c r="E2291" s="11">
        <v>8392</v>
      </c>
      <c r="F2291" s="11">
        <v>20000</v>
      </c>
      <c r="G2291" s="11"/>
      <c r="H2291" s="11">
        <v>927</v>
      </c>
      <c r="I2291" s="11"/>
      <c r="J2291" s="11">
        <v>5186</v>
      </c>
      <c r="K2291" s="11">
        <v>54.35</v>
      </c>
      <c r="L2291" s="11">
        <v>140.4</v>
      </c>
      <c r="M2291" s="11">
        <v>135.88</v>
      </c>
      <c r="N2291" s="11">
        <v>350.99</v>
      </c>
      <c r="O2291" s="11">
        <v>217.41</v>
      </c>
      <c r="P2291" s="11">
        <v>561.59</v>
      </c>
    </row>
    <row r="2292" spans="1:16">
      <c r="A2292" t="str">
        <f t="shared" si="52"/>
        <v>541</v>
      </c>
      <c r="B2292" s="10">
        <v>5</v>
      </c>
      <c r="C2292" s="10">
        <v>41</v>
      </c>
      <c r="D2292" s="10">
        <v>2098</v>
      </c>
      <c r="E2292" s="10">
        <v>10490</v>
      </c>
      <c r="F2292" s="10">
        <v>20000</v>
      </c>
      <c r="G2292" s="10"/>
      <c r="H2292" s="10">
        <v>954.81</v>
      </c>
      <c r="I2292" s="10"/>
      <c r="J2292" s="10">
        <v>7212</v>
      </c>
      <c r="K2292" s="10">
        <v>74.680000000000007</v>
      </c>
      <c r="L2292" s="10">
        <v>219.29</v>
      </c>
      <c r="M2292" s="10">
        <v>186.7</v>
      </c>
      <c r="N2292" s="10">
        <v>548.22</v>
      </c>
      <c r="O2292" s="10">
        <v>298.73</v>
      </c>
      <c r="P2292" s="10">
        <v>877.16</v>
      </c>
    </row>
    <row r="2293" spans="1:16">
      <c r="A2293" t="str">
        <f t="shared" si="52"/>
        <v>642</v>
      </c>
      <c r="B2293" s="11">
        <v>6</v>
      </c>
      <c r="C2293" s="11">
        <v>42</v>
      </c>
      <c r="D2293" s="11">
        <v>2098</v>
      </c>
      <c r="E2293" s="11">
        <v>12588</v>
      </c>
      <c r="F2293" s="11">
        <v>20000</v>
      </c>
      <c r="G2293" s="11">
        <v>900</v>
      </c>
      <c r="H2293" s="11">
        <v>1883.45</v>
      </c>
      <c r="I2293" s="11"/>
      <c r="J2293" s="11">
        <v>8458</v>
      </c>
      <c r="K2293" s="11">
        <v>95.43</v>
      </c>
      <c r="L2293" s="11">
        <v>321.3</v>
      </c>
      <c r="M2293" s="11">
        <v>238.58</v>
      </c>
      <c r="N2293" s="11">
        <v>803.25</v>
      </c>
      <c r="O2293" s="11">
        <v>381.73</v>
      </c>
      <c r="P2293" s="11">
        <v>1285.2</v>
      </c>
    </row>
    <row r="2294" spans="1:16">
      <c r="A2294" t="str">
        <f t="shared" si="52"/>
        <v>743</v>
      </c>
      <c r="B2294" s="10">
        <v>7</v>
      </c>
      <c r="C2294" s="10">
        <v>43</v>
      </c>
      <c r="D2294" s="10">
        <v>2098</v>
      </c>
      <c r="E2294" s="10">
        <v>14686</v>
      </c>
      <c r="F2294" s="10">
        <v>20000</v>
      </c>
      <c r="G2294" s="10"/>
      <c r="H2294" s="10">
        <v>1939.96</v>
      </c>
      <c r="I2294" s="10"/>
      <c r="J2294" s="10">
        <v>10626</v>
      </c>
      <c r="K2294" s="10">
        <v>107.62</v>
      </c>
      <c r="L2294" s="10">
        <v>438.56</v>
      </c>
      <c r="M2294" s="10">
        <v>269.05</v>
      </c>
      <c r="N2294" s="10">
        <v>1096.4000000000001</v>
      </c>
      <c r="O2294" s="10">
        <v>430.49</v>
      </c>
      <c r="P2294" s="10">
        <v>1754.24</v>
      </c>
    </row>
    <row r="2295" spans="1:16">
      <c r="A2295" t="str">
        <f t="shared" si="52"/>
        <v>844</v>
      </c>
      <c r="B2295" s="11">
        <v>8</v>
      </c>
      <c r="C2295" s="11">
        <v>44</v>
      </c>
      <c r="D2295" s="11">
        <v>2098</v>
      </c>
      <c r="E2295" s="11">
        <v>16784</v>
      </c>
      <c r="F2295" s="11">
        <v>20000</v>
      </c>
      <c r="G2295" s="11"/>
      <c r="H2295" s="11">
        <v>1998.16</v>
      </c>
      <c r="I2295" s="11"/>
      <c r="J2295" s="11">
        <v>12882</v>
      </c>
      <c r="K2295" s="11">
        <v>129.06</v>
      </c>
      <c r="L2295" s="11">
        <v>580.78</v>
      </c>
      <c r="M2295" s="11">
        <v>322.64999999999998</v>
      </c>
      <c r="N2295" s="11">
        <v>1451.95</v>
      </c>
      <c r="O2295" s="11">
        <v>516.25</v>
      </c>
      <c r="P2295" s="11">
        <v>2323.11</v>
      </c>
    </row>
    <row r="2296" spans="1:16">
      <c r="A2296" t="str">
        <f t="shared" si="52"/>
        <v>945</v>
      </c>
      <c r="B2296" s="10">
        <v>9</v>
      </c>
      <c r="C2296" s="10">
        <v>45</v>
      </c>
      <c r="D2296" s="10">
        <v>2098</v>
      </c>
      <c r="E2296" s="10">
        <v>18882</v>
      </c>
      <c r="F2296" s="10">
        <v>20000</v>
      </c>
      <c r="G2296" s="10">
        <v>900</v>
      </c>
      <c r="H2296" s="10">
        <v>2958.1</v>
      </c>
      <c r="I2296" s="10"/>
      <c r="J2296" s="10">
        <v>14339</v>
      </c>
      <c r="K2296" s="10">
        <v>150.96</v>
      </c>
      <c r="L2296" s="10">
        <v>749.16</v>
      </c>
      <c r="M2296" s="10">
        <v>377.4</v>
      </c>
      <c r="N2296" s="10">
        <v>1872.91</v>
      </c>
      <c r="O2296" s="10">
        <v>603.85</v>
      </c>
      <c r="P2296" s="10">
        <v>2996.65</v>
      </c>
    </row>
    <row r="2297" spans="1:16">
      <c r="A2297" t="str">
        <f t="shared" si="52"/>
        <v>1046</v>
      </c>
      <c r="B2297" s="11">
        <v>10</v>
      </c>
      <c r="C2297" s="11">
        <v>46</v>
      </c>
      <c r="D2297" s="11">
        <v>2098</v>
      </c>
      <c r="E2297" s="11">
        <v>20980</v>
      </c>
      <c r="F2297" s="11">
        <v>20000</v>
      </c>
      <c r="G2297" s="11"/>
      <c r="H2297" s="11">
        <v>3046.84</v>
      </c>
      <c r="I2297" s="11"/>
      <c r="J2297" s="11">
        <v>16753</v>
      </c>
      <c r="K2297" s="11">
        <v>164.35</v>
      </c>
      <c r="L2297" s="11">
        <v>935.99</v>
      </c>
      <c r="M2297" s="11">
        <v>410.88</v>
      </c>
      <c r="N2297" s="11">
        <v>2339.9699999999998</v>
      </c>
      <c r="O2297" s="11">
        <v>657.41</v>
      </c>
      <c r="P2297" s="11">
        <v>3743.96</v>
      </c>
    </row>
    <row r="2298" spans="1:16">
      <c r="A2298" t="str">
        <f t="shared" si="52"/>
        <v>1147</v>
      </c>
      <c r="B2298" s="10">
        <v>11</v>
      </c>
      <c r="C2298" s="10">
        <v>47</v>
      </c>
      <c r="D2298" s="10"/>
      <c r="E2298" s="10">
        <v>20980</v>
      </c>
      <c r="F2298" s="10">
        <v>20000</v>
      </c>
      <c r="G2298" s="10"/>
      <c r="H2298" s="10">
        <v>3138.25</v>
      </c>
      <c r="I2298" s="10"/>
      <c r="J2298" s="10">
        <v>17077</v>
      </c>
      <c r="K2298" s="10">
        <v>167.53</v>
      </c>
      <c r="L2298" s="10">
        <v>1131.5999999999999</v>
      </c>
      <c r="M2298" s="10">
        <v>418.83</v>
      </c>
      <c r="N2298" s="10">
        <v>2829</v>
      </c>
      <c r="O2298" s="10">
        <v>670.12</v>
      </c>
      <c r="P2298" s="10">
        <v>4526.3999999999996</v>
      </c>
    </row>
    <row r="2299" spans="1:16">
      <c r="A2299" t="str">
        <f t="shared" si="52"/>
        <v>1248</v>
      </c>
      <c r="B2299" s="11">
        <v>12</v>
      </c>
      <c r="C2299" s="11">
        <v>48</v>
      </c>
      <c r="D2299" s="11"/>
      <c r="E2299" s="11">
        <v>20980</v>
      </c>
      <c r="F2299" s="11">
        <v>20000</v>
      </c>
      <c r="G2299" s="11">
        <v>900</v>
      </c>
      <c r="H2299" s="11">
        <v>4132.3999999999996</v>
      </c>
      <c r="I2299" s="11"/>
      <c r="J2299" s="11">
        <v>16507</v>
      </c>
      <c r="K2299" s="11">
        <v>170.77</v>
      </c>
      <c r="L2299" s="11">
        <v>1336.32</v>
      </c>
      <c r="M2299" s="11">
        <v>426.93</v>
      </c>
      <c r="N2299" s="11">
        <v>3340.79</v>
      </c>
      <c r="O2299" s="11">
        <v>683.08</v>
      </c>
      <c r="P2299" s="11">
        <v>5345.27</v>
      </c>
    </row>
    <row r="2300" spans="1:16">
      <c r="A2300" t="str">
        <f t="shared" si="52"/>
        <v>1349</v>
      </c>
      <c r="B2300" s="10">
        <v>13</v>
      </c>
      <c r="C2300" s="10">
        <v>49</v>
      </c>
      <c r="D2300" s="10"/>
      <c r="E2300" s="10">
        <v>20980</v>
      </c>
      <c r="F2300" s="10">
        <v>20000</v>
      </c>
      <c r="G2300" s="10"/>
      <c r="H2300" s="10">
        <v>4256.37</v>
      </c>
      <c r="I2300" s="10"/>
      <c r="J2300" s="10">
        <v>16823</v>
      </c>
      <c r="K2300" s="10">
        <v>165.07</v>
      </c>
      <c r="L2300" s="10">
        <v>1541.48</v>
      </c>
      <c r="M2300" s="10">
        <v>412.68</v>
      </c>
      <c r="N2300" s="10">
        <v>3853.69</v>
      </c>
      <c r="O2300" s="10">
        <v>660.28</v>
      </c>
      <c r="P2300" s="10">
        <v>6165.91</v>
      </c>
    </row>
    <row r="2301" spans="1:16">
      <c r="A2301" t="str">
        <f t="shared" si="52"/>
        <v>1450</v>
      </c>
      <c r="B2301" s="11">
        <v>14</v>
      </c>
      <c r="C2301" s="11">
        <v>50</v>
      </c>
      <c r="D2301" s="11"/>
      <c r="E2301" s="11">
        <v>20980</v>
      </c>
      <c r="F2301" s="11">
        <v>20000</v>
      </c>
      <c r="G2301" s="11"/>
      <c r="H2301" s="11">
        <v>4384.0600000000004</v>
      </c>
      <c r="I2301" s="11"/>
      <c r="J2301" s="11">
        <v>17145</v>
      </c>
      <c r="K2301" s="11">
        <v>168.23</v>
      </c>
      <c r="L2301" s="11">
        <v>1755.95</v>
      </c>
      <c r="M2301" s="11">
        <v>420.58</v>
      </c>
      <c r="N2301" s="11">
        <v>4389.88</v>
      </c>
      <c r="O2301" s="11">
        <v>672.92</v>
      </c>
      <c r="P2301" s="11">
        <v>7023.8</v>
      </c>
    </row>
    <row r="2302" spans="1:16">
      <c r="A2302" t="str">
        <f t="shared" si="52"/>
        <v>1551</v>
      </c>
      <c r="B2302" s="10">
        <v>15</v>
      </c>
      <c r="C2302" s="10">
        <v>51</v>
      </c>
      <c r="D2302" s="10"/>
      <c r="E2302" s="10">
        <v>20980</v>
      </c>
      <c r="F2302" s="10">
        <v>20000</v>
      </c>
      <c r="G2302" s="10">
        <v>900</v>
      </c>
      <c r="H2302" s="10">
        <v>5415.58</v>
      </c>
      <c r="I2302" s="10"/>
      <c r="J2302" s="10">
        <v>16573</v>
      </c>
      <c r="K2302" s="10">
        <v>171.45</v>
      </c>
      <c r="L2302" s="10">
        <v>1980.08</v>
      </c>
      <c r="M2302" s="10">
        <v>428.63</v>
      </c>
      <c r="N2302" s="10">
        <v>4950.2</v>
      </c>
      <c r="O2302" s="10">
        <v>685.8</v>
      </c>
      <c r="P2302" s="10">
        <v>7920.32</v>
      </c>
    </row>
    <row r="2303" spans="1:16">
      <c r="A2303" t="str">
        <f t="shared" si="52"/>
        <v>1652</v>
      </c>
      <c r="B2303" s="11">
        <v>16</v>
      </c>
      <c r="C2303" s="11">
        <v>52</v>
      </c>
      <c r="D2303" s="11"/>
      <c r="E2303" s="11">
        <v>20980</v>
      </c>
      <c r="F2303" s="11">
        <v>20000</v>
      </c>
      <c r="G2303" s="11"/>
      <c r="H2303" s="11">
        <v>5578.05</v>
      </c>
      <c r="I2303" s="11"/>
      <c r="J2303" s="11">
        <v>16885</v>
      </c>
      <c r="K2303" s="11">
        <v>165.73</v>
      </c>
      <c r="L2303" s="11">
        <v>2205.21</v>
      </c>
      <c r="M2303" s="11">
        <v>414.33</v>
      </c>
      <c r="N2303" s="11">
        <v>5513.03</v>
      </c>
      <c r="O2303" s="11">
        <v>662.92</v>
      </c>
      <c r="P2303" s="11">
        <v>8820.85</v>
      </c>
    </row>
    <row r="2304" spans="1:16">
      <c r="A2304" t="str">
        <f t="shared" si="52"/>
        <v>1753</v>
      </c>
      <c r="B2304" s="10">
        <v>17</v>
      </c>
      <c r="C2304" s="10">
        <v>53</v>
      </c>
      <c r="D2304" s="10"/>
      <c r="E2304" s="10">
        <v>20980</v>
      </c>
      <c r="F2304" s="10">
        <v>20000</v>
      </c>
      <c r="G2304" s="10"/>
      <c r="H2304" s="10">
        <v>5745.39</v>
      </c>
      <c r="I2304" s="10"/>
      <c r="J2304" s="10">
        <v>17204</v>
      </c>
      <c r="K2304" s="10">
        <v>168.85</v>
      </c>
      <c r="L2304" s="10">
        <v>2440.2199999999998</v>
      </c>
      <c r="M2304" s="10">
        <v>422.13</v>
      </c>
      <c r="N2304" s="10">
        <v>6100.55</v>
      </c>
      <c r="O2304" s="10">
        <v>675.4</v>
      </c>
      <c r="P2304" s="10">
        <v>9760.8700000000008</v>
      </c>
    </row>
    <row r="2305" spans="1:16">
      <c r="A2305" t="str">
        <f t="shared" si="52"/>
        <v>1854</v>
      </c>
      <c r="B2305" s="11">
        <v>18</v>
      </c>
      <c r="C2305" s="11">
        <v>54</v>
      </c>
      <c r="D2305" s="11"/>
      <c r="E2305" s="11">
        <v>20980</v>
      </c>
      <c r="F2305" s="11">
        <v>20000</v>
      </c>
      <c r="G2305" s="11">
        <v>900</v>
      </c>
      <c r="H2305" s="11">
        <v>6817.75</v>
      </c>
      <c r="I2305" s="11"/>
      <c r="J2305" s="11">
        <v>16630</v>
      </c>
      <c r="K2305" s="11">
        <v>172.04</v>
      </c>
      <c r="L2305" s="11">
        <v>2685.46</v>
      </c>
      <c r="M2305" s="11">
        <v>430.1</v>
      </c>
      <c r="N2305" s="11">
        <v>6713.66</v>
      </c>
      <c r="O2305" s="11">
        <v>688.16</v>
      </c>
      <c r="P2305" s="11">
        <v>10741.86</v>
      </c>
    </row>
    <row r="2306" spans="1:16">
      <c r="A2306" t="str">
        <f t="shared" si="52"/>
        <v>1955</v>
      </c>
      <c r="B2306" s="10">
        <v>19</v>
      </c>
      <c r="C2306" s="10">
        <v>55</v>
      </c>
      <c r="D2306" s="10"/>
      <c r="E2306" s="10">
        <v>20980</v>
      </c>
      <c r="F2306" s="10">
        <v>20000</v>
      </c>
      <c r="G2306" s="10"/>
      <c r="H2306" s="10">
        <v>7022.29</v>
      </c>
      <c r="I2306" s="10"/>
      <c r="J2306" s="10">
        <v>16937</v>
      </c>
      <c r="K2306" s="10">
        <v>166.3</v>
      </c>
      <c r="L2306" s="10">
        <v>2932.33</v>
      </c>
      <c r="M2306" s="10">
        <v>415.75</v>
      </c>
      <c r="N2306" s="10">
        <v>7330.82</v>
      </c>
      <c r="O2306" s="10">
        <v>665.2</v>
      </c>
      <c r="P2306" s="10">
        <v>11729.31</v>
      </c>
    </row>
    <row r="2307" spans="1:16">
      <c r="A2307" t="str">
        <f t="shared" si="52"/>
        <v>2056</v>
      </c>
      <c r="B2307" s="11">
        <v>20</v>
      </c>
      <c r="C2307" s="11">
        <v>56</v>
      </c>
      <c r="D2307" s="11"/>
      <c r="E2307" s="11">
        <v>20980</v>
      </c>
      <c r="F2307" s="11">
        <v>20000</v>
      </c>
      <c r="G2307" s="11"/>
      <c r="H2307" s="11">
        <v>7232.95</v>
      </c>
      <c r="I2307" s="11"/>
      <c r="J2307" s="11">
        <v>17251</v>
      </c>
      <c r="K2307" s="11">
        <v>169.37</v>
      </c>
      <c r="L2307" s="11">
        <v>3189.67</v>
      </c>
      <c r="M2307" s="11">
        <v>423.43</v>
      </c>
      <c r="N2307" s="11">
        <v>7974.17</v>
      </c>
      <c r="O2307" s="11">
        <v>677.48</v>
      </c>
      <c r="P2307" s="11">
        <v>12758.67</v>
      </c>
    </row>
    <row r="2308" spans="1:16">
      <c r="A2308" t="str">
        <f t="shared" si="52"/>
        <v>2157</v>
      </c>
      <c r="B2308" s="10">
        <v>21</v>
      </c>
      <c r="C2308" s="10">
        <v>57</v>
      </c>
      <c r="D2308" s="10"/>
      <c r="E2308" s="10">
        <v>20980</v>
      </c>
      <c r="F2308" s="10">
        <v>20000</v>
      </c>
      <c r="G2308" s="10">
        <v>900</v>
      </c>
      <c r="H2308" s="10">
        <v>8349.94</v>
      </c>
      <c r="I2308" s="10"/>
      <c r="J2308" s="10">
        <v>16672</v>
      </c>
      <c r="K2308" s="10">
        <v>172.51</v>
      </c>
      <c r="L2308" s="10">
        <v>3457.87</v>
      </c>
      <c r="M2308" s="10">
        <v>431.28</v>
      </c>
      <c r="N2308" s="10">
        <v>8644.67</v>
      </c>
      <c r="O2308" s="10">
        <v>690.04</v>
      </c>
      <c r="P2308" s="10">
        <v>13831.47</v>
      </c>
    </row>
    <row r="2309" spans="1:16">
      <c r="A2309" t="str">
        <f t="shared" si="52"/>
        <v>2258</v>
      </c>
      <c r="B2309" s="11">
        <v>22</v>
      </c>
      <c r="C2309" s="11">
        <v>58</v>
      </c>
      <c r="D2309" s="11"/>
      <c r="E2309" s="11">
        <v>20980</v>
      </c>
      <c r="F2309" s="11">
        <v>20000</v>
      </c>
      <c r="G2309" s="11"/>
      <c r="H2309" s="11">
        <v>8600.44</v>
      </c>
      <c r="I2309" s="11"/>
      <c r="J2309" s="11">
        <v>16972</v>
      </c>
      <c r="K2309" s="11">
        <v>166.72</v>
      </c>
      <c r="L2309" s="11">
        <v>3728.32</v>
      </c>
      <c r="M2309" s="11">
        <v>416.8</v>
      </c>
      <c r="N2309" s="11">
        <v>9320.81</v>
      </c>
      <c r="O2309" s="11">
        <v>666.88</v>
      </c>
      <c r="P2309" s="11">
        <v>14913.3</v>
      </c>
    </row>
    <row r="2310" spans="1:16">
      <c r="A2310" t="str">
        <f t="shared" si="52"/>
        <v>2359</v>
      </c>
      <c r="B2310" s="10">
        <v>23</v>
      </c>
      <c r="C2310" s="10">
        <v>59</v>
      </c>
      <c r="D2310" s="10"/>
      <c r="E2310" s="10">
        <v>20980</v>
      </c>
      <c r="F2310" s="10">
        <v>20000</v>
      </c>
      <c r="G2310" s="10"/>
      <c r="H2310" s="10">
        <v>8858.4500000000007</v>
      </c>
      <c r="I2310" s="10"/>
      <c r="J2310" s="10">
        <v>17279</v>
      </c>
      <c r="K2310" s="10">
        <v>169.72</v>
      </c>
      <c r="L2310" s="10">
        <v>4009.89</v>
      </c>
      <c r="M2310" s="10">
        <v>424.3</v>
      </c>
      <c r="N2310" s="10">
        <v>10024.74</v>
      </c>
      <c r="O2310" s="10">
        <v>678.88</v>
      </c>
      <c r="P2310" s="10">
        <v>16039.58</v>
      </c>
    </row>
    <row r="2311" spans="1:16">
      <c r="A2311" t="str">
        <f t="shared" si="52"/>
        <v>2460</v>
      </c>
      <c r="B2311" s="11">
        <v>24</v>
      </c>
      <c r="C2311" s="11">
        <v>60</v>
      </c>
      <c r="D2311" s="11"/>
      <c r="E2311" s="11">
        <v>20980</v>
      </c>
      <c r="F2311" s="11">
        <v>20000</v>
      </c>
      <c r="G2311" s="11">
        <v>900</v>
      </c>
      <c r="H2311" s="11">
        <v>10024.209999999999</v>
      </c>
      <c r="I2311" s="11"/>
      <c r="J2311" s="11">
        <v>16692</v>
      </c>
      <c r="K2311" s="11">
        <v>172.79</v>
      </c>
      <c r="L2311" s="11">
        <v>4302.9799999999996</v>
      </c>
      <c r="M2311" s="11">
        <v>431.98</v>
      </c>
      <c r="N2311" s="11">
        <v>10757.45</v>
      </c>
      <c r="O2311" s="11">
        <v>691.16</v>
      </c>
      <c r="P2311" s="11">
        <v>17211.919999999998</v>
      </c>
    </row>
    <row r="2312" spans="1:16">
      <c r="A2312" t="str">
        <f t="shared" si="52"/>
        <v>2561</v>
      </c>
      <c r="B2312" s="10">
        <v>25</v>
      </c>
      <c r="C2312" s="10">
        <v>61</v>
      </c>
      <c r="D2312" s="10"/>
      <c r="E2312" s="10">
        <v>20980</v>
      </c>
      <c r="F2312" s="10">
        <v>20000</v>
      </c>
      <c r="G2312" s="10"/>
      <c r="H2312" s="10">
        <v>10324.93</v>
      </c>
      <c r="I2312" s="10"/>
      <c r="J2312" s="10">
        <v>16982</v>
      </c>
      <c r="K2312" s="10">
        <v>166.92</v>
      </c>
      <c r="L2312" s="10">
        <v>4598.99</v>
      </c>
      <c r="M2312" s="10">
        <v>417.3</v>
      </c>
      <c r="N2312" s="10">
        <v>11497.48</v>
      </c>
      <c r="O2312" s="10">
        <v>667.68</v>
      </c>
      <c r="P2312" s="10">
        <v>18395.96</v>
      </c>
    </row>
    <row r="2313" spans="1:16">
      <c r="A2313" t="str">
        <f t="shared" si="52"/>
        <v>2662</v>
      </c>
      <c r="B2313" s="11">
        <v>26</v>
      </c>
      <c r="C2313" s="11">
        <v>62</v>
      </c>
      <c r="D2313" s="11"/>
      <c r="E2313" s="11">
        <v>20980</v>
      </c>
      <c r="F2313" s="11">
        <v>20000</v>
      </c>
      <c r="G2313" s="11"/>
      <c r="H2313" s="11">
        <v>10634.68</v>
      </c>
      <c r="I2313" s="11"/>
      <c r="J2313" s="11">
        <v>17279</v>
      </c>
      <c r="K2313" s="11">
        <v>169.82</v>
      </c>
      <c r="L2313" s="11">
        <v>4906.78</v>
      </c>
      <c r="M2313" s="11">
        <v>424.55</v>
      </c>
      <c r="N2313" s="11">
        <v>12266.95</v>
      </c>
      <c r="O2313" s="11">
        <v>679.28</v>
      </c>
      <c r="P2313" s="11">
        <v>19627.12</v>
      </c>
    </row>
    <row r="2314" spans="1:16">
      <c r="A2314" t="str">
        <f t="shared" si="52"/>
        <v>2763</v>
      </c>
      <c r="B2314" s="10">
        <v>27</v>
      </c>
      <c r="C2314" s="10">
        <v>63</v>
      </c>
      <c r="D2314" s="10"/>
      <c r="E2314" s="10">
        <v>20980</v>
      </c>
      <c r="F2314" s="10">
        <v>20000</v>
      </c>
      <c r="G2314" s="10">
        <v>900</v>
      </c>
      <c r="H2314" s="10">
        <v>11853.72</v>
      </c>
      <c r="I2314" s="10"/>
      <c r="J2314" s="10">
        <v>16681</v>
      </c>
      <c r="K2314" s="10">
        <v>172.78</v>
      </c>
      <c r="L2314" s="10">
        <v>5226.76</v>
      </c>
      <c r="M2314" s="10">
        <v>431.95</v>
      </c>
      <c r="N2314" s="10">
        <v>13066.91</v>
      </c>
      <c r="O2314" s="10">
        <v>691.12</v>
      </c>
      <c r="P2314" s="10">
        <v>20907.05</v>
      </c>
    </row>
    <row r="2315" spans="1:16">
      <c r="A2315" t="str">
        <f t="shared" si="52"/>
        <v>2864</v>
      </c>
      <c r="B2315" s="11">
        <v>28</v>
      </c>
      <c r="C2315" s="11">
        <v>64</v>
      </c>
      <c r="D2315" s="11"/>
      <c r="E2315" s="11">
        <v>20980</v>
      </c>
      <c r="F2315" s="11">
        <v>20000</v>
      </c>
      <c r="G2315" s="11"/>
      <c r="H2315" s="11">
        <v>12209.33</v>
      </c>
      <c r="I2315" s="11"/>
      <c r="J2315" s="11">
        <v>16957</v>
      </c>
      <c r="K2315" s="11">
        <v>166.81</v>
      </c>
      <c r="L2315" s="11">
        <v>5550.38</v>
      </c>
      <c r="M2315" s="11">
        <v>417.03</v>
      </c>
      <c r="N2315" s="11">
        <v>13875.94</v>
      </c>
      <c r="O2315" s="11">
        <v>667.24</v>
      </c>
      <c r="P2315" s="11">
        <v>22201.51</v>
      </c>
    </row>
    <row r="2316" spans="1:16">
      <c r="A2316" t="str">
        <f t="shared" si="52"/>
        <v>2965</v>
      </c>
      <c r="B2316" s="10">
        <v>29</v>
      </c>
      <c r="C2316" s="10">
        <v>65</v>
      </c>
      <c r="D2316" s="10"/>
      <c r="E2316" s="10">
        <v>20980</v>
      </c>
      <c r="F2316" s="10">
        <v>20000</v>
      </c>
      <c r="G2316" s="10"/>
      <c r="H2316" s="10">
        <v>12575.61</v>
      </c>
      <c r="I2316" s="10"/>
      <c r="J2316" s="10">
        <v>17237</v>
      </c>
      <c r="K2316" s="10">
        <v>169.57</v>
      </c>
      <c r="L2316" s="10">
        <v>5886.46</v>
      </c>
      <c r="M2316" s="10">
        <v>423.93</v>
      </c>
      <c r="N2316" s="10">
        <v>14716.14</v>
      </c>
      <c r="O2316" s="10">
        <v>678.28</v>
      </c>
      <c r="P2316" s="10">
        <v>23545.83</v>
      </c>
    </row>
    <row r="2317" spans="1:16">
      <c r="A2317" t="str">
        <f t="shared" si="52"/>
        <v>3066</v>
      </c>
      <c r="B2317" s="11">
        <v>30</v>
      </c>
      <c r="C2317" s="11">
        <v>66</v>
      </c>
      <c r="D2317" s="11"/>
      <c r="E2317" s="11">
        <v>20980</v>
      </c>
      <c r="F2317" s="11">
        <v>20000</v>
      </c>
      <c r="G2317" s="11">
        <v>900</v>
      </c>
      <c r="H2317" s="11">
        <v>13852.88</v>
      </c>
      <c r="I2317" s="11"/>
      <c r="J2317" s="11">
        <v>16624</v>
      </c>
      <c r="K2317" s="11">
        <v>172.37</v>
      </c>
      <c r="L2317" s="11">
        <v>6235.42</v>
      </c>
      <c r="M2317" s="11">
        <v>430.93</v>
      </c>
      <c r="N2317" s="11">
        <v>15588.55</v>
      </c>
      <c r="O2317" s="11">
        <v>689.48</v>
      </c>
      <c r="P2317" s="11">
        <v>24941.69</v>
      </c>
    </row>
    <row r="2318" spans="1:16">
      <c r="A2318" t="str">
        <f t="shared" si="52"/>
        <v>3167</v>
      </c>
      <c r="B2318" s="10">
        <v>31</v>
      </c>
      <c r="C2318" s="10">
        <v>67</v>
      </c>
      <c r="D2318" s="10"/>
      <c r="E2318" s="10">
        <v>20980</v>
      </c>
      <c r="F2318" s="10">
        <v>20000</v>
      </c>
      <c r="G2318" s="10"/>
      <c r="H2318" s="10">
        <v>14268.47</v>
      </c>
      <c r="I2318" s="10"/>
      <c r="J2318" s="10">
        <v>16877</v>
      </c>
      <c r="K2318" s="10">
        <v>166.24</v>
      </c>
      <c r="L2318" s="10">
        <v>6588.72</v>
      </c>
      <c r="M2318" s="10">
        <v>415.6</v>
      </c>
      <c r="N2318" s="10">
        <v>16471.810000000001</v>
      </c>
      <c r="O2318" s="10">
        <v>664.96</v>
      </c>
      <c r="P2318" s="10">
        <v>26354.9</v>
      </c>
    </row>
    <row r="2319" spans="1:16">
      <c r="A2319" t="str">
        <f t="shared" si="52"/>
        <v>3268</v>
      </c>
      <c r="B2319" s="11">
        <v>32</v>
      </c>
      <c r="C2319" s="11">
        <v>68</v>
      </c>
      <c r="D2319" s="11"/>
      <c r="E2319" s="11">
        <v>20980</v>
      </c>
      <c r="F2319" s="11">
        <v>20000</v>
      </c>
      <c r="G2319" s="11"/>
      <c r="H2319" s="11">
        <v>14696.52</v>
      </c>
      <c r="I2319" s="11"/>
      <c r="J2319" s="11">
        <v>17135</v>
      </c>
      <c r="K2319" s="11">
        <v>168.77</v>
      </c>
      <c r="L2319" s="11">
        <v>6955.16</v>
      </c>
      <c r="M2319" s="11">
        <v>421.93</v>
      </c>
      <c r="N2319" s="11">
        <v>17387.89</v>
      </c>
      <c r="O2319" s="11">
        <v>675.08</v>
      </c>
      <c r="P2319" s="11">
        <v>27820.62</v>
      </c>
    </row>
    <row r="2320" spans="1:16">
      <c r="A2320" t="str">
        <f t="shared" si="52"/>
        <v>3369</v>
      </c>
      <c r="B2320" s="10">
        <v>33</v>
      </c>
      <c r="C2320" s="10">
        <v>69</v>
      </c>
      <c r="D2320" s="10"/>
      <c r="E2320" s="10">
        <v>20980</v>
      </c>
      <c r="F2320" s="10">
        <v>20000</v>
      </c>
      <c r="G2320" s="10">
        <v>900</v>
      </c>
      <c r="H2320" s="10">
        <v>16037.42</v>
      </c>
      <c r="I2320" s="10"/>
      <c r="J2320" s="10">
        <v>16497</v>
      </c>
      <c r="K2320" s="10">
        <v>171.35</v>
      </c>
      <c r="L2320" s="10">
        <v>7335.16</v>
      </c>
      <c r="M2320" s="10">
        <v>428.38</v>
      </c>
      <c r="N2320" s="10">
        <v>18337.900000000001</v>
      </c>
      <c r="O2320" s="10">
        <v>685.4</v>
      </c>
      <c r="P2320" s="10">
        <v>29340.639999999999</v>
      </c>
    </row>
    <row r="2321" spans="1:16">
      <c r="A2321" t="str">
        <f t="shared" si="52"/>
        <v>3470</v>
      </c>
      <c r="B2321" s="11">
        <v>34</v>
      </c>
      <c r="C2321" s="11">
        <v>70</v>
      </c>
      <c r="D2321" s="11"/>
      <c r="E2321" s="11">
        <v>20980</v>
      </c>
      <c r="F2321" s="11">
        <v>20000</v>
      </c>
      <c r="G2321" s="11"/>
      <c r="H2321" s="11">
        <v>16518.54</v>
      </c>
      <c r="I2321" s="11"/>
      <c r="J2321" s="11">
        <v>16718</v>
      </c>
      <c r="K2321" s="11">
        <v>164.97</v>
      </c>
      <c r="L2321" s="11">
        <v>7720.19</v>
      </c>
      <c r="M2321" s="11">
        <v>412.43</v>
      </c>
      <c r="N2321" s="11">
        <v>19300.46</v>
      </c>
      <c r="O2321" s="11">
        <v>659.88</v>
      </c>
      <c r="P2321" s="11">
        <v>30880.74</v>
      </c>
    </row>
    <row r="2322" spans="1:16">
      <c r="A2322" t="str">
        <f t="shared" si="52"/>
        <v>3571</v>
      </c>
      <c r="B2322" s="10">
        <v>35</v>
      </c>
      <c r="C2322" s="10">
        <v>71</v>
      </c>
      <c r="D2322" s="10"/>
      <c r="E2322" s="10">
        <v>20980</v>
      </c>
      <c r="F2322" s="10">
        <v>20000</v>
      </c>
      <c r="G2322" s="10"/>
      <c r="H2322" s="10">
        <v>17014.099999999999</v>
      </c>
      <c r="I2322" s="10"/>
      <c r="J2322" s="10">
        <v>16940</v>
      </c>
      <c r="K2322" s="10">
        <v>167.18</v>
      </c>
      <c r="L2322" s="10">
        <v>8118.97</v>
      </c>
      <c r="M2322" s="10">
        <v>417.95</v>
      </c>
      <c r="N2322" s="10">
        <v>20297.43</v>
      </c>
      <c r="O2322" s="10">
        <v>668.72</v>
      </c>
      <c r="P2322" s="10">
        <v>32475.88</v>
      </c>
    </row>
    <row r="2323" spans="1:16">
      <c r="A2323" t="str">
        <f t="shared" si="52"/>
        <v>3672</v>
      </c>
      <c r="B2323" s="11">
        <v>36</v>
      </c>
      <c r="C2323" s="11">
        <v>72</v>
      </c>
      <c r="D2323" s="11"/>
      <c r="E2323" s="11">
        <v>20980</v>
      </c>
      <c r="F2323" s="11">
        <v>20000</v>
      </c>
      <c r="G2323" s="11">
        <v>900</v>
      </c>
      <c r="H2323" s="11">
        <v>18424.52</v>
      </c>
      <c r="I2323" s="11"/>
      <c r="J2323" s="11">
        <v>16264</v>
      </c>
      <c r="K2323" s="11">
        <v>169.4</v>
      </c>
      <c r="L2323" s="11">
        <v>8531.94</v>
      </c>
      <c r="M2323" s="11">
        <v>423.5</v>
      </c>
      <c r="N2323" s="11">
        <v>21329.85</v>
      </c>
      <c r="O2323" s="11">
        <v>677.6</v>
      </c>
      <c r="P2323" s="11">
        <v>34127.760000000002</v>
      </c>
    </row>
    <row r="2324" spans="1:16">
      <c r="A2324" t="str">
        <f t="shared" si="52"/>
        <v>3773</v>
      </c>
      <c r="B2324" s="10">
        <v>37</v>
      </c>
      <c r="C2324" s="10">
        <v>73</v>
      </c>
      <c r="D2324" s="10"/>
      <c r="E2324" s="10">
        <v>20980</v>
      </c>
      <c r="F2324" s="10">
        <v>20000</v>
      </c>
      <c r="G2324" s="10"/>
      <c r="H2324" s="10">
        <v>18977.259999999998</v>
      </c>
      <c r="I2324" s="10"/>
      <c r="J2324" s="10">
        <v>16433</v>
      </c>
      <c r="K2324" s="10">
        <v>162.63999999999999</v>
      </c>
      <c r="L2324" s="10">
        <v>8950.5400000000009</v>
      </c>
      <c r="M2324" s="10">
        <v>406.6</v>
      </c>
      <c r="N2324" s="10">
        <v>22376.35</v>
      </c>
      <c r="O2324" s="10">
        <v>650.55999999999995</v>
      </c>
      <c r="P2324" s="10">
        <v>35802.15</v>
      </c>
    </row>
    <row r="2325" spans="1:16">
      <c r="A2325" t="str">
        <f t="shared" si="52"/>
        <v>3874</v>
      </c>
      <c r="B2325" s="11">
        <v>38</v>
      </c>
      <c r="C2325" s="11">
        <v>74</v>
      </c>
      <c r="D2325" s="11"/>
      <c r="E2325" s="11">
        <v>20980</v>
      </c>
      <c r="F2325" s="11">
        <v>20000</v>
      </c>
      <c r="G2325" s="11"/>
      <c r="H2325" s="11">
        <v>19546.57</v>
      </c>
      <c r="I2325" s="11"/>
      <c r="J2325" s="11">
        <v>16598</v>
      </c>
      <c r="K2325" s="11">
        <v>164.33</v>
      </c>
      <c r="L2325" s="11">
        <v>9383.3799999999992</v>
      </c>
      <c r="M2325" s="11">
        <v>410.83</v>
      </c>
      <c r="N2325" s="11">
        <v>23458.46</v>
      </c>
      <c r="O2325" s="11">
        <v>657.32</v>
      </c>
      <c r="P2325" s="11">
        <v>37533.54</v>
      </c>
    </row>
    <row r="2326" spans="1:16">
      <c r="A2326" t="str">
        <f t="shared" si="52"/>
        <v>3975</v>
      </c>
      <c r="B2326" s="10">
        <v>39</v>
      </c>
      <c r="C2326" s="10">
        <v>75</v>
      </c>
      <c r="D2326" s="10"/>
      <c r="E2326" s="10">
        <v>20980</v>
      </c>
      <c r="F2326" s="10">
        <v>20000</v>
      </c>
      <c r="G2326" s="10">
        <v>900</v>
      </c>
      <c r="H2326" s="10">
        <v>21032.97</v>
      </c>
      <c r="I2326" s="10"/>
      <c r="J2326" s="10">
        <v>15858</v>
      </c>
      <c r="K2326" s="10">
        <v>165.98</v>
      </c>
      <c r="L2326" s="10">
        <v>9830.8700000000008</v>
      </c>
      <c r="M2326" s="10">
        <v>414.95</v>
      </c>
      <c r="N2326" s="10">
        <v>24577.17</v>
      </c>
      <c r="O2326" s="10">
        <v>663.92</v>
      </c>
      <c r="P2326" s="10">
        <v>39323.46</v>
      </c>
    </row>
    <row r="2327" spans="1:16">
      <c r="A2327" t="str">
        <f t="shared" si="52"/>
        <v>4076</v>
      </c>
      <c r="B2327" s="11">
        <v>40</v>
      </c>
      <c r="C2327" s="11">
        <v>76</v>
      </c>
      <c r="D2327" s="11"/>
      <c r="E2327" s="11">
        <v>20980</v>
      </c>
      <c r="F2327" s="11">
        <v>20000</v>
      </c>
      <c r="G2327" s="11"/>
      <c r="H2327" s="11">
        <v>21663.96</v>
      </c>
      <c r="I2327" s="11"/>
      <c r="J2327" s="11">
        <v>15944</v>
      </c>
      <c r="K2327" s="11">
        <v>158.58000000000001</v>
      </c>
      <c r="L2327" s="11">
        <v>10284.370000000001</v>
      </c>
      <c r="M2327" s="11">
        <v>396.45</v>
      </c>
      <c r="N2327" s="11">
        <v>25710.93</v>
      </c>
      <c r="O2327" s="11">
        <v>634.32000000000005</v>
      </c>
      <c r="P2327" s="11">
        <v>41137.49</v>
      </c>
    </row>
    <row r="2328" spans="1:16">
      <c r="A2328" t="str">
        <f t="shared" si="52"/>
        <v>4177</v>
      </c>
      <c r="B2328" s="10">
        <v>41</v>
      </c>
      <c r="C2328" s="10">
        <v>77</v>
      </c>
      <c r="D2328" s="10"/>
      <c r="E2328" s="10">
        <v>20980</v>
      </c>
      <c r="F2328" s="10">
        <v>20000</v>
      </c>
      <c r="G2328" s="10"/>
      <c r="H2328" s="10">
        <v>22313.88</v>
      </c>
      <c r="I2328" s="10"/>
      <c r="J2328" s="10">
        <v>16013</v>
      </c>
      <c r="K2328" s="10">
        <v>159.44</v>
      </c>
      <c r="L2328" s="10">
        <v>10752.34</v>
      </c>
      <c r="M2328" s="10">
        <v>398.6</v>
      </c>
      <c r="N2328" s="10">
        <v>26880.86</v>
      </c>
      <c r="O2328" s="10">
        <v>637.76</v>
      </c>
      <c r="P2328" s="10">
        <v>43009.37</v>
      </c>
    </row>
    <row r="2329" spans="1:16">
      <c r="A2329" t="str">
        <f t="shared" si="52"/>
        <v>4278</v>
      </c>
      <c r="B2329" s="11">
        <v>42</v>
      </c>
      <c r="C2329" s="11">
        <v>78</v>
      </c>
      <c r="D2329" s="11"/>
      <c r="E2329" s="11">
        <v>20980</v>
      </c>
      <c r="F2329" s="11">
        <v>20000</v>
      </c>
      <c r="G2329" s="11">
        <v>900</v>
      </c>
      <c r="H2329" s="11">
        <v>23883.3</v>
      </c>
      <c r="I2329" s="11"/>
      <c r="J2329" s="11">
        <v>15163</v>
      </c>
      <c r="K2329" s="11">
        <v>160.13</v>
      </c>
      <c r="L2329" s="11">
        <v>11235.04</v>
      </c>
      <c r="M2329" s="11">
        <v>400.33</v>
      </c>
      <c r="N2329" s="11">
        <v>28087.61</v>
      </c>
      <c r="O2329" s="11">
        <v>640.52</v>
      </c>
      <c r="P2329" s="11">
        <v>44940.17</v>
      </c>
    </row>
    <row r="2330" spans="1:16">
      <c r="A2330" t="str">
        <f t="shared" si="52"/>
        <v>4379</v>
      </c>
      <c r="B2330" s="10">
        <v>43</v>
      </c>
      <c r="C2330" s="10">
        <v>79</v>
      </c>
      <c r="D2330" s="10"/>
      <c r="E2330" s="10">
        <v>20980</v>
      </c>
      <c r="F2330" s="10">
        <v>20000</v>
      </c>
      <c r="G2330" s="10"/>
      <c r="H2330" s="10">
        <v>24599.79</v>
      </c>
      <c r="I2330" s="10"/>
      <c r="J2330" s="10">
        <v>15103</v>
      </c>
      <c r="K2330" s="10">
        <v>151.63</v>
      </c>
      <c r="L2330" s="10">
        <v>11723.72</v>
      </c>
      <c r="M2330" s="10">
        <v>379.08</v>
      </c>
      <c r="N2330" s="10">
        <v>29309.31</v>
      </c>
      <c r="O2330" s="10">
        <v>606.52</v>
      </c>
      <c r="P2330" s="10">
        <v>46894.9</v>
      </c>
    </row>
    <row r="2331" spans="1:16">
      <c r="A2331" t="str">
        <f t="shared" si="52"/>
        <v>4480</v>
      </c>
      <c r="B2331" s="11">
        <v>44</v>
      </c>
      <c r="C2331" s="11">
        <v>80</v>
      </c>
      <c r="D2331" s="11"/>
      <c r="E2331" s="11">
        <v>20980</v>
      </c>
      <c r="F2331" s="11">
        <v>20000</v>
      </c>
      <c r="G2331" s="11"/>
      <c r="H2331" s="11">
        <v>25337.79</v>
      </c>
      <c r="I2331" s="11">
        <v>15000</v>
      </c>
      <c r="J2331" s="11">
        <v>15000</v>
      </c>
      <c r="K2331" s="11">
        <v>151.03</v>
      </c>
      <c r="L2331" s="11">
        <v>12226.47</v>
      </c>
      <c r="M2331" s="11">
        <v>377.58</v>
      </c>
      <c r="N2331" s="11">
        <v>30566.17</v>
      </c>
      <c r="O2331" s="11">
        <v>604.12</v>
      </c>
      <c r="P2331" s="11">
        <v>48905.87</v>
      </c>
    </row>
    <row r="2332" spans="1:16" ht="54">
      <c r="B2332" s="9" t="s">
        <v>27</v>
      </c>
      <c r="C2332" s="9" t="s">
        <v>13</v>
      </c>
      <c r="D2332" s="9" t="s">
        <v>3027</v>
      </c>
      <c r="E2332" s="9" t="s">
        <v>15</v>
      </c>
      <c r="F2332" s="9" t="s">
        <v>16</v>
      </c>
      <c r="G2332" s="9" t="s">
        <v>17</v>
      </c>
      <c r="H2332" s="9" t="s">
        <v>3028</v>
      </c>
      <c r="I2332" s="9" t="s">
        <v>19</v>
      </c>
      <c r="J2332" s="9" t="s">
        <v>20</v>
      </c>
      <c r="K2332" s="9" t="s">
        <v>21</v>
      </c>
      <c r="L2332" s="9" t="s">
        <v>22</v>
      </c>
      <c r="M2332" s="9" t="s">
        <v>23</v>
      </c>
      <c r="N2332" s="9" t="s">
        <v>24</v>
      </c>
      <c r="O2332" s="9" t="s">
        <v>25</v>
      </c>
      <c r="P2332" s="9" t="s">
        <v>26</v>
      </c>
    </row>
    <row r="2333" spans="1:16">
      <c r="A2333" t="str">
        <f t="shared" ref="A2333:A2375" si="53">B2333&amp;C2333</f>
        <v>138</v>
      </c>
      <c r="B2333" s="10">
        <v>1</v>
      </c>
      <c r="C2333" s="10">
        <v>38</v>
      </c>
      <c r="D2333" s="10">
        <v>2110</v>
      </c>
      <c r="E2333" s="10">
        <v>2110</v>
      </c>
      <c r="F2333" s="10">
        <v>20000</v>
      </c>
      <c r="G2333" s="10"/>
      <c r="H2333" s="10"/>
      <c r="I2333" s="10"/>
      <c r="J2333" s="10">
        <v>949.5</v>
      </c>
      <c r="K2333" s="10">
        <v>11.61</v>
      </c>
      <c r="L2333" s="10">
        <v>11.61</v>
      </c>
      <c r="M2333" s="10">
        <v>29.01</v>
      </c>
      <c r="N2333" s="10">
        <v>29.01</v>
      </c>
      <c r="O2333" s="10">
        <v>46.42</v>
      </c>
      <c r="P2333" s="10">
        <v>46.42</v>
      </c>
    </row>
    <row r="2334" spans="1:16">
      <c r="A2334" t="str">
        <f t="shared" si="53"/>
        <v>239</v>
      </c>
      <c r="B2334" s="11">
        <v>2</v>
      </c>
      <c r="C2334" s="11">
        <v>39</v>
      </c>
      <c r="D2334" s="11">
        <v>2110</v>
      </c>
      <c r="E2334" s="11">
        <v>4220</v>
      </c>
      <c r="F2334" s="11">
        <v>20000</v>
      </c>
      <c r="G2334" s="11"/>
      <c r="H2334" s="11"/>
      <c r="I2334" s="11"/>
      <c r="J2334" s="11">
        <v>2541</v>
      </c>
      <c r="K2334" s="11">
        <v>27.37</v>
      </c>
      <c r="L2334" s="11">
        <v>39.32</v>
      </c>
      <c r="M2334" s="11">
        <v>68.41</v>
      </c>
      <c r="N2334" s="11">
        <v>98.3</v>
      </c>
      <c r="O2334" s="11">
        <v>109.46</v>
      </c>
      <c r="P2334" s="11">
        <v>157.27000000000001</v>
      </c>
    </row>
    <row r="2335" spans="1:16">
      <c r="A2335" t="str">
        <f t="shared" si="53"/>
        <v>340</v>
      </c>
      <c r="B2335" s="10">
        <v>3</v>
      </c>
      <c r="C2335" s="10">
        <v>40</v>
      </c>
      <c r="D2335" s="10">
        <v>2110</v>
      </c>
      <c r="E2335" s="10">
        <v>6330</v>
      </c>
      <c r="F2335" s="10">
        <v>20000</v>
      </c>
      <c r="G2335" s="10">
        <v>900</v>
      </c>
      <c r="H2335" s="10">
        <v>900</v>
      </c>
      <c r="I2335" s="10"/>
      <c r="J2335" s="10">
        <v>3256</v>
      </c>
      <c r="K2335" s="10">
        <v>43.45</v>
      </c>
      <c r="L2335" s="10">
        <v>83.94</v>
      </c>
      <c r="M2335" s="10">
        <v>108.61</v>
      </c>
      <c r="N2335" s="10">
        <v>209.86</v>
      </c>
      <c r="O2335" s="10">
        <v>173.78</v>
      </c>
      <c r="P2335" s="10">
        <v>335.77</v>
      </c>
    </row>
    <row r="2336" spans="1:16">
      <c r="A2336" t="str">
        <f t="shared" si="53"/>
        <v>441</v>
      </c>
      <c r="B2336" s="11">
        <v>4</v>
      </c>
      <c r="C2336" s="11">
        <v>41</v>
      </c>
      <c r="D2336" s="11">
        <v>2110</v>
      </c>
      <c r="E2336" s="11">
        <v>8440</v>
      </c>
      <c r="F2336" s="11">
        <v>20000</v>
      </c>
      <c r="G2336" s="11"/>
      <c r="H2336" s="11">
        <v>927</v>
      </c>
      <c r="I2336" s="11"/>
      <c r="J2336" s="11">
        <v>5211</v>
      </c>
      <c r="K2336" s="11">
        <v>54.64</v>
      </c>
      <c r="L2336" s="11">
        <v>141.1</v>
      </c>
      <c r="M2336" s="11">
        <v>136.61000000000001</v>
      </c>
      <c r="N2336" s="11">
        <v>352.76</v>
      </c>
      <c r="O2336" s="11">
        <v>218.57</v>
      </c>
      <c r="P2336" s="11">
        <v>564.41999999999996</v>
      </c>
    </row>
    <row r="2337" spans="1:16">
      <c r="A2337" t="str">
        <f t="shared" si="53"/>
        <v>542</v>
      </c>
      <c r="B2337" s="10">
        <v>5</v>
      </c>
      <c r="C2337" s="10">
        <v>42</v>
      </c>
      <c r="D2337" s="10">
        <v>2110</v>
      </c>
      <c r="E2337" s="10">
        <v>10550</v>
      </c>
      <c r="F2337" s="10">
        <v>20000</v>
      </c>
      <c r="G2337" s="10"/>
      <c r="H2337" s="10">
        <v>954.81</v>
      </c>
      <c r="I2337" s="10"/>
      <c r="J2337" s="10">
        <v>7246</v>
      </c>
      <c r="K2337" s="10">
        <v>75.05</v>
      </c>
      <c r="L2337" s="10">
        <v>220.39</v>
      </c>
      <c r="M2337" s="10">
        <v>187.63</v>
      </c>
      <c r="N2337" s="10">
        <v>550.98</v>
      </c>
      <c r="O2337" s="10">
        <v>300.20999999999998</v>
      </c>
      <c r="P2337" s="10">
        <v>881.56</v>
      </c>
    </row>
    <row r="2338" spans="1:16">
      <c r="A2338" t="str">
        <f t="shared" si="53"/>
        <v>643</v>
      </c>
      <c r="B2338" s="11">
        <v>6</v>
      </c>
      <c r="C2338" s="11">
        <v>43</v>
      </c>
      <c r="D2338" s="11">
        <v>2110</v>
      </c>
      <c r="E2338" s="11">
        <v>12660</v>
      </c>
      <c r="F2338" s="11">
        <v>20000</v>
      </c>
      <c r="G2338" s="11">
        <v>900</v>
      </c>
      <c r="H2338" s="11">
        <v>1883.45</v>
      </c>
      <c r="I2338" s="11"/>
      <c r="J2338" s="11">
        <v>8502</v>
      </c>
      <c r="K2338" s="11">
        <v>95.9</v>
      </c>
      <c r="L2338" s="11">
        <v>322.89999999999998</v>
      </c>
      <c r="M2338" s="11">
        <v>239.76</v>
      </c>
      <c r="N2338" s="11">
        <v>807.26</v>
      </c>
      <c r="O2338" s="11">
        <v>383.61</v>
      </c>
      <c r="P2338" s="11">
        <v>1291.6199999999999</v>
      </c>
    </row>
    <row r="2339" spans="1:16">
      <c r="A2339" t="str">
        <f t="shared" si="53"/>
        <v>744</v>
      </c>
      <c r="B2339" s="10">
        <v>7</v>
      </c>
      <c r="C2339" s="10">
        <v>44</v>
      </c>
      <c r="D2339" s="10">
        <v>2110</v>
      </c>
      <c r="E2339" s="10">
        <v>14770</v>
      </c>
      <c r="F2339" s="10">
        <v>20000</v>
      </c>
      <c r="G2339" s="10"/>
      <c r="H2339" s="10">
        <v>1939.96</v>
      </c>
      <c r="I2339" s="10"/>
      <c r="J2339" s="10">
        <v>10680</v>
      </c>
      <c r="K2339" s="10">
        <v>108.18</v>
      </c>
      <c r="L2339" s="10">
        <v>440.77</v>
      </c>
      <c r="M2339" s="10">
        <v>270.45999999999998</v>
      </c>
      <c r="N2339" s="10">
        <v>1101.94</v>
      </c>
      <c r="O2339" s="10">
        <v>432.73</v>
      </c>
      <c r="P2339" s="10">
        <v>1763.1</v>
      </c>
    </row>
    <row r="2340" spans="1:16">
      <c r="A2340" t="str">
        <f t="shared" si="53"/>
        <v>845</v>
      </c>
      <c r="B2340" s="11">
        <v>8</v>
      </c>
      <c r="C2340" s="11">
        <v>45</v>
      </c>
      <c r="D2340" s="11">
        <v>2110</v>
      </c>
      <c r="E2340" s="11">
        <v>16880</v>
      </c>
      <c r="F2340" s="11">
        <v>20000</v>
      </c>
      <c r="G2340" s="11"/>
      <c r="H2340" s="11">
        <v>1998.16</v>
      </c>
      <c r="I2340" s="11"/>
      <c r="J2340" s="11">
        <v>12947</v>
      </c>
      <c r="K2340" s="11">
        <v>129.72</v>
      </c>
      <c r="L2340" s="11">
        <v>583.72</v>
      </c>
      <c r="M2340" s="11">
        <v>324.31</v>
      </c>
      <c r="N2340" s="11">
        <v>1459.3</v>
      </c>
      <c r="O2340" s="11">
        <v>518.89</v>
      </c>
      <c r="P2340" s="11">
        <v>2334.88</v>
      </c>
    </row>
    <row r="2341" spans="1:16">
      <c r="A2341" t="str">
        <f t="shared" si="53"/>
        <v>946</v>
      </c>
      <c r="B2341" s="10">
        <v>9</v>
      </c>
      <c r="C2341" s="10">
        <v>46</v>
      </c>
      <c r="D2341" s="10">
        <v>2110</v>
      </c>
      <c r="E2341" s="10">
        <v>18990</v>
      </c>
      <c r="F2341" s="10">
        <v>20000</v>
      </c>
      <c r="G2341" s="10">
        <v>900</v>
      </c>
      <c r="H2341" s="10">
        <v>2958.1</v>
      </c>
      <c r="I2341" s="10"/>
      <c r="J2341" s="10">
        <v>14416</v>
      </c>
      <c r="K2341" s="10">
        <v>151.72999999999999</v>
      </c>
      <c r="L2341" s="10">
        <v>752.97</v>
      </c>
      <c r="M2341" s="10">
        <v>379.33</v>
      </c>
      <c r="N2341" s="10">
        <v>1882.41</v>
      </c>
      <c r="O2341" s="10">
        <v>606.92999999999995</v>
      </c>
      <c r="P2341" s="10">
        <v>3011.86</v>
      </c>
    </row>
    <row r="2342" spans="1:16">
      <c r="A2342" t="str">
        <f t="shared" si="53"/>
        <v>1047</v>
      </c>
      <c r="B2342" s="11">
        <v>10</v>
      </c>
      <c r="C2342" s="11">
        <v>47</v>
      </c>
      <c r="D2342" s="11">
        <v>2110</v>
      </c>
      <c r="E2342" s="11">
        <v>21100</v>
      </c>
      <c r="F2342" s="11">
        <v>20000</v>
      </c>
      <c r="G2342" s="11"/>
      <c r="H2342" s="11">
        <v>3046.84</v>
      </c>
      <c r="I2342" s="11"/>
      <c r="J2342" s="11">
        <v>16842</v>
      </c>
      <c r="K2342" s="11">
        <v>165.23</v>
      </c>
      <c r="L2342" s="11">
        <v>940.79</v>
      </c>
      <c r="M2342" s="11">
        <v>413.08</v>
      </c>
      <c r="N2342" s="11">
        <v>2351.9699999999998</v>
      </c>
      <c r="O2342" s="11">
        <v>660.93</v>
      </c>
      <c r="P2342" s="11">
        <v>3763.15</v>
      </c>
    </row>
    <row r="2343" spans="1:16">
      <c r="A2343" t="str">
        <f t="shared" si="53"/>
        <v>1148</v>
      </c>
      <c r="B2343" s="10">
        <v>11</v>
      </c>
      <c r="C2343" s="10">
        <v>48</v>
      </c>
      <c r="D2343" s="10"/>
      <c r="E2343" s="10">
        <v>21100</v>
      </c>
      <c r="F2343" s="10">
        <v>20000</v>
      </c>
      <c r="G2343" s="10"/>
      <c r="H2343" s="10">
        <v>3138.25</v>
      </c>
      <c r="I2343" s="10"/>
      <c r="J2343" s="10">
        <v>17167</v>
      </c>
      <c r="K2343" s="10">
        <v>168.42</v>
      </c>
      <c r="L2343" s="10">
        <v>1137.43</v>
      </c>
      <c r="M2343" s="10">
        <v>421.05</v>
      </c>
      <c r="N2343" s="10">
        <v>2843.58</v>
      </c>
      <c r="O2343" s="10">
        <v>673.68</v>
      </c>
      <c r="P2343" s="10">
        <v>4549.7299999999996</v>
      </c>
    </row>
    <row r="2344" spans="1:16">
      <c r="A2344" t="str">
        <f t="shared" si="53"/>
        <v>1249</v>
      </c>
      <c r="B2344" s="11">
        <v>12</v>
      </c>
      <c r="C2344" s="11">
        <v>49</v>
      </c>
      <c r="D2344" s="11"/>
      <c r="E2344" s="11">
        <v>21100</v>
      </c>
      <c r="F2344" s="11">
        <v>20000</v>
      </c>
      <c r="G2344" s="11">
        <v>900</v>
      </c>
      <c r="H2344" s="11">
        <v>4132.3999999999996</v>
      </c>
      <c r="I2344" s="11"/>
      <c r="J2344" s="11">
        <v>16599</v>
      </c>
      <c r="K2344" s="11">
        <v>171.67</v>
      </c>
      <c r="L2344" s="11">
        <v>1343.22</v>
      </c>
      <c r="M2344" s="11">
        <v>429.18</v>
      </c>
      <c r="N2344" s="11">
        <v>3358.06</v>
      </c>
      <c r="O2344" s="11">
        <v>686.68</v>
      </c>
      <c r="P2344" s="11">
        <v>5372.9</v>
      </c>
    </row>
    <row r="2345" spans="1:16">
      <c r="A2345" t="str">
        <f t="shared" si="53"/>
        <v>1350</v>
      </c>
      <c r="B2345" s="10">
        <v>13</v>
      </c>
      <c r="C2345" s="10">
        <v>50</v>
      </c>
      <c r="D2345" s="10"/>
      <c r="E2345" s="10">
        <v>21100</v>
      </c>
      <c r="F2345" s="10">
        <v>20000</v>
      </c>
      <c r="G2345" s="10"/>
      <c r="H2345" s="10">
        <v>4256.37</v>
      </c>
      <c r="I2345" s="10"/>
      <c r="J2345" s="10">
        <v>16915</v>
      </c>
      <c r="K2345" s="10">
        <v>165.99</v>
      </c>
      <c r="L2345" s="10">
        <v>1549.51</v>
      </c>
      <c r="M2345" s="10">
        <v>414.98</v>
      </c>
      <c r="N2345" s="10">
        <v>3873.78</v>
      </c>
      <c r="O2345" s="10">
        <v>663.96</v>
      </c>
      <c r="P2345" s="10">
        <v>6198.04</v>
      </c>
    </row>
    <row r="2346" spans="1:16">
      <c r="A2346" t="str">
        <f t="shared" si="53"/>
        <v>1451</v>
      </c>
      <c r="B2346" s="11">
        <v>14</v>
      </c>
      <c r="C2346" s="11">
        <v>51</v>
      </c>
      <c r="D2346" s="11"/>
      <c r="E2346" s="11">
        <v>21100</v>
      </c>
      <c r="F2346" s="11">
        <v>20000</v>
      </c>
      <c r="G2346" s="11"/>
      <c r="H2346" s="11">
        <v>4384.0600000000004</v>
      </c>
      <c r="I2346" s="11"/>
      <c r="J2346" s="11">
        <v>17238</v>
      </c>
      <c r="K2346" s="11">
        <v>169.15</v>
      </c>
      <c r="L2346" s="11">
        <v>1765.15</v>
      </c>
      <c r="M2346" s="11">
        <v>422.88</v>
      </c>
      <c r="N2346" s="11">
        <v>4412.87</v>
      </c>
      <c r="O2346" s="11">
        <v>676.6</v>
      </c>
      <c r="P2346" s="11">
        <v>7060.59</v>
      </c>
    </row>
    <row r="2347" spans="1:16">
      <c r="A2347" t="str">
        <f t="shared" si="53"/>
        <v>1552</v>
      </c>
      <c r="B2347" s="10">
        <v>15</v>
      </c>
      <c r="C2347" s="10">
        <v>52</v>
      </c>
      <c r="D2347" s="10"/>
      <c r="E2347" s="10">
        <v>21100</v>
      </c>
      <c r="F2347" s="10">
        <v>20000</v>
      </c>
      <c r="G2347" s="10">
        <v>900</v>
      </c>
      <c r="H2347" s="10">
        <v>5415.58</v>
      </c>
      <c r="I2347" s="10"/>
      <c r="J2347" s="10">
        <v>16667</v>
      </c>
      <c r="K2347" s="10">
        <v>172.38</v>
      </c>
      <c r="L2347" s="10">
        <v>1990.48</v>
      </c>
      <c r="M2347" s="10">
        <v>430.95</v>
      </c>
      <c r="N2347" s="10">
        <v>4976.2</v>
      </c>
      <c r="O2347" s="10">
        <v>689.52</v>
      </c>
      <c r="P2347" s="10">
        <v>7961.92</v>
      </c>
    </row>
    <row r="2348" spans="1:16">
      <c r="A2348" t="str">
        <f t="shared" si="53"/>
        <v>1653</v>
      </c>
      <c r="B2348" s="11">
        <v>16</v>
      </c>
      <c r="C2348" s="11">
        <v>53</v>
      </c>
      <c r="D2348" s="11"/>
      <c r="E2348" s="11">
        <v>21100</v>
      </c>
      <c r="F2348" s="11">
        <v>20000</v>
      </c>
      <c r="G2348" s="11"/>
      <c r="H2348" s="11">
        <v>5578.05</v>
      </c>
      <c r="I2348" s="11"/>
      <c r="J2348" s="11">
        <v>16980</v>
      </c>
      <c r="K2348" s="11">
        <v>166.67</v>
      </c>
      <c r="L2348" s="11">
        <v>2216.87</v>
      </c>
      <c r="M2348" s="11">
        <v>416.68</v>
      </c>
      <c r="N2348" s="11">
        <v>5542.16</v>
      </c>
      <c r="O2348" s="11">
        <v>666.68</v>
      </c>
      <c r="P2348" s="11">
        <v>8867.4599999999991</v>
      </c>
    </row>
    <row r="2349" spans="1:16">
      <c r="A2349" t="str">
        <f t="shared" si="53"/>
        <v>1754</v>
      </c>
      <c r="B2349" s="10">
        <v>17</v>
      </c>
      <c r="C2349" s="10">
        <v>54</v>
      </c>
      <c r="D2349" s="10"/>
      <c r="E2349" s="10">
        <v>21100</v>
      </c>
      <c r="F2349" s="10">
        <v>20000</v>
      </c>
      <c r="G2349" s="10"/>
      <c r="H2349" s="10">
        <v>5745.39</v>
      </c>
      <c r="I2349" s="10"/>
      <c r="J2349" s="10">
        <v>17300</v>
      </c>
      <c r="K2349" s="10">
        <v>169.8</v>
      </c>
      <c r="L2349" s="10">
        <v>2453.17</v>
      </c>
      <c r="M2349" s="10">
        <v>424.5</v>
      </c>
      <c r="N2349" s="10">
        <v>6132.93</v>
      </c>
      <c r="O2349" s="10">
        <v>679.2</v>
      </c>
      <c r="P2349" s="10">
        <v>9812.68</v>
      </c>
    </row>
    <row r="2350" spans="1:16">
      <c r="A2350" t="str">
        <f t="shared" si="53"/>
        <v>1855</v>
      </c>
      <c r="B2350" s="11">
        <v>18</v>
      </c>
      <c r="C2350" s="11">
        <v>55</v>
      </c>
      <c r="D2350" s="11"/>
      <c r="E2350" s="11">
        <v>21100</v>
      </c>
      <c r="F2350" s="11">
        <v>20000</v>
      </c>
      <c r="G2350" s="11">
        <v>900</v>
      </c>
      <c r="H2350" s="11">
        <v>6817.75</v>
      </c>
      <c r="I2350" s="11"/>
      <c r="J2350" s="11">
        <v>16726</v>
      </c>
      <c r="K2350" s="11">
        <v>173</v>
      </c>
      <c r="L2350" s="11">
        <v>2699.77</v>
      </c>
      <c r="M2350" s="11">
        <v>432.5</v>
      </c>
      <c r="N2350" s="11">
        <v>6749.42</v>
      </c>
      <c r="O2350" s="11">
        <v>692</v>
      </c>
      <c r="P2350" s="11">
        <v>10799.07</v>
      </c>
    </row>
    <row r="2351" spans="1:16">
      <c r="A2351" t="str">
        <f t="shared" si="53"/>
        <v>1956</v>
      </c>
      <c r="B2351" s="10">
        <v>19</v>
      </c>
      <c r="C2351" s="10">
        <v>56</v>
      </c>
      <c r="D2351" s="10"/>
      <c r="E2351" s="10">
        <v>21100</v>
      </c>
      <c r="F2351" s="10">
        <v>20000</v>
      </c>
      <c r="G2351" s="10"/>
      <c r="H2351" s="10">
        <v>7022.29</v>
      </c>
      <c r="I2351" s="10"/>
      <c r="J2351" s="10">
        <v>17033</v>
      </c>
      <c r="K2351" s="10">
        <v>167.26</v>
      </c>
      <c r="L2351" s="10">
        <v>2948.02</v>
      </c>
      <c r="M2351" s="10">
        <v>418.15</v>
      </c>
      <c r="N2351" s="10">
        <v>7370.05</v>
      </c>
      <c r="O2351" s="10">
        <v>669.04</v>
      </c>
      <c r="P2351" s="10">
        <v>11792.08</v>
      </c>
    </row>
    <row r="2352" spans="1:16">
      <c r="A2352" t="str">
        <f t="shared" si="53"/>
        <v>2057</v>
      </c>
      <c r="B2352" s="11">
        <v>20</v>
      </c>
      <c r="C2352" s="11">
        <v>57</v>
      </c>
      <c r="D2352" s="11"/>
      <c r="E2352" s="11">
        <v>21100</v>
      </c>
      <c r="F2352" s="11">
        <v>20000</v>
      </c>
      <c r="G2352" s="11"/>
      <c r="H2352" s="11">
        <v>7232.95</v>
      </c>
      <c r="I2352" s="11"/>
      <c r="J2352" s="11">
        <v>17348</v>
      </c>
      <c r="K2352" s="11">
        <v>170.33</v>
      </c>
      <c r="L2352" s="11">
        <v>3206.79</v>
      </c>
      <c r="M2352" s="11">
        <v>425.83</v>
      </c>
      <c r="N2352" s="11">
        <v>8016.97</v>
      </c>
      <c r="O2352" s="11">
        <v>681.32</v>
      </c>
      <c r="P2352" s="11">
        <v>12827.16</v>
      </c>
    </row>
    <row r="2353" spans="1:16">
      <c r="A2353" t="str">
        <f t="shared" si="53"/>
        <v>2158</v>
      </c>
      <c r="B2353" s="10">
        <v>21</v>
      </c>
      <c r="C2353" s="10">
        <v>58</v>
      </c>
      <c r="D2353" s="10"/>
      <c r="E2353" s="10">
        <v>21100</v>
      </c>
      <c r="F2353" s="10">
        <v>20000</v>
      </c>
      <c r="G2353" s="10">
        <v>900</v>
      </c>
      <c r="H2353" s="10">
        <v>8349.94</v>
      </c>
      <c r="I2353" s="10"/>
      <c r="J2353" s="10">
        <v>16769</v>
      </c>
      <c r="K2353" s="10">
        <v>173.48</v>
      </c>
      <c r="L2353" s="10">
        <v>3476.47</v>
      </c>
      <c r="M2353" s="10">
        <v>433.7</v>
      </c>
      <c r="N2353" s="10">
        <v>8691.18</v>
      </c>
      <c r="O2353" s="10">
        <v>693.92</v>
      </c>
      <c r="P2353" s="10">
        <v>13905.89</v>
      </c>
    </row>
    <row r="2354" spans="1:16">
      <c r="A2354" t="str">
        <f t="shared" si="53"/>
        <v>2259</v>
      </c>
      <c r="B2354" s="11">
        <v>22</v>
      </c>
      <c r="C2354" s="11">
        <v>59</v>
      </c>
      <c r="D2354" s="11"/>
      <c r="E2354" s="11">
        <v>21100</v>
      </c>
      <c r="F2354" s="11">
        <v>20000</v>
      </c>
      <c r="G2354" s="11"/>
      <c r="H2354" s="11">
        <v>8600.44</v>
      </c>
      <c r="I2354" s="11"/>
      <c r="J2354" s="11">
        <v>17069</v>
      </c>
      <c r="K2354" s="11">
        <v>167.69</v>
      </c>
      <c r="L2354" s="11">
        <v>3748.46</v>
      </c>
      <c r="M2354" s="11">
        <v>419.23</v>
      </c>
      <c r="N2354" s="11">
        <v>9371.14</v>
      </c>
      <c r="O2354" s="11">
        <v>670.76</v>
      </c>
      <c r="P2354" s="11">
        <v>14993.83</v>
      </c>
    </row>
    <row r="2355" spans="1:16">
      <c r="A2355" t="str">
        <f t="shared" si="53"/>
        <v>2360</v>
      </c>
      <c r="B2355" s="10">
        <v>23</v>
      </c>
      <c r="C2355" s="10">
        <v>60</v>
      </c>
      <c r="D2355" s="10"/>
      <c r="E2355" s="10">
        <v>21100</v>
      </c>
      <c r="F2355" s="10">
        <v>20000</v>
      </c>
      <c r="G2355" s="10"/>
      <c r="H2355" s="10">
        <v>8858.4500000000007</v>
      </c>
      <c r="I2355" s="10"/>
      <c r="J2355" s="10">
        <v>17376</v>
      </c>
      <c r="K2355" s="10">
        <v>170.69</v>
      </c>
      <c r="L2355" s="10">
        <v>4031.6</v>
      </c>
      <c r="M2355" s="10">
        <v>426.73</v>
      </c>
      <c r="N2355" s="10">
        <v>10079</v>
      </c>
      <c r="O2355" s="10">
        <v>682.76</v>
      </c>
      <c r="P2355" s="10">
        <v>16126.41</v>
      </c>
    </row>
    <row r="2356" spans="1:16">
      <c r="A2356" t="str">
        <f t="shared" si="53"/>
        <v>2461</v>
      </c>
      <c r="B2356" s="11">
        <v>24</v>
      </c>
      <c r="C2356" s="11">
        <v>61</v>
      </c>
      <c r="D2356" s="11"/>
      <c r="E2356" s="11">
        <v>21100</v>
      </c>
      <c r="F2356" s="11">
        <v>20000</v>
      </c>
      <c r="G2356" s="11">
        <v>900</v>
      </c>
      <c r="H2356" s="11">
        <v>10024.209999999999</v>
      </c>
      <c r="I2356" s="11"/>
      <c r="J2356" s="11">
        <v>16789</v>
      </c>
      <c r="K2356" s="11">
        <v>173.76</v>
      </c>
      <c r="L2356" s="11">
        <v>4326.3100000000004</v>
      </c>
      <c r="M2356" s="11">
        <v>434.4</v>
      </c>
      <c r="N2356" s="11">
        <v>10815.77</v>
      </c>
      <c r="O2356" s="11">
        <v>695.04</v>
      </c>
      <c r="P2356" s="11">
        <v>17305.240000000002</v>
      </c>
    </row>
    <row r="2357" spans="1:16">
      <c r="A2357" t="str">
        <f t="shared" si="53"/>
        <v>2562</v>
      </c>
      <c r="B2357" s="10">
        <v>25</v>
      </c>
      <c r="C2357" s="10">
        <v>62</v>
      </c>
      <c r="D2357" s="10"/>
      <c r="E2357" s="10">
        <v>21100</v>
      </c>
      <c r="F2357" s="10">
        <v>20000</v>
      </c>
      <c r="G2357" s="10"/>
      <c r="H2357" s="10">
        <v>10324.93</v>
      </c>
      <c r="I2357" s="10"/>
      <c r="J2357" s="10">
        <v>17078</v>
      </c>
      <c r="K2357" s="10">
        <v>167.89</v>
      </c>
      <c r="L2357" s="10">
        <v>4623.99</v>
      </c>
      <c r="M2357" s="10">
        <v>419.73</v>
      </c>
      <c r="N2357" s="10">
        <v>11559.97</v>
      </c>
      <c r="O2357" s="10">
        <v>671.56</v>
      </c>
      <c r="P2357" s="10">
        <v>18495.96</v>
      </c>
    </row>
    <row r="2358" spans="1:16">
      <c r="A2358" t="str">
        <f t="shared" si="53"/>
        <v>2663</v>
      </c>
      <c r="B2358" s="11">
        <v>26</v>
      </c>
      <c r="C2358" s="11">
        <v>63</v>
      </c>
      <c r="D2358" s="11"/>
      <c r="E2358" s="11">
        <v>21100</v>
      </c>
      <c r="F2358" s="11">
        <v>20000</v>
      </c>
      <c r="G2358" s="11"/>
      <c r="H2358" s="11">
        <v>10634.68</v>
      </c>
      <c r="I2358" s="11"/>
      <c r="J2358" s="11">
        <v>17374</v>
      </c>
      <c r="K2358" s="11">
        <v>170.78</v>
      </c>
      <c r="L2358" s="11">
        <v>4933.49</v>
      </c>
      <c r="M2358" s="11">
        <v>426.95</v>
      </c>
      <c r="N2358" s="11">
        <v>12333.72</v>
      </c>
      <c r="O2358" s="11">
        <v>683.12</v>
      </c>
      <c r="P2358" s="11">
        <v>19733.95</v>
      </c>
    </row>
    <row r="2359" spans="1:16">
      <c r="A2359" t="str">
        <f t="shared" si="53"/>
        <v>2764</v>
      </c>
      <c r="B2359" s="10">
        <v>27</v>
      </c>
      <c r="C2359" s="10">
        <v>64</v>
      </c>
      <c r="D2359" s="10"/>
      <c r="E2359" s="10">
        <v>21100</v>
      </c>
      <c r="F2359" s="10">
        <v>20000</v>
      </c>
      <c r="G2359" s="10">
        <v>900</v>
      </c>
      <c r="H2359" s="10">
        <v>11853.72</v>
      </c>
      <c r="I2359" s="10"/>
      <c r="J2359" s="10">
        <v>16776</v>
      </c>
      <c r="K2359" s="10">
        <v>173.74</v>
      </c>
      <c r="L2359" s="10">
        <v>5255.23</v>
      </c>
      <c r="M2359" s="10">
        <v>434.35</v>
      </c>
      <c r="N2359" s="10">
        <v>13138.08</v>
      </c>
      <c r="O2359" s="10">
        <v>694.96</v>
      </c>
      <c r="P2359" s="10">
        <v>21020.93</v>
      </c>
    </row>
    <row r="2360" spans="1:16">
      <c r="A2360" t="str">
        <f t="shared" si="53"/>
        <v>2865</v>
      </c>
      <c r="B2360" s="11">
        <v>28</v>
      </c>
      <c r="C2360" s="11">
        <v>65</v>
      </c>
      <c r="D2360" s="11"/>
      <c r="E2360" s="11">
        <v>21100</v>
      </c>
      <c r="F2360" s="11">
        <v>20000</v>
      </c>
      <c r="G2360" s="11"/>
      <c r="H2360" s="11">
        <v>12209.33</v>
      </c>
      <c r="I2360" s="11"/>
      <c r="J2360" s="11">
        <v>17049</v>
      </c>
      <c r="K2360" s="11">
        <v>167.76</v>
      </c>
      <c r="L2360" s="11">
        <v>5580.65</v>
      </c>
      <c r="M2360" s="11">
        <v>419.4</v>
      </c>
      <c r="N2360" s="11">
        <v>13951.63</v>
      </c>
      <c r="O2360" s="11">
        <v>671.04</v>
      </c>
      <c r="P2360" s="11">
        <v>22322.6</v>
      </c>
    </row>
    <row r="2361" spans="1:16">
      <c r="A2361" t="str">
        <f t="shared" si="53"/>
        <v>2966</v>
      </c>
      <c r="B2361" s="10">
        <v>29</v>
      </c>
      <c r="C2361" s="10">
        <v>66</v>
      </c>
      <c r="D2361" s="10"/>
      <c r="E2361" s="10">
        <v>21100</v>
      </c>
      <c r="F2361" s="10">
        <v>20000</v>
      </c>
      <c r="G2361" s="10"/>
      <c r="H2361" s="10">
        <v>12575.61</v>
      </c>
      <c r="I2361" s="10"/>
      <c r="J2361" s="10">
        <v>17328</v>
      </c>
      <c r="K2361" s="10">
        <v>170.49</v>
      </c>
      <c r="L2361" s="10">
        <v>5918.56</v>
      </c>
      <c r="M2361" s="10">
        <v>426.23</v>
      </c>
      <c r="N2361" s="10">
        <v>14796.4</v>
      </c>
      <c r="O2361" s="10">
        <v>681.96</v>
      </c>
      <c r="P2361" s="10">
        <v>23674.240000000002</v>
      </c>
    </row>
    <row r="2362" spans="1:16">
      <c r="A2362" t="str">
        <f t="shared" si="53"/>
        <v>3067</v>
      </c>
      <c r="B2362" s="11">
        <v>30</v>
      </c>
      <c r="C2362" s="11">
        <v>67</v>
      </c>
      <c r="D2362" s="11"/>
      <c r="E2362" s="11">
        <v>21100</v>
      </c>
      <c r="F2362" s="11">
        <v>20000</v>
      </c>
      <c r="G2362" s="11">
        <v>900</v>
      </c>
      <c r="H2362" s="11">
        <v>13852.88</v>
      </c>
      <c r="I2362" s="11"/>
      <c r="J2362" s="11">
        <v>16713</v>
      </c>
      <c r="K2362" s="11">
        <v>173.28</v>
      </c>
      <c r="L2362" s="11">
        <v>6269.4</v>
      </c>
      <c r="M2362" s="11">
        <v>433.2</v>
      </c>
      <c r="N2362" s="11">
        <v>15673.49</v>
      </c>
      <c r="O2362" s="11">
        <v>693.12</v>
      </c>
      <c r="P2362" s="11">
        <v>25077.59</v>
      </c>
    </row>
    <row r="2363" spans="1:16">
      <c r="A2363" t="str">
        <f t="shared" si="53"/>
        <v>3168</v>
      </c>
      <c r="B2363" s="10">
        <v>31</v>
      </c>
      <c r="C2363" s="10">
        <v>68</v>
      </c>
      <c r="D2363" s="10"/>
      <c r="E2363" s="10">
        <v>21100</v>
      </c>
      <c r="F2363" s="10">
        <v>20000</v>
      </c>
      <c r="G2363" s="10"/>
      <c r="H2363" s="10">
        <v>14268.47</v>
      </c>
      <c r="I2363" s="10"/>
      <c r="J2363" s="10">
        <v>16963</v>
      </c>
      <c r="K2363" s="10">
        <v>167.13</v>
      </c>
      <c r="L2363" s="10">
        <v>6624.61</v>
      </c>
      <c r="M2363" s="10">
        <v>417.83</v>
      </c>
      <c r="N2363" s="10">
        <v>16561.52</v>
      </c>
      <c r="O2363" s="10">
        <v>668.52</v>
      </c>
      <c r="P2363" s="10">
        <v>26498.43</v>
      </c>
    </row>
    <row r="2364" spans="1:16">
      <c r="A2364" t="str">
        <f t="shared" si="53"/>
        <v>3269</v>
      </c>
      <c r="B2364" s="11">
        <v>32</v>
      </c>
      <c r="C2364" s="11">
        <v>69</v>
      </c>
      <c r="D2364" s="11"/>
      <c r="E2364" s="11">
        <v>21100</v>
      </c>
      <c r="F2364" s="11">
        <v>20000</v>
      </c>
      <c r="G2364" s="11"/>
      <c r="H2364" s="11">
        <v>14696.52</v>
      </c>
      <c r="I2364" s="11"/>
      <c r="J2364" s="11">
        <v>17216</v>
      </c>
      <c r="K2364" s="11">
        <v>169.63</v>
      </c>
      <c r="L2364" s="11">
        <v>6992.98</v>
      </c>
      <c r="M2364" s="11">
        <v>424.08</v>
      </c>
      <c r="N2364" s="11">
        <v>17482.439999999999</v>
      </c>
      <c r="O2364" s="11">
        <v>678.52</v>
      </c>
      <c r="P2364" s="11">
        <v>27971.91</v>
      </c>
    </row>
    <row r="2365" spans="1:16">
      <c r="A2365" t="str">
        <f t="shared" si="53"/>
        <v>3370</v>
      </c>
      <c r="B2365" s="10">
        <v>33</v>
      </c>
      <c r="C2365" s="10">
        <v>70</v>
      </c>
      <c r="D2365" s="10"/>
      <c r="E2365" s="10">
        <v>21100</v>
      </c>
      <c r="F2365" s="10">
        <v>20000</v>
      </c>
      <c r="G2365" s="10">
        <v>900</v>
      </c>
      <c r="H2365" s="10">
        <v>16037.42</v>
      </c>
      <c r="I2365" s="10"/>
      <c r="J2365" s="10">
        <v>16575</v>
      </c>
      <c r="K2365" s="10">
        <v>172.16</v>
      </c>
      <c r="L2365" s="10">
        <v>7374.93</v>
      </c>
      <c r="M2365" s="10">
        <v>430.4</v>
      </c>
      <c r="N2365" s="10">
        <v>18437.310000000001</v>
      </c>
      <c r="O2365" s="10">
        <v>688.64</v>
      </c>
      <c r="P2365" s="10">
        <v>29499.7</v>
      </c>
    </row>
    <row r="2366" spans="1:16">
      <c r="A2366" t="str">
        <f t="shared" si="53"/>
        <v>3471</v>
      </c>
      <c r="B2366" s="11">
        <v>34</v>
      </c>
      <c r="C2366" s="11">
        <v>71</v>
      </c>
      <c r="D2366" s="11"/>
      <c r="E2366" s="11">
        <v>21100</v>
      </c>
      <c r="F2366" s="11">
        <v>20000</v>
      </c>
      <c r="G2366" s="11"/>
      <c r="H2366" s="11">
        <v>16518.54</v>
      </c>
      <c r="I2366" s="11"/>
      <c r="J2366" s="11">
        <v>16789</v>
      </c>
      <c r="K2366" s="11">
        <v>165.75</v>
      </c>
      <c r="L2366" s="11">
        <v>7761.92</v>
      </c>
      <c r="M2366" s="11">
        <v>414.38</v>
      </c>
      <c r="N2366" s="11">
        <v>19404.810000000001</v>
      </c>
      <c r="O2366" s="11">
        <v>663</v>
      </c>
      <c r="P2366" s="11">
        <v>31047.69</v>
      </c>
    </row>
    <row r="2367" spans="1:16">
      <c r="A2367" t="str">
        <f t="shared" si="53"/>
        <v>3572</v>
      </c>
      <c r="B2367" s="10">
        <v>35</v>
      </c>
      <c r="C2367" s="10">
        <v>72</v>
      </c>
      <c r="D2367" s="10"/>
      <c r="E2367" s="10">
        <v>21100</v>
      </c>
      <c r="F2367" s="10">
        <v>20000</v>
      </c>
      <c r="G2367" s="10"/>
      <c r="H2367" s="10">
        <v>17014.099999999999</v>
      </c>
      <c r="I2367" s="10"/>
      <c r="J2367" s="10">
        <v>17004</v>
      </c>
      <c r="K2367" s="10">
        <v>167.89</v>
      </c>
      <c r="L2367" s="10">
        <v>8162.67</v>
      </c>
      <c r="M2367" s="10">
        <v>419.73</v>
      </c>
      <c r="N2367" s="10">
        <v>20406.68</v>
      </c>
      <c r="O2367" s="10">
        <v>671.56</v>
      </c>
      <c r="P2367" s="10">
        <v>32650.69</v>
      </c>
    </row>
    <row r="2368" spans="1:16">
      <c r="A2368" t="str">
        <f t="shared" si="53"/>
        <v>3673</v>
      </c>
      <c r="B2368" s="11">
        <v>36</v>
      </c>
      <c r="C2368" s="11">
        <v>73</v>
      </c>
      <c r="D2368" s="11"/>
      <c r="E2368" s="11">
        <v>21100</v>
      </c>
      <c r="F2368" s="11">
        <v>20000</v>
      </c>
      <c r="G2368" s="11">
        <v>900</v>
      </c>
      <c r="H2368" s="11">
        <v>18424.52</v>
      </c>
      <c r="I2368" s="11"/>
      <c r="J2368" s="11">
        <v>16320</v>
      </c>
      <c r="K2368" s="11">
        <v>170.04</v>
      </c>
      <c r="L2368" s="11">
        <v>8577.59</v>
      </c>
      <c r="M2368" s="11">
        <v>425.1</v>
      </c>
      <c r="N2368" s="11">
        <v>21443.98</v>
      </c>
      <c r="O2368" s="11">
        <v>680.16</v>
      </c>
      <c r="P2368" s="11">
        <v>34310.370000000003</v>
      </c>
    </row>
    <row r="2369" spans="1:16">
      <c r="A2369" t="str">
        <f t="shared" si="53"/>
        <v>3774</v>
      </c>
      <c r="B2369" s="10">
        <v>37</v>
      </c>
      <c r="C2369" s="10">
        <v>74</v>
      </c>
      <c r="D2369" s="10"/>
      <c r="E2369" s="10">
        <v>21100</v>
      </c>
      <c r="F2369" s="10">
        <v>20000</v>
      </c>
      <c r="G2369" s="10"/>
      <c r="H2369" s="10">
        <v>18977.259999999998</v>
      </c>
      <c r="I2369" s="10"/>
      <c r="J2369" s="10">
        <v>16478</v>
      </c>
      <c r="K2369" s="10">
        <v>163.19999999999999</v>
      </c>
      <c r="L2369" s="10">
        <v>8998.1200000000008</v>
      </c>
      <c r="M2369" s="10">
        <v>408</v>
      </c>
      <c r="N2369" s="10">
        <v>22495.3</v>
      </c>
      <c r="O2369" s="10">
        <v>652.79999999999995</v>
      </c>
      <c r="P2369" s="10">
        <v>35992.480000000003</v>
      </c>
    </row>
    <row r="2370" spans="1:16">
      <c r="A2370" t="str">
        <f t="shared" si="53"/>
        <v>3875</v>
      </c>
      <c r="B2370" s="11">
        <v>38</v>
      </c>
      <c r="C2370" s="11">
        <v>75</v>
      </c>
      <c r="D2370" s="11"/>
      <c r="E2370" s="11">
        <v>21100</v>
      </c>
      <c r="F2370" s="11">
        <v>20000</v>
      </c>
      <c r="G2370" s="11"/>
      <c r="H2370" s="11">
        <v>19546.57</v>
      </c>
      <c r="I2370" s="11"/>
      <c r="J2370" s="11">
        <v>16629</v>
      </c>
      <c r="K2370" s="11">
        <v>164.78</v>
      </c>
      <c r="L2370" s="11">
        <v>9432.84</v>
      </c>
      <c r="M2370" s="11">
        <v>411.95</v>
      </c>
      <c r="N2370" s="11">
        <v>23582.11</v>
      </c>
      <c r="O2370" s="11">
        <v>659.12</v>
      </c>
      <c r="P2370" s="11">
        <v>37731.370000000003</v>
      </c>
    </row>
    <row r="2371" spans="1:16">
      <c r="A2371" t="str">
        <f t="shared" si="53"/>
        <v>3976</v>
      </c>
      <c r="B2371" s="10">
        <v>39</v>
      </c>
      <c r="C2371" s="10">
        <v>76</v>
      </c>
      <c r="D2371" s="10"/>
      <c r="E2371" s="10">
        <v>21100</v>
      </c>
      <c r="F2371" s="10">
        <v>20000</v>
      </c>
      <c r="G2371" s="10">
        <v>900</v>
      </c>
      <c r="H2371" s="10">
        <v>21032.97</v>
      </c>
      <c r="I2371" s="10"/>
      <c r="J2371" s="10">
        <v>15875</v>
      </c>
      <c r="K2371" s="10">
        <v>166.29</v>
      </c>
      <c r="L2371" s="10">
        <v>9882.1200000000008</v>
      </c>
      <c r="M2371" s="10">
        <v>415.73</v>
      </c>
      <c r="N2371" s="10">
        <v>24705.3</v>
      </c>
      <c r="O2371" s="10">
        <v>665.16</v>
      </c>
      <c r="P2371" s="10">
        <v>39528.47</v>
      </c>
    </row>
    <row r="2372" spans="1:16">
      <c r="A2372" t="str">
        <f t="shared" si="53"/>
        <v>4077</v>
      </c>
      <c r="B2372" s="11">
        <v>40</v>
      </c>
      <c r="C2372" s="11">
        <v>77</v>
      </c>
      <c r="D2372" s="11"/>
      <c r="E2372" s="11">
        <v>21100</v>
      </c>
      <c r="F2372" s="11">
        <v>20000</v>
      </c>
      <c r="G2372" s="11"/>
      <c r="H2372" s="11">
        <v>21663.96</v>
      </c>
      <c r="I2372" s="11"/>
      <c r="J2372" s="11">
        <v>15939</v>
      </c>
      <c r="K2372" s="11">
        <v>158.75</v>
      </c>
      <c r="L2372" s="11">
        <v>10337.33</v>
      </c>
      <c r="M2372" s="11">
        <v>396.88</v>
      </c>
      <c r="N2372" s="11">
        <v>25843.33</v>
      </c>
      <c r="O2372" s="11">
        <v>635</v>
      </c>
      <c r="P2372" s="11">
        <v>41349.33</v>
      </c>
    </row>
    <row r="2373" spans="1:16">
      <c r="A2373" t="str">
        <f t="shared" si="53"/>
        <v>4178</v>
      </c>
      <c r="B2373" s="10">
        <v>41</v>
      </c>
      <c r="C2373" s="10">
        <v>78</v>
      </c>
      <c r="D2373" s="10"/>
      <c r="E2373" s="10">
        <v>21100</v>
      </c>
      <c r="F2373" s="10">
        <v>20000</v>
      </c>
      <c r="G2373" s="10"/>
      <c r="H2373" s="10">
        <v>22313.88</v>
      </c>
      <c r="I2373" s="10"/>
      <c r="J2373" s="10">
        <v>15983</v>
      </c>
      <c r="K2373" s="10">
        <v>159.38999999999999</v>
      </c>
      <c r="L2373" s="10">
        <v>10806.84</v>
      </c>
      <c r="M2373" s="10">
        <v>398.48</v>
      </c>
      <c r="N2373" s="10">
        <v>27017.1</v>
      </c>
      <c r="O2373" s="10">
        <v>637.55999999999995</v>
      </c>
      <c r="P2373" s="10">
        <v>43227.37</v>
      </c>
    </row>
    <row r="2374" spans="1:16">
      <c r="A2374" t="str">
        <f t="shared" si="53"/>
        <v>4279</v>
      </c>
      <c r="B2374" s="11">
        <v>42</v>
      </c>
      <c r="C2374" s="11">
        <v>79</v>
      </c>
      <c r="D2374" s="11"/>
      <c r="E2374" s="11">
        <v>21100</v>
      </c>
      <c r="F2374" s="11">
        <v>20000</v>
      </c>
      <c r="G2374" s="11">
        <v>900</v>
      </c>
      <c r="H2374" s="11">
        <v>23883.3</v>
      </c>
      <c r="I2374" s="11"/>
      <c r="J2374" s="11">
        <v>15103</v>
      </c>
      <c r="K2374" s="11">
        <v>159.83000000000001</v>
      </c>
      <c r="L2374" s="11">
        <v>11290.88</v>
      </c>
      <c r="M2374" s="11">
        <v>399.58</v>
      </c>
      <c r="N2374" s="11">
        <v>28227.19</v>
      </c>
      <c r="O2374" s="11">
        <v>639.32000000000005</v>
      </c>
      <c r="P2374" s="11">
        <v>45163.51</v>
      </c>
    </row>
    <row r="2375" spans="1:16">
      <c r="A2375" t="str">
        <f t="shared" si="53"/>
        <v>4380</v>
      </c>
      <c r="B2375" s="10">
        <v>43</v>
      </c>
      <c r="C2375" s="10">
        <v>80</v>
      </c>
      <c r="D2375" s="10"/>
      <c r="E2375" s="10">
        <v>21100</v>
      </c>
      <c r="F2375" s="10">
        <v>20000</v>
      </c>
      <c r="G2375" s="10"/>
      <c r="H2375" s="10">
        <v>24599.79</v>
      </c>
      <c r="I2375" s="10">
        <v>15000</v>
      </c>
      <c r="J2375" s="10">
        <v>15000</v>
      </c>
      <c r="K2375" s="10">
        <v>151.03</v>
      </c>
      <c r="L2375" s="10">
        <v>11780.63</v>
      </c>
      <c r="M2375" s="10">
        <v>377.58</v>
      </c>
      <c r="N2375" s="10">
        <v>29451.58</v>
      </c>
      <c r="O2375" s="10">
        <v>604.12</v>
      </c>
      <c r="P2375" s="10">
        <v>47122.53</v>
      </c>
    </row>
    <row r="2376" spans="1:16" ht="54">
      <c r="B2376" s="9" t="s">
        <v>27</v>
      </c>
      <c r="C2376" s="9" t="s">
        <v>13</v>
      </c>
      <c r="D2376" s="9" t="s">
        <v>3027</v>
      </c>
      <c r="E2376" s="9" t="s">
        <v>15</v>
      </c>
      <c r="F2376" s="9" t="s">
        <v>16</v>
      </c>
      <c r="G2376" s="9" t="s">
        <v>17</v>
      </c>
      <c r="H2376" s="9" t="s">
        <v>3028</v>
      </c>
      <c r="I2376" s="9" t="s">
        <v>19</v>
      </c>
      <c r="J2376" s="9" t="s">
        <v>20</v>
      </c>
      <c r="K2376" s="9" t="s">
        <v>21</v>
      </c>
      <c r="L2376" s="9" t="s">
        <v>22</v>
      </c>
      <c r="M2376" s="9" t="s">
        <v>23</v>
      </c>
      <c r="N2376" s="9" t="s">
        <v>24</v>
      </c>
      <c r="O2376" s="9" t="s">
        <v>25</v>
      </c>
      <c r="P2376" s="9" t="s">
        <v>26</v>
      </c>
    </row>
    <row r="2377" spans="1:16">
      <c r="A2377" t="str">
        <f t="shared" ref="A2377:A2418" si="54">B2377&amp;C2377</f>
        <v>139</v>
      </c>
      <c r="B2377" s="10">
        <v>1</v>
      </c>
      <c r="C2377" s="10">
        <v>39</v>
      </c>
      <c r="D2377" s="10">
        <v>2122</v>
      </c>
      <c r="E2377" s="10">
        <v>2122</v>
      </c>
      <c r="F2377" s="10">
        <v>20000</v>
      </c>
      <c r="G2377" s="10"/>
      <c r="H2377" s="10"/>
      <c r="I2377" s="10"/>
      <c r="J2377" s="10">
        <v>954.9</v>
      </c>
      <c r="K2377" s="10">
        <v>11.67</v>
      </c>
      <c r="L2377" s="10">
        <v>11.67</v>
      </c>
      <c r="M2377" s="10">
        <v>29.18</v>
      </c>
      <c r="N2377" s="10">
        <v>29.18</v>
      </c>
      <c r="O2377" s="10">
        <v>46.68</v>
      </c>
      <c r="P2377" s="10">
        <v>46.68</v>
      </c>
    </row>
    <row r="2378" spans="1:16">
      <c r="A2378" t="str">
        <f t="shared" si="54"/>
        <v>240</v>
      </c>
      <c r="B2378" s="11">
        <v>2</v>
      </c>
      <c r="C2378" s="11">
        <v>40</v>
      </c>
      <c r="D2378" s="11">
        <v>2122</v>
      </c>
      <c r="E2378" s="11">
        <v>4244</v>
      </c>
      <c r="F2378" s="11">
        <v>20000</v>
      </c>
      <c r="G2378" s="11"/>
      <c r="H2378" s="11"/>
      <c r="I2378" s="11"/>
      <c r="J2378" s="11">
        <v>2550</v>
      </c>
      <c r="K2378" s="11">
        <v>27.5</v>
      </c>
      <c r="L2378" s="11">
        <v>39.520000000000003</v>
      </c>
      <c r="M2378" s="11">
        <v>68.739999999999995</v>
      </c>
      <c r="N2378" s="11">
        <v>98.79</v>
      </c>
      <c r="O2378" s="11">
        <v>109.98</v>
      </c>
      <c r="P2378" s="11">
        <v>158.06</v>
      </c>
    </row>
    <row r="2379" spans="1:16">
      <c r="A2379" t="str">
        <f t="shared" si="54"/>
        <v>341</v>
      </c>
      <c r="B2379" s="10">
        <v>3</v>
      </c>
      <c r="C2379" s="10">
        <v>41</v>
      </c>
      <c r="D2379" s="10">
        <v>2122</v>
      </c>
      <c r="E2379" s="10">
        <v>6366</v>
      </c>
      <c r="F2379" s="10">
        <v>20000</v>
      </c>
      <c r="G2379" s="10">
        <v>900</v>
      </c>
      <c r="H2379" s="10">
        <v>900</v>
      </c>
      <c r="I2379" s="10"/>
      <c r="J2379" s="10">
        <v>3271</v>
      </c>
      <c r="K2379" s="10">
        <v>43.63</v>
      </c>
      <c r="L2379" s="10">
        <v>84.33</v>
      </c>
      <c r="M2379" s="10">
        <v>109.06</v>
      </c>
      <c r="N2379" s="10">
        <v>210.82</v>
      </c>
      <c r="O2379" s="10">
        <v>174.5</v>
      </c>
      <c r="P2379" s="10">
        <v>337.31</v>
      </c>
    </row>
    <row r="2380" spans="1:16">
      <c r="A2380" t="str">
        <f t="shared" si="54"/>
        <v>442</v>
      </c>
      <c r="B2380" s="11">
        <v>4</v>
      </c>
      <c r="C2380" s="11">
        <v>42</v>
      </c>
      <c r="D2380" s="11">
        <v>2122</v>
      </c>
      <c r="E2380" s="11">
        <v>8488</v>
      </c>
      <c r="F2380" s="11">
        <v>20000</v>
      </c>
      <c r="G2380" s="11"/>
      <c r="H2380" s="11">
        <v>927</v>
      </c>
      <c r="I2380" s="11"/>
      <c r="J2380" s="11">
        <v>5234</v>
      </c>
      <c r="K2380" s="11">
        <v>54.91</v>
      </c>
      <c r="L2380" s="11">
        <v>141.77000000000001</v>
      </c>
      <c r="M2380" s="11">
        <v>137.29</v>
      </c>
      <c r="N2380" s="11">
        <v>354.43</v>
      </c>
      <c r="O2380" s="11">
        <v>219.66</v>
      </c>
      <c r="P2380" s="11">
        <v>567.08000000000004</v>
      </c>
    </row>
    <row r="2381" spans="1:16">
      <c r="A2381" t="str">
        <f t="shared" si="54"/>
        <v>543</v>
      </c>
      <c r="B2381" s="10">
        <v>5</v>
      </c>
      <c r="C2381" s="10">
        <v>43</v>
      </c>
      <c r="D2381" s="10">
        <v>2122</v>
      </c>
      <c r="E2381" s="10">
        <v>10610</v>
      </c>
      <c r="F2381" s="10">
        <v>20000</v>
      </c>
      <c r="G2381" s="10"/>
      <c r="H2381" s="10">
        <v>954.81</v>
      </c>
      <c r="I2381" s="10"/>
      <c r="J2381" s="10">
        <v>7278</v>
      </c>
      <c r="K2381" s="10">
        <v>75.41</v>
      </c>
      <c r="L2381" s="10">
        <v>221.44</v>
      </c>
      <c r="M2381" s="10">
        <v>188.54</v>
      </c>
      <c r="N2381" s="10">
        <v>553.6</v>
      </c>
      <c r="O2381" s="10">
        <v>301.66000000000003</v>
      </c>
      <c r="P2381" s="10">
        <v>885.75</v>
      </c>
    </row>
    <row r="2382" spans="1:16">
      <c r="A2382" t="str">
        <f t="shared" si="54"/>
        <v>644</v>
      </c>
      <c r="B2382" s="11">
        <v>6</v>
      </c>
      <c r="C2382" s="11">
        <v>44</v>
      </c>
      <c r="D2382" s="11">
        <v>2122</v>
      </c>
      <c r="E2382" s="11">
        <v>12732</v>
      </c>
      <c r="F2382" s="11">
        <v>20000</v>
      </c>
      <c r="G2382" s="11">
        <v>900</v>
      </c>
      <c r="H2382" s="11">
        <v>1883.45</v>
      </c>
      <c r="I2382" s="11"/>
      <c r="J2382" s="11">
        <v>8543</v>
      </c>
      <c r="K2382" s="11">
        <v>96.34</v>
      </c>
      <c r="L2382" s="11">
        <v>324.43</v>
      </c>
      <c r="M2382" s="11">
        <v>240.86</v>
      </c>
      <c r="N2382" s="11">
        <v>811.07</v>
      </c>
      <c r="O2382" s="11">
        <v>385.38</v>
      </c>
      <c r="P2382" s="11">
        <v>1297.71</v>
      </c>
    </row>
    <row r="2383" spans="1:16">
      <c r="A2383" t="str">
        <f t="shared" si="54"/>
        <v>745</v>
      </c>
      <c r="B2383" s="10">
        <v>7</v>
      </c>
      <c r="C2383" s="10">
        <v>45</v>
      </c>
      <c r="D2383" s="10">
        <v>2122</v>
      </c>
      <c r="E2383" s="10">
        <v>14854</v>
      </c>
      <c r="F2383" s="10">
        <v>20000</v>
      </c>
      <c r="G2383" s="10"/>
      <c r="H2383" s="10">
        <v>1939.96</v>
      </c>
      <c r="I2383" s="10"/>
      <c r="J2383" s="10">
        <v>10730</v>
      </c>
      <c r="K2383" s="10">
        <v>108.72</v>
      </c>
      <c r="L2383" s="10">
        <v>442.88</v>
      </c>
      <c r="M2383" s="10">
        <v>271.81</v>
      </c>
      <c r="N2383" s="10">
        <v>1107.21</v>
      </c>
      <c r="O2383" s="10">
        <v>434.9</v>
      </c>
      <c r="P2383" s="10">
        <v>1771.54</v>
      </c>
    </row>
    <row r="2384" spans="1:16">
      <c r="A2384" t="str">
        <f t="shared" si="54"/>
        <v>846</v>
      </c>
      <c r="B2384" s="11">
        <v>8</v>
      </c>
      <c r="C2384" s="11">
        <v>46</v>
      </c>
      <c r="D2384" s="11">
        <v>2122</v>
      </c>
      <c r="E2384" s="11">
        <v>16976</v>
      </c>
      <c r="F2384" s="11">
        <v>20000</v>
      </c>
      <c r="G2384" s="11"/>
      <c r="H2384" s="11">
        <v>1998.16</v>
      </c>
      <c r="I2384" s="11"/>
      <c r="J2384" s="11">
        <v>13008</v>
      </c>
      <c r="K2384" s="11">
        <v>130.35</v>
      </c>
      <c r="L2384" s="11">
        <v>586.53</v>
      </c>
      <c r="M2384" s="11">
        <v>325.89</v>
      </c>
      <c r="N2384" s="11">
        <v>1466.31</v>
      </c>
      <c r="O2384" s="11">
        <v>521.41999999999996</v>
      </c>
      <c r="P2384" s="11">
        <v>2346.1</v>
      </c>
    </row>
    <row r="2385" spans="1:16">
      <c r="A2385" t="str">
        <f t="shared" si="54"/>
        <v>947</v>
      </c>
      <c r="B2385" s="10">
        <v>9</v>
      </c>
      <c r="C2385" s="10">
        <v>47</v>
      </c>
      <c r="D2385" s="10">
        <v>2122</v>
      </c>
      <c r="E2385" s="10">
        <v>19098</v>
      </c>
      <c r="F2385" s="10">
        <v>20000</v>
      </c>
      <c r="G2385" s="10">
        <v>900</v>
      </c>
      <c r="H2385" s="10">
        <v>2958.1</v>
      </c>
      <c r="I2385" s="10"/>
      <c r="J2385" s="10">
        <v>14488</v>
      </c>
      <c r="K2385" s="10">
        <v>152.46</v>
      </c>
      <c r="L2385" s="10">
        <v>756.59</v>
      </c>
      <c r="M2385" s="10">
        <v>381.16</v>
      </c>
      <c r="N2385" s="10">
        <v>1891.46</v>
      </c>
      <c r="O2385" s="10">
        <v>609.86</v>
      </c>
      <c r="P2385" s="10">
        <v>3026.34</v>
      </c>
    </row>
    <row r="2386" spans="1:16">
      <c r="A2386" t="str">
        <f t="shared" si="54"/>
        <v>1048</v>
      </c>
      <c r="B2386" s="11">
        <v>10</v>
      </c>
      <c r="C2386" s="11">
        <v>48</v>
      </c>
      <c r="D2386" s="11">
        <v>2122</v>
      </c>
      <c r="E2386" s="11">
        <v>21220</v>
      </c>
      <c r="F2386" s="11">
        <v>20000</v>
      </c>
      <c r="G2386" s="11"/>
      <c r="H2386" s="11">
        <v>3046.84</v>
      </c>
      <c r="I2386" s="11"/>
      <c r="J2386" s="11">
        <v>16927</v>
      </c>
      <c r="K2386" s="11">
        <v>166.08</v>
      </c>
      <c r="L2386" s="11">
        <v>945.37</v>
      </c>
      <c r="M2386" s="11">
        <v>415.21</v>
      </c>
      <c r="N2386" s="11">
        <v>2363.42</v>
      </c>
      <c r="O2386" s="11">
        <v>664.34</v>
      </c>
      <c r="P2386" s="11">
        <v>3781.47</v>
      </c>
    </row>
    <row r="2387" spans="1:16">
      <c r="A2387" t="str">
        <f t="shared" si="54"/>
        <v>1149</v>
      </c>
      <c r="B2387" s="10">
        <v>11</v>
      </c>
      <c r="C2387" s="10">
        <v>49</v>
      </c>
      <c r="D2387" s="10"/>
      <c r="E2387" s="10">
        <v>21220</v>
      </c>
      <c r="F2387" s="10">
        <v>20000</v>
      </c>
      <c r="G2387" s="10"/>
      <c r="H2387" s="10">
        <v>3138.25</v>
      </c>
      <c r="I2387" s="10"/>
      <c r="J2387" s="10">
        <v>17253</v>
      </c>
      <c r="K2387" s="10">
        <v>169.27</v>
      </c>
      <c r="L2387" s="10">
        <v>1143</v>
      </c>
      <c r="M2387" s="10">
        <v>423.18</v>
      </c>
      <c r="N2387" s="10">
        <v>2857.5</v>
      </c>
      <c r="O2387" s="10">
        <v>677.08</v>
      </c>
      <c r="P2387" s="10">
        <v>4571.99</v>
      </c>
    </row>
    <row r="2388" spans="1:16">
      <c r="A2388" t="str">
        <f t="shared" si="54"/>
        <v>1250</v>
      </c>
      <c r="B2388" s="11">
        <v>12</v>
      </c>
      <c r="C2388" s="11">
        <v>50</v>
      </c>
      <c r="D2388" s="11"/>
      <c r="E2388" s="11">
        <v>21220</v>
      </c>
      <c r="F2388" s="11">
        <v>20000</v>
      </c>
      <c r="G2388" s="11">
        <v>900</v>
      </c>
      <c r="H2388" s="11">
        <v>4132.3999999999996</v>
      </c>
      <c r="I2388" s="11"/>
      <c r="J2388" s="11">
        <v>16686</v>
      </c>
      <c r="K2388" s="11">
        <v>172.53</v>
      </c>
      <c r="L2388" s="11">
        <v>1349.82</v>
      </c>
      <c r="M2388" s="11">
        <v>431.33</v>
      </c>
      <c r="N2388" s="11">
        <v>3374.55</v>
      </c>
      <c r="O2388" s="11">
        <v>690.12</v>
      </c>
      <c r="P2388" s="11">
        <v>5399.27</v>
      </c>
    </row>
    <row r="2389" spans="1:16">
      <c r="A2389" t="str">
        <f t="shared" si="54"/>
        <v>1351</v>
      </c>
      <c r="B2389" s="10">
        <v>13</v>
      </c>
      <c r="C2389" s="10">
        <v>51</v>
      </c>
      <c r="D2389" s="10"/>
      <c r="E2389" s="10">
        <v>21220</v>
      </c>
      <c r="F2389" s="10">
        <v>20000</v>
      </c>
      <c r="G2389" s="10"/>
      <c r="H2389" s="10">
        <v>4256.37</v>
      </c>
      <c r="I2389" s="10"/>
      <c r="J2389" s="10">
        <v>17002</v>
      </c>
      <c r="K2389" s="10">
        <v>166.86</v>
      </c>
      <c r="L2389" s="10">
        <v>1557.17</v>
      </c>
      <c r="M2389" s="10">
        <v>417.15</v>
      </c>
      <c r="N2389" s="10">
        <v>3892.93</v>
      </c>
      <c r="O2389" s="10">
        <v>667.44</v>
      </c>
      <c r="P2389" s="10">
        <v>6228.69</v>
      </c>
    </row>
    <row r="2390" spans="1:16">
      <c r="A2390" t="str">
        <f t="shared" si="54"/>
        <v>1452</v>
      </c>
      <c r="B2390" s="11">
        <v>14</v>
      </c>
      <c r="C2390" s="11">
        <v>52</v>
      </c>
      <c r="D2390" s="11"/>
      <c r="E2390" s="11">
        <v>21220</v>
      </c>
      <c r="F2390" s="11">
        <v>20000</v>
      </c>
      <c r="G2390" s="11"/>
      <c r="H2390" s="11">
        <v>4384.0600000000004</v>
      </c>
      <c r="I2390" s="11"/>
      <c r="J2390" s="11">
        <v>17326</v>
      </c>
      <c r="K2390" s="11">
        <v>170.02</v>
      </c>
      <c r="L2390" s="11">
        <v>1773.91</v>
      </c>
      <c r="M2390" s="11">
        <v>425.05</v>
      </c>
      <c r="N2390" s="11">
        <v>4434.7700000000004</v>
      </c>
      <c r="O2390" s="11">
        <v>680.08</v>
      </c>
      <c r="P2390" s="11">
        <v>7095.63</v>
      </c>
    </row>
    <row r="2391" spans="1:16">
      <c r="A2391" t="str">
        <f t="shared" si="54"/>
        <v>1553</v>
      </c>
      <c r="B2391" s="10">
        <v>15</v>
      </c>
      <c r="C2391" s="10">
        <v>53</v>
      </c>
      <c r="D2391" s="10"/>
      <c r="E2391" s="10">
        <v>21220</v>
      </c>
      <c r="F2391" s="10">
        <v>20000</v>
      </c>
      <c r="G2391" s="10">
        <v>900</v>
      </c>
      <c r="H2391" s="10">
        <v>5415.58</v>
      </c>
      <c r="I2391" s="10"/>
      <c r="J2391" s="10">
        <v>16756</v>
      </c>
      <c r="K2391" s="10">
        <v>173.26</v>
      </c>
      <c r="L2391" s="10">
        <v>2000.39</v>
      </c>
      <c r="M2391" s="10">
        <v>433.15</v>
      </c>
      <c r="N2391" s="10">
        <v>5000.96</v>
      </c>
      <c r="O2391" s="10">
        <v>693.04</v>
      </c>
      <c r="P2391" s="10">
        <v>8001.54</v>
      </c>
    </row>
    <row r="2392" spans="1:16">
      <c r="A2392" t="str">
        <f t="shared" si="54"/>
        <v>1654</v>
      </c>
      <c r="B2392" s="11">
        <v>16</v>
      </c>
      <c r="C2392" s="11">
        <v>54</v>
      </c>
      <c r="D2392" s="11"/>
      <c r="E2392" s="11">
        <v>21220</v>
      </c>
      <c r="F2392" s="11">
        <v>20000</v>
      </c>
      <c r="G2392" s="11"/>
      <c r="H2392" s="11">
        <v>5578.05</v>
      </c>
      <c r="I2392" s="11"/>
      <c r="J2392" s="11">
        <v>17070</v>
      </c>
      <c r="K2392" s="11">
        <v>167.56</v>
      </c>
      <c r="L2392" s="11">
        <v>2227.96</v>
      </c>
      <c r="M2392" s="11">
        <v>418.9</v>
      </c>
      <c r="N2392" s="11">
        <v>5569.89</v>
      </c>
      <c r="O2392" s="11">
        <v>670.24</v>
      </c>
      <c r="P2392" s="11">
        <v>8911.83</v>
      </c>
    </row>
    <row r="2393" spans="1:16">
      <c r="A2393" t="str">
        <f t="shared" si="54"/>
        <v>1755</v>
      </c>
      <c r="B2393" s="10">
        <v>17</v>
      </c>
      <c r="C2393" s="10">
        <v>55</v>
      </c>
      <c r="D2393" s="10"/>
      <c r="E2393" s="10">
        <v>21220</v>
      </c>
      <c r="F2393" s="10">
        <v>20000</v>
      </c>
      <c r="G2393" s="10"/>
      <c r="H2393" s="10">
        <v>5745.39</v>
      </c>
      <c r="I2393" s="10"/>
      <c r="J2393" s="10">
        <v>17389</v>
      </c>
      <c r="K2393" s="10">
        <v>170.7</v>
      </c>
      <c r="L2393" s="10">
        <v>2465.5</v>
      </c>
      <c r="M2393" s="10">
        <v>426.75</v>
      </c>
      <c r="N2393" s="10">
        <v>6163.74</v>
      </c>
      <c r="O2393" s="10">
        <v>682.8</v>
      </c>
      <c r="P2393" s="10">
        <v>9861.98</v>
      </c>
    </row>
    <row r="2394" spans="1:16">
      <c r="A2394" t="str">
        <f t="shared" si="54"/>
        <v>1856</v>
      </c>
      <c r="B2394" s="11">
        <v>18</v>
      </c>
      <c r="C2394" s="11">
        <v>56</v>
      </c>
      <c r="D2394" s="11"/>
      <c r="E2394" s="11">
        <v>21220</v>
      </c>
      <c r="F2394" s="11">
        <v>20000</v>
      </c>
      <c r="G2394" s="11">
        <v>900</v>
      </c>
      <c r="H2394" s="11">
        <v>6817.75</v>
      </c>
      <c r="I2394" s="11"/>
      <c r="J2394" s="11">
        <v>16816</v>
      </c>
      <c r="K2394" s="11">
        <v>173.89</v>
      </c>
      <c r="L2394" s="11">
        <v>2713.35</v>
      </c>
      <c r="M2394" s="11">
        <v>434.73</v>
      </c>
      <c r="N2394" s="11">
        <v>6783.38</v>
      </c>
      <c r="O2394" s="11">
        <v>695.56</v>
      </c>
      <c r="P2394" s="11">
        <v>10853.4</v>
      </c>
    </row>
    <row r="2395" spans="1:16">
      <c r="A2395" t="str">
        <f t="shared" si="54"/>
        <v>1957</v>
      </c>
      <c r="B2395" s="10">
        <v>19</v>
      </c>
      <c r="C2395" s="10">
        <v>57</v>
      </c>
      <c r="D2395" s="10"/>
      <c r="E2395" s="10">
        <v>21220</v>
      </c>
      <c r="F2395" s="10">
        <v>20000</v>
      </c>
      <c r="G2395" s="10"/>
      <c r="H2395" s="10">
        <v>7022.29</v>
      </c>
      <c r="I2395" s="10"/>
      <c r="J2395" s="10">
        <v>17124</v>
      </c>
      <c r="K2395" s="10">
        <v>168.16</v>
      </c>
      <c r="L2395" s="10">
        <v>2962.91</v>
      </c>
      <c r="M2395" s="10">
        <v>420.4</v>
      </c>
      <c r="N2395" s="10">
        <v>7407.28</v>
      </c>
      <c r="O2395" s="10">
        <v>672.64</v>
      </c>
      <c r="P2395" s="10">
        <v>11851.64</v>
      </c>
    </row>
    <row r="2396" spans="1:16">
      <c r="A2396" t="str">
        <f t="shared" si="54"/>
        <v>2058</v>
      </c>
      <c r="B2396" s="11">
        <v>20</v>
      </c>
      <c r="C2396" s="11">
        <v>58</v>
      </c>
      <c r="D2396" s="11"/>
      <c r="E2396" s="11">
        <v>21220</v>
      </c>
      <c r="F2396" s="11">
        <v>20000</v>
      </c>
      <c r="G2396" s="11"/>
      <c r="H2396" s="11">
        <v>7232.95</v>
      </c>
      <c r="I2396" s="11"/>
      <c r="J2396" s="11">
        <v>17438</v>
      </c>
      <c r="K2396" s="11">
        <v>171.24</v>
      </c>
      <c r="L2396" s="11">
        <v>3223.04</v>
      </c>
      <c r="M2396" s="11">
        <v>428.1</v>
      </c>
      <c r="N2396" s="11">
        <v>8057.6</v>
      </c>
      <c r="O2396" s="11">
        <v>684.96</v>
      </c>
      <c r="P2396" s="11">
        <v>12892.15</v>
      </c>
    </row>
    <row r="2397" spans="1:16">
      <c r="A2397" t="str">
        <f t="shared" si="54"/>
        <v>2159</v>
      </c>
      <c r="B2397" s="10">
        <v>21</v>
      </c>
      <c r="C2397" s="10">
        <v>59</v>
      </c>
      <c r="D2397" s="10"/>
      <c r="E2397" s="10">
        <v>21220</v>
      </c>
      <c r="F2397" s="10">
        <v>20000</v>
      </c>
      <c r="G2397" s="10">
        <v>900</v>
      </c>
      <c r="H2397" s="10">
        <v>8349.94</v>
      </c>
      <c r="I2397" s="10"/>
      <c r="J2397" s="10">
        <v>16860</v>
      </c>
      <c r="K2397" s="10">
        <v>174.38</v>
      </c>
      <c r="L2397" s="10">
        <v>3494.11</v>
      </c>
      <c r="M2397" s="10">
        <v>435.95</v>
      </c>
      <c r="N2397" s="10">
        <v>8735.27</v>
      </c>
      <c r="O2397" s="10">
        <v>697.52</v>
      </c>
      <c r="P2397" s="10">
        <v>13976.44</v>
      </c>
    </row>
    <row r="2398" spans="1:16">
      <c r="A2398" t="str">
        <f t="shared" si="54"/>
        <v>2260</v>
      </c>
      <c r="B2398" s="11">
        <v>22</v>
      </c>
      <c r="C2398" s="11">
        <v>60</v>
      </c>
      <c r="D2398" s="11"/>
      <c r="E2398" s="11">
        <v>21220</v>
      </c>
      <c r="F2398" s="11">
        <v>20000</v>
      </c>
      <c r="G2398" s="11"/>
      <c r="H2398" s="11">
        <v>8600.44</v>
      </c>
      <c r="I2398" s="11"/>
      <c r="J2398" s="11">
        <v>17159</v>
      </c>
      <c r="K2398" s="11">
        <v>168.6</v>
      </c>
      <c r="L2398" s="11">
        <v>3767.53</v>
      </c>
      <c r="M2398" s="11">
        <v>421.5</v>
      </c>
      <c r="N2398" s="11">
        <v>9418.83</v>
      </c>
      <c r="O2398" s="11">
        <v>674.4</v>
      </c>
      <c r="P2398" s="11">
        <v>15070.13</v>
      </c>
    </row>
    <row r="2399" spans="1:16">
      <c r="A2399" t="str">
        <f t="shared" si="54"/>
        <v>2361</v>
      </c>
      <c r="B2399" s="10">
        <v>23</v>
      </c>
      <c r="C2399" s="10">
        <v>61</v>
      </c>
      <c r="D2399" s="10"/>
      <c r="E2399" s="10">
        <v>21220</v>
      </c>
      <c r="F2399" s="10">
        <v>20000</v>
      </c>
      <c r="G2399" s="10"/>
      <c r="H2399" s="10">
        <v>8858.4500000000007</v>
      </c>
      <c r="I2399" s="10"/>
      <c r="J2399" s="10">
        <v>17465</v>
      </c>
      <c r="K2399" s="10">
        <v>171.59</v>
      </c>
      <c r="L2399" s="10">
        <v>4052.15</v>
      </c>
      <c r="M2399" s="10">
        <v>428.98</v>
      </c>
      <c r="N2399" s="10">
        <v>10130.370000000001</v>
      </c>
      <c r="O2399" s="10">
        <v>686.36</v>
      </c>
      <c r="P2399" s="10">
        <v>16208.6</v>
      </c>
    </row>
    <row r="2400" spans="1:16">
      <c r="A2400" t="str">
        <f t="shared" si="54"/>
        <v>2462</v>
      </c>
      <c r="B2400" s="11">
        <v>24</v>
      </c>
      <c r="C2400" s="11">
        <v>62</v>
      </c>
      <c r="D2400" s="11"/>
      <c r="E2400" s="11">
        <v>21220</v>
      </c>
      <c r="F2400" s="11">
        <v>20000</v>
      </c>
      <c r="G2400" s="11">
        <v>900</v>
      </c>
      <c r="H2400" s="11">
        <v>10024.209999999999</v>
      </c>
      <c r="I2400" s="11"/>
      <c r="J2400" s="11">
        <v>16879</v>
      </c>
      <c r="K2400" s="11">
        <v>174.65</v>
      </c>
      <c r="L2400" s="11">
        <v>4348.3599999999997</v>
      </c>
      <c r="M2400" s="11">
        <v>436.63</v>
      </c>
      <c r="N2400" s="11">
        <v>10870.91</v>
      </c>
      <c r="O2400" s="11">
        <v>698.6</v>
      </c>
      <c r="P2400" s="11">
        <v>17393.45</v>
      </c>
    </row>
    <row r="2401" spans="1:16">
      <c r="A2401" t="str">
        <f t="shared" si="54"/>
        <v>2563</v>
      </c>
      <c r="B2401" s="10">
        <v>25</v>
      </c>
      <c r="C2401" s="10">
        <v>63</v>
      </c>
      <c r="D2401" s="10"/>
      <c r="E2401" s="10">
        <v>21220</v>
      </c>
      <c r="F2401" s="10">
        <v>20000</v>
      </c>
      <c r="G2401" s="10"/>
      <c r="H2401" s="10">
        <v>10324.93</v>
      </c>
      <c r="I2401" s="10"/>
      <c r="J2401" s="10">
        <v>17167</v>
      </c>
      <c r="K2401" s="10">
        <v>168.79</v>
      </c>
      <c r="L2401" s="10">
        <v>4647.6000000000004</v>
      </c>
      <c r="M2401" s="10">
        <v>421.98</v>
      </c>
      <c r="N2401" s="10">
        <v>11619.01</v>
      </c>
      <c r="O2401" s="10">
        <v>675.16</v>
      </c>
      <c r="P2401" s="10">
        <v>18590.419999999998</v>
      </c>
    </row>
    <row r="2402" spans="1:16">
      <c r="A2402" t="str">
        <f t="shared" si="54"/>
        <v>2664</v>
      </c>
      <c r="B2402" s="11">
        <v>26</v>
      </c>
      <c r="C2402" s="11">
        <v>64</v>
      </c>
      <c r="D2402" s="11"/>
      <c r="E2402" s="11">
        <v>21220</v>
      </c>
      <c r="F2402" s="11">
        <v>20000</v>
      </c>
      <c r="G2402" s="11"/>
      <c r="H2402" s="11">
        <v>10634.68</v>
      </c>
      <c r="I2402" s="11"/>
      <c r="J2402" s="11">
        <v>17461</v>
      </c>
      <c r="K2402" s="11">
        <v>171.67</v>
      </c>
      <c r="L2402" s="11">
        <v>4958.7</v>
      </c>
      <c r="M2402" s="11">
        <v>429.18</v>
      </c>
      <c r="N2402" s="11">
        <v>12396.76</v>
      </c>
      <c r="O2402" s="11">
        <v>686.68</v>
      </c>
      <c r="P2402" s="11">
        <v>19834.810000000001</v>
      </c>
    </row>
    <row r="2403" spans="1:16">
      <c r="A2403" t="str">
        <f t="shared" si="54"/>
        <v>2765</v>
      </c>
      <c r="B2403" s="10">
        <v>27</v>
      </c>
      <c r="C2403" s="10">
        <v>65</v>
      </c>
      <c r="D2403" s="10"/>
      <c r="E2403" s="10">
        <v>21220</v>
      </c>
      <c r="F2403" s="10">
        <v>20000</v>
      </c>
      <c r="G2403" s="10">
        <v>900</v>
      </c>
      <c r="H2403" s="10">
        <v>11853.72</v>
      </c>
      <c r="I2403" s="10"/>
      <c r="J2403" s="10">
        <v>16862</v>
      </c>
      <c r="K2403" s="10">
        <v>174.61</v>
      </c>
      <c r="L2403" s="10">
        <v>5282.07</v>
      </c>
      <c r="M2403" s="10">
        <v>436.53</v>
      </c>
      <c r="N2403" s="10">
        <v>13205.18</v>
      </c>
      <c r="O2403" s="10">
        <v>698.44</v>
      </c>
      <c r="P2403" s="10">
        <v>21128.29</v>
      </c>
    </row>
    <row r="2404" spans="1:16">
      <c r="A2404" t="str">
        <f t="shared" si="54"/>
        <v>2866</v>
      </c>
      <c r="B2404" s="11">
        <v>28</v>
      </c>
      <c r="C2404" s="11">
        <v>66</v>
      </c>
      <c r="D2404" s="11"/>
      <c r="E2404" s="11">
        <v>21220</v>
      </c>
      <c r="F2404" s="11">
        <v>20000</v>
      </c>
      <c r="G2404" s="11"/>
      <c r="H2404" s="11">
        <v>12209.33</v>
      </c>
      <c r="I2404" s="11"/>
      <c r="J2404" s="11">
        <v>17133</v>
      </c>
      <c r="K2404" s="11">
        <v>168.62</v>
      </c>
      <c r="L2404" s="11">
        <v>5609.16</v>
      </c>
      <c r="M2404" s="11">
        <v>421.55</v>
      </c>
      <c r="N2404" s="11">
        <v>14022.89</v>
      </c>
      <c r="O2404" s="11">
        <v>674.48</v>
      </c>
      <c r="P2404" s="11">
        <v>22436.62</v>
      </c>
    </row>
    <row r="2405" spans="1:16">
      <c r="A2405" t="str">
        <f t="shared" si="54"/>
        <v>2967</v>
      </c>
      <c r="B2405" s="10">
        <v>29</v>
      </c>
      <c r="C2405" s="10">
        <v>67</v>
      </c>
      <c r="D2405" s="10"/>
      <c r="E2405" s="10">
        <v>21220</v>
      </c>
      <c r="F2405" s="10">
        <v>20000</v>
      </c>
      <c r="G2405" s="10"/>
      <c r="H2405" s="10">
        <v>12575.61</v>
      </c>
      <c r="I2405" s="10"/>
      <c r="J2405" s="10">
        <v>17409</v>
      </c>
      <c r="K2405" s="10">
        <v>171.33</v>
      </c>
      <c r="L2405" s="10">
        <v>5948.76</v>
      </c>
      <c r="M2405" s="10">
        <v>428.33</v>
      </c>
      <c r="N2405" s="10">
        <v>14871.9</v>
      </c>
      <c r="O2405" s="10">
        <v>685.32</v>
      </c>
      <c r="P2405" s="10">
        <v>23795.040000000001</v>
      </c>
    </row>
    <row r="2406" spans="1:16">
      <c r="A2406" t="str">
        <f t="shared" si="54"/>
        <v>3068</v>
      </c>
      <c r="B2406" s="11">
        <v>30</v>
      </c>
      <c r="C2406" s="11">
        <v>68</v>
      </c>
      <c r="D2406" s="11"/>
      <c r="E2406" s="11">
        <v>21220</v>
      </c>
      <c r="F2406" s="11">
        <v>20000</v>
      </c>
      <c r="G2406" s="11">
        <v>900</v>
      </c>
      <c r="H2406" s="11">
        <v>13852.88</v>
      </c>
      <c r="I2406" s="11"/>
      <c r="J2406" s="11">
        <v>16792</v>
      </c>
      <c r="K2406" s="11">
        <v>174.09</v>
      </c>
      <c r="L2406" s="11">
        <v>6301.31</v>
      </c>
      <c r="M2406" s="11">
        <v>435.23</v>
      </c>
      <c r="N2406" s="11">
        <v>15753.28</v>
      </c>
      <c r="O2406" s="11">
        <v>696.36</v>
      </c>
      <c r="P2406" s="11">
        <v>25205.25</v>
      </c>
    </row>
    <row r="2407" spans="1:16">
      <c r="A2407" t="str">
        <f t="shared" si="54"/>
        <v>3169</v>
      </c>
      <c r="B2407" s="10">
        <v>31</v>
      </c>
      <c r="C2407" s="10">
        <v>69</v>
      </c>
      <c r="D2407" s="10"/>
      <c r="E2407" s="10">
        <v>21220</v>
      </c>
      <c r="F2407" s="10">
        <v>20000</v>
      </c>
      <c r="G2407" s="10"/>
      <c r="H2407" s="10">
        <v>14268.47</v>
      </c>
      <c r="I2407" s="10"/>
      <c r="J2407" s="10">
        <v>17037</v>
      </c>
      <c r="K2407" s="10">
        <v>167.92</v>
      </c>
      <c r="L2407" s="10">
        <v>6658.27</v>
      </c>
      <c r="M2407" s="10">
        <v>419.8</v>
      </c>
      <c r="N2407" s="10">
        <v>16645.68</v>
      </c>
      <c r="O2407" s="10">
        <v>671.68</v>
      </c>
      <c r="P2407" s="10">
        <v>26633.09</v>
      </c>
    </row>
    <row r="2408" spans="1:16">
      <c r="A2408" t="str">
        <f t="shared" si="54"/>
        <v>3270</v>
      </c>
      <c r="B2408" s="11">
        <v>32</v>
      </c>
      <c r="C2408" s="11">
        <v>70</v>
      </c>
      <c r="D2408" s="11"/>
      <c r="E2408" s="11">
        <v>21220</v>
      </c>
      <c r="F2408" s="11">
        <v>20000</v>
      </c>
      <c r="G2408" s="11"/>
      <c r="H2408" s="11">
        <v>14696.52</v>
      </c>
      <c r="I2408" s="11"/>
      <c r="J2408" s="11">
        <v>17286</v>
      </c>
      <c r="K2408" s="11">
        <v>170.37</v>
      </c>
      <c r="L2408" s="11">
        <v>7028.39</v>
      </c>
      <c r="M2408" s="11">
        <v>425.93</v>
      </c>
      <c r="N2408" s="11">
        <v>17570.98</v>
      </c>
      <c r="O2408" s="11">
        <v>681.48</v>
      </c>
      <c r="P2408" s="11">
        <v>28113.56</v>
      </c>
    </row>
    <row r="2409" spans="1:16">
      <c r="A2409" t="str">
        <f t="shared" si="54"/>
        <v>3371</v>
      </c>
      <c r="B2409" s="10">
        <v>33</v>
      </c>
      <c r="C2409" s="10">
        <v>71</v>
      </c>
      <c r="D2409" s="10"/>
      <c r="E2409" s="10">
        <v>21220</v>
      </c>
      <c r="F2409" s="10">
        <v>20000</v>
      </c>
      <c r="G2409" s="10">
        <v>900</v>
      </c>
      <c r="H2409" s="10">
        <v>16037.42</v>
      </c>
      <c r="I2409" s="10"/>
      <c r="J2409" s="10">
        <v>16640</v>
      </c>
      <c r="K2409" s="10">
        <v>172.86</v>
      </c>
      <c r="L2409" s="10">
        <v>7412.1</v>
      </c>
      <c r="M2409" s="10">
        <v>432.15</v>
      </c>
      <c r="N2409" s="10">
        <v>18530.259999999998</v>
      </c>
      <c r="O2409" s="10">
        <v>691.44</v>
      </c>
      <c r="P2409" s="10">
        <v>29648.41</v>
      </c>
    </row>
    <row r="2410" spans="1:16">
      <c r="A2410" t="str">
        <f t="shared" si="54"/>
        <v>3472</v>
      </c>
      <c r="B2410" s="11">
        <v>34</v>
      </c>
      <c r="C2410" s="11">
        <v>72</v>
      </c>
      <c r="D2410" s="11"/>
      <c r="E2410" s="11">
        <v>21220</v>
      </c>
      <c r="F2410" s="11">
        <v>20000</v>
      </c>
      <c r="G2410" s="11"/>
      <c r="H2410" s="11">
        <v>16518.54</v>
      </c>
      <c r="I2410" s="11"/>
      <c r="J2410" s="11">
        <v>16846</v>
      </c>
      <c r="K2410" s="11">
        <v>166.4</v>
      </c>
      <c r="L2410" s="11">
        <v>7800.87</v>
      </c>
      <c r="M2410" s="11">
        <v>416</v>
      </c>
      <c r="N2410" s="11">
        <v>19502.16</v>
      </c>
      <c r="O2410" s="11">
        <v>665.6</v>
      </c>
      <c r="P2410" s="11">
        <v>31203.46</v>
      </c>
    </row>
    <row r="2411" spans="1:16">
      <c r="A2411" t="str">
        <f t="shared" si="54"/>
        <v>3573</v>
      </c>
      <c r="B2411" s="10">
        <v>35</v>
      </c>
      <c r="C2411" s="10">
        <v>73</v>
      </c>
      <c r="D2411" s="10"/>
      <c r="E2411" s="10">
        <v>21220</v>
      </c>
      <c r="F2411" s="10">
        <v>20000</v>
      </c>
      <c r="G2411" s="10"/>
      <c r="H2411" s="10">
        <v>17014.099999999999</v>
      </c>
      <c r="I2411" s="10"/>
      <c r="J2411" s="10">
        <v>17052</v>
      </c>
      <c r="K2411" s="10">
        <v>168.46</v>
      </c>
      <c r="L2411" s="10">
        <v>8203.35</v>
      </c>
      <c r="M2411" s="10">
        <v>421.15</v>
      </c>
      <c r="N2411" s="10">
        <v>20508.38</v>
      </c>
      <c r="O2411" s="10">
        <v>673.84</v>
      </c>
      <c r="P2411" s="10">
        <v>32813.410000000003</v>
      </c>
    </row>
    <row r="2412" spans="1:16">
      <c r="A2412" t="str">
        <f t="shared" si="54"/>
        <v>3674</v>
      </c>
      <c r="B2412" s="11">
        <v>36</v>
      </c>
      <c r="C2412" s="11">
        <v>74</v>
      </c>
      <c r="D2412" s="11"/>
      <c r="E2412" s="11">
        <v>21220</v>
      </c>
      <c r="F2412" s="11">
        <v>20000</v>
      </c>
      <c r="G2412" s="11">
        <v>900</v>
      </c>
      <c r="H2412" s="11">
        <v>18424.52</v>
      </c>
      <c r="I2412" s="11"/>
      <c r="J2412" s="11">
        <v>16360</v>
      </c>
      <c r="K2412" s="11">
        <v>170.52</v>
      </c>
      <c r="L2412" s="11">
        <v>8619.9699999999993</v>
      </c>
      <c r="M2412" s="11">
        <v>426.3</v>
      </c>
      <c r="N2412" s="11">
        <v>21549.93</v>
      </c>
      <c r="O2412" s="11">
        <v>682.08</v>
      </c>
      <c r="P2412" s="11">
        <v>34479.89</v>
      </c>
    </row>
    <row r="2413" spans="1:16">
      <c r="A2413" t="str">
        <f t="shared" si="54"/>
        <v>3775</v>
      </c>
      <c r="B2413" s="10">
        <v>37</v>
      </c>
      <c r="C2413" s="10">
        <v>75</v>
      </c>
      <c r="D2413" s="10"/>
      <c r="E2413" s="10">
        <v>21220</v>
      </c>
      <c r="F2413" s="10">
        <v>20000</v>
      </c>
      <c r="G2413" s="10"/>
      <c r="H2413" s="10">
        <v>18977.259999999998</v>
      </c>
      <c r="I2413" s="10"/>
      <c r="J2413" s="10">
        <v>16503</v>
      </c>
      <c r="K2413" s="10">
        <v>163.6</v>
      </c>
      <c r="L2413" s="10">
        <v>9042.17</v>
      </c>
      <c r="M2413" s="10">
        <v>409</v>
      </c>
      <c r="N2413" s="10">
        <v>22605.43</v>
      </c>
      <c r="O2413" s="10">
        <v>654.4</v>
      </c>
      <c r="P2413" s="10">
        <v>36168.69</v>
      </c>
    </row>
    <row r="2414" spans="1:16">
      <c r="A2414" t="str">
        <f t="shared" si="54"/>
        <v>3876</v>
      </c>
      <c r="B2414" s="11">
        <v>38</v>
      </c>
      <c r="C2414" s="11">
        <v>76</v>
      </c>
      <c r="D2414" s="11"/>
      <c r="E2414" s="11">
        <v>21220</v>
      </c>
      <c r="F2414" s="11">
        <v>20000</v>
      </c>
      <c r="G2414" s="11"/>
      <c r="H2414" s="11">
        <v>19546.57</v>
      </c>
      <c r="I2414" s="11"/>
      <c r="J2414" s="11">
        <v>16639</v>
      </c>
      <c r="K2414" s="11">
        <v>165.03</v>
      </c>
      <c r="L2414" s="11">
        <v>9478.4699999999993</v>
      </c>
      <c r="M2414" s="11">
        <v>412.58</v>
      </c>
      <c r="N2414" s="11">
        <v>23696.17</v>
      </c>
      <c r="O2414" s="11">
        <v>660.12</v>
      </c>
      <c r="P2414" s="11">
        <v>37913.870000000003</v>
      </c>
    </row>
    <row r="2415" spans="1:16">
      <c r="A2415" t="str">
        <f t="shared" si="54"/>
        <v>3977</v>
      </c>
      <c r="B2415" s="10">
        <v>39</v>
      </c>
      <c r="C2415" s="10">
        <v>77</v>
      </c>
      <c r="D2415" s="10"/>
      <c r="E2415" s="10">
        <v>21220</v>
      </c>
      <c r="F2415" s="10">
        <v>20000</v>
      </c>
      <c r="G2415" s="10">
        <v>900</v>
      </c>
      <c r="H2415" s="10">
        <v>21032.97</v>
      </c>
      <c r="I2415" s="10"/>
      <c r="J2415" s="10">
        <v>15867</v>
      </c>
      <c r="K2415" s="10">
        <v>166.39</v>
      </c>
      <c r="L2415" s="10">
        <v>9929.2099999999991</v>
      </c>
      <c r="M2415" s="10">
        <v>415.98</v>
      </c>
      <c r="N2415" s="10">
        <v>24823.03</v>
      </c>
      <c r="O2415" s="10">
        <v>665.56</v>
      </c>
      <c r="P2415" s="10">
        <v>39716.839999999997</v>
      </c>
    </row>
    <row r="2416" spans="1:16">
      <c r="A2416" t="str">
        <f t="shared" si="54"/>
        <v>4078</v>
      </c>
      <c r="B2416" s="11">
        <v>40</v>
      </c>
      <c r="C2416" s="11">
        <v>78</v>
      </c>
      <c r="D2416" s="11"/>
      <c r="E2416" s="11">
        <v>21220</v>
      </c>
      <c r="F2416" s="11">
        <v>20000</v>
      </c>
      <c r="G2416" s="11"/>
      <c r="H2416" s="11">
        <v>21663.96</v>
      </c>
      <c r="I2416" s="11"/>
      <c r="J2416" s="11">
        <v>15904</v>
      </c>
      <c r="K2416" s="11">
        <v>158.66999999999999</v>
      </c>
      <c r="L2416" s="11">
        <v>10385.76</v>
      </c>
      <c r="M2416" s="11">
        <v>396.68</v>
      </c>
      <c r="N2416" s="11">
        <v>25964.39</v>
      </c>
      <c r="O2416" s="11">
        <v>634.67999999999995</v>
      </c>
      <c r="P2416" s="11">
        <v>41543.03</v>
      </c>
    </row>
    <row r="2417" spans="1:16">
      <c r="A2417" t="str">
        <f t="shared" si="54"/>
        <v>4179</v>
      </c>
      <c r="B2417" s="10">
        <v>41</v>
      </c>
      <c r="C2417" s="10">
        <v>79</v>
      </c>
      <c r="D2417" s="10"/>
      <c r="E2417" s="10">
        <v>21220</v>
      </c>
      <c r="F2417" s="10">
        <v>20000</v>
      </c>
      <c r="G2417" s="10"/>
      <c r="H2417" s="10">
        <v>22313.88</v>
      </c>
      <c r="I2417" s="10"/>
      <c r="J2417" s="10">
        <v>15917</v>
      </c>
      <c r="K2417" s="10">
        <v>159.04</v>
      </c>
      <c r="L2417" s="10">
        <v>10856.37</v>
      </c>
      <c r="M2417" s="10">
        <v>397.6</v>
      </c>
      <c r="N2417" s="10">
        <v>27140.92</v>
      </c>
      <c r="O2417" s="10">
        <v>636.16</v>
      </c>
      <c r="P2417" s="10">
        <v>43425.48</v>
      </c>
    </row>
    <row r="2418" spans="1:16">
      <c r="A2418" t="str">
        <f t="shared" si="54"/>
        <v>4280</v>
      </c>
      <c r="B2418" s="11">
        <v>42</v>
      </c>
      <c r="C2418" s="11">
        <v>80</v>
      </c>
      <c r="D2418" s="11"/>
      <c r="E2418" s="11">
        <v>21220</v>
      </c>
      <c r="F2418" s="11">
        <v>20000</v>
      </c>
      <c r="G2418" s="11">
        <v>900</v>
      </c>
      <c r="H2418" s="11">
        <v>23883.3</v>
      </c>
      <c r="I2418" s="11">
        <v>15000</v>
      </c>
      <c r="J2418" s="11">
        <v>15900</v>
      </c>
      <c r="K2418" s="11">
        <v>159.16999999999999</v>
      </c>
      <c r="L2418" s="11">
        <v>11341.23</v>
      </c>
      <c r="M2418" s="11">
        <v>397.93</v>
      </c>
      <c r="N2418" s="11">
        <v>28353.08</v>
      </c>
      <c r="O2418" s="11">
        <v>636.67999999999995</v>
      </c>
      <c r="P2418" s="11">
        <v>45364.92</v>
      </c>
    </row>
    <row r="2419" spans="1:16" ht="54">
      <c r="B2419" s="9" t="s">
        <v>27</v>
      </c>
      <c r="C2419" s="9" t="s">
        <v>13</v>
      </c>
      <c r="D2419" s="9" t="s">
        <v>3027</v>
      </c>
      <c r="E2419" s="9" t="s">
        <v>15</v>
      </c>
      <c r="F2419" s="9" t="s">
        <v>16</v>
      </c>
      <c r="G2419" s="9" t="s">
        <v>17</v>
      </c>
      <c r="H2419" s="9" t="s">
        <v>3028</v>
      </c>
      <c r="I2419" s="9" t="s">
        <v>19</v>
      </c>
      <c r="J2419" s="9" t="s">
        <v>20</v>
      </c>
      <c r="K2419" s="9" t="s">
        <v>21</v>
      </c>
      <c r="L2419" s="9" t="s">
        <v>22</v>
      </c>
      <c r="M2419" s="9" t="s">
        <v>23</v>
      </c>
      <c r="N2419" s="9" t="s">
        <v>24</v>
      </c>
      <c r="O2419" s="9" t="s">
        <v>25</v>
      </c>
      <c r="P2419" s="9" t="s">
        <v>26</v>
      </c>
    </row>
    <row r="2420" spans="1:16">
      <c r="A2420" t="str">
        <f t="shared" ref="A2420:A2460" si="55">B2420&amp;C2420</f>
        <v>140</v>
      </c>
      <c r="B2420" s="10">
        <v>1</v>
      </c>
      <c r="C2420" s="10">
        <v>40</v>
      </c>
      <c r="D2420" s="10">
        <v>2114</v>
      </c>
      <c r="E2420" s="10">
        <v>2114</v>
      </c>
      <c r="F2420" s="10">
        <v>20000</v>
      </c>
      <c r="G2420" s="10"/>
      <c r="H2420" s="10"/>
      <c r="I2420" s="10"/>
      <c r="J2420" s="10">
        <v>951.3</v>
      </c>
      <c r="K2420" s="10">
        <v>11.63</v>
      </c>
      <c r="L2420" s="10">
        <v>11.63</v>
      </c>
      <c r="M2420" s="10">
        <v>29.07</v>
      </c>
      <c r="N2420" s="10">
        <v>29.07</v>
      </c>
      <c r="O2420" s="10">
        <v>46.51</v>
      </c>
      <c r="P2420" s="10">
        <v>46.51</v>
      </c>
    </row>
    <row r="2421" spans="1:16">
      <c r="A2421" t="str">
        <f t="shared" si="55"/>
        <v>241</v>
      </c>
      <c r="B2421" s="11">
        <v>2</v>
      </c>
      <c r="C2421" s="11">
        <v>41</v>
      </c>
      <c r="D2421" s="11">
        <v>2114</v>
      </c>
      <c r="E2421" s="11">
        <v>4228</v>
      </c>
      <c r="F2421" s="11">
        <v>20000</v>
      </c>
      <c r="G2421" s="11"/>
      <c r="H2421" s="11"/>
      <c r="I2421" s="11"/>
      <c r="J2421" s="11">
        <v>2534</v>
      </c>
      <c r="K2421" s="11">
        <v>27.36</v>
      </c>
      <c r="L2421" s="11">
        <v>39.33</v>
      </c>
      <c r="M2421" s="11">
        <v>68.39</v>
      </c>
      <c r="N2421" s="11">
        <v>98.33</v>
      </c>
      <c r="O2421" s="11">
        <v>109.42</v>
      </c>
      <c r="P2421" s="11">
        <v>157.32</v>
      </c>
    </row>
    <row r="2422" spans="1:16">
      <c r="A2422" t="str">
        <f t="shared" si="55"/>
        <v>342</v>
      </c>
      <c r="B2422" s="10">
        <v>3</v>
      </c>
      <c r="C2422" s="10">
        <v>42</v>
      </c>
      <c r="D2422" s="10">
        <v>2114</v>
      </c>
      <c r="E2422" s="10">
        <v>6342</v>
      </c>
      <c r="F2422" s="10">
        <v>20000</v>
      </c>
      <c r="G2422" s="10">
        <v>900</v>
      </c>
      <c r="H2422" s="10">
        <v>900</v>
      </c>
      <c r="I2422" s="10"/>
      <c r="J2422" s="10">
        <v>3247</v>
      </c>
      <c r="K2422" s="10">
        <v>43.41</v>
      </c>
      <c r="L2422" s="10">
        <v>83.92</v>
      </c>
      <c r="M2422" s="10">
        <v>108.51</v>
      </c>
      <c r="N2422" s="10">
        <v>209.79</v>
      </c>
      <c r="O2422" s="10">
        <v>173.62</v>
      </c>
      <c r="P2422" s="10">
        <v>335.66</v>
      </c>
    </row>
    <row r="2423" spans="1:16">
      <c r="A2423" t="str">
        <f t="shared" si="55"/>
        <v>443</v>
      </c>
      <c r="B2423" s="11">
        <v>4</v>
      </c>
      <c r="C2423" s="11">
        <v>43</v>
      </c>
      <c r="D2423" s="11">
        <v>2114</v>
      </c>
      <c r="E2423" s="11">
        <v>8456</v>
      </c>
      <c r="F2423" s="11">
        <v>20000</v>
      </c>
      <c r="G2423" s="11"/>
      <c r="H2423" s="11">
        <v>927</v>
      </c>
      <c r="I2423" s="11"/>
      <c r="J2423" s="11">
        <v>5199</v>
      </c>
      <c r="K2423" s="11">
        <v>54.58</v>
      </c>
      <c r="L2423" s="11">
        <v>141.01</v>
      </c>
      <c r="M2423" s="11">
        <v>136.44999999999999</v>
      </c>
      <c r="N2423" s="11">
        <v>352.53</v>
      </c>
      <c r="O2423" s="11">
        <v>218.32</v>
      </c>
      <c r="P2423" s="11">
        <v>564.04999999999995</v>
      </c>
    </row>
    <row r="2424" spans="1:16">
      <c r="A2424" t="str">
        <f t="shared" si="55"/>
        <v>544</v>
      </c>
      <c r="B2424" s="10">
        <v>5</v>
      </c>
      <c r="C2424" s="10">
        <v>44</v>
      </c>
      <c r="D2424" s="10">
        <v>2114</v>
      </c>
      <c r="E2424" s="10">
        <v>10570</v>
      </c>
      <c r="F2424" s="10">
        <v>20000</v>
      </c>
      <c r="G2424" s="10"/>
      <c r="H2424" s="10">
        <v>954.81</v>
      </c>
      <c r="I2424" s="10"/>
      <c r="J2424" s="10">
        <v>7232</v>
      </c>
      <c r="K2424" s="10">
        <v>74.97</v>
      </c>
      <c r="L2424" s="10">
        <v>220.21</v>
      </c>
      <c r="M2424" s="10">
        <v>187.43</v>
      </c>
      <c r="N2424" s="10">
        <v>550.54</v>
      </c>
      <c r="O2424" s="10">
        <v>299.88</v>
      </c>
      <c r="P2424" s="10">
        <v>880.86</v>
      </c>
    </row>
    <row r="2425" spans="1:16">
      <c r="A2425" t="str">
        <f t="shared" si="55"/>
        <v>645</v>
      </c>
      <c r="B2425" s="11">
        <v>6</v>
      </c>
      <c r="C2425" s="11">
        <v>45</v>
      </c>
      <c r="D2425" s="11">
        <v>2114</v>
      </c>
      <c r="E2425" s="11">
        <v>12684</v>
      </c>
      <c r="F2425" s="11">
        <v>20000</v>
      </c>
      <c r="G2425" s="11">
        <v>900</v>
      </c>
      <c r="H2425" s="11">
        <v>1883.45</v>
      </c>
      <c r="I2425" s="11"/>
      <c r="J2425" s="11">
        <v>8485</v>
      </c>
      <c r="K2425" s="11">
        <v>95.78</v>
      </c>
      <c r="L2425" s="11">
        <v>322.60000000000002</v>
      </c>
      <c r="M2425" s="11">
        <v>239.45</v>
      </c>
      <c r="N2425" s="11">
        <v>806.5</v>
      </c>
      <c r="O2425" s="11">
        <v>383.12</v>
      </c>
      <c r="P2425" s="11">
        <v>1290.4000000000001</v>
      </c>
    </row>
    <row r="2426" spans="1:16">
      <c r="A2426" t="str">
        <f t="shared" si="55"/>
        <v>746</v>
      </c>
      <c r="B2426" s="10">
        <v>7</v>
      </c>
      <c r="C2426" s="10">
        <v>46</v>
      </c>
      <c r="D2426" s="10">
        <v>2114</v>
      </c>
      <c r="E2426" s="10">
        <v>14798</v>
      </c>
      <c r="F2426" s="10">
        <v>20000</v>
      </c>
      <c r="G2426" s="10"/>
      <c r="H2426" s="10">
        <v>1939.96</v>
      </c>
      <c r="I2426" s="10"/>
      <c r="J2426" s="10">
        <v>10661</v>
      </c>
      <c r="K2426" s="10">
        <v>108.05</v>
      </c>
      <c r="L2426" s="10">
        <v>440.33</v>
      </c>
      <c r="M2426" s="10">
        <v>270.13</v>
      </c>
      <c r="N2426" s="10">
        <v>1100.82</v>
      </c>
      <c r="O2426" s="10">
        <v>432.2</v>
      </c>
      <c r="P2426" s="10">
        <v>1761.32</v>
      </c>
    </row>
    <row r="2427" spans="1:16">
      <c r="A2427" t="str">
        <f t="shared" si="55"/>
        <v>847</v>
      </c>
      <c r="B2427" s="11">
        <v>8</v>
      </c>
      <c r="C2427" s="11">
        <v>47</v>
      </c>
      <c r="D2427" s="11">
        <v>2114</v>
      </c>
      <c r="E2427" s="11">
        <v>16912</v>
      </c>
      <c r="F2427" s="11">
        <v>20000</v>
      </c>
      <c r="G2427" s="11"/>
      <c r="H2427" s="11">
        <v>1998.16</v>
      </c>
      <c r="I2427" s="11"/>
      <c r="J2427" s="11">
        <v>12927</v>
      </c>
      <c r="K2427" s="11">
        <v>129.57</v>
      </c>
      <c r="L2427" s="11">
        <v>583.11</v>
      </c>
      <c r="M2427" s="11">
        <v>323.93</v>
      </c>
      <c r="N2427" s="11">
        <v>1457.77</v>
      </c>
      <c r="O2427" s="11">
        <v>518.28</v>
      </c>
      <c r="P2427" s="11">
        <v>2332.44</v>
      </c>
    </row>
    <row r="2428" spans="1:16">
      <c r="A2428" t="str">
        <f t="shared" si="55"/>
        <v>948</v>
      </c>
      <c r="B2428" s="10">
        <v>9</v>
      </c>
      <c r="C2428" s="10">
        <v>48</v>
      </c>
      <c r="D2428" s="10">
        <v>2114</v>
      </c>
      <c r="E2428" s="10">
        <v>19026</v>
      </c>
      <c r="F2428" s="10">
        <v>20000</v>
      </c>
      <c r="G2428" s="10">
        <v>900</v>
      </c>
      <c r="H2428" s="10">
        <v>2958.1</v>
      </c>
      <c r="I2428" s="10"/>
      <c r="J2428" s="10">
        <v>14396</v>
      </c>
      <c r="K2428" s="10">
        <v>151.57</v>
      </c>
      <c r="L2428" s="10">
        <v>752.17</v>
      </c>
      <c r="M2428" s="10">
        <v>378.93</v>
      </c>
      <c r="N2428" s="10">
        <v>1880.43</v>
      </c>
      <c r="O2428" s="10">
        <v>606.28</v>
      </c>
      <c r="P2428" s="10">
        <v>3008.69</v>
      </c>
    </row>
    <row r="2429" spans="1:16">
      <c r="A2429" t="str">
        <f t="shared" si="55"/>
        <v>1049</v>
      </c>
      <c r="B2429" s="11">
        <v>10</v>
      </c>
      <c r="C2429" s="11">
        <v>49</v>
      </c>
      <c r="D2429" s="11">
        <v>2114</v>
      </c>
      <c r="E2429" s="11">
        <v>21140</v>
      </c>
      <c r="F2429" s="11">
        <v>20000</v>
      </c>
      <c r="G2429" s="11"/>
      <c r="H2429" s="11">
        <v>3046.84</v>
      </c>
      <c r="I2429" s="11"/>
      <c r="J2429" s="11">
        <v>16823</v>
      </c>
      <c r="K2429" s="11">
        <v>165.07</v>
      </c>
      <c r="L2429" s="11">
        <v>939.81</v>
      </c>
      <c r="M2429" s="11">
        <v>412.68</v>
      </c>
      <c r="N2429" s="11">
        <v>2349.52</v>
      </c>
      <c r="O2429" s="11">
        <v>660.28</v>
      </c>
      <c r="P2429" s="11">
        <v>3759.23</v>
      </c>
    </row>
    <row r="2430" spans="1:16">
      <c r="A2430" t="str">
        <f t="shared" si="55"/>
        <v>1150</v>
      </c>
      <c r="B2430" s="10">
        <v>11</v>
      </c>
      <c r="C2430" s="10">
        <v>50</v>
      </c>
      <c r="D2430" s="10"/>
      <c r="E2430" s="10">
        <v>21140</v>
      </c>
      <c r="F2430" s="10">
        <v>20000</v>
      </c>
      <c r="G2430" s="10"/>
      <c r="H2430" s="10">
        <v>3138.25</v>
      </c>
      <c r="I2430" s="10"/>
      <c r="J2430" s="10">
        <v>17145</v>
      </c>
      <c r="K2430" s="10">
        <v>168.23</v>
      </c>
      <c r="L2430" s="10">
        <v>1136.23</v>
      </c>
      <c r="M2430" s="10">
        <v>420.58</v>
      </c>
      <c r="N2430" s="10">
        <v>2840.58</v>
      </c>
      <c r="O2430" s="10">
        <v>672.92</v>
      </c>
      <c r="P2430" s="10">
        <v>4544.93</v>
      </c>
    </row>
    <row r="2431" spans="1:16">
      <c r="A2431" t="str">
        <f t="shared" si="55"/>
        <v>1251</v>
      </c>
      <c r="B2431" s="11">
        <v>12</v>
      </c>
      <c r="C2431" s="11">
        <v>51</v>
      </c>
      <c r="D2431" s="11"/>
      <c r="E2431" s="11">
        <v>21140</v>
      </c>
      <c r="F2431" s="11">
        <v>20000</v>
      </c>
      <c r="G2431" s="11">
        <v>900</v>
      </c>
      <c r="H2431" s="11">
        <v>4132.3999999999996</v>
      </c>
      <c r="I2431" s="11"/>
      <c r="J2431" s="11">
        <v>16573</v>
      </c>
      <c r="K2431" s="11">
        <v>171.45</v>
      </c>
      <c r="L2431" s="11">
        <v>1341.77</v>
      </c>
      <c r="M2431" s="11">
        <v>428.63</v>
      </c>
      <c r="N2431" s="11">
        <v>3354.42</v>
      </c>
      <c r="O2431" s="11">
        <v>685.8</v>
      </c>
      <c r="P2431" s="11">
        <v>5367.08</v>
      </c>
    </row>
    <row r="2432" spans="1:16">
      <c r="A2432" t="str">
        <f t="shared" si="55"/>
        <v>1352</v>
      </c>
      <c r="B2432" s="10">
        <v>13</v>
      </c>
      <c r="C2432" s="10">
        <v>52</v>
      </c>
      <c r="D2432" s="10"/>
      <c r="E2432" s="10">
        <v>21140</v>
      </c>
      <c r="F2432" s="10">
        <v>20000</v>
      </c>
      <c r="G2432" s="10"/>
      <c r="H2432" s="10">
        <v>4256.37</v>
      </c>
      <c r="I2432" s="10"/>
      <c r="J2432" s="10">
        <v>16885</v>
      </c>
      <c r="K2432" s="10">
        <v>165.73</v>
      </c>
      <c r="L2432" s="10">
        <v>1547.75</v>
      </c>
      <c r="M2432" s="10">
        <v>414.33</v>
      </c>
      <c r="N2432" s="10">
        <v>3869.38</v>
      </c>
      <c r="O2432" s="10">
        <v>662.92</v>
      </c>
      <c r="P2432" s="10">
        <v>6191.01</v>
      </c>
    </row>
    <row r="2433" spans="1:16">
      <c r="A2433" t="str">
        <f t="shared" si="55"/>
        <v>1453</v>
      </c>
      <c r="B2433" s="11">
        <v>14</v>
      </c>
      <c r="C2433" s="11">
        <v>53</v>
      </c>
      <c r="D2433" s="11"/>
      <c r="E2433" s="11">
        <v>21140</v>
      </c>
      <c r="F2433" s="11">
        <v>20000</v>
      </c>
      <c r="G2433" s="11"/>
      <c r="H2433" s="11">
        <v>4384.0600000000004</v>
      </c>
      <c r="I2433" s="11"/>
      <c r="J2433" s="11">
        <v>17204</v>
      </c>
      <c r="K2433" s="11">
        <v>168.85</v>
      </c>
      <c r="L2433" s="11">
        <v>1763.03</v>
      </c>
      <c r="M2433" s="11">
        <v>422.13</v>
      </c>
      <c r="N2433" s="11">
        <v>4407.59</v>
      </c>
      <c r="O2433" s="11">
        <v>675.4</v>
      </c>
      <c r="P2433" s="11">
        <v>7052.14</v>
      </c>
    </row>
    <row r="2434" spans="1:16">
      <c r="A2434" t="str">
        <f t="shared" si="55"/>
        <v>1554</v>
      </c>
      <c r="B2434" s="10">
        <v>15</v>
      </c>
      <c r="C2434" s="10">
        <v>54</v>
      </c>
      <c r="D2434" s="10"/>
      <c r="E2434" s="10">
        <v>21140</v>
      </c>
      <c r="F2434" s="10">
        <v>20000</v>
      </c>
      <c r="G2434" s="10">
        <v>900</v>
      </c>
      <c r="H2434" s="10">
        <v>5415.58</v>
      </c>
      <c r="I2434" s="10"/>
      <c r="J2434" s="10">
        <v>16630</v>
      </c>
      <c r="K2434" s="10">
        <v>172.04</v>
      </c>
      <c r="L2434" s="10">
        <v>1987.97</v>
      </c>
      <c r="M2434" s="10">
        <v>430.1</v>
      </c>
      <c r="N2434" s="10">
        <v>4969.91</v>
      </c>
      <c r="O2434" s="10">
        <v>688.16</v>
      </c>
      <c r="P2434" s="10">
        <v>7951.86</v>
      </c>
    </row>
    <row r="2435" spans="1:16">
      <c r="A2435" t="str">
        <f t="shared" si="55"/>
        <v>1655</v>
      </c>
      <c r="B2435" s="11">
        <v>16</v>
      </c>
      <c r="C2435" s="11">
        <v>55</v>
      </c>
      <c r="D2435" s="11"/>
      <c r="E2435" s="11">
        <v>21140</v>
      </c>
      <c r="F2435" s="11">
        <v>20000</v>
      </c>
      <c r="G2435" s="11"/>
      <c r="H2435" s="11">
        <v>5578.05</v>
      </c>
      <c r="I2435" s="11"/>
      <c r="J2435" s="11">
        <v>16937</v>
      </c>
      <c r="K2435" s="11">
        <v>166.3</v>
      </c>
      <c r="L2435" s="11">
        <v>2213.9</v>
      </c>
      <c r="M2435" s="11">
        <v>415.75</v>
      </c>
      <c r="N2435" s="11">
        <v>5534.76</v>
      </c>
      <c r="O2435" s="11">
        <v>665.2</v>
      </c>
      <c r="P2435" s="11">
        <v>8855.6200000000008</v>
      </c>
    </row>
    <row r="2436" spans="1:16">
      <c r="A2436" t="str">
        <f t="shared" si="55"/>
        <v>1756</v>
      </c>
      <c r="B2436" s="10">
        <v>17</v>
      </c>
      <c r="C2436" s="10">
        <v>56</v>
      </c>
      <c r="D2436" s="10"/>
      <c r="E2436" s="10">
        <v>21140</v>
      </c>
      <c r="F2436" s="10">
        <v>20000</v>
      </c>
      <c r="G2436" s="10"/>
      <c r="H2436" s="10">
        <v>5745.39</v>
      </c>
      <c r="I2436" s="10"/>
      <c r="J2436" s="10">
        <v>17251</v>
      </c>
      <c r="K2436" s="10">
        <v>169.37</v>
      </c>
      <c r="L2436" s="10">
        <v>2449.69</v>
      </c>
      <c r="M2436" s="10">
        <v>423.43</v>
      </c>
      <c r="N2436" s="10">
        <v>6124.23</v>
      </c>
      <c r="O2436" s="10">
        <v>677.48</v>
      </c>
      <c r="P2436" s="10">
        <v>9798.77</v>
      </c>
    </row>
    <row r="2437" spans="1:16">
      <c r="A2437" t="str">
        <f t="shared" si="55"/>
        <v>1857</v>
      </c>
      <c r="B2437" s="11">
        <v>18</v>
      </c>
      <c r="C2437" s="11">
        <v>57</v>
      </c>
      <c r="D2437" s="11"/>
      <c r="E2437" s="11">
        <v>21140</v>
      </c>
      <c r="F2437" s="11">
        <v>20000</v>
      </c>
      <c r="G2437" s="11">
        <v>900</v>
      </c>
      <c r="H2437" s="11">
        <v>6817.75</v>
      </c>
      <c r="I2437" s="11"/>
      <c r="J2437" s="11">
        <v>16672</v>
      </c>
      <c r="K2437" s="11">
        <v>172.51</v>
      </c>
      <c r="L2437" s="11">
        <v>2695.69</v>
      </c>
      <c r="M2437" s="11">
        <v>431.28</v>
      </c>
      <c r="N2437" s="11">
        <v>6739.23</v>
      </c>
      <c r="O2437" s="11">
        <v>690.04</v>
      </c>
      <c r="P2437" s="11">
        <v>10782.77</v>
      </c>
    </row>
    <row r="2438" spans="1:16">
      <c r="A2438" t="str">
        <f t="shared" si="55"/>
        <v>1958</v>
      </c>
      <c r="B2438" s="10">
        <v>19</v>
      </c>
      <c r="C2438" s="10">
        <v>58</v>
      </c>
      <c r="D2438" s="10"/>
      <c r="E2438" s="10">
        <v>21140</v>
      </c>
      <c r="F2438" s="10">
        <v>20000</v>
      </c>
      <c r="G2438" s="10"/>
      <c r="H2438" s="10">
        <v>7022.29</v>
      </c>
      <c r="I2438" s="10"/>
      <c r="J2438" s="10">
        <v>16972</v>
      </c>
      <c r="K2438" s="10">
        <v>166.72</v>
      </c>
      <c r="L2438" s="10">
        <v>2943.28</v>
      </c>
      <c r="M2438" s="10">
        <v>416.8</v>
      </c>
      <c r="N2438" s="10">
        <v>7358.21</v>
      </c>
      <c r="O2438" s="10">
        <v>666.88</v>
      </c>
      <c r="P2438" s="10">
        <v>11773.13</v>
      </c>
    </row>
    <row r="2439" spans="1:16">
      <c r="A2439" t="str">
        <f t="shared" si="55"/>
        <v>2059</v>
      </c>
      <c r="B2439" s="11">
        <v>20</v>
      </c>
      <c r="C2439" s="11">
        <v>59</v>
      </c>
      <c r="D2439" s="11"/>
      <c r="E2439" s="11">
        <v>21140</v>
      </c>
      <c r="F2439" s="11">
        <v>20000</v>
      </c>
      <c r="G2439" s="11"/>
      <c r="H2439" s="11">
        <v>7232.95</v>
      </c>
      <c r="I2439" s="11"/>
      <c r="J2439" s="11">
        <v>17279</v>
      </c>
      <c r="K2439" s="11">
        <v>169.72</v>
      </c>
      <c r="L2439" s="11">
        <v>3201.3</v>
      </c>
      <c r="M2439" s="11">
        <v>424.3</v>
      </c>
      <c r="N2439" s="11">
        <v>8003.25</v>
      </c>
      <c r="O2439" s="11">
        <v>678.88</v>
      </c>
      <c r="P2439" s="11">
        <v>12805.21</v>
      </c>
    </row>
    <row r="2440" spans="1:16">
      <c r="A2440" t="str">
        <f t="shared" si="55"/>
        <v>2160</v>
      </c>
      <c r="B2440" s="10">
        <v>21</v>
      </c>
      <c r="C2440" s="10">
        <v>60</v>
      </c>
      <c r="D2440" s="10"/>
      <c r="E2440" s="10">
        <v>21140</v>
      </c>
      <c r="F2440" s="10">
        <v>20000</v>
      </c>
      <c r="G2440" s="10">
        <v>900</v>
      </c>
      <c r="H2440" s="10">
        <v>8349.94</v>
      </c>
      <c r="I2440" s="10"/>
      <c r="J2440" s="10">
        <v>16692</v>
      </c>
      <c r="K2440" s="10">
        <v>172.79</v>
      </c>
      <c r="L2440" s="10">
        <v>3470.13</v>
      </c>
      <c r="M2440" s="10">
        <v>431.98</v>
      </c>
      <c r="N2440" s="10">
        <v>8675.33</v>
      </c>
      <c r="O2440" s="10">
        <v>691.16</v>
      </c>
      <c r="P2440" s="10">
        <v>13880.52</v>
      </c>
    </row>
    <row r="2441" spans="1:16">
      <c r="A2441" t="str">
        <f t="shared" si="55"/>
        <v>2261</v>
      </c>
      <c r="B2441" s="11">
        <v>22</v>
      </c>
      <c r="C2441" s="11">
        <v>61</v>
      </c>
      <c r="D2441" s="11"/>
      <c r="E2441" s="11">
        <v>21140</v>
      </c>
      <c r="F2441" s="11">
        <v>20000</v>
      </c>
      <c r="G2441" s="11"/>
      <c r="H2441" s="11">
        <v>8600.44</v>
      </c>
      <c r="I2441" s="11"/>
      <c r="J2441" s="11">
        <v>16982</v>
      </c>
      <c r="K2441" s="11">
        <v>166.92</v>
      </c>
      <c r="L2441" s="11">
        <v>3741.15</v>
      </c>
      <c r="M2441" s="11">
        <v>417.3</v>
      </c>
      <c r="N2441" s="11">
        <v>9352.89</v>
      </c>
      <c r="O2441" s="11">
        <v>667.68</v>
      </c>
      <c r="P2441" s="11">
        <v>14964.62</v>
      </c>
    </row>
    <row r="2442" spans="1:16">
      <c r="A2442" t="str">
        <f t="shared" si="55"/>
        <v>2362</v>
      </c>
      <c r="B2442" s="10">
        <v>23</v>
      </c>
      <c r="C2442" s="10">
        <v>62</v>
      </c>
      <c r="D2442" s="10"/>
      <c r="E2442" s="10">
        <v>21140</v>
      </c>
      <c r="F2442" s="10">
        <v>20000</v>
      </c>
      <c r="G2442" s="10"/>
      <c r="H2442" s="10">
        <v>8858.4500000000007</v>
      </c>
      <c r="I2442" s="10"/>
      <c r="J2442" s="10">
        <v>17279</v>
      </c>
      <c r="K2442" s="10">
        <v>169.82</v>
      </c>
      <c r="L2442" s="10">
        <v>4023.21</v>
      </c>
      <c r="M2442" s="10">
        <v>424.55</v>
      </c>
      <c r="N2442" s="10">
        <v>10058.02</v>
      </c>
      <c r="O2442" s="10">
        <v>679.28</v>
      </c>
      <c r="P2442" s="10">
        <v>16092.84</v>
      </c>
    </row>
    <row r="2443" spans="1:16">
      <c r="A2443" t="str">
        <f t="shared" si="55"/>
        <v>2463</v>
      </c>
      <c r="B2443" s="11">
        <v>24</v>
      </c>
      <c r="C2443" s="11">
        <v>63</v>
      </c>
      <c r="D2443" s="11"/>
      <c r="E2443" s="11">
        <v>21140</v>
      </c>
      <c r="F2443" s="11">
        <v>20000</v>
      </c>
      <c r="G2443" s="11">
        <v>900</v>
      </c>
      <c r="H2443" s="11">
        <v>10024.209999999999</v>
      </c>
      <c r="I2443" s="11"/>
      <c r="J2443" s="11">
        <v>16681</v>
      </c>
      <c r="K2443" s="11">
        <v>172.78</v>
      </c>
      <c r="L2443" s="11">
        <v>4316.6899999999996</v>
      </c>
      <c r="M2443" s="11">
        <v>431.95</v>
      </c>
      <c r="N2443" s="11">
        <v>10791.71</v>
      </c>
      <c r="O2443" s="11">
        <v>691.12</v>
      </c>
      <c r="P2443" s="11">
        <v>17266.740000000002</v>
      </c>
    </row>
    <row r="2444" spans="1:16">
      <c r="A2444" t="str">
        <f t="shared" si="55"/>
        <v>2564</v>
      </c>
      <c r="B2444" s="10">
        <v>25</v>
      </c>
      <c r="C2444" s="10">
        <v>64</v>
      </c>
      <c r="D2444" s="10"/>
      <c r="E2444" s="10">
        <v>21140</v>
      </c>
      <c r="F2444" s="10">
        <v>20000</v>
      </c>
      <c r="G2444" s="10"/>
      <c r="H2444" s="10">
        <v>10324.93</v>
      </c>
      <c r="I2444" s="10"/>
      <c r="J2444" s="10">
        <v>16957</v>
      </c>
      <c r="K2444" s="10">
        <v>166.81</v>
      </c>
      <c r="L2444" s="10">
        <v>4613</v>
      </c>
      <c r="M2444" s="10">
        <v>417.03</v>
      </c>
      <c r="N2444" s="10">
        <v>11532.49</v>
      </c>
      <c r="O2444" s="10">
        <v>667.24</v>
      </c>
      <c r="P2444" s="10">
        <v>18451.98</v>
      </c>
    </row>
    <row r="2445" spans="1:16">
      <c r="A2445" t="str">
        <f t="shared" si="55"/>
        <v>2665</v>
      </c>
      <c r="B2445" s="11">
        <v>26</v>
      </c>
      <c r="C2445" s="11">
        <v>65</v>
      </c>
      <c r="D2445" s="11"/>
      <c r="E2445" s="11">
        <v>21140</v>
      </c>
      <c r="F2445" s="11">
        <v>20000</v>
      </c>
      <c r="G2445" s="11"/>
      <c r="H2445" s="11">
        <v>10634.68</v>
      </c>
      <c r="I2445" s="11"/>
      <c r="J2445" s="11">
        <v>17237</v>
      </c>
      <c r="K2445" s="11">
        <v>169.57</v>
      </c>
      <c r="L2445" s="11">
        <v>4920.96</v>
      </c>
      <c r="M2445" s="11">
        <v>423.93</v>
      </c>
      <c r="N2445" s="11">
        <v>12302.39</v>
      </c>
      <c r="O2445" s="11">
        <v>678.28</v>
      </c>
      <c r="P2445" s="11">
        <v>19683.82</v>
      </c>
    </row>
    <row r="2446" spans="1:16">
      <c r="A2446" t="str">
        <f t="shared" si="55"/>
        <v>2766</v>
      </c>
      <c r="B2446" s="10">
        <v>27</v>
      </c>
      <c r="C2446" s="10">
        <v>66</v>
      </c>
      <c r="D2446" s="10"/>
      <c r="E2446" s="10">
        <v>21140</v>
      </c>
      <c r="F2446" s="10">
        <v>20000</v>
      </c>
      <c r="G2446" s="10">
        <v>900</v>
      </c>
      <c r="H2446" s="10">
        <v>11853.72</v>
      </c>
      <c r="I2446" s="10"/>
      <c r="J2446" s="10">
        <v>16624</v>
      </c>
      <c r="K2446" s="10">
        <v>172.37</v>
      </c>
      <c r="L2446" s="10">
        <v>5240.95</v>
      </c>
      <c r="M2446" s="10">
        <v>430.93</v>
      </c>
      <c r="N2446" s="10">
        <v>13102.39</v>
      </c>
      <c r="O2446" s="10">
        <v>689.48</v>
      </c>
      <c r="P2446" s="10">
        <v>20963.82</v>
      </c>
    </row>
    <row r="2447" spans="1:16">
      <c r="A2447" t="str">
        <f t="shared" si="55"/>
        <v>2867</v>
      </c>
      <c r="B2447" s="11">
        <v>28</v>
      </c>
      <c r="C2447" s="11">
        <v>67</v>
      </c>
      <c r="D2447" s="11"/>
      <c r="E2447" s="11">
        <v>21140</v>
      </c>
      <c r="F2447" s="11">
        <v>20000</v>
      </c>
      <c r="G2447" s="11"/>
      <c r="H2447" s="11">
        <v>12209.33</v>
      </c>
      <c r="I2447" s="11"/>
      <c r="J2447" s="11">
        <v>16877</v>
      </c>
      <c r="K2447" s="11">
        <v>166.24</v>
      </c>
      <c r="L2447" s="11">
        <v>5564.42</v>
      </c>
      <c r="M2447" s="11">
        <v>415.6</v>
      </c>
      <c r="N2447" s="11">
        <v>13911.06</v>
      </c>
      <c r="O2447" s="11">
        <v>664.96</v>
      </c>
      <c r="P2447" s="11">
        <v>22257.69</v>
      </c>
    </row>
    <row r="2448" spans="1:16">
      <c r="A2448" t="str">
        <f t="shared" si="55"/>
        <v>2968</v>
      </c>
      <c r="B2448" s="10">
        <v>29</v>
      </c>
      <c r="C2448" s="10">
        <v>68</v>
      </c>
      <c r="D2448" s="10"/>
      <c r="E2448" s="10">
        <v>21140</v>
      </c>
      <c r="F2448" s="10">
        <v>20000</v>
      </c>
      <c r="G2448" s="10"/>
      <c r="H2448" s="10">
        <v>12575.61</v>
      </c>
      <c r="I2448" s="10"/>
      <c r="J2448" s="10">
        <v>17135</v>
      </c>
      <c r="K2448" s="10">
        <v>168.77</v>
      </c>
      <c r="L2448" s="10">
        <v>5900.13</v>
      </c>
      <c r="M2448" s="10">
        <v>421.93</v>
      </c>
      <c r="N2448" s="10">
        <v>14750.32</v>
      </c>
      <c r="O2448" s="10">
        <v>675.08</v>
      </c>
      <c r="P2448" s="10">
        <v>23600.5</v>
      </c>
    </row>
    <row r="2449" spans="1:16">
      <c r="A2449" t="str">
        <f t="shared" si="55"/>
        <v>3069</v>
      </c>
      <c r="B2449" s="11">
        <v>30</v>
      </c>
      <c r="C2449" s="11">
        <v>69</v>
      </c>
      <c r="D2449" s="11"/>
      <c r="E2449" s="11">
        <v>21140</v>
      </c>
      <c r="F2449" s="11">
        <v>20000</v>
      </c>
      <c r="G2449" s="11">
        <v>900</v>
      </c>
      <c r="H2449" s="11">
        <v>13852.88</v>
      </c>
      <c r="I2449" s="11"/>
      <c r="J2449" s="11">
        <v>16497</v>
      </c>
      <c r="K2449" s="11">
        <v>171.35</v>
      </c>
      <c r="L2449" s="11">
        <v>6248.48</v>
      </c>
      <c r="M2449" s="11">
        <v>428.38</v>
      </c>
      <c r="N2449" s="11">
        <v>15621.2</v>
      </c>
      <c r="O2449" s="11">
        <v>685.4</v>
      </c>
      <c r="P2449" s="11">
        <v>24993.919999999998</v>
      </c>
    </row>
    <row r="2450" spans="1:16">
      <c r="A2450" t="str">
        <f t="shared" si="55"/>
        <v>3170</v>
      </c>
      <c r="B2450" s="10">
        <v>31</v>
      </c>
      <c r="C2450" s="10">
        <v>70</v>
      </c>
      <c r="D2450" s="10"/>
      <c r="E2450" s="10">
        <v>21140</v>
      </c>
      <c r="F2450" s="10">
        <v>20000</v>
      </c>
      <c r="G2450" s="10"/>
      <c r="H2450" s="10">
        <v>14268.47</v>
      </c>
      <c r="I2450" s="10"/>
      <c r="J2450" s="10">
        <v>16718</v>
      </c>
      <c r="K2450" s="10">
        <v>164.97</v>
      </c>
      <c r="L2450" s="10">
        <v>6600.9</v>
      </c>
      <c r="M2450" s="10">
        <v>412.43</v>
      </c>
      <c r="N2450" s="10">
        <v>16502.259999999998</v>
      </c>
      <c r="O2450" s="10">
        <v>659.88</v>
      </c>
      <c r="P2450" s="10">
        <v>26403.62</v>
      </c>
    </row>
    <row r="2451" spans="1:16">
      <c r="A2451" t="str">
        <f t="shared" si="55"/>
        <v>3271</v>
      </c>
      <c r="B2451" s="11">
        <v>32</v>
      </c>
      <c r="C2451" s="11">
        <v>71</v>
      </c>
      <c r="D2451" s="11"/>
      <c r="E2451" s="11">
        <v>21140</v>
      </c>
      <c r="F2451" s="11">
        <v>20000</v>
      </c>
      <c r="G2451" s="11"/>
      <c r="H2451" s="11">
        <v>14696.52</v>
      </c>
      <c r="I2451" s="11"/>
      <c r="J2451" s="11">
        <v>16940</v>
      </c>
      <c r="K2451" s="11">
        <v>167.18</v>
      </c>
      <c r="L2451" s="11">
        <v>6966.11</v>
      </c>
      <c r="M2451" s="11">
        <v>417.95</v>
      </c>
      <c r="N2451" s="11">
        <v>17415.28</v>
      </c>
      <c r="O2451" s="11">
        <v>668.72</v>
      </c>
      <c r="P2451" s="11">
        <v>27864.45</v>
      </c>
    </row>
    <row r="2452" spans="1:16">
      <c r="A2452" t="str">
        <f t="shared" si="55"/>
        <v>3372</v>
      </c>
      <c r="B2452" s="10">
        <v>33</v>
      </c>
      <c r="C2452" s="10">
        <v>72</v>
      </c>
      <c r="D2452" s="10"/>
      <c r="E2452" s="10">
        <v>21140</v>
      </c>
      <c r="F2452" s="10">
        <v>20000</v>
      </c>
      <c r="G2452" s="10">
        <v>900</v>
      </c>
      <c r="H2452" s="10">
        <v>16037.42</v>
      </c>
      <c r="I2452" s="10"/>
      <c r="J2452" s="10">
        <v>16264</v>
      </c>
      <c r="K2452" s="10">
        <v>169.4</v>
      </c>
      <c r="L2452" s="10">
        <v>7344.49</v>
      </c>
      <c r="M2452" s="10">
        <v>423.5</v>
      </c>
      <c r="N2452" s="10">
        <v>18361.240000000002</v>
      </c>
      <c r="O2452" s="10">
        <v>677.6</v>
      </c>
      <c r="P2452" s="10">
        <v>29377.98</v>
      </c>
    </row>
    <row r="2453" spans="1:16">
      <c r="A2453" t="str">
        <f t="shared" si="55"/>
        <v>3473</v>
      </c>
      <c r="B2453" s="11">
        <v>34</v>
      </c>
      <c r="C2453" s="11">
        <v>73</v>
      </c>
      <c r="D2453" s="11"/>
      <c r="E2453" s="11">
        <v>21140</v>
      </c>
      <c r="F2453" s="11">
        <v>20000</v>
      </c>
      <c r="G2453" s="11"/>
      <c r="H2453" s="11">
        <v>16518.54</v>
      </c>
      <c r="I2453" s="11"/>
      <c r="J2453" s="11">
        <v>16433</v>
      </c>
      <c r="K2453" s="11">
        <v>162.63999999999999</v>
      </c>
      <c r="L2453" s="11">
        <v>7727.47</v>
      </c>
      <c r="M2453" s="11">
        <v>406.6</v>
      </c>
      <c r="N2453" s="11">
        <v>19318.669999999998</v>
      </c>
      <c r="O2453" s="11">
        <v>650.55999999999995</v>
      </c>
      <c r="P2453" s="11">
        <v>30909.88</v>
      </c>
    </row>
    <row r="2454" spans="1:16">
      <c r="A2454" t="str">
        <f t="shared" si="55"/>
        <v>3574</v>
      </c>
      <c r="B2454" s="10">
        <v>35</v>
      </c>
      <c r="C2454" s="10">
        <v>74</v>
      </c>
      <c r="D2454" s="10"/>
      <c r="E2454" s="10">
        <v>21140</v>
      </c>
      <c r="F2454" s="10">
        <v>20000</v>
      </c>
      <c r="G2454" s="10"/>
      <c r="H2454" s="10">
        <v>17014.099999999999</v>
      </c>
      <c r="I2454" s="10"/>
      <c r="J2454" s="10">
        <v>16598</v>
      </c>
      <c r="K2454" s="10">
        <v>164.33</v>
      </c>
      <c r="L2454" s="10">
        <v>8123.62</v>
      </c>
      <c r="M2454" s="10">
        <v>410.83</v>
      </c>
      <c r="N2454" s="10">
        <v>20309.060000000001</v>
      </c>
      <c r="O2454" s="10">
        <v>657.32</v>
      </c>
      <c r="P2454" s="10">
        <v>32494.49</v>
      </c>
    </row>
    <row r="2455" spans="1:16">
      <c r="A2455" t="str">
        <f t="shared" si="55"/>
        <v>3675</v>
      </c>
      <c r="B2455" s="11">
        <v>36</v>
      </c>
      <c r="C2455" s="11">
        <v>75</v>
      </c>
      <c r="D2455" s="11"/>
      <c r="E2455" s="11">
        <v>21140</v>
      </c>
      <c r="F2455" s="11">
        <v>20000</v>
      </c>
      <c r="G2455" s="11">
        <v>900</v>
      </c>
      <c r="H2455" s="11">
        <v>18424.52</v>
      </c>
      <c r="I2455" s="11"/>
      <c r="J2455" s="11">
        <v>15858</v>
      </c>
      <c r="K2455" s="11">
        <v>165.98</v>
      </c>
      <c r="L2455" s="11">
        <v>8533.31</v>
      </c>
      <c r="M2455" s="11">
        <v>414.95</v>
      </c>
      <c r="N2455" s="11">
        <v>21333.279999999999</v>
      </c>
      <c r="O2455" s="11">
        <v>663.92</v>
      </c>
      <c r="P2455" s="11">
        <v>34133.25</v>
      </c>
    </row>
    <row r="2456" spans="1:16">
      <c r="A2456" t="str">
        <f t="shared" si="55"/>
        <v>3776</v>
      </c>
      <c r="B2456" s="10">
        <v>37</v>
      </c>
      <c r="C2456" s="10">
        <v>76</v>
      </c>
      <c r="D2456" s="10"/>
      <c r="E2456" s="10">
        <v>21140</v>
      </c>
      <c r="F2456" s="10">
        <v>20000</v>
      </c>
      <c r="G2456" s="10"/>
      <c r="H2456" s="10">
        <v>18977.259999999998</v>
      </c>
      <c r="I2456" s="10"/>
      <c r="J2456" s="10">
        <v>15944</v>
      </c>
      <c r="K2456" s="10">
        <v>158.58000000000001</v>
      </c>
      <c r="L2456" s="10">
        <v>8947.89</v>
      </c>
      <c r="M2456" s="10">
        <v>396.45</v>
      </c>
      <c r="N2456" s="10">
        <v>22369.73</v>
      </c>
      <c r="O2456" s="10">
        <v>634.32000000000005</v>
      </c>
      <c r="P2456" s="10">
        <v>35791.57</v>
      </c>
    </row>
    <row r="2457" spans="1:16">
      <c r="A2457" t="str">
        <f t="shared" si="55"/>
        <v>3877</v>
      </c>
      <c r="B2457" s="11">
        <v>38</v>
      </c>
      <c r="C2457" s="11">
        <v>77</v>
      </c>
      <c r="D2457" s="11"/>
      <c r="E2457" s="11">
        <v>21140</v>
      </c>
      <c r="F2457" s="11">
        <v>20000</v>
      </c>
      <c r="G2457" s="11"/>
      <c r="H2457" s="11">
        <v>19546.57</v>
      </c>
      <c r="I2457" s="11"/>
      <c r="J2457" s="11">
        <v>16013</v>
      </c>
      <c r="K2457" s="11">
        <v>159.44</v>
      </c>
      <c r="L2457" s="11">
        <v>9375.77</v>
      </c>
      <c r="M2457" s="11">
        <v>398.6</v>
      </c>
      <c r="N2457" s="11">
        <v>23439.42</v>
      </c>
      <c r="O2457" s="11">
        <v>637.76</v>
      </c>
      <c r="P2457" s="11">
        <v>37503.07</v>
      </c>
    </row>
    <row r="2458" spans="1:16">
      <c r="A2458" t="str">
        <f t="shared" si="55"/>
        <v>3978</v>
      </c>
      <c r="B2458" s="10">
        <v>39</v>
      </c>
      <c r="C2458" s="10">
        <v>78</v>
      </c>
      <c r="D2458" s="10"/>
      <c r="E2458" s="10">
        <v>21140</v>
      </c>
      <c r="F2458" s="10">
        <v>20000</v>
      </c>
      <c r="G2458" s="10">
        <v>900</v>
      </c>
      <c r="H2458" s="10">
        <v>21032.97</v>
      </c>
      <c r="I2458" s="10"/>
      <c r="J2458" s="10">
        <v>15163</v>
      </c>
      <c r="K2458" s="10">
        <v>160.13</v>
      </c>
      <c r="L2458" s="10">
        <v>9817.17</v>
      </c>
      <c r="M2458" s="10">
        <v>400.33</v>
      </c>
      <c r="N2458" s="10">
        <v>24542.93</v>
      </c>
      <c r="O2458" s="10">
        <v>640.52</v>
      </c>
      <c r="P2458" s="10">
        <v>39268.69</v>
      </c>
    </row>
    <row r="2459" spans="1:16">
      <c r="A2459" t="str">
        <f t="shared" si="55"/>
        <v>4079</v>
      </c>
      <c r="B2459" s="11">
        <v>40</v>
      </c>
      <c r="C2459" s="11">
        <v>79</v>
      </c>
      <c r="D2459" s="11"/>
      <c r="E2459" s="11">
        <v>21140</v>
      </c>
      <c r="F2459" s="11">
        <v>20000</v>
      </c>
      <c r="G2459" s="11"/>
      <c r="H2459" s="11">
        <v>21663.96</v>
      </c>
      <c r="I2459" s="11"/>
      <c r="J2459" s="11">
        <v>15103</v>
      </c>
      <c r="K2459" s="11">
        <v>151.63</v>
      </c>
      <c r="L2459" s="11">
        <v>10263.32</v>
      </c>
      <c r="M2459" s="11">
        <v>379.08</v>
      </c>
      <c r="N2459" s="11">
        <v>25658.29</v>
      </c>
      <c r="O2459" s="11">
        <v>606.52</v>
      </c>
      <c r="P2459" s="11">
        <v>41053.269999999997</v>
      </c>
    </row>
    <row r="2460" spans="1:16">
      <c r="A2460" t="str">
        <f t="shared" si="55"/>
        <v>4180</v>
      </c>
      <c r="B2460" s="10">
        <v>41</v>
      </c>
      <c r="C2460" s="10">
        <v>80</v>
      </c>
      <c r="D2460" s="10"/>
      <c r="E2460" s="10">
        <v>21140</v>
      </c>
      <c r="F2460" s="10">
        <v>20000</v>
      </c>
      <c r="G2460" s="10"/>
      <c r="H2460" s="10">
        <v>22313.88</v>
      </c>
      <c r="I2460" s="10">
        <v>15000</v>
      </c>
      <c r="J2460" s="10">
        <v>15000</v>
      </c>
      <c r="K2460" s="10">
        <v>151.03</v>
      </c>
      <c r="L2460" s="10">
        <v>10722.25</v>
      </c>
      <c r="M2460" s="10">
        <v>377.58</v>
      </c>
      <c r="N2460" s="10">
        <v>26805.62</v>
      </c>
      <c r="O2460" s="10">
        <v>604.12</v>
      </c>
      <c r="P2460" s="10">
        <v>42888.98</v>
      </c>
    </row>
    <row r="2461" spans="1:16" ht="54">
      <c r="B2461" s="9" t="s">
        <v>27</v>
      </c>
      <c r="C2461" s="9" t="s">
        <v>13</v>
      </c>
      <c r="D2461" s="9" t="s">
        <v>3027</v>
      </c>
      <c r="E2461" s="9" t="s">
        <v>15</v>
      </c>
      <c r="F2461" s="9" t="s">
        <v>16</v>
      </c>
      <c r="G2461" s="9" t="s">
        <v>17</v>
      </c>
      <c r="H2461" s="9" t="s">
        <v>3028</v>
      </c>
      <c r="I2461" s="9" t="s">
        <v>19</v>
      </c>
      <c r="J2461" s="9" t="s">
        <v>20</v>
      </c>
      <c r="K2461" s="9" t="s">
        <v>21</v>
      </c>
      <c r="L2461" s="9" t="s">
        <v>22</v>
      </c>
      <c r="M2461" s="9" t="s">
        <v>23</v>
      </c>
      <c r="N2461" s="9" t="s">
        <v>24</v>
      </c>
      <c r="O2461" s="9" t="s">
        <v>25</v>
      </c>
      <c r="P2461" s="9" t="s">
        <v>26</v>
      </c>
    </row>
    <row r="2462" spans="1:16">
      <c r="A2462" t="str">
        <f t="shared" ref="A2462:A2501" si="56">B2462&amp;C2462</f>
        <v>141</v>
      </c>
      <c r="B2462" s="10">
        <v>1</v>
      </c>
      <c r="C2462" s="10">
        <v>41</v>
      </c>
      <c r="D2462" s="10">
        <v>2127</v>
      </c>
      <c r="E2462" s="10">
        <v>2127</v>
      </c>
      <c r="F2462" s="10">
        <v>20000</v>
      </c>
      <c r="G2462" s="10"/>
      <c r="H2462" s="10"/>
      <c r="I2462" s="10"/>
      <c r="J2462" s="10">
        <v>957.15</v>
      </c>
      <c r="K2462" s="10">
        <v>11.7</v>
      </c>
      <c r="L2462" s="10">
        <v>11.7</v>
      </c>
      <c r="M2462" s="10">
        <v>29.25</v>
      </c>
      <c r="N2462" s="10">
        <v>29.25</v>
      </c>
      <c r="O2462" s="10">
        <v>46.79</v>
      </c>
      <c r="P2462" s="10">
        <v>46.79</v>
      </c>
    </row>
    <row r="2463" spans="1:16">
      <c r="A2463" t="str">
        <f t="shared" si="56"/>
        <v>242</v>
      </c>
      <c r="B2463" s="11">
        <v>2</v>
      </c>
      <c r="C2463" s="11">
        <v>42</v>
      </c>
      <c r="D2463" s="11">
        <v>2127</v>
      </c>
      <c r="E2463" s="11">
        <v>4254</v>
      </c>
      <c r="F2463" s="11">
        <v>20000</v>
      </c>
      <c r="G2463" s="11"/>
      <c r="H2463" s="11"/>
      <c r="I2463" s="11"/>
      <c r="J2463" s="11">
        <v>2544</v>
      </c>
      <c r="K2463" s="11">
        <v>27.49</v>
      </c>
      <c r="L2463" s="11">
        <v>39.54</v>
      </c>
      <c r="M2463" s="11">
        <v>68.73</v>
      </c>
      <c r="N2463" s="11">
        <v>98.85</v>
      </c>
      <c r="O2463" s="11">
        <v>109.97</v>
      </c>
      <c r="P2463" s="11">
        <v>158.16999999999999</v>
      </c>
    </row>
    <row r="2464" spans="1:16">
      <c r="A2464" t="str">
        <f t="shared" si="56"/>
        <v>343</v>
      </c>
      <c r="B2464" s="10">
        <v>3</v>
      </c>
      <c r="C2464" s="10">
        <v>43</v>
      </c>
      <c r="D2464" s="10">
        <v>2127</v>
      </c>
      <c r="E2464" s="10">
        <v>6381</v>
      </c>
      <c r="F2464" s="10">
        <v>20000</v>
      </c>
      <c r="G2464" s="10">
        <v>900</v>
      </c>
      <c r="H2464" s="10">
        <v>900</v>
      </c>
      <c r="I2464" s="10"/>
      <c r="J2464" s="10">
        <v>3263</v>
      </c>
      <c r="K2464" s="10">
        <v>43.6</v>
      </c>
      <c r="L2464" s="10">
        <v>84.33</v>
      </c>
      <c r="M2464" s="10">
        <v>109.01</v>
      </c>
      <c r="N2464" s="10">
        <v>210.83</v>
      </c>
      <c r="O2464" s="10">
        <v>174.41</v>
      </c>
      <c r="P2464" s="10">
        <v>337.32</v>
      </c>
    </row>
    <row r="2465" spans="1:16">
      <c r="A2465" t="str">
        <f t="shared" si="56"/>
        <v>444</v>
      </c>
      <c r="B2465" s="11">
        <v>4</v>
      </c>
      <c r="C2465" s="11">
        <v>44</v>
      </c>
      <c r="D2465" s="11">
        <v>2127</v>
      </c>
      <c r="E2465" s="11">
        <v>8508</v>
      </c>
      <c r="F2465" s="11">
        <v>20000</v>
      </c>
      <c r="G2465" s="11"/>
      <c r="H2465" s="11">
        <v>927</v>
      </c>
      <c r="I2465" s="11"/>
      <c r="J2465" s="11">
        <v>5223</v>
      </c>
      <c r="K2465" s="11">
        <v>54.87</v>
      </c>
      <c r="L2465" s="11">
        <v>141.72999999999999</v>
      </c>
      <c r="M2465" s="11">
        <v>137.18</v>
      </c>
      <c r="N2465" s="11">
        <v>354.33</v>
      </c>
      <c r="O2465" s="11">
        <v>219.48</v>
      </c>
      <c r="P2465" s="11">
        <v>566.92999999999995</v>
      </c>
    </row>
    <row r="2466" spans="1:16">
      <c r="A2466" t="str">
        <f t="shared" si="56"/>
        <v>545</v>
      </c>
      <c r="B2466" s="10">
        <v>5</v>
      </c>
      <c r="C2466" s="10">
        <v>45</v>
      </c>
      <c r="D2466" s="10">
        <v>2127</v>
      </c>
      <c r="E2466" s="10">
        <v>10635</v>
      </c>
      <c r="F2466" s="10">
        <v>20000</v>
      </c>
      <c r="G2466" s="10"/>
      <c r="H2466" s="10">
        <v>954.81</v>
      </c>
      <c r="I2466" s="10"/>
      <c r="J2466" s="10">
        <v>7266</v>
      </c>
      <c r="K2466" s="10">
        <v>75.349999999999994</v>
      </c>
      <c r="L2466" s="10">
        <v>221.33</v>
      </c>
      <c r="M2466" s="10">
        <v>188.38</v>
      </c>
      <c r="N2466" s="10">
        <v>553.34</v>
      </c>
      <c r="O2466" s="10">
        <v>301.39999999999998</v>
      </c>
      <c r="P2466" s="10">
        <v>885.34</v>
      </c>
    </row>
    <row r="2467" spans="1:16">
      <c r="A2467" t="str">
        <f t="shared" si="56"/>
        <v>646</v>
      </c>
      <c r="B2467" s="11">
        <v>6</v>
      </c>
      <c r="C2467" s="11">
        <v>46</v>
      </c>
      <c r="D2467" s="11">
        <v>2127</v>
      </c>
      <c r="E2467" s="11">
        <v>12762</v>
      </c>
      <c r="F2467" s="11">
        <v>20000</v>
      </c>
      <c r="G2467" s="11">
        <v>900</v>
      </c>
      <c r="H2467" s="11">
        <v>1883.45</v>
      </c>
      <c r="I2467" s="11"/>
      <c r="J2467" s="11">
        <v>8529</v>
      </c>
      <c r="K2467" s="11">
        <v>96.26</v>
      </c>
      <c r="L2467" s="11">
        <v>324.24</v>
      </c>
      <c r="M2467" s="11">
        <v>240.65</v>
      </c>
      <c r="N2467" s="11">
        <v>810.59</v>
      </c>
      <c r="O2467" s="11">
        <v>385.04</v>
      </c>
      <c r="P2467" s="11">
        <v>1296.94</v>
      </c>
    </row>
    <row r="2468" spans="1:16">
      <c r="A2468" t="str">
        <f t="shared" si="56"/>
        <v>747</v>
      </c>
      <c r="B2468" s="10">
        <v>7</v>
      </c>
      <c r="C2468" s="10">
        <v>47</v>
      </c>
      <c r="D2468" s="10">
        <v>2127</v>
      </c>
      <c r="E2468" s="10">
        <v>14889</v>
      </c>
      <c r="F2468" s="10">
        <v>20000</v>
      </c>
      <c r="G2468" s="10"/>
      <c r="H2468" s="10">
        <v>1939.96</v>
      </c>
      <c r="I2468" s="10"/>
      <c r="J2468" s="10">
        <v>10716</v>
      </c>
      <c r="K2468" s="10">
        <v>108.63</v>
      </c>
      <c r="L2468" s="10">
        <v>442.59</v>
      </c>
      <c r="M2468" s="10">
        <v>271.58</v>
      </c>
      <c r="N2468" s="10">
        <v>1106.49</v>
      </c>
      <c r="O2468" s="10">
        <v>434.52</v>
      </c>
      <c r="P2468" s="10">
        <v>1770.38</v>
      </c>
    </row>
    <row r="2469" spans="1:16">
      <c r="A2469" t="str">
        <f t="shared" si="56"/>
        <v>848</v>
      </c>
      <c r="B2469" s="11">
        <v>8</v>
      </c>
      <c r="C2469" s="11">
        <v>48</v>
      </c>
      <c r="D2469" s="11">
        <v>2127</v>
      </c>
      <c r="E2469" s="11">
        <v>17016</v>
      </c>
      <c r="F2469" s="11">
        <v>20000</v>
      </c>
      <c r="G2469" s="11"/>
      <c r="H2469" s="11">
        <v>1998.16</v>
      </c>
      <c r="I2469" s="11"/>
      <c r="J2469" s="11">
        <v>12993</v>
      </c>
      <c r="K2469" s="11">
        <v>130.25</v>
      </c>
      <c r="L2469" s="11">
        <v>586.12</v>
      </c>
      <c r="M2469" s="11">
        <v>325.63</v>
      </c>
      <c r="N2469" s="11">
        <v>1465.31</v>
      </c>
      <c r="O2469" s="11">
        <v>521</v>
      </c>
      <c r="P2469" s="11">
        <v>2344.4899999999998</v>
      </c>
    </row>
    <row r="2470" spans="1:16">
      <c r="A2470" t="str">
        <f t="shared" si="56"/>
        <v>949</v>
      </c>
      <c r="B2470" s="10">
        <v>9</v>
      </c>
      <c r="C2470" s="10">
        <v>49</v>
      </c>
      <c r="D2470" s="10">
        <v>2127</v>
      </c>
      <c r="E2470" s="10">
        <v>19143</v>
      </c>
      <c r="F2470" s="10">
        <v>20000</v>
      </c>
      <c r="G2470" s="10">
        <v>900</v>
      </c>
      <c r="H2470" s="10">
        <v>2958.1</v>
      </c>
      <c r="I2470" s="10"/>
      <c r="J2470" s="10">
        <v>14474</v>
      </c>
      <c r="K2470" s="10">
        <v>152.36000000000001</v>
      </c>
      <c r="L2470" s="10">
        <v>756.07</v>
      </c>
      <c r="M2470" s="10">
        <v>380.9</v>
      </c>
      <c r="N2470" s="10">
        <v>1890.17</v>
      </c>
      <c r="O2470" s="10">
        <v>609.44000000000005</v>
      </c>
      <c r="P2470" s="10">
        <v>3024.27</v>
      </c>
    </row>
    <row r="2471" spans="1:16">
      <c r="A2471" t="str">
        <f t="shared" si="56"/>
        <v>1050</v>
      </c>
      <c r="B2471" s="11">
        <v>10</v>
      </c>
      <c r="C2471" s="11">
        <v>50</v>
      </c>
      <c r="D2471" s="11">
        <v>2127</v>
      </c>
      <c r="E2471" s="11">
        <v>21270</v>
      </c>
      <c r="F2471" s="11">
        <v>20000</v>
      </c>
      <c r="G2471" s="11"/>
      <c r="H2471" s="11">
        <v>3046.84</v>
      </c>
      <c r="I2471" s="11"/>
      <c r="J2471" s="11">
        <v>16915</v>
      </c>
      <c r="K2471" s="11">
        <v>165.99</v>
      </c>
      <c r="L2471" s="11">
        <v>944.74</v>
      </c>
      <c r="M2471" s="11">
        <v>414.98</v>
      </c>
      <c r="N2471" s="11">
        <v>2361.85</v>
      </c>
      <c r="O2471" s="11">
        <v>663.96</v>
      </c>
      <c r="P2471" s="11">
        <v>3778.96</v>
      </c>
    </row>
    <row r="2472" spans="1:16">
      <c r="A2472" t="str">
        <f t="shared" si="56"/>
        <v>1151</v>
      </c>
      <c r="B2472" s="10">
        <v>11</v>
      </c>
      <c r="C2472" s="10">
        <v>51</v>
      </c>
      <c r="D2472" s="10"/>
      <c r="E2472" s="10">
        <v>21270</v>
      </c>
      <c r="F2472" s="10">
        <v>20000</v>
      </c>
      <c r="G2472" s="10"/>
      <c r="H2472" s="10">
        <v>3138.25</v>
      </c>
      <c r="I2472" s="10"/>
      <c r="J2472" s="10">
        <v>17238</v>
      </c>
      <c r="K2472" s="10">
        <v>169.15</v>
      </c>
      <c r="L2472" s="10">
        <v>1142.23</v>
      </c>
      <c r="M2472" s="10">
        <v>422.88</v>
      </c>
      <c r="N2472" s="10">
        <v>2855.58</v>
      </c>
      <c r="O2472" s="10">
        <v>676.6</v>
      </c>
      <c r="P2472" s="10">
        <v>4568.93</v>
      </c>
    </row>
    <row r="2473" spans="1:16">
      <c r="A2473" t="str">
        <f t="shared" si="56"/>
        <v>1252</v>
      </c>
      <c r="B2473" s="11">
        <v>12</v>
      </c>
      <c r="C2473" s="11">
        <v>52</v>
      </c>
      <c r="D2473" s="11"/>
      <c r="E2473" s="11">
        <v>21270</v>
      </c>
      <c r="F2473" s="11">
        <v>20000</v>
      </c>
      <c r="G2473" s="11">
        <v>900</v>
      </c>
      <c r="H2473" s="11">
        <v>4132.3999999999996</v>
      </c>
      <c r="I2473" s="11"/>
      <c r="J2473" s="11">
        <v>16667</v>
      </c>
      <c r="K2473" s="11">
        <v>172.38</v>
      </c>
      <c r="L2473" s="11">
        <v>1348.88</v>
      </c>
      <c r="M2473" s="11">
        <v>430.95</v>
      </c>
      <c r="N2473" s="11">
        <v>3372.2</v>
      </c>
      <c r="O2473" s="11">
        <v>689.52</v>
      </c>
      <c r="P2473" s="11">
        <v>5395.52</v>
      </c>
    </row>
    <row r="2474" spans="1:16">
      <c r="A2474" t="str">
        <f t="shared" si="56"/>
        <v>1353</v>
      </c>
      <c r="B2474" s="10">
        <v>13</v>
      </c>
      <c r="C2474" s="10">
        <v>53</v>
      </c>
      <c r="D2474" s="10"/>
      <c r="E2474" s="10">
        <v>21270</v>
      </c>
      <c r="F2474" s="10">
        <v>20000</v>
      </c>
      <c r="G2474" s="10"/>
      <c r="H2474" s="10">
        <v>4256.37</v>
      </c>
      <c r="I2474" s="10"/>
      <c r="J2474" s="10">
        <v>16980</v>
      </c>
      <c r="K2474" s="10">
        <v>166.67</v>
      </c>
      <c r="L2474" s="10">
        <v>1556.02</v>
      </c>
      <c r="M2474" s="10">
        <v>416.68</v>
      </c>
      <c r="N2474" s="10">
        <v>3890.04</v>
      </c>
      <c r="O2474" s="10">
        <v>666.68</v>
      </c>
      <c r="P2474" s="10">
        <v>6224.07</v>
      </c>
    </row>
    <row r="2475" spans="1:16">
      <c r="A2475" t="str">
        <f t="shared" si="56"/>
        <v>1454</v>
      </c>
      <c r="B2475" s="11">
        <v>14</v>
      </c>
      <c r="C2475" s="11">
        <v>54</v>
      </c>
      <c r="D2475" s="11"/>
      <c r="E2475" s="11">
        <v>21270</v>
      </c>
      <c r="F2475" s="11">
        <v>20000</v>
      </c>
      <c r="G2475" s="11"/>
      <c r="H2475" s="11">
        <v>4384.0600000000004</v>
      </c>
      <c r="I2475" s="11"/>
      <c r="J2475" s="11">
        <v>17300</v>
      </c>
      <c r="K2475" s="11">
        <v>169.8</v>
      </c>
      <c r="L2475" s="11">
        <v>1772.5</v>
      </c>
      <c r="M2475" s="11">
        <v>424.5</v>
      </c>
      <c r="N2475" s="11">
        <v>4431.24</v>
      </c>
      <c r="O2475" s="11">
        <v>679.2</v>
      </c>
      <c r="P2475" s="11">
        <v>7089.99</v>
      </c>
    </row>
    <row r="2476" spans="1:16">
      <c r="A2476" t="str">
        <f t="shared" si="56"/>
        <v>1555</v>
      </c>
      <c r="B2476" s="10">
        <v>15</v>
      </c>
      <c r="C2476" s="10">
        <v>55</v>
      </c>
      <c r="D2476" s="10"/>
      <c r="E2476" s="10">
        <v>21270</v>
      </c>
      <c r="F2476" s="10">
        <v>20000</v>
      </c>
      <c r="G2476" s="10">
        <v>900</v>
      </c>
      <c r="H2476" s="10">
        <v>5415.58</v>
      </c>
      <c r="I2476" s="10"/>
      <c r="J2476" s="10">
        <v>16726</v>
      </c>
      <c r="K2476" s="10">
        <v>173</v>
      </c>
      <c r="L2476" s="10">
        <v>1998.67</v>
      </c>
      <c r="M2476" s="10">
        <v>432.5</v>
      </c>
      <c r="N2476" s="10">
        <v>4996.68</v>
      </c>
      <c r="O2476" s="10">
        <v>692</v>
      </c>
      <c r="P2476" s="10">
        <v>7994.69</v>
      </c>
    </row>
    <row r="2477" spans="1:16">
      <c r="A2477" t="str">
        <f t="shared" si="56"/>
        <v>1656</v>
      </c>
      <c r="B2477" s="11">
        <v>16</v>
      </c>
      <c r="C2477" s="11">
        <v>56</v>
      </c>
      <c r="D2477" s="11"/>
      <c r="E2477" s="11">
        <v>21270</v>
      </c>
      <c r="F2477" s="11">
        <v>20000</v>
      </c>
      <c r="G2477" s="11"/>
      <c r="H2477" s="11">
        <v>5578.05</v>
      </c>
      <c r="I2477" s="11"/>
      <c r="J2477" s="11">
        <v>17033</v>
      </c>
      <c r="K2477" s="11">
        <v>167.26</v>
      </c>
      <c r="L2477" s="11">
        <v>2225.89</v>
      </c>
      <c r="M2477" s="11">
        <v>418.15</v>
      </c>
      <c r="N2477" s="11">
        <v>5564.73</v>
      </c>
      <c r="O2477" s="11">
        <v>669.04</v>
      </c>
      <c r="P2477" s="11">
        <v>8903.57</v>
      </c>
    </row>
    <row r="2478" spans="1:16">
      <c r="A2478" t="str">
        <f t="shared" si="56"/>
        <v>1757</v>
      </c>
      <c r="B2478" s="10">
        <v>17</v>
      </c>
      <c r="C2478" s="10">
        <v>57</v>
      </c>
      <c r="D2478" s="10"/>
      <c r="E2478" s="10">
        <v>21270</v>
      </c>
      <c r="F2478" s="10">
        <v>20000</v>
      </c>
      <c r="G2478" s="10"/>
      <c r="H2478" s="10">
        <v>5745.39</v>
      </c>
      <c r="I2478" s="10"/>
      <c r="J2478" s="10">
        <v>17348</v>
      </c>
      <c r="K2478" s="10">
        <v>170.33</v>
      </c>
      <c r="L2478" s="10">
        <v>2463</v>
      </c>
      <c r="M2478" s="10">
        <v>425.83</v>
      </c>
      <c r="N2478" s="10">
        <v>6157.5</v>
      </c>
      <c r="O2478" s="10">
        <v>681.32</v>
      </c>
      <c r="P2478" s="10">
        <v>9852</v>
      </c>
    </row>
    <row r="2479" spans="1:16">
      <c r="A2479" t="str">
        <f t="shared" si="56"/>
        <v>1858</v>
      </c>
      <c r="B2479" s="11">
        <v>18</v>
      </c>
      <c r="C2479" s="11">
        <v>58</v>
      </c>
      <c r="D2479" s="11"/>
      <c r="E2479" s="11">
        <v>21270</v>
      </c>
      <c r="F2479" s="11">
        <v>20000</v>
      </c>
      <c r="G2479" s="11">
        <v>900</v>
      </c>
      <c r="H2479" s="11">
        <v>6817.75</v>
      </c>
      <c r="I2479" s="11"/>
      <c r="J2479" s="11">
        <v>16769</v>
      </c>
      <c r="K2479" s="11">
        <v>173.48</v>
      </c>
      <c r="L2479" s="11">
        <v>2710.37</v>
      </c>
      <c r="M2479" s="11">
        <v>433.7</v>
      </c>
      <c r="N2479" s="11">
        <v>6775.92</v>
      </c>
      <c r="O2479" s="11">
        <v>693.92</v>
      </c>
      <c r="P2479" s="11">
        <v>10841.48</v>
      </c>
    </row>
    <row r="2480" spans="1:16">
      <c r="A2480" t="str">
        <f t="shared" si="56"/>
        <v>1959</v>
      </c>
      <c r="B2480" s="10">
        <v>19</v>
      </c>
      <c r="C2480" s="10">
        <v>59</v>
      </c>
      <c r="D2480" s="10"/>
      <c r="E2480" s="10">
        <v>21270</v>
      </c>
      <c r="F2480" s="10">
        <v>20000</v>
      </c>
      <c r="G2480" s="10"/>
      <c r="H2480" s="10">
        <v>7022.29</v>
      </c>
      <c r="I2480" s="10"/>
      <c r="J2480" s="10">
        <v>17069</v>
      </c>
      <c r="K2480" s="10">
        <v>167.69</v>
      </c>
      <c r="L2480" s="10">
        <v>2959.37</v>
      </c>
      <c r="M2480" s="10">
        <v>419.23</v>
      </c>
      <c r="N2480" s="10">
        <v>7398.42</v>
      </c>
      <c r="O2480" s="10">
        <v>670.76</v>
      </c>
      <c r="P2480" s="10">
        <v>11837.48</v>
      </c>
    </row>
    <row r="2481" spans="1:16">
      <c r="A2481" t="str">
        <f t="shared" si="56"/>
        <v>2060</v>
      </c>
      <c r="B2481" s="11">
        <v>20</v>
      </c>
      <c r="C2481" s="11">
        <v>60</v>
      </c>
      <c r="D2481" s="11"/>
      <c r="E2481" s="11">
        <v>21270</v>
      </c>
      <c r="F2481" s="11">
        <v>20000</v>
      </c>
      <c r="G2481" s="11"/>
      <c r="H2481" s="11">
        <v>7232.95</v>
      </c>
      <c r="I2481" s="11"/>
      <c r="J2481" s="11">
        <v>17376</v>
      </c>
      <c r="K2481" s="11">
        <v>170.69</v>
      </c>
      <c r="L2481" s="11">
        <v>3218.84</v>
      </c>
      <c r="M2481" s="11">
        <v>426.73</v>
      </c>
      <c r="N2481" s="11">
        <v>8047.1</v>
      </c>
      <c r="O2481" s="11">
        <v>682.76</v>
      </c>
      <c r="P2481" s="11">
        <v>12875.36</v>
      </c>
    </row>
    <row r="2482" spans="1:16">
      <c r="A2482" t="str">
        <f t="shared" si="56"/>
        <v>2161</v>
      </c>
      <c r="B2482" s="10">
        <v>21</v>
      </c>
      <c r="C2482" s="10">
        <v>61</v>
      </c>
      <c r="D2482" s="10"/>
      <c r="E2482" s="10">
        <v>21270</v>
      </c>
      <c r="F2482" s="10">
        <v>20000</v>
      </c>
      <c r="G2482" s="10">
        <v>900</v>
      </c>
      <c r="H2482" s="10">
        <v>8349.94</v>
      </c>
      <c r="I2482" s="10"/>
      <c r="J2482" s="10">
        <v>16789</v>
      </c>
      <c r="K2482" s="10">
        <v>173.76</v>
      </c>
      <c r="L2482" s="10">
        <v>3489.17</v>
      </c>
      <c r="M2482" s="10">
        <v>434.4</v>
      </c>
      <c r="N2482" s="10">
        <v>8722.92</v>
      </c>
      <c r="O2482" s="10">
        <v>695.04</v>
      </c>
      <c r="P2482" s="10">
        <v>13956.67</v>
      </c>
    </row>
    <row r="2483" spans="1:16">
      <c r="A2483" t="str">
        <f t="shared" si="56"/>
        <v>2262</v>
      </c>
      <c r="B2483" s="11">
        <v>22</v>
      </c>
      <c r="C2483" s="11">
        <v>62</v>
      </c>
      <c r="D2483" s="11"/>
      <c r="E2483" s="11">
        <v>21270</v>
      </c>
      <c r="F2483" s="11">
        <v>20000</v>
      </c>
      <c r="G2483" s="11"/>
      <c r="H2483" s="11">
        <v>8600.44</v>
      </c>
      <c r="I2483" s="11"/>
      <c r="J2483" s="11">
        <v>17078</v>
      </c>
      <c r="K2483" s="11">
        <v>167.89</v>
      </c>
      <c r="L2483" s="11">
        <v>3761.73</v>
      </c>
      <c r="M2483" s="11">
        <v>419.73</v>
      </c>
      <c r="N2483" s="11">
        <v>9404.33</v>
      </c>
      <c r="O2483" s="11">
        <v>671.56</v>
      </c>
      <c r="P2483" s="11">
        <v>15046.93</v>
      </c>
    </row>
    <row r="2484" spans="1:16">
      <c r="A2484" t="str">
        <f t="shared" si="56"/>
        <v>2363</v>
      </c>
      <c r="B2484" s="10">
        <v>23</v>
      </c>
      <c r="C2484" s="10">
        <v>63</v>
      </c>
      <c r="D2484" s="10"/>
      <c r="E2484" s="10">
        <v>21270</v>
      </c>
      <c r="F2484" s="10">
        <v>20000</v>
      </c>
      <c r="G2484" s="10"/>
      <c r="H2484" s="10">
        <v>8858.4500000000007</v>
      </c>
      <c r="I2484" s="10"/>
      <c r="J2484" s="10">
        <v>17374</v>
      </c>
      <c r="K2484" s="10">
        <v>170.78</v>
      </c>
      <c r="L2484" s="10">
        <v>4045.36</v>
      </c>
      <c r="M2484" s="10">
        <v>426.95</v>
      </c>
      <c r="N2484" s="10">
        <v>10113.41</v>
      </c>
      <c r="O2484" s="10">
        <v>683.12</v>
      </c>
      <c r="P2484" s="10">
        <v>16181.45</v>
      </c>
    </row>
    <row r="2485" spans="1:16">
      <c r="A2485" t="str">
        <f t="shared" si="56"/>
        <v>2464</v>
      </c>
      <c r="B2485" s="11">
        <v>24</v>
      </c>
      <c r="C2485" s="11">
        <v>64</v>
      </c>
      <c r="D2485" s="11"/>
      <c r="E2485" s="11">
        <v>21270</v>
      </c>
      <c r="F2485" s="11">
        <v>20000</v>
      </c>
      <c r="G2485" s="11">
        <v>900</v>
      </c>
      <c r="H2485" s="11">
        <v>10024.209999999999</v>
      </c>
      <c r="I2485" s="11"/>
      <c r="J2485" s="11">
        <v>16776</v>
      </c>
      <c r="K2485" s="11">
        <v>173.74</v>
      </c>
      <c r="L2485" s="11">
        <v>4340.46</v>
      </c>
      <c r="M2485" s="11">
        <v>434.35</v>
      </c>
      <c r="N2485" s="11">
        <v>10851.16</v>
      </c>
      <c r="O2485" s="11">
        <v>694.96</v>
      </c>
      <c r="P2485" s="11">
        <v>17361.86</v>
      </c>
    </row>
    <row r="2486" spans="1:16">
      <c r="A2486" t="str">
        <f t="shared" si="56"/>
        <v>2565</v>
      </c>
      <c r="B2486" s="10">
        <v>25</v>
      </c>
      <c r="C2486" s="10">
        <v>65</v>
      </c>
      <c r="D2486" s="10"/>
      <c r="E2486" s="10">
        <v>21270</v>
      </c>
      <c r="F2486" s="10">
        <v>20000</v>
      </c>
      <c r="G2486" s="10"/>
      <c r="H2486" s="10">
        <v>10324.93</v>
      </c>
      <c r="I2486" s="10"/>
      <c r="J2486" s="10">
        <v>17049</v>
      </c>
      <c r="K2486" s="10">
        <v>167.76</v>
      </c>
      <c r="L2486" s="10">
        <v>4638.4399999999996</v>
      </c>
      <c r="M2486" s="10">
        <v>419.4</v>
      </c>
      <c r="N2486" s="10">
        <v>11596.1</v>
      </c>
      <c r="O2486" s="10">
        <v>671.04</v>
      </c>
      <c r="P2486" s="10">
        <v>18553.75</v>
      </c>
    </row>
    <row r="2487" spans="1:16">
      <c r="A2487" t="str">
        <f t="shared" si="56"/>
        <v>2666</v>
      </c>
      <c r="B2487" s="11">
        <v>26</v>
      </c>
      <c r="C2487" s="11">
        <v>66</v>
      </c>
      <c r="D2487" s="11"/>
      <c r="E2487" s="11">
        <v>21270</v>
      </c>
      <c r="F2487" s="11">
        <v>20000</v>
      </c>
      <c r="G2487" s="11"/>
      <c r="H2487" s="11">
        <v>10634.68</v>
      </c>
      <c r="I2487" s="11"/>
      <c r="J2487" s="11">
        <v>17328</v>
      </c>
      <c r="K2487" s="11">
        <v>170.49</v>
      </c>
      <c r="L2487" s="11">
        <v>4948.08</v>
      </c>
      <c r="M2487" s="11">
        <v>426.23</v>
      </c>
      <c r="N2487" s="11">
        <v>12370.2</v>
      </c>
      <c r="O2487" s="11">
        <v>681.96</v>
      </c>
      <c r="P2487" s="11">
        <v>19792.32</v>
      </c>
    </row>
    <row r="2488" spans="1:16">
      <c r="A2488" t="str">
        <f t="shared" si="56"/>
        <v>2767</v>
      </c>
      <c r="B2488" s="10">
        <v>27</v>
      </c>
      <c r="C2488" s="10">
        <v>67</v>
      </c>
      <c r="D2488" s="10"/>
      <c r="E2488" s="10">
        <v>21270</v>
      </c>
      <c r="F2488" s="10">
        <v>20000</v>
      </c>
      <c r="G2488" s="10">
        <v>900</v>
      </c>
      <c r="H2488" s="10">
        <v>11853.72</v>
      </c>
      <c r="I2488" s="10"/>
      <c r="J2488" s="10">
        <v>16713</v>
      </c>
      <c r="K2488" s="10">
        <v>173.28</v>
      </c>
      <c r="L2488" s="10">
        <v>5269.8</v>
      </c>
      <c r="M2488" s="10">
        <v>433.2</v>
      </c>
      <c r="N2488" s="10">
        <v>13174.51</v>
      </c>
      <c r="O2488" s="10">
        <v>693.12</v>
      </c>
      <c r="P2488" s="10">
        <v>21079.21</v>
      </c>
    </row>
    <row r="2489" spans="1:16">
      <c r="A2489" t="str">
        <f t="shared" si="56"/>
        <v>2868</v>
      </c>
      <c r="B2489" s="11">
        <v>28</v>
      </c>
      <c r="C2489" s="11">
        <v>68</v>
      </c>
      <c r="D2489" s="11"/>
      <c r="E2489" s="11">
        <v>21270</v>
      </c>
      <c r="F2489" s="11">
        <v>20000</v>
      </c>
      <c r="G2489" s="11"/>
      <c r="H2489" s="11">
        <v>12209.33</v>
      </c>
      <c r="I2489" s="11"/>
      <c r="J2489" s="11">
        <v>16963</v>
      </c>
      <c r="K2489" s="11">
        <v>167.13</v>
      </c>
      <c r="L2489" s="11">
        <v>5595.03</v>
      </c>
      <c r="M2489" s="11">
        <v>417.83</v>
      </c>
      <c r="N2489" s="11">
        <v>13987.57</v>
      </c>
      <c r="O2489" s="11">
        <v>668.52</v>
      </c>
      <c r="P2489" s="11">
        <v>22380.11</v>
      </c>
    </row>
    <row r="2490" spans="1:16">
      <c r="A2490" t="str">
        <f t="shared" si="56"/>
        <v>2969</v>
      </c>
      <c r="B2490" s="10">
        <v>29</v>
      </c>
      <c r="C2490" s="10">
        <v>69</v>
      </c>
      <c r="D2490" s="10"/>
      <c r="E2490" s="10">
        <v>21270</v>
      </c>
      <c r="F2490" s="10">
        <v>20000</v>
      </c>
      <c r="G2490" s="10"/>
      <c r="H2490" s="10">
        <v>12575.61</v>
      </c>
      <c r="I2490" s="10"/>
      <c r="J2490" s="10">
        <v>17216</v>
      </c>
      <c r="K2490" s="10">
        <v>169.63</v>
      </c>
      <c r="L2490" s="10">
        <v>5932.51</v>
      </c>
      <c r="M2490" s="10">
        <v>424.08</v>
      </c>
      <c r="N2490" s="10">
        <v>14831.27</v>
      </c>
      <c r="O2490" s="10">
        <v>678.52</v>
      </c>
      <c r="P2490" s="10">
        <v>23730.03</v>
      </c>
    </row>
    <row r="2491" spans="1:16">
      <c r="A2491" t="str">
        <f t="shared" si="56"/>
        <v>3070</v>
      </c>
      <c r="B2491" s="11">
        <v>30</v>
      </c>
      <c r="C2491" s="11">
        <v>70</v>
      </c>
      <c r="D2491" s="11"/>
      <c r="E2491" s="11">
        <v>21270</v>
      </c>
      <c r="F2491" s="11">
        <v>20000</v>
      </c>
      <c r="G2491" s="11">
        <v>900</v>
      </c>
      <c r="H2491" s="11">
        <v>13852.88</v>
      </c>
      <c r="I2491" s="11"/>
      <c r="J2491" s="11">
        <v>16575</v>
      </c>
      <c r="K2491" s="11">
        <v>172.16</v>
      </c>
      <c r="L2491" s="11">
        <v>6282.64</v>
      </c>
      <c r="M2491" s="11">
        <v>430.4</v>
      </c>
      <c r="N2491" s="11">
        <v>15706.61</v>
      </c>
      <c r="O2491" s="11">
        <v>688.64</v>
      </c>
      <c r="P2491" s="11">
        <v>25130.58</v>
      </c>
    </row>
    <row r="2492" spans="1:16">
      <c r="A2492" t="str">
        <f t="shared" si="56"/>
        <v>3171</v>
      </c>
      <c r="B2492" s="10">
        <v>31</v>
      </c>
      <c r="C2492" s="10">
        <v>71</v>
      </c>
      <c r="D2492" s="10"/>
      <c r="E2492" s="10">
        <v>21270</v>
      </c>
      <c r="F2492" s="10">
        <v>20000</v>
      </c>
      <c r="G2492" s="10"/>
      <c r="H2492" s="10">
        <v>14268.47</v>
      </c>
      <c r="I2492" s="10"/>
      <c r="J2492" s="10">
        <v>16789</v>
      </c>
      <c r="K2492" s="10">
        <v>165.75</v>
      </c>
      <c r="L2492" s="10">
        <v>6636.87</v>
      </c>
      <c r="M2492" s="10">
        <v>414.38</v>
      </c>
      <c r="N2492" s="10">
        <v>16592.18</v>
      </c>
      <c r="O2492" s="10">
        <v>663</v>
      </c>
      <c r="P2492" s="10">
        <v>26547.49</v>
      </c>
    </row>
    <row r="2493" spans="1:16">
      <c r="A2493" t="str">
        <f t="shared" si="56"/>
        <v>3272</v>
      </c>
      <c r="B2493" s="11">
        <v>32</v>
      </c>
      <c r="C2493" s="11">
        <v>72</v>
      </c>
      <c r="D2493" s="11"/>
      <c r="E2493" s="11">
        <v>21270</v>
      </c>
      <c r="F2493" s="11">
        <v>20000</v>
      </c>
      <c r="G2493" s="11"/>
      <c r="H2493" s="11">
        <v>14696.52</v>
      </c>
      <c r="I2493" s="11"/>
      <c r="J2493" s="11">
        <v>17004</v>
      </c>
      <c r="K2493" s="11">
        <v>167.89</v>
      </c>
      <c r="L2493" s="11">
        <v>7003.87</v>
      </c>
      <c r="M2493" s="11">
        <v>419.73</v>
      </c>
      <c r="N2493" s="11">
        <v>17509.669999999998</v>
      </c>
      <c r="O2493" s="11">
        <v>671.56</v>
      </c>
      <c r="P2493" s="11">
        <v>28015.48</v>
      </c>
    </row>
    <row r="2494" spans="1:16">
      <c r="A2494" t="str">
        <f t="shared" si="56"/>
        <v>3373</v>
      </c>
      <c r="B2494" s="10">
        <v>33</v>
      </c>
      <c r="C2494" s="10">
        <v>73</v>
      </c>
      <c r="D2494" s="10"/>
      <c r="E2494" s="10">
        <v>21270</v>
      </c>
      <c r="F2494" s="10">
        <v>20000</v>
      </c>
      <c r="G2494" s="10">
        <v>900</v>
      </c>
      <c r="H2494" s="10">
        <v>16037.42</v>
      </c>
      <c r="I2494" s="10"/>
      <c r="J2494" s="10">
        <v>16320</v>
      </c>
      <c r="K2494" s="10">
        <v>170.04</v>
      </c>
      <c r="L2494" s="10">
        <v>7384.03</v>
      </c>
      <c r="M2494" s="10">
        <v>425.1</v>
      </c>
      <c r="N2494" s="10">
        <v>18460.060000000001</v>
      </c>
      <c r="O2494" s="10">
        <v>680.16</v>
      </c>
      <c r="P2494" s="10">
        <v>29536.1</v>
      </c>
    </row>
    <row r="2495" spans="1:16">
      <c r="A2495" t="str">
        <f t="shared" si="56"/>
        <v>3474</v>
      </c>
      <c r="B2495" s="11">
        <v>34</v>
      </c>
      <c r="C2495" s="11">
        <v>74</v>
      </c>
      <c r="D2495" s="11"/>
      <c r="E2495" s="11">
        <v>21270</v>
      </c>
      <c r="F2495" s="11">
        <v>20000</v>
      </c>
      <c r="G2495" s="11"/>
      <c r="H2495" s="11">
        <v>16518.54</v>
      </c>
      <c r="I2495" s="11"/>
      <c r="J2495" s="11">
        <v>16478</v>
      </c>
      <c r="K2495" s="11">
        <v>163.19999999999999</v>
      </c>
      <c r="L2495" s="11">
        <v>7768.75</v>
      </c>
      <c r="M2495" s="11">
        <v>408</v>
      </c>
      <c r="N2495" s="11">
        <v>19421.87</v>
      </c>
      <c r="O2495" s="11">
        <v>652.79999999999995</v>
      </c>
      <c r="P2495" s="11">
        <v>31074.98</v>
      </c>
    </row>
    <row r="2496" spans="1:16">
      <c r="A2496" t="str">
        <f t="shared" si="56"/>
        <v>3575</v>
      </c>
      <c r="B2496" s="10">
        <v>35</v>
      </c>
      <c r="C2496" s="10">
        <v>75</v>
      </c>
      <c r="D2496" s="10"/>
      <c r="E2496" s="10">
        <v>21270</v>
      </c>
      <c r="F2496" s="10">
        <v>20000</v>
      </c>
      <c r="G2496" s="10"/>
      <c r="H2496" s="10">
        <v>17014.099999999999</v>
      </c>
      <c r="I2496" s="10"/>
      <c r="J2496" s="10">
        <v>16629</v>
      </c>
      <c r="K2496" s="10">
        <v>164.78</v>
      </c>
      <c r="L2496" s="10">
        <v>8166.59</v>
      </c>
      <c r="M2496" s="10">
        <v>411.95</v>
      </c>
      <c r="N2496" s="10">
        <v>20416.47</v>
      </c>
      <c r="O2496" s="10">
        <v>659.12</v>
      </c>
      <c r="P2496" s="10">
        <v>32666.35</v>
      </c>
    </row>
    <row r="2497" spans="1:16">
      <c r="A2497" t="str">
        <f t="shared" si="56"/>
        <v>3676</v>
      </c>
      <c r="B2497" s="11">
        <v>36</v>
      </c>
      <c r="C2497" s="11">
        <v>76</v>
      </c>
      <c r="D2497" s="11"/>
      <c r="E2497" s="11">
        <v>21270</v>
      </c>
      <c r="F2497" s="11">
        <v>20000</v>
      </c>
      <c r="G2497" s="11">
        <v>900</v>
      </c>
      <c r="H2497" s="11">
        <v>18424.52</v>
      </c>
      <c r="I2497" s="11"/>
      <c r="J2497" s="11">
        <v>15875</v>
      </c>
      <c r="K2497" s="11">
        <v>166.29</v>
      </c>
      <c r="L2497" s="11">
        <v>8577.8799999999992</v>
      </c>
      <c r="M2497" s="11">
        <v>415.73</v>
      </c>
      <c r="N2497" s="11">
        <v>21444.69</v>
      </c>
      <c r="O2497" s="11">
        <v>665.16</v>
      </c>
      <c r="P2497" s="11">
        <v>34311.5</v>
      </c>
    </row>
    <row r="2498" spans="1:16">
      <c r="A2498" t="str">
        <f t="shared" si="56"/>
        <v>3777</v>
      </c>
      <c r="B2498" s="10">
        <v>37</v>
      </c>
      <c r="C2498" s="10">
        <v>77</v>
      </c>
      <c r="D2498" s="10"/>
      <c r="E2498" s="10">
        <v>21270</v>
      </c>
      <c r="F2498" s="10">
        <v>20000</v>
      </c>
      <c r="G2498" s="10"/>
      <c r="H2498" s="10">
        <v>18977.259999999998</v>
      </c>
      <c r="I2498" s="10"/>
      <c r="J2498" s="10">
        <v>15939</v>
      </c>
      <c r="K2498" s="10">
        <v>158.75</v>
      </c>
      <c r="L2498" s="10">
        <v>8993.9599999999991</v>
      </c>
      <c r="M2498" s="10">
        <v>396.88</v>
      </c>
      <c r="N2498" s="10">
        <v>22484.91</v>
      </c>
      <c r="O2498" s="10">
        <v>635</v>
      </c>
      <c r="P2498" s="10">
        <v>35975.85</v>
      </c>
    </row>
    <row r="2499" spans="1:16">
      <c r="A2499" t="str">
        <f t="shared" si="56"/>
        <v>3878</v>
      </c>
      <c r="B2499" s="11">
        <v>38</v>
      </c>
      <c r="C2499" s="11">
        <v>78</v>
      </c>
      <c r="D2499" s="11"/>
      <c r="E2499" s="11">
        <v>21270</v>
      </c>
      <c r="F2499" s="11">
        <v>20000</v>
      </c>
      <c r="G2499" s="11"/>
      <c r="H2499" s="11">
        <v>19546.57</v>
      </c>
      <c r="I2499" s="11"/>
      <c r="J2499" s="11">
        <v>15983</v>
      </c>
      <c r="K2499" s="11">
        <v>159.38999999999999</v>
      </c>
      <c r="L2499" s="11">
        <v>9423.17</v>
      </c>
      <c r="M2499" s="11">
        <v>398.48</v>
      </c>
      <c r="N2499" s="11">
        <v>23557.93</v>
      </c>
      <c r="O2499" s="11">
        <v>637.55999999999995</v>
      </c>
      <c r="P2499" s="11">
        <v>37692.69</v>
      </c>
    </row>
    <row r="2500" spans="1:16">
      <c r="A2500" t="str">
        <f t="shared" si="56"/>
        <v>3979</v>
      </c>
      <c r="B2500" s="10">
        <v>39</v>
      </c>
      <c r="C2500" s="10">
        <v>79</v>
      </c>
      <c r="D2500" s="10"/>
      <c r="E2500" s="10">
        <v>21270</v>
      </c>
      <c r="F2500" s="10">
        <v>20000</v>
      </c>
      <c r="G2500" s="10">
        <v>900</v>
      </c>
      <c r="H2500" s="10">
        <v>21032.97</v>
      </c>
      <c r="I2500" s="10"/>
      <c r="J2500" s="10">
        <v>15103</v>
      </c>
      <c r="K2500" s="10">
        <v>159.83000000000001</v>
      </c>
      <c r="L2500" s="10">
        <v>9865.7000000000007</v>
      </c>
      <c r="M2500" s="10">
        <v>399.58</v>
      </c>
      <c r="N2500" s="10">
        <v>24664.240000000002</v>
      </c>
      <c r="O2500" s="10">
        <v>639.32000000000005</v>
      </c>
      <c r="P2500" s="10">
        <v>39462.79</v>
      </c>
    </row>
    <row r="2501" spans="1:16">
      <c r="A2501" t="str">
        <f t="shared" si="56"/>
        <v>4080</v>
      </c>
      <c r="B2501" s="11">
        <v>40</v>
      </c>
      <c r="C2501" s="11">
        <v>80</v>
      </c>
      <c r="D2501" s="11"/>
      <c r="E2501" s="11">
        <v>21270</v>
      </c>
      <c r="F2501" s="11">
        <v>20000</v>
      </c>
      <c r="G2501" s="11"/>
      <c r="H2501" s="11">
        <v>21663.96</v>
      </c>
      <c r="I2501" s="11">
        <v>15000</v>
      </c>
      <c r="J2501" s="11">
        <v>15000</v>
      </c>
      <c r="K2501" s="11">
        <v>151.03</v>
      </c>
      <c r="L2501" s="11">
        <v>10312.700000000001</v>
      </c>
      <c r="M2501" s="11">
        <v>377.58</v>
      </c>
      <c r="N2501" s="11">
        <v>25781.74</v>
      </c>
      <c r="O2501" s="11">
        <v>604.12</v>
      </c>
      <c r="P2501" s="11">
        <v>41250.79</v>
      </c>
    </row>
    <row r="2502" spans="1:16" ht="54">
      <c r="B2502" s="9" t="s">
        <v>27</v>
      </c>
      <c r="C2502" s="9" t="s">
        <v>13</v>
      </c>
      <c r="D2502" s="9" t="s">
        <v>3027</v>
      </c>
      <c r="E2502" s="9" t="s">
        <v>15</v>
      </c>
      <c r="F2502" s="9" t="s">
        <v>16</v>
      </c>
      <c r="G2502" s="9" t="s">
        <v>17</v>
      </c>
      <c r="H2502" s="9" t="s">
        <v>3028</v>
      </c>
      <c r="I2502" s="9" t="s">
        <v>19</v>
      </c>
      <c r="J2502" s="9" t="s">
        <v>20</v>
      </c>
      <c r="K2502" s="9" t="s">
        <v>21</v>
      </c>
      <c r="L2502" s="9" t="s">
        <v>22</v>
      </c>
      <c r="M2502" s="9" t="s">
        <v>23</v>
      </c>
      <c r="N2502" s="9" t="s">
        <v>24</v>
      </c>
      <c r="O2502" s="9" t="s">
        <v>25</v>
      </c>
      <c r="P2502" s="9" t="s">
        <v>26</v>
      </c>
    </row>
    <row r="2503" spans="1:16">
      <c r="A2503" t="str">
        <f t="shared" ref="A2503:A2541" si="57">B2503&amp;C2503</f>
        <v>142</v>
      </c>
      <c r="B2503" s="10">
        <v>1</v>
      </c>
      <c r="C2503" s="10">
        <v>42</v>
      </c>
      <c r="D2503" s="10">
        <v>2140</v>
      </c>
      <c r="E2503" s="10">
        <v>2140</v>
      </c>
      <c r="F2503" s="10">
        <v>20000</v>
      </c>
      <c r="G2503" s="10"/>
      <c r="H2503" s="10"/>
      <c r="I2503" s="10"/>
      <c r="J2503" s="10">
        <v>963</v>
      </c>
      <c r="K2503" s="10">
        <v>11.77</v>
      </c>
      <c r="L2503" s="10">
        <v>11.77</v>
      </c>
      <c r="M2503" s="10">
        <v>29.43</v>
      </c>
      <c r="N2503" s="10">
        <v>29.43</v>
      </c>
      <c r="O2503" s="10">
        <v>47.08</v>
      </c>
      <c r="P2503" s="10">
        <v>47.08</v>
      </c>
    </row>
    <row r="2504" spans="1:16">
      <c r="A2504" t="str">
        <f t="shared" si="57"/>
        <v>243</v>
      </c>
      <c r="B2504" s="11">
        <v>2</v>
      </c>
      <c r="C2504" s="11">
        <v>43</v>
      </c>
      <c r="D2504" s="11">
        <v>2140</v>
      </c>
      <c r="E2504" s="11">
        <v>4280</v>
      </c>
      <c r="F2504" s="11">
        <v>20000</v>
      </c>
      <c r="G2504" s="11"/>
      <c r="H2504" s="11"/>
      <c r="I2504" s="11"/>
      <c r="J2504" s="11">
        <v>2553</v>
      </c>
      <c r="K2504" s="11">
        <v>27.63</v>
      </c>
      <c r="L2504" s="11">
        <v>39.75</v>
      </c>
      <c r="M2504" s="11">
        <v>69.08</v>
      </c>
      <c r="N2504" s="11">
        <v>99.38</v>
      </c>
      <c r="O2504" s="11">
        <v>110.52</v>
      </c>
      <c r="P2504" s="11">
        <v>159.01</v>
      </c>
    </row>
    <row r="2505" spans="1:16">
      <c r="A2505" t="str">
        <f t="shared" si="57"/>
        <v>344</v>
      </c>
      <c r="B2505" s="10">
        <v>3</v>
      </c>
      <c r="C2505" s="10">
        <v>44</v>
      </c>
      <c r="D2505" s="10">
        <v>2140</v>
      </c>
      <c r="E2505" s="10">
        <v>6420</v>
      </c>
      <c r="F2505" s="10">
        <v>20000</v>
      </c>
      <c r="G2505" s="10">
        <v>900</v>
      </c>
      <c r="H2505" s="10">
        <v>900</v>
      </c>
      <c r="I2505" s="10"/>
      <c r="J2505" s="10">
        <v>3277</v>
      </c>
      <c r="K2505" s="10">
        <v>43.8</v>
      </c>
      <c r="L2505" s="10">
        <v>84.75</v>
      </c>
      <c r="M2505" s="10">
        <v>109.5</v>
      </c>
      <c r="N2505" s="10">
        <v>211.86</v>
      </c>
      <c r="O2505" s="10">
        <v>175.2</v>
      </c>
      <c r="P2505" s="10">
        <v>338.98</v>
      </c>
    </row>
    <row r="2506" spans="1:16">
      <c r="A2506" t="str">
        <f t="shared" si="57"/>
        <v>445</v>
      </c>
      <c r="B2506" s="11">
        <v>4</v>
      </c>
      <c r="C2506" s="11">
        <v>45</v>
      </c>
      <c r="D2506" s="11">
        <v>2140</v>
      </c>
      <c r="E2506" s="11">
        <v>8560</v>
      </c>
      <c r="F2506" s="11">
        <v>20000</v>
      </c>
      <c r="G2506" s="11"/>
      <c r="H2506" s="11">
        <v>927</v>
      </c>
      <c r="I2506" s="11"/>
      <c r="J2506" s="11">
        <v>5246</v>
      </c>
      <c r="K2506" s="11">
        <v>55.14</v>
      </c>
      <c r="L2506" s="11">
        <v>142.43</v>
      </c>
      <c r="M2506" s="11">
        <v>137.86000000000001</v>
      </c>
      <c r="N2506" s="11">
        <v>356.08</v>
      </c>
      <c r="O2506" s="11">
        <v>220.57</v>
      </c>
      <c r="P2506" s="11">
        <v>569.72</v>
      </c>
    </row>
    <row r="2507" spans="1:16">
      <c r="A2507" t="str">
        <f t="shared" si="57"/>
        <v>546</v>
      </c>
      <c r="B2507" s="10">
        <v>5</v>
      </c>
      <c r="C2507" s="10">
        <v>46</v>
      </c>
      <c r="D2507" s="10">
        <v>2140</v>
      </c>
      <c r="E2507" s="10">
        <v>10700</v>
      </c>
      <c r="F2507" s="10">
        <v>20000</v>
      </c>
      <c r="G2507" s="10"/>
      <c r="H2507" s="10">
        <v>954.81</v>
      </c>
      <c r="I2507" s="10"/>
      <c r="J2507" s="10">
        <v>7297</v>
      </c>
      <c r="K2507" s="10">
        <v>75.709999999999994</v>
      </c>
      <c r="L2507" s="10">
        <v>222.41</v>
      </c>
      <c r="M2507" s="10">
        <v>189.28</v>
      </c>
      <c r="N2507" s="10">
        <v>556.04</v>
      </c>
      <c r="O2507" s="10">
        <v>302.85000000000002</v>
      </c>
      <c r="P2507" s="10">
        <v>889.66</v>
      </c>
    </row>
    <row r="2508" spans="1:16">
      <c r="A2508" t="str">
        <f t="shared" si="57"/>
        <v>647</v>
      </c>
      <c r="B2508" s="11">
        <v>6</v>
      </c>
      <c r="C2508" s="11">
        <v>47</v>
      </c>
      <c r="D2508" s="11">
        <v>2140</v>
      </c>
      <c r="E2508" s="11">
        <v>12840</v>
      </c>
      <c r="F2508" s="11">
        <v>20000</v>
      </c>
      <c r="G2508" s="11">
        <v>900</v>
      </c>
      <c r="H2508" s="11">
        <v>1883.45</v>
      </c>
      <c r="I2508" s="11"/>
      <c r="J2508" s="11">
        <v>8570</v>
      </c>
      <c r="K2508" s="11">
        <v>96.71</v>
      </c>
      <c r="L2508" s="11">
        <v>325.8</v>
      </c>
      <c r="M2508" s="11">
        <v>241.78</v>
      </c>
      <c r="N2508" s="11">
        <v>814.5</v>
      </c>
      <c r="O2508" s="11">
        <v>386.85</v>
      </c>
      <c r="P2508" s="11">
        <v>1303.2</v>
      </c>
    </row>
    <row r="2509" spans="1:16">
      <c r="A2509" t="str">
        <f t="shared" si="57"/>
        <v>748</v>
      </c>
      <c r="B2509" s="10">
        <v>7</v>
      </c>
      <c r="C2509" s="10">
        <v>48</v>
      </c>
      <c r="D2509" s="10">
        <v>2140</v>
      </c>
      <c r="E2509" s="10">
        <v>14980</v>
      </c>
      <c r="F2509" s="10">
        <v>20000</v>
      </c>
      <c r="G2509" s="10"/>
      <c r="H2509" s="10">
        <v>1939.96</v>
      </c>
      <c r="I2509" s="10"/>
      <c r="J2509" s="10">
        <v>10767</v>
      </c>
      <c r="K2509" s="10">
        <v>109.17</v>
      </c>
      <c r="L2509" s="10">
        <v>444.75</v>
      </c>
      <c r="M2509" s="10">
        <v>272.93</v>
      </c>
      <c r="N2509" s="10">
        <v>1111.8599999999999</v>
      </c>
      <c r="O2509" s="10">
        <v>436.69</v>
      </c>
      <c r="P2509" s="10">
        <v>1778.98</v>
      </c>
    </row>
    <row r="2510" spans="1:16">
      <c r="A2510" t="str">
        <f t="shared" si="57"/>
        <v>849</v>
      </c>
      <c r="B2510" s="11">
        <v>8</v>
      </c>
      <c r="C2510" s="11">
        <v>49</v>
      </c>
      <c r="D2510" s="11">
        <v>2140</v>
      </c>
      <c r="E2510" s="11">
        <v>17120</v>
      </c>
      <c r="F2510" s="11">
        <v>20000</v>
      </c>
      <c r="G2510" s="11"/>
      <c r="H2510" s="11">
        <v>1998.16</v>
      </c>
      <c r="I2510" s="11"/>
      <c r="J2510" s="11">
        <v>13055</v>
      </c>
      <c r="K2510" s="11">
        <v>130.9</v>
      </c>
      <c r="L2510" s="11">
        <v>588.99</v>
      </c>
      <c r="M2510" s="11">
        <v>327.26</v>
      </c>
      <c r="N2510" s="11">
        <v>1472.47</v>
      </c>
      <c r="O2510" s="11">
        <v>523.61</v>
      </c>
      <c r="P2510" s="11">
        <v>2355.96</v>
      </c>
    </row>
    <row r="2511" spans="1:16">
      <c r="A2511" t="str">
        <f t="shared" si="57"/>
        <v>950</v>
      </c>
      <c r="B2511" s="10">
        <v>9</v>
      </c>
      <c r="C2511" s="10">
        <v>50</v>
      </c>
      <c r="D2511" s="10">
        <v>2140</v>
      </c>
      <c r="E2511" s="10">
        <v>19260</v>
      </c>
      <c r="F2511" s="10">
        <v>20000</v>
      </c>
      <c r="G2511" s="10">
        <v>900</v>
      </c>
      <c r="H2511" s="10">
        <v>2958.1</v>
      </c>
      <c r="I2511" s="10"/>
      <c r="J2511" s="10">
        <v>14549</v>
      </c>
      <c r="K2511" s="10">
        <v>153.11000000000001</v>
      </c>
      <c r="L2511" s="10">
        <v>759.77</v>
      </c>
      <c r="M2511" s="10">
        <v>382.78</v>
      </c>
      <c r="N2511" s="10">
        <v>1899.43</v>
      </c>
      <c r="O2511" s="10">
        <v>612.45000000000005</v>
      </c>
      <c r="P2511" s="10">
        <v>3039.09</v>
      </c>
    </row>
    <row r="2512" spans="1:16">
      <c r="A2512" t="str">
        <f t="shared" si="57"/>
        <v>1051</v>
      </c>
      <c r="B2512" s="11">
        <v>10</v>
      </c>
      <c r="C2512" s="11">
        <v>51</v>
      </c>
      <c r="D2512" s="11">
        <v>2140</v>
      </c>
      <c r="E2512" s="11">
        <v>21400</v>
      </c>
      <c r="F2512" s="11">
        <v>20000</v>
      </c>
      <c r="G2512" s="11"/>
      <c r="H2512" s="11">
        <v>3046.84</v>
      </c>
      <c r="I2512" s="11"/>
      <c r="J2512" s="11">
        <v>17002</v>
      </c>
      <c r="K2512" s="11">
        <v>166.86</v>
      </c>
      <c r="L2512" s="11">
        <v>949.43</v>
      </c>
      <c r="M2512" s="11">
        <v>417.16</v>
      </c>
      <c r="N2512" s="11">
        <v>2373.5700000000002</v>
      </c>
      <c r="O2512" s="11">
        <v>667.45</v>
      </c>
      <c r="P2512" s="11">
        <v>3797.71</v>
      </c>
    </row>
    <row r="2513" spans="1:16">
      <c r="A2513" t="str">
        <f t="shared" si="57"/>
        <v>1152</v>
      </c>
      <c r="B2513" s="10">
        <v>11</v>
      </c>
      <c r="C2513" s="10">
        <v>52</v>
      </c>
      <c r="D2513" s="10"/>
      <c r="E2513" s="10">
        <v>21400</v>
      </c>
      <c r="F2513" s="10">
        <v>20000</v>
      </c>
      <c r="G2513" s="10"/>
      <c r="H2513" s="10">
        <v>3138.25</v>
      </c>
      <c r="I2513" s="10"/>
      <c r="J2513" s="10">
        <v>17326</v>
      </c>
      <c r="K2513" s="10">
        <v>170.02</v>
      </c>
      <c r="L2513" s="10">
        <v>1147.93</v>
      </c>
      <c r="M2513" s="10">
        <v>425.05</v>
      </c>
      <c r="N2513" s="10">
        <v>2869.82</v>
      </c>
      <c r="O2513" s="10">
        <v>680.08</v>
      </c>
      <c r="P2513" s="10">
        <v>4591.72</v>
      </c>
    </row>
    <row r="2514" spans="1:16">
      <c r="A2514" t="str">
        <f t="shared" si="57"/>
        <v>1253</v>
      </c>
      <c r="B2514" s="11">
        <v>12</v>
      </c>
      <c r="C2514" s="11">
        <v>53</v>
      </c>
      <c r="D2514" s="11"/>
      <c r="E2514" s="11">
        <v>21400</v>
      </c>
      <c r="F2514" s="11">
        <v>20000</v>
      </c>
      <c r="G2514" s="11">
        <v>900</v>
      </c>
      <c r="H2514" s="11">
        <v>4132.3999999999996</v>
      </c>
      <c r="I2514" s="11"/>
      <c r="J2514" s="11">
        <v>16756</v>
      </c>
      <c r="K2514" s="11">
        <v>173.26</v>
      </c>
      <c r="L2514" s="11">
        <v>1355.63</v>
      </c>
      <c r="M2514" s="11">
        <v>433.15</v>
      </c>
      <c r="N2514" s="11">
        <v>3389.07</v>
      </c>
      <c r="O2514" s="11">
        <v>693.04</v>
      </c>
      <c r="P2514" s="11">
        <v>5422.51</v>
      </c>
    </row>
    <row r="2515" spans="1:16">
      <c r="A2515" t="str">
        <f t="shared" si="57"/>
        <v>1354</v>
      </c>
      <c r="B2515" s="10">
        <v>13</v>
      </c>
      <c r="C2515" s="10">
        <v>54</v>
      </c>
      <c r="D2515" s="10"/>
      <c r="E2515" s="10">
        <v>21400</v>
      </c>
      <c r="F2515" s="10">
        <v>20000</v>
      </c>
      <c r="G2515" s="10"/>
      <c r="H2515" s="10">
        <v>4256.37</v>
      </c>
      <c r="I2515" s="10"/>
      <c r="J2515" s="10">
        <v>17070</v>
      </c>
      <c r="K2515" s="10">
        <v>167.56</v>
      </c>
      <c r="L2515" s="10">
        <v>1563.86</v>
      </c>
      <c r="M2515" s="10">
        <v>418.9</v>
      </c>
      <c r="N2515" s="10">
        <v>3909.64</v>
      </c>
      <c r="O2515" s="10">
        <v>670.24</v>
      </c>
      <c r="P2515" s="10">
        <v>6255.42</v>
      </c>
    </row>
    <row r="2516" spans="1:16">
      <c r="A2516" t="str">
        <f t="shared" si="57"/>
        <v>1455</v>
      </c>
      <c r="B2516" s="11">
        <v>14</v>
      </c>
      <c r="C2516" s="11">
        <v>55</v>
      </c>
      <c r="D2516" s="11"/>
      <c r="E2516" s="11">
        <v>21400</v>
      </c>
      <c r="F2516" s="11">
        <v>20000</v>
      </c>
      <c r="G2516" s="11"/>
      <c r="H2516" s="11">
        <v>4384.0600000000004</v>
      </c>
      <c r="I2516" s="11"/>
      <c r="J2516" s="11">
        <v>17389</v>
      </c>
      <c r="K2516" s="11">
        <v>170.7</v>
      </c>
      <c r="L2516" s="11">
        <v>1781.47</v>
      </c>
      <c r="M2516" s="11">
        <v>426.75</v>
      </c>
      <c r="N2516" s="11">
        <v>4453.68</v>
      </c>
      <c r="O2516" s="11">
        <v>682.8</v>
      </c>
      <c r="P2516" s="11">
        <v>7125.89</v>
      </c>
    </row>
    <row r="2517" spans="1:16">
      <c r="A2517" t="str">
        <f t="shared" si="57"/>
        <v>1556</v>
      </c>
      <c r="B2517" s="10">
        <v>15</v>
      </c>
      <c r="C2517" s="10">
        <v>56</v>
      </c>
      <c r="D2517" s="10"/>
      <c r="E2517" s="10">
        <v>21400</v>
      </c>
      <c r="F2517" s="10">
        <v>20000</v>
      </c>
      <c r="G2517" s="10">
        <v>900</v>
      </c>
      <c r="H2517" s="10">
        <v>5415.58</v>
      </c>
      <c r="I2517" s="10"/>
      <c r="J2517" s="10">
        <v>16816</v>
      </c>
      <c r="K2517" s="10">
        <v>173.89</v>
      </c>
      <c r="L2517" s="10">
        <v>2008.81</v>
      </c>
      <c r="M2517" s="10">
        <v>434.73</v>
      </c>
      <c r="N2517" s="10">
        <v>5022.01</v>
      </c>
      <c r="O2517" s="10">
        <v>695.56</v>
      </c>
      <c r="P2517" s="10">
        <v>8035.22</v>
      </c>
    </row>
    <row r="2518" spans="1:16">
      <c r="A2518" t="str">
        <f t="shared" si="57"/>
        <v>1657</v>
      </c>
      <c r="B2518" s="11">
        <v>16</v>
      </c>
      <c r="C2518" s="11">
        <v>57</v>
      </c>
      <c r="D2518" s="11"/>
      <c r="E2518" s="11">
        <v>21400</v>
      </c>
      <c r="F2518" s="11">
        <v>20000</v>
      </c>
      <c r="G2518" s="11"/>
      <c r="H2518" s="11">
        <v>5578.05</v>
      </c>
      <c r="I2518" s="11"/>
      <c r="J2518" s="11">
        <v>17124</v>
      </c>
      <c r="K2518" s="11">
        <v>168.16</v>
      </c>
      <c r="L2518" s="11">
        <v>2237.23</v>
      </c>
      <c r="M2518" s="11">
        <v>420.4</v>
      </c>
      <c r="N2518" s="11">
        <v>5593.08</v>
      </c>
      <c r="O2518" s="11">
        <v>672.64</v>
      </c>
      <c r="P2518" s="11">
        <v>8948.92</v>
      </c>
    </row>
    <row r="2519" spans="1:16">
      <c r="A2519" t="str">
        <f t="shared" si="57"/>
        <v>1758</v>
      </c>
      <c r="B2519" s="10">
        <v>17</v>
      </c>
      <c r="C2519" s="10">
        <v>58</v>
      </c>
      <c r="D2519" s="10"/>
      <c r="E2519" s="10">
        <v>21400</v>
      </c>
      <c r="F2519" s="10">
        <v>20000</v>
      </c>
      <c r="G2519" s="10"/>
      <c r="H2519" s="10">
        <v>5745.39</v>
      </c>
      <c r="I2519" s="10"/>
      <c r="J2519" s="10">
        <v>17438</v>
      </c>
      <c r="K2519" s="10">
        <v>171.24</v>
      </c>
      <c r="L2519" s="10">
        <v>2475.59</v>
      </c>
      <c r="M2519" s="10">
        <v>428.1</v>
      </c>
      <c r="N2519" s="10">
        <v>6188.97</v>
      </c>
      <c r="O2519" s="10">
        <v>684.96</v>
      </c>
      <c r="P2519" s="10">
        <v>9902.35</v>
      </c>
    </row>
    <row r="2520" spans="1:16">
      <c r="A2520" t="str">
        <f t="shared" si="57"/>
        <v>1859</v>
      </c>
      <c r="B2520" s="11">
        <v>18</v>
      </c>
      <c r="C2520" s="11">
        <v>59</v>
      </c>
      <c r="D2520" s="11"/>
      <c r="E2520" s="11">
        <v>21400</v>
      </c>
      <c r="F2520" s="11">
        <v>20000</v>
      </c>
      <c r="G2520" s="11">
        <v>900</v>
      </c>
      <c r="H2520" s="11">
        <v>6817.75</v>
      </c>
      <c r="I2520" s="11"/>
      <c r="J2520" s="11">
        <v>16860</v>
      </c>
      <c r="K2520" s="11">
        <v>174.38</v>
      </c>
      <c r="L2520" s="11">
        <v>2724.23</v>
      </c>
      <c r="M2520" s="11">
        <v>435.95</v>
      </c>
      <c r="N2520" s="11">
        <v>6810.59</v>
      </c>
      <c r="O2520" s="11">
        <v>697.52</v>
      </c>
      <c r="P2520" s="11">
        <v>10896.94</v>
      </c>
    </row>
    <row r="2521" spans="1:16">
      <c r="A2521" t="str">
        <f t="shared" si="57"/>
        <v>1960</v>
      </c>
      <c r="B2521" s="10">
        <v>19</v>
      </c>
      <c r="C2521" s="10">
        <v>60</v>
      </c>
      <c r="D2521" s="10"/>
      <c r="E2521" s="10">
        <v>21400</v>
      </c>
      <c r="F2521" s="10">
        <v>20000</v>
      </c>
      <c r="G2521" s="10"/>
      <c r="H2521" s="10">
        <v>7022.29</v>
      </c>
      <c r="I2521" s="10"/>
      <c r="J2521" s="10">
        <v>17159</v>
      </c>
      <c r="K2521" s="10">
        <v>168.6</v>
      </c>
      <c r="L2521" s="10">
        <v>2974.56</v>
      </c>
      <c r="M2521" s="10">
        <v>421.5</v>
      </c>
      <c r="N2521" s="10">
        <v>7436.4</v>
      </c>
      <c r="O2521" s="10">
        <v>674.4</v>
      </c>
      <c r="P2521" s="10">
        <v>11898.25</v>
      </c>
    </row>
    <row r="2522" spans="1:16">
      <c r="A2522" t="str">
        <f t="shared" si="57"/>
        <v>2061</v>
      </c>
      <c r="B2522" s="11">
        <v>20</v>
      </c>
      <c r="C2522" s="11">
        <v>61</v>
      </c>
      <c r="D2522" s="11"/>
      <c r="E2522" s="11">
        <v>21400</v>
      </c>
      <c r="F2522" s="11">
        <v>20000</v>
      </c>
      <c r="G2522" s="11"/>
      <c r="H2522" s="11">
        <v>7232.95</v>
      </c>
      <c r="I2522" s="11"/>
      <c r="J2522" s="11">
        <v>17465</v>
      </c>
      <c r="K2522" s="11">
        <v>171.59</v>
      </c>
      <c r="L2522" s="11">
        <v>3235.39</v>
      </c>
      <c r="M2522" s="11">
        <v>428.98</v>
      </c>
      <c r="N2522" s="11">
        <v>8088.47</v>
      </c>
      <c r="O2522" s="11">
        <v>686.36</v>
      </c>
      <c r="P2522" s="11">
        <v>12941.55</v>
      </c>
    </row>
    <row r="2523" spans="1:16">
      <c r="A2523" t="str">
        <f t="shared" si="57"/>
        <v>2162</v>
      </c>
      <c r="B2523" s="10">
        <v>21</v>
      </c>
      <c r="C2523" s="10">
        <v>62</v>
      </c>
      <c r="D2523" s="10"/>
      <c r="E2523" s="10">
        <v>21400</v>
      </c>
      <c r="F2523" s="10">
        <v>20000</v>
      </c>
      <c r="G2523" s="10">
        <v>900</v>
      </c>
      <c r="H2523" s="10">
        <v>8349.94</v>
      </c>
      <c r="I2523" s="10"/>
      <c r="J2523" s="10">
        <v>16879</v>
      </c>
      <c r="K2523" s="10">
        <v>174.65</v>
      </c>
      <c r="L2523" s="10">
        <v>3507.1</v>
      </c>
      <c r="M2523" s="10">
        <v>436.63</v>
      </c>
      <c r="N2523" s="10">
        <v>8767.75</v>
      </c>
      <c r="O2523" s="10">
        <v>698.6</v>
      </c>
      <c r="P2523" s="10">
        <v>14028.4</v>
      </c>
    </row>
    <row r="2524" spans="1:16">
      <c r="A2524" t="str">
        <f t="shared" si="57"/>
        <v>2263</v>
      </c>
      <c r="B2524" s="11">
        <v>22</v>
      </c>
      <c r="C2524" s="11">
        <v>63</v>
      </c>
      <c r="D2524" s="11"/>
      <c r="E2524" s="11">
        <v>21400</v>
      </c>
      <c r="F2524" s="11">
        <v>20000</v>
      </c>
      <c r="G2524" s="11"/>
      <c r="H2524" s="11">
        <v>8600.44</v>
      </c>
      <c r="I2524" s="11"/>
      <c r="J2524" s="11">
        <v>17167</v>
      </c>
      <c r="K2524" s="11">
        <v>168.79</v>
      </c>
      <c r="L2524" s="11">
        <v>3781.1</v>
      </c>
      <c r="M2524" s="11">
        <v>421.98</v>
      </c>
      <c r="N2524" s="11">
        <v>9452.76</v>
      </c>
      <c r="O2524" s="11">
        <v>675.16</v>
      </c>
      <c r="P2524" s="11">
        <v>15124.41</v>
      </c>
    </row>
    <row r="2525" spans="1:16">
      <c r="A2525" t="str">
        <f t="shared" si="57"/>
        <v>2364</v>
      </c>
      <c r="B2525" s="10">
        <v>23</v>
      </c>
      <c r="C2525" s="10">
        <v>64</v>
      </c>
      <c r="D2525" s="10"/>
      <c r="E2525" s="10">
        <v>21400</v>
      </c>
      <c r="F2525" s="10">
        <v>20000</v>
      </c>
      <c r="G2525" s="10"/>
      <c r="H2525" s="10">
        <v>8858.4500000000007</v>
      </c>
      <c r="I2525" s="10"/>
      <c r="J2525" s="10">
        <v>17461</v>
      </c>
      <c r="K2525" s="10">
        <v>171.67</v>
      </c>
      <c r="L2525" s="10">
        <v>4066.21</v>
      </c>
      <c r="M2525" s="10">
        <v>429.18</v>
      </c>
      <c r="N2525" s="10">
        <v>10165.52</v>
      </c>
      <c r="O2525" s="10">
        <v>686.68</v>
      </c>
      <c r="P2525" s="10">
        <v>16264.83</v>
      </c>
    </row>
    <row r="2526" spans="1:16">
      <c r="A2526" t="str">
        <f t="shared" si="57"/>
        <v>2465</v>
      </c>
      <c r="B2526" s="11">
        <v>24</v>
      </c>
      <c r="C2526" s="11">
        <v>65</v>
      </c>
      <c r="D2526" s="11"/>
      <c r="E2526" s="11">
        <v>21400</v>
      </c>
      <c r="F2526" s="11">
        <v>20000</v>
      </c>
      <c r="G2526" s="11">
        <v>900</v>
      </c>
      <c r="H2526" s="11">
        <v>10024.209999999999</v>
      </c>
      <c r="I2526" s="11"/>
      <c r="J2526" s="11">
        <v>16862</v>
      </c>
      <c r="K2526" s="11">
        <v>174.61</v>
      </c>
      <c r="L2526" s="11">
        <v>4362.8</v>
      </c>
      <c r="M2526" s="11">
        <v>436.53</v>
      </c>
      <c r="N2526" s="11">
        <v>10907.01</v>
      </c>
      <c r="O2526" s="11">
        <v>698.44</v>
      </c>
      <c r="P2526" s="11">
        <v>17451.21</v>
      </c>
    </row>
    <row r="2527" spans="1:16">
      <c r="A2527" t="str">
        <f t="shared" si="57"/>
        <v>2566</v>
      </c>
      <c r="B2527" s="10">
        <v>25</v>
      </c>
      <c r="C2527" s="10">
        <v>66</v>
      </c>
      <c r="D2527" s="10"/>
      <c r="E2527" s="10">
        <v>21400</v>
      </c>
      <c r="F2527" s="10">
        <v>20000</v>
      </c>
      <c r="G2527" s="10"/>
      <c r="H2527" s="10">
        <v>10324.93</v>
      </c>
      <c r="I2527" s="10"/>
      <c r="J2527" s="10">
        <v>17133</v>
      </c>
      <c r="K2527" s="10">
        <v>168.62</v>
      </c>
      <c r="L2527" s="10">
        <v>4662.3100000000004</v>
      </c>
      <c r="M2527" s="10">
        <v>421.55</v>
      </c>
      <c r="N2527" s="10">
        <v>11655.77</v>
      </c>
      <c r="O2527" s="10">
        <v>674.48</v>
      </c>
      <c r="P2527" s="10">
        <v>18649.23</v>
      </c>
    </row>
    <row r="2528" spans="1:16">
      <c r="A2528" t="str">
        <f t="shared" si="57"/>
        <v>2667</v>
      </c>
      <c r="B2528" s="11">
        <v>26</v>
      </c>
      <c r="C2528" s="11">
        <v>67</v>
      </c>
      <c r="D2528" s="11"/>
      <c r="E2528" s="11">
        <v>21400</v>
      </c>
      <c r="F2528" s="11">
        <v>20000</v>
      </c>
      <c r="G2528" s="11"/>
      <c r="H2528" s="11">
        <v>10634.68</v>
      </c>
      <c r="I2528" s="11"/>
      <c r="J2528" s="11">
        <v>17409</v>
      </c>
      <c r="K2528" s="11">
        <v>171.33</v>
      </c>
      <c r="L2528" s="11">
        <v>4973.51</v>
      </c>
      <c r="M2528" s="11">
        <v>428.33</v>
      </c>
      <c r="N2528" s="11">
        <v>12433.76</v>
      </c>
      <c r="O2528" s="11">
        <v>685.32</v>
      </c>
      <c r="P2528" s="11">
        <v>19894.02</v>
      </c>
    </row>
    <row r="2529" spans="1:16">
      <c r="A2529" t="str">
        <f t="shared" si="57"/>
        <v>2768</v>
      </c>
      <c r="B2529" s="10">
        <v>27</v>
      </c>
      <c r="C2529" s="10">
        <v>68</v>
      </c>
      <c r="D2529" s="10"/>
      <c r="E2529" s="10">
        <v>21400</v>
      </c>
      <c r="F2529" s="10">
        <v>20000</v>
      </c>
      <c r="G2529" s="10">
        <v>900</v>
      </c>
      <c r="H2529" s="10">
        <v>11853.72</v>
      </c>
      <c r="I2529" s="10"/>
      <c r="J2529" s="10">
        <v>16792</v>
      </c>
      <c r="K2529" s="10">
        <v>174.09</v>
      </c>
      <c r="L2529" s="10">
        <v>5296.8</v>
      </c>
      <c r="M2529" s="10">
        <v>435.23</v>
      </c>
      <c r="N2529" s="10">
        <v>13242</v>
      </c>
      <c r="O2529" s="10">
        <v>696.36</v>
      </c>
      <c r="P2529" s="10">
        <v>21187.200000000001</v>
      </c>
    </row>
    <row r="2530" spans="1:16">
      <c r="A2530" t="str">
        <f t="shared" si="57"/>
        <v>2869</v>
      </c>
      <c r="B2530" s="11">
        <v>28</v>
      </c>
      <c r="C2530" s="11">
        <v>69</v>
      </c>
      <c r="D2530" s="11"/>
      <c r="E2530" s="11">
        <v>21400</v>
      </c>
      <c r="F2530" s="11">
        <v>20000</v>
      </c>
      <c r="G2530" s="11"/>
      <c r="H2530" s="11">
        <v>12209.33</v>
      </c>
      <c r="I2530" s="11"/>
      <c r="J2530" s="11">
        <v>17037</v>
      </c>
      <c r="K2530" s="11">
        <v>167.92</v>
      </c>
      <c r="L2530" s="11">
        <v>5623.62</v>
      </c>
      <c r="M2530" s="11">
        <v>419.8</v>
      </c>
      <c r="N2530" s="11">
        <v>14059.06</v>
      </c>
      <c r="O2530" s="11">
        <v>671.68</v>
      </c>
      <c r="P2530" s="11">
        <v>22494.5</v>
      </c>
    </row>
    <row r="2531" spans="1:16">
      <c r="A2531" t="str">
        <f t="shared" si="57"/>
        <v>2970</v>
      </c>
      <c r="B2531" s="10">
        <v>29</v>
      </c>
      <c r="C2531" s="10">
        <v>70</v>
      </c>
      <c r="D2531" s="10"/>
      <c r="E2531" s="10">
        <v>21400</v>
      </c>
      <c r="F2531" s="10">
        <v>20000</v>
      </c>
      <c r="G2531" s="10"/>
      <c r="H2531" s="10">
        <v>12575.61</v>
      </c>
      <c r="I2531" s="10"/>
      <c r="J2531" s="10">
        <v>17286</v>
      </c>
      <c r="K2531" s="10">
        <v>170.37</v>
      </c>
      <c r="L2531" s="10">
        <v>5962.7</v>
      </c>
      <c r="M2531" s="10">
        <v>425.93</v>
      </c>
      <c r="N2531" s="10">
        <v>14906.76</v>
      </c>
      <c r="O2531" s="10">
        <v>681.48</v>
      </c>
      <c r="P2531" s="10">
        <v>23850.81</v>
      </c>
    </row>
    <row r="2532" spans="1:16">
      <c r="A2532" t="str">
        <f t="shared" si="57"/>
        <v>3071</v>
      </c>
      <c r="B2532" s="11">
        <v>30</v>
      </c>
      <c r="C2532" s="11">
        <v>71</v>
      </c>
      <c r="D2532" s="11"/>
      <c r="E2532" s="11">
        <v>21400</v>
      </c>
      <c r="F2532" s="11">
        <v>20000</v>
      </c>
      <c r="G2532" s="11">
        <v>900</v>
      </c>
      <c r="H2532" s="11">
        <v>13852.88</v>
      </c>
      <c r="I2532" s="11"/>
      <c r="J2532" s="11">
        <v>16640</v>
      </c>
      <c r="K2532" s="11">
        <v>172.86</v>
      </c>
      <c r="L2532" s="11">
        <v>6314.44</v>
      </c>
      <c r="M2532" s="11">
        <v>432.15</v>
      </c>
      <c r="N2532" s="11">
        <v>15786.11</v>
      </c>
      <c r="O2532" s="11">
        <v>691.44</v>
      </c>
      <c r="P2532" s="11">
        <v>25257.78</v>
      </c>
    </row>
    <row r="2533" spans="1:16">
      <c r="A2533" t="str">
        <f t="shared" si="57"/>
        <v>3172</v>
      </c>
      <c r="B2533" s="10">
        <v>31</v>
      </c>
      <c r="C2533" s="10">
        <v>72</v>
      </c>
      <c r="D2533" s="10"/>
      <c r="E2533" s="10">
        <v>21400</v>
      </c>
      <c r="F2533" s="10">
        <v>20000</v>
      </c>
      <c r="G2533" s="10"/>
      <c r="H2533" s="10">
        <v>14268.47</v>
      </c>
      <c r="I2533" s="10"/>
      <c r="J2533" s="10">
        <v>16846</v>
      </c>
      <c r="K2533" s="10">
        <v>166.4</v>
      </c>
      <c r="L2533" s="10">
        <v>6670.28</v>
      </c>
      <c r="M2533" s="10">
        <v>416</v>
      </c>
      <c r="N2533" s="10">
        <v>16675.7</v>
      </c>
      <c r="O2533" s="10">
        <v>665.6</v>
      </c>
      <c r="P2533" s="10">
        <v>26681.11</v>
      </c>
    </row>
    <row r="2534" spans="1:16">
      <c r="A2534" t="str">
        <f t="shared" si="57"/>
        <v>3273</v>
      </c>
      <c r="B2534" s="11">
        <v>32</v>
      </c>
      <c r="C2534" s="11">
        <v>73</v>
      </c>
      <c r="D2534" s="11"/>
      <c r="E2534" s="11">
        <v>21400</v>
      </c>
      <c r="F2534" s="11">
        <v>20000</v>
      </c>
      <c r="G2534" s="11"/>
      <c r="H2534" s="11">
        <v>14696.52</v>
      </c>
      <c r="I2534" s="11"/>
      <c r="J2534" s="11">
        <v>17052</v>
      </c>
      <c r="K2534" s="11">
        <v>168.46</v>
      </c>
      <c r="L2534" s="11">
        <v>7038.85</v>
      </c>
      <c r="M2534" s="11">
        <v>421.15</v>
      </c>
      <c r="N2534" s="11">
        <v>17597.12</v>
      </c>
      <c r="O2534" s="11">
        <v>673.84</v>
      </c>
      <c r="P2534" s="11">
        <v>28155.39</v>
      </c>
    </row>
    <row r="2535" spans="1:16">
      <c r="A2535" t="str">
        <f t="shared" si="57"/>
        <v>3374</v>
      </c>
      <c r="B2535" s="10">
        <v>33</v>
      </c>
      <c r="C2535" s="10">
        <v>74</v>
      </c>
      <c r="D2535" s="10"/>
      <c r="E2535" s="10">
        <v>21400</v>
      </c>
      <c r="F2535" s="10">
        <v>20000</v>
      </c>
      <c r="G2535" s="10">
        <v>900</v>
      </c>
      <c r="H2535" s="10">
        <v>16037.42</v>
      </c>
      <c r="I2535" s="10"/>
      <c r="J2535" s="10">
        <v>16360</v>
      </c>
      <c r="K2535" s="10">
        <v>170.52</v>
      </c>
      <c r="L2535" s="10">
        <v>7420.53</v>
      </c>
      <c r="M2535" s="10">
        <v>426.3</v>
      </c>
      <c r="N2535" s="10">
        <v>18551.330000000002</v>
      </c>
      <c r="O2535" s="10">
        <v>682.08</v>
      </c>
      <c r="P2535" s="10">
        <v>29682.13</v>
      </c>
    </row>
    <row r="2536" spans="1:16">
      <c r="A2536" t="str">
        <f t="shared" si="57"/>
        <v>3475</v>
      </c>
      <c r="B2536" s="11">
        <v>34</v>
      </c>
      <c r="C2536" s="11">
        <v>75</v>
      </c>
      <c r="D2536" s="11"/>
      <c r="E2536" s="11">
        <v>21400</v>
      </c>
      <c r="F2536" s="11">
        <v>20000</v>
      </c>
      <c r="G2536" s="11"/>
      <c r="H2536" s="11">
        <v>16518.54</v>
      </c>
      <c r="I2536" s="11"/>
      <c r="J2536" s="11">
        <v>16503</v>
      </c>
      <c r="K2536" s="11">
        <v>163.6</v>
      </c>
      <c r="L2536" s="11">
        <v>7806.75</v>
      </c>
      <c r="M2536" s="11">
        <v>409</v>
      </c>
      <c r="N2536" s="11">
        <v>19516.87</v>
      </c>
      <c r="O2536" s="11">
        <v>654.4</v>
      </c>
      <c r="P2536" s="11">
        <v>31226.99</v>
      </c>
    </row>
    <row r="2537" spans="1:16">
      <c r="A2537" t="str">
        <f t="shared" si="57"/>
        <v>3576</v>
      </c>
      <c r="B2537" s="10">
        <v>35</v>
      </c>
      <c r="C2537" s="10">
        <v>76</v>
      </c>
      <c r="D2537" s="10"/>
      <c r="E2537" s="10">
        <v>21400</v>
      </c>
      <c r="F2537" s="10">
        <v>20000</v>
      </c>
      <c r="G2537" s="10"/>
      <c r="H2537" s="10">
        <v>17014.099999999999</v>
      </c>
      <c r="I2537" s="10"/>
      <c r="J2537" s="10">
        <v>16639</v>
      </c>
      <c r="K2537" s="10">
        <v>165.03</v>
      </c>
      <c r="L2537" s="10">
        <v>8205.98</v>
      </c>
      <c r="M2537" s="10">
        <v>412.58</v>
      </c>
      <c r="N2537" s="10">
        <v>20514.95</v>
      </c>
      <c r="O2537" s="10">
        <v>660.12</v>
      </c>
      <c r="P2537" s="10">
        <v>32823.919999999998</v>
      </c>
    </row>
    <row r="2538" spans="1:16">
      <c r="A2538" t="str">
        <f t="shared" si="57"/>
        <v>3677</v>
      </c>
      <c r="B2538" s="11">
        <v>36</v>
      </c>
      <c r="C2538" s="11">
        <v>77</v>
      </c>
      <c r="D2538" s="11"/>
      <c r="E2538" s="11">
        <v>21400</v>
      </c>
      <c r="F2538" s="11">
        <v>20000</v>
      </c>
      <c r="G2538" s="11">
        <v>900</v>
      </c>
      <c r="H2538" s="11">
        <v>18424.52</v>
      </c>
      <c r="I2538" s="11"/>
      <c r="J2538" s="11">
        <v>15867</v>
      </c>
      <c r="K2538" s="11">
        <v>166.39</v>
      </c>
      <c r="L2538" s="11">
        <v>8618.5499999999993</v>
      </c>
      <c r="M2538" s="11">
        <v>415.98</v>
      </c>
      <c r="N2538" s="11">
        <v>21546.37</v>
      </c>
      <c r="O2538" s="11">
        <v>665.56</v>
      </c>
      <c r="P2538" s="11">
        <v>34474.199999999997</v>
      </c>
    </row>
    <row r="2539" spans="1:16">
      <c r="A2539" t="str">
        <f t="shared" si="57"/>
        <v>3778</v>
      </c>
      <c r="B2539" s="10">
        <v>37</v>
      </c>
      <c r="C2539" s="10">
        <v>78</v>
      </c>
      <c r="D2539" s="10"/>
      <c r="E2539" s="10">
        <v>21400</v>
      </c>
      <c r="F2539" s="10">
        <v>20000</v>
      </c>
      <c r="G2539" s="10"/>
      <c r="H2539" s="10">
        <v>18977.259999999998</v>
      </c>
      <c r="I2539" s="10"/>
      <c r="J2539" s="10">
        <v>15904</v>
      </c>
      <c r="K2539" s="10">
        <v>158.66999999999999</v>
      </c>
      <c r="L2539" s="10">
        <v>9035.7800000000007</v>
      </c>
      <c r="M2539" s="10">
        <v>396.68</v>
      </c>
      <c r="N2539" s="10">
        <v>22589.439999999999</v>
      </c>
      <c r="O2539" s="10">
        <v>634.67999999999995</v>
      </c>
      <c r="P2539" s="10">
        <v>36143.1</v>
      </c>
    </row>
    <row r="2540" spans="1:16">
      <c r="A2540" t="str">
        <f t="shared" si="57"/>
        <v>3879</v>
      </c>
      <c r="B2540" s="11">
        <v>38</v>
      </c>
      <c r="C2540" s="11">
        <v>79</v>
      </c>
      <c r="D2540" s="11"/>
      <c r="E2540" s="11">
        <v>21400</v>
      </c>
      <c r="F2540" s="11">
        <v>20000</v>
      </c>
      <c r="G2540" s="11"/>
      <c r="H2540" s="11">
        <v>19546.57</v>
      </c>
      <c r="I2540" s="11"/>
      <c r="J2540" s="11">
        <v>15917</v>
      </c>
      <c r="K2540" s="11">
        <v>159.04</v>
      </c>
      <c r="L2540" s="11">
        <v>9465.89</v>
      </c>
      <c r="M2540" s="11">
        <v>397.6</v>
      </c>
      <c r="N2540" s="11">
        <v>23664.720000000001</v>
      </c>
      <c r="O2540" s="11">
        <v>636.16</v>
      </c>
      <c r="P2540" s="11">
        <v>37863.56</v>
      </c>
    </row>
    <row r="2541" spans="1:16">
      <c r="A2541" t="str">
        <f t="shared" si="57"/>
        <v>3980</v>
      </c>
      <c r="B2541" s="10">
        <v>39</v>
      </c>
      <c r="C2541" s="10">
        <v>80</v>
      </c>
      <c r="D2541" s="10"/>
      <c r="E2541" s="10">
        <v>21400</v>
      </c>
      <c r="F2541" s="10">
        <v>20000</v>
      </c>
      <c r="G2541" s="10">
        <v>900</v>
      </c>
      <c r="H2541" s="10">
        <v>21032.97</v>
      </c>
      <c r="I2541" s="10">
        <v>15000</v>
      </c>
      <c r="J2541" s="10">
        <v>15900</v>
      </c>
      <c r="K2541" s="10">
        <v>159.16999999999999</v>
      </c>
      <c r="L2541" s="10">
        <v>9909.0400000000009</v>
      </c>
      <c r="M2541" s="10">
        <v>397.93</v>
      </c>
      <c r="N2541" s="10">
        <v>24772.59</v>
      </c>
      <c r="O2541" s="10">
        <v>636.67999999999995</v>
      </c>
      <c r="P2541" s="10">
        <v>39636.14</v>
      </c>
    </row>
    <row r="2542" spans="1:16" ht="54">
      <c r="B2542" s="9" t="s">
        <v>27</v>
      </c>
      <c r="C2542" s="9" t="s">
        <v>13</v>
      </c>
      <c r="D2542" s="9" t="s">
        <v>3027</v>
      </c>
      <c r="E2542" s="9" t="s">
        <v>15</v>
      </c>
      <c r="F2542" s="9" t="s">
        <v>16</v>
      </c>
      <c r="G2542" s="9" t="s">
        <v>17</v>
      </c>
      <c r="H2542" s="9" t="s">
        <v>3028</v>
      </c>
      <c r="I2542" s="9" t="s">
        <v>19</v>
      </c>
      <c r="J2542" s="9" t="s">
        <v>20</v>
      </c>
      <c r="K2542" s="9" t="s">
        <v>21</v>
      </c>
      <c r="L2542" s="9" t="s">
        <v>22</v>
      </c>
      <c r="M2542" s="9" t="s">
        <v>23</v>
      </c>
      <c r="N2542" s="9" t="s">
        <v>24</v>
      </c>
      <c r="O2542" s="9" t="s">
        <v>25</v>
      </c>
      <c r="P2542" s="9" t="s">
        <v>26</v>
      </c>
    </row>
    <row r="2543" spans="1:16">
      <c r="A2543" t="str">
        <f t="shared" ref="A2543:A2580" si="58">B2543&amp;C2543</f>
        <v>143</v>
      </c>
      <c r="B2543" s="10">
        <v>1</v>
      </c>
      <c r="C2543" s="10">
        <v>43</v>
      </c>
      <c r="D2543" s="10">
        <v>2132</v>
      </c>
      <c r="E2543" s="10">
        <v>2132</v>
      </c>
      <c r="F2543" s="10">
        <v>20000</v>
      </c>
      <c r="G2543" s="10"/>
      <c r="H2543" s="10"/>
      <c r="I2543" s="10"/>
      <c r="J2543" s="10">
        <v>959.4</v>
      </c>
      <c r="K2543" s="10">
        <v>11.73</v>
      </c>
      <c r="L2543" s="10">
        <v>11.73</v>
      </c>
      <c r="M2543" s="10">
        <v>29.32</v>
      </c>
      <c r="N2543" s="10">
        <v>29.32</v>
      </c>
      <c r="O2543" s="10">
        <v>46.9</v>
      </c>
      <c r="P2543" s="10">
        <v>46.9</v>
      </c>
    </row>
    <row r="2544" spans="1:16">
      <c r="A2544" t="str">
        <f t="shared" si="58"/>
        <v>244</v>
      </c>
      <c r="B2544" s="11">
        <v>2</v>
      </c>
      <c r="C2544" s="11">
        <v>44</v>
      </c>
      <c r="D2544" s="11">
        <v>2132</v>
      </c>
      <c r="E2544" s="11">
        <v>4264</v>
      </c>
      <c r="F2544" s="11">
        <v>20000</v>
      </c>
      <c r="G2544" s="11"/>
      <c r="H2544" s="11"/>
      <c r="I2544" s="11"/>
      <c r="J2544" s="11">
        <v>2535</v>
      </c>
      <c r="K2544" s="11">
        <v>27.48</v>
      </c>
      <c r="L2544" s="11">
        <v>39.56</v>
      </c>
      <c r="M2544" s="11">
        <v>68.7</v>
      </c>
      <c r="N2544" s="11">
        <v>98.89</v>
      </c>
      <c r="O2544" s="11">
        <v>109.92</v>
      </c>
      <c r="P2544" s="11">
        <v>158.22999999999999</v>
      </c>
    </row>
    <row r="2545" spans="1:16">
      <c r="A2545" t="str">
        <f t="shared" si="58"/>
        <v>345</v>
      </c>
      <c r="B2545" s="10">
        <v>3</v>
      </c>
      <c r="C2545" s="10">
        <v>45</v>
      </c>
      <c r="D2545" s="10">
        <v>2132</v>
      </c>
      <c r="E2545" s="10">
        <v>6396</v>
      </c>
      <c r="F2545" s="10">
        <v>20000</v>
      </c>
      <c r="G2545" s="10">
        <v>900</v>
      </c>
      <c r="H2545" s="10">
        <v>900</v>
      </c>
      <c r="I2545" s="10"/>
      <c r="J2545" s="10">
        <v>3250</v>
      </c>
      <c r="K2545" s="10">
        <v>43.54</v>
      </c>
      <c r="L2545" s="10">
        <v>84.28</v>
      </c>
      <c r="M2545" s="10">
        <v>108.85</v>
      </c>
      <c r="N2545" s="10">
        <v>210.71</v>
      </c>
      <c r="O2545" s="10">
        <v>174.16</v>
      </c>
      <c r="P2545" s="10">
        <v>337.14</v>
      </c>
    </row>
    <row r="2546" spans="1:16">
      <c r="A2546" t="str">
        <f t="shared" si="58"/>
        <v>446</v>
      </c>
      <c r="B2546" s="11">
        <v>4</v>
      </c>
      <c r="C2546" s="11">
        <v>46</v>
      </c>
      <c r="D2546" s="11">
        <v>2132</v>
      </c>
      <c r="E2546" s="11">
        <v>8528</v>
      </c>
      <c r="F2546" s="11">
        <v>20000</v>
      </c>
      <c r="G2546" s="11"/>
      <c r="H2546" s="11">
        <v>927</v>
      </c>
      <c r="I2546" s="11"/>
      <c r="J2546" s="11">
        <v>5206</v>
      </c>
      <c r="K2546" s="11">
        <v>54.77</v>
      </c>
      <c r="L2546" s="11">
        <v>141.58000000000001</v>
      </c>
      <c r="M2546" s="11">
        <v>136.91999999999999</v>
      </c>
      <c r="N2546" s="11">
        <v>353.95</v>
      </c>
      <c r="O2546" s="11">
        <v>219.07</v>
      </c>
      <c r="P2546" s="11">
        <v>566.32000000000005</v>
      </c>
    </row>
    <row r="2547" spans="1:16">
      <c r="A2547" t="str">
        <f t="shared" si="58"/>
        <v>547</v>
      </c>
      <c r="B2547" s="10">
        <v>5</v>
      </c>
      <c r="C2547" s="10">
        <v>47</v>
      </c>
      <c r="D2547" s="10">
        <v>2132</v>
      </c>
      <c r="E2547" s="10">
        <v>10660</v>
      </c>
      <c r="F2547" s="10">
        <v>20000</v>
      </c>
      <c r="G2547" s="10"/>
      <c r="H2547" s="10">
        <v>954.81</v>
      </c>
      <c r="I2547" s="10"/>
      <c r="J2547" s="10">
        <v>7245</v>
      </c>
      <c r="K2547" s="10">
        <v>75.209999999999994</v>
      </c>
      <c r="L2547" s="10">
        <v>221.04</v>
      </c>
      <c r="M2547" s="10">
        <v>188.02</v>
      </c>
      <c r="N2547" s="10">
        <v>552.59</v>
      </c>
      <c r="O2547" s="10">
        <v>300.83</v>
      </c>
      <c r="P2547" s="10">
        <v>884.14</v>
      </c>
    </row>
    <row r="2548" spans="1:16">
      <c r="A2548" t="str">
        <f t="shared" si="58"/>
        <v>648</v>
      </c>
      <c r="B2548" s="11">
        <v>6</v>
      </c>
      <c r="C2548" s="11">
        <v>48</v>
      </c>
      <c r="D2548" s="11">
        <v>2132</v>
      </c>
      <c r="E2548" s="11">
        <v>12792</v>
      </c>
      <c r="F2548" s="11">
        <v>20000</v>
      </c>
      <c r="G2548" s="11">
        <v>900</v>
      </c>
      <c r="H2548" s="11">
        <v>1883.45</v>
      </c>
      <c r="I2548" s="11"/>
      <c r="J2548" s="11">
        <v>8505</v>
      </c>
      <c r="K2548" s="11">
        <v>96.09</v>
      </c>
      <c r="L2548" s="11">
        <v>323.75</v>
      </c>
      <c r="M2548" s="11">
        <v>240.22</v>
      </c>
      <c r="N2548" s="11">
        <v>809.39</v>
      </c>
      <c r="O2548" s="11">
        <v>384.35</v>
      </c>
      <c r="P2548" s="11">
        <v>1295.02</v>
      </c>
    </row>
    <row r="2549" spans="1:16">
      <c r="A2549" t="str">
        <f t="shared" si="58"/>
        <v>749</v>
      </c>
      <c r="B2549" s="10">
        <v>7</v>
      </c>
      <c r="C2549" s="10">
        <v>49</v>
      </c>
      <c r="D2549" s="10">
        <v>2132</v>
      </c>
      <c r="E2549" s="10">
        <v>14924</v>
      </c>
      <c r="F2549" s="10">
        <v>20000</v>
      </c>
      <c r="G2549" s="10"/>
      <c r="H2549" s="10">
        <v>1939.96</v>
      </c>
      <c r="I2549" s="10"/>
      <c r="J2549" s="10">
        <v>10689</v>
      </c>
      <c r="K2549" s="10">
        <v>108.43</v>
      </c>
      <c r="L2549" s="10">
        <v>441.89</v>
      </c>
      <c r="M2549" s="10">
        <v>271.07</v>
      </c>
      <c r="N2549" s="10">
        <v>1104.74</v>
      </c>
      <c r="O2549" s="10">
        <v>433.71</v>
      </c>
      <c r="P2549" s="10">
        <v>1767.58</v>
      </c>
    </row>
    <row r="2550" spans="1:16">
      <c r="A2550" t="str">
        <f t="shared" si="58"/>
        <v>850</v>
      </c>
      <c r="B2550" s="11">
        <v>8</v>
      </c>
      <c r="C2550" s="11">
        <v>50</v>
      </c>
      <c r="D2550" s="11">
        <v>2132</v>
      </c>
      <c r="E2550" s="11">
        <v>17056</v>
      </c>
      <c r="F2550" s="11">
        <v>20000</v>
      </c>
      <c r="G2550" s="11"/>
      <c r="H2550" s="11">
        <v>1998.16</v>
      </c>
      <c r="I2550" s="11"/>
      <c r="J2550" s="11">
        <v>12964</v>
      </c>
      <c r="K2550" s="11">
        <v>130.02000000000001</v>
      </c>
      <c r="L2550" s="11">
        <v>585.16999999999996</v>
      </c>
      <c r="M2550" s="11">
        <v>325.04000000000002</v>
      </c>
      <c r="N2550" s="11">
        <v>1462.92</v>
      </c>
      <c r="O2550" s="11">
        <v>520.07000000000005</v>
      </c>
      <c r="P2550" s="11">
        <v>2340.6799999999998</v>
      </c>
    </row>
    <row r="2551" spans="1:16">
      <c r="A2551" t="str">
        <f t="shared" si="58"/>
        <v>951</v>
      </c>
      <c r="B2551" s="10">
        <v>9</v>
      </c>
      <c r="C2551" s="10">
        <v>51</v>
      </c>
      <c r="D2551" s="10">
        <v>2132</v>
      </c>
      <c r="E2551" s="10">
        <v>19188</v>
      </c>
      <c r="F2551" s="10">
        <v>20000</v>
      </c>
      <c r="G2551" s="10">
        <v>900</v>
      </c>
      <c r="H2551" s="10">
        <v>2958.1</v>
      </c>
      <c r="I2551" s="10"/>
      <c r="J2551" s="10">
        <v>14445</v>
      </c>
      <c r="K2551" s="10">
        <v>152.11000000000001</v>
      </c>
      <c r="L2551" s="10">
        <v>754.83</v>
      </c>
      <c r="M2551" s="10">
        <v>380.27</v>
      </c>
      <c r="N2551" s="10">
        <v>1887.08</v>
      </c>
      <c r="O2551" s="10">
        <v>608.42999999999995</v>
      </c>
      <c r="P2551" s="10">
        <v>3019.33</v>
      </c>
    </row>
    <row r="2552" spans="1:16">
      <c r="A2552" t="str">
        <f t="shared" si="58"/>
        <v>1052</v>
      </c>
      <c r="B2552" s="11">
        <v>10</v>
      </c>
      <c r="C2552" s="11">
        <v>52</v>
      </c>
      <c r="D2552" s="11">
        <v>2132</v>
      </c>
      <c r="E2552" s="11">
        <v>21320</v>
      </c>
      <c r="F2552" s="11">
        <v>20000</v>
      </c>
      <c r="G2552" s="11"/>
      <c r="H2552" s="11">
        <v>3046.84</v>
      </c>
      <c r="I2552" s="11"/>
      <c r="J2552" s="11">
        <v>16885</v>
      </c>
      <c r="K2552" s="11">
        <v>165.74</v>
      </c>
      <c r="L2552" s="11">
        <v>943.21</v>
      </c>
      <c r="M2552" s="11">
        <v>414.34</v>
      </c>
      <c r="N2552" s="11">
        <v>2358.04</v>
      </c>
      <c r="O2552" s="11">
        <v>662.95</v>
      </c>
      <c r="P2552" s="11">
        <v>3772.86</v>
      </c>
    </row>
    <row r="2553" spans="1:16">
      <c r="A2553" t="str">
        <f t="shared" si="58"/>
        <v>1153</v>
      </c>
      <c r="B2553" s="10">
        <v>11</v>
      </c>
      <c r="C2553" s="10">
        <v>53</v>
      </c>
      <c r="D2553" s="10"/>
      <c r="E2553" s="10">
        <v>21320</v>
      </c>
      <c r="F2553" s="10">
        <v>20000</v>
      </c>
      <c r="G2553" s="10"/>
      <c r="H2553" s="10">
        <v>3138.25</v>
      </c>
      <c r="I2553" s="10"/>
      <c r="J2553" s="10">
        <v>17204</v>
      </c>
      <c r="K2553" s="10">
        <v>168.85</v>
      </c>
      <c r="L2553" s="10">
        <v>1140.3599999999999</v>
      </c>
      <c r="M2553" s="10">
        <v>422.13</v>
      </c>
      <c r="N2553" s="10">
        <v>2850.9</v>
      </c>
      <c r="O2553" s="10">
        <v>675.4</v>
      </c>
      <c r="P2553" s="10">
        <v>4561.4399999999996</v>
      </c>
    </row>
    <row r="2554" spans="1:16">
      <c r="A2554" t="str">
        <f t="shared" si="58"/>
        <v>1254</v>
      </c>
      <c r="B2554" s="11">
        <v>12</v>
      </c>
      <c r="C2554" s="11">
        <v>54</v>
      </c>
      <c r="D2554" s="11"/>
      <c r="E2554" s="11">
        <v>21320</v>
      </c>
      <c r="F2554" s="11">
        <v>20000</v>
      </c>
      <c r="G2554" s="11">
        <v>900</v>
      </c>
      <c r="H2554" s="11">
        <v>4132.3999999999996</v>
      </c>
      <c r="I2554" s="11"/>
      <c r="J2554" s="11">
        <v>16630</v>
      </c>
      <c r="K2554" s="11">
        <v>172.04</v>
      </c>
      <c r="L2554" s="11">
        <v>1346.61</v>
      </c>
      <c r="M2554" s="11">
        <v>430.1</v>
      </c>
      <c r="N2554" s="11">
        <v>3366.53</v>
      </c>
      <c r="O2554" s="11">
        <v>688.16</v>
      </c>
      <c r="P2554" s="11">
        <v>5386.45</v>
      </c>
    </row>
    <row r="2555" spans="1:16">
      <c r="A2555" t="str">
        <f t="shared" si="58"/>
        <v>1355</v>
      </c>
      <c r="B2555" s="10">
        <v>13</v>
      </c>
      <c r="C2555" s="10">
        <v>55</v>
      </c>
      <c r="D2555" s="10"/>
      <c r="E2555" s="10">
        <v>21320</v>
      </c>
      <c r="F2555" s="10">
        <v>20000</v>
      </c>
      <c r="G2555" s="10"/>
      <c r="H2555" s="10">
        <v>4256.37</v>
      </c>
      <c r="I2555" s="10"/>
      <c r="J2555" s="10">
        <v>16937</v>
      </c>
      <c r="K2555" s="10">
        <v>166.3</v>
      </c>
      <c r="L2555" s="10">
        <v>1553.31</v>
      </c>
      <c r="M2555" s="10">
        <v>415.75</v>
      </c>
      <c r="N2555" s="10">
        <v>3883.27</v>
      </c>
      <c r="O2555" s="10">
        <v>665.2</v>
      </c>
      <c r="P2555" s="10">
        <v>6213.24</v>
      </c>
    </row>
    <row r="2556" spans="1:16">
      <c r="A2556" t="str">
        <f t="shared" si="58"/>
        <v>1456</v>
      </c>
      <c r="B2556" s="11">
        <v>14</v>
      </c>
      <c r="C2556" s="11">
        <v>56</v>
      </c>
      <c r="D2556" s="11"/>
      <c r="E2556" s="11">
        <v>21320</v>
      </c>
      <c r="F2556" s="11">
        <v>20000</v>
      </c>
      <c r="G2556" s="11"/>
      <c r="H2556" s="11">
        <v>4384.0600000000004</v>
      </c>
      <c r="I2556" s="11"/>
      <c r="J2556" s="11">
        <v>17251</v>
      </c>
      <c r="K2556" s="11">
        <v>169.37</v>
      </c>
      <c r="L2556" s="11">
        <v>1769.28</v>
      </c>
      <c r="M2556" s="11">
        <v>423.43</v>
      </c>
      <c r="N2556" s="11">
        <v>4423.2</v>
      </c>
      <c r="O2556" s="11">
        <v>677.48</v>
      </c>
      <c r="P2556" s="11">
        <v>7077.12</v>
      </c>
    </row>
    <row r="2557" spans="1:16">
      <c r="A2557" t="str">
        <f t="shared" si="58"/>
        <v>1557</v>
      </c>
      <c r="B2557" s="10">
        <v>15</v>
      </c>
      <c r="C2557" s="10">
        <v>57</v>
      </c>
      <c r="D2557" s="10"/>
      <c r="E2557" s="10">
        <v>21320</v>
      </c>
      <c r="F2557" s="10">
        <v>20000</v>
      </c>
      <c r="G2557" s="10">
        <v>900</v>
      </c>
      <c r="H2557" s="10">
        <v>5415.58</v>
      </c>
      <c r="I2557" s="10"/>
      <c r="J2557" s="10">
        <v>16672</v>
      </c>
      <c r="K2557" s="10">
        <v>172.51</v>
      </c>
      <c r="L2557" s="10">
        <v>1994.87</v>
      </c>
      <c r="M2557" s="10">
        <v>431.28</v>
      </c>
      <c r="N2557" s="10">
        <v>4987.17</v>
      </c>
      <c r="O2557" s="10">
        <v>690.04</v>
      </c>
      <c r="P2557" s="10">
        <v>7979.47</v>
      </c>
    </row>
    <row r="2558" spans="1:16">
      <c r="A2558" t="str">
        <f t="shared" si="58"/>
        <v>1658</v>
      </c>
      <c r="B2558" s="11">
        <v>16</v>
      </c>
      <c r="C2558" s="11">
        <v>58</v>
      </c>
      <c r="D2558" s="11"/>
      <c r="E2558" s="11">
        <v>21320</v>
      </c>
      <c r="F2558" s="11">
        <v>20000</v>
      </c>
      <c r="G2558" s="11"/>
      <c r="H2558" s="11">
        <v>5578.05</v>
      </c>
      <c r="I2558" s="11"/>
      <c r="J2558" s="11">
        <v>16972</v>
      </c>
      <c r="K2558" s="11">
        <v>166.72</v>
      </c>
      <c r="L2558" s="11">
        <v>2221.4299999999998</v>
      </c>
      <c r="M2558" s="11">
        <v>416.8</v>
      </c>
      <c r="N2558" s="11">
        <v>5553.58</v>
      </c>
      <c r="O2558" s="11">
        <v>666.88</v>
      </c>
      <c r="P2558" s="11">
        <v>8885.73</v>
      </c>
    </row>
    <row r="2559" spans="1:16">
      <c r="A2559" t="str">
        <f t="shared" si="58"/>
        <v>1759</v>
      </c>
      <c r="B2559" s="10">
        <v>17</v>
      </c>
      <c r="C2559" s="10">
        <v>59</v>
      </c>
      <c r="D2559" s="10"/>
      <c r="E2559" s="10">
        <v>21320</v>
      </c>
      <c r="F2559" s="10">
        <v>20000</v>
      </c>
      <c r="G2559" s="10"/>
      <c r="H2559" s="10">
        <v>5745.39</v>
      </c>
      <c r="I2559" s="10"/>
      <c r="J2559" s="10">
        <v>17279</v>
      </c>
      <c r="K2559" s="10">
        <v>169.72</v>
      </c>
      <c r="L2559" s="10">
        <v>2457.8000000000002</v>
      </c>
      <c r="M2559" s="10">
        <v>424.3</v>
      </c>
      <c r="N2559" s="10">
        <v>6144.49</v>
      </c>
      <c r="O2559" s="10">
        <v>678.88</v>
      </c>
      <c r="P2559" s="10">
        <v>9831.19</v>
      </c>
    </row>
    <row r="2560" spans="1:16">
      <c r="A2560" t="str">
        <f t="shared" si="58"/>
        <v>1860</v>
      </c>
      <c r="B2560" s="11">
        <v>18</v>
      </c>
      <c r="C2560" s="11">
        <v>60</v>
      </c>
      <c r="D2560" s="11"/>
      <c r="E2560" s="11">
        <v>21320</v>
      </c>
      <c r="F2560" s="11">
        <v>20000</v>
      </c>
      <c r="G2560" s="11">
        <v>900</v>
      </c>
      <c r="H2560" s="11">
        <v>6817.75</v>
      </c>
      <c r="I2560" s="11"/>
      <c r="J2560" s="11">
        <v>16692</v>
      </c>
      <c r="K2560" s="11">
        <v>172.79</v>
      </c>
      <c r="L2560" s="11">
        <v>2704.32</v>
      </c>
      <c r="M2560" s="11">
        <v>431.98</v>
      </c>
      <c r="N2560" s="11">
        <v>6760.8</v>
      </c>
      <c r="O2560" s="11">
        <v>691.16</v>
      </c>
      <c r="P2560" s="11">
        <v>10817.28</v>
      </c>
    </row>
    <row r="2561" spans="1:16">
      <c r="A2561" t="str">
        <f t="shared" si="58"/>
        <v>1961</v>
      </c>
      <c r="B2561" s="10">
        <v>19</v>
      </c>
      <c r="C2561" s="10">
        <v>61</v>
      </c>
      <c r="D2561" s="10"/>
      <c r="E2561" s="10">
        <v>21320</v>
      </c>
      <c r="F2561" s="10">
        <v>20000</v>
      </c>
      <c r="G2561" s="10"/>
      <c r="H2561" s="10">
        <v>7022.29</v>
      </c>
      <c r="I2561" s="10"/>
      <c r="J2561" s="10">
        <v>16982</v>
      </c>
      <c r="K2561" s="10">
        <v>166.92</v>
      </c>
      <c r="L2561" s="10">
        <v>2952.37</v>
      </c>
      <c r="M2561" s="10">
        <v>417.3</v>
      </c>
      <c r="N2561" s="10">
        <v>7380.93</v>
      </c>
      <c r="O2561" s="10">
        <v>667.68</v>
      </c>
      <c r="P2561" s="10">
        <v>11809.48</v>
      </c>
    </row>
    <row r="2562" spans="1:16">
      <c r="A2562" t="str">
        <f t="shared" si="58"/>
        <v>2062</v>
      </c>
      <c r="B2562" s="11">
        <v>20</v>
      </c>
      <c r="C2562" s="11">
        <v>62</v>
      </c>
      <c r="D2562" s="11"/>
      <c r="E2562" s="11">
        <v>21320</v>
      </c>
      <c r="F2562" s="11">
        <v>20000</v>
      </c>
      <c r="G2562" s="11"/>
      <c r="H2562" s="11">
        <v>7232.95</v>
      </c>
      <c r="I2562" s="11"/>
      <c r="J2562" s="11">
        <v>17279</v>
      </c>
      <c r="K2562" s="11">
        <v>169.82</v>
      </c>
      <c r="L2562" s="11">
        <v>3210.76</v>
      </c>
      <c r="M2562" s="11">
        <v>424.55</v>
      </c>
      <c r="N2562" s="11">
        <v>8026.9</v>
      </c>
      <c r="O2562" s="11">
        <v>679.28</v>
      </c>
      <c r="P2562" s="11">
        <v>12843.04</v>
      </c>
    </row>
    <row r="2563" spans="1:16">
      <c r="A2563" t="str">
        <f t="shared" si="58"/>
        <v>2163</v>
      </c>
      <c r="B2563" s="10">
        <v>21</v>
      </c>
      <c r="C2563" s="10">
        <v>63</v>
      </c>
      <c r="D2563" s="10"/>
      <c r="E2563" s="10">
        <v>21320</v>
      </c>
      <c r="F2563" s="10">
        <v>20000</v>
      </c>
      <c r="G2563" s="10">
        <v>900</v>
      </c>
      <c r="H2563" s="10">
        <v>8349.94</v>
      </c>
      <c r="I2563" s="10"/>
      <c r="J2563" s="10">
        <v>16681</v>
      </c>
      <c r="K2563" s="10">
        <v>172.78</v>
      </c>
      <c r="L2563" s="10">
        <v>3479.86</v>
      </c>
      <c r="M2563" s="10">
        <v>431.95</v>
      </c>
      <c r="N2563" s="10">
        <v>8699.66</v>
      </c>
      <c r="O2563" s="10">
        <v>691.12</v>
      </c>
      <c r="P2563" s="10">
        <v>13919.46</v>
      </c>
    </row>
    <row r="2564" spans="1:16">
      <c r="A2564" t="str">
        <f t="shared" si="58"/>
        <v>2264</v>
      </c>
      <c r="B2564" s="11">
        <v>22</v>
      </c>
      <c r="C2564" s="11">
        <v>64</v>
      </c>
      <c r="D2564" s="11"/>
      <c r="E2564" s="11">
        <v>21320</v>
      </c>
      <c r="F2564" s="11">
        <v>20000</v>
      </c>
      <c r="G2564" s="11"/>
      <c r="H2564" s="11">
        <v>8600.44</v>
      </c>
      <c r="I2564" s="11"/>
      <c r="J2564" s="11">
        <v>16957</v>
      </c>
      <c r="K2564" s="11">
        <v>166.81</v>
      </c>
      <c r="L2564" s="11">
        <v>3751.07</v>
      </c>
      <c r="M2564" s="11">
        <v>417.03</v>
      </c>
      <c r="N2564" s="11">
        <v>9377.67</v>
      </c>
      <c r="O2564" s="11">
        <v>667.24</v>
      </c>
      <c r="P2564" s="11">
        <v>15004.28</v>
      </c>
    </row>
    <row r="2565" spans="1:16">
      <c r="A2565" t="str">
        <f t="shared" si="58"/>
        <v>2365</v>
      </c>
      <c r="B2565" s="10">
        <v>23</v>
      </c>
      <c r="C2565" s="10">
        <v>65</v>
      </c>
      <c r="D2565" s="10"/>
      <c r="E2565" s="10">
        <v>21320</v>
      </c>
      <c r="F2565" s="10">
        <v>20000</v>
      </c>
      <c r="G2565" s="10"/>
      <c r="H2565" s="10">
        <v>8858.4500000000007</v>
      </c>
      <c r="I2565" s="10"/>
      <c r="J2565" s="10">
        <v>17237</v>
      </c>
      <c r="K2565" s="10">
        <v>169.57</v>
      </c>
      <c r="L2565" s="10">
        <v>4033.17</v>
      </c>
      <c r="M2565" s="10">
        <v>423.93</v>
      </c>
      <c r="N2565" s="10">
        <v>10082.93</v>
      </c>
      <c r="O2565" s="10">
        <v>678.28</v>
      </c>
      <c r="P2565" s="10">
        <v>16132.69</v>
      </c>
    </row>
    <row r="2566" spans="1:16">
      <c r="A2566" t="str">
        <f t="shared" si="58"/>
        <v>2466</v>
      </c>
      <c r="B2566" s="11">
        <v>24</v>
      </c>
      <c r="C2566" s="11">
        <v>66</v>
      </c>
      <c r="D2566" s="11"/>
      <c r="E2566" s="11">
        <v>21320</v>
      </c>
      <c r="F2566" s="11">
        <v>20000</v>
      </c>
      <c r="G2566" s="11">
        <v>900</v>
      </c>
      <c r="H2566" s="11">
        <v>10024.209999999999</v>
      </c>
      <c r="I2566" s="11"/>
      <c r="J2566" s="11">
        <v>16624</v>
      </c>
      <c r="K2566" s="11">
        <v>172.37</v>
      </c>
      <c r="L2566" s="11">
        <v>4326.54</v>
      </c>
      <c r="M2566" s="11">
        <v>430.93</v>
      </c>
      <c r="N2566" s="11">
        <v>10816.34</v>
      </c>
      <c r="O2566" s="11">
        <v>689.48</v>
      </c>
      <c r="P2566" s="11">
        <v>17306.150000000001</v>
      </c>
    </row>
    <row r="2567" spans="1:16">
      <c r="A2567" t="str">
        <f t="shared" si="58"/>
        <v>2567</v>
      </c>
      <c r="B2567" s="10">
        <v>25</v>
      </c>
      <c r="C2567" s="10">
        <v>67</v>
      </c>
      <c r="D2567" s="10"/>
      <c r="E2567" s="10">
        <v>21320</v>
      </c>
      <c r="F2567" s="10">
        <v>20000</v>
      </c>
      <c r="G2567" s="10"/>
      <c r="H2567" s="10">
        <v>10324.93</v>
      </c>
      <c r="I2567" s="10"/>
      <c r="J2567" s="10">
        <v>16877</v>
      </c>
      <c r="K2567" s="10">
        <v>166.24</v>
      </c>
      <c r="L2567" s="10">
        <v>4622.57</v>
      </c>
      <c r="M2567" s="10">
        <v>415.6</v>
      </c>
      <c r="N2567" s="10">
        <v>11556.43</v>
      </c>
      <c r="O2567" s="10">
        <v>664.96</v>
      </c>
      <c r="P2567" s="10">
        <v>18490.29</v>
      </c>
    </row>
    <row r="2568" spans="1:16">
      <c r="A2568" t="str">
        <f t="shared" si="58"/>
        <v>2668</v>
      </c>
      <c r="B2568" s="11">
        <v>26</v>
      </c>
      <c r="C2568" s="11">
        <v>68</v>
      </c>
      <c r="D2568" s="11"/>
      <c r="E2568" s="11">
        <v>21320</v>
      </c>
      <c r="F2568" s="11">
        <v>20000</v>
      </c>
      <c r="G2568" s="11"/>
      <c r="H2568" s="11">
        <v>10634.68</v>
      </c>
      <c r="I2568" s="11"/>
      <c r="J2568" s="11">
        <v>17135</v>
      </c>
      <c r="K2568" s="11">
        <v>168.77</v>
      </c>
      <c r="L2568" s="11">
        <v>4930.0200000000004</v>
      </c>
      <c r="M2568" s="11">
        <v>421.93</v>
      </c>
      <c r="N2568" s="11">
        <v>12325.05</v>
      </c>
      <c r="O2568" s="11">
        <v>675.08</v>
      </c>
      <c r="P2568" s="11">
        <v>19720.080000000002</v>
      </c>
    </row>
    <row r="2569" spans="1:16">
      <c r="A2569" t="str">
        <f t="shared" si="58"/>
        <v>2769</v>
      </c>
      <c r="B2569" s="10">
        <v>27</v>
      </c>
      <c r="C2569" s="10">
        <v>69</v>
      </c>
      <c r="D2569" s="10"/>
      <c r="E2569" s="10">
        <v>21320</v>
      </c>
      <c r="F2569" s="10">
        <v>20000</v>
      </c>
      <c r="G2569" s="10">
        <v>900</v>
      </c>
      <c r="H2569" s="10">
        <v>11853.72</v>
      </c>
      <c r="I2569" s="10"/>
      <c r="J2569" s="10">
        <v>16497</v>
      </c>
      <c r="K2569" s="10">
        <v>171.35</v>
      </c>
      <c r="L2569" s="10">
        <v>5249.27</v>
      </c>
      <c r="M2569" s="10">
        <v>428.38</v>
      </c>
      <c r="N2569" s="10">
        <v>13123.18</v>
      </c>
      <c r="O2569" s="10">
        <v>685.4</v>
      </c>
      <c r="P2569" s="10">
        <v>20997.08</v>
      </c>
    </row>
    <row r="2570" spans="1:16">
      <c r="A2570" t="str">
        <f t="shared" si="58"/>
        <v>2870</v>
      </c>
      <c r="B2570" s="11">
        <v>28</v>
      </c>
      <c r="C2570" s="11">
        <v>70</v>
      </c>
      <c r="D2570" s="11"/>
      <c r="E2570" s="11">
        <v>21320</v>
      </c>
      <c r="F2570" s="11">
        <v>20000</v>
      </c>
      <c r="G2570" s="11"/>
      <c r="H2570" s="11">
        <v>12209.33</v>
      </c>
      <c r="I2570" s="11"/>
      <c r="J2570" s="11">
        <v>16718</v>
      </c>
      <c r="K2570" s="11">
        <v>164.97</v>
      </c>
      <c r="L2570" s="11">
        <v>5571.72</v>
      </c>
      <c r="M2570" s="11">
        <v>412.43</v>
      </c>
      <c r="N2570" s="11">
        <v>13929.3</v>
      </c>
      <c r="O2570" s="11">
        <v>659.88</v>
      </c>
      <c r="P2570" s="11">
        <v>22286.880000000001</v>
      </c>
    </row>
    <row r="2571" spans="1:16">
      <c r="A2571" t="str">
        <f t="shared" si="58"/>
        <v>2971</v>
      </c>
      <c r="B2571" s="10">
        <v>29</v>
      </c>
      <c r="C2571" s="10">
        <v>71</v>
      </c>
      <c r="D2571" s="10"/>
      <c r="E2571" s="10">
        <v>21320</v>
      </c>
      <c r="F2571" s="10">
        <v>20000</v>
      </c>
      <c r="G2571" s="10"/>
      <c r="H2571" s="10">
        <v>12575.61</v>
      </c>
      <c r="I2571" s="10"/>
      <c r="J2571" s="10">
        <v>16940</v>
      </c>
      <c r="K2571" s="10">
        <v>167.18</v>
      </c>
      <c r="L2571" s="10">
        <v>5906.05</v>
      </c>
      <c r="M2571" s="10">
        <v>417.95</v>
      </c>
      <c r="N2571" s="10">
        <v>14765.13</v>
      </c>
      <c r="O2571" s="10">
        <v>668.72</v>
      </c>
      <c r="P2571" s="10">
        <v>23624.2</v>
      </c>
    </row>
    <row r="2572" spans="1:16">
      <c r="A2572" t="str">
        <f t="shared" si="58"/>
        <v>3072</v>
      </c>
      <c r="B2572" s="11">
        <v>30</v>
      </c>
      <c r="C2572" s="11">
        <v>72</v>
      </c>
      <c r="D2572" s="11"/>
      <c r="E2572" s="11">
        <v>21320</v>
      </c>
      <c r="F2572" s="11">
        <v>20000</v>
      </c>
      <c r="G2572" s="11">
        <v>900</v>
      </c>
      <c r="H2572" s="11">
        <v>13852.88</v>
      </c>
      <c r="I2572" s="11"/>
      <c r="J2572" s="11">
        <v>16264</v>
      </c>
      <c r="K2572" s="11">
        <v>169.4</v>
      </c>
      <c r="L2572" s="11">
        <v>6252.63</v>
      </c>
      <c r="M2572" s="11">
        <v>423.5</v>
      </c>
      <c r="N2572" s="11">
        <v>15631.58</v>
      </c>
      <c r="O2572" s="11">
        <v>677.6</v>
      </c>
      <c r="P2572" s="11">
        <v>25010.53</v>
      </c>
    </row>
    <row r="2573" spans="1:16">
      <c r="A2573" t="str">
        <f t="shared" si="58"/>
        <v>3173</v>
      </c>
      <c r="B2573" s="10">
        <v>31</v>
      </c>
      <c r="C2573" s="10">
        <v>73</v>
      </c>
      <c r="D2573" s="10"/>
      <c r="E2573" s="10">
        <v>21320</v>
      </c>
      <c r="F2573" s="10">
        <v>20000</v>
      </c>
      <c r="G2573" s="10"/>
      <c r="H2573" s="10">
        <v>14268.47</v>
      </c>
      <c r="I2573" s="10"/>
      <c r="J2573" s="10">
        <v>16433</v>
      </c>
      <c r="K2573" s="10">
        <v>162.63999999999999</v>
      </c>
      <c r="L2573" s="10">
        <v>6602.85</v>
      </c>
      <c r="M2573" s="10">
        <v>406.6</v>
      </c>
      <c r="N2573" s="10">
        <v>16507.13</v>
      </c>
      <c r="O2573" s="10">
        <v>650.55999999999995</v>
      </c>
      <c r="P2573" s="10">
        <v>26411.41</v>
      </c>
    </row>
    <row r="2574" spans="1:16">
      <c r="A2574" t="str">
        <f t="shared" si="58"/>
        <v>3274</v>
      </c>
      <c r="B2574" s="11">
        <v>32</v>
      </c>
      <c r="C2574" s="11">
        <v>74</v>
      </c>
      <c r="D2574" s="11"/>
      <c r="E2574" s="11">
        <v>21320</v>
      </c>
      <c r="F2574" s="11">
        <v>20000</v>
      </c>
      <c r="G2574" s="11"/>
      <c r="H2574" s="11">
        <v>14696.52</v>
      </c>
      <c r="I2574" s="11"/>
      <c r="J2574" s="11">
        <v>16598</v>
      </c>
      <c r="K2574" s="11">
        <v>164.33</v>
      </c>
      <c r="L2574" s="11">
        <v>6965.27</v>
      </c>
      <c r="M2574" s="11">
        <v>410.83</v>
      </c>
      <c r="N2574" s="11">
        <v>17413.169999999998</v>
      </c>
      <c r="O2574" s="11">
        <v>657.32</v>
      </c>
      <c r="P2574" s="11">
        <v>27861.07</v>
      </c>
    </row>
    <row r="2575" spans="1:16">
      <c r="A2575" t="str">
        <f t="shared" si="58"/>
        <v>3375</v>
      </c>
      <c r="B2575" s="10">
        <v>33</v>
      </c>
      <c r="C2575" s="10">
        <v>75</v>
      </c>
      <c r="D2575" s="10"/>
      <c r="E2575" s="10">
        <v>21320</v>
      </c>
      <c r="F2575" s="10">
        <v>20000</v>
      </c>
      <c r="G2575" s="10">
        <v>900</v>
      </c>
      <c r="H2575" s="10">
        <v>16037.42</v>
      </c>
      <c r="I2575" s="10"/>
      <c r="J2575" s="10">
        <v>15858</v>
      </c>
      <c r="K2575" s="10">
        <v>165.98</v>
      </c>
      <c r="L2575" s="10">
        <v>7340.2</v>
      </c>
      <c r="M2575" s="10">
        <v>414.95</v>
      </c>
      <c r="N2575" s="10">
        <v>18350.509999999998</v>
      </c>
      <c r="O2575" s="10">
        <v>663.92</v>
      </c>
      <c r="P2575" s="10">
        <v>29360.82</v>
      </c>
    </row>
    <row r="2576" spans="1:16">
      <c r="A2576" t="str">
        <f t="shared" si="58"/>
        <v>3476</v>
      </c>
      <c r="B2576" s="11">
        <v>34</v>
      </c>
      <c r="C2576" s="11">
        <v>76</v>
      </c>
      <c r="D2576" s="11"/>
      <c r="E2576" s="11">
        <v>21320</v>
      </c>
      <c r="F2576" s="11">
        <v>20000</v>
      </c>
      <c r="G2576" s="11"/>
      <c r="H2576" s="11">
        <v>16518.54</v>
      </c>
      <c r="I2576" s="11"/>
      <c r="J2576" s="11">
        <v>15944</v>
      </c>
      <c r="K2576" s="11">
        <v>158.58000000000001</v>
      </c>
      <c r="L2576" s="11">
        <v>7718.99</v>
      </c>
      <c r="M2576" s="11">
        <v>396.45</v>
      </c>
      <c r="N2576" s="11">
        <v>19297.48</v>
      </c>
      <c r="O2576" s="11">
        <v>634.32000000000005</v>
      </c>
      <c r="P2576" s="11">
        <v>30875.96</v>
      </c>
    </row>
    <row r="2577" spans="1:16">
      <c r="A2577" t="str">
        <f t="shared" si="58"/>
        <v>3577</v>
      </c>
      <c r="B2577" s="10">
        <v>35</v>
      </c>
      <c r="C2577" s="10">
        <v>77</v>
      </c>
      <c r="D2577" s="10"/>
      <c r="E2577" s="10">
        <v>21320</v>
      </c>
      <c r="F2577" s="10">
        <v>20000</v>
      </c>
      <c r="G2577" s="10"/>
      <c r="H2577" s="10">
        <v>17014.099999999999</v>
      </c>
      <c r="I2577" s="10"/>
      <c r="J2577" s="10">
        <v>16013</v>
      </c>
      <c r="K2577" s="10">
        <v>159.44</v>
      </c>
      <c r="L2577" s="10">
        <v>8110</v>
      </c>
      <c r="M2577" s="10">
        <v>398.6</v>
      </c>
      <c r="N2577" s="10">
        <v>20275</v>
      </c>
      <c r="O2577" s="10">
        <v>637.76</v>
      </c>
      <c r="P2577" s="10">
        <v>32440</v>
      </c>
    </row>
    <row r="2578" spans="1:16">
      <c r="A2578" t="str">
        <f t="shared" si="58"/>
        <v>3678</v>
      </c>
      <c r="B2578" s="11">
        <v>36</v>
      </c>
      <c r="C2578" s="11">
        <v>78</v>
      </c>
      <c r="D2578" s="11"/>
      <c r="E2578" s="11">
        <v>21320</v>
      </c>
      <c r="F2578" s="11">
        <v>20000</v>
      </c>
      <c r="G2578" s="11">
        <v>900</v>
      </c>
      <c r="H2578" s="11">
        <v>18424.52</v>
      </c>
      <c r="I2578" s="11"/>
      <c r="J2578" s="11">
        <v>15163</v>
      </c>
      <c r="K2578" s="11">
        <v>160.13</v>
      </c>
      <c r="L2578" s="11">
        <v>8513.43</v>
      </c>
      <c r="M2578" s="11">
        <v>400.33</v>
      </c>
      <c r="N2578" s="11">
        <v>21283.58</v>
      </c>
      <c r="O2578" s="11">
        <v>640.52</v>
      </c>
      <c r="P2578" s="11">
        <v>34053.72</v>
      </c>
    </row>
    <row r="2579" spans="1:16">
      <c r="A2579" t="str">
        <f t="shared" si="58"/>
        <v>3779</v>
      </c>
      <c r="B2579" s="10">
        <v>37</v>
      </c>
      <c r="C2579" s="10">
        <v>79</v>
      </c>
      <c r="D2579" s="10"/>
      <c r="E2579" s="10">
        <v>21320</v>
      </c>
      <c r="F2579" s="10">
        <v>20000</v>
      </c>
      <c r="G2579" s="10"/>
      <c r="H2579" s="10">
        <v>18977.259999999998</v>
      </c>
      <c r="I2579" s="10"/>
      <c r="J2579" s="10">
        <v>15103</v>
      </c>
      <c r="K2579" s="10">
        <v>151.63</v>
      </c>
      <c r="L2579" s="10">
        <v>8920.4599999999991</v>
      </c>
      <c r="M2579" s="10">
        <v>379.08</v>
      </c>
      <c r="N2579" s="10">
        <v>22301.16</v>
      </c>
      <c r="O2579" s="10">
        <v>606.52</v>
      </c>
      <c r="P2579" s="10">
        <v>35681.85</v>
      </c>
    </row>
    <row r="2580" spans="1:16">
      <c r="A2580" t="str">
        <f t="shared" si="58"/>
        <v>3880</v>
      </c>
      <c r="B2580" s="11">
        <v>38</v>
      </c>
      <c r="C2580" s="11">
        <v>80</v>
      </c>
      <c r="D2580" s="11"/>
      <c r="E2580" s="11">
        <v>21320</v>
      </c>
      <c r="F2580" s="11">
        <v>20000</v>
      </c>
      <c r="G2580" s="11"/>
      <c r="H2580" s="11">
        <v>19546.57</v>
      </c>
      <c r="I2580" s="11">
        <v>15000</v>
      </c>
      <c r="J2580" s="11">
        <v>15000</v>
      </c>
      <c r="K2580" s="11">
        <v>151.03</v>
      </c>
      <c r="L2580" s="11">
        <v>9339.11</v>
      </c>
      <c r="M2580" s="11">
        <v>377.58</v>
      </c>
      <c r="N2580" s="11">
        <v>23347.77</v>
      </c>
      <c r="O2580" s="11">
        <v>604.12</v>
      </c>
      <c r="P2580" s="11">
        <v>37356.43</v>
      </c>
    </row>
    <row r="2581" spans="1:16" ht="54">
      <c r="B2581" s="9" t="s">
        <v>27</v>
      </c>
      <c r="C2581" s="9" t="s">
        <v>13</v>
      </c>
      <c r="D2581" s="9" t="s">
        <v>3027</v>
      </c>
      <c r="E2581" s="9" t="s">
        <v>15</v>
      </c>
      <c r="F2581" s="9" t="s">
        <v>16</v>
      </c>
      <c r="G2581" s="9" t="s">
        <v>17</v>
      </c>
      <c r="H2581" s="9" t="s">
        <v>3028</v>
      </c>
      <c r="I2581" s="9" t="s">
        <v>19</v>
      </c>
      <c r="J2581" s="9" t="s">
        <v>20</v>
      </c>
      <c r="K2581" s="9" t="s">
        <v>21</v>
      </c>
      <c r="L2581" s="9" t="s">
        <v>22</v>
      </c>
      <c r="M2581" s="9" t="s">
        <v>23</v>
      </c>
      <c r="N2581" s="9" t="s">
        <v>24</v>
      </c>
      <c r="O2581" s="9" t="s">
        <v>25</v>
      </c>
      <c r="P2581" s="9" t="s">
        <v>26</v>
      </c>
    </row>
    <row r="2582" spans="1:16">
      <c r="A2582" t="str">
        <f t="shared" ref="A2582:A2618" si="59">B2582&amp;C2582</f>
        <v>144</v>
      </c>
      <c r="B2582" s="10">
        <v>1</v>
      </c>
      <c r="C2582" s="10">
        <v>44</v>
      </c>
      <c r="D2582" s="10">
        <v>2146</v>
      </c>
      <c r="E2582" s="10">
        <v>2146</v>
      </c>
      <c r="F2582" s="10">
        <v>20000</v>
      </c>
      <c r="G2582" s="10"/>
      <c r="H2582" s="10"/>
      <c r="I2582" s="10"/>
      <c r="J2582" s="10">
        <v>965.7</v>
      </c>
      <c r="K2582" s="10">
        <v>11.8</v>
      </c>
      <c r="L2582" s="10">
        <v>11.8</v>
      </c>
      <c r="M2582" s="10">
        <v>29.51</v>
      </c>
      <c r="N2582" s="10">
        <v>29.51</v>
      </c>
      <c r="O2582" s="10">
        <v>47.21</v>
      </c>
      <c r="P2582" s="10">
        <v>47.21</v>
      </c>
    </row>
    <row r="2583" spans="1:16">
      <c r="A2583" t="str">
        <f t="shared" si="59"/>
        <v>245</v>
      </c>
      <c r="B2583" s="11">
        <v>2</v>
      </c>
      <c r="C2583" s="11">
        <v>45</v>
      </c>
      <c r="D2583" s="11">
        <v>2146</v>
      </c>
      <c r="E2583" s="11">
        <v>4292</v>
      </c>
      <c r="F2583" s="11">
        <v>20000</v>
      </c>
      <c r="G2583" s="11"/>
      <c r="H2583" s="11"/>
      <c r="I2583" s="11"/>
      <c r="J2583" s="11">
        <v>2544</v>
      </c>
      <c r="K2583" s="11">
        <v>27.62</v>
      </c>
      <c r="L2583" s="11">
        <v>39.770000000000003</v>
      </c>
      <c r="M2583" s="11">
        <v>69.040000000000006</v>
      </c>
      <c r="N2583" s="11">
        <v>99.43</v>
      </c>
      <c r="O2583" s="11">
        <v>110.46</v>
      </c>
      <c r="P2583" s="11">
        <v>159.09</v>
      </c>
    </row>
    <row r="2584" spans="1:16">
      <c r="A2584" t="str">
        <f t="shared" si="59"/>
        <v>346</v>
      </c>
      <c r="B2584" s="10">
        <v>3</v>
      </c>
      <c r="C2584" s="10">
        <v>46</v>
      </c>
      <c r="D2584" s="10">
        <v>2146</v>
      </c>
      <c r="E2584" s="10">
        <v>6438</v>
      </c>
      <c r="F2584" s="10">
        <v>20000</v>
      </c>
      <c r="G2584" s="10">
        <v>900</v>
      </c>
      <c r="H2584" s="10">
        <v>900</v>
      </c>
      <c r="I2584" s="10"/>
      <c r="J2584" s="10">
        <v>3265</v>
      </c>
      <c r="K2584" s="10">
        <v>43.75</v>
      </c>
      <c r="L2584" s="10">
        <v>84.71</v>
      </c>
      <c r="M2584" s="10">
        <v>109.36</v>
      </c>
      <c r="N2584" s="10">
        <v>211.78</v>
      </c>
      <c r="O2584" s="10">
        <v>174.98</v>
      </c>
      <c r="P2584" s="10">
        <v>338.84</v>
      </c>
    </row>
    <row r="2585" spans="1:16">
      <c r="A2585" t="str">
        <f t="shared" si="59"/>
        <v>447</v>
      </c>
      <c r="B2585" s="11">
        <v>4</v>
      </c>
      <c r="C2585" s="11">
        <v>47</v>
      </c>
      <c r="D2585" s="11">
        <v>2146</v>
      </c>
      <c r="E2585" s="11">
        <v>8584</v>
      </c>
      <c r="F2585" s="11">
        <v>20000</v>
      </c>
      <c r="G2585" s="11"/>
      <c r="H2585" s="11">
        <v>927</v>
      </c>
      <c r="I2585" s="11"/>
      <c r="J2585" s="11">
        <v>5230</v>
      </c>
      <c r="K2585" s="11">
        <v>55.07</v>
      </c>
      <c r="L2585" s="11">
        <v>142.32</v>
      </c>
      <c r="M2585" s="11">
        <v>137.66999999999999</v>
      </c>
      <c r="N2585" s="11">
        <v>355.8</v>
      </c>
      <c r="O2585" s="11">
        <v>220.27</v>
      </c>
      <c r="P2585" s="11">
        <v>569.28</v>
      </c>
    </row>
    <row r="2586" spans="1:16">
      <c r="A2586" t="str">
        <f t="shared" si="59"/>
        <v>548</v>
      </c>
      <c r="B2586" s="10">
        <v>5</v>
      </c>
      <c r="C2586" s="10">
        <v>48</v>
      </c>
      <c r="D2586" s="10">
        <v>2146</v>
      </c>
      <c r="E2586" s="10">
        <v>10730</v>
      </c>
      <c r="F2586" s="10">
        <v>20000</v>
      </c>
      <c r="G2586" s="10"/>
      <c r="H2586" s="10">
        <v>954.81</v>
      </c>
      <c r="I2586" s="10"/>
      <c r="J2586" s="10">
        <v>7278</v>
      </c>
      <c r="K2586" s="10">
        <v>75.599999999999994</v>
      </c>
      <c r="L2586" s="10">
        <v>222.19</v>
      </c>
      <c r="M2586" s="10">
        <v>188.99</v>
      </c>
      <c r="N2586" s="10">
        <v>555.47</v>
      </c>
      <c r="O2586" s="10">
        <v>302.39</v>
      </c>
      <c r="P2586" s="10">
        <v>888.75</v>
      </c>
    </row>
    <row r="2587" spans="1:16">
      <c r="A2587" t="str">
        <f t="shared" si="59"/>
        <v>649</v>
      </c>
      <c r="B2587" s="11">
        <v>6</v>
      </c>
      <c r="C2587" s="11">
        <v>49</v>
      </c>
      <c r="D2587" s="11">
        <v>2146</v>
      </c>
      <c r="E2587" s="11">
        <v>12876</v>
      </c>
      <c r="F2587" s="11">
        <v>20000</v>
      </c>
      <c r="G2587" s="11">
        <v>900</v>
      </c>
      <c r="H2587" s="11">
        <v>1883.45</v>
      </c>
      <c r="I2587" s="11"/>
      <c r="J2587" s="11">
        <v>8549</v>
      </c>
      <c r="K2587" s="11">
        <v>96.57</v>
      </c>
      <c r="L2587" s="11">
        <v>325.42</v>
      </c>
      <c r="M2587" s="11">
        <v>241.42</v>
      </c>
      <c r="N2587" s="11">
        <v>813.55</v>
      </c>
      <c r="O2587" s="11">
        <v>386.27</v>
      </c>
      <c r="P2587" s="11">
        <v>1301.68</v>
      </c>
    </row>
    <row r="2588" spans="1:16">
      <c r="A2588" t="str">
        <f t="shared" si="59"/>
        <v>750</v>
      </c>
      <c r="B2588" s="10">
        <v>7</v>
      </c>
      <c r="C2588" s="10">
        <v>50</v>
      </c>
      <c r="D2588" s="10">
        <v>2146</v>
      </c>
      <c r="E2588" s="10">
        <v>15022</v>
      </c>
      <c r="F2588" s="10">
        <v>20000</v>
      </c>
      <c r="G2588" s="10"/>
      <c r="H2588" s="10">
        <v>1939.96</v>
      </c>
      <c r="I2588" s="10"/>
      <c r="J2588" s="10">
        <v>10743</v>
      </c>
      <c r="K2588" s="10">
        <v>109.01</v>
      </c>
      <c r="L2588" s="10">
        <v>444.19</v>
      </c>
      <c r="M2588" s="10">
        <v>272.52</v>
      </c>
      <c r="N2588" s="10">
        <v>1110.48</v>
      </c>
      <c r="O2588" s="10">
        <v>436.03</v>
      </c>
      <c r="P2588" s="10">
        <v>1776.76</v>
      </c>
    </row>
    <row r="2589" spans="1:16">
      <c r="A2589" t="str">
        <f t="shared" si="59"/>
        <v>851</v>
      </c>
      <c r="B2589" s="11">
        <v>8</v>
      </c>
      <c r="C2589" s="11">
        <v>51</v>
      </c>
      <c r="D2589" s="11">
        <v>2146</v>
      </c>
      <c r="E2589" s="11">
        <v>17168</v>
      </c>
      <c r="F2589" s="11">
        <v>20000</v>
      </c>
      <c r="G2589" s="11"/>
      <c r="H2589" s="11">
        <v>1998.16</v>
      </c>
      <c r="I2589" s="11"/>
      <c r="J2589" s="11">
        <v>13030</v>
      </c>
      <c r="K2589" s="11">
        <v>130.71</v>
      </c>
      <c r="L2589" s="11">
        <v>588.22</v>
      </c>
      <c r="M2589" s="11">
        <v>326.77</v>
      </c>
      <c r="N2589" s="11">
        <v>1470.56</v>
      </c>
      <c r="O2589" s="11">
        <v>522.83000000000004</v>
      </c>
      <c r="P2589" s="11">
        <v>2352.9</v>
      </c>
    </row>
    <row r="2590" spans="1:16">
      <c r="A2590" t="str">
        <f t="shared" si="59"/>
        <v>952</v>
      </c>
      <c r="B2590" s="10">
        <v>9</v>
      </c>
      <c r="C2590" s="10">
        <v>52</v>
      </c>
      <c r="D2590" s="10">
        <v>2146</v>
      </c>
      <c r="E2590" s="10">
        <v>19314</v>
      </c>
      <c r="F2590" s="10">
        <v>20000</v>
      </c>
      <c r="G2590" s="10">
        <v>900</v>
      </c>
      <c r="H2590" s="10">
        <v>2958.1</v>
      </c>
      <c r="I2590" s="10"/>
      <c r="J2590" s="10">
        <v>14525</v>
      </c>
      <c r="K2590" s="10">
        <v>152.91999999999999</v>
      </c>
      <c r="L2590" s="10">
        <v>758.79</v>
      </c>
      <c r="M2590" s="10">
        <v>382.29</v>
      </c>
      <c r="N2590" s="10">
        <v>1896.97</v>
      </c>
      <c r="O2590" s="10">
        <v>611.66999999999996</v>
      </c>
      <c r="P2590" s="10">
        <v>3035.15</v>
      </c>
    </row>
    <row r="2591" spans="1:16">
      <c r="A2591" t="str">
        <f t="shared" si="59"/>
        <v>1053</v>
      </c>
      <c r="B2591" s="11">
        <v>10</v>
      </c>
      <c r="C2591" s="11">
        <v>53</v>
      </c>
      <c r="D2591" s="11">
        <v>2146</v>
      </c>
      <c r="E2591" s="11">
        <v>21460</v>
      </c>
      <c r="F2591" s="11">
        <v>20000</v>
      </c>
      <c r="G2591" s="11"/>
      <c r="H2591" s="11">
        <v>3046.84</v>
      </c>
      <c r="I2591" s="11"/>
      <c r="J2591" s="11">
        <v>16980</v>
      </c>
      <c r="K2591" s="11">
        <v>166.67</v>
      </c>
      <c r="L2591" s="11">
        <v>948.22</v>
      </c>
      <c r="M2591" s="11">
        <v>416.67</v>
      </c>
      <c r="N2591" s="11">
        <v>2370.5500000000002</v>
      </c>
      <c r="O2591" s="11">
        <v>666.67</v>
      </c>
      <c r="P2591" s="11">
        <v>3792.88</v>
      </c>
    </row>
    <row r="2592" spans="1:16">
      <c r="A2592" t="str">
        <f t="shared" si="59"/>
        <v>1154</v>
      </c>
      <c r="B2592" s="10">
        <v>11</v>
      </c>
      <c r="C2592" s="10">
        <v>54</v>
      </c>
      <c r="D2592" s="10"/>
      <c r="E2592" s="10">
        <v>21460</v>
      </c>
      <c r="F2592" s="10">
        <v>20000</v>
      </c>
      <c r="G2592" s="10"/>
      <c r="H2592" s="10">
        <v>3138.25</v>
      </c>
      <c r="I2592" s="10"/>
      <c r="J2592" s="10">
        <v>17300</v>
      </c>
      <c r="K2592" s="10">
        <v>169.8</v>
      </c>
      <c r="L2592" s="10">
        <v>1146.47</v>
      </c>
      <c r="M2592" s="10">
        <v>424.5</v>
      </c>
      <c r="N2592" s="10">
        <v>2866.17</v>
      </c>
      <c r="O2592" s="10">
        <v>679.2</v>
      </c>
      <c r="P2592" s="10">
        <v>4585.87</v>
      </c>
    </row>
    <row r="2593" spans="1:16">
      <c r="A2593" t="str">
        <f t="shared" si="59"/>
        <v>1255</v>
      </c>
      <c r="B2593" s="11">
        <v>12</v>
      </c>
      <c r="C2593" s="11">
        <v>55</v>
      </c>
      <c r="D2593" s="11"/>
      <c r="E2593" s="11">
        <v>21460</v>
      </c>
      <c r="F2593" s="11">
        <v>20000</v>
      </c>
      <c r="G2593" s="11">
        <v>900</v>
      </c>
      <c r="H2593" s="11">
        <v>4132.3999999999996</v>
      </c>
      <c r="I2593" s="11"/>
      <c r="J2593" s="11">
        <v>16726</v>
      </c>
      <c r="K2593" s="11">
        <v>173</v>
      </c>
      <c r="L2593" s="11">
        <v>1353.86</v>
      </c>
      <c r="M2593" s="11">
        <v>432.5</v>
      </c>
      <c r="N2593" s="11">
        <v>3384.65</v>
      </c>
      <c r="O2593" s="11">
        <v>692</v>
      </c>
      <c r="P2593" s="11">
        <v>5415.44</v>
      </c>
    </row>
    <row r="2594" spans="1:16">
      <c r="A2594" t="str">
        <f t="shared" si="59"/>
        <v>1356</v>
      </c>
      <c r="B2594" s="10">
        <v>13</v>
      </c>
      <c r="C2594" s="10">
        <v>56</v>
      </c>
      <c r="D2594" s="10"/>
      <c r="E2594" s="10">
        <v>21460</v>
      </c>
      <c r="F2594" s="10">
        <v>20000</v>
      </c>
      <c r="G2594" s="10"/>
      <c r="H2594" s="10">
        <v>4256.37</v>
      </c>
      <c r="I2594" s="10"/>
      <c r="J2594" s="10">
        <v>17033</v>
      </c>
      <c r="K2594" s="10">
        <v>167.26</v>
      </c>
      <c r="L2594" s="10">
        <v>1561.74</v>
      </c>
      <c r="M2594" s="10">
        <v>418.15</v>
      </c>
      <c r="N2594" s="10">
        <v>3904.34</v>
      </c>
      <c r="O2594" s="10">
        <v>669.04</v>
      </c>
      <c r="P2594" s="10">
        <v>6246.95</v>
      </c>
    </row>
    <row r="2595" spans="1:16">
      <c r="A2595" t="str">
        <f t="shared" si="59"/>
        <v>1457</v>
      </c>
      <c r="B2595" s="11">
        <v>14</v>
      </c>
      <c r="C2595" s="11">
        <v>57</v>
      </c>
      <c r="D2595" s="11"/>
      <c r="E2595" s="11">
        <v>21460</v>
      </c>
      <c r="F2595" s="11">
        <v>20000</v>
      </c>
      <c r="G2595" s="11"/>
      <c r="H2595" s="11">
        <v>4384.0600000000004</v>
      </c>
      <c r="I2595" s="11"/>
      <c r="J2595" s="11">
        <v>17348</v>
      </c>
      <c r="K2595" s="11">
        <v>170.33</v>
      </c>
      <c r="L2595" s="11">
        <v>1778.92</v>
      </c>
      <c r="M2595" s="11">
        <v>425.83</v>
      </c>
      <c r="N2595" s="11">
        <v>4447.3</v>
      </c>
      <c r="O2595" s="11">
        <v>681.32</v>
      </c>
      <c r="P2595" s="11">
        <v>7115.67</v>
      </c>
    </row>
    <row r="2596" spans="1:16">
      <c r="A2596" t="str">
        <f t="shared" si="59"/>
        <v>1558</v>
      </c>
      <c r="B2596" s="10">
        <v>15</v>
      </c>
      <c r="C2596" s="10">
        <v>58</v>
      </c>
      <c r="D2596" s="10"/>
      <c r="E2596" s="10">
        <v>21460</v>
      </c>
      <c r="F2596" s="10">
        <v>20000</v>
      </c>
      <c r="G2596" s="10">
        <v>900</v>
      </c>
      <c r="H2596" s="10">
        <v>5415.58</v>
      </c>
      <c r="I2596" s="10"/>
      <c r="J2596" s="10">
        <v>16769</v>
      </c>
      <c r="K2596" s="10">
        <v>173.48</v>
      </c>
      <c r="L2596" s="10">
        <v>2005.77</v>
      </c>
      <c r="M2596" s="10">
        <v>433.7</v>
      </c>
      <c r="N2596" s="10">
        <v>5014.42</v>
      </c>
      <c r="O2596" s="10">
        <v>693.92</v>
      </c>
      <c r="P2596" s="10">
        <v>8023.06</v>
      </c>
    </row>
    <row r="2597" spans="1:16">
      <c r="A2597" t="str">
        <f t="shared" si="59"/>
        <v>1659</v>
      </c>
      <c r="B2597" s="11">
        <v>16</v>
      </c>
      <c r="C2597" s="11">
        <v>59</v>
      </c>
      <c r="D2597" s="11"/>
      <c r="E2597" s="11">
        <v>21460</v>
      </c>
      <c r="F2597" s="11">
        <v>20000</v>
      </c>
      <c r="G2597" s="11"/>
      <c r="H2597" s="11">
        <v>5578.05</v>
      </c>
      <c r="I2597" s="11"/>
      <c r="J2597" s="11">
        <v>17069</v>
      </c>
      <c r="K2597" s="11">
        <v>167.69</v>
      </c>
      <c r="L2597" s="11">
        <v>2233.63</v>
      </c>
      <c r="M2597" s="11">
        <v>419.23</v>
      </c>
      <c r="N2597" s="11">
        <v>5584.07</v>
      </c>
      <c r="O2597" s="11">
        <v>670.76</v>
      </c>
      <c r="P2597" s="11">
        <v>8934.52</v>
      </c>
    </row>
    <row r="2598" spans="1:16">
      <c r="A2598" t="str">
        <f t="shared" si="59"/>
        <v>1760</v>
      </c>
      <c r="B2598" s="10">
        <v>17</v>
      </c>
      <c r="C2598" s="10">
        <v>60</v>
      </c>
      <c r="D2598" s="10"/>
      <c r="E2598" s="10">
        <v>21460</v>
      </c>
      <c r="F2598" s="10">
        <v>20000</v>
      </c>
      <c r="G2598" s="10"/>
      <c r="H2598" s="10">
        <v>5745.39</v>
      </c>
      <c r="I2598" s="10"/>
      <c r="J2598" s="10">
        <v>17376</v>
      </c>
      <c r="K2598" s="10">
        <v>170.69</v>
      </c>
      <c r="L2598" s="10">
        <v>2471.33</v>
      </c>
      <c r="M2598" s="10">
        <v>426.73</v>
      </c>
      <c r="N2598" s="10">
        <v>6178.32</v>
      </c>
      <c r="O2598" s="10">
        <v>682.76</v>
      </c>
      <c r="P2598" s="10">
        <v>9885.31</v>
      </c>
    </row>
    <row r="2599" spans="1:16">
      <c r="A2599" t="str">
        <f t="shared" si="59"/>
        <v>1861</v>
      </c>
      <c r="B2599" s="11">
        <v>18</v>
      </c>
      <c r="C2599" s="11">
        <v>61</v>
      </c>
      <c r="D2599" s="11"/>
      <c r="E2599" s="11">
        <v>21460</v>
      </c>
      <c r="F2599" s="11">
        <v>20000</v>
      </c>
      <c r="G2599" s="11">
        <v>900</v>
      </c>
      <c r="H2599" s="11">
        <v>6817.75</v>
      </c>
      <c r="I2599" s="11"/>
      <c r="J2599" s="11">
        <v>16789</v>
      </c>
      <c r="K2599" s="11">
        <v>173.76</v>
      </c>
      <c r="L2599" s="11">
        <v>2719.23</v>
      </c>
      <c r="M2599" s="11">
        <v>434.4</v>
      </c>
      <c r="N2599" s="11">
        <v>6798.07</v>
      </c>
      <c r="O2599" s="11">
        <v>695.04</v>
      </c>
      <c r="P2599" s="11">
        <v>10876.91</v>
      </c>
    </row>
    <row r="2600" spans="1:16">
      <c r="A2600" t="str">
        <f t="shared" si="59"/>
        <v>1962</v>
      </c>
      <c r="B2600" s="10">
        <v>19</v>
      </c>
      <c r="C2600" s="10">
        <v>62</v>
      </c>
      <c r="D2600" s="10"/>
      <c r="E2600" s="10">
        <v>21460</v>
      </c>
      <c r="F2600" s="10">
        <v>20000</v>
      </c>
      <c r="G2600" s="10"/>
      <c r="H2600" s="10">
        <v>7022.29</v>
      </c>
      <c r="I2600" s="10"/>
      <c r="J2600" s="10">
        <v>17078</v>
      </c>
      <c r="K2600" s="10">
        <v>167.89</v>
      </c>
      <c r="L2600" s="10">
        <v>2968.69</v>
      </c>
      <c r="M2600" s="10">
        <v>419.73</v>
      </c>
      <c r="N2600" s="10">
        <v>7421.74</v>
      </c>
      <c r="O2600" s="10">
        <v>671.56</v>
      </c>
      <c r="P2600" s="10">
        <v>11874.78</v>
      </c>
    </row>
    <row r="2601" spans="1:16">
      <c r="A2601" t="str">
        <f t="shared" si="59"/>
        <v>2063</v>
      </c>
      <c r="B2601" s="11">
        <v>20</v>
      </c>
      <c r="C2601" s="11">
        <v>63</v>
      </c>
      <c r="D2601" s="11"/>
      <c r="E2601" s="11">
        <v>21460</v>
      </c>
      <c r="F2601" s="11">
        <v>20000</v>
      </c>
      <c r="G2601" s="11"/>
      <c r="H2601" s="11">
        <v>7232.95</v>
      </c>
      <c r="I2601" s="11"/>
      <c r="J2601" s="11">
        <v>17374</v>
      </c>
      <c r="K2601" s="11">
        <v>170.78</v>
      </c>
      <c r="L2601" s="11">
        <v>3228.54</v>
      </c>
      <c r="M2601" s="11">
        <v>426.95</v>
      </c>
      <c r="N2601" s="11">
        <v>8071.34</v>
      </c>
      <c r="O2601" s="11">
        <v>683.12</v>
      </c>
      <c r="P2601" s="11">
        <v>12914.14</v>
      </c>
    </row>
    <row r="2602" spans="1:16">
      <c r="A2602" t="str">
        <f t="shared" si="59"/>
        <v>2164</v>
      </c>
      <c r="B2602" s="10">
        <v>21</v>
      </c>
      <c r="C2602" s="10">
        <v>64</v>
      </c>
      <c r="D2602" s="10"/>
      <c r="E2602" s="10">
        <v>21460</v>
      </c>
      <c r="F2602" s="10">
        <v>20000</v>
      </c>
      <c r="G2602" s="10">
        <v>900</v>
      </c>
      <c r="H2602" s="10">
        <v>8349.94</v>
      </c>
      <c r="I2602" s="10"/>
      <c r="J2602" s="10">
        <v>16776</v>
      </c>
      <c r="K2602" s="10">
        <v>173.74</v>
      </c>
      <c r="L2602" s="10">
        <v>3499.13</v>
      </c>
      <c r="M2602" s="10">
        <v>434.35</v>
      </c>
      <c r="N2602" s="10">
        <v>8747.83</v>
      </c>
      <c r="O2602" s="10">
        <v>694.96</v>
      </c>
      <c r="P2602" s="10">
        <v>13996.53</v>
      </c>
    </row>
    <row r="2603" spans="1:16">
      <c r="A2603" t="str">
        <f t="shared" si="59"/>
        <v>2265</v>
      </c>
      <c r="B2603" s="11">
        <v>22</v>
      </c>
      <c r="C2603" s="11">
        <v>65</v>
      </c>
      <c r="D2603" s="11"/>
      <c r="E2603" s="11">
        <v>21460</v>
      </c>
      <c r="F2603" s="11">
        <v>20000</v>
      </c>
      <c r="G2603" s="11"/>
      <c r="H2603" s="11">
        <v>8600.44</v>
      </c>
      <c r="I2603" s="11"/>
      <c r="J2603" s="11">
        <v>17049</v>
      </c>
      <c r="K2603" s="11">
        <v>167.76</v>
      </c>
      <c r="L2603" s="11">
        <v>3771.87</v>
      </c>
      <c r="M2603" s="11">
        <v>419.4</v>
      </c>
      <c r="N2603" s="11">
        <v>9429.66</v>
      </c>
      <c r="O2603" s="11">
        <v>671.04</v>
      </c>
      <c r="P2603" s="11">
        <v>15087.46</v>
      </c>
    </row>
    <row r="2604" spans="1:16">
      <c r="A2604" t="str">
        <f t="shared" si="59"/>
        <v>2366</v>
      </c>
      <c r="B2604" s="10">
        <v>23</v>
      </c>
      <c r="C2604" s="10">
        <v>66</v>
      </c>
      <c r="D2604" s="10"/>
      <c r="E2604" s="10">
        <v>21460</v>
      </c>
      <c r="F2604" s="10">
        <v>20000</v>
      </c>
      <c r="G2604" s="10"/>
      <c r="H2604" s="10">
        <v>8858.4500000000007</v>
      </c>
      <c r="I2604" s="10"/>
      <c r="J2604" s="10">
        <v>17328</v>
      </c>
      <c r="K2604" s="10">
        <v>170.49</v>
      </c>
      <c r="L2604" s="10">
        <v>4055.51</v>
      </c>
      <c r="M2604" s="10">
        <v>426.23</v>
      </c>
      <c r="N2604" s="10">
        <v>10138.780000000001</v>
      </c>
      <c r="O2604" s="10">
        <v>681.96</v>
      </c>
      <c r="P2604" s="10">
        <v>16222.05</v>
      </c>
    </row>
    <row r="2605" spans="1:16">
      <c r="A2605" t="str">
        <f t="shared" si="59"/>
        <v>2467</v>
      </c>
      <c r="B2605" s="11">
        <v>24</v>
      </c>
      <c r="C2605" s="11">
        <v>67</v>
      </c>
      <c r="D2605" s="11"/>
      <c r="E2605" s="11">
        <v>21460</v>
      </c>
      <c r="F2605" s="11">
        <v>20000</v>
      </c>
      <c r="G2605" s="11">
        <v>900</v>
      </c>
      <c r="H2605" s="11">
        <v>10024.209999999999</v>
      </c>
      <c r="I2605" s="11"/>
      <c r="J2605" s="11">
        <v>16713</v>
      </c>
      <c r="K2605" s="11">
        <v>173.28</v>
      </c>
      <c r="L2605" s="11">
        <v>4350.46</v>
      </c>
      <c r="M2605" s="11">
        <v>433.2</v>
      </c>
      <c r="N2605" s="11">
        <v>10876.14</v>
      </c>
      <c r="O2605" s="11">
        <v>693.12</v>
      </c>
      <c r="P2605" s="11">
        <v>17401.830000000002</v>
      </c>
    </row>
    <row r="2606" spans="1:16">
      <c r="A2606" t="str">
        <f t="shared" si="59"/>
        <v>2568</v>
      </c>
      <c r="B2606" s="10">
        <v>25</v>
      </c>
      <c r="C2606" s="10">
        <v>68</v>
      </c>
      <c r="D2606" s="10"/>
      <c r="E2606" s="10">
        <v>21460</v>
      </c>
      <c r="F2606" s="10">
        <v>20000</v>
      </c>
      <c r="G2606" s="10"/>
      <c r="H2606" s="10">
        <v>10324.93</v>
      </c>
      <c r="I2606" s="10"/>
      <c r="J2606" s="10">
        <v>16963</v>
      </c>
      <c r="K2606" s="10">
        <v>167.13</v>
      </c>
      <c r="L2606" s="10">
        <v>4648.1000000000004</v>
      </c>
      <c r="M2606" s="10">
        <v>417.83</v>
      </c>
      <c r="N2606" s="10">
        <v>11620.25</v>
      </c>
      <c r="O2606" s="10">
        <v>668.52</v>
      </c>
      <c r="P2606" s="10">
        <v>18592.400000000001</v>
      </c>
    </row>
    <row r="2607" spans="1:16">
      <c r="A2607" t="str">
        <f t="shared" si="59"/>
        <v>2669</v>
      </c>
      <c r="B2607" s="11">
        <v>26</v>
      </c>
      <c r="C2607" s="11">
        <v>69</v>
      </c>
      <c r="D2607" s="11"/>
      <c r="E2607" s="11">
        <v>21460</v>
      </c>
      <c r="F2607" s="11">
        <v>20000</v>
      </c>
      <c r="G2607" s="11"/>
      <c r="H2607" s="11">
        <v>10634.68</v>
      </c>
      <c r="I2607" s="11"/>
      <c r="J2607" s="11">
        <v>17216</v>
      </c>
      <c r="K2607" s="11">
        <v>169.63</v>
      </c>
      <c r="L2607" s="11">
        <v>4957.17</v>
      </c>
      <c r="M2607" s="11">
        <v>424.08</v>
      </c>
      <c r="N2607" s="11">
        <v>12392.93</v>
      </c>
      <c r="O2607" s="11">
        <v>678.52</v>
      </c>
      <c r="P2607" s="11">
        <v>19828.689999999999</v>
      </c>
    </row>
    <row r="2608" spans="1:16">
      <c r="A2608" t="str">
        <f t="shared" si="59"/>
        <v>2770</v>
      </c>
      <c r="B2608" s="10">
        <v>27</v>
      </c>
      <c r="C2608" s="10">
        <v>70</v>
      </c>
      <c r="D2608" s="10"/>
      <c r="E2608" s="10">
        <v>21460</v>
      </c>
      <c r="F2608" s="10">
        <v>20000</v>
      </c>
      <c r="G2608" s="10">
        <v>900</v>
      </c>
      <c r="H2608" s="10">
        <v>11853.72</v>
      </c>
      <c r="I2608" s="10"/>
      <c r="J2608" s="10">
        <v>16575</v>
      </c>
      <c r="K2608" s="10">
        <v>172.16</v>
      </c>
      <c r="L2608" s="10">
        <v>5278.05</v>
      </c>
      <c r="M2608" s="10">
        <v>430.4</v>
      </c>
      <c r="N2608" s="10">
        <v>13195.12</v>
      </c>
      <c r="O2608" s="10">
        <v>688.64</v>
      </c>
      <c r="P2608" s="10">
        <v>21112.19</v>
      </c>
    </row>
    <row r="2609" spans="1:16">
      <c r="A2609" t="str">
        <f t="shared" si="59"/>
        <v>2871</v>
      </c>
      <c r="B2609" s="11">
        <v>28</v>
      </c>
      <c r="C2609" s="11">
        <v>71</v>
      </c>
      <c r="D2609" s="11"/>
      <c r="E2609" s="11">
        <v>21460</v>
      </c>
      <c r="F2609" s="11">
        <v>20000</v>
      </c>
      <c r="G2609" s="11"/>
      <c r="H2609" s="11">
        <v>12209.33</v>
      </c>
      <c r="I2609" s="11"/>
      <c r="J2609" s="11">
        <v>16789</v>
      </c>
      <c r="K2609" s="11">
        <v>165.75</v>
      </c>
      <c r="L2609" s="11">
        <v>5602.14</v>
      </c>
      <c r="M2609" s="11">
        <v>414.38</v>
      </c>
      <c r="N2609" s="11">
        <v>14005.35</v>
      </c>
      <c r="O2609" s="11">
        <v>663</v>
      </c>
      <c r="P2609" s="11">
        <v>22408.560000000001</v>
      </c>
    </row>
    <row r="2610" spans="1:16">
      <c r="A2610" t="str">
        <f t="shared" si="59"/>
        <v>2972</v>
      </c>
      <c r="B2610" s="10">
        <v>29</v>
      </c>
      <c r="C2610" s="10">
        <v>72</v>
      </c>
      <c r="D2610" s="10"/>
      <c r="E2610" s="10">
        <v>21460</v>
      </c>
      <c r="F2610" s="10">
        <v>20000</v>
      </c>
      <c r="G2610" s="10"/>
      <c r="H2610" s="10">
        <v>12575.61</v>
      </c>
      <c r="I2610" s="10"/>
      <c r="J2610" s="10">
        <v>17004</v>
      </c>
      <c r="K2610" s="10">
        <v>167.89</v>
      </c>
      <c r="L2610" s="10">
        <v>5938.09</v>
      </c>
      <c r="M2610" s="10">
        <v>419.73</v>
      </c>
      <c r="N2610" s="10">
        <v>14845.24</v>
      </c>
      <c r="O2610" s="10">
        <v>671.56</v>
      </c>
      <c r="P2610" s="10">
        <v>23752.38</v>
      </c>
    </row>
    <row r="2611" spans="1:16">
      <c r="A2611" t="str">
        <f t="shared" si="59"/>
        <v>3073</v>
      </c>
      <c r="B2611" s="11">
        <v>30</v>
      </c>
      <c r="C2611" s="11">
        <v>73</v>
      </c>
      <c r="D2611" s="11"/>
      <c r="E2611" s="11">
        <v>21460</v>
      </c>
      <c r="F2611" s="11">
        <v>20000</v>
      </c>
      <c r="G2611" s="11">
        <v>900</v>
      </c>
      <c r="H2611" s="11">
        <v>13852.88</v>
      </c>
      <c r="I2611" s="11"/>
      <c r="J2611" s="11">
        <v>16320</v>
      </c>
      <c r="K2611" s="11">
        <v>170.04</v>
      </c>
      <c r="L2611" s="11">
        <v>6286.28</v>
      </c>
      <c r="M2611" s="11">
        <v>425.1</v>
      </c>
      <c r="N2611" s="11">
        <v>15715.69</v>
      </c>
      <c r="O2611" s="11">
        <v>680.16</v>
      </c>
      <c r="P2611" s="11">
        <v>25145.11</v>
      </c>
    </row>
    <row r="2612" spans="1:16">
      <c r="A2612" t="str">
        <f t="shared" si="59"/>
        <v>3174</v>
      </c>
      <c r="B2612" s="10">
        <v>31</v>
      </c>
      <c r="C2612" s="10">
        <v>74</v>
      </c>
      <c r="D2612" s="10"/>
      <c r="E2612" s="10">
        <v>21460</v>
      </c>
      <c r="F2612" s="10">
        <v>20000</v>
      </c>
      <c r="G2612" s="10"/>
      <c r="H2612" s="10">
        <v>14268.47</v>
      </c>
      <c r="I2612" s="10"/>
      <c r="J2612" s="10">
        <v>16478</v>
      </c>
      <c r="K2612" s="10">
        <v>163.19999999999999</v>
      </c>
      <c r="L2612" s="10">
        <v>6638.07</v>
      </c>
      <c r="M2612" s="10">
        <v>408</v>
      </c>
      <c r="N2612" s="10">
        <v>16595.16</v>
      </c>
      <c r="O2612" s="10">
        <v>652.79999999999995</v>
      </c>
      <c r="P2612" s="10">
        <v>26552.26</v>
      </c>
    </row>
    <row r="2613" spans="1:16">
      <c r="A2613" t="str">
        <f t="shared" si="59"/>
        <v>3275</v>
      </c>
      <c r="B2613" s="11">
        <v>32</v>
      </c>
      <c r="C2613" s="11">
        <v>75</v>
      </c>
      <c r="D2613" s="11"/>
      <c r="E2613" s="11">
        <v>21460</v>
      </c>
      <c r="F2613" s="11">
        <v>20000</v>
      </c>
      <c r="G2613" s="11"/>
      <c r="H2613" s="11">
        <v>14696.52</v>
      </c>
      <c r="I2613" s="11"/>
      <c r="J2613" s="11">
        <v>16629</v>
      </c>
      <c r="K2613" s="11">
        <v>164.78</v>
      </c>
      <c r="L2613" s="11">
        <v>7001.99</v>
      </c>
      <c r="M2613" s="11">
        <v>411.95</v>
      </c>
      <c r="N2613" s="11">
        <v>17504.97</v>
      </c>
      <c r="O2613" s="11">
        <v>659.12</v>
      </c>
      <c r="P2613" s="11">
        <v>28007.95</v>
      </c>
    </row>
    <row r="2614" spans="1:16">
      <c r="A2614" t="str">
        <f t="shared" si="59"/>
        <v>3376</v>
      </c>
      <c r="B2614" s="10">
        <v>33</v>
      </c>
      <c r="C2614" s="10">
        <v>76</v>
      </c>
      <c r="D2614" s="10"/>
      <c r="E2614" s="10">
        <v>21460</v>
      </c>
      <c r="F2614" s="10">
        <v>20000</v>
      </c>
      <c r="G2614" s="10">
        <v>900</v>
      </c>
      <c r="H2614" s="10">
        <v>16037.42</v>
      </c>
      <c r="I2614" s="10"/>
      <c r="J2614" s="10">
        <v>15875</v>
      </c>
      <c r="K2614" s="10">
        <v>166.29</v>
      </c>
      <c r="L2614" s="10">
        <v>7378.34</v>
      </c>
      <c r="M2614" s="10">
        <v>415.73</v>
      </c>
      <c r="N2614" s="10">
        <v>18445.84</v>
      </c>
      <c r="O2614" s="10">
        <v>665.16</v>
      </c>
      <c r="P2614" s="10">
        <v>29513.35</v>
      </c>
    </row>
    <row r="2615" spans="1:16">
      <c r="A2615" t="str">
        <f t="shared" si="59"/>
        <v>3477</v>
      </c>
      <c r="B2615" s="11">
        <v>34</v>
      </c>
      <c r="C2615" s="11">
        <v>77</v>
      </c>
      <c r="D2615" s="11"/>
      <c r="E2615" s="11">
        <v>21460</v>
      </c>
      <c r="F2615" s="11">
        <v>20000</v>
      </c>
      <c r="G2615" s="11"/>
      <c r="H2615" s="11">
        <v>16518.54</v>
      </c>
      <c r="I2615" s="11"/>
      <c r="J2615" s="11">
        <v>15939</v>
      </c>
      <c r="K2615" s="11">
        <v>158.75</v>
      </c>
      <c r="L2615" s="11">
        <v>7758.44</v>
      </c>
      <c r="M2615" s="11">
        <v>396.88</v>
      </c>
      <c r="N2615" s="11">
        <v>19396.09</v>
      </c>
      <c r="O2615" s="11">
        <v>635</v>
      </c>
      <c r="P2615" s="11">
        <v>31033.75</v>
      </c>
    </row>
    <row r="2616" spans="1:16">
      <c r="A2616" t="str">
        <f t="shared" si="59"/>
        <v>3578</v>
      </c>
      <c r="B2616" s="10">
        <v>35</v>
      </c>
      <c r="C2616" s="10">
        <v>78</v>
      </c>
      <c r="D2616" s="10"/>
      <c r="E2616" s="10">
        <v>21460</v>
      </c>
      <c r="F2616" s="10">
        <v>20000</v>
      </c>
      <c r="G2616" s="10"/>
      <c r="H2616" s="10">
        <v>17014.099999999999</v>
      </c>
      <c r="I2616" s="10"/>
      <c r="J2616" s="10">
        <v>15983</v>
      </c>
      <c r="K2616" s="10">
        <v>159.38999999999999</v>
      </c>
      <c r="L2616" s="10">
        <v>8150.58</v>
      </c>
      <c r="M2616" s="10">
        <v>398.48</v>
      </c>
      <c r="N2616" s="10">
        <v>20376.45</v>
      </c>
      <c r="O2616" s="10">
        <v>637.55999999999995</v>
      </c>
      <c r="P2616" s="10">
        <v>32602.32</v>
      </c>
    </row>
    <row r="2617" spans="1:16">
      <c r="A2617" t="str">
        <f t="shared" si="59"/>
        <v>3679</v>
      </c>
      <c r="B2617" s="11">
        <v>36</v>
      </c>
      <c r="C2617" s="11">
        <v>79</v>
      </c>
      <c r="D2617" s="11"/>
      <c r="E2617" s="11">
        <v>21460</v>
      </c>
      <c r="F2617" s="11">
        <v>20000</v>
      </c>
      <c r="G2617" s="11">
        <v>900</v>
      </c>
      <c r="H2617" s="11">
        <v>18424.52</v>
      </c>
      <c r="I2617" s="11"/>
      <c r="J2617" s="11">
        <v>15103</v>
      </c>
      <c r="K2617" s="11">
        <v>159.83000000000001</v>
      </c>
      <c r="L2617" s="11">
        <v>8554.93</v>
      </c>
      <c r="M2617" s="11">
        <v>399.58</v>
      </c>
      <c r="N2617" s="11">
        <v>21387.32</v>
      </c>
      <c r="O2617" s="11">
        <v>639.32000000000005</v>
      </c>
      <c r="P2617" s="11">
        <v>34219.71</v>
      </c>
    </row>
    <row r="2618" spans="1:16">
      <c r="A2618" t="str">
        <f t="shared" si="59"/>
        <v>3780</v>
      </c>
      <c r="B2618" s="10">
        <v>37</v>
      </c>
      <c r="C2618" s="10">
        <v>80</v>
      </c>
      <c r="D2618" s="10"/>
      <c r="E2618" s="10">
        <v>21460</v>
      </c>
      <c r="F2618" s="10">
        <v>20000</v>
      </c>
      <c r="G2618" s="10"/>
      <c r="H2618" s="10">
        <v>18977.259999999998</v>
      </c>
      <c r="I2618" s="10">
        <v>15000</v>
      </c>
      <c r="J2618" s="10">
        <v>15000</v>
      </c>
      <c r="K2618" s="10">
        <v>151.03</v>
      </c>
      <c r="L2618" s="10">
        <v>8962.61</v>
      </c>
      <c r="M2618" s="10">
        <v>377.58</v>
      </c>
      <c r="N2618" s="10">
        <v>22406.51</v>
      </c>
      <c r="O2618" s="10">
        <v>604.12</v>
      </c>
      <c r="P2618" s="10">
        <v>35850.42</v>
      </c>
    </row>
    <row r="2619" spans="1:16" ht="54">
      <c r="B2619" s="9" t="s">
        <v>27</v>
      </c>
      <c r="C2619" s="9" t="s">
        <v>13</v>
      </c>
      <c r="D2619" s="9" t="s">
        <v>3027</v>
      </c>
      <c r="E2619" s="9" t="s">
        <v>15</v>
      </c>
      <c r="F2619" s="9" t="s">
        <v>16</v>
      </c>
      <c r="G2619" s="9" t="s">
        <v>17</v>
      </c>
      <c r="H2619" s="9" t="s">
        <v>3028</v>
      </c>
      <c r="I2619" s="9" t="s">
        <v>19</v>
      </c>
      <c r="J2619" s="9" t="s">
        <v>20</v>
      </c>
      <c r="K2619" s="9" t="s">
        <v>21</v>
      </c>
      <c r="L2619" s="9" t="s">
        <v>22</v>
      </c>
      <c r="M2619" s="9" t="s">
        <v>23</v>
      </c>
      <c r="N2619" s="9" t="s">
        <v>24</v>
      </c>
      <c r="O2619" s="9" t="s">
        <v>25</v>
      </c>
      <c r="P2619" s="9" t="s">
        <v>26</v>
      </c>
    </row>
    <row r="2620" spans="1:16">
      <c r="A2620" t="str">
        <f t="shared" ref="A2620:A2655" si="60">B2620&amp;C2620</f>
        <v>145</v>
      </c>
      <c r="B2620" s="10">
        <v>1</v>
      </c>
      <c r="C2620" s="10">
        <v>45</v>
      </c>
      <c r="D2620" s="10">
        <v>2160</v>
      </c>
      <c r="E2620" s="10">
        <v>2160</v>
      </c>
      <c r="F2620" s="10">
        <v>20000</v>
      </c>
      <c r="G2620" s="10"/>
      <c r="H2620" s="10"/>
      <c r="I2620" s="10"/>
      <c r="J2620" s="10">
        <v>972</v>
      </c>
      <c r="K2620" s="10">
        <v>11.88</v>
      </c>
      <c r="L2620" s="10">
        <v>11.88</v>
      </c>
      <c r="M2620" s="10">
        <v>29.7</v>
      </c>
      <c r="N2620" s="10">
        <v>29.7</v>
      </c>
      <c r="O2620" s="10">
        <v>47.52</v>
      </c>
      <c r="P2620" s="10">
        <v>47.52</v>
      </c>
    </row>
    <row r="2621" spans="1:16">
      <c r="A2621" t="str">
        <f t="shared" si="60"/>
        <v>246</v>
      </c>
      <c r="B2621" s="11">
        <v>2</v>
      </c>
      <c r="C2621" s="11">
        <v>46</v>
      </c>
      <c r="D2621" s="11">
        <v>2160</v>
      </c>
      <c r="E2621" s="11">
        <v>4320</v>
      </c>
      <c r="F2621" s="11">
        <v>20000</v>
      </c>
      <c r="G2621" s="11"/>
      <c r="H2621" s="11"/>
      <c r="I2621" s="11"/>
      <c r="J2621" s="11">
        <v>2552</v>
      </c>
      <c r="K2621" s="11">
        <v>27.75</v>
      </c>
      <c r="L2621" s="11">
        <v>39.99</v>
      </c>
      <c r="M2621" s="11">
        <v>69.38</v>
      </c>
      <c r="N2621" s="11">
        <v>99.97</v>
      </c>
      <c r="O2621" s="11">
        <v>111</v>
      </c>
      <c r="P2621" s="11">
        <v>159.94999999999999</v>
      </c>
    </row>
    <row r="2622" spans="1:16">
      <c r="A2622" t="str">
        <f t="shared" si="60"/>
        <v>347</v>
      </c>
      <c r="B2622" s="10">
        <v>3</v>
      </c>
      <c r="C2622" s="10">
        <v>47</v>
      </c>
      <c r="D2622" s="10">
        <v>2160</v>
      </c>
      <c r="E2622" s="10">
        <v>6480</v>
      </c>
      <c r="F2622" s="10">
        <v>20000</v>
      </c>
      <c r="G2622" s="10">
        <v>900</v>
      </c>
      <c r="H2622" s="10">
        <v>900</v>
      </c>
      <c r="I2622" s="10"/>
      <c r="J2622" s="10">
        <v>3278</v>
      </c>
      <c r="K2622" s="10">
        <v>43.94</v>
      </c>
      <c r="L2622" s="10">
        <v>85.13</v>
      </c>
      <c r="M2622" s="10">
        <v>109.85</v>
      </c>
      <c r="N2622" s="10">
        <v>212.81</v>
      </c>
      <c r="O2622" s="10">
        <v>175.76</v>
      </c>
      <c r="P2622" s="10">
        <v>340.5</v>
      </c>
    </row>
    <row r="2623" spans="1:16">
      <c r="A2623" t="str">
        <f t="shared" si="60"/>
        <v>448</v>
      </c>
      <c r="B2623" s="11">
        <v>4</v>
      </c>
      <c r="C2623" s="11">
        <v>48</v>
      </c>
      <c r="D2623" s="11">
        <v>2160</v>
      </c>
      <c r="E2623" s="11">
        <v>8640</v>
      </c>
      <c r="F2623" s="11">
        <v>20000</v>
      </c>
      <c r="G2623" s="11"/>
      <c r="H2623" s="11">
        <v>927</v>
      </c>
      <c r="I2623" s="11"/>
      <c r="J2623" s="11">
        <v>5252</v>
      </c>
      <c r="K2623" s="11">
        <v>55.34</v>
      </c>
      <c r="L2623" s="11">
        <v>143.02000000000001</v>
      </c>
      <c r="M2623" s="11">
        <v>138.35</v>
      </c>
      <c r="N2623" s="11">
        <v>357.54</v>
      </c>
      <c r="O2623" s="11">
        <v>221.35</v>
      </c>
      <c r="P2623" s="11">
        <v>572.07000000000005</v>
      </c>
    </row>
    <row r="2624" spans="1:16">
      <c r="A2624" t="str">
        <f t="shared" si="60"/>
        <v>549</v>
      </c>
      <c r="B2624" s="10">
        <v>5</v>
      </c>
      <c r="C2624" s="10">
        <v>49</v>
      </c>
      <c r="D2624" s="10">
        <v>2160</v>
      </c>
      <c r="E2624" s="10">
        <v>10800</v>
      </c>
      <c r="F2624" s="10">
        <v>20000</v>
      </c>
      <c r="G2624" s="10"/>
      <c r="H2624" s="10">
        <v>954.81</v>
      </c>
      <c r="I2624" s="10"/>
      <c r="J2624" s="10">
        <v>7309</v>
      </c>
      <c r="K2624" s="10">
        <v>75.959999999999994</v>
      </c>
      <c r="L2624" s="10">
        <v>223.27</v>
      </c>
      <c r="M2624" s="10">
        <v>189.9</v>
      </c>
      <c r="N2624" s="10">
        <v>558.16999999999996</v>
      </c>
      <c r="O2624" s="10">
        <v>303.83</v>
      </c>
      <c r="P2624" s="10">
        <v>893.07</v>
      </c>
    </row>
    <row r="2625" spans="1:16">
      <c r="A2625" t="str">
        <f t="shared" si="60"/>
        <v>650</v>
      </c>
      <c r="B2625" s="11">
        <v>6</v>
      </c>
      <c r="C2625" s="11">
        <v>50</v>
      </c>
      <c r="D2625" s="11">
        <v>2160</v>
      </c>
      <c r="E2625" s="11">
        <v>12960</v>
      </c>
      <c r="F2625" s="11">
        <v>20000</v>
      </c>
      <c r="G2625" s="11">
        <v>900</v>
      </c>
      <c r="H2625" s="11">
        <v>1883.45</v>
      </c>
      <c r="I2625" s="11"/>
      <c r="J2625" s="11">
        <v>8589</v>
      </c>
      <c r="K2625" s="11">
        <v>97.02</v>
      </c>
      <c r="L2625" s="11">
        <v>326.98</v>
      </c>
      <c r="M2625" s="11">
        <v>242.55</v>
      </c>
      <c r="N2625" s="11">
        <v>817.46</v>
      </c>
      <c r="O2625" s="11">
        <v>388.07</v>
      </c>
      <c r="P2625" s="11">
        <v>1307.93</v>
      </c>
    </row>
    <row r="2626" spans="1:16">
      <c r="A2626" t="str">
        <f t="shared" si="60"/>
        <v>751</v>
      </c>
      <c r="B2626" s="10">
        <v>7</v>
      </c>
      <c r="C2626" s="10">
        <v>51</v>
      </c>
      <c r="D2626" s="10">
        <v>2160</v>
      </c>
      <c r="E2626" s="10">
        <v>15120</v>
      </c>
      <c r="F2626" s="10">
        <v>20000</v>
      </c>
      <c r="G2626" s="10"/>
      <c r="H2626" s="10">
        <v>1939.96</v>
      </c>
      <c r="I2626" s="10"/>
      <c r="J2626" s="10">
        <v>10794</v>
      </c>
      <c r="K2626" s="10">
        <v>109.56</v>
      </c>
      <c r="L2626" s="10">
        <v>446.35</v>
      </c>
      <c r="M2626" s="10">
        <v>273.89999999999998</v>
      </c>
      <c r="N2626" s="10">
        <v>1115.8699999999999</v>
      </c>
      <c r="O2626" s="10">
        <v>438.23</v>
      </c>
      <c r="P2626" s="10">
        <v>1785.4</v>
      </c>
    </row>
    <row r="2627" spans="1:16">
      <c r="A2627" t="str">
        <f t="shared" si="60"/>
        <v>852</v>
      </c>
      <c r="B2627" s="11">
        <v>8</v>
      </c>
      <c r="C2627" s="11">
        <v>52</v>
      </c>
      <c r="D2627" s="11">
        <v>2160</v>
      </c>
      <c r="E2627" s="11">
        <v>17280</v>
      </c>
      <c r="F2627" s="11">
        <v>20000</v>
      </c>
      <c r="G2627" s="11"/>
      <c r="H2627" s="11">
        <v>1998.16</v>
      </c>
      <c r="I2627" s="11"/>
      <c r="J2627" s="11">
        <v>13093</v>
      </c>
      <c r="K2627" s="11">
        <v>131.37</v>
      </c>
      <c r="L2627" s="11">
        <v>591.11</v>
      </c>
      <c r="M2627" s="11">
        <v>328.42</v>
      </c>
      <c r="N2627" s="11">
        <v>1477.77</v>
      </c>
      <c r="O2627" s="11">
        <v>525.47</v>
      </c>
      <c r="P2627" s="11">
        <v>2364.4299999999998</v>
      </c>
    </row>
    <row r="2628" spans="1:16">
      <c r="A2628" t="str">
        <f t="shared" si="60"/>
        <v>953</v>
      </c>
      <c r="B2628" s="10">
        <v>9</v>
      </c>
      <c r="C2628" s="10">
        <v>53</v>
      </c>
      <c r="D2628" s="10">
        <v>2160</v>
      </c>
      <c r="E2628" s="10">
        <v>19440</v>
      </c>
      <c r="F2628" s="10">
        <v>20000</v>
      </c>
      <c r="G2628" s="10">
        <v>900</v>
      </c>
      <c r="H2628" s="10">
        <v>2958.1</v>
      </c>
      <c r="I2628" s="10"/>
      <c r="J2628" s="10">
        <v>14600</v>
      </c>
      <c r="K2628" s="10">
        <v>153.69</v>
      </c>
      <c r="L2628" s="10">
        <v>762.53</v>
      </c>
      <c r="M2628" s="10">
        <v>384.22</v>
      </c>
      <c r="N2628" s="10">
        <v>1906.32</v>
      </c>
      <c r="O2628" s="10">
        <v>614.75</v>
      </c>
      <c r="P2628" s="10">
        <v>3050.12</v>
      </c>
    </row>
    <row r="2629" spans="1:16">
      <c r="A2629" t="str">
        <f t="shared" si="60"/>
        <v>1054</v>
      </c>
      <c r="B2629" s="11">
        <v>10</v>
      </c>
      <c r="C2629" s="11">
        <v>54</v>
      </c>
      <c r="D2629" s="11">
        <v>2160</v>
      </c>
      <c r="E2629" s="11">
        <v>21600</v>
      </c>
      <c r="F2629" s="11">
        <v>20000</v>
      </c>
      <c r="G2629" s="11"/>
      <c r="H2629" s="11">
        <v>3046.84</v>
      </c>
      <c r="I2629" s="11"/>
      <c r="J2629" s="11">
        <v>17070</v>
      </c>
      <c r="K2629" s="11">
        <v>167.56</v>
      </c>
      <c r="L2629" s="11">
        <v>952.96</v>
      </c>
      <c r="M2629" s="11">
        <v>418.9</v>
      </c>
      <c r="N2629" s="11">
        <v>2382.41</v>
      </c>
      <c r="O2629" s="11">
        <v>670.23</v>
      </c>
      <c r="P2629" s="11">
        <v>3811.85</v>
      </c>
    </row>
    <row r="2630" spans="1:16">
      <c r="A2630" t="str">
        <f t="shared" si="60"/>
        <v>1155</v>
      </c>
      <c r="B2630" s="10">
        <v>11</v>
      </c>
      <c r="C2630" s="10">
        <v>55</v>
      </c>
      <c r="D2630" s="10"/>
      <c r="E2630" s="10">
        <v>21600</v>
      </c>
      <c r="F2630" s="10">
        <v>20000</v>
      </c>
      <c r="G2630" s="10"/>
      <c r="H2630" s="10">
        <v>3138.25</v>
      </c>
      <c r="I2630" s="10"/>
      <c r="J2630" s="10">
        <v>17389</v>
      </c>
      <c r="K2630" s="10">
        <v>170.7</v>
      </c>
      <c r="L2630" s="10">
        <v>1152.25</v>
      </c>
      <c r="M2630" s="10">
        <v>426.75</v>
      </c>
      <c r="N2630" s="10">
        <v>2880.63</v>
      </c>
      <c r="O2630" s="10">
        <v>682.8</v>
      </c>
      <c r="P2630" s="10">
        <v>4609.01</v>
      </c>
    </row>
    <row r="2631" spans="1:16">
      <c r="A2631" t="str">
        <f t="shared" si="60"/>
        <v>1256</v>
      </c>
      <c r="B2631" s="11">
        <v>12</v>
      </c>
      <c r="C2631" s="11">
        <v>56</v>
      </c>
      <c r="D2631" s="11"/>
      <c r="E2631" s="11">
        <v>21600</v>
      </c>
      <c r="F2631" s="11">
        <v>20000</v>
      </c>
      <c r="G2631" s="11">
        <v>900</v>
      </c>
      <c r="H2631" s="11">
        <v>4132.3999999999996</v>
      </c>
      <c r="I2631" s="11"/>
      <c r="J2631" s="11">
        <v>16816</v>
      </c>
      <c r="K2631" s="11">
        <v>173.89</v>
      </c>
      <c r="L2631" s="11">
        <v>1360.71</v>
      </c>
      <c r="M2631" s="11">
        <v>434.73</v>
      </c>
      <c r="N2631" s="11">
        <v>3401.77</v>
      </c>
      <c r="O2631" s="11">
        <v>695.56</v>
      </c>
      <c r="P2631" s="11">
        <v>5442.84</v>
      </c>
    </row>
    <row r="2632" spans="1:16">
      <c r="A2632" t="str">
        <f t="shared" si="60"/>
        <v>1357</v>
      </c>
      <c r="B2632" s="10">
        <v>13</v>
      </c>
      <c r="C2632" s="10">
        <v>57</v>
      </c>
      <c r="D2632" s="10"/>
      <c r="E2632" s="10">
        <v>21600</v>
      </c>
      <c r="F2632" s="10">
        <v>20000</v>
      </c>
      <c r="G2632" s="10"/>
      <c r="H2632" s="10">
        <v>4256.37</v>
      </c>
      <c r="I2632" s="10"/>
      <c r="J2632" s="10">
        <v>17124</v>
      </c>
      <c r="K2632" s="10">
        <v>168.16</v>
      </c>
      <c r="L2632" s="10">
        <v>1569.69</v>
      </c>
      <c r="M2632" s="10">
        <v>420.4</v>
      </c>
      <c r="N2632" s="10">
        <v>3924.23</v>
      </c>
      <c r="O2632" s="10">
        <v>672.64</v>
      </c>
      <c r="P2632" s="10">
        <v>6278.76</v>
      </c>
    </row>
    <row r="2633" spans="1:16">
      <c r="A2633" t="str">
        <f t="shared" si="60"/>
        <v>1458</v>
      </c>
      <c r="B2633" s="11">
        <v>14</v>
      </c>
      <c r="C2633" s="11">
        <v>58</v>
      </c>
      <c r="D2633" s="11"/>
      <c r="E2633" s="11">
        <v>21600</v>
      </c>
      <c r="F2633" s="11">
        <v>20000</v>
      </c>
      <c r="G2633" s="11"/>
      <c r="H2633" s="11">
        <v>4384.0600000000004</v>
      </c>
      <c r="I2633" s="11"/>
      <c r="J2633" s="11">
        <v>17438</v>
      </c>
      <c r="K2633" s="11">
        <v>171.24</v>
      </c>
      <c r="L2633" s="11">
        <v>1788.02</v>
      </c>
      <c r="M2633" s="11">
        <v>428.1</v>
      </c>
      <c r="N2633" s="11">
        <v>4470.05</v>
      </c>
      <c r="O2633" s="11">
        <v>684.96</v>
      </c>
      <c r="P2633" s="11">
        <v>7152.09</v>
      </c>
    </row>
    <row r="2634" spans="1:16">
      <c r="A2634" t="str">
        <f t="shared" si="60"/>
        <v>1559</v>
      </c>
      <c r="B2634" s="10">
        <v>15</v>
      </c>
      <c r="C2634" s="10">
        <v>59</v>
      </c>
      <c r="D2634" s="10"/>
      <c r="E2634" s="10">
        <v>21600</v>
      </c>
      <c r="F2634" s="10">
        <v>20000</v>
      </c>
      <c r="G2634" s="10">
        <v>900</v>
      </c>
      <c r="H2634" s="10">
        <v>5415.58</v>
      </c>
      <c r="I2634" s="10"/>
      <c r="J2634" s="10">
        <v>16860</v>
      </c>
      <c r="K2634" s="10">
        <v>174.38</v>
      </c>
      <c r="L2634" s="10">
        <v>2016.04</v>
      </c>
      <c r="M2634" s="10">
        <v>435.95</v>
      </c>
      <c r="N2634" s="10">
        <v>5040.1099999999997</v>
      </c>
      <c r="O2634" s="10">
        <v>697.52</v>
      </c>
      <c r="P2634" s="10">
        <v>8064.17</v>
      </c>
    </row>
    <row r="2635" spans="1:16">
      <c r="A2635" t="str">
        <f t="shared" si="60"/>
        <v>1660</v>
      </c>
      <c r="B2635" s="11">
        <v>16</v>
      </c>
      <c r="C2635" s="11">
        <v>60</v>
      </c>
      <c r="D2635" s="11"/>
      <c r="E2635" s="11">
        <v>21600</v>
      </c>
      <c r="F2635" s="11">
        <v>20000</v>
      </c>
      <c r="G2635" s="11"/>
      <c r="H2635" s="11">
        <v>5578.05</v>
      </c>
      <c r="I2635" s="11"/>
      <c r="J2635" s="11">
        <v>17159</v>
      </c>
      <c r="K2635" s="11">
        <v>168.6</v>
      </c>
      <c r="L2635" s="11">
        <v>2245.12</v>
      </c>
      <c r="M2635" s="11">
        <v>421.5</v>
      </c>
      <c r="N2635" s="11">
        <v>5612.81</v>
      </c>
      <c r="O2635" s="11">
        <v>674.4</v>
      </c>
      <c r="P2635" s="11">
        <v>8980.5</v>
      </c>
    </row>
    <row r="2636" spans="1:16">
      <c r="A2636" t="str">
        <f t="shared" si="60"/>
        <v>1761</v>
      </c>
      <c r="B2636" s="10">
        <v>17</v>
      </c>
      <c r="C2636" s="10">
        <v>61</v>
      </c>
      <c r="D2636" s="10"/>
      <c r="E2636" s="10">
        <v>21600</v>
      </c>
      <c r="F2636" s="10">
        <v>20000</v>
      </c>
      <c r="G2636" s="10"/>
      <c r="H2636" s="10">
        <v>5745.39</v>
      </c>
      <c r="I2636" s="10"/>
      <c r="J2636" s="10">
        <v>17465</v>
      </c>
      <c r="K2636" s="10">
        <v>171.59</v>
      </c>
      <c r="L2636" s="10">
        <v>2484.0700000000002</v>
      </c>
      <c r="M2636" s="10">
        <v>428.98</v>
      </c>
      <c r="N2636" s="10">
        <v>6210.17</v>
      </c>
      <c r="O2636" s="10">
        <v>686.36</v>
      </c>
      <c r="P2636" s="10">
        <v>9936.27</v>
      </c>
    </row>
    <row r="2637" spans="1:16">
      <c r="A2637" t="str">
        <f t="shared" si="60"/>
        <v>1862</v>
      </c>
      <c r="B2637" s="11">
        <v>18</v>
      </c>
      <c r="C2637" s="11">
        <v>62</v>
      </c>
      <c r="D2637" s="11"/>
      <c r="E2637" s="11">
        <v>21600</v>
      </c>
      <c r="F2637" s="11">
        <v>20000</v>
      </c>
      <c r="G2637" s="11">
        <v>900</v>
      </c>
      <c r="H2637" s="11">
        <v>6817.75</v>
      </c>
      <c r="I2637" s="11"/>
      <c r="J2637" s="11">
        <v>16879</v>
      </c>
      <c r="K2637" s="11">
        <v>174.65</v>
      </c>
      <c r="L2637" s="11">
        <v>2733.24</v>
      </c>
      <c r="M2637" s="11">
        <v>436.63</v>
      </c>
      <c r="N2637" s="11">
        <v>6833.1</v>
      </c>
      <c r="O2637" s="11">
        <v>698.6</v>
      </c>
      <c r="P2637" s="11">
        <v>10932.96</v>
      </c>
    </row>
    <row r="2638" spans="1:16">
      <c r="A2638" t="str">
        <f t="shared" si="60"/>
        <v>1963</v>
      </c>
      <c r="B2638" s="10">
        <v>19</v>
      </c>
      <c r="C2638" s="10">
        <v>63</v>
      </c>
      <c r="D2638" s="10"/>
      <c r="E2638" s="10">
        <v>21600</v>
      </c>
      <c r="F2638" s="10">
        <v>20000</v>
      </c>
      <c r="G2638" s="10"/>
      <c r="H2638" s="10">
        <v>7022.29</v>
      </c>
      <c r="I2638" s="10"/>
      <c r="J2638" s="10">
        <v>17167</v>
      </c>
      <c r="K2638" s="10">
        <v>168.79</v>
      </c>
      <c r="L2638" s="10">
        <v>2984.03</v>
      </c>
      <c r="M2638" s="10">
        <v>421.98</v>
      </c>
      <c r="N2638" s="10">
        <v>7460.07</v>
      </c>
      <c r="O2638" s="10">
        <v>675.16</v>
      </c>
      <c r="P2638" s="10">
        <v>11936.11</v>
      </c>
    </row>
    <row r="2639" spans="1:16">
      <c r="A2639" t="str">
        <f t="shared" si="60"/>
        <v>2064</v>
      </c>
      <c r="B2639" s="11">
        <v>20</v>
      </c>
      <c r="C2639" s="11">
        <v>64</v>
      </c>
      <c r="D2639" s="11"/>
      <c r="E2639" s="11">
        <v>21600</v>
      </c>
      <c r="F2639" s="11">
        <v>20000</v>
      </c>
      <c r="G2639" s="11"/>
      <c r="H2639" s="11">
        <v>7232.95</v>
      </c>
      <c r="I2639" s="11"/>
      <c r="J2639" s="11">
        <v>17461</v>
      </c>
      <c r="K2639" s="11">
        <v>171.67</v>
      </c>
      <c r="L2639" s="11">
        <v>3245.22</v>
      </c>
      <c r="M2639" s="11">
        <v>429.18</v>
      </c>
      <c r="N2639" s="11">
        <v>8113.04</v>
      </c>
      <c r="O2639" s="11">
        <v>686.68</v>
      </c>
      <c r="P2639" s="11">
        <v>12980.87</v>
      </c>
    </row>
    <row r="2640" spans="1:16">
      <c r="A2640" t="str">
        <f t="shared" si="60"/>
        <v>2165</v>
      </c>
      <c r="B2640" s="10">
        <v>21</v>
      </c>
      <c r="C2640" s="10">
        <v>65</v>
      </c>
      <c r="D2640" s="10"/>
      <c r="E2640" s="10">
        <v>21600</v>
      </c>
      <c r="F2640" s="10">
        <v>20000</v>
      </c>
      <c r="G2640" s="10">
        <v>900</v>
      </c>
      <c r="H2640" s="10">
        <v>8349.94</v>
      </c>
      <c r="I2640" s="10"/>
      <c r="J2640" s="10">
        <v>16862</v>
      </c>
      <c r="K2640" s="10">
        <v>174.61</v>
      </c>
      <c r="L2640" s="10">
        <v>3517.18</v>
      </c>
      <c r="M2640" s="10">
        <v>436.53</v>
      </c>
      <c r="N2640" s="10">
        <v>8792.9599999999991</v>
      </c>
      <c r="O2640" s="10">
        <v>698.44</v>
      </c>
      <c r="P2640" s="10">
        <v>14068.74</v>
      </c>
    </row>
    <row r="2641" spans="1:16">
      <c r="A2641" t="str">
        <f t="shared" si="60"/>
        <v>2266</v>
      </c>
      <c r="B2641" s="11">
        <v>22</v>
      </c>
      <c r="C2641" s="11">
        <v>66</v>
      </c>
      <c r="D2641" s="11"/>
      <c r="E2641" s="11">
        <v>21600</v>
      </c>
      <c r="F2641" s="11">
        <v>20000</v>
      </c>
      <c r="G2641" s="11"/>
      <c r="H2641" s="11">
        <v>8600.44</v>
      </c>
      <c r="I2641" s="11"/>
      <c r="J2641" s="11">
        <v>17133</v>
      </c>
      <c r="K2641" s="11">
        <v>168.62</v>
      </c>
      <c r="L2641" s="11">
        <v>3791.32</v>
      </c>
      <c r="M2641" s="11">
        <v>421.55</v>
      </c>
      <c r="N2641" s="11">
        <v>9478.2999999999993</v>
      </c>
      <c r="O2641" s="11">
        <v>674.48</v>
      </c>
      <c r="P2641" s="11">
        <v>15165.28</v>
      </c>
    </row>
    <row r="2642" spans="1:16">
      <c r="A2642" t="str">
        <f t="shared" si="60"/>
        <v>2367</v>
      </c>
      <c r="B2642" s="10">
        <v>23</v>
      </c>
      <c r="C2642" s="10">
        <v>67</v>
      </c>
      <c r="D2642" s="10"/>
      <c r="E2642" s="10">
        <v>21600</v>
      </c>
      <c r="F2642" s="10">
        <v>20000</v>
      </c>
      <c r="G2642" s="10"/>
      <c r="H2642" s="10">
        <v>8858.4500000000007</v>
      </c>
      <c r="I2642" s="10"/>
      <c r="J2642" s="10">
        <v>17409</v>
      </c>
      <c r="K2642" s="10">
        <v>171.33</v>
      </c>
      <c r="L2642" s="10">
        <v>4076.39</v>
      </c>
      <c r="M2642" s="10">
        <v>428.33</v>
      </c>
      <c r="N2642" s="10">
        <v>10190.969999999999</v>
      </c>
      <c r="O2642" s="10">
        <v>685.32</v>
      </c>
      <c r="P2642" s="10">
        <v>16305.56</v>
      </c>
    </row>
    <row r="2643" spans="1:16">
      <c r="A2643" t="str">
        <f t="shared" si="60"/>
        <v>2468</v>
      </c>
      <c r="B2643" s="11">
        <v>24</v>
      </c>
      <c r="C2643" s="11">
        <v>68</v>
      </c>
      <c r="D2643" s="11"/>
      <c r="E2643" s="11">
        <v>21600</v>
      </c>
      <c r="F2643" s="11">
        <v>20000</v>
      </c>
      <c r="G2643" s="11">
        <v>900</v>
      </c>
      <c r="H2643" s="11">
        <v>10024.209999999999</v>
      </c>
      <c r="I2643" s="11"/>
      <c r="J2643" s="11">
        <v>16792</v>
      </c>
      <c r="K2643" s="11">
        <v>174.09</v>
      </c>
      <c r="L2643" s="11">
        <v>4372.7700000000004</v>
      </c>
      <c r="M2643" s="11">
        <v>435.23</v>
      </c>
      <c r="N2643" s="11">
        <v>10931.93</v>
      </c>
      <c r="O2643" s="11">
        <v>696.36</v>
      </c>
      <c r="P2643" s="11">
        <v>17491.080000000002</v>
      </c>
    </row>
    <row r="2644" spans="1:16">
      <c r="A2644" t="str">
        <f t="shared" si="60"/>
        <v>2569</v>
      </c>
      <c r="B2644" s="10">
        <v>25</v>
      </c>
      <c r="C2644" s="10">
        <v>69</v>
      </c>
      <c r="D2644" s="10"/>
      <c r="E2644" s="10">
        <v>21600</v>
      </c>
      <c r="F2644" s="10">
        <v>20000</v>
      </c>
      <c r="G2644" s="10"/>
      <c r="H2644" s="10">
        <v>10324.93</v>
      </c>
      <c r="I2644" s="10"/>
      <c r="J2644" s="10">
        <v>17037</v>
      </c>
      <c r="K2644" s="10">
        <v>167.92</v>
      </c>
      <c r="L2644" s="10">
        <v>4671.87</v>
      </c>
      <c r="M2644" s="10">
        <v>419.8</v>
      </c>
      <c r="N2644" s="10">
        <v>11679.68</v>
      </c>
      <c r="O2644" s="10">
        <v>671.68</v>
      </c>
      <c r="P2644" s="10">
        <v>18687.5</v>
      </c>
    </row>
    <row r="2645" spans="1:16">
      <c r="A2645" t="str">
        <f t="shared" si="60"/>
        <v>2670</v>
      </c>
      <c r="B2645" s="11">
        <v>26</v>
      </c>
      <c r="C2645" s="11">
        <v>70</v>
      </c>
      <c r="D2645" s="11"/>
      <c r="E2645" s="11">
        <v>21600</v>
      </c>
      <c r="F2645" s="11">
        <v>20000</v>
      </c>
      <c r="G2645" s="11"/>
      <c r="H2645" s="11">
        <v>10634.68</v>
      </c>
      <c r="I2645" s="11"/>
      <c r="J2645" s="11">
        <v>17286</v>
      </c>
      <c r="K2645" s="11">
        <v>170.37</v>
      </c>
      <c r="L2645" s="11">
        <v>4982.3999999999996</v>
      </c>
      <c r="M2645" s="11">
        <v>425.93</v>
      </c>
      <c r="N2645" s="11">
        <v>12456</v>
      </c>
      <c r="O2645" s="11">
        <v>681.48</v>
      </c>
      <c r="P2645" s="11">
        <v>19929.599999999999</v>
      </c>
    </row>
    <row r="2646" spans="1:16">
      <c r="A2646" t="str">
        <f t="shared" si="60"/>
        <v>2771</v>
      </c>
      <c r="B2646" s="10">
        <v>27</v>
      </c>
      <c r="C2646" s="10">
        <v>71</v>
      </c>
      <c r="D2646" s="10"/>
      <c r="E2646" s="10">
        <v>21600</v>
      </c>
      <c r="F2646" s="10">
        <v>20000</v>
      </c>
      <c r="G2646" s="10">
        <v>900</v>
      </c>
      <c r="H2646" s="10">
        <v>11853.72</v>
      </c>
      <c r="I2646" s="10"/>
      <c r="J2646" s="10">
        <v>16640</v>
      </c>
      <c r="K2646" s="10">
        <v>172.86</v>
      </c>
      <c r="L2646" s="10">
        <v>5304.73</v>
      </c>
      <c r="M2646" s="10">
        <v>432.15</v>
      </c>
      <c r="N2646" s="10">
        <v>13261.83</v>
      </c>
      <c r="O2646" s="10">
        <v>691.44</v>
      </c>
      <c r="P2646" s="10">
        <v>21218.93</v>
      </c>
    </row>
    <row r="2647" spans="1:16">
      <c r="A2647" t="str">
        <f t="shared" si="60"/>
        <v>2872</v>
      </c>
      <c r="B2647" s="11">
        <v>28</v>
      </c>
      <c r="C2647" s="11">
        <v>72</v>
      </c>
      <c r="D2647" s="11"/>
      <c r="E2647" s="11">
        <v>21600</v>
      </c>
      <c r="F2647" s="11">
        <v>20000</v>
      </c>
      <c r="G2647" s="11"/>
      <c r="H2647" s="11">
        <v>12209.33</v>
      </c>
      <c r="I2647" s="11"/>
      <c r="J2647" s="11">
        <v>16846</v>
      </c>
      <c r="K2647" s="11">
        <v>166.4</v>
      </c>
      <c r="L2647" s="11">
        <v>5630.27</v>
      </c>
      <c r="M2647" s="11">
        <v>416</v>
      </c>
      <c r="N2647" s="11">
        <v>14075.69</v>
      </c>
      <c r="O2647" s="11">
        <v>665.6</v>
      </c>
      <c r="P2647" s="11">
        <v>22521.1</v>
      </c>
    </row>
    <row r="2648" spans="1:16">
      <c r="A2648" t="str">
        <f t="shared" si="60"/>
        <v>2973</v>
      </c>
      <c r="B2648" s="10">
        <v>29</v>
      </c>
      <c r="C2648" s="10">
        <v>73</v>
      </c>
      <c r="D2648" s="10"/>
      <c r="E2648" s="10">
        <v>21600</v>
      </c>
      <c r="F2648" s="10">
        <v>20000</v>
      </c>
      <c r="G2648" s="10"/>
      <c r="H2648" s="10">
        <v>12575.61</v>
      </c>
      <c r="I2648" s="10"/>
      <c r="J2648" s="10">
        <v>17052</v>
      </c>
      <c r="K2648" s="10">
        <v>168.46</v>
      </c>
      <c r="L2648" s="10">
        <v>5967.64</v>
      </c>
      <c r="M2648" s="10">
        <v>421.15</v>
      </c>
      <c r="N2648" s="10">
        <v>14919.11</v>
      </c>
      <c r="O2648" s="10">
        <v>673.84</v>
      </c>
      <c r="P2648" s="10">
        <v>23870.57</v>
      </c>
    </row>
    <row r="2649" spans="1:16">
      <c r="A2649" t="str">
        <f t="shared" si="60"/>
        <v>3074</v>
      </c>
      <c r="B2649" s="11">
        <v>30</v>
      </c>
      <c r="C2649" s="11">
        <v>74</v>
      </c>
      <c r="D2649" s="11"/>
      <c r="E2649" s="11">
        <v>21600</v>
      </c>
      <c r="F2649" s="11">
        <v>20000</v>
      </c>
      <c r="G2649" s="11">
        <v>900</v>
      </c>
      <c r="H2649" s="11">
        <v>13852.88</v>
      </c>
      <c r="I2649" s="11"/>
      <c r="J2649" s="11">
        <v>16360</v>
      </c>
      <c r="K2649" s="11">
        <v>170.52</v>
      </c>
      <c r="L2649" s="11">
        <v>6317.19</v>
      </c>
      <c r="M2649" s="11">
        <v>426.3</v>
      </c>
      <c r="N2649" s="11">
        <v>15792.98</v>
      </c>
      <c r="O2649" s="11">
        <v>682.08</v>
      </c>
      <c r="P2649" s="11">
        <v>25268.77</v>
      </c>
    </row>
    <row r="2650" spans="1:16">
      <c r="A2650" t="str">
        <f t="shared" si="60"/>
        <v>3175</v>
      </c>
      <c r="B2650" s="10">
        <v>31</v>
      </c>
      <c r="C2650" s="10">
        <v>75</v>
      </c>
      <c r="D2650" s="10"/>
      <c r="E2650" s="10">
        <v>21600</v>
      </c>
      <c r="F2650" s="10">
        <v>20000</v>
      </c>
      <c r="G2650" s="10"/>
      <c r="H2650" s="10">
        <v>14268.47</v>
      </c>
      <c r="I2650" s="10"/>
      <c r="J2650" s="10">
        <v>16503</v>
      </c>
      <c r="K2650" s="10">
        <v>163.6</v>
      </c>
      <c r="L2650" s="10">
        <v>6670.31</v>
      </c>
      <c r="M2650" s="10">
        <v>409</v>
      </c>
      <c r="N2650" s="10">
        <v>16675.77</v>
      </c>
      <c r="O2650" s="10">
        <v>654.4</v>
      </c>
      <c r="P2650" s="10">
        <v>26681.23</v>
      </c>
    </row>
    <row r="2651" spans="1:16">
      <c r="A2651" t="str">
        <f t="shared" si="60"/>
        <v>3276</v>
      </c>
      <c r="B2651" s="11">
        <v>32</v>
      </c>
      <c r="C2651" s="11">
        <v>76</v>
      </c>
      <c r="D2651" s="11"/>
      <c r="E2651" s="11">
        <v>21600</v>
      </c>
      <c r="F2651" s="11">
        <v>20000</v>
      </c>
      <c r="G2651" s="11"/>
      <c r="H2651" s="11">
        <v>14696.52</v>
      </c>
      <c r="I2651" s="11"/>
      <c r="J2651" s="11">
        <v>16639</v>
      </c>
      <c r="K2651" s="11">
        <v>165.03</v>
      </c>
      <c r="L2651" s="11">
        <v>7035.45</v>
      </c>
      <c r="M2651" s="11">
        <v>412.58</v>
      </c>
      <c r="N2651" s="11">
        <v>17588.62</v>
      </c>
      <c r="O2651" s="11">
        <v>660.12</v>
      </c>
      <c r="P2651" s="11">
        <v>28141.79</v>
      </c>
    </row>
    <row r="2652" spans="1:16">
      <c r="A2652" t="str">
        <f t="shared" si="60"/>
        <v>3377</v>
      </c>
      <c r="B2652" s="10">
        <v>33</v>
      </c>
      <c r="C2652" s="10">
        <v>77</v>
      </c>
      <c r="D2652" s="10"/>
      <c r="E2652" s="10">
        <v>21600</v>
      </c>
      <c r="F2652" s="10">
        <v>20000</v>
      </c>
      <c r="G2652" s="10">
        <v>900</v>
      </c>
      <c r="H2652" s="10">
        <v>16037.42</v>
      </c>
      <c r="I2652" s="10"/>
      <c r="J2652" s="10">
        <v>15867</v>
      </c>
      <c r="K2652" s="10">
        <v>166.39</v>
      </c>
      <c r="L2652" s="10">
        <v>7412.9</v>
      </c>
      <c r="M2652" s="10">
        <v>415.98</v>
      </c>
      <c r="N2652" s="10">
        <v>18532.25</v>
      </c>
      <c r="O2652" s="10">
        <v>665.56</v>
      </c>
      <c r="P2652" s="10">
        <v>29651.599999999999</v>
      </c>
    </row>
    <row r="2653" spans="1:16">
      <c r="A2653" t="str">
        <f t="shared" si="60"/>
        <v>3478</v>
      </c>
      <c r="B2653" s="11">
        <v>34</v>
      </c>
      <c r="C2653" s="11">
        <v>78</v>
      </c>
      <c r="D2653" s="11"/>
      <c r="E2653" s="11">
        <v>21600</v>
      </c>
      <c r="F2653" s="11">
        <v>20000</v>
      </c>
      <c r="G2653" s="11"/>
      <c r="H2653" s="11">
        <v>16518.54</v>
      </c>
      <c r="I2653" s="11"/>
      <c r="J2653" s="11">
        <v>15904</v>
      </c>
      <c r="K2653" s="11">
        <v>158.66999999999999</v>
      </c>
      <c r="L2653" s="11">
        <v>7793.96</v>
      </c>
      <c r="M2653" s="11">
        <v>396.68</v>
      </c>
      <c r="N2653" s="11">
        <v>19484.89</v>
      </c>
      <c r="O2653" s="11">
        <v>634.67999999999995</v>
      </c>
      <c r="P2653" s="11">
        <v>31175.83</v>
      </c>
    </row>
    <row r="2654" spans="1:16">
      <c r="A2654" t="str">
        <f t="shared" si="60"/>
        <v>3579</v>
      </c>
      <c r="B2654" s="10">
        <v>35</v>
      </c>
      <c r="C2654" s="10">
        <v>79</v>
      </c>
      <c r="D2654" s="10"/>
      <c r="E2654" s="10">
        <v>21600</v>
      </c>
      <c r="F2654" s="10">
        <v>20000</v>
      </c>
      <c r="G2654" s="10"/>
      <c r="H2654" s="10">
        <v>17014.099999999999</v>
      </c>
      <c r="I2654" s="10"/>
      <c r="J2654" s="10">
        <v>15917</v>
      </c>
      <c r="K2654" s="10">
        <v>159.04</v>
      </c>
      <c r="L2654" s="10">
        <v>8186.82</v>
      </c>
      <c r="M2654" s="10">
        <v>397.6</v>
      </c>
      <c r="N2654" s="10">
        <v>20467.04</v>
      </c>
      <c r="O2654" s="10">
        <v>636.16</v>
      </c>
      <c r="P2654" s="10">
        <v>32747.26</v>
      </c>
    </row>
    <row r="2655" spans="1:16">
      <c r="A2655" t="str">
        <f t="shared" si="60"/>
        <v>3680</v>
      </c>
      <c r="B2655" s="11">
        <v>36</v>
      </c>
      <c r="C2655" s="11">
        <v>80</v>
      </c>
      <c r="D2655" s="11"/>
      <c r="E2655" s="11">
        <v>21600</v>
      </c>
      <c r="F2655" s="11">
        <v>20000</v>
      </c>
      <c r="G2655" s="11">
        <v>900</v>
      </c>
      <c r="H2655" s="11">
        <v>18424.52</v>
      </c>
      <c r="I2655" s="11">
        <v>15000</v>
      </c>
      <c r="J2655" s="11">
        <v>15900</v>
      </c>
      <c r="K2655" s="11">
        <v>159.16999999999999</v>
      </c>
      <c r="L2655" s="11">
        <v>8591.59</v>
      </c>
      <c r="M2655" s="11">
        <v>397.93</v>
      </c>
      <c r="N2655" s="11">
        <v>21478.98</v>
      </c>
      <c r="O2655" s="11">
        <v>636.67999999999995</v>
      </c>
      <c r="P2655" s="11">
        <v>34366.36</v>
      </c>
    </row>
    <row r="2656" spans="1:16" ht="54">
      <c r="B2656" s="9" t="s">
        <v>27</v>
      </c>
      <c r="C2656" s="9" t="s">
        <v>13</v>
      </c>
      <c r="D2656" s="9" t="s">
        <v>3027</v>
      </c>
      <c r="E2656" s="9" t="s">
        <v>15</v>
      </c>
      <c r="F2656" s="9" t="s">
        <v>16</v>
      </c>
      <c r="G2656" s="9" t="s">
        <v>17</v>
      </c>
      <c r="H2656" s="9" t="s">
        <v>3028</v>
      </c>
      <c r="I2656" s="9" t="s">
        <v>19</v>
      </c>
      <c r="J2656" s="9" t="s">
        <v>20</v>
      </c>
      <c r="K2656" s="9" t="s">
        <v>21</v>
      </c>
      <c r="L2656" s="9" t="s">
        <v>22</v>
      </c>
      <c r="M2656" s="9" t="s">
        <v>23</v>
      </c>
      <c r="N2656" s="9" t="s">
        <v>24</v>
      </c>
      <c r="O2656" s="9" t="s">
        <v>25</v>
      </c>
      <c r="P2656" s="9" t="s">
        <v>26</v>
      </c>
    </row>
    <row r="2657" spans="1:16">
      <c r="A2657" t="str">
        <f t="shared" ref="A2657:A2691" si="61">B2657&amp;C2657</f>
        <v>146</v>
      </c>
      <c r="B2657" s="10">
        <v>1</v>
      </c>
      <c r="C2657" s="10">
        <v>46</v>
      </c>
      <c r="D2657" s="10">
        <v>2152</v>
      </c>
      <c r="E2657" s="10">
        <v>2152</v>
      </c>
      <c r="F2657" s="10">
        <v>20000</v>
      </c>
      <c r="G2657" s="10"/>
      <c r="H2657" s="10"/>
      <c r="I2657" s="10"/>
      <c r="J2657" s="10">
        <v>968.4</v>
      </c>
      <c r="K2657" s="10">
        <v>11.84</v>
      </c>
      <c r="L2657" s="10">
        <v>11.84</v>
      </c>
      <c r="M2657" s="10">
        <v>29.59</v>
      </c>
      <c r="N2657" s="10">
        <v>29.59</v>
      </c>
      <c r="O2657" s="10">
        <v>47.34</v>
      </c>
      <c r="P2657" s="10">
        <v>47.34</v>
      </c>
    </row>
    <row r="2658" spans="1:16">
      <c r="A2658" t="str">
        <f t="shared" si="61"/>
        <v>247</v>
      </c>
      <c r="B2658" s="11">
        <v>2</v>
      </c>
      <c r="C2658" s="11">
        <v>47</v>
      </c>
      <c r="D2658" s="11">
        <v>2152</v>
      </c>
      <c r="E2658" s="11">
        <v>4304</v>
      </c>
      <c r="F2658" s="11">
        <v>20000</v>
      </c>
      <c r="G2658" s="11"/>
      <c r="H2658" s="11"/>
      <c r="I2658" s="11"/>
      <c r="J2658" s="11">
        <v>2531</v>
      </c>
      <c r="K2658" s="11">
        <v>27.59</v>
      </c>
      <c r="L2658" s="11">
        <v>39.78</v>
      </c>
      <c r="M2658" s="11">
        <v>68.98</v>
      </c>
      <c r="N2658" s="11">
        <v>99.45</v>
      </c>
      <c r="O2658" s="11">
        <v>110.36</v>
      </c>
      <c r="P2658" s="11">
        <v>159.12</v>
      </c>
    </row>
    <row r="2659" spans="1:16">
      <c r="A2659" t="str">
        <f t="shared" si="61"/>
        <v>348</v>
      </c>
      <c r="B2659" s="10">
        <v>3</v>
      </c>
      <c r="C2659" s="10">
        <v>48</v>
      </c>
      <c r="D2659" s="10">
        <v>2152</v>
      </c>
      <c r="E2659" s="10">
        <v>6456</v>
      </c>
      <c r="F2659" s="10">
        <v>20000</v>
      </c>
      <c r="G2659" s="10">
        <v>900</v>
      </c>
      <c r="H2659" s="10">
        <v>900</v>
      </c>
      <c r="I2659" s="10"/>
      <c r="J2659" s="10">
        <v>3246</v>
      </c>
      <c r="K2659" s="10">
        <v>43.66</v>
      </c>
      <c r="L2659" s="10">
        <v>84.63</v>
      </c>
      <c r="M2659" s="10">
        <v>109.15</v>
      </c>
      <c r="N2659" s="10">
        <v>211.59</v>
      </c>
      <c r="O2659" s="10">
        <v>174.64</v>
      </c>
      <c r="P2659" s="10">
        <v>338.54</v>
      </c>
    </row>
    <row r="2660" spans="1:16">
      <c r="A2660" t="str">
        <f t="shared" si="61"/>
        <v>449</v>
      </c>
      <c r="B2660" s="11">
        <v>4</v>
      </c>
      <c r="C2660" s="11">
        <v>49</v>
      </c>
      <c r="D2660" s="11">
        <v>2152</v>
      </c>
      <c r="E2660" s="11">
        <v>8608</v>
      </c>
      <c r="F2660" s="11">
        <v>20000</v>
      </c>
      <c r="G2660" s="11"/>
      <c r="H2660" s="11">
        <v>927</v>
      </c>
      <c r="I2660" s="11"/>
      <c r="J2660" s="11">
        <v>5206</v>
      </c>
      <c r="K2660" s="11">
        <v>54.91</v>
      </c>
      <c r="L2660" s="11">
        <v>142.09</v>
      </c>
      <c r="M2660" s="11">
        <v>137.28</v>
      </c>
      <c r="N2660" s="11">
        <v>355.22</v>
      </c>
      <c r="O2660" s="11">
        <v>219.65</v>
      </c>
      <c r="P2660" s="11">
        <v>568.35</v>
      </c>
    </row>
    <row r="2661" spans="1:16">
      <c r="A2661" t="str">
        <f t="shared" si="61"/>
        <v>550</v>
      </c>
      <c r="B2661" s="10">
        <v>5</v>
      </c>
      <c r="C2661" s="10">
        <v>50</v>
      </c>
      <c r="D2661" s="10">
        <v>2152</v>
      </c>
      <c r="E2661" s="10">
        <v>10760</v>
      </c>
      <c r="F2661" s="10">
        <v>20000</v>
      </c>
      <c r="G2661" s="10"/>
      <c r="H2661" s="10">
        <v>954.81</v>
      </c>
      <c r="I2661" s="10"/>
      <c r="J2661" s="10">
        <v>7249</v>
      </c>
      <c r="K2661" s="10">
        <v>75.39</v>
      </c>
      <c r="L2661" s="10">
        <v>221.74</v>
      </c>
      <c r="M2661" s="10">
        <v>188.48</v>
      </c>
      <c r="N2661" s="10">
        <v>554.36</v>
      </c>
      <c r="O2661" s="10">
        <v>301.57</v>
      </c>
      <c r="P2661" s="10">
        <v>886.97</v>
      </c>
    </row>
    <row r="2662" spans="1:16">
      <c r="A2662" t="str">
        <f t="shared" si="61"/>
        <v>651</v>
      </c>
      <c r="B2662" s="11">
        <v>6</v>
      </c>
      <c r="C2662" s="11">
        <v>51</v>
      </c>
      <c r="D2662" s="11">
        <v>2152</v>
      </c>
      <c r="E2662" s="11">
        <v>12912</v>
      </c>
      <c r="F2662" s="11">
        <v>20000</v>
      </c>
      <c r="G2662" s="11">
        <v>900</v>
      </c>
      <c r="H2662" s="11">
        <v>1883.45</v>
      </c>
      <c r="I2662" s="11"/>
      <c r="J2662" s="11">
        <v>8515</v>
      </c>
      <c r="K2662" s="11">
        <v>96.31</v>
      </c>
      <c r="L2662" s="11">
        <v>324.70999999999998</v>
      </c>
      <c r="M2662" s="11">
        <v>240.78</v>
      </c>
      <c r="N2662" s="11">
        <v>811.77</v>
      </c>
      <c r="O2662" s="11">
        <v>385.25</v>
      </c>
      <c r="P2662" s="11">
        <v>1298.8399999999999</v>
      </c>
    </row>
    <row r="2663" spans="1:16">
      <c r="A2663" t="str">
        <f t="shared" si="61"/>
        <v>752</v>
      </c>
      <c r="B2663" s="10">
        <v>7</v>
      </c>
      <c r="C2663" s="10">
        <v>52</v>
      </c>
      <c r="D2663" s="10">
        <v>2152</v>
      </c>
      <c r="E2663" s="10">
        <v>15064</v>
      </c>
      <c r="F2663" s="10">
        <v>20000</v>
      </c>
      <c r="G2663" s="10"/>
      <c r="H2663" s="10">
        <v>1939.96</v>
      </c>
      <c r="I2663" s="10"/>
      <c r="J2663" s="10">
        <v>10705</v>
      </c>
      <c r="K2663" s="10">
        <v>108.71</v>
      </c>
      <c r="L2663" s="10">
        <v>443.16</v>
      </c>
      <c r="M2663" s="10">
        <v>271.77999999999997</v>
      </c>
      <c r="N2663" s="10">
        <v>1107.9100000000001</v>
      </c>
      <c r="O2663" s="10">
        <v>434.85</v>
      </c>
      <c r="P2663" s="10">
        <v>1772.66</v>
      </c>
    </row>
    <row r="2664" spans="1:16">
      <c r="A2664" t="str">
        <f t="shared" si="61"/>
        <v>853</v>
      </c>
      <c r="B2664" s="11">
        <v>8</v>
      </c>
      <c r="C2664" s="11">
        <v>53</v>
      </c>
      <c r="D2664" s="11">
        <v>2152</v>
      </c>
      <c r="E2664" s="11">
        <v>17216</v>
      </c>
      <c r="F2664" s="11">
        <v>20000</v>
      </c>
      <c r="G2664" s="11"/>
      <c r="H2664" s="11">
        <v>1998.16</v>
      </c>
      <c r="I2664" s="11"/>
      <c r="J2664" s="11">
        <v>12989</v>
      </c>
      <c r="K2664" s="11">
        <v>130.37</v>
      </c>
      <c r="L2664" s="11">
        <v>586.83000000000004</v>
      </c>
      <c r="M2664" s="11">
        <v>325.93</v>
      </c>
      <c r="N2664" s="11">
        <v>1467.08</v>
      </c>
      <c r="O2664" s="11">
        <v>521.49</v>
      </c>
      <c r="P2664" s="11">
        <v>2347.33</v>
      </c>
    </row>
    <row r="2665" spans="1:16">
      <c r="A2665" t="str">
        <f t="shared" si="61"/>
        <v>954</v>
      </c>
      <c r="B2665" s="10">
        <v>9</v>
      </c>
      <c r="C2665" s="10">
        <v>54</v>
      </c>
      <c r="D2665" s="10">
        <v>2152</v>
      </c>
      <c r="E2665" s="10">
        <v>19368</v>
      </c>
      <c r="F2665" s="10">
        <v>20000</v>
      </c>
      <c r="G2665" s="10">
        <v>900</v>
      </c>
      <c r="H2665" s="10">
        <v>2958.1</v>
      </c>
      <c r="I2665" s="10"/>
      <c r="J2665" s="10">
        <v>14482</v>
      </c>
      <c r="K2665" s="10">
        <v>152.55000000000001</v>
      </c>
      <c r="L2665" s="10">
        <v>756.99</v>
      </c>
      <c r="M2665" s="10">
        <v>381.38</v>
      </c>
      <c r="N2665" s="10">
        <v>1892.48</v>
      </c>
      <c r="O2665" s="10">
        <v>610.21</v>
      </c>
      <c r="P2665" s="10">
        <v>3027.96</v>
      </c>
    </row>
    <row r="2666" spans="1:16">
      <c r="A2666" t="str">
        <f t="shared" si="61"/>
        <v>1055</v>
      </c>
      <c r="B2666" s="11">
        <v>10</v>
      </c>
      <c r="C2666" s="11">
        <v>55</v>
      </c>
      <c r="D2666" s="11">
        <v>2152</v>
      </c>
      <c r="E2666" s="11">
        <v>21520</v>
      </c>
      <c r="F2666" s="11">
        <v>20000</v>
      </c>
      <c r="G2666" s="11"/>
      <c r="H2666" s="11">
        <v>3046.84</v>
      </c>
      <c r="I2666" s="11"/>
      <c r="J2666" s="11">
        <v>16937</v>
      </c>
      <c r="K2666" s="11">
        <v>166.29</v>
      </c>
      <c r="L2666" s="11">
        <v>945.99</v>
      </c>
      <c r="M2666" s="11">
        <v>415.73</v>
      </c>
      <c r="N2666" s="11">
        <v>2364.9899999999998</v>
      </c>
      <c r="O2666" s="11">
        <v>665.17</v>
      </c>
      <c r="P2666" s="11">
        <v>3783.98</v>
      </c>
    </row>
    <row r="2667" spans="1:16">
      <c r="A2667" t="str">
        <f t="shared" si="61"/>
        <v>1156</v>
      </c>
      <c r="B2667" s="10">
        <v>11</v>
      </c>
      <c r="C2667" s="10">
        <v>56</v>
      </c>
      <c r="D2667" s="10"/>
      <c r="E2667" s="10">
        <v>21520</v>
      </c>
      <c r="F2667" s="10">
        <v>20000</v>
      </c>
      <c r="G2667" s="10"/>
      <c r="H2667" s="10">
        <v>3138.25</v>
      </c>
      <c r="I2667" s="10"/>
      <c r="J2667" s="10">
        <v>17251</v>
      </c>
      <c r="K2667" s="10">
        <v>169.37</v>
      </c>
      <c r="L2667" s="10">
        <v>1143.74</v>
      </c>
      <c r="M2667" s="10">
        <v>423.43</v>
      </c>
      <c r="N2667" s="10">
        <v>2859.36</v>
      </c>
      <c r="O2667" s="10">
        <v>677.48</v>
      </c>
      <c r="P2667" s="10">
        <v>4574.9799999999996</v>
      </c>
    </row>
    <row r="2668" spans="1:16">
      <c r="A2668" t="str">
        <f t="shared" si="61"/>
        <v>1257</v>
      </c>
      <c r="B2668" s="11">
        <v>12</v>
      </c>
      <c r="C2668" s="11">
        <v>57</v>
      </c>
      <c r="D2668" s="11"/>
      <c r="E2668" s="11">
        <v>21520</v>
      </c>
      <c r="F2668" s="11">
        <v>20000</v>
      </c>
      <c r="G2668" s="11">
        <v>900</v>
      </c>
      <c r="H2668" s="11">
        <v>4132.3999999999996</v>
      </c>
      <c r="I2668" s="11"/>
      <c r="J2668" s="11">
        <v>16672</v>
      </c>
      <c r="K2668" s="11">
        <v>172.51</v>
      </c>
      <c r="L2668" s="11">
        <v>1350.57</v>
      </c>
      <c r="M2668" s="11">
        <v>431.28</v>
      </c>
      <c r="N2668" s="11">
        <v>3376.42</v>
      </c>
      <c r="O2668" s="11">
        <v>690.04</v>
      </c>
      <c r="P2668" s="11">
        <v>5402.27</v>
      </c>
    </row>
    <row r="2669" spans="1:16">
      <c r="A2669" t="str">
        <f t="shared" si="61"/>
        <v>1358</v>
      </c>
      <c r="B2669" s="10">
        <v>13</v>
      </c>
      <c r="C2669" s="10">
        <v>58</v>
      </c>
      <c r="D2669" s="10"/>
      <c r="E2669" s="10">
        <v>21520</v>
      </c>
      <c r="F2669" s="10">
        <v>20000</v>
      </c>
      <c r="G2669" s="10"/>
      <c r="H2669" s="10">
        <v>4256.37</v>
      </c>
      <c r="I2669" s="10"/>
      <c r="J2669" s="10">
        <v>16972</v>
      </c>
      <c r="K2669" s="10">
        <v>166.72</v>
      </c>
      <c r="L2669" s="10">
        <v>1557.8</v>
      </c>
      <c r="M2669" s="10">
        <v>416.8</v>
      </c>
      <c r="N2669" s="10">
        <v>3894.51</v>
      </c>
      <c r="O2669" s="10">
        <v>666.88</v>
      </c>
      <c r="P2669" s="10">
        <v>6231.22</v>
      </c>
    </row>
    <row r="2670" spans="1:16">
      <c r="A2670" t="str">
        <f t="shared" si="61"/>
        <v>1459</v>
      </c>
      <c r="B2670" s="11">
        <v>14</v>
      </c>
      <c r="C2670" s="11">
        <v>59</v>
      </c>
      <c r="D2670" s="11"/>
      <c r="E2670" s="11">
        <v>21520</v>
      </c>
      <c r="F2670" s="11">
        <v>20000</v>
      </c>
      <c r="G2670" s="11"/>
      <c r="H2670" s="11">
        <v>4384.0600000000004</v>
      </c>
      <c r="I2670" s="11"/>
      <c r="J2670" s="11">
        <v>17279</v>
      </c>
      <c r="K2670" s="11">
        <v>169.72</v>
      </c>
      <c r="L2670" s="11">
        <v>1774.26</v>
      </c>
      <c r="M2670" s="11">
        <v>424.3</v>
      </c>
      <c r="N2670" s="11">
        <v>4435.6400000000003</v>
      </c>
      <c r="O2670" s="11">
        <v>678.88</v>
      </c>
      <c r="P2670" s="11">
        <v>7097.03</v>
      </c>
    </row>
    <row r="2671" spans="1:16">
      <c r="A2671" t="str">
        <f t="shared" si="61"/>
        <v>1560</v>
      </c>
      <c r="B2671" s="10">
        <v>15</v>
      </c>
      <c r="C2671" s="10">
        <v>60</v>
      </c>
      <c r="D2671" s="10"/>
      <c r="E2671" s="10">
        <v>21520</v>
      </c>
      <c r="F2671" s="10">
        <v>20000</v>
      </c>
      <c r="G2671" s="10">
        <v>900</v>
      </c>
      <c r="H2671" s="10">
        <v>5415.58</v>
      </c>
      <c r="I2671" s="10"/>
      <c r="J2671" s="10">
        <v>16692</v>
      </c>
      <c r="K2671" s="10">
        <v>172.79</v>
      </c>
      <c r="L2671" s="10">
        <v>2000.28</v>
      </c>
      <c r="M2671" s="10">
        <v>431.98</v>
      </c>
      <c r="N2671" s="10">
        <v>5000.6899999999996</v>
      </c>
      <c r="O2671" s="10">
        <v>691.16</v>
      </c>
      <c r="P2671" s="10">
        <v>8001.1</v>
      </c>
    </row>
    <row r="2672" spans="1:16">
      <c r="A2672" t="str">
        <f t="shared" si="61"/>
        <v>1661</v>
      </c>
      <c r="B2672" s="11">
        <v>16</v>
      </c>
      <c r="C2672" s="11">
        <v>61</v>
      </c>
      <c r="D2672" s="11"/>
      <c r="E2672" s="11">
        <v>21520</v>
      </c>
      <c r="F2672" s="11">
        <v>20000</v>
      </c>
      <c r="G2672" s="11"/>
      <c r="H2672" s="11">
        <v>5578.05</v>
      </c>
      <c r="I2672" s="11"/>
      <c r="J2672" s="11">
        <v>16982</v>
      </c>
      <c r="K2672" s="11">
        <v>166.92</v>
      </c>
      <c r="L2672" s="11">
        <v>2227.1999999999998</v>
      </c>
      <c r="M2672" s="11">
        <v>417.3</v>
      </c>
      <c r="N2672" s="11">
        <v>5568.01</v>
      </c>
      <c r="O2672" s="11">
        <v>667.68</v>
      </c>
      <c r="P2672" s="11">
        <v>8908.82</v>
      </c>
    </row>
    <row r="2673" spans="1:16">
      <c r="A2673" t="str">
        <f t="shared" si="61"/>
        <v>1762</v>
      </c>
      <c r="B2673" s="10">
        <v>17</v>
      </c>
      <c r="C2673" s="10">
        <v>62</v>
      </c>
      <c r="D2673" s="10"/>
      <c r="E2673" s="10">
        <v>21520</v>
      </c>
      <c r="F2673" s="10">
        <v>20000</v>
      </c>
      <c r="G2673" s="10"/>
      <c r="H2673" s="10">
        <v>5745.39</v>
      </c>
      <c r="I2673" s="10"/>
      <c r="J2673" s="10">
        <v>17279</v>
      </c>
      <c r="K2673" s="10">
        <v>169.82</v>
      </c>
      <c r="L2673" s="10">
        <v>2463.84</v>
      </c>
      <c r="M2673" s="10">
        <v>424.55</v>
      </c>
      <c r="N2673" s="10">
        <v>6159.6</v>
      </c>
      <c r="O2673" s="10">
        <v>679.28</v>
      </c>
      <c r="P2673" s="10">
        <v>9855.36</v>
      </c>
    </row>
    <row r="2674" spans="1:16">
      <c r="A2674" t="str">
        <f t="shared" si="61"/>
        <v>1863</v>
      </c>
      <c r="B2674" s="11">
        <v>18</v>
      </c>
      <c r="C2674" s="11">
        <v>63</v>
      </c>
      <c r="D2674" s="11"/>
      <c r="E2674" s="11">
        <v>21520</v>
      </c>
      <c r="F2674" s="11">
        <v>20000</v>
      </c>
      <c r="G2674" s="11">
        <v>900</v>
      </c>
      <c r="H2674" s="11">
        <v>6817.75</v>
      </c>
      <c r="I2674" s="11"/>
      <c r="J2674" s="11">
        <v>16681</v>
      </c>
      <c r="K2674" s="11">
        <v>172.78</v>
      </c>
      <c r="L2674" s="11">
        <v>2710.54</v>
      </c>
      <c r="M2674" s="11">
        <v>431.95</v>
      </c>
      <c r="N2674" s="11">
        <v>6776.34</v>
      </c>
      <c r="O2674" s="11">
        <v>691.12</v>
      </c>
      <c r="P2674" s="11">
        <v>10842.14</v>
      </c>
    </row>
    <row r="2675" spans="1:16">
      <c r="A2675" t="str">
        <f t="shared" si="61"/>
        <v>1964</v>
      </c>
      <c r="B2675" s="10">
        <v>19</v>
      </c>
      <c r="C2675" s="10">
        <v>64</v>
      </c>
      <c r="D2675" s="10"/>
      <c r="E2675" s="10">
        <v>21520</v>
      </c>
      <c r="F2675" s="10">
        <v>20000</v>
      </c>
      <c r="G2675" s="10"/>
      <c r="H2675" s="10">
        <v>7022.29</v>
      </c>
      <c r="I2675" s="10"/>
      <c r="J2675" s="10">
        <v>16957</v>
      </c>
      <c r="K2675" s="10">
        <v>166.81</v>
      </c>
      <c r="L2675" s="10">
        <v>2958.66</v>
      </c>
      <c r="M2675" s="10">
        <v>417.03</v>
      </c>
      <c r="N2675" s="10">
        <v>7396.65</v>
      </c>
      <c r="O2675" s="10">
        <v>667.24</v>
      </c>
      <c r="P2675" s="10">
        <v>11834.64</v>
      </c>
    </row>
    <row r="2676" spans="1:16">
      <c r="A2676" t="str">
        <f t="shared" si="61"/>
        <v>2065</v>
      </c>
      <c r="B2676" s="11">
        <v>20</v>
      </c>
      <c r="C2676" s="11">
        <v>65</v>
      </c>
      <c r="D2676" s="11"/>
      <c r="E2676" s="11">
        <v>21520</v>
      </c>
      <c r="F2676" s="11">
        <v>20000</v>
      </c>
      <c r="G2676" s="11"/>
      <c r="H2676" s="11">
        <v>7232.95</v>
      </c>
      <c r="I2676" s="11"/>
      <c r="J2676" s="11">
        <v>17237</v>
      </c>
      <c r="K2676" s="11">
        <v>169.57</v>
      </c>
      <c r="L2676" s="11">
        <v>3216.99</v>
      </c>
      <c r="M2676" s="11">
        <v>423.93</v>
      </c>
      <c r="N2676" s="11">
        <v>8042.48</v>
      </c>
      <c r="O2676" s="11">
        <v>678.28</v>
      </c>
      <c r="P2676" s="11">
        <v>12867.96</v>
      </c>
    </row>
    <row r="2677" spans="1:16">
      <c r="A2677" t="str">
        <f t="shared" si="61"/>
        <v>2166</v>
      </c>
      <c r="B2677" s="10">
        <v>21</v>
      </c>
      <c r="C2677" s="10">
        <v>66</v>
      </c>
      <c r="D2677" s="10"/>
      <c r="E2677" s="10">
        <v>21520</v>
      </c>
      <c r="F2677" s="10">
        <v>20000</v>
      </c>
      <c r="G2677" s="10">
        <v>900</v>
      </c>
      <c r="H2677" s="10">
        <v>8349.94</v>
      </c>
      <c r="I2677" s="10"/>
      <c r="J2677" s="10">
        <v>16624</v>
      </c>
      <c r="K2677" s="10">
        <v>172.37</v>
      </c>
      <c r="L2677" s="10">
        <v>3485.87</v>
      </c>
      <c r="M2677" s="10">
        <v>430.93</v>
      </c>
      <c r="N2677" s="10">
        <v>8714.68</v>
      </c>
      <c r="O2677" s="10">
        <v>689.48</v>
      </c>
      <c r="P2677" s="10">
        <v>13943.48</v>
      </c>
    </row>
    <row r="2678" spans="1:16">
      <c r="A2678" t="str">
        <f t="shared" si="61"/>
        <v>2267</v>
      </c>
      <c r="B2678" s="11">
        <v>22</v>
      </c>
      <c r="C2678" s="11">
        <v>67</v>
      </c>
      <c r="D2678" s="11"/>
      <c r="E2678" s="11">
        <v>21520</v>
      </c>
      <c r="F2678" s="11">
        <v>20000</v>
      </c>
      <c r="G2678" s="11"/>
      <c r="H2678" s="11">
        <v>8600.44</v>
      </c>
      <c r="I2678" s="11"/>
      <c r="J2678" s="11">
        <v>16877</v>
      </c>
      <c r="K2678" s="11">
        <v>166.24</v>
      </c>
      <c r="L2678" s="11">
        <v>3756.69</v>
      </c>
      <c r="M2678" s="11">
        <v>415.6</v>
      </c>
      <c r="N2678" s="11">
        <v>9391.7199999999993</v>
      </c>
      <c r="O2678" s="11">
        <v>664.96</v>
      </c>
      <c r="P2678" s="11">
        <v>15026.75</v>
      </c>
    </row>
    <row r="2679" spans="1:16">
      <c r="A2679" t="str">
        <f t="shared" si="61"/>
        <v>2368</v>
      </c>
      <c r="B2679" s="10">
        <v>23</v>
      </c>
      <c r="C2679" s="10">
        <v>68</v>
      </c>
      <c r="D2679" s="10"/>
      <c r="E2679" s="10">
        <v>21520</v>
      </c>
      <c r="F2679" s="10">
        <v>20000</v>
      </c>
      <c r="G2679" s="10"/>
      <c r="H2679" s="10">
        <v>8858.4500000000007</v>
      </c>
      <c r="I2679" s="10"/>
      <c r="J2679" s="10">
        <v>17135</v>
      </c>
      <c r="K2679" s="10">
        <v>168.77</v>
      </c>
      <c r="L2679" s="10">
        <v>4038.16</v>
      </c>
      <c r="M2679" s="10">
        <v>421.93</v>
      </c>
      <c r="N2679" s="10">
        <v>10095.39</v>
      </c>
      <c r="O2679" s="10">
        <v>675.08</v>
      </c>
      <c r="P2679" s="10">
        <v>16152.63</v>
      </c>
    </row>
    <row r="2680" spans="1:16">
      <c r="A2680" t="str">
        <f t="shared" si="61"/>
        <v>2469</v>
      </c>
      <c r="B2680" s="11">
        <v>24</v>
      </c>
      <c r="C2680" s="11">
        <v>69</v>
      </c>
      <c r="D2680" s="11"/>
      <c r="E2680" s="11">
        <v>21520</v>
      </c>
      <c r="F2680" s="11">
        <v>20000</v>
      </c>
      <c r="G2680" s="11">
        <v>900</v>
      </c>
      <c r="H2680" s="11">
        <v>10024.209999999999</v>
      </c>
      <c r="I2680" s="11"/>
      <c r="J2680" s="11">
        <v>16497</v>
      </c>
      <c r="K2680" s="11">
        <v>171.35</v>
      </c>
      <c r="L2680" s="11">
        <v>4330.6499999999996</v>
      </c>
      <c r="M2680" s="11">
        <v>428.38</v>
      </c>
      <c r="N2680" s="11">
        <v>10826.63</v>
      </c>
      <c r="O2680" s="11">
        <v>685.4</v>
      </c>
      <c r="P2680" s="11">
        <v>17322.61</v>
      </c>
    </row>
    <row r="2681" spans="1:16">
      <c r="A2681" t="str">
        <f t="shared" si="61"/>
        <v>2570</v>
      </c>
      <c r="B2681" s="10">
        <v>25</v>
      </c>
      <c r="C2681" s="10">
        <v>70</v>
      </c>
      <c r="D2681" s="10"/>
      <c r="E2681" s="10">
        <v>21520</v>
      </c>
      <c r="F2681" s="10">
        <v>20000</v>
      </c>
      <c r="G2681" s="10"/>
      <c r="H2681" s="10">
        <v>10324.93</v>
      </c>
      <c r="I2681" s="10"/>
      <c r="J2681" s="10">
        <v>16718</v>
      </c>
      <c r="K2681" s="10">
        <v>164.97</v>
      </c>
      <c r="L2681" s="10">
        <v>4625.54</v>
      </c>
      <c r="M2681" s="10">
        <v>412.43</v>
      </c>
      <c r="N2681" s="10">
        <v>11563.85</v>
      </c>
      <c r="O2681" s="10">
        <v>659.88</v>
      </c>
      <c r="P2681" s="10">
        <v>18502.169999999998</v>
      </c>
    </row>
    <row r="2682" spans="1:16">
      <c r="A2682" t="str">
        <f t="shared" si="61"/>
        <v>2671</v>
      </c>
      <c r="B2682" s="11">
        <v>26</v>
      </c>
      <c r="C2682" s="11">
        <v>71</v>
      </c>
      <c r="D2682" s="11"/>
      <c r="E2682" s="11">
        <v>21520</v>
      </c>
      <c r="F2682" s="11">
        <v>20000</v>
      </c>
      <c r="G2682" s="11"/>
      <c r="H2682" s="11">
        <v>10634.68</v>
      </c>
      <c r="I2682" s="11"/>
      <c r="J2682" s="11">
        <v>16940</v>
      </c>
      <c r="K2682" s="11">
        <v>167.18</v>
      </c>
      <c r="L2682" s="11">
        <v>4931.49</v>
      </c>
      <c r="M2682" s="11">
        <v>417.95</v>
      </c>
      <c r="N2682" s="11">
        <v>12328.72</v>
      </c>
      <c r="O2682" s="11">
        <v>668.72</v>
      </c>
      <c r="P2682" s="11">
        <v>19725.95</v>
      </c>
    </row>
    <row r="2683" spans="1:16">
      <c r="A2683" t="str">
        <f t="shared" si="61"/>
        <v>2772</v>
      </c>
      <c r="B2683" s="10">
        <v>27</v>
      </c>
      <c r="C2683" s="10">
        <v>72</v>
      </c>
      <c r="D2683" s="10"/>
      <c r="E2683" s="10">
        <v>21520</v>
      </c>
      <c r="F2683" s="10">
        <v>20000</v>
      </c>
      <c r="G2683" s="10">
        <v>900</v>
      </c>
      <c r="H2683" s="10">
        <v>11853.72</v>
      </c>
      <c r="I2683" s="10"/>
      <c r="J2683" s="10">
        <v>16264</v>
      </c>
      <c r="K2683" s="10">
        <v>169.4</v>
      </c>
      <c r="L2683" s="10">
        <v>5248.83</v>
      </c>
      <c r="M2683" s="10">
        <v>423.5</v>
      </c>
      <c r="N2683" s="10">
        <v>13122.08</v>
      </c>
      <c r="O2683" s="10">
        <v>677.6</v>
      </c>
      <c r="P2683" s="10">
        <v>20995.33</v>
      </c>
    </row>
    <row r="2684" spans="1:16">
      <c r="A2684" t="str">
        <f t="shared" si="61"/>
        <v>2873</v>
      </c>
      <c r="B2684" s="11">
        <v>28</v>
      </c>
      <c r="C2684" s="11">
        <v>73</v>
      </c>
      <c r="D2684" s="11"/>
      <c r="E2684" s="11">
        <v>21520</v>
      </c>
      <c r="F2684" s="11">
        <v>20000</v>
      </c>
      <c r="G2684" s="11"/>
      <c r="H2684" s="11">
        <v>12209.33</v>
      </c>
      <c r="I2684" s="11"/>
      <c r="J2684" s="11">
        <v>16433</v>
      </c>
      <c r="K2684" s="11">
        <v>162.63999999999999</v>
      </c>
      <c r="L2684" s="11">
        <v>5568.94</v>
      </c>
      <c r="M2684" s="11">
        <v>406.6</v>
      </c>
      <c r="N2684" s="11">
        <v>13922.34</v>
      </c>
      <c r="O2684" s="11">
        <v>650.55999999999995</v>
      </c>
      <c r="P2684" s="11">
        <v>22275.75</v>
      </c>
    </row>
    <row r="2685" spans="1:16">
      <c r="A2685" t="str">
        <f t="shared" si="61"/>
        <v>2974</v>
      </c>
      <c r="B2685" s="10">
        <v>29</v>
      </c>
      <c r="C2685" s="10">
        <v>74</v>
      </c>
      <c r="D2685" s="10"/>
      <c r="E2685" s="10">
        <v>21520</v>
      </c>
      <c r="F2685" s="10">
        <v>20000</v>
      </c>
      <c r="G2685" s="10"/>
      <c r="H2685" s="10">
        <v>12575.61</v>
      </c>
      <c r="I2685" s="10"/>
      <c r="J2685" s="10">
        <v>16598</v>
      </c>
      <c r="K2685" s="10">
        <v>164.33</v>
      </c>
      <c r="L2685" s="10">
        <v>5900.34</v>
      </c>
      <c r="M2685" s="10">
        <v>410.83</v>
      </c>
      <c r="N2685" s="10">
        <v>14750.84</v>
      </c>
      <c r="O2685" s="10">
        <v>657.32</v>
      </c>
      <c r="P2685" s="10">
        <v>23601.34</v>
      </c>
    </row>
    <row r="2686" spans="1:16">
      <c r="A2686" t="str">
        <f t="shared" si="61"/>
        <v>3075</v>
      </c>
      <c r="B2686" s="11">
        <v>30</v>
      </c>
      <c r="C2686" s="11">
        <v>75</v>
      </c>
      <c r="D2686" s="11"/>
      <c r="E2686" s="11">
        <v>21520</v>
      </c>
      <c r="F2686" s="11">
        <v>20000</v>
      </c>
      <c r="G2686" s="11">
        <v>900</v>
      </c>
      <c r="H2686" s="11">
        <v>13852.88</v>
      </c>
      <c r="I2686" s="11"/>
      <c r="J2686" s="11">
        <v>15858</v>
      </c>
      <c r="K2686" s="11">
        <v>165.98</v>
      </c>
      <c r="L2686" s="11">
        <v>6243.33</v>
      </c>
      <c r="M2686" s="11">
        <v>414.95</v>
      </c>
      <c r="N2686" s="11">
        <v>15608.31</v>
      </c>
      <c r="O2686" s="11">
        <v>663.92</v>
      </c>
      <c r="P2686" s="11">
        <v>24973.3</v>
      </c>
    </row>
    <row r="2687" spans="1:16">
      <c r="A2687" t="str">
        <f t="shared" si="61"/>
        <v>3176</v>
      </c>
      <c r="B2687" s="10">
        <v>31</v>
      </c>
      <c r="C2687" s="10">
        <v>76</v>
      </c>
      <c r="D2687" s="10"/>
      <c r="E2687" s="10">
        <v>21520</v>
      </c>
      <c r="F2687" s="10">
        <v>20000</v>
      </c>
      <c r="G2687" s="10"/>
      <c r="H2687" s="10">
        <v>14268.47</v>
      </c>
      <c r="I2687" s="10"/>
      <c r="J2687" s="10">
        <v>15944</v>
      </c>
      <c r="K2687" s="10">
        <v>158.58000000000001</v>
      </c>
      <c r="L2687" s="10">
        <v>6589.21</v>
      </c>
      <c r="M2687" s="10">
        <v>396.45</v>
      </c>
      <c r="N2687" s="10">
        <v>16473.009999999998</v>
      </c>
      <c r="O2687" s="10">
        <v>634.32000000000005</v>
      </c>
      <c r="P2687" s="10">
        <v>26356.82</v>
      </c>
    </row>
    <row r="2688" spans="1:16">
      <c r="A2688" t="str">
        <f t="shared" si="61"/>
        <v>3277</v>
      </c>
      <c r="B2688" s="11">
        <v>32</v>
      </c>
      <c r="C2688" s="11">
        <v>77</v>
      </c>
      <c r="D2688" s="11"/>
      <c r="E2688" s="11">
        <v>21520</v>
      </c>
      <c r="F2688" s="11">
        <v>20000</v>
      </c>
      <c r="G2688" s="11"/>
      <c r="H2688" s="11">
        <v>14696.52</v>
      </c>
      <c r="I2688" s="11"/>
      <c r="J2688" s="11">
        <v>16013</v>
      </c>
      <c r="K2688" s="11">
        <v>159.44</v>
      </c>
      <c r="L2688" s="11">
        <v>6946.32</v>
      </c>
      <c r="M2688" s="11">
        <v>398.6</v>
      </c>
      <c r="N2688" s="11">
        <v>17365.8</v>
      </c>
      <c r="O2688" s="11">
        <v>637.76</v>
      </c>
      <c r="P2688" s="11">
        <v>27785.29</v>
      </c>
    </row>
    <row r="2689" spans="1:16">
      <c r="A2689" t="str">
        <f t="shared" si="61"/>
        <v>3378</v>
      </c>
      <c r="B2689" s="10">
        <v>33</v>
      </c>
      <c r="C2689" s="10">
        <v>78</v>
      </c>
      <c r="D2689" s="10"/>
      <c r="E2689" s="10">
        <v>21520</v>
      </c>
      <c r="F2689" s="10">
        <v>20000</v>
      </c>
      <c r="G2689" s="10">
        <v>900</v>
      </c>
      <c r="H2689" s="10">
        <v>16037.42</v>
      </c>
      <c r="I2689" s="10"/>
      <c r="J2689" s="10">
        <v>15163</v>
      </c>
      <c r="K2689" s="10">
        <v>160.13</v>
      </c>
      <c r="L2689" s="10">
        <v>7314.84</v>
      </c>
      <c r="M2689" s="10">
        <v>400.33</v>
      </c>
      <c r="N2689" s="10">
        <v>18287.099999999999</v>
      </c>
      <c r="O2689" s="10">
        <v>640.52</v>
      </c>
      <c r="P2689" s="10">
        <v>29259.37</v>
      </c>
    </row>
    <row r="2690" spans="1:16">
      <c r="A2690" t="str">
        <f t="shared" si="61"/>
        <v>3479</v>
      </c>
      <c r="B2690" s="11">
        <v>34</v>
      </c>
      <c r="C2690" s="11">
        <v>79</v>
      </c>
      <c r="D2690" s="11"/>
      <c r="E2690" s="11">
        <v>21520</v>
      </c>
      <c r="F2690" s="11">
        <v>20000</v>
      </c>
      <c r="G2690" s="11"/>
      <c r="H2690" s="11">
        <v>16518.54</v>
      </c>
      <c r="I2690" s="11"/>
      <c r="J2690" s="11">
        <v>15103</v>
      </c>
      <c r="K2690" s="11">
        <v>151.63</v>
      </c>
      <c r="L2690" s="11">
        <v>7685.92</v>
      </c>
      <c r="M2690" s="11">
        <v>379.08</v>
      </c>
      <c r="N2690" s="11">
        <v>19214.79</v>
      </c>
      <c r="O2690" s="11">
        <v>606.52</v>
      </c>
      <c r="P2690" s="11">
        <v>30743.67</v>
      </c>
    </row>
    <row r="2691" spans="1:16">
      <c r="A2691" t="str">
        <f t="shared" si="61"/>
        <v>3580</v>
      </c>
      <c r="B2691" s="10">
        <v>35</v>
      </c>
      <c r="C2691" s="10">
        <v>80</v>
      </c>
      <c r="D2691" s="10"/>
      <c r="E2691" s="10">
        <v>21520</v>
      </c>
      <c r="F2691" s="10">
        <v>20000</v>
      </c>
      <c r="G2691" s="10"/>
      <c r="H2691" s="10">
        <v>17014.099999999999</v>
      </c>
      <c r="I2691" s="10">
        <v>15000</v>
      </c>
      <c r="J2691" s="10">
        <v>15000</v>
      </c>
      <c r="K2691" s="10">
        <v>151.03</v>
      </c>
      <c r="L2691" s="10">
        <v>8067.52</v>
      </c>
      <c r="M2691" s="10">
        <v>377.58</v>
      </c>
      <c r="N2691" s="10">
        <v>20168.810000000001</v>
      </c>
      <c r="O2691" s="10">
        <v>604.12</v>
      </c>
      <c r="P2691" s="10">
        <v>32270.1</v>
      </c>
    </row>
    <row r="2692" spans="1:16" ht="54">
      <c r="B2692" s="9" t="s">
        <v>27</v>
      </c>
      <c r="C2692" s="9" t="s">
        <v>13</v>
      </c>
      <c r="D2692" s="9" t="s">
        <v>3027</v>
      </c>
      <c r="E2692" s="9" t="s">
        <v>15</v>
      </c>
      <c r="F2692" s="9" t="s">
        <v>16</v>
      </c>
      <c r="G2692" s="9" t="s">
        <v>17</v>
      </c>
      <c r="H2692" s="9" t="s">
        <v>3028</v>
      </c>
      <c r="I2692" s="9" t="s">
        <v>19</v>
      </c>
      <c r="J2692" s="9" t="s">
        <v>20</v>
      </c>
      <c r="K2692" s="9" t="s">
        <v>21</v>
      </c>
      <c r="L2692" s="9" t="s">
        <v>22</v>
      </c>
      <c r="M2692" s="9" t="s">
        <v>23</v>
      </c>
      <c r="N2692" s="9" t="s">
        <v>24</v>
      </c>
      <c r="O2692" s="9" t="s">
        <v>25</v>
      </c>
      <c r="P2692" s="9" t="s">
        <v>26</v>
      </c>
    </row>
    <row r="2693" spans="1:16">
      <c r="A2693" t="str">
        <f t="shared" ref="A2693:A2726" si="62">B2693&amp;C2693</f>
        <v>147</v>
      </c>
      <c r="B2693" s="10">
        <v>1</v>
      </c>
      <c r="C2693" s="10">
        <v>47</v>
      </c>
      <c r="D2693" s="10">
        <v>2168</v>
      </c>
      <c r="E2693" s="10">
        <v>2168</v>
      </c>
      <c r="F2693" s="10">
        <v>20000</v>
      </c>
      <c r="G2693" s="10"/>
      <c r="H2693" s="10"/>
      <c r="I2693" s="10"/>
      <c r="J2693" s="10">
        <v>975.6</v>
      </c>
      <c r="K2693" s="10">
        <v>11.92</v>
      </c>
      <c r="L2693" s="10">
        <v>11.92</v>
      </c>
      <c r="M2693" s="10">
        <v>29.81</v>
      </c>
      <c r="N2693" s="10">
        <v>29.81</v>
      </c>
      <c r="O2693" s="10">
        <v>47.7</v>
      </c>
      <c r="P2693" s="10">
        <v>47.7</v>
      </c>
    </row>
    <row r="2694" spans="1:16">
      <c r="A2694" t="str">
        <f t="shared" si="62"/>
        <v>248</v>
      </c>
      <c r="B2694" s="11">
        <v>2</v>
      </c>
      <c r="C2694" s="11">
        <v>48</v>
      </c>
      <c r="D2694" s="11">
        <v>2168</v>
      </c>
      <c r="E2694" s="11">
        <v>4336</v>
      </c>
      <c r="F2694" s="11">
        <v>20000</v>
      </c>
      <c r="G2694" s="11"/>
      <c r="H2694" s="11"/>
      <c r="I2694" s="11"/>
      <c r="J2694" s="11">
        <v>2539</v>
      </c>
      <c r="K2694" s="11">
        <v>27.74</v>
      </c>
      <c r="L2694" s="11">
        <v>40.020000000000003</v>
      </c>
      <c r="M2694" s="11">
        <v>69.349999999999994</v>
      </c>
      <c r="N2694" s="11">
        <v>100.05</v>
      </c>
      <c r="O2694" s="11">
        <v>110.96</v>
      </c>
      <c r="P2694" s="11">
        <v>160.09</v>
      </c>
    </row>
    <row r="2695" spans="1:16">
      <c r="A2695" t="str">
        <f t="shared" si="62"/>
        <v>349</v>
      </c>
      <c r="B2695" s="10">
        <v>3</v>
      </c>
      <c r="C2695" s="10">
        <v>49</v>
      </c>
      <c r="D2695" s="10">
        <v>2168</v>
      </c>
      <c r="E2695" s="10">
        <v>6504</v>
      </c>
      <c r="F2695" s="10">
        <v>20000</v>
      </c>
      <c r="G2695" s="10">
        <v>900</v>
      </c>
      <c r="H2695" s="10">
        <v>900</v>
      </c>
      <c r="I2695" s="10"/>
      <c r="J2695" s="10">
        <v>3260</v>
      </c>
      <c r="K2695" s="10">
        <v>43.86</v>
      </c>
      <c r="L2695" s="10">
        <v>85.08</v>
      </c>
      <c r="M2695" s="10">
        <v>109.65</v>
      </c>
      <c r="N2695" s="10">
        <v>212.71</v>
      </c>
      <c r="O2695" s="10">
        <v>175.44</v>
      </c>
      <c r="P2695" s="10">
        <v>340.33</v>
      </c>
    </row>
    <row r="2696" spans="1:16">
      <c r="A2696" t="str">
        <f t="shared" si="62"/>
        <v>450</v>
      </c>
      <c r="B2696" s="11">
        <v>4</v>
      </c>
      <c r="C2696" s="11">
        <v>50</v>
      </c>
      <c r="D2696" s="11">
        <v>2168</v>
      </c>
      <c r="E2696" s="11">
        <v>8672</v>
      </c>
      <c r="F2696" s="11">
        <v>20000</v>
      </c>
      <c r="G2696" s="11"/>
      <c r="H2696" s="11">
        <v>927</v>
      </c>
      <c r="I2696" s="11"/>
      <c r="J2696" s="11">
        <v>5228</v>
      </c>
      <c r="K2696" s="11">
        <v>55.21</v>
      </c>
      <c r="L2696" s="11">
        <v>142.85</v>
      </c>
      <c r="M2696" s="11">
        <v>138.03</v>
      </c>
      <c r="N2696" s="11">
        <v>357.12</v>
      </c>
      <c r="O2696" s="11">
        <v>220.85</v>
      </c>
      <c r="P2696" s="11">
        <v>571.39</v>
      </c>
    </row>
    <row r="2697" spans="1:16">
      <c r="A2697" t="str">
        <f t="shared" si="62"/>
        <v>551</v>
      </c>
      <c r="B2697" s="10">
        <v>5</v>
      </c>
      <c r="C2697" s="10">
        <v>51</v>
      </c>
      <c r="D2697" s="10">
        <v>2168</v>
      </c>
      <c r="E2697" s="10">
        <v>10840</v>
      </c>
      <c r="F2697" s="10">
        <v>20000</v>
      </c>
      <c r="G2697" s="10"/>
      <c r="H2697" s="10">
        <v>954.81</v>
      </c>
      <c r="I2697" s="10"/>
      <c r="J2697" s="10">
        <v>7281</v>
      </c>
      <c r="K2697" s="10">
        <v>75.78</v>
      </c>
      <c r="L2697" s="10">
        <v>222.92</v>
      </c>
      <c r="M2697" s="10">
        <v>189.46</v>
      </c>
      <c r="N2697" s="10">
        <v>557.29</v>
      </c>
      <c r="O2697" s="10">
        <v>303.13</v>
      </c>
      <c r="P2697" s="10">
        <v>891.66</v>
      </c>
    </row>
    <row r="2698" spans="1:16">
      <c r="A2698" t="str">
        <f t="shared" si="62"/>
        <v>652</v>
      </c>
      <c r="B2698" s="11">
        <v>6</v>
      </c>
      <c r="C2698" s="11">
        <v>52</v>
      </c>
      <c r="D2698" s="11">
        <v>2168</v>
      </c>
      <c r="E2698" s="11">
        <v>13008</v>
      </c>
      <c r="F2698" s="11">
        <v>20000</v>
      </c>
      <c r="G2698" s="11">
        <v>900</v>
      </c>
      <c r="H2698" s="11">
        <v>1883.45</v>
      </c>
      <c r="I2698" s="11"/>
      <c r="J2698" s="11">
        <v>8557</v>
      </c>
      <c r="K2698" s="11">
        <v>96.8</v>
      </c>
      <c r="L2698" s="11">
        <v>326.39999999999998</v>
      </c>
      <c r="M2698" s="11">
        <v>242.01</v>
      </c>
      <c r="N2698" s="11">
        <v>816.01</v>
      </c>
      <c r="O2698" s="11">
        <v>387.21</v>
      </c>
      <c r="P2698" s="11">
        <v>1305.6199999999999</v>
      </c>
    </row>
    <row r="2699" spans="1:16">
      <c r="A2699" t="str">
        <f t="shared" si="62"/>
        <v>753</v>
      </c>
      <c r="B2699" s="10">
        <v>7</v>
      </c>
      <c r="C2699" s="10">
        <v>53</v>
      </c>
      <c r="D2699" s="10">
        <v>2168</v>
      </c>
      <c r="E2699" s="10">
        <v>15176</v>
      </c>
      <c r="F2699" s="10">
        <v>20000</v>
      </c>
      <c r="G2699" s="10"/>
      <c r="H2699" s="10">
        <v>1939.96</v>
      </c>
      <c r="I2699" s="10"/>
      <c r="J2699" s="10">
        <v>10758</v>
      </c>
      <c r="K2699" s="10">
        <v>109.3</v>
      </c>
      <c r="L2699" s="10">
        <v>445.5</v>
      </c>
      <c r="M2699" s="10">
        <v>273.26</v>
      </c>
      <c r="N2699" s="10">
        <v>1113.75</v>
      </c>
      <c r="O2699" s="10">
        <v>437.21</v>
      </c>
      <c r="P2699" s="10">
        <v>1782</v>
      </c>
    </row>
    <row r="2700" spans="1:16">
      <c r="A2700" t="str">
        <f t="shared" si="62"/>
        <v>854</v>
      </c>
      <c r="B2700" s="11">
        <v>8</v>
      </c>
      <c r="C2700" s="11">
        <v>54</v>
      </c>
      <c r="D2700" s="11">
        <v>2168</v>
      </c>
      <c r="E2700" s="11">
        <v>17344</v>
      </c>
      <c r="F2700" s="11">
        <v>20000</v>
      </c>
      <c r="G2700" s="11"/>
      <c r="H2700" s="11">
        <v>1998.16</v>
      </c>
      <c r="I2700" s="11"/>
      <c r="J2700" s="11">
        <v>13055</v>
      </c>
      <c r="K2700" s="11">
        <v>131.07</v>
      </c>
      <c r="L2700" s="11">
        <v>589.94000000000005</v>
      </c>
      <c r="M2700" s="11">
        <v>327.68</v>
      </c>
      <c r="N2700" s="11">
        <v>1474.84</v>
      </c>
      <c r="O2700" s="11">
        <v>524.29</v>
      </c>
      <c r="P2700" s="11">
        <v>2359.75</v>
      </c>
    </row>
    <row r="2701" spans="1:16">
      <c r="A2701" t="str">
        <f t="shared" si="62"/>
        <v>955</v>
      </c>
      <c r="B2701" s="10">
        <v>9</v>
      </c>
      <c r="C2701" s="10">
        <v>55</v>
      </c>
      <c r="D2701" s="10">
        <v>2168</v>
      </c>
      <c r="E2701" s="10">
        <v>19512</v>
      </c>
      <c r="F2701" s="10">
        <v>20000</v>
      </c>
      <c r="G2701" s="10">
        <v>900</v>
      </c>
      <c r="H2701" s="10">
        <v>2958.1</v>
      </c>
      <c r="I2701" s="10"/>
      <c r="J2701" s="10">
        <v>14562</v>
      </c>
      <c r="K2701" s="10">
        <v>153.38</v>
      </c>
      <c r="L2701" s="10">
        <v>761.02</v>
      </c>
      <c r="M2701" s="10">
        <v>383.46</v>
      </c>
      <c r="N2701" s="10">
        <v>1902.54</v>
      </c>
      <c r="O2701" s="10">
        <v>613.53</v>
      </c>
      <c r="P2701" s="10">
        <v>3044.07</v>
      </c>
    </row>
    <row r="2702" spans="1:16">
      <c r="A2702" t="str">
        <f t="shared" si="62"/>
        <v>1056</v>
      </c>
      <c r="B2702" s="11">
        <v>10</v>
      </c>
      <c r="C2702" s="11">
        <v>56</v>
      </c>
      <c r="D2702" s="11">
        <v>2168</v>
      </c>
      <c r="E2702" s="11">
        <v>21680</v>
      </c>
      <c r="F2702" s="11">
        <v>20000</v>
      </c>
      <c r="G2702" s="11"/>
      <c r="H2702" s="11">
        <v>3046.84</v>
      </c>
      <c r="I2702" s="11"/>
      <c r="J2702" s="11">
        <v>17033</v>
      </c>
      <c r="K2702" s="11">
        <v>167.25</v>
      </c>
      <c r="L2702" s="11">
        <v>951.1</v>
      </c>
      <c r="M2702" s="11">
        <v>418.13</v>
      </c>
      <c r="N2702" s="11">
        <v>2377.75</v>
      </c>
      <c r="O2702" s="11">
        <v>669.01</v>
      </c>
      <c r="P2702" s="11">
        <v>3804.4</v>
      </c>
    </row>
    <row r="2703" spans="1:16">
      <c r="A2703" t="str">
        <f t="shared" si="62"/>
        <v>1157</v>
      </c>
      <c r="B2703" s="10">
        <v>11</v>
      </c>
      <c r="C2703" s="10">
        <v>57</v>
      </c>
      <c r="D2703" s="10"/>
      <c r="E2703" s="10">
        <v>21680</v>
      </c>
      <c r="F2703" s="10">
        <v>20000</v>
      </c>
      <c r="G2703" s="10"/>
      <c r="H2703" s="10">
        <v>3138.25</v>
      </c>
      <c r="I2703" s="10"/>
      <c r="J2703" s="10">
        <v>17348</v>
      </c>
      <c r="K2703" s="10">
        <v>170.33</v>
      </c>
      <c r="L2703" s="10">
        <v>1149.96</v>
      </c>
      <c r="M2703" s="10">
        <v>425.83</v>
      </c>
      <c r="N2703" s="10">
        <v>2874.91</v>
      </c>
      <c r="O2703" s="10">
        <v>681.32</v>
      </c>
      <c r="P2703" s="10">
        <v>4599.8500000000004</v>
      </c>
    </row>
    <row r="2704" spans="1:16">
      <c r="A2704" t="str">
        <f t="shared" si="62"/>
        <v>1258</v>
      </c>
      <c r="B2704" s="11">
        <v>12</v>
      </c>
      <c r="C2704" s="11">
        <v>58</v>
      </c>
      <c r="D2704" s="11"/>
      <c r="E2704" s="11">
        <v>21680</v>
      </c>
      <c r="F2704" s="11">
        <v>20000</v>
      </c>
      <c r="G2704" s="11">
        <v>900</v>
      </c>
      <c r="H2704" s="11">
        <v>4132.3999999999996</v>
      </c>
      <c r="I2704" s="11"/>
      <c r="J2704" s="11">
        <v>16769</v>
      </c>
      <c r="K2704" s="11">
        <v>173.48</v>
      </c>
      <c r="L2704" s="11">
        <v>1357.94</v>
      </c>
      <c r="M2704" s="11">
        <v>433.7</v>
      </c>
      <c r="N2704" s="11">
        <v>3394.86</v>
      </c>
      <c r="O2704" s="11">
        <v>693.92</v>
      </c>
      <c r="P2704" s="11">
        <v>5431.77</v>
      </c>
    </row>
    <row r="2705" spans="1:16">
      <c r="A2705" t="str">
        <f t="shared" si="62"/>
        <v>1359</v>
      </c>
      <c r="B2705" s="10">
        <v>13</v>
      </c>
      <c r="C2705" s="10">
        <v>59</v>
      </c>
      <c r="D2705" s="10"/>
      <c r="E2705" s="10">
        <v>21680</v>
      </c>
      <c r="F2705" s="10">
        <v>20000</v>
      </c>
      <c r="G2705" s="10"/>
      <c r="H2705" s="10">
        <v>4256.37</v>
      </c>
      <c r="I2705" s="10"/>
      <c r="J2705" s="10">
        <v>17069</v>
      </c>
      <c r="K2705" s="10">
        <v>167.69</v>
      </c>
      <c r="L2705" s="10">
        <v>1566.37</v>
      </c>
      <c r="M2705" s="10">
        <v>419.23</v>
      </c>
      <c r="N2705" s="10">
        <v>3915.93</v>
      </c>
      <c r="O2705" s="10">
        <v>670.76</v>
      </c>
      <c r="P2705" s="10">
        <v>6265.48</v>
      </c>
    </row>
    <row r="2706" spans="1:16">
      <c r="A2706" t="str">
        <f t="shared" si="62"/>
        <v>1460</v>
      </c>
      <c r="B2706" s="11">
        <v>14</v>
      </c>
      <c r="C2706" s="11">
        <v>60</v>
      </c>
      <c r="D2706" s="11"/>
      <c r="E2706" s="11">
        <v>21680</v>
      </c>
      <c r="F2706" s="11">
        <v>20000</v>
      </c>
      <c r="G2706" s="11"/>
      <c r="H2706" s="11">
        <v>4384.0600000000004</v>
      </c>
      <c r="I2706" s="11"/>
      <c r="J2706" s="11">
        <v>17376</v>
      </c>
      <c r="K2706" s="11">
        <v>170.69</v>
      </c>
      <c r="L2706" s="11">
        <v>1784.05</v>
      </c>
      <c r="M2706" s="11">
        <v>426.73</v>
      </c>
      <c r="N2706" s="11">
        <v>4460.13</v>
      </c>
      <c r="O2706" s="11">
        <v>682.76</v>
      </c>
      <c r="P2706" s="11">
        <v>7136.21</v>
      </c>
    </row>
    <row r="2707" spans="1:16">
      <c r="A2707" t="str">
        <f t="shared" si="62"/>
        <v>1561</v>
      </c>
      <c r="B2707" s="10">
        <v>15</v>
      </c>
      <c r="C2707" s="10">
        <v>61</v>
      </c>
      <c r="D2707" s="10"/>
      <c r="E2707" s="10">
        <v>21680</v>
      </c>
      <c r="F2707" s="10">
        <v>20000</v>
      </c>
      <c r="G2707" s="10">
        <v>900</v>
      </c>
      <c r="H2707" s="10">
        <v>5415.58</v>
      </c>
      <c r="I2707" s="10"/>
      <c r="J2707" s="10">
        <v>16789</v>
      </c>
      <c r="K2707" s="10">
        <v>173.76</v>
      </c>
      <c r="L2707" s="10">
        <v>2011.33</v>
      </c>
      <c r="M2707" s="10">
        <v>434.4</v>
      </c>
      <c r="N2707" s="10">
        <v>5028.33</v>
      </c>
      <c r="O2707" s="10">
        <v>695.04</v>
      </c>
      <c r="P2707" s="10">
        <v>8045.33</v>
      </c>
    </row>
    <row r="2708" spans="1:16">
      <c r="A2708" t="str">
        <f t="shared" si="62"/>
        <v>1662</v>
      </c>
      <c r="B2708" s="11">
        <v>16</v>
      </c>
      <c r="C2708" s="11">
        <v>62</v>
      </c>
      <c r="D2708" s="11"/>
      <c r="E2708" s="11">
        <v>21680</v>
      </c>
      <c r="F2708" s="11">
        <v>20000</v>
      </c>
      <c r="G2708" s="11"/>
      <c r="H2708" s="11">
        <v>5578.05</v>
      </c>
      <c r="I2708" s="11"/>
      <c r="J2708" s="11">
        <v>17078</v>
      </c>
      <c r="K2708" s="11">
        <v>167.89</v>
      </c>
      <c r="L2708" s="11">
        <v>2239.56</v>
      </c>
      <c r="M2708" s="11">
        <v>419.73</v>
      </c>
      <c r="N2708" s="11">
        <v>5598.91</v>
      </c>
      <c r="O2708" s="11">
        <v>671.56</v>
      </c>
      <c r="P2708" s="11">
        <v>8958.25</v>
      </c>
    </row>
    <row r="2709" spans="1:16">
      <c r="A2709" t="str">
        <f t="shared" si="62"/>
        <v>1763</v>
      </c>
      <c r="B2709" s="10">
        <v>17</v>
      </c>
      <c r="C2709" s="10">
        <v>63</v>
      </c>
      <c r="D2709" s="10"/>
      <c r="E2709" s="10">
        <v>21680</v>
      </c>
      <c r="F2709" s="10">
        <v>20000</v>
      </c>
      <c r="G2709" s="10"/>
      <c r="H2709" s="10">
        <v>5745.39</v>
      </c>
      <c r="I2709" s="10"/>
      <c r="J2709" s="10">
        <v>17374</v>
      </c>
      <c r="K2709" s="10">
        <v>170.78</v>
      </c>
      <c r="L2709" s="10">
        <v>2477.5300000000002</v>
      </c>
      <c r="M2709" s="10">
        <v>426.95</v>
      </c>
      <c r="N2709" s="10">
        <v>6193.82</v>
      </c>
      <c r="O2709" s="10">
        <v>683.12</v>
      </c>
      <c r="P2709" s="10">
        <v>9910.1200000000008</v>
      </c>
    </row>
    <row r="2710" spans="1:16">
      <c r="A2710" t="str">
        <f t="shared" si="62"/>
        <v>1864</v>
      </c>
      <c r="B2710" s="11">
        <v>18</v>
      </c>
      <c r="C2710" s="11">
        <v>64</v>
      </c>
      <c r="D2710" s="11"/>
      <c r="E2710" s="11">
        <v>21680</v>
      </c>
      <c r="F2710" s="11">
        <v>20000</v>
      </c>
      <c r="G2710" s="11">
        <v>900</v>
      </c>
      <c r="H2710" s="11">
        <v>6817.75</v>
      </c>
      <c r="I2710" s="11"/>
      <c r="J2710" s="11">
        <v>16776</v>
      </c>
      <c r="K2710" s="11">
        <v>173.74</v>
      </c>
      <c r="L2710" s="11">
        <v>2725.6</v>
      </c>
      <c r="M2710" s="11">
        <v>434.35</v>
      </c>
      <c r="N2710" s="11">
        <v>6813.99</v>
      </c>
      <c r="O2710" s="11">
        <v>694.96</v>
      </c>
      <c r="P2710" s="11">
        <v>10902.38</v>
      </c>
    </row>
    <row r="2711" spans="1:16">
      <c r="A2711" t="str">
        <f t="shared" si="62"/>
        <v>1965</v>
      </c>
      <c r="B2711" s="10">
        <v>19</v>
      </c>
      <c r="C2711" s="10">
        <v>65</v>
      </c>
      <c r="D2711" s="10"/>
      <c r="E2711" s="10">
        <v>21680</v>
      </c>
      <c r="F2711" s="10">
        <v>20000</v>
      </c>
      <c r="G2711" s="10"/>
      <c r="H2711" s="10">
        <v>7022.29</v>
      </c>
      <c r="I2711" s="10"/>
      <c r="J2711" s="10">
        <v>17049</v>
      </c>
      <c r="K2711" s="10">
        <v>167.76</v>
      </c>
      <c r="L2711" s="10">
        <v>2975.12</v>
      </c>
      <c r="M2711" s="10">
        <v>419.4</v>
      </c>
      <c r="N2711" s="10">
        <v>7437.81</v>
      </c>
      <c r="O2711" s="10">
        <v>671.04</v>
      </c>
      <c r="P2711" s="10">
        <v>11900.5</v>
      </c>
    </row>
    <row r="2712" spans="1:16">
      <c r="A2712" t="str">
        <f t="shared" si="62"/>
        <v>2066</v>
      </c>
      <c r="B2712" s="11">
        <v>20</v>
      </c>
      <c r="C2712" s="11">
        <v>66</v>
      </c>
      <c r="D2712" s="11"/>
      <c r="E2712" s="11">
        <v>21680</v>
      </c>
      <c r="F2712" s="11">
        <v>20000</v>
      </c>
      <c r="G2712" s="11"/>
      <c r="H2712" s="11">
        <v>7232.95</v>
      </c>
      <c r="I2712" s="11"/>
      <c r="J2712" s="11">
        <v>17328</v>
      </c>
      <c r="K2712" s="11">
        <v>170.49</v>
      </c>
      <c r="L2712" s="11">
        <v>3234.87</v>
      </c>
      <c r="M2712" s="11">
        <v>426.23</v>
      </c>
      <c r="N2712" s="11">
        <v>8087.17</v>
      </c>
      <c r="O2712" s="11">
        <v>681.96</v>
      </c>
      <c r="P2712" s="11">
        <v>12939.47</v>
      </c>
    </row>
    <row r="2713" spans="1:16">
      <c r="A2713" t="str">
        <f t="shared" si="62"/>
        <v>2167</v>
      </c>
      <c r="B2713" s="10">
        <v>21</v>
      </c>
      <c r="C2713" s="10">
        <v>67</v>
      </c>
      <c r="D2713" s="10"/>
      <c r="E2713" s="10">
        <v>21680</v>
      </c>
      <c r="F2713" s="10">
        <v>20000</v>
      </c>
      <c r="G2713" s="10">
        <v>900</v>
      </c>
      <c r="H2713" s="10">
        <v>8349.94</v>
      </c>
      <c r="I2713" s="10"/>
      <c r="J2713" s="10">
        <v>16713</v>
      </c>
      <c r="K2713" s="10">
        <v>173.28</v>
      </c>
      <c r="L2713" s="10">
        <v>3505.19</v>
      </c>
      <c r="M2713" s="10">
        <v>433.2</v>
      </c>
      <c r="N2713" s="10">
        <v>8762.98</v>
      </c>
      <c r="O2713" s="10">
        <v>693.12</v>
      </c>
      <c r="P2713" s="10">
        <v>14020.77</v>
      </c>
    </row>
    <row r="2714" spans="1:16">
      <c r="A2714" t="str">
        <f t="shared" si="62"/>
        <v>2268</v>
      </c>
      <c r="B2714" s="11">
        <v>22</v>
      </c>
      <c r="C2714" s="11">
        <v>68</v>
      </c>
      <c r="D2714" s="11"/>
      <c r="E2714" s="11">
        <v>21680</v>
      </c>
      <c r="F2714" s="11">
        <v>20000</v>
      </c>
      <c r="G2714" s="11"/>
      <c r="H2714" s="11">
        <v>8600.44</v>
      </c>
      <c r="I2714" s="11"/>
      <c r="J2714" s="11">
        <v>16963</v>
      </c>
      <c r="K2714" s="11">
        <v>167.13</v>
      </c>
      <c r="L2714" s="11">
        <v>3777.48</v>
      </c>
      <c r="M2714" s="11">
        <v>417.83</v>
      </c>
      <c r="N2714" s="11">
        <v>9443.7000000000007</v>
      </c>
      <c r="O2714" s="11">
        <v>668.52</v>
      </c>
      <c r="P2714" s="11">
        <v>15109.92</v>
      </c>
    </row>
    <row r="2715" spans="1:16">
      <c r="A2715" t="str">
        <f t="shared" si="62"/>
        <v>2369</v>
      </c>
      <c r="B2715" s="10">
        <v>23</v>
      </c>
      <c r="C2715" s="10">
        <v>69</v>
      </c>
      <c r="D2715" s="10"/>
      <c r="E2715" s="10">
        <v>21680</v>
      </c>
      <c r="F2715" s="10">
        <v>20000</v>
      </c>
      <c r="G2715" s="10"/>
      <c r="H2715" s="10">
        <v>8858.4500000000007</v>
      </c>
      <c r="I2715" s="10"/>
      <c r="J2715" s="10">
        <v>17216</v>
      </c>
      <c r="K2715" s="10">
        <v>169.63</v>
      </c>
      <c r="L2715" s="10">
        <v>4060.43</v>
      </c>
      <c r="M2715" s="10">
        <v>424.08</v>
      </c>
      <c r="N2715" s="10">
        <v>10151.08</v>
      </c>
      <c r="O2715" s="10">
        <v>678.52</v>
      </c>
      <c r="P2715" s="10">
        <v>16241.73</v>
      </c>
    </row>
    <row r="2716" spans="1:16">
      <c r="A2716" t="str">
        <f t="shared" si="62"/>
        <v>2470</v>
      </c>
      <c r="B2716" s="11">
        <v>24</v>
      </c>
      <c r="C2716" s="11">
        <v>70</v>
      </c>
      <c r="D2716" s="11"/>
      <c r="E2716" s="11">
        <v>21680</v>
      </c>
      <c r="F2716" s="11">
        <v>20000</v>
      </c>
      <c r="G2716" s="11">
        <v>900</v>
      </c>
      <c r="H2716" s="11">
        <v>10024.209999999999</v>
      </c>
      <c r="I2716" s="11"/>
      <c r="J2716" s="11">
        <v>16575</v>
      </c>
      <c r="K2716" s="11">
        <v>172.16</v>
      </c>
      <c r="L2716" s="11">
        <v>4354.41</v>
      </c>
      <c r="M2716" s="11">
        <v>430.4</v>
      </c>
      <c r="N2716" s="11">
        <v>10886.02</v>
      </c>
      <c r="O2716" s="11">
        <v>688.64</v>
      </c>
      <c r="P2716" s="11">
        <v>17417.63</v>
      </c>
    </row>
    <row r="2717" spans="1:16">
      <c r="A2717" t="str">
        <f t="shared" si="62"/>
        <v>2571</v>
      </c>
      <c r="B2717" s="10">
        <v>25</v>
      </c>
      <c r="C2717" s="10">
        <v>71</v>
      </c>
      <c r="D2717" s="10"/>
      <c r="E2717" s="10">
        <v>21680</v>
      </c>
      <c r="F2717" s="10">
        <v>20000</v>
      </c>
      <c r="G2717" s="10"/>
      <c r="H2717" s="10">
        <v>10324.93</v>
      </c>
      <c r="I2717" s="10"/>
      <c r="J2717" s="10">
        <v>16789</v>
      </c>
      <c r="K2717" s="10">
        <v>165.75</v>
      </c>
      <c r="L2717" s="10">
        <v>4650.79</v>
      </c>
      <c r="M2717" s="10">
        <v>414.38</v>
      </c>
      <c r="N2717" s="10">
        <v>11626.97</v>
      </c>
      <c r="O2717" s="10">
        <v>663</v>
      </c>
      <c r="P2717" s="10">
        <v>18603.16</v>
      </c>
    </row>
    <row r="2718" spans="1:16">
      <c r="A2718" t="str">
        <f t="shared" si="62"/>
        <v>2672</v>
      </c>
      <c r="B2718" s="11">
        <v>26</v>
      </c>
      <c r="C2718" s="11">
        <v>72</v>
      </c>
      <c r="D2718" s="11"/>
      <c r="E2718" s="11">
        <v>21680</v>
      </c>
      <c r="F2718" s="11">
        <v>20000</v>
      </c>
      <c r="G2718" s="11"/>
      <c r="H2718" s="11">
        <v>10634.68</v>
      </c>
      <c r="I2718" s="11"/>
      <c r="J2718" s="11">
        <v>17004</v>
      </c>
      <c r="K2718" s="11">
        <v>167.89</v>
      </c>
      <c r="L2718" s="11">
        <v>4958.2</v>
      </c>
      <c r="M2718" s="11">
        <v>419.73</v>
      </c>
      <c r="N2718" s="11">
        <v>12395.51</v>
      </c>
      <c r="O2718" s="11">
        <v>671.56</v>
      </c>
      <c r="P2718" s="11">
        <v>19832.810000000001</v>
      </c>
    </row>
    <row r="2719" spans="1:16">
      <c r="A2719" t="str">
        <f t="shared" si="62"/>
        <v>2773</v>
      </c>
      <c r="B2719" s="10">
        <v>27</v>
      </c>
      <c r="C2719" s="10">
        <v>73</v>
      </c>
      <c r="D2719" s="10"/>
      <c r="E2719" s="10">
        <v>21680</v>
      </c>
      <c r="F2719" s="10">
        <v>20000</v>
      </c>
      <c r="G2719" s="10">
        <v>900</v>
      </c>
      <c r="H2719" s="10">
        <v>11853.72</v>
      </c>
      <c r="I2719" s="10"/>
      <c r="J2719" s="10">
        <v>16320</v>
      </c>
      <c r="K2719" s="10">
        <v>170.04</v>
      </c>
      <c r="L2719" s="10">
        <v>5276.99</v>
      </c>
      <c r="M2719" s="10">
        <v>425.1</v>
      </c>
      <c r="N2719" s="10">
        <v>13192.47</v>
      </c>
      <c r="O2719" s="10">
        <v>680.16</v>
      </c>
      <c r="P2719" s="10">
        <v>21107.95</v>
      </c>
    </row>
    <row r="2720" spans="1:16">
      <c r="A2720" t="str">
        <f t="shared" si="62"/>
        <v>2874</v>
      </c>
      <c r="B2720" s="11">
        <v>28</v>
      </c>
      <c r="C2720" s="11">
        <v>74</v>
      </c>
      <c r="D2720" s="11"/>
      <c r="E2720" s="11">
        <v>21680</v>
      </c>
      <c r="F2720" s="11">
        <v>20000</v>
      </c>
      <c r="G2720" s="11"/>
      <c r="H2720" s="11">
        <v>12209.33</v>
      </c>
      <c r="I2720" s="11"/>
      <c r="J2720" s="11">
        <v>16478</v>
      </c>
      <c r="K2720" s="11">
        <v>163.19999999999999</v>
      </c>
      <c r="L2720" s="11">
        <v>5598.5</v>
      </c>
      <c r="M2720" s="11">
        <v>408</v>
      </c>
      <c r="N2720" s="11">
        <v>13996.25</v>
      </c>
      <c r="O2720" s="11">
        <v>652.79999999999995</v>
      </c>
      <c r="P2720" s="11">
        <v>22393.99</v>
      </c>
    </row>
    <row r="2721" spans="1:16">
      <c r="A2721" t="str">
        <f t="shared" si="62"/>
        <v>2975</v>
      </c>
      <c r="B2721" s="10">
        <v>29</v>
      </c>
      <c r="C2721" s="10">
        <v>75</v>
      </c>
      <c r="D2721" s="10"/>
      <c r="E2721" s="10">
        <v>21680</v>
      </c>
      <c r="F2721" s="10">
        <v>20000</v>
      </c>
      <c r="G2721" s="10"/>
      <c r="H2721" s="10">
        <v>12575.61</v>
      </c>
      <c r="I2721" s="10"/>
      <c r="J2721" s="10">
        <v>16629</v>
      </c>
      <c r="K2721" s="10">
        <v>164.78</v>
      </c>
      <c r="L2721" s="10">
        <v>5931.23</v>
      </c>
      <c r="M2721" s="10">
        <v>411.95</v>
      </c>
      <c r="N2721" s="10">
        <v>14828.08</v>
      </c>
      <c r="O2721" s="10">
        <v>659.12</v>
      </c>
      <c r="P2721" s="10">
        <v>23724.93</v>
      </c>
    </row>
    <row r="2722" spans="1:16">
      <c r="A2722" t="str">
        <f t="shared" si="62"/>
        <v>3076</v>
      </c>
      <c r="B2722" s="11">
        <v>30</v>
      </c>
      <c r="C2722" s="11">
        <v>76</v>
      </c>
      <c r="D2722" s="11"/>
      <c r="E2722" s="11">
        <v>21680</v>
      </c>
      <c r="F2722" s="11">
        <v>20000</v>
      </c>
      <c r="G2722" s="11">
        <v>900</v>
      </c>
      <c r="H2722" s="11">
        <v>13852.88</v>
      </c>
      <c r="I2722" s="11"/>
      <c r="J2722" s="11">
        <v>15875</v>
      </c>
      <c r="K2722" s="11">
        <v>166.29</v>
      </c>
      <c r="L2722" s="11">
        <v>6275.46</v>
      </c>
      <c r="M2722" s="11">
        <v>415.73</v>
      </c>
      <c r="N2722" s="11">
        <v>15688.65</v>
      </c>
      <c r="O2722" s="11">
        <v>665.16</v>
      </c>
      <c r="P2722" s="11">
        <v>25101.84</v>
      </c>
    </row>
    <row r="2723" spans="1:16">
      <c r="A2723" t="str">
        <f t="shared" si="62"/>
        <v>3177</v>
      </c>
      <c r="B2723" s="10">
        <v>31</v>
      </c>
      <c r="C2723" s="10">
        <v>77</v>
      </c>
      <c r="D2723" s="10"/>
      <c r="E2723" s="10">
        <v>21680</v>
      </c>
      <c r="F2723" s="10">
        <v>20000</v>
      </c>
      <c r="G2723" s="10"/>
      <c r="H2723" s="10">
        <v>14268.47</v>
      </c>
      <c r="I2723" s="10"/>
      <c r="J2723" s="10">
        <v>15939</v>
      </c>
      <c r="K2723" s="10">
        <v>158.75</v>
      </c>
      <c r="L2723" s="10">
        <v>6622.47</v>
      </c>
      <c r="M2723" s="10">
        <v>396.88</v>
      </c>
      <c r="N2723" s="10">
        <v>16556.189999999999</v>
      </c>
      <c r="O2723" s="10">
        <v>635</v>
      </c>
      <c r="P2723" s="10">
        <v>26489.9</v>
      </c>
    </row>
    <row r="2724" spans="1:16">
      <c r="A2724" t="str">
        <f t="shared" si="62"/>
        <v>3278</v>
      </c>
      <c r="B2724" s="11">
        <v>32</v>
      </c>
      <c r="C2724" s="11">
        <v>78</v>
      </c>
      <c r="D2724" s="11"/>
      <c r="E2724" s="11">
        <v>21680</v>
      </c>
      <c r="F2724" s="11">
        <v>20000</v>
      </c>
      <c r="G2724" s="11"/>
      <c r="H2724" s="11">
        <v>14696.52</v>
      </c>
      <c r="I2724" s="11"/>
      <c r="J2724" s="11">
        <v>15983</v>
      </c>
      <c r="K2724" s="11">
        <v>159.38999999999999</v>
      </c>
      <c r="L2724" s="11">
        <v>6980.54</v>
      </c>
      <c r="M2724" s="11">
        <v>398.48</v>
      </c>
      <c r="N2724" s="11">
        <v>17451.349999999999</v>
      </c>
      <c r="O2724" s="11">
        <v>637.55999999999995</v>
      </c>
      <c r="P2724" s="11">
        <v>27922.15</v>
      </c>
    </row>
    <row r="2725" spans="1:16">
      <c r="A2725" t="str">
        <f t="shared" si="62"/>
        <v>3379</v>
      </c>
      <c r="B2725" s="10">
        <v>33</v>
      </c>
      <c r="C2725" s="10">
        <v>79</v>
      </c>
      <c r="D2725" s="10"/>
      <c r="E2725" s="10">
        <v>21680</v>
      </c>
      <c r="F2725" s="10">
        <v>20000</v>
      </c>
      <c r="G2725" s="10">
        <v>900</v>
      </c>
      <c r="H2725" s="10">
        <v>16037.42</v>
      </c>
      <c r="I2725" s="10"/>
      <c r="J2725" s="10">
        <v>15103</v>
      </c>
      <c r="K2725" s="10">
        <v>159.83000000000001</v>
      </c>
      <c r="L2725" s="10">
        <v>7349.78</v>
      </c>
      <c r="M2725" s="10">
        <v>399.58</v>
      </c>
      <c r="N2725" s="10">
        <v>18374.46</v>
      </c>
      <c r="O2725" s="10">
        <v>639.32000000000005</v>
      </c>
      <c r="P2725" s="10">
        <v>29399.14</v>
      </c>
    </row>
    <row r="2726" spans="1:16">
      <c r="A2726" t="str">
        <f t="shared" si="62"/>
        <v>3480</v>
      </c>
      <c r="B2726" s="11">
        <v>34</v>
      </c>
      <c r="C2726" s="11">
        <v>80</v>
      </c>
      <c r="D2726" s="11"/>
      <c r="E2726" s="11">
        <v>21680</v>
      </c>
      <c r="F2726" s="11">
        <v>20000</v>
      </c>
      <c r="G2726" s="11"/>
      <c r="H2726" s="11">
        <v>16518.54</v>
      </c>
      <c r="I2726" s="11">
        <v>15000</v>
      </c>
      <c r="J2726" s="11">
        <v>15000</v>
      </c>
      <c r="K2726" s="11">
        <v>151.03</v>
      </c>
      <c r="L2726" s="11">
        <v>7721.31</v>
      </c>
      <c r="M2726" s="11">
        <v>377.58</v>
      </c>
      <c r="N2726" s="11">
        <v>19303.27</v>
      </c>
      <c r="O2726" s="11">
        <v>604.12</v>
      </c>
      <c r="P2726" s="11">
        <v>30885.23</v>
      </c>
    </row>
    <row r="2727" spans="1:16" ht="54">
      <c r="B2727" s="9" t="s">
        <v>27</v>
      </c>
      <c r="C2727" s="9" t="s">
        <v>13</v>
      </c>
      <c r="D2727" s="9" t="s">
        <v>3027</v>
      </c>
      <c r="E2727" s="9" t="s">
        <v>15</v>
      </c>
      <c r="F2727" s="9" t="s">
        <v>16</v>
      </c>
      <c r="G2727" s="9" t="s">
        <v>17</v>
      </c>
      <c r="H2727" s="9" t="s">
        <v>3028</v>
      </c>
      <c r="I2727" s="9" t="s">
        <v>19</v>
      </c>
      <c r="J2727" s="9" t="s">
        <v>20</v>
      </c>
      <c r="K2727" s="9" t="s">
        <v>21</v>
      </c>
      <c r="L2727" s="9" t="s">
        <v>22</v>
      </c>
      <c r="M2727" s="9" t="s">
        <v>23</v>
      </c>
      <c r="N2727" s="9" t="s">
        <v>24</v>
      </c>
      <c r="O2727" s="9" t="s">
        <v>25</v>
      </c>
      <c r="P2727" s="9" t="s">
        <v>26</v>
      </c>
    </row>
    <row r="2728" spans="1:16">
      <c r="A2728" t="str">
        <f t="shared" ref="A2728:A2760" si="63">B2728&amp;C2728</f>
        <v>148</v>
      </c>
      <c r="B2728" s="10">
        <v>1</v>
      </c>
      <c r="C2728" s="10">
        <v>48</v>
      </c>
      <c r="D2728" s="10">
        <v>2184</v>
      </c>
      <c r="E2728" s="10">
        <v>2184</v>
      </c>
      <c r="F2728" s="10">
        <v>20000</v>
      </c>
      <c r="G2728" s="10"/>
      <c r="H2728" s="10"/>
      <c r="I2728" s="10"/>
      <c r="J2728" s="10">
        <v>982.8</v>
      </c>
      <c r="K2728" s="10">
        <v>12.01</v>
      </c>
      <c r="L2728" s="10">
        <v>12.01</v>
      </c>
      <c r="M2728" s="10">
        <v>30.03</v>
      </c>
      <c r="N2728" s="10">
        <v>30.03</v>
      </c>
      <c r="O2728" s="10">
        <v>48.05</v>
      </c>
      <c r="P2728" s="10">
        <v>48.05</v>
      </c>
    </row>
    <row r="2729" spans="1:16">
      <c r="A2729" t="str">
        <f t="shared" si="63"/>
        <v>249</v>
      </c>
      <c r="B2729" s="11">
        <v>2</v>
      </c>
      <c r="C2729" s="11">
        <v>49</v>
      </c>
      <c r="D2729" s="11">
        <v>2184</v>
      </c>
      <c r="E2729" s="11">
        <v>4368</v>
      </c>
      <c r="F2729" s="11">
        <v>20000</v>
      </c>
      <c r="G2729" s="11"/>
      <c r="H2729" s="11"/>
      <c r="I2729" s="11"/>
      <c r="J2729" s="11">
        <v>2546</v>
      </c>
      <c r="K2729" s="11">
        <v>27.88</v>
      </c>
      <c r="L2729" s="11">
        <v>40.25</v>
      </c>
      <c r="M2729" s="11">
        <v>69.7</v>
      </c>
      <c r="N2729" s="11">
        <v>100.63</v>
      </c>
      <c r="O2729" s="11">
        <v>111.52</v>
      </c>
      <c r="P2729" s="11">
        <v>161.01</v>
      </c>
    </row>
    <row r="2730" spans="1:16">
      <c r="A2730" t="str">
        <f t="shared" si="63"/>
        <v>350</v>
      </c>
      <c r="B2730" s="10">
        <v>3</v>
      </c>
      <c r="C2730" s="10">
        <v>50</v>
      </c>
      <c r="D2730" s="10">
        <v>2184</v>
      </c>
      <c r="E2730" s="10">
        <v>6552</v>
      </c>
      <c r="F2730" s="10">
        <v>20000</v>
      </c>
      <c r="G2730" s="10">
        <v>900</v>
      </c>
      <c r="H2730" s="10">
        <v>900</v>
      </c>
      <c r="I2730" s="10"/>
      <c r="J2730" s="10">
        <v>3272</v>
      </c>
      <c r="K2730" s="10">
        <v>44.06</v>
      </c>
      <c r="L2730" s="10">
        <v>85.52</v>
      </c>
      <c r="M2730" s="10">
        <v>110.15</v>
      </c>
      <c r="N2730" s="10">
        <v>213.8</v>
      </c>
      <c r="O2730" s="10">
        <v>176.24</v>
      </c>
      <c r="P2730" s="10">
        <v>342.08</v>
      </c>
    </row>
    <row r="2731" spans="1:16">
      <c r="A2731" t="str">
        <f t="shared" si="63"/>
        <v>451</v>
      </c>
      <c r="B2731" s="11">
        <v>4</v>
      </c>
      <c r="C2731" s="11">
        <v>51</v>
      </c>
      <c r="D2731" s="11">
        <v>2184</v>
      </c>
      <c r="E2731" s="11">
        <v>8736</v>
      </c>
      <c r="F2731" s="11">
        <v>20000</v>
      </c>
      <c r="G2731" s="11"/>
      <c r="H2731" s="11">
        <v>927</v>
      </c>
      <c r="I2731" s="11"/>
      <c r="J2731" s="11">
        <v>5248</v>
      </c>
      <c r="K2731" s="11">
        <v>55.49</v>
      </c>
      <c r="L2731" s="11">
        <v>143.58000000000001</v>
      </c>
      <c r="M2731" s="11">
        <v>138.72999999999999</v>
      </c>
      <c r="N2731" s="11">
        <v>358.94</v>
      </c>
      <c r="O2731" s="11">
        <v>221.96</v>
      </c>
      <c r="P2731" s="11">
        <v>574.30999999999995</v>
      </c>
    </row>
    <row r="2732" spans="1:16">
      <c r="A2732" t="str">
        <f t="shared" si="63"/>
        <v>552</v>
      </c>
      <c r="B2732" s="10">
        <v>5</v>
      </c>
      <c r="C2732" s="10">
        <v>52</v>
      </c>
      <c r="D2732" s="10">
        <v>2184</v>
      </c>
      <c r="E2732" s="10">
        <v>10920</v>
      </c>
      <c r="F2732" s="10">
        <v>20000</v>
      </c>
      <c r="G2732" s="10"/>
      <c r="H2732" s="10">
        <v>954.81</v>
      </c>
      <c r="I2732" s="10"/>
      <c r="J2732" s="10">
        <v>7310</v>
      </c>
      <c r="K2732" s="10">
        <v>76.14</v>
      </c>
      <c r="L2732" s="10">
        <v>224.03</v>
      </c>
      <c r="M2732" s="10">
        <v>190.35</v>
      </c>
      <c r="N2732" s="10">
        <v>560.05999999999995</v>
      </c>
      <c r="O2732" s="10">
        <v>304.56</v>
      </c>
      <c r="P2732" s="10">
        <v>896.1</v>
      </c>
    </row>
    <row r="2733" spans="1:16">
      <c r="A2733" t="str">
        <f t="shared" si="63"/>
        <v>653</v>
      </c>
      <c r="B2733" s="11">
        <v>6</v>
      </c>
      <c r="C2733" s="11">
        <v>53</v>
      </c>
      <c r="D2733" s="11">
        <v>2184</v>
      </c>
      <c r="E2733" s="11">
        <v>13104</v>
      </c>
      <c r="F2733" s="11">
        <v>20000</v>
      </c>
      <c r="G2733" s="11">
        <v>900</v>
      </c>
      <c r="H2733" s="11">
        <v>1883.45</v>
      </c>
      <c r="I2733" s="11"/>
      <c r="J2733" s="11">
        <v>8596</v>
      </c>
      <c r="K2733" s="11">
        <v>97.25</v>
      </c>
      <c r="L2733" s="11">
        <v>328</v>
      </c>
      <c r="M2733" s="11">
        <v>243.13</v>
      </c>
      <c r="N2733" s="11">
        <v>819.99</v>
      </c>
      <c r="O2733" s="11">
        <v>389</v>
      </c>
      <c r="P2733" s="11">
        <v>1311.99</v>
      </c>
    </row>
    <row r="2734" spans="1:16">
      <c r="A2734" t="str">
        <f t="shared" si="63"/>
        <v>754</v>
      </c>
      <c r="B2734" s="10">
        <v>7</v>
      </c>
      <c r="C2734" s="10">
        <v>54</v>
      </c>
      <c r="D2734" s="10">
        <v>2184</v>
      </c>
      <c r="E2734" s="10">
        <v>15288</v>
      </c>
      <c r="F2734" s="10">
        <v>20000</v>
      </c>
      <c r="G2734" s="10"/>
      <c r="H2734" s="10">
        <v>1939.96</v>
      </c>
      <c r="I2734" s="10"/>
      <c r="J2734" s="10">
        <v>10807</v>
      </c>
      <c r="K2734" s="10">
        <v>109.85</v>
      </c>
      <c r="L2734" s="10">
        <v>447.69</v>
      </c>
      <c r="M2734" s="10">
        <v>274.63</v>
      </c>
      <c r="N2734" s="10">
        <v>1119.22</v>
      </c>
      <c r="O2734" s="10">
        <v>439.4</v>
      </c>
      <c r="P2734" s="10">
        <v>1790.75</v>
      </c>
    </row>
    <row r="2735" spans="1:16">
      <c r="A2735" t="str">
        <f t="shared" si="63"/>
        <v>855</v>
      </c>
      <c r="B2735" s="11">
        <v>8</v>
      </c>
      <c r="C2735" s="11">
        <v>55</v>
      </c>
      <c r="D2735" s="11">
        <v>2184</v>
      </c>
      <c r="E2735" s="11">
        <v>17472</v>
      </c>
      <c r="F2735" s="11">
        <v>20000</v>
      </c>
      <c r="G2735" s="11"/>
      <c r="H2735" s="11">
        <v>1998.16</v>
      </c>
      <c r="I2735" s="11"/>
      <c r="J2735" s="11">
        <v>13116</v>
      </c>
      <c r="K2735" s="11">
        <v>131.72999999999999</v>
      </c>
      <c r="L2735" s="11">
        <v>592.85</v>
      </c>
      <c r="M2735" s="11">
        <v>329.33</v>
      </c>
      <c r="N2735" s="11">
        <v>1482.13</v>
      </c>
      <c r="O2735" s="11">
        <v>526.91999999999996</v>
      </c>
      <c r="P2735" s="11">
        <v>2371.4</v>
      </c>
    </row>
    <row r="2736" spans="1:16">
      <c r="A2736" t="str">
        <f t="shared" si="63"/>
        <v>956</v>
      </c>
      <c r="B2736" s="10">
        <v>9</v>
      </c>
      <c r="C2736" s="10">
        <v>56</v>
      </c>
      <c r="D2736" s="10">
        <v>2184</v>
      </c>
      <c r="E2736" s="10">
        <v>19656</v>
      </c>
      <c r="F2736" s="10">
        <v>20000</v>
      </c>
      <c r="G2736" s="10">
        <v>900</v>
      </c>
      <c r="H2736" s="10">
        <v>2958.1</v>
      </c>
      <c r="I2736" s="10"/>
      <c r="J2736" s="10">
        <v>14637</v>
      </c>
      <c r="K2736" s="10">
        <v>154.15</v>
      </c>
      <c r="L2736" s="10">
        <v>764.79</v>
      </c>
      <c r="M2736" s="10">
        <v>385.38</v>
      </c>
      <c r="N2736" s="10">
        <v>1911.97</v>
      </c>
      <c r="O2736" s="10">
        <v>616.6</v>
      </c>
      <c r="P2736" s="10">
        <v>3059.15</v>
      </c>
    </row>
    <row r="2737" spans="1:16">
      <c r="A2737" t="str">
        <f t="shared" si="63"/>
        <v>1057</v>
      </c>
      <c r="B2737" s="11">
        <v>10</v>
      </c>
      <c r="C2737" s="11">
        <v>57</v>
      </c>
      <c r="D2737" s="11">
        <v>2184</v>
      </c>
      <c r="E2737" s="11">
        <v>21840</v>
      </c>
      <c r="F2737" s="11">
        <v>20000</v>
      </c>
      <c r="G2737" s="11"/>
      <c r="H2737" s="11">
        <v>3046.84</v>
      </c>
      <c r="I2737" s="11"/>
      <c r="J2737" s="11">
        <v>17124</v>
      </c>
      <c r="K2737" s="11">
        <v>168.16</v>
      </c>
      <c r="L2737" s="11">
        <v>955.89</v>
      </c>
      <c r="M2737" s="11">
        <v>420.4</v>
      </c>
      <c r="N2737" s="11">
        <v>2389.73</v>
      </c>
      <c r="O2737" s="11">
        <v>672.64</v>
      </c>
      <c r="P2737" s="11">
        <v>3823.57</v>
      </c>
    </row>
    <row r="2738" spans="1:16">
      <c r="A2738" t="str">
        <f t="shared" si="63"/>
        <v>1158</v>
      </c>
      <c r="B2738" s="10">
        <v>11</v>
      </c>
      <c r="C2738" s="10">
        <v>58</v>
      </c>
      <c r="D2738" s="10"/>
      <c r="E2738" s="10">
        <v>21840</v>
      </c>
      <c r="F2738" s="10">
        <v>20000</v>
      </c>
      <c r="G2738" s="10"/>
      <c r="H2738" s="10">
        <v>3138.25</v>
      </c>
      <c r="I2738" s="10"/>
      <c r="J2738" s="10">
        <v>17438</v>
      </c>
      <c r="K2738" s="10">
        <v>171.24</v>
      </c>
      <c r="L2738" s="10">
        <v>1155.81</v>
      </c>
      <c r="M2738" s="10">
        <v>428.1</v>
      </c>
      <c r="N2738" s="10">
        <v>2889.52</v>
      </c>
      <c r="O2738" s="10">
        <v>684.96</v>
      </c>
      <c r="P2738" s="10">
        <v>4623.2299999999996</v>
      </c>
    </row>
    <row r="2739" spans="1:16">
      <c r="A2739" t="str">
        <f t="shared" si="63"/>
        <v>1259</v>
      </c>
      <c r="B2739" s="11">
        <v>12</v>
      </c>
      <c r="C2739" s="11">
        <v>59</v>
      </c>
      <c r="D2739" s="11"/>
      <c r="E2739" s="11">
        <v>21840</v>
      </c>
      <c r="F2739" s="11">
        <v>20000</v>
      </c>
      <c r="G2739" s="11">
        <v>900</v>
      </c>
      <c r="H2739" s="11">
        <v>4132.3999999999996</v>
      </c>
      <c r="I2739" s="11"/>
      <c r="J2739" s="11">
        <v>16860</v>
      </c>
      <c r="K2739" s="11">
        <v>174.38</v>
      </c>
      <c r="L2739" s="11">
        <v>1364.86</v>
      </c>
      <c r="M2739" s="11">
        <v>435.95</v>
      </c>
      <c r="N2739" s="11">
        <v>3412.16</v>
      </c>
      <c r="O2739" s="11">
        <v>697.52</v>
      </c>
      <c r="P2739" s="11">
        <v>5459.45</v>
      </c>
    </row>
    <row r="2740" spans="1:16">
      <c r="A2740" t="str">
        <f t="shared" si="63"/>
        <v>1360</v>
      </c>
      <c r="B2740" s="10">
        <v>13</v>
      </c>
      <c r="C2740" s="10">
        <v>60</v>
      </c>
      <c r="D2740" s="10"/>
      <c r="E2740" s="10">
        <v>21840</v>
      </c>
      <c r="F2740" s="10">
        <v>20000</v>
      </c>
      <c r="G2740" s="10"/>
      <c r="H2740" s="10">
        <v>4256.37</v>
      </c>
      <c r="I2740" s="10"/>
      <c r="J2740" s="10">
        <v>17159</v>
      </c>
      <c r="K2740" s="10">
        <v>168.6</v>
      </c>
      <c r="L2740" s="10">
        <v>1574.41</v>
      </c>
      <c r="M2740" s="10">
        <v>421.5</v>
      </c>
      <c r="N2740" s="10">
        <v>3936.02</v>
      </c>
      <c r="O2740" s="10">
        <v>674.4</v>
      </c>
      <c r="P2740" s="10">
        <v>6297.63</v>
      </c>
    </row>
    <row r="2741" spans="1:16">
      <c r="A2741" t="str">
        <f t="shared" si="63"/>
        <v>1461</v>
      </c>
      <c r="B2741" s="11">
        <v>14</v>
      </c>
      <c r="C2741" s="11">
        <v>61</v>
      </c>
      <c r="D2741" s="11"/>
      <c r="E2741" s="11">
        <v>21840</v>
      </c>
      <c r="F2741" s="11">
        <v>20000</v>
      </c>
      <c r="G2741" s="11"/>
      <c r="H2741" s="11">
        <v>4384.0600000000004</v>
      </c>
      <c r="I2741" s="11"/>
      <c r="J2741" s="11">
        <v>17465</v>
      </c>
      <c r="K2741" s="11">
        <v>171.59</v>
      </c>
      <c r="L2741" s="11">
        <v>1793.23</v>
      </c>
      <c r="M2741" s="11">
        <v>428.98</v>
      </c>
      <c r="N2741" s="11">
        <v>4483.08</v>
      </c>
      <c r="O2741" s="11">
        <v>686.36</v>
      </c>
      <c r="P2741" s="11">
        <v>7172.92</v>
      </c>
    </row>
    <row r="2742" spans="1:16">
      <c r="A2742" t="str">
        <f t="shared" si="63"/>
        <v>1562</v>
      </c>
      <c r="B2742" s="10">
        <v>15</v>
      </c>
      <c r="C2742" s="10">
        <v>62</v>
      </c>
      <c r="D2742" s="10"/>
      <c r="E2742" s="10">
        <v>21840</v>
      </c>
      <c r="F2742" s="10">
        <v>20000</v>
      </c>
      <c r="G2742" s="10">
        <v>900</v>
      </c>
      <c r="H2742" s="10">
        <v>5415.58</v>
      </c>
      <c r="I2742" s="10"/>
      <c r="J2742" s="10">
        <v>16879</v>
      </c>
      <c r="K2742" s="10">
        <v>174.65</v>
      </c>
      <c r="L2742" s="10">
        <v>2021.68</v>
      </c>
      <c r="M2742" s="10">
        <v>436.63</v>
      </c>
      <c r="N2742" s="10">
        <v>5054.1899999999996</v>
      </c>
      <c r="O2742" s="10">
        <v>698.6</v>
      </c>
      <c r="P2742" s="10">
        <v>8086.71</v>
      </c>
    </row>
    <row r="2743" spans="1:16">
      <c r="A2743" t="str">
        <f t="shared" si="63"/>
        <v>1663</v>
      </c>
      <c r="B2743" s="11">
        <v>16</v>
      </c>
      <c r="C2743" s="11">
        <v>63</v>
      </c>
      <c r="D2743" s="11"/>
      <c r="E2743" s="11">
        <v>21840</v>
      </c>
      <c r="F2743" s="11">
        <v>20000</v>
      </c>
      <c r="G2743" s="11"/>
      <c r="H2743" s="11">
        <v>5578.05</v>
      </c>
      <c r="I2743" s="11"/>
      <c r="J2743" s="11">
        <v>17167</v>
      </c>
      <c r="K2743" s="11">
        <v>168.79</v>
      </c>
      <c r="L2743" s="11">
        <v>2251.12</v>
      </c>
      <c r="M2743" s="11">
        <v>421.98</v>
      </c>
      <c r="N2743" s="11">
        <v>5627.8</v>
      </c>
      <c r="O2743" s="11">
        <v>675.16</v>
      </c>
      <c r="P2743" s="11">
        <v>9004.4699999999993</v>
      </c>
    </row>
    <row r="2744" spans="1:16">
      <c r="A2744" t="str">
        <f t="shared" si="63"/>
        <v>1764</v>
      </c>
      <c r="B2744" s="10">
        <v>17</v>
      </c>
      <c r="C2744" s="10">
        <v>64</v>
      </c>
      <c r="D2744" s="10"/>
      <c r="E2744" s="10">
        <v>21840</v>
      </c>
      <c r="F2744" s="10">
        <v>20000</v>
      </c>
      <c r="G2744" s="10"/>
      <c r="H2744" s="10">
        <v>5745.39</v>
      </c>
      <c r="I2744" s="10"/>
      <c r="J2744" s="10">
        <v>17461</v>
      </c>
      <c r="K2744" s="10">
        <v>171.67</v>
      </c>
      <c r="L2744" s="10">
        <v>2490.3200000000002</v>
      </c>
      <c r="M2744" s="10">
        <v>429.18</v>
      </c>
      <c r="N2744" s="10">
        <v>6225.8</v>
      </c>
      <c r="O2744" s="10">
        <v>686.68</v>
      </c>
      <c r="P2744" s="10">
        <v>9961.2900000000009</v>
      </c>
    </row>
    <row r="2745" spans="1:16">
      <c r="A2745" t="str">
        <f t="shared" si="63"/>
        <v>1865</v>
      </c>
      <c r="B2745" s="11">
        <v>18</v>
      </c>
      <c r="C2745" s="11">
        <v>65</v>
      </c>
      <c r="D2745" s="11"/>
      <c r="E2745" s="11">
        <v>21840</v>
      </c>
      <c r="F2745" s="11">
        <v>20000</v>
      </c>
      <c r="G2745" s="11">
        <v>900</v>
      </c>
      <c r="H2745" s="11">
        <v>6817.75</v>
      </c>
      <c r="I2745" s="11"/>
      <c r="J2745" s="11">
        <v>16862</v>
      </c>
      <c r="K2745" s="11">
        <v>174.61</v>
      </c>
      <c r="L2745" s="11">
        <v>2739.64</v>
      </c>
      <c r="M2745" s="11">
        <v>436.53</v>
      </c>
      <c r="N2745" s="11">
        <v>6849.1</v>
      </c>
      <c r="O2745" s="11">
        <v>698.44</v>
      </c>
      <c r="P2745" s="11">
        <v>10958.56</v>
      </c>
    </row>
    <row r="2746" spans="1:16">
      <c r="A2746" t="str">
        <f t="shared" si="63"/>
        <v>1966</v>
      </c>
      <c r="B2746" s="10">
        <v>19</v>
      </c>
      <c r="C2746" s="10">
        <v>66</v>
      </c>
      <c r="D2746" s="10"/>
      <c r="E2746" s="10">
        <v>21840</v>
      </c>
      <c r="F2746" s="10">
        <v>20000</v>
      </c>
      <c r="G2746" s="10"/>
      <c r="H2746" s="10">
        <v>7022.29</v>
      </c>
      <c r="I2746" s="10"/>
      <c r="J2746" s="10">
        <v>17133</v>
      </c>
      <c r="K2746" s="10">
        <v>168.62</v>
      </c>
      <c r="L2746" s="10">
        <v>2990.45</v>
      </c>
      <c r="M2746" s="10">
        <v>421.55</v>
      </c>
      <c r="N2746" s="10">
        <v>7476.13</v>
      </c>
      <c r="O2746" s="10">
        <v>674.48</v>
      </c>
      <c r="P2746" s="10">
        <v>11961.8</v>
      </c>
    </row>
    <row r="2747" spans="1:16">
      <c r="A2747" t="str">
        <f t="shared" si="63"/>
        <v>2067</v>
      </c>
      <c r="B2747" s="11">
        <v>20</v>
      </c>
      <c r="C2747" s="11">
        <v>67</v>
      </c>
      <c r="D2747" s="11"/>
      <c r="E2747" s="11">
        <v>21840</v>
      </c>
      <c r="F2747" s="11">
        <v>20000</v>
      </c>
      <c r="G2747" s="11"/>
      <c r="H2747" s="11">
        <v>7232.95</v>
      </c>
      <c r="I2747" s="11"/>
      <c r="J2747" s="11">
        <v>17409</v>
      </c>
      <c r="K2747" s="11">
        <v>171.33</v>
      </c>
      <c r="L2747" s="11">
        <v>3251.49</v>
      </c>
      <c r="M2747" s="11">
        <v>428.33</v>
      </c>
      <c r="N2747" s="11">
        <v>8128.73</v>
      </c>
      <c r="O2747" s="11">
        <v>685.32</v>
      </c>
      <c r="P2747" s="11">
        <v>13005.98</v>
      </c>
    </row>
    <row r="2748" spans="1:16">
      <c r="A2748" t="str">
        <f t="shared" si="63"/>
        <v>2168</v>
      </c>
      <c r="B2748" s="10">
        <v>21</v>
      </c>
      <c r="C2748" s="10">
        <v>68</v>
      </c>
      <c r="D2748" s="10"/>
      <c r="E2748" s="10">
        <v>21840</v>
      </c>
      <c r="F2748" s="10">
        <v>20000</v>
      </c>
      <c r="G2748" s="10">
        <v>900</v>
      </c>
      <c r="H2748" s="10">
        <v>8349.94</v>
      </c>
      <c r="I2748" s="10"/>
      <c r="J2748" s="10">
        <v>16792</v>
      </c>
      <c r="K2748" s="10">
        <v>174.09</v>
      </c>
      <c r="L2748" s="10">
        <v>3523.13</v>
      </c>
      <c r="M2748" s="10">
        <v>435.23</v>
      </c>
      <c r="N2748" s="10">
        <v>8807.82</v>
      </c>
      <c r="O2748" s="10">
        <v>696.36</v>
      </c>
      <c r="P2748" s="10">
        <v>14092.52</v>
      </c>
    </row>
    <row r="2749" spans="1:16">
      <c r="A2749" t="str">
        <f t="shared" si="63"/>
        <v>2269</v>
      </c>
      <c r="B2749" s="11">
        <v>22</v>
      </c>
      <c r="C2749" s="11">
        <v>69</v>
      </c>
      <c r="D2749" s="11"/>
      <c r="E2749" s="11">
        <v>21840</v>
      </c>
      <c r="F2749" s="11">
        <v>20000</v>
      </c>
      <c r="G2749" s="11"/>
      <c r="H2749" s="11">
        <v>8600.44</v>
      </c>
      <c r="I2749" s="11"/>
      <c r="J2749" s="11">
        <v>17037</v>
      </c>
      <c r="K2749" s="11">
        <v>167.92</v>
      </c>
      <c r="L2749" s="11">
        <v>3796.74</v>
      </c>
      <c r="M2749" s="11">
        <v>419.8</v>
      </c>
      <c r="N2749" s="11">
        <v>9491.86</v>
      </c>
      <c r="O2749" s="11">
        <v>671.68</v>
      </c>
      <c r="P2749" s="11">
        <v>15186.97</v>
      </c>
    </row>
    <row r="2750" spans="1:16">
      <c r="A2750" t="str">
        <f t="shared" si="63"/>
        <v>2370</v>
      </c>
      <c r="B2750" s="10">
        <v>23</v>
      </c>
      <c r="C2750" s="10">
        <v>70</v>
      </c>
      <c r="D2750" s="10"/>
      <c r="E2750" s="10">
        <v>21840</v>
      </c>
      <c r="F2750" s="10">
        <v>20000</v>
      </c>
      <c r="G2750" s="10"/>
      <c r="H2750" s="10">
        <v>8858.4500000000007</v>
      </c>
      <c r="I2750" s="10"/>
      <c r="J2750" s="10">
        <v>17286</v>
      </c>
      <c r="K2750" s="10">
        <v>170.37</v>
      </c>
      <c r="L2750" s="10">
        <v>4081.01</v>
      </c>
      <c r="M2750" s="10">
        <v>425.93</v>
      </c>
      <c r="N2750" s="10">
        <v>10202.540000000001</v>
      </c>
      <c r="O2750" s="10">
        <v>681.48</v>
      </c>
      <c r="P2750" s="10">
        <v>16324.06</v>
      </c>
    </row>
    <row r="2751" spans="1:16">
      <c r="A2751" t="str">
        <f t="shared" si="63"/>
        <v>2471</v>
      </c>
      <c r="B2751" s="11">
        <v>24</v>
      </c>
      <c r="C2751" s="11">
        <v>71</v>
      </c>
      <c r="D2751" s="11"/>
      <c r="E2751" s="11">
        <v>21840</v>
      </c>
      <c r="F2751" s="11">
        <v>20000</v>
      </c>
      <c r="G2751" s="11">
        <v>900</v>
      </c>
      <c r="H2751" s="11">
        <v>10024.209999999999</v>
      </c>
      <c r="I2751" s="11"/>
      <c r="J2751" s="11">
        <v>16640</v>
      </c>
      <c r="K2751" s="11">
        <v>172.86</v>
      </c>
      <c r="L2751" s="11">
        <v>4376.3100000000004</v>
      </c>
      <c r="M2751" s="11">
        <v>432.15</v>
      </c>
      <c r="N2751" s="11">
        <v>10940.76</v>
      </c>
      <c r="O2751" s="11">
        <v>691.44</v>
      </c>
      <c r="P2751" s="11">
        <v>17505.22</v>
      </c>
    </row>
    <row r="2752" spans="1:16">
      <c r="A2752" t="str">
        <f t="shared" si="63"/>
        <v>2572</v>
      </c>
      <c r="B2752" s="10">
        <v>25</v>
      </c>
      <c r="C2752" s="10">
        <v>72</v>
      </c>
      <c r="D2752" s="10"/>
      <c r="E2752" s="10">
        <v>21840</v>
      </c>
      <c r="F2752" s="10">
        <v>20000</v>
      </c>
      <c r="G2752" s="10"/>
      <c r="H2752" s="10">
        <v>10324.93</v>
      </c>
      <c r="I2752" s="10"/>
      <c r="J2752" s="10">
        <v>16846</v>
      </c>
      <c r="K2752" s="10">
        <v>166.4</v>
      </c>
      <c r="L2752" s="10">
        <v>4673.99</v>
      </c>
      <c r="M2752" s="10">
        <v>416</v>
      </c>
      <c r="N2752" s="10">
        <v>11684.99</v>
      </c>
      <c r="O2752" s="10">
        <v>665.6</v>
      </c>
      <c r="P2752" s="10">
        <v>18695.98</v>
      </c>
    </row>
    <row r="2753" spans="1:16">
      <c r="A2753" t="str">
        <f t="shared" si="63"/>
        <v>2673</v>
      </c>
      <c r="B2753" s="11">
        <v>26</v>
      </c>
      <c r="C2753" s="11">
        <v>73</v>
      </c>
      <c r="D2753" s="11"/>
      <c r="E2753" s="11">
        <v>21840</v>
      </c>
      <c r="F2753" s="11">
        <v>20000</v>
      </c>
      <c r="G2753" s="11"/>
      <c r="H2753" s="11">
        <v>10634.68</v>
      </c>
      <c r="I2753" s="11"/>
      <c r="J2753" s="11">
        <v>17052</v>
      </c>
      <c r="K2753" s="11">
        <v>168.46</v>
      </c>
      <c r="L2753" s="11">
        <v>4982.67</v>
      </c>
      <c r="M2753" s="11">
        <v>421.15</v>
      </c>
      <c r="N2753" s="11">
        <v>12456.69</v>
      </c>
      <c r="O2753" s="11">
        <v>673.84</v>
      </c>
      <c r="P2753" s="11">
        <v>19930.7</v>
      </c>
    </row>
    <row r="2754" spans="1:16">
      <c r="A2754" t="str">
        <f t="shared" si="63"/>
        <v>2774</v>
      </c>
      <c r="B2754" s="10">
        <v>27</v>
      </c>
      <c r="C2754" s="10">
        <v>74</v>
      </c>
      <c r="D2754" s="10"/>
      <c r="E2754" s="10">
        <v>21840</v>
      </c>
      <c r="F2754" s="10">
        <v>20000</v>
      </c>
      <c r="G2754" s="10">
        <v>900</v>
      </c>
      <c r="H2754" s="10">
        <v>11853.72</v>
      </c>
      <c r="I2754" s="10"/>
      <c r="J2754" s="10">
        <v>16360</v>
      </c>
      <c r="K2754" s="10">
        <v>170.52</v>
      </c>
      <c r="L2754" s="10">
        <v>5302.67</v>
      </c>
      <c r="M2754" s="10">
        <v>426.3</v>
      </c>
      <c r="N2754" s="10">
        <v>13256.69</v>
      </c>
      <c r="O2754" s="10">
        <v>682.08</v>
      </c>
      <c r="P2754" s="10">
        <v>21210.7</v>
      </c>
    </row>
    <row r="2755" spans="1:16">
      <c r="A2755" t="str">
        <f t="shared" si="63"/>
        <v>2875</v>
      </c>
      <c r="B2755" s="11">
        <v>28</v>
      </c>
      <c r="C2755" s="11">
        <v>75</v>
      </c>
      <c r="D2755" s="11"/>
      <c r="E2755" s="11">
        <v>21840</v>
      </c>
      <c r="F2755" s="11">
        <v>20000</v>
      </c>
      <c r="G2755" s="11"/>
      <c r="H2755" s="11">
        <v>12209.33</v>
      </c>
      <c r="I2755" s="11"/>
      <c r="J2755" s="11">
        <v>16503</v>
      </c>
      <c r="K2755" s="11">
        <v>163.6</v>
      </c>
      <c r="L2755" s="11">
        <v>5625.35</v>
      </c>
      <c r="M2755" s="11">
        <v>409</v>
      </c>
      <c r="N2755" s="11">
        <v>14063.39</v>
      </c>
      <c r="O2755" s="11">
        <v>654.4</v>
      </c>
      <c r="P2755" s="11">
        <v>22501.42</v>
      </c>
    </row>
    <row r="2756" spans="1:16">
      <c r="A2756" t="str">
        <f t="shared" si="63"/>
        <v>2976</v>
      </c>
      <c r="B2756" s="10">
        <v>29</v>
      </c>
      <c r="C2756" s="10">
        <v>76</v>
      </c>
      <c r="D2756" s="10"/>
      <c r="E2756" s="10">
        <v>21840</v>
      </c>
      <c r="F2756" s="10">
        <v>20000</v>
      </c>
      <c r="G2756" s="10"/>
      <c r="H2756" s="10">
        <v>12575.61</v>
      </c>
      <c r="I2756" s="10"/>
      <c r="J2756" s="10">
        <v>16639</v>
      </c>
      <c r="K2756" s="10">
        <v>165.03</v>
      </c>
      <c r="L2756" s="10">
        <v>5959.15</v>
      </c>
      <c r="M2756" s="10">
        <v>412.58</v>
      </c>
      <c r="N2756" s="10">
        <v>14897.86</v>
      </c>
      <c r="O2756" s="10">
        <v>660.12</v>
      </c>
      <c r="P2756" s="10">
        <v>23836.58</v>
      </c>
    </row>
    <row r="2757" spans="1:16">
      <c r="A2757" t="str">
        <f t="shared" si="63"/>
        <v>3077</v>
      </c>
      <c r="B2757" s="11">
        <v>30</v>
      </c>
      <c r="C2757" s="11">
        <v>77</v>
      </c>
      <c r="D2757" s="11"/>
      <c r="E2757" s="11">
        <v>21840</v>
      </c>
      <c r="F2757" s="11">
        <v>20000</v>
      </c>
      <c r="G2757" s="11">
        <v>900</v>
      </c>
      <c r="H2757" s="11">
        <v>13852.88</v>
      </c>
      <c r="I2757" s="11"/>
      <c r="J2757" s="11">
        <v>15867</v>
      </c>
      <c r="K2757" s="11">
        <v>166.39</v>
      </c>
      <c r="L2757" s="11">
        <v>6304.31</v>
      </c>
      <c r="M2757" s="11">
        <v>415.98</v>
      </c>
      <c r="N2757" s="11">
        <v>15760.77</v>
      </c>
      <c r="O2757" s="11">
        <v>665.56</v>
      </c>
      <c r="P2757" s="11">
        <v>25217.24</v>
      </c>
    </row>
    <row r="2758" spans="1:16">
      <c r="A2758" t="str">
        <f t="shared" si="63"/>
        <v>3178</v>
      </c>
      <c r="B2758" s="10">
        <v>31</v>
      </c>
      <c r="C2758" s="10">
        <v>78</v>
      </c>
      <c r="D2758" s="10"/>
      <c r="E2758" s="10">
        <v>21840</v>
      </c>
      <c r="F2758" s="10">
        <v>20000</v>
      </c>
      <c r="G2758" s="10"/>
      <c r="H2758" s="10">
        <v>14268.47</v>
      </c>
      <c r="I2758" s="10"/>
      <c r="J2758" s="10">
        <v>15904</v>
      </c>
      <c r="K2758" s="10">
        <v>158.66999999999999</v>
      </c>
      <c r="L2758" s="10">
        <v>6652.11</v>
      </c>
      <c r="M2758" s="10">
        <v>396.68</v>
      </c>
      <c r="N2758" s="10">
        <v>16630.27</v>
      </c>
      <c r="O2758" s="10">
        <v>634.67999999999995</v>
      </c>
      <c r="P2758" s="10">
        <v>26608.44</v>
      </c>
    </row>
    <row r="2759" spans="1:16">
      <c r="A2759" t="str">
        <f t="shared" si="63"/>
        <v>3279</v>
      </c>
      <c r="B2759" s="11">
        <v>32</v>
      </c>
      <c r="C2759" s="11">
        <v>79</v>
      </c>
      <c r="D2759" s="11"/>
      <c r="E2759" s="11">
        <v>21840</v>
      </c>
      <c r="F2759" s="11">
        <v>20000</v>
      </c>
      <c r="G2759" s="11"/>
      <c r="H2759" s="11">
        <v>14696.52</v>
      </c>
      <c r="I2759" s="11"/>
      <c r="J2759" s="11">
        <v>15917</v>
      </c>
      <c r="K2759" s="11">
        <v>159.04</v>
      </c>
      <c r="L2759" s="11">
        <v>7010.71</v>
      </c>
      <c r="M2759" s="11">
        <v>397.6</v>
      </c>
      <c r="N2759" s="11">
        <v>17526.78</v>
      </c>
      <c r="O2759" s="11">
        <v>636.16</v>
      </c>
      <c r="P2759" s="11">
        <v>28042.85</v>
      </c>
    </row>
    <row r="2760" spans="1:16">
      <c r="A2760" t="str">
        <f t="shared" si="63"/>
        <v>3380</v>
      </c>
      <c r="B2760" s="10">
        <v>33</v>
      </c>
      <c r="C2760" s="10">
        <v>80</v>
      </c>
      <c r="D2760" s="10"/>
      <c r="E2760" s="10">
        <v>21840</v>
      </c>
      <c r="F2760" s="10">
        <v>20000</v>
      </c>
      <c r="G2760" s="10">
        <v>900</v>
      </c>
      <c r="H2760" s="10">
        <v>16037.42</v>
      </c>
      <c r="I2760" s="10">
        <v>15000</v>
      </c>
      <c r="J2760" s="10">
        <v>15900</v>
      </c>
      <c r="K2760" s="10">
        <v>159.16999999999999</v>
      </c>
      <c r="L2760" s="10">
        <v>7380.2</v>
      </c>
      <c r="M2760" s="10">
        <v>397.93</v>
      </c>
      <c r="N2760" s="10">
        <v>18450.509999999998</v>
      </c>
      <c r="O2760" s="10">
        <v>636.67999999999995</v>
      </c>
      <c r="P2760" s="10">
        <v>29520.82</v>
      </c>
    </row>
    <row r="2761" spans="1:16" ht="54">
      <c r="B2761" s="9" t="s">
        <v>27</v>
      </c>
      <c r="C2761" s="9" t="s">
        <v>13</v>
      </c>
      <c r="D2761" s="9" t="s">
        <v>3027</v>
      </c>
      <c r="E2761" s="9" t="s">
        <v>15</v>
      </c>
      <c r="F2761" s="9" t="s">
        <v>16</v>
      </c>
      <c r="G2761" s="9" t="s">
        <v>17</v>
      </c>
      <c r="H2761" s="9" t="s">
        <v>3028</v>
      </c>
      <c r="I2761" s="9" t="s">
        <v>19</v>
      </c>
      <c r="J2761" s="9" t="s">
        <v>20</v>
      </c>
      <c r="K2761" s="9" t="s">
        <v>21</v>
      </c>
      <c r="L2761" s="9" t="s">
        <v>22</v>
      </c>
      <c r="M2761" s="9" t="s">
        <v>23</v>
      </c>
      <c r="N2761" s="9" t="s">
        <v>24</v>
      </c>
      <c r="O2761" s="9" t="s">
        <v>25</v>
      </c>
      <c r="P2761" s="9" t="s">
        <v>26</v>
      </c>
    </row>
    <row r="2762" spans="1:16">
      <c r="A2762" t="str">
        <f t="shared" ref="A2762:A2793" si="64">B2762&amp;C2762</f>
        <v>149</v>
      </c>
      <c r="B2762" s="10">
        <v>1</v>
      </c>
      <c r="C2762" s="10">
        <v>49</v>
      </c>
      <c r="D2762" s="10">
        <v>2176</v>
      </c>
      <c r="E2762" s="10">
        <v>2176</v>
      </c>
      <c r="F2762" s="10">
        <v>20000</v>
      </c>
      <c r="G2762" s="10"/>
      <c r="H2762" s="10"/>
      <c r="I2762" s="10"/>
      <c r="J2762" s="10">
        <v>979.2</v>
      </c>
      <c r="K2762" s="10">
        <v>11.97</v>
      </c>
      <c r="L2762" s="10">
        <v>11.97</v>
      </c>
      <c r="M2762" s="10">
        <v>29.92</v>
      </c>
      <c r="N2762" s="10">
        <v>29.92</v>
      </c>
      <c r="O2762" s="10">
        <v>47.87</v>
      </c>
      <c r="P2762" s="10">
        <v>47.87</v>
      </c>
    </row>
    <row r="2763" spans="1:16">
      <c r="A2763" t="str">
        <f t="shared" si="64"/>
        <v>250</v>
      </c>
      <c r="B2763" s="11">
        <v>2</v>
      </c>
      <c r="C2763" s="11">
        <v>50</v>
      </c>
      <c r="D2763" s="11">
        <v>2176</v>
      </c>
      <c r="E2763" s="11">
        <v>4352</v>
      </c>
      <c r="F2763" s="11">
        <v>20000</v>
      </c>
      <c r="G2763" s="11"/>
      <c r="H2763" s="11"/>
      <c r="I2763" s="11"/>
      <c r="J2763" s="11">
        <v>2522</v>
      </c>
      <c r="K2763" s="11">
        <v>27.7</v>
      </c>
      <c r="L2763" s="11">
        <v>40.03</v>
      </c>
      <c r="M2763" s="11">
        <v>69.25</v>
      </c>
      <c r="N2763" s="11">
        <v>100.07</v>
      </c>
      <c r="O2763" s="11">
        <v>110.8</v>
      </c>
      <c r="P2763" s="11">
        <v>160.11000000000001</v>
      </c>
    </row>
    <row r="2764" spans="1:16">
      <c r="A2764" t="str">
        <f t="shared" si="64"/>
        <v>351</v>
      </c>
      <c r="B2764" s="10">
        <v>3</v>
      </c>
      <c r="C2764" s="10">
        <v>51</v>
      </c>
      <c r="D2764" s="10">
        <v>2176</v>
      </c>
      <c r="E2764" s="10">
        <v>6528</v>
      </c>
      <c r="F2764" s="10">
        <v>20000</v>
      </c>
      <c r="G2764" s="10">
        <v>900</v>
      </c>
      <c r="H2764" s="10">
        <v>900</v>
      </c>
      <c r="I2764" s="10"/>
      <c r="J2764" s="10">
        <v>3234</v>
      </c>
      <c r="K2764" s="10">
        <v>43.74</v>
      </c>
      <c r="L2764" s="10">
        <v>84.97</v>
      </c>
      <c r="M2764" s="10">
        <v>109.35</v>
      </c>
      <c r="N2764" s="10">
        <v>212.42</v>
      </c>
      <c r="O2764" s="10">
        <v>174.96</v>
      </c>
      <c r="P2764" s="10">
        <v>339.87</v>
      </c>
    </row>
    <row r="2765" spans="1:16">
      <c r="A2765" t="str">
        <f t="shared" si="64"/>
        <v>452</v>
      </c>
      <c r="B2765" s="11">
        <v>4</v>
      </c>
      <c r="C2765" s="11">
        <v>52</v>
      </c>
      <c r="D2765" s="11">
        <v>2176</v>
      </c>
      <c r="E2765" s="11">
        <v>8704</v>
      </c>
      <c r="F2765" s="11">
        <v>20000</v>
      </c>
      <c r="G2765" s="11"/>
      <c r="H2765" s="11">
        <v>927</v>
      </c>
      <c r="I2765" s="11"/>
      <c r="J2765" s="11">
        <v>5195</v>
      </c>
      <c r="K2765" s="11">
        <v>55.02</v>
      </c>
      <c r="L2765" s="11">
        <v>142.53</v>
      </c>
      <c r="M2765" s="11">
        <v>137.54</v>
      </c>
      <c r="N2765" s="11">
        <v>356.33</v>
      </c>
      <c r="O2765" s="11">
        <v>220.07</v>
      </c>
      <c r="P2765" s="11">
        <v>570.13</v>
      </c>
    </row>
    <row r="2766" spans="1:16">
      <c r="A2766" t="str">
        <f t="shared" si="64"/>
        <v>553</v>
      </c>
      <c r="B2766" s="10">
        <v>5</v>
      </c>
      <c r="C2766" s="10">
        <v>53</v>
      </c>
      <c r="D2766" s="10">
        <v>2176</v>
      </c>
      <c r="E2766" s="10">
        <v>10880</v>
      </c>
      <c r="F2766" s="10">
        <v>20000</v>
      </c>
      <c r="G2766" s="10"/>
      <c r="H2766" s="10">
        <v>954.81</v>
      </c>
      <c r="I2766" s="10"/>
      <c r="J2766" s="10">
        <v>7240</v>
      </c>
      <c r="K2766" s="10">
        <v>75.510000000000005</v>
      </c>
      <c r="L2766" s="10">
        <v>222.32</v>
      </c>
      <c r="M2766" s="10">
        <v>188.77</v>
      </c>
      <c r="N2766" s="10">
        <v>555.79</v>
      </c>
      <c r="O2766" s="10">
        <v>302.02999999999997</v>
      </c>
      <c r="P2766" s="10">
        <v>889.27</v>
      </c>
    </row>
    <row r="2767" spans="1:16">
      <c r="A2767" t="str">
        <f t="shared" si="64"/>
        <v>654</v>
      </c>
      <c r="B2767" s="11">
        <v>6</v>
      </c>
      <c r="C2767" s="11">
        <v>54</v>
      </c>
      <c r="D2767" s="11">
        <v>2176</v>
      </c>
      <c r="E2767" s="11">
        <v>13056</v>
      </c>
      <c r="F2767" s="11">
        <v>20000</v>
      </c>
      <c r="G2767" s="11">
        <v>900</v>
      </c>
      <c r="H2767" s="11">
        <v>1883.45</v>
      </c>
      <c r="I2767" s="11"/>
      <c r="J2767" s="11">
        <v>8510</v>
      </c>
      <c r="K2767" s="11">
        <v>96.45</v>
      </c>
      <c r="L2767" s="11">
        <v>325.43</v>
      </c>
      <c r="M2767" s="11">
        <v>241.12</v>
      </c>
      <c r="N2767" s="11">
        <v>813.58</v>
      </c>
      <c r="O2767" s="11">
        <v>385.79</v>
      </c>
      <c r="P2767" s="11">
        <v>1301.73</v>
      </c>
    </row>
    <row r="2768" spans="1:16">
      <c r="A2768" t="str">
        <f t="shared" si="64"/>
        <v>755</v>
      </c>
      <c r="B2768" s="10">
        <v>7</v>
      </c>
      <c r="C2768" s="10">
        <v>55</v>
      </c>
      <c r="D2768" s="10">
        <v>2176</v>
      </c>
      <c r="E2768" s="10">
        <v>15232</v>
      </c>
      <c r="F2768" s="10">
        <v>20000</v>
      </c>
      <c r="G2768" s="10"/>
      <c r="H2768" s="10">
        <v>1939.96</v>
      </c>
      <c r="I2768" s="10"/>
      <c r="J2768" s="10">
        <v>10705</v>
      </c>
      <c r="K2768" s="10">
        <v>108.89</v>
      </c>
      <c r="L2768" s="10">
        <v>444.08</v>
      </c>
      <c r="M2768" s="10">
        <v>272.22000000000003</v>
      </c>
      <c r="N2768" s="10">
        <v>1110.21</v>
      </c>
      <c r="O2768" s="10">
        <v>435.55</v>
      </c>
      <c r="P2768" s="10">
        <v>1776.33</v>
      </c>
    </row>
    <row r="2769" spans="1:16">
      <c r="A2769" t="str">
        <f t="shared" si="64"/>
        <v>856</v>
      </c>
      <c r="B2769" s="11">
        <v>8</v>
      </c>
      <c r="C2769" s="11">
        <v>56</v>
      </c>
      <c r="D2769" s="11">
        <v>2176</v>
      </c>
      <c r="E2769" s="11">
        <v>17408</v>
      </c>
      <c r="F2769" s="11">
        <v>20000</v>
      </c>
      <c r="G2769" s="11"/>
      <c r="H2769" s="11">
        <v>1998.16</v>
      </c>
      <c r="I2769" s="11"/>
      <c r="J2769" s="11">
        <v>12997</v>
      </c>
      <c r="K2769" s="11">
        <v>130.6</v>
      </c>
      <c r="L2769" s="11">
        <v>588</v>
      </c>
      <c r="M2769" s="11">
        <v>326.49</v>
      </c>
      <c r="N2769" s="11">
        <v>1470</v>
      </c>
      <c r="O2769" s="11">
        <v>522.39</v>
      </c>
      <c r="P2769" s="11">
        <v>2352.0100000000002</v>
      </c>
    </row>
    <row r="2770" spans="1:16">
      <c r="A2770" t="str">
        <f t="shared" si="64"/>
        <v>957</v>
      </c>
      <c r="B2770" s="10">
        <v>9</v>
      </c>
      <c r="C2770" s="10">
        <v>57</v>
      </c>
      <c r="D2770" s="10">
        <v>2176</v>
      </c>
      <c r="E2770" s="10">
        <v>19584</v>
      </c>
      <c r="F2770" s="10">
        <v>20000</v>
      </c>
      <c r="G2770" s="10">
        <v>900</v>
      </c>
      <c r="H2770" s="10">
        <v>2958.1</v>
      </c>
      <c r="I2770" s="10"/>
      <c r="J2770" s="10">
        <v>14501</v>
      </c>
      <c r="K2770" s="10">
        <v>152.86000000000001</v>
      </c>
      <c r="L2770" s="10">
        <v>758.5</v>
      </c>
      <c r="M2770" s="10">
        <v>382.14</v>
      </c>
      <c r="N2770" s="10">
        <v>1896.25</v>
      </c>
      <c r="O2770" s="10">
        <v>611.42999999999995</v>
      </c>
      <c r="P2770" s="10">
        <v>3033.99</v>
      </c>
    </row>
    <row r="2771" spans="1:16">
      <c r="A2771" t="str">
        <f t="shared" si="64"/>
        <v>1058</v>
      </c>
      <c r="B2771" s="11">
        <v>10</v>
      </c>
      <c r="C2771" s="11">
        <v>58</v>
      </c>
      <c r="D2771" s="11">
        <v>2176</v>
      </c>
      <c r="E2771" s="11">
        <v>21760</v>
      </c>
      <c r="F2771" s="11">
        <v>20000</v>
      </c>
      <c r="G2771" s="11"/>
      <c r="H2771" s="11">
        <v>3046.84</v>
      </c>
      <c r="I2771" s="11"/>
      <c r="J2771" s="11">
        <v>16972</v>
      </c>
      <c r="K2771" s="11">
        <v>166.72</v>
      </c>
      <c r="L2771" s="11">
        <v>947.97</v>
      </c>
      <c r="M2771" s="11">
        <v>416.79</v>
      </c>
      <c r="N2771" s="11">
        <v>2369.9299999999998</v>
      </c>
      <c r="O2771" s="11">
        <v>666.87</v>
      </c>
      <c r="P2771" s="11">
        <v>3791.88</v>
      </c>
    </row>
    <row r="2772" spans="1:16">
      <c r="A2772" t="str">
        <f t="shared" si="64"/>
        <v>1159</v>
      </c>
      <c r="B2772" s="10">
        <v>11</v>
      </c>
      <c r="C2772" s="10">
        <v>59</v>
      </c>
      <c r="D2772" s="10"/>
      <c r="E2772" s="10">
        <v>21760</v>
      </c>
      <c r="F2772" s="10">
        <v>20000</v>
      </c>
      <c r="G2772" s="10"/>
      <c r="H2772" s="10">
        <v>3138.25</v>
      </c>
      <c r="I2772" s="10"/>
      <c r="J2772" s="10">
        <v>17279</v>
      </c>
      <c r="K2772" s="10">
        <v>169.72</v>
      </c>
      <c r="L2772" s="10">
        <v>1146.1300000000001</v>
      </c>
      <c r="M2772" s="10">
        <v>424.3</v>
      </c>
      <c r="N2772" s="10">
        <v>2865.32</v>
      </c>
      <c r="O2772" s="10">
        <v>678.88</v>
      </c>
      <c r="P2772" s="10">
        <v>4584.5200000000004</v>
      </c>
    </row>
    <row r="2773" spans="1:16">
      <c r="A2773" t="str">
        <f t="shared" si="64"/>
        <v>1260</v>
      </c>
      <c r="B2773" s="11">
        <v>12</v>
      </c>
      <c r="C2773" s="11">
        <v>60</v>
      </c>
      <c r="D2773" s="11"/>
      <c r="E2773" s="11">
        <v>21760</v>
      </c>
      <c r="F2773" s="11">
        <v>20000</v>
      </c>
      <c r="G2773" s="11">
        <v>900</v>
      </c>
      <c r="H2773" s="11">
        <v>4132.3999999999996</v>
      </c>
      <c r="I2773" s="11"/>
      <c r="J2773" s="11">
        <v>16692</v>
      </c>
      <c r="K2773" s="11">
        <v>172.79</v>
      </c>
      <c r="L2773" s="11">
        <v>1353.3</v>
      </c>
      <c r="M2773" s="11">
        <v>431.98</v>
      </c>
      <c r="N2773" s="11">
        <v>3383.26</v>
      </c>
      <c r="O2773" s="11">
        <v>691.16</v>
      </c>
      <c r="P2773" s="11">
        <v>5413.21</v>
      </c>
    </row>
    <row r="2774" spans="1:16">
      <c r="A2774" t="str">
        <f t="shared" si="64"/>
        <v>1361</v>
      </c>
      <c r="B2774" s="10">
        <v>13</v>
      </c>
      <c r="C2774" s="10">
        <v>61</v>
      </c>
      <c r="D2774" s="10"/>
      <c r="E2774" s="10">
        <v>21760</v>
      </c>
      <c r="F2774" s="10">
        <v>20000</v>
      </c>
      <c r="G2774" s="10"/>
      <c r="H2774" s="10">
        <v>4256.37</v>
      </c>
      <c r="I2774" s="10"/>
      <c r="J2774" s="10">
        <v>16982</v>
      </c>
      <c r="K2774" s="10">
        <v>166.92</v>
      </c>
      <c r="L2774" s="10">
        <v>1560.82</v>
      </c>
      <c r="M2774" s="10">
        <v>417.3</v>
      </c>
      <c r="N2774" s="10">
        <v>3902.06</v>
      </c>
      <c r="O2774" s="10">
        <v>667.68</v>
      </c>
      <c r="P2774" s="10">
        <v>6243.29</v>
      </c>
    </row>
    <row r="2775" spans="1:16">
      <c r="A2775" t="str">
        <f t="shared" si="64"/>
        <v>1462</v>
      </c>
      <c r="B2775" s="11">
        <v>14</v>
      </c>
      <c r="C2775" s="11">
        <v>62</v>
      </c>
      <c r="D2775" s="11"/>
      <c r="E2775" s="11">
        <v>21760</v>
      </c>
      <c r="F2775" s="11">
        <v>20000</v>
      </c>
      <c r="G2775" s="11"/>
      <c r="H2775" s="11">
        <v>4384.0600000000004</v>
      </c>
      <c r="I2775" s="11"/>
      <c r="J2775" s="11">
        <v>17279</v>
      </c>
      <c r="K2775" s="11">
        <v>169.82</v>
      </c>
      <c r="L2775" s="11">
        <v>1777.47</v>
      </c>
      <c r="M2775" s="11">
        <v>424.55</v>
      </c>
      <c r="N2775" s="11">
        <v>4443.67</v>
      </c>
      <c r="O2775" s="11">
        <v>679.28</v>
      </c>
      <c r="P2775" s="11">
        <v>7109.87</v>
      </c>
    </row>
    <row r="2776" spans="1:16">
      <c r="A2776" t="str">
        <f t="shared" si="64"/>
        <v>1563</v>
      </c>
      <c r="B2776" s="10">
        <v>15</v>
      </c>
      <c r="C2776" s="10">
        <v>63</v>
      </c>
      <c r="D2776" s="10"/>
      <c r="E2776" s="10">
        <v>21760</v>
      </c>
      <c r="F2776" s="10">
        <v>20000</v>
      </c>
      <c r="G2776" s="10">
        <v>900</v>
      </c>
      <c r="H2776" s="10">
        <v>5415.58</v>
      </c>
      <c r="I2776" s="10"/>
      <c r="J2776" s="10">
        <v>16681</v>
      </c>
      <c r="K2776" s="10">
        <v>172.78</v>
      </c>
      <c r="L2776" s="10">
        <v>2003.57</v>
      </c>
      <c r="M2776" s="10">
        <v>431.95</v>
      </c>
      <c r="N2776" s="10">
        <v>5008.93</v>
      </c>
      <c r="O2776" s="10">
        <v>691.12</v>
      </c>
      <c r="P2776" s="10">
        <v>8014.29</v>
      </c>
    </row>
    <row r="2777" spans="1:16">
      <c r="A2777" t="str">
        <f t="shared" si="64"/>
        <v>1664</v>
      </c>
      <c r="B2777" s="11">
        <v>16</v>
      </c>
      <c r="C2777" s="11">
        <v>64</v>
      </c>
      <c r="D2777" s="11"/>
      <c r="E2777" s="11">
        <v>21760</v>
      </c>
      <c r="F2777" s="11">
        <v>20000</v>
      </c>
      <c r="G2777" s="11"/>
      <c r="H2777" s="11">
        <v>5578.05</v>
      </c>
      <c r="I2777" s="11"/>
      <c r="J2777" s="11">
        <v>16957</v>
      </c>
      <c r="K2777" s="11">
        <v>166.81</v>
      </c>
      <c r="L2777" s="11">
        <v>2230.4899999999998</v>
      </c>
      <c r="M2777" s="11">
        <v>417.03</v>
      </c>
      <c r="N2777" s="11">
        <v>5576.22</v>
      </c>
      <c r="O2777" s="11">
        <v>667.24</v>
      </c>
      <c r="P2777" s="11">
        <v>8921.9500000000007</v>
      </c>
    </row>
    <row r="2778" spans="1:16">
      <c r="A2778" t="str">
        <f t="shared" si="64"/>
        <v>1765</v>
      </c>
      <c r="B2778" s="10">
        <v>17</v>
      </c>
      <c r="C2778" s="10">
        <v>65</v>
      </c>
      <c r="D2778" s="10"/>
      <c r="E2778" s="10">
        <v>21760</v>
      </c>
      <c r="F2778" s="10">
        <v>20000</v>
      </c>
      <c r="G2778" s="10"/>
      <c r="H2778" s="10">
        <v>5745.39</v>
      </c>
      <c r="I2778" s="10"/>
      <c r="J2778" s="10">
        <v>17237</v>
      </c>
      <c r="K2778" s="10">
        <v>169.57</v>
      </c>
      <c r="L2778" s="10">
        <v>2466.9699999999998</v>
      </c>
      <c r="M2778" s="10">
        <v>423.93</v>
      </c>
      <c r="N2778" s="10">
        <v>6167.43</v>
      </c>
      <c r="O2778" s="10">
        <v>678.28</v>
      </c>
      <c r="P2778" s="10">
        <v>9867.89</v>
      </c>
    </row>
    <row r="2779" spans="1:16">
      <c r="A2779" t="str">
        <f t="shared" si="64"/>
        <v>1866</v>
      </c>
      <c r="B2779" s="11">
        <v>18</v>
      </c>
      <c r="C2779" s="11">
        <v>66</v>
      </c>
      <c r="D2779" s="11"/>
      <c r="E2779" s="11">
        <v>21760</v>
      </c>
      <c r="F2779" s="11">
        <v>20000</v>
      </c>
      <c r="G2779" s="11">
        <v>900</v>
      </c>
      <c r="H2779" s="11">
        <v>6817.75</v>
      </c>
      <c r="I2779" s="11"/>
      <c r="J2779" s="11">
        <v>16624</v>
      </c>
      <c r="K2779" s="11">
        <v>172.37</v>
      </c>
      <c r="L2779" s="11">
        <v>2713.35</v>
      </c>
      <c r="M2779" s="11">
        <v>430.93</v>
      </c>
      <c r="N2779" s="11">
        <v>6783.38</v>
      </c>
      <c r="O2779" s="11">
        <v>689.48</v>
      </c>
      <c r="P2779" s="11">
        <v>10853.41</v>
      </c>
    </row>
    <row r="2780" spans="1:16">
      <c r="A2780" t="str">
        <f t="shared" si="64"/>
        <v>1967</v>
      </c>
      <c r="B2780" s="10">
        <v>19</v>
      </c>
      <c r="C2780" s="10">
        <v>67</v>
      </c>
      <c r="D2780" s="10"/>
      <c r="E2780" s="10">
        <v>21760</v>
      </c>
      <c r="F2780" s="10">
        <v>20000</v>
      </c>
      <c r="G2780" s="10"/>
      <c r="H2780" s="10">
        <v>7022.29</v>
      </c>
      <c r="I2780" s="10"/>
      <c r="J2780" s="10">
        <v>16877</v>
      </c>
      <c r="K2780" s="10">
        <v>166.24</v>
      </c>
      <c r="L2780" s="10">
        <v>2960.99</v>
      </c>
      <c r="M2780" s="10">
        <v>415.6</v>
      </c>
      <c r="N2780" s="10">
        <v>7402.48</v>
      </c>
      <c r="O2780" s="10">
        <v>664.96</v>
      </c>
      <c r="P2780" s="10">
        <v>11843.97</v>
      </c>
    </row>
    <row r="2781" spans="1:16">
      <c r="A2781" t="str">
        <f t="shared" si="64"/>
        <v>2068</v>
      </c>
      <c r="B2781" s="11">
        <v>20</v>
      </c>
      <c r="C2781" s="11">
        <v>68</v>
      </c>
      <c r="D2781" s="11"/>
      <c r="E2781" s="11">
        <v>21760</v>
      </c>
      <c r="F2781" s="11">
        <v>20000</v>
      </c>
      <c r="G2781" s="11"/>
      <c r="H2781" s="11">
        <v>7232.95</v>
      </c>
      <c r="I2781" s="11"/>
      <c r="J2781" s="11">
        <v>17135</v>
      </c>
      <c r="K2781" s="11">
        <v>168.77</v>
      </c>
      <c r="L2781" s="11">
        <v>3218.59</v>
      </c>
      <c r="M2781" s="11">
        <v>421.93</v>
      </c>
      <c r="N2781" s="11">
        <v>8046.48</v>
      </c>
      <c r="O2781" s="11">
        <v>675.08</v>
      </c>
      <c r="P2781" s="11">
        <v>12874.37</v>
      </c>
    </row>
    <row r="2782" spans="1:16">
      <c r="A2782" t="str">
        <f t="shared" si="64"/>
        <v>2169</v>
      </c>
      <c r="B2782" s="10">
        <v>21</v>
      </c>
      <c r="C2782" s="10">
        <v>69</v>
      </c>
      <c r="D2782" s="10"/>
      <c r="E2782" s="10">
        <v>21760</v>
      </c>
      <c r="F2782" s="10">
        <v>20000</v>
      </c>
      <c r="G2782" s="10">
        <v>900</v>
      </c>
      <c r="H2782" s="10">
        <v>8349.94</v>
      </c>
      <c r="I2782" s="10"/>
      <c r="J2782" s="10">
        <v>16497</v>
      </c>
      <c r="K2782" s="10">
        <v>171.35</v>
      </c>
      <c r="L2782" s="10">
        <v>3486.5</v>
      </c>
      <c r="M2782" s="10">
        <v>428.38</v>
      </c>
      <c r="N2782" s="10">
        <v>8716.25</v>
      </c>
      <c r="O2782" s="10">
        <v>685.4</v>
      </c>
      <c r="P2782" s="10">
        <v>13946</v>
      </c>
    </row>
    <row r="2783" spans="1:16">
      <c r="A2783" t="str">
        <f t="shared" si="64"/>
        <v>2270</v>
      </c>
      <c r="B2783" s="11">
        <v>22</v>
      </c>
      <c r="C2783" s="11">
        <v>70</v>
      </c>
      <c r="D2783" s="11"/>
      <c r="E2783" s="11">
        <v>21760</v>
      </c>
      <c r="F2783" s="11">
        <v>20000</v>
      </c>
      <c r="G2783" s="11"/>
      <c r="H2783" s="11">
        <v>8600.44</v>
      </c>
      <c r="I2783" s="11"/>
      <c r="J2783" s="11">
        <v>16718</v>
      </c>
      <c r="K2783" s="11">
        <v>164.97</v>
      </c>
      <c r="L2783" s="11">
        <v>3756.07</v>
      </c>
      <c r="M2783" s="11">
        <v>412.43</v>
      </c>
      <c r="N2783" s="11">
        <v>9390.16</v>
      </c>
      <c r="O2783" s="11">
        <v>659.88</v>
      </c>
      <c r="P2783" s="11">
        <v>15024.26</v>
      </c>
    </row>
    <row r="2784" spans="1:16">
      <c r="A2784" t="str">
        <f t="shared" si="64"/>
        <v>2371</v>
      </c>
      <c r="B2784" s="10">
        <v>23</v>
      </c>
      <c r="C2784" s="10">
        <v>71</v>
      </c>
      <c r="D2784" s="10"/>
      <c r="E2784" s="10">
        <v>21760</v>
      </c>
      <c r="F2784" s="10">
        <v>20000</v>
      </c>
      <c r="G2784" s="10"/>
      <c r="H2784" s="10">
        <v>8858.4500000000007</v>
      </c>
      <c r="I2784" s="10"/>
      <c r="J2784" s="10">
        <v>16940</v>
      </c>
      <c r="K2784" s="10">
        <v>167.18</v>
      </c>
      <c r="L2784" s="10">
        <v>4035.93</v>
      </c>
      <c r="M2784" s="10">
        <v>417.95</v>
      </c>
      <c r="N2784" s="10">
        <v>10089.82</v>
      </c>
      <c r="O2784" s="10">
        <v>668.72</v>
      </c>
      <c r="P2784" s="10">
        <v>16143.71</v>
      </c>
    </row>
    <row r="2785" spans="1:16">
      <c r="A2785" t="str">
        <f t="shared" si="64"/>
        <v>2472</v>
      </c>
      <c r="B2785" s="11">
        <v>24</v>
      </c>
      <c r="C2785" s="11">
        <v>72</v>
      </c>
      <c r="D2785" s="11"/>
      <c r="E2785" s="11">
        <v>21760</v>
      </c>
      <c r="F2785" s="11">
        <v>20000</v>
      </c>
      <c r="G2785" s="11">
        <v>900</v>
      </c>
      <c r="H2785" s="11">
        <v>10024.209999999999</v>
      </c>
      <c r="I2785" s="11"/>
      <c r="J2785" s="11">
        <v>16264</v>
      </c>
      <c r="K2785" s="11">
        <v>169.4</v>
      </c>
      <c r="L2785" s="11">
        <v>4326.41</v>
      </c>
      <c r="M2785" s="11">
        <v>423.5</v>
      </c>
      <c r="N2785" s="11">
        <v>10816.01</v>
      </c>
      <c r="O2785" s="11">
        <v>677.6</v>
      </c>
      <c r="P2785" s="11">
        <v>17305.62</v>
      </c>
    </row>
    <row r="2786" spans="1:16">
      <c r="A2786" t="str">
        <f t="shared" si="64"/>
        <v>2573</v>
      </c>
      <c r="B2786" s="10">
        <v>25</v>
      </c>
      <c r="C2786" s="10">
        <v>73</v>
      </c>
      <c r="D2786" s="10"/>
      <c r="E2786" s="10">
        <v>21760</v>
      </c>
      <c r="F2786" s="10">
        <v>20000</v>
      </c>
      <c r="G2786" s="10"/>
      <c r="H2786" s="10">
        <v>10324.93</v>
      </c>
      <c r="I2786" s="10"/>
      <c r="J2786" s="10">
        <v>16433</v>
      </c>
      <c r="K2786" s="10">
        <v>162.63999999999999</v>
      </c>
      <c r="L2786" s="10">
        <v>4618.84</v>
      </c>
      <c r="M2786" s="10">
        <v>406.6</v>
      </c>
      <c r="N2786" s="10">
        <v>11547.09</v>
      </c>
      <c r="O2786" s="10">
        <v>650.55999999999995</v>
      </c>
      <c r="P2786" s="10">
        <v>18475.349999999999</v>
      </c>
    </row>
    <row r="2787" spans="1:16">
      <c r="A2787" t="str">
        <f t="shared" si="64"/>
        <v>2674</v>
      </c>
      <c r="B2787" s="11">
        <v>26</v>
      </c>
      <c r="C2787" s="11">
        <v>74</v>
      </c>
      <c r="D2787" s="11"/>
      <c r="E2787" s="11">
        <v>21760</v>
      </c>
      <c r="F2787" s="11">
        <v>20000</v>
      </c>
      <c r="G2787" s="11"/>
      <c r="H2787" s="11">
        <v>10634.68</v>
      </c>
      <c r="I2787" s="11"/>
      <c r="J2787" s="11">
        <v>16598</v>
      </c>
      <c r="K2787" s="11">
        <v>164.33</v>
      </c>
      <c r="L2787" s="11">
        <v>4921.7299999999996</v>
      </c>
      <c r="M2787" s="11">
        <v>410.83</v>
      </c>
      <c r="N2787" s="11">
        <v>12304.33</v>
      </c>
      <c r="O2787" s="11">
        <v>657.32</v>
      </c>
      <c r="P2787" s="11">
        <v>19686.93</v>
      </c>
    </row>
    <row r="2788" spans="1:16">
      <c r="A2788" t="str">
        <f t="shared" si="64"/>
        <v>2775</v>
      </c>
      <c r="B2788" s="10">
        <v>27</v>
      </c>
      <c r="C2788" s="10">
        <v>75</v>
      </c>
      <c r="D2788" s="10"/>
      <c r="E2788" s="10">
        <v>21760</v>
      </c>
      <c r="F2788" s="10">
        <v>20000</v>
      </c>
      <c r="G2788" s="10">
        <v>900</v>
      </c>
      <c r="H2788" s="10">
        <v>11853.72</v>
      </c>
      <c r="I2788" s="10"/>
      <c r="J2788" s="10">
        <v>15858</v>
      </c>
      <c r="K2788" s="10">
        <v>165.98</v>
      </c>
      <c r="L2788" s="10">
        <v>5235.3599999999997</v>
      </c>
      <c r="M2788" s="10">
        <v>414.95</v>
      </c>
      <c r="N2788" s="10">
        <v>13088.41</v>
      </c>
      <c r="O2788" s="10">
        <v>663.92</v>
      </c>
      <c r="P2788" s="10">
        <v>20941.46</v>
      </c>
    </row>
    <row r="2789" spans="1:16">
      <c r="A2789" t="str">
        <f t="shared" si="64"/>
        <v>2876</v>
      </c>
      <c r="B2789" s="11">
        <v>28</v>
      </c>
      <c r="C2789" s="11">
        <v>76</v>
      </c>
      <c r="D2789" s="11"/>
      <c r="E2789" s="11">
        <v>21760</v>
      </c>
      <c r="F2789" s="11">
        <v>20000</v>
      </c>
      <c r="G2789" s="11"/>
      <c r="H2789" s="11">
        <v>12209.33</v>
      </c>
      <c r="I2789" s="11"/>
      <c r="J2789" s="11">
        <v>15944</v>
      </c>
      <c r="K2789" s="11">
        <v>158.58000000000001</v>
      </c>
      <c r="L2789" s="11">
        <v>5551.01</v>
      </c>
      <c r="M2789" s="11">
        <v>396.45</v>
      </c>
      <c r="N2789" s="11">
        <v>13877.51</v>
      </c>
      <c r="O2789" s="11">
        <v>634.32000000000005</v>
      </c>
      <c r="P2789" s="11">
        <v>22204.02</v>
      </c>
    </row>
    <row r="2790" spans="1:16">
      <c r="A2790" t="str">
        <f t="shared" si="64"/>
        <v>2977</v>
      </c>
      <c r="B2790" s="10">
        <v>29</v>
      </c>
      <c r="C2790" s="10">
        <v>77</v>
      </c>
      <c r="D2790" s="10"/>
      <c r="E2790" s="10">
        <v>21760</v>
      </c>
      <c r="F2790" s="10">
        <v>20000</v>
      </c>
      <c r="G2790" s="10"/>
      <c r="H2790" s="10">
        <v>12575.61</v>
      </c>
      <c r="I2790" s="10"/>
      <c r="J2790" s="10">
        <v>16013</v>
      </c>
      <c r="K2790" s="10">
        <v>159.44</v>
      </c>
      <c r="L2790" s="10">
        <v>5876.98</v>
      </c>
      <c r="M2790" s="10">
        <v>398.6</v>
      </c>
      <c r="N2790" s="10">
        <v>14692.44</v>
      </c>
      <c r="O2790" s="10">
        <v>637.76</v>
      </c>
      <c r="P2790" s="10">
        <v>23507.9</v>
      </c>
    </row>
    <row r="2791" spans="1:16">
      <c r="A2791" t="str">
        <f t="shared" si="64"/>
        <v>3078</v>
      </c>
      <c r="B2791" s="11">
        <v>30</v>
      </c>
      <c r="C2791" s="11">
        <v>78</v>
      </c>
      <c r="D2791" s="11"/>
      <c r="E2791" s="11">
        <v>21760</v>
      </c>
      <c r="F2791" s="11">
        <v>20000</v>
      </c>
      <c r="G2791" s="11">
        <v>900</v>
      </c>
      <c r="H2791" s="11">
        <v>13852.88</v>
      </c>
      <c r="I2791" s="11"/>
      <c r="J2791" s="11">
        <v>15163</v>
      </c>
      <c r="K2791" s="11">
        <v>160.13</v>
      </c>
      <c r="L2791" s="11">
        <v>6213.41</v>
      </c>
      <c r="M2791" s="11">
        <v>400.33</v>
      </c>
      <c r="N2791" s="11">
        <v>15533.54</v>
      </c>
      <c r="O2791" s="11">
        <v>640.52</v>
      </c>
      <c r="P2791" s="11">
        <v>24853.66</v>
      </c>
    </row>
    <row r="2792" spans="1:16">
      <c r="A2792" t="str">
        <f t="shared" si="64"/>
        <v>3179</v>
      </c>
      <c r="B2792" s="10">
        <v>31</v>
      </c>
      <c r="C2792" s="10">
        <v>79</v>
      </c>
      <c r="D2792" s="10"/>
      <c r="E2792" s="10">
        <v>21760</v>
      </c>
      <c r="F2792" s="10">
        <v>20000</v>
      </c>
      <c r="G2792" s="10"/>
      <c r="H2792" s="10">
        <v>14268.47</v>
      </c>
      <c r="I2792" s="10"/>
      <c r="J2792" s="10">
        <v>15103</v>
      </c>
      <c r="K2792" s="10">
        <v>151.63</v>
      </c>
      <c r="L2792" s="10">
        <v>6551.45</v>
      </c>
      <c r="M2792" s="10">
        <v>379.08</v>
      </c>
      <c r="N2792" s="10">
        <v>16378.62</v>
      </c>
      <c r="O2792" s="10">
        <v>606.52</v>
      </c>
      <c r="P2792" s="10">
        <v>26205.79</v>
      </c>
    </row>
    <row r="2793" spans="1:16">
      <c r="A2793" t="str">
        <f t="shared" si="64"/>
        <v>3280</v>
      </c>
      <c r="B2793" s="11">
        <v>32</v>
      </c>
      <c r="C2793" s="11">
        <v>80</v>
      </c>
      <c r="D2793" s="11"/>
      <c r="E2793" s="11">
        <v>21760</v>
      </c>
      <c r="F2793" s="11">
        <v>20000</v>
      </c>
      <c r="G2793" s="11"/>
      <c r="H2793" s="11">
        <v>14696.52</v>
      </c>
      <c r="I2793" s="11">
        <v>15000</v>
      </c>
      <c r="J2793" s="11">
        <v>15000</v>
      </c>
      <c r="K2793" s="11">
        <v>151.03</v>
      </c>
      <c r="L2793" s="11">
        <v>6899.02</v>
      </c>
      <c r="M2793" s="11">
        <v>377.58</v>
      </c>
      <c r="N2793" s="11">
        <v>17247.55</v>
      </c>
      <c r="O2793" s="11">
        <v>604.12</v>
      </c>
      <c r="P2793" s="11">
        <v>27596.080000000002</v>
      </c>
    </row>
    <row r="2794" spans="1:16" ht="54">
      <c r="B2794" s="9" t="s">
        <v>27</v>
      </c>
      <c r="C2794" s="9" t="s">
        <v>13</v>
      </c>
      <c r="D2794" s="9" t="s">
        <v>3027</v>
      </c>
      <c r="E2794" s="9" t="s">
        <v>15</v>
      </c>
      <c r="F2794" s="9" t="s">
        <v>16</v>
      </c>
      <c r="G2794" s="9" t="s">
        <v>17</v>
      </c>
      <c r="H2794" s="9" t="s">
        <v>3028</v>
      </c>
      <c r="I2794" s="9" t="s">
        <v>19</v>
      </c>
      <c r="J2794" s="9" t="s">
        <v>20</v>
      </c>
      <c r="K2794" s="9" t="s">
        <v>21</v>
      </c>
      <c r="L2794" s="9" t="s">
        <v>22</v>
      </c>
      <c r="M2794" s="9" t="s">
        <v>23</v>
      </c>
      <c r="N2794" s="9" t="s">
        <v>24</v>
      </c>
      <c r="O2794" s="9" t="s">
        <v>25</v>
      </c>
      <c r="P2794" s="9" t="s">
        <v>26</v>
      </c>
    </row>
    <row r="2795" spans="1:16">
      <c r="A2795" t="str">
        <f t="shared" ref="A2795:A2825" si="65">B2795&amp;C2795</f>
        <v>150</v>
      </c>
      <c r="B2795" s="10">
        <v>1</v>
      </c>
      <c r="C2795" s="10">
        <v>50</v>
      </c>
      <c r="D2795" s="10">
        <v>2194</v>
      </c>
      <c r="E2795" s="10">
        <v>2194</v>
      </c>
      <c r="F2795" s="10">
        <v>20000</v>
      </c>
      <c r="G2795" s="10"/>
      <c r="H2795" s="10"/>
      <c r="I2795" s="10"/>
      <c r="J2795" s="10">
        <v>987.3</v>
      </c>
      <c r="K2795" s="10">
        <v>12.07</v>
      </c>
      <c r="L2795" s="10">
        <v>12.07</v>
      </c>
      <c r="M2795" s="10">
        <v>30.17</v>
      </c>
      <c r="N2795" s="10">
        <v>30.17</v>
      </c>
      <c r="O2795" s="10">
        <v>48.27</v>
      </c>
      <c r="P2795" s="10">
        <v>48.27</v>
      </c>
    </row>
    <row r="2796" spans="1:16">
      <c r="A2796" t="str">
        <f t="shared" si="65"/>
        <v>251</v>
      </c>
      <c r="B2796" s="11">
        <v>2</v>
      </c>
      <c r="C2796" s="11">
        <v>51</v>
      </c>
      <c r="D2796" s="11">
        <v>2194</v>
      </c>
      <c r="E2796" s="11">
        <v>4388</v>
      </c>
      <c r="F2796" s="11">
        <v>20000</v>
      </c>
      <c r="G2796" s="11"/>
      <c r="H2796" s="11"/>
      <c r="I2796" s="11"/>
      <c r="J2796" s="11">
        <v>2529</v>
      </c>
      <c r="K2796" s="11">
        <v>27.86</v>
      </c>
      <c r="L2796" s="11">
        <v>40.28</v>
      </c>
      <c r="M2796" s="11">
        <v>69.64</v>
      </c>
      <c r="N2796" s="11">
        <v>100.71</v>
      </c>
      <c r="O2796" s="11">
        <v>111.42</v>
      </c>
      <c r="P2796" s="11">
        <v>161.13999999999999</v>
      </c>
    </row>
    <row r="2797" spans="1:16">
      <c r="A2797" t="str">
        <f t="shared" si="65"/>
        <v>352</v>
      </c>
      <c r="B2797" s="10">
        <v>3</v>
      </c>
      <c r="C2797" s="10">
        <v>52</v>
      </c>
      <c r="D2797" s="10">
        <v>2194</v>
      </c>
      <c r="E2797" s="10">
        <v>6582</v>
      </c>
      <c r="F2797" s="10">
        <v>20000</v>
      </c>
      <c r="G2797" s="10">
        <v>900</v>
      </c>
      <c r="H2797" s="10">
        <v>900</v>
      </c>
      <c r="I2797" s="10"/>
      <c r="J2797" s="10">
        <v>3246</v>
      </c>
      <c r="K2797" s="10">
        <v>43.95</v>
      </c>
      <c r="L2797" s="10">
        <v>85.44</v>
      </c>
      <c r="M2797" s="10">
        <v>109.86</v>
      </c>
      <c r="N2797" s="10">
        <v>213.59</v>
      </c>
      <c r="O2797" s="10">
        <v>175.78</v>
      </c>
      <c r="P2797" s="10">
        <v>341.75</v>
      </c>
    </row>
    <row r="2798" spans="1:16">
      <c r="A2798" t="str">
        <f t="shared" si="65"/>
        <v>453</v>
      </c>
      <c r="B2798" s="11">
        <v>4</v>
      </c>
      <c r="C2798" s="11">
        <v>53</v>
      </c>
      <c r="D2798" s="11">
        <v>2194</v>
      </c>
      <c r="E2798" s="11">
        <v>8776</v>
      </c>
      <c r="F2798" s="11">
        <v>20000</v>
      </c>
      <c r="G2798" s="11"/>
      <c r="H2798" s="11">
        <v>927</v>
      </c>
      <c r="I2798" s="11"/>
      <c r="J2798" s="11">
        <v>5215</v>
      </c>
      <c r="K2798" s="11">
        <v>55.31</v>
      </c>
      <c r="L2798" s="11">
        <v>143.31</v>
      </c>
      <c r="M2798" s="11">
        <v>138.29</v>
      </c>
      <c r="N2798" s="11">
        <v>358.29</v>
      </c>
      <c r="O2798" s="11">
        <v>221.26</v>
      </c>
      <c r="P2798" s="11">
        <v>573.26</v>
      </c>
    </row>
    <row r="2799" spans="1:16">
      <c r="A2799" t="str">
        <f t="shared" si="65"/>
        <v>554</v>
      </c>
      <c r="B2799" s="10">
        <v>5</v>
      </c>
      <c r="C2799" s="10">
        <v>54</v>
      </c>
      <c r="D2799" s="10">
        <v>2194</v>
      </c>
      <c r="E2799" s="10">
        <v>10970</v>
      </c>
      <c r="F2799" s="10">
        <v>20000</v>
      </c>
      <c r="G2799" s="10"/>
      <c r="H2799" s="10">
        <v>954.81</v>
      </c>
      <c r="I2799" s="10"/>
      <c r="J2799" s="10">
        <v>7270</v>
      </c>
      <c r="K2799" s="10">
        <v>75.88</v>
      </c>
      <c r="L2799" s="10">
        <v>223.5</v>
      </c>
      <c r="M2799" s="10">
        <v>189.71</v>
      </c>
      <c r="N2799" s="10">
        <v>558.75</v>
      </c>
      <c r="O2799" s="10">
        <v>303.54000000000002</v>
      </c>
      <c r="P2799" s="10">
        <v>893.99</v>
      </c>
    </row>
    <row r="2800" spans="1:16">
      <c r="A2800" t="str">
        <f t="shared" si="65"/>
        <v>655</v>
      </c>
      <c r="B2800" s="11">
        <v>6</v>
      </c>
      <c r="C2800" s="11">
        <v>55</v>
      </c>
      <c r="D2800" s="11">
        <v>2194</v>
      </c>
      <c r="E2800" s="11">
        <v>13164</v>
      </c>
      <c r="F2800" s="11">
        <v>20000</v>
      </c>
      <c r="G2800" s="11">
        <v>900</v>
      </c>
      <c r="H2800" s="11">
        <v>1883.45</v>
      </c>
      <c r="I2800" s="11"/>
      <c r="J2800" s="11">
        <v>8550</v>
      </c>
      <c r="K2800" s="11">
        <v>96.92</v>
      </c>
      <c r="L2800" s="11">
        <v>327.13</v>
      </c>
      <c r="M2800" s="11">
        <v>242.31</v>
      </c>
      <c r="N2800" s="11">
        <v>817.82</v>
      </c>
      <c r="O2800" s="11">
        <v>387.7</v>
      </c>
      <c r="P2800" s="11">
        <v>1308.51</v>
      </c>
    </row>
    <row r="2801" spans="1:16">
      <c r="A2801" t="str">
        <f t="shared" si="65"/>
        <v>756</v>
      </c>
      <c r="B2801" s="10">
        <v>7</v>
      </c>
      <c r="C2801" s="10">
        <v>56</v>
      </c>
      <c r="D2801" s="10">
        <v>2194</v>
      </c>
      <c r="E2801" s="10">
        <v>15358</v>
      </c>
      <c r="F2801" s="10">
        <v>20000</v>
      </c>
      <c r="G2801" s="10"/>
      <c r="H2801" s="10">
        <v>1939.96</v>
      </c>
      <c r="I2801" s="10"/>
      <c r="J2801" s="10">
        <v>10756</v>
      </c>
      <c r="K2801" s="10">
        <v>109.47</v>
      </c>
      <c r="L2801" s="10">
        <v>446.42</v>
      </c>
      <c r="M2801" s="10">
        <v>273.69</v>
      </c>
      <c r="N2801" s="10">
        <v>1116.04</v>
      </c>
      <c r="O2801" s="10">
        <v>437.9</v>
      </c>
      <c r="P2801" s="10">
        <v>1785.66</v>
      </c>
    </row>
    <row r="2802" spans="1:16">
      <c r="A2802" t="str">
        <f t="shared" si="65"/>
        <v>857</v>
      </c>
      <c r="B2802" s="11">
        <v>8</v>
      </c>
      <c r="C2802" s="11">
        <v>57</v>
      </c>
      <c r="D2802" s="11">
        <v>2194</v>
      </c>
      <c r="E2802" s="11">
        <v>17552</v>
      </c>
      <c r="F2802" s="11">
        <v>20000</v>
      </c>
      <c r="G2802" s="11"/>
      <c r="H2802" s="11">
        <v>1998.16</v>
      </c>
      <c r="I2802" s="11"/>
      <c r="J2802" s="11">
        <v>13061</v>
      </c>
      <c r="K2802" s="11">
        <v>131.29</v>
      </c>
      <c r="L2802" s="11">
        <v>591.1</v>
      </c>
      <c r="M2802" s="11">
        <v>328.24</v>
      </c>
      <c r="N2802" s="11">
        <v>1477.76</v>
      </c>
      <c r="O2802" s="11">
        <v>525.17999999999995</v>
      </c>
      <c r="P2802" s="11">
        <v>2364.41</v>
      </c>
    </row>
    <row r="2803" spans="1:16">
      <c r="A2803" t="str">
        <f t="shared" si="65"/>
        <v>958</v>
      </c>
      <c r="B2803" s="10">
        <v>9</v>
      </c>
      <c r="C2803" s="10">
        <v>58</v>
      </c>
      <c r="D2803" s="10">
        <v>2194</v>
      </c>
      <c r="E2803" s="10">
        <v>19746</v>
      </c>
      <c r="F2803" s="10">
        <v>20000</v>
      </c>
      <c r="G2803" s="10">
        <v>900</v>
      </c>
      <c r="H2803" s="10">
        <v>2958.1</v>
      </c>
      <c r="I2803" s="10"/>
      <c r="J2803" s="10">
        <v>14581</v>
      </c>
      <c r="K2803" s="10">
        <v>153.68</v>
      </c>
      <c r="L2803" s="10">
        <v>762.52</v>
      </c>
      <c r="M2803" s="10">
        <v>384.21</v>
      </c>
      <c r="N2803" s="10">
        <v>1906.3</v>
      </c>
      <c r="O2803" s="10">
        <v>614.74</v>
      </c>
      <c r="P2803" s="10">
        <v>3050.08</v>
      </c>
    </row>
    <row r="2804" spans="1:16">
      <c r="A2804" t="str">
        <f t="shared" si="65"/>
        <v>1059</v>
      </c>
      <c r="B2804" s="11">
        <v>10</v>
      </c>
      <c r="C2804" s="11">
        <v>59</v>
      </c>
      <c r="D2804" s="11">
        <v>2194</v>
      </c>
      <c r="E2804" s="11">
        <v>21940</v>
      </c>
      <c r="F2804" s="11">
        <v>20000</v>
      </c>
      <c r="G2804" s="11"/>
      <c r="H2804" s="11">
        <v>3046.84</v>
      </c>
      <c r="I2804" s="11"/>
      <c r="J2804" s="11">
        <v>17069</v>
      </c>
      <c r="K2804" s="11">
        <v>167.69</v>
      </c>
      <c r="L2804" s="11">
        <v>953.09</v>
      </c>
      <c r="M2804" s="11">
        <v>419.24</v>
      </c>
      <c r="N2804" s="11">
        <v>2382.7199999999998</v>
      </c>
      <c r="O2804" s="11">
        <v>670.78</v>
      </c>
      <c r="P2804" s="11">
        <v>3812.36</v>
      </c>
    </row>
    <row r="2805" spans="1:16">
      <c r="A2805" t="str">
        <f t="shared" si="65"/>
        <v>1160</v>
      </c>
      <c r="B2805" s="10">
        <v>11</v>
      </c>
      <c r="C2805" s="10">
        <v>60</v>
      </c>
      <c r="D2805" s="10"/>
      <c r="E2805" s="10">
        <v>21940</v>
      </c>
      <c r="F2805" s="10">
        <v>20000</v>
      </c>
      <c r="G2805" s="10"/>
      <c r="H2805" s="10">
        <v>3138.25</v>
      </c>
      <c r="I2805" s="10"/>
      <c r="J2805" s="10">
        <v>17376</v>
      </c>
      <c r="K2805" s="10">
        <v>170.69</v>
      </c>
      <c r="L2805" s="10">
        <v>1152.3699999999999</v>
      </c>
      <c r="M2805" s="10">
        <v>426.73</v>
      </c>
      <c r="N2805" s="10">
        <v>2880.93</v>
      </c>
      <c r="O2805" s="10">
        <v>682.76</v>
      </c>
      <c r="P2805" s="10">
        <v>4609.49</v>
      </c>
    </row>
    <row r="2806" spans="1:16">
      <c r="A2806" t="str">
        <f t="shared" si="65"/>
        <v>1261</v>
      </c>
      <c r="B2806" s="11">
        <v>12</v>
      </c>
      <c r="C2806" s="11">
        <v>61</v>
      </c>
      <c r="D2806" s="11"/>
      <c r="E2806" s="11">
        <v>21940</v>
      </c>
      <c r="F2806" s="11">
        <v>20000</v>
      </c>
      <c r="G2806" s="11">
        <v>900</v>
      </c>
      <c r="H2806" s="11">
        <v>4132.3999999999996</v>
      </c>
      <c r="I2806" s="11"/>
      <c r="J2806" s="11">
        <v>16789</v>
      </c>
      <c r="K2806" s="11">
        <v>173.76</v>
      </c>
      <c r="L2806" s="11">
        <v>1360.7</v>
      </c>
      <c r="M2806" s="11">
        <v>434.4</v>
      </c>
      <c r="N2806" s="11">
        <v>3401.76</v>
      </c>
      <c r="O2806" s="11">
        <v>695.04</v>
      </c>
      <c r="P2806" s="11">
        <v>5442.81</v>
      </c>
    </row>
    <row r="2807" spans="1:16">
      <c r="A2807" t="str">
        <f t="shared" si="65"/>
        <v>1362</v>
      </c>
      <c r="B2807" s="10">
        <v>13</v>
      </c>
      <c r="C2807" s="10">
        <v>62</v>
      </c>
      <c r="D2807" s="10"/>
      <c r="E2807" s="10">
        <v>21940</v>
      </c>
      <c r="F2807" s="10">
        <v>20000</v>
      </c>
      <c r="G2807" s="10"/>
      <c r="H2807" s="10">
        <v>4256.37</v>
      </c>
      <c r="I2807" s="10"/>
      <c r="J2807" s="10">
        <v>17078</v>
      </c>
      <c r="K2807" s="10">
        <v>167.89</v>
      </c>
      <c r="L2807" s="10">
        <v>1569.41</v>
      </c>
      <c r="M2807" s="10">
        <v>419.73</v>
      </c>
      <c r="N2807" s="10">
        <v>3923.54</v>
      </c>
      <c r="O2807" s="10">
        <v>671.56</v>
      </c>
      <c r="P2807" s="10">
        <v>6277.66</v>
      </c>
    </row>
    <row r="2808" spans="1:16">
      <c r="A2808" t="str">
        <f t="shared" si="65"/>
        <v>1463</v>
      </c>
      <c r="B2808" s="11">
        <v>14</v>
      </c>
      <c r="C2808" s="11">
        <v>63</v>
      </c>
      <c r="D2808" s="11"/>
      <c r="E2808" s="11">
        <v>21940</v>
      </c>
      <c r="F2808" s="11">
        <v>20000</v>
      </c>
      <c r="G2808" s="11"/>
      <c r="H2808" s="11">
        <v>4384.0600000000004</v>
      </c>
      <c r="I2808" s="11"/>
      <c r="J2808" s="11">
        <v>17374</v>
      </c>
      <c r="K2808" s="11">
        <v>170.78</v>
      </c>
      <c r="L2808" s="11">
        <v>1787.28</v>
      </c>
      <c r="M2808" s="11">
        <v>426.95</v>
      </c>
      <c r="N2808" s="11">
        <v>4468.1899999999996</v>
      </c>
      <c r="O2808" s="11">
        <v>683.12</v>
      </c>
      <c r="P2808" s="11">
        <v>7149.11</v>
      </c>
    </row>
    <row r="2809" spans="1:16">
      <c r="A2809" t="str">
        <f t="shared" si="65"/>
        <v>1564</v>
      </c>
      <c r="B2809" s="10">
        <v>15</v>
      </c>
      <c r="C2809" s="10">
        <v>64</v>
      </c>
      <c r="D2809" s="10"/>
      <c r="E2809" s="10">
        <v>21940</v>
      </c>
      <c r="F2809" s="10">
        <v>20000</v>
      </c>
      <c r="G2809" s="10">
        <v>900</v>
      </c>
      <c r="H2809" s="10">
        <v>5415.58</v>
      </c>
      <c r="I2809" s="10"/>
      <c r="J2809" s="10">
        <v>16776</v>
      </c>
      <c r="K2809" s="10">
        <v>173.74</v>
      </c>
      <c r="L2809" s="10">
        <v>2014.64</v>
      </c>
      <c r="M2809" s="10">
        <v>434.35</v>
      </c>
      <c r="N2809" s="10">
        <v>5036.59</v>
      </c>
      <c r="O2809" s="10">
        <v>694.96</v>
      </c>
      <c r="P2809" s="10">
        <v>8058.54</v>
      </c>
    </row>
    <row r="2810" spans="1:16">
      <c r="A2810" t="str">
        <f t="shared" si="65"/>
        <v>1665</v>
      </c>
      <c r="B2810" s="11">
        <v>16</v>
      </c>
      <c r="C2810" s="11">
        <v>65</v>
      </c>
      <c r="D2810" s="11"/>
      <c r="E2810" s="11">
        <v>21940</v>
      </c>
      <c r="F2810" s="11">
        <v>20000</v>
      </c>
      <c r="G2810" s="11"/>
      <c r="H2810" s="11">
        <v>5578.05</v>
      </c>
      <c r="I2810" s="11"/>
      <c r="J2810" s="11">
        <v>17049</v>
      </c>
      <c r="K2810" s="11">
        <v>167.76</v>
      </c>
      <c r="L2810" s="11">
        <v>2242.83</v>
      </c>
      <c r="M2810" s="11">
        <v>419.4</v>
      </c>
      <c r="N2810" s="11">
        <v>5607.09</v>
      </c>
      <c r="O2810" s="11">
        <v>671.04</v>
      </c>
      <c r="P2810" s="11">
        <v>8971.34</v>
      </c>
    </row>
    <row r="2811" spans="1:16">
      <c r="A2811" t="str">
        <f t="shared" si="65"/>
        <v>1766</v>
      </c>
      <c r="B2811" s="10">
        <v>17</v>
      </c>
      <c r="C2811" s="10">
        <v>66</v>
      </c>
      <c r="D2811" s="10"/>
      <c r="E2811" s="10">
        <v>21940</v>
      </c>
      <c r="F2811" s="10">
        <v>20000</v>
      </c>
      <c r="G2811" s="10"/>
      <c r="H2811" s="10">
        <v>5745.39</v>
      </c>
      <c r="I2811" s="10"/>
      <c r="J2811" s="10">
        <v>17328</v>
      </c>
      <c r="K2811" s="10">
        <v>170.49</v>
      </c>
      <c r="L2811" s="10">
        <v>2480.61</v>
      </c>
      <c r="M2811" s="10">
        <v>426.23</v>
      </c>
      <c r="N2811" s="10">
        <v>6201.52</v>
      </c>
      <c r="O2811" s="10">
        <v>681.96</v>
      </c>
      <c r="P2811" s="10">
        <v>9922.44</v>
      </c>
    </row>
    <row r="2812" spans="1:16">
      <c r="A2812" t="str">
        <f t="shared" si="65"/>
        <v>1867</v>
      </c>
      <c r="B2812" s="11">
        <v>18</v>
      </c>
      <c r="C2812" s="11">
        <v>67</v>
      </c>
      <c r="D2812" s="11"/>
      <c r="E2812" s="11">
        <v>21940</v>
      </c>
      <c r="F2812" s="11">
        <v>20000</v>
      </c>
      <c r="G2812" s="11">
        <v>900</v>
      </c>
      <c r="H2812" s="11">
        <v>6817.75</v>
      </c>
      <c r="I2812" s="11"/>
      <c r="J2812" s="11">
        <v>16713</v>
      </c>
      <c r="K2812" s="11">
        <v>173.28</v>
      </c>
      <c r="L2812" s="11">
        <v>2728.31</v>
      </c>
      <c r="M2812" s="11">
        <v>433.2</v>
      </c>
      <c r="N2812" s="11">
        <v>6820.77</v>
      </c>
      <c r="O2812" s="11">
        <v>693.12</v>
      </c>
      <c r="P2812" s="11">
        <v>10913.23</v>
      </c>
    </row>
    <row r="2813" spans="1:16">
      <c r="A2813" t="str">
        <f t="shared" si="65"/>
        <v>1968</v>
      </c>
      <c r="B2813" s="10">
        <v>19</v>
      </c>
      <c r="C2813" s="10">
        <v>68</v>
      </c>
      <c r="D2813" s="10"/>
      <c r="E2813" s="10">
        <v>21940</v>
      </c>
      <c r="F2813" s="10">
        <v>20000</v>
      </c>
      <c r="G2813" s="10"/>
      <c r="H2813" s="10">
        <v>7022.29</v>
      </c>
      <c r="I2813" s="10"/>
      <c r="J2813" s="10">
        <v>16963</v>
      </c>
      <c r="K2813" s="10">
        <v>167.13</v>
      </c>
      <c r="L2813" s="10">
        <v>2977.29</v>
      </c>
      <c r="M2813" s="10">
        <v>417.83</v>
      </c>
      <c r="N2813" s="10">
        <v>7443.22</v>
      </c>
      <c r="O2813" s="10">
        <v>668.52</v>
      </c>
      <c r="P2813" s="10">
        <v>11909.15</v>
      </c>
    </row>
    <row r="2814" spans="1:16">
      <c r="A2814" t="str">
        <f t="shared" si="65"/>
        <v>2069</v>
      </c>
      <c r="B2814" s="11">
        <v>20</v>
      </c>
      <c r="C2814" s="11">
        <v>69</v>
      </c>
      <c r="D2814" s="11"/>
      <c r="E2814" s="11">
        <v>21940</v>
      </c>
      <c r="F2814" s="11">
        <v>20000</v>
      </c>
      <c r="G2814" s="11"/>
      <c r="H2814" s="11">
        <v>7232.95</v>
      </c>
      <c r="I2814" s="11"/>
      <c r="J2814" s="11">
        <v>17216</v>
      </c>
      <c r="K2814" s="11">
        <v>169.63</v>
      </c>
      <c r="L2814" s="11">
        <v>3236.24</v>
      </c>
      <c r="M2814" s="11">
        <v>424.08</v>
      </c>
      <c r="N2814" s="11">
        <v>8090.59</v>
      </c>
      <c r="O2814" s="11">
        <v>678.52</v>
      </c>
      <c r="P2814" s="11">
        <v>12944.94</v>
      </c>
    </row>
    <row r="2815" spans="1:16">
      <c r="A2815" t="str">
        <f t="shared" si="65"/>
        <v>2170</v>
      </c>
      <c r="B2815" s="10">
        <v>21</v>
      </c>
      <c r="C2815" s="10">
        <v>70</v>
      </c>
      <c r="D2815" s="10"/>
      <c r="E2815" s="10">
        <v>21940</v>
      </c>
      <c r="F2815" s="10">
        <v>20000</v>
      </c>
      <c r="G2815" s="10">
        <v>900</v>
      </c>
      <c r="H2815" s="10">
        <v>8349.94</v>
      </c>
      <c r="I2815" s="10"/>
      <c r="J2815" s="10">
        <v>16575</v>
      </c>
      <c r="K2815" s="10">
        <v>172.16</v>
      </c>
      <c r="L2815" s="10">
        <v>3505.48</v>
      </c>
      <c r="M2815" s="10">
        <v>430.4</v>
      </c>
      <c r="N2815" s="10">
        <v>8763.7099999999991</v>
      </c>
      <c r="O2815" s="10">
        <v>688.64</v>
      </c>
      <c r="P2815" s="10">
        <v>14021.93</v>
      </c>
    </row>
    <row r="2816" spans="1:16">
      <c r="A2816" t="str">
        <f t="shared" si="65"/>
        <v>2271</v>
      </c>
      <c r="B2816" s="11">
        <v>22</v>
      </c>
      <c r="C2816" s="11">
        <v>71</v>
      </c>
      <c r="D2816" s="11"/>
      <c r="E2816" s="11">
        <v>21940</v>
      </c>
      <c r="F2816" s="11">
        <v>20000</v>
      </c>
      <c r="G2816" s="11"/>
      <c r="H2816" s="11">
        <v>8600.44</v>
      </c>
      <c r="I2816" s="11"/>
      <c r="J2816" s="11">
        <v>16789</v>
      </c>
      <c r="K2816" s="11">
        <v>165.75</v>
      </c>
      <c r="L2816" s="11">
        <v>3776.4</v>
      </c>
      <c r="M2816" s="11">
        <v>414.38</v>
      </c>
      <c r="N2816" s="11">
        <v>9440.99</v>
      </c>
      <c r="O2816" s="11">
        <v>663</v>
      </c>
      <c r="P2816" s="11">
        <v>15105.59</v>
      </c>
    </row>
    <row r="2817" spans="1:16">
      <c r="A2817" t="str">
        <f t="shared" si="65"/>
        <v>2372</v>
      </c>
      <c r="B2817" s="10">
        <v>23</v>
      </c>
      <c r="C2817" s="10">
        <v>72</v>
      </c>
      <c r="D2817" s="10"/>
      <c r="E2817" s="10">
        <v>21940</v>
      </c>
      <c r="F2817" s="10">
        <v>20000</v>
      </c>
      <c r="G2817" s="10"/>
      <c r="H2817" s="10">
        <v>8858.4500000000007</v>
      </c>
      <c r="I2817" s="10"/>
      <c r="J2817" s="10">
        <v>17004</v>
      </c>
      <c r="K2817" s="10">
        <v>167.89</v>
      </c>
      <c r="L2817" s="10">
        <v>4057.58</v>
      </c>
      <c r="M2817" s="10">
        <v>419.73</v>
      </c>
      <c r="N2817" s="10">
        <v>10143.950000000001</v>
      </c>
      <c r="O2817" s="10">
        <v>671.56</v>
      </c>
      <c r="P2817" s="10">
        <v>16230.31</v>
      </c>
    </row>
    <row r="2818" spans="1:16">
      <c r="A2818" t="str">
        <f t="shared" si="65"/>
        <v>2473</v>
      </c>
      <c r="B2818" s="11">
        <v>24</v>
      </c>
      <c r="C2818" s="11">
        <v>73</v>
      </c>
      <c r="D2818" s="11"/>
      <c r="E2818" s="11">
        <v>21940</v>
      </c>
      <c r="F2818" s="11">
        <v>20000</v>
      </c>
      <c r="G2818" s="11">
        <v>900</v>
      </c>
      <c r="H2818" s="11">
        <v>10024.209999999999</v>
      </c>
      <c r="I2818" s="11"/>
      <c r="J2818" s="11">
        <v>16320</v>
      </c>
      <c r="K2818" s="11">
        <v>170.04</v>
      </c>
      <c r="L2818" s="11">
        <v>4349.3500000000004</v>
      </c>
      <c r="M2818" s="11">
        <v>425.1</v>
      </c>
      <c r="N2818" s="11">
        <v>10873.37</v>
      </c>
      <c r="O2818" s="11">
        <v>680.16</v>
      </c>
      <c r="P2818" s="11">
        <v>17397.38</v>
      </c>
    </row>
    <row r="2819" spans="1:16">
      <c r="A2819" t="str">
        <f t="shared" si="65"/>
        <v>2574</v>
      </c>
      <c r="B2819" s="10">
        <v>25</v>
      </c>
      <c r="C2819" s="10">
        <v>74</v>
      </c>
      <c r="D2819" s="10"/>
      <c r="E2819" s="10">
        <v>21940</v>
      </c>
      <c r="F2819" s="10">
        <v>20000</v>
      </c>
      <c r="G2819" s="10"/>
      <c r="H2819" s="10">
        <v>10324.93</v>
      </c>
      <c r="I2819" s="10"/>
      <c r="J2819" s="10">
        <v>16478</v>
      </c>
      <c r="K2819" s="10">
        <v>163.19999999999999</v>
      </c>
      <c r="L2819" s="10">
        <v>4643.03</v>
      </c>
      <c r="M2819" s="10">
        <v>408</v>
      </c>
      <c r="N2819" s="10">
        <v>11607.57</v>
      </c>
      <c r="O2819" s="10">
        <v>652.79999999999995</v>
      </c>
      <c r="P2819" s="10">
        <v>18572.11</v>
      </c>
    </row>
    <row r="2820" spans="1:16">
      <c r="A2820" t="str">
        <f t="shared" si="65"/>
        <v>2675</v>
      </c>
      <c r="B2820" s="11">
        <v>26</v>
      </c>
      <c r="C2820" s="11">
        <v>75</v>
      </c>
      <c r="D2820" s="11"/>
      <c r="E2820" s="11">
        <v>21940</v>
      </c>
      <c r="F2820" s="11">
        <v>20000</v>
      </c>
      <c r="G2820" s="11"/>
      <c r="H2820" s="11">
        <v>10634.68</v>
      </c>
      <c r="I2820" s="11"/>
      <c r="J2820" s="11">
        <v>16629</v>
      </c>
      <c r="K2820" s="11">
        <v>164.78</v>
      </c>
      <c r="L2820" s="11">
        <v>4947.1000000000004</v>
      </c>
      <c r="M2820" s="11">
        <v>411.95</v>
      </c>
      <c r="N2820" s="11">
        <v>12367.74</v>
      </c>
      <c r="O2820" s="11">
        <v>659.12</v>
      </c>
      <c r="P2820" s="11">
        <v>19788.39</v>
      </c>
    </row>
    <row r="2821" spans="1:16">
      <c r="A2821" t="str">
        <f t="shared" si="65"/>
        <v>2776</v>
      </c>
      <c r="B2821" s="10">
        <v>27</v>
      </c>
      <c r="C2821" s="10">
        <v>76</v>
      </c>
      <c r="D2821" s="10"/>
      <c r="E2821" s="10">
        <v>21940</v>
      </c>
      <c r="F2821" s="10">
        <v>20000</v>
      </c>
      <c r="G2821" s="10">
        <v>900</v>
      </c>
      <c r="H2821" s="10">
        <v>11853.72</v>
      </c>
      <c r="I2821" s="10"/>
      <c r="J2821" s="10">
        <v>15875</v>
      </c>
      <c r="K2821" s="10">
        <v>166.29</v>
      </c>
      <c r="L2821" s="10">
        <v>5261.8</v>
      </c>
      <c r="M2821" s="10">
        <v>415.73</v>
      </c>
      <c r="N2821" s="10">
        <v>13154.5</v>
      </c>
      <c r="O2821" s="10">
        <v>665.16</v>
      </c>
      <c r="P2821" s="10">
        <v>21047.200000000001</v>
      </c>
    </row>
    <row r="2822" spans="1:16">
      <c r="A2822" t="str">
        <f t="shared" si="65"/>
        <v>2877</v>
      </c>
      <c r="B2822" s="11">
        <v>28</v>
      </c>
      <c r="C2822" s="11">
        <v>77</v>
      </c>
      <c r="D2822" s="11"/>
      <c r="E2822" s="11">
        <v>21940</v>
      </c>
      <c r="F2822" s="11">
        <v>20000</v>
      </c>
      <c r="G2822" s="11"/>
      <c r="H2822" s="11">
        <v>12209.33</v>
      </c>
      <c r="I2822" s="11"/>
      <c r="J2822" s="11">
        <v>15939</v>
      </c>
      <c r="K2822" s="11">
        <v>158.75</v>
      </c>
      <c r="L2822" s="11">
        <v>5578.4</v>
      </c>
      <c r="M2822" s="11">
        <v>396.88</v>
      </c>
      <c r="N2822" s="11">
        <v>13946.01</v>
      </c>
      <c r="O2822" s="11">
        <v>635</v>
      </c>
      <c r="P2822" s="11">
        <v>22313.62</v>
      </c>
    </row>
    <row r="2823" spans="1:16">
      <c r="A2823" t="str">
        <f t="shared" si="65"/>
        <v>2978</v>
      </c>
      <c r="B2823" s="10">
        <v>29</v>
      </c>
      <c r="C2823" s="10">
        <v>78</v>
      </c>
      <c r="D2823" s="10"/>
      <c r="E2823" s="10">
        <v>21940</v>
      </c>
      <c r="F2823" s="10">
        <v>20000</v>
      </c>
      <c r="G2823" s="10"/>
      <c r="H2823" s="10">
        <v>12575.61</v>
      </c>
      <c r="I2823" s="10"/>
      <c r="J2823" s="10">
        <v>15983</v>
      </c>
      <c r="K2823" s="10">
        <v>159.38999999999999</v>
      </c>
      <c r="L2823" s="10">
        <v>5905.15</v>
      </c>
      <c r="M2823" s="10">
        <v>398.48</v>
      </c>
      <c r="N2823" s="10">
        <v>14762.87</v>
      </c>
      <c r="O2823" s="10">
        <v>637.55999999999995</v>
      </c>
      <c r="P2823" s="10">
        <v>23620.59</v>
      </c>
    </row>
    <row r="2824" spans="1:16">
      <c r="A2824" t="str">
        <f t="shared" si="65"/>
        <v>3079</v>
      </c>
      <c r="B2824" s="11">
        <v>30</v>
      </c>
      <c r="C2824" s="11">
        <v>79</v>
      </c>
      <c r="D2824" s="11"/>
      <c r="E2824" s="11">
        <v>21940</v>
      </c>
      <c r="F2824" s="11">
        <v>20000</v>
      </c>
      <c r="G2824" s="11">
        <v>900</v>
      </c>
      <c r="H2824" s="11">
        <v>13852.88</v>
      </c>
      <c r="I2824" s="11"/>
      <c r="J2824" s="11">
        <v>15103</v>
      </c>
      <c r="K2824" s="11">
        <v>159.83000000000001</v>
      </c>
      <c r="L2824" s="11">
        <v>6242.13</v>
      </c>
      <c r="M2824" s="11">
        <v>399.58</v>
      </c>
      <c r="N2824" s="11">
        <v>15605.33</v>
      </c>
      <c r="O2824" s="11">
        <v>639.32000000000005</v>
      </c>
      <c r="P2824" s="11">
        <v>24968.52</v>
      </c>
    </row>
    <row r="2825" spans="1:16">
      <c r="A2825" t="str">
        <f t="shared" si="65"/>
        <v>3180</v>
      </c>
      <c r="B2825" s="10">
        <v>31</v>
      </c>
      <c r="C2825" s="10">
        <v>80</v>
      </c>
      <c r="D2825" s="10"/>
      <c r="E2825" s="10">
        <v>21940</v>
      </c>
      <c r="F2825" s="10">
        <v>20000</v>
      </c>
      <c r="G2825" s="10"/>
      <c r="H2825" s="10">
        <v>14268.47</v>
      </c>
      <c r="I2825" s="10">
        <v>15000</v>
      </c>
      <c r="J2825" s="10">
        <v>15000</v>
      </c>
      <c r="K2825" s="10">
        <v>151.03</v>
      </c>
      <c r="L2825" s="10">
        <v>6580.42</v>
      </c>
      <c r="M2825" s="10">
        <v>377.58</v>
      </c>
      <c r="N2825" s="10">
        <v>16451.060000000001</v>
      </c>
      <c r="O2825" s="10">
        <v>604.12</v>
      </c>
      <c r="P2825" s="10">
        <v>26321.7</v>
      </c>
    </row>
    <row r="2826" spans="1:16" ht="54">
      <c r="B2826" s="9" t="s">
        <v>27</v>
      </c>
      <c r="C2826" s="9" t="s">
        <v>13</v>
      </c>
      <c r="D2826" s="9" t="s">
        <v>3027</v>
      </c>
      <c r="E2826" s="9" t="s">
        <v>15</v>
      </c>
      <c r="F2826" s="9" t="s">
        <v>16</v>
      </c>
      <c r="G2826" s="9" t="s">
        <v>17</v>
      </c>
      <c r="H2826" s="9" t="s">
        <v>3028</v>
      </c>
      <c r="I2826" s="9" t="s">
        <v>19</v>
      </c>
      <c r="J2826" s="9" t="s">
        <v>20</v>
      </c>
      <c r="K2826" s="9" t="s">
        <v>21</v>
      </c>
      <c r="L2826" s="9" t="s">
        <v>22</v>
      </c>
      <c r="M2826" s="9" t="s">
        <v>23</v>
      </c>
      <c r="N2826" s="9" t="s">
        <v>24</v>
      </c>
      <c r="O2826" s="9" t="s">
        <v>25</v>
      </c>
      <c r="P2826" s="9" t="s">
        <v>26</v>
      </c>
    </row>
    <row r="2827" spans="1:16">
      <c r="A2827" t="str">
        <f t="shared" ref="A2827:A2856" si="66">B2827&amp;C2827</f>
        <v>151</v>
      </c>
      <c r="B2827" s="10">
        <v>1</v>
      </c>
      <c r="C2827" s="10">
        <v>51</v>
      </c>
      <c r="D2827" s="10">
        <v>2212</v>
      </c>
      <c r="E2827" s="10">
        <v>2212</v>
      </c>
      <c r="F2827" s="10">
        <v>20000</v>
      </c>
      <c r="G2827" s="10"/>
      <c r="H2827" s="10"/>
      <c r="I2827" s="10"/>
      <c r="J2827" s="10">
        <v>995.4</v>
      </c>
      <c r="K2827" s="10">
        <v>12.17</v>
      </c>
      <c r="L2827" s="10">
        <v>12.17</v>
      </c>
      <c r="M2827" s="10">
        <v>30.42</v>
      </c>
      <c r="N2827" s="10">
        <v>30.42</v>
      </c>
      <c r="O2827" s="10">
        <v>48.66</v>
      </c>
      <c r="P2827" s="10">
        <v>48.66</v>
      </c>
    </row>
    <row r="2828" spans="1:16">
      <c r="A2828" t="str">
        <f t="shared" si="66"/>
        <v>252</v>
      </c>
      <c r="B2828" s="11">
        <v>2</v>
      </c>
      <c r="C2828" s="11">
        <v>52</v>
      </c>
      <c r="D2828" s="11">
        <v>2212</v>
      </c>
      <c r="E2828" s="11">
        <v>4424</v>
      </c>
      <c r="F2828" s="11">
        <v>20000</v>
      </c>
      <c r="G2828" s="11"/>
      <c r="H2828" s="11"/>
      <c r="I2828" s="11"/>
      <c r="J2828" s="11">
        <v>2534</v>
      </c>
      <c r="K2828" s="11">
        <v>27.99</v>
      </c>
      <c r="L2828" s="11">
        <v>40.520000000000003</v>
      </c>
      <c r="M2828" s="11">
        <v>69.98</v>
      </c>
      <c r="N2828" s="11">
        <v>101.3</v>
      </c>
      <c r="O2828" s="11">
        <v>111.96</v>
      </c>
      <c r="P2828" s="11">
        <v>162.08000000000001</v>
      </c>
    </row>
    <row r="2829" spans="1:16">
      <c r="A2829" t="str">
        <f t="shared" si="66"/>
        <v>353</v>
      </c>
      <c r="B2829" s="10">
        <v>3</v>
      </c>
      <c r="C2829" s="10">
        <v>53</v>
      </c>
      <c r="D2829" s="10">
        <v>2212</v>
      </c>
      <c r="E2829" s="10">
        <v>6636</v>
      </c>
      <c r="F2829" s="10">
        <v>20000</v>
      </c>
      <c r="G2829" s="10">
        <v>900</v>
      </c>
      <c r="H2829" s="10">
        <v>900</v>
      </c>
      <c r="I2829" s="10"/>
      <c r="J2829" s="10">
        <v>3256</v>
      </c>
      <c r="K2829" s="10">
        <v>44.13</v>
      </c>
      <c r="L2829" s="10">
        <v>85.87</v>
      </c>
      <c r="M2829" s="10">
        <v>110.33</v>
      </c>
      <c r="N2829" s="10">
        <v>214.67</v>
      </c>
      <c r="O2829" s="10">
        <v>176.52</v>
      </c>
      <c r="P2829" s="10">
        <v>343.47</v>
      </c>
    </row>
    <row r="2830" spans="1:16">
      <c r="A2830" t="str">
        <f t="shared" si="66"/>
        <v>454</v>
      </c>
      <c r="B2830" s="11">
        <v>4</v>
      </c>
      <c r="C2830" s="11">
        <v>54</v>
      </c>
      <c r="D2830" s="11">
        <v>2212</v>
      </c>
      <c r="E2830" s="11">
        <v>8848</v>
      </c>
      <c r="F2830" s="11">
        <v>20000</v>
      </c>
      <c r="G2830" s="11"/>
      <c r="H2830" s="11">
        <v>927</v>
      </c>
      <c r="I2830" s="11"/>
      <c r="J2830" s="11">
        <v>5233</v>
      </c>
      <c r="K2830" s="11">
        <v>55.58</v>
      </c>
      <c r="L2830" s="11">
        <v>144.02000000000001</v>
      </c>
      <c r="M2830" s="11">
        <v>138.94999999999999</v>
      </c>
      <c r="N2830" s="11">
        <v>360.06</v>
      </c>
      <c r="O2830" s="11">
        <v>222.33</v>
      </c>
      <c r="P2830" s="11">
        <v>576.1</v>
      </c>
    </row>
    <row r="2831" spans="1:16">
      <c r="A2831" t="str">
        <f t="shared" si="66"/>
        <v>555</v>
      </c>
      <c r="B2831" s="10">
        <v>5</v>
      </c>
      <c r="C2831" s="10">
        <v>55</v>
      </c>
      <c r="D2831" s="10">
        <v>2212</v>
      </c>
      <c r="E2831" s="10">
        <v>11060</v>
      </c>
      <c r="F2831" s="10">
        <v>20000</v>
      </c>
      <c r="G2831" s="10"/>
      <c r="H2831" s="10">
        <v>954.81</v>
      </c>
      <c r="I2831" s="10"/>
      <c r="J2831" s="10">
        <v>7296</v>
      </c>
      <c r="K2831" s="10">
        <v>76.239999999999995</v>
      </c>
      <c r="L2831" s="10">
        <v>224.59</v>
      </c>
      <c r="M2831" s="10">
        <v>190.6</v>
      </c>
      <c r="N2831" s="10">
        <v>561.47</v>
      </c>
      <c r="O2831" s="10">
        <v>304.97000000000003</v>
      </c>
      <c r="P2831" s="10">
        <v>898.35</v>
      </c>
    </row>
    <row r="2832" spans="1:16">
      <c r="A2832" t="str">
        <f t="shared" si="66"/>
        <v>656</v>
      </c>
      <c r="B2832" s="11">
        <v>6</v>
      </c>
      <c r="C2832" s="11">
        <v>56</v>
      </c>
      <c r="D2832" s="11">
        <v>2212</v>
      </c>
      <c r="E2832" s="11">
        <v>13272</v>
      </c>
      <c r="F2832" s="11">
        <v>20000</v>
      </c>
      <c r="G2832" s="11">
        <v>900</v>
      </c>
      <c r="H2832" s="11">
        <v>1883.45</v>
      </c>
      <c r="I2832" s="11"/>
      <c r="J2832" s="11">
        <v>8586</v>
      </c>
      <c r="K2832" s="11">
        <v>97.37</v>
      </c>
      <c r="L2832" s="11">
        <v>328.7</v>
      </c>
      <c r="M2832" s="11">
        <v>243.43</v>
      </c>
      <c r="N2832" s="11">
        <v>821.74</v>
      </c>
      <c r="O2832" s="11">
        <v>389.49</v>
      </c>
      <c r="P2832" s="11">
        <v>1314.78</v>
      </c>
    </row>
    <row r="2833" spans="1:16">
      <c r="A2833" t="str">
        <f t="shared" si="66"/>
        <v>757</v>
      </c>
      <c r="B2833" s="10">
        <v>7</v>
      </c>
      <c r="C2833" s="10">
        <v>57</v>
      </c>
      <c r="D2833" s="10">
        <v>2212</v>
      </c>
      <c r="E2833" s="10">
        <v>15484</v>
      </c>
      <c r="F2833" s="10">
        <v>20000</v>
      </c>
      <c r="G2833" s="10"/>
      <c r="H2833" s="10">
        <v>1939.96</v>
      </c>
      <c r="I2833" s="10"/>
      <c r="J2833" s="10">
        <v>10802</v>
      </c>
      <c r="K2833" s="10">
        <v>110.01</v>
      </c>
      <c r="L2833" s="10">
        <v>448.57</v>
      </c>
      <c r="M2833" s="10">
        <v>275.02999999999997</v>
      </c>
      <c r="N2833" s="10">
        <v>1121.42</v>
      </c>
      <c r="O2833" s="10">
        <v>440.05</v>
      </c>
      <c r="P2833" s="10">
        <v>1794.27</v>
      </c>
    </row>
    <row r="2834" spans="1:16">
      <c r="A2834" t="str">
        <f t="shared" si="66"/>
        <v>858</v>
      </c>
      <c r="B2834" s="11">
        <v>8</v>
      </c>
      <c r="C2834" s="11">
        <v>58</v>
      </c>
      <c r="D2834" s="11">
        <v>2212</v>
      </c>
      <c r="E2834" s="11">
        <v>17696</v>
      </c>
      <c r="F2834" s="11">
        <v>20000</v>
      </c>
      <c r="G2834" s="11"/>
      <c r="H2834" s="11">
        <v>1998.16</v>
      </c>
      <c r="I2834" s="11"/>
      <c r="J2834" s="11">
        <v>13120</v>
      </c>
      <c r="K2834" s="11">
        <v>131.93</v>
      </c>
      <c r="L2834" s="11">
        <v>593.96</v>
      </c>
      <c r="M2834" s="11">
        <v>329.83</v>
      </c>
      <c r="N2834" s="11">
        <v>1484.89</v>
      </c>
      <c r="O2834" s="11">
        <v>527.73</v>
      </c>
      <c r="P2834" s="11">
        <v>2375.83</v>
      </c>
    </row>
    <row r="2835" spans="1:16">
      <c r="A2835" t="str">
        <f t="shared" si="66"/>
        <v>959</v>
      </c>
      <c r="B2835" s="10">
        <v>9</v>
      </c>
      <c r="C2835" s="10">
        <v>59</v>
      </c>
      <c r="D2835" s="10">
        <v>2212</v>
      </c>
      <c r="E2835" s="10">
        <v>19908</v>
      </c>
      <c r="F2835" s="10">
        <v>20000</v>
      </c>
      <c r="G2835" s="10">
        <v>900</v>
      </c>
      <c r="H2835" s="10">
        <v>2958.1</v>
      </c>
      <c r="I2835" s="10"/>
      <c r="J2835" s="10">
        <v>14655</v>
      </c>
      <c r="K2835" s="10">
        <v>154.44</v>
      </c>
      <c r="L2835" s="10">
        <v>766.22</v>
      </c>
      <c r="M2835" s="10">
        <v>386.1</v>
      </c>
      <c r="N2835" s="10">
        <v>1915.54</v>
      </c>
      <c r="O2835" s="10">
        <v>617.77</v>
      </c>
      <c r="P2835" s="10">
        <v>3064.87</v>
      </c>
    </row>
    <row r="2836" spans="1:16">
      <c r="A2836" t="str">
        <f t="shared" si="66"/>
        <v>1060</v>
      </c>
      <c r="B2836" s="11">
        <v>10</v>
      </c>
      <c r="C2836" s="11">
        <v>60</v>
      </c>
      <c r="D2836" s="11">
        <v>2212</v>
      </c>
      <c r="E2836" s="11">
        <v>22120</v>
      </c>
      <c r="F2836" s="11">
        <v>20000</v>
      </c>
      <c r="G2836" s="11"/>
      <c r="H2836" s="11">
        <v>3046.84</v>
      </c>
      <c r="I2836" s="11"/>
      <c r="J2836" s="11">
        <v>17159</v>
      </c>
      <c r="K2836" s="11">
        <v>168.6</v>
      </c>
      <c r="L2836" s="11">
        <v>957.81</v>
      </c>
      <c r="M2836" s="11">
        <v>421.5</v>
      </c>
      <c r="N2836" s="11">
        <v>2394.5100000000002</v>
      </c>
      <c r="O2836" s="11">
        <v>674.41</v>
      </c>
      <c r="P2836" s="11">
        <v>3831.22</v>
      </c>
    </row>
    <row r="2837" spans="1:16">
      <c r="A2837" t="str">
        <f t="shared" si="66"/>
        <v>1161</v>
      </c>
      <c r="B2837" s="10">
        <v>11</v>
      </c>
      <c r="C2837" s="10">
        <v>61</v>
      </c>
      <c r="D2837" s="10"/>
      <c r="E2837" s="10">
        <v>22120</v>
      </c>
      <c r="F2837" s="10">
        <v>20000</v>
      </c>
      <c r="G2837" s="10"/>
      <c r="H2837" s="10">
        <v>3138.25</v>
      </c>
      <c r="I2837" s="10"/>
      <c r="J2837" s="10">
        <v>17465</v>
      </c>
      <c r="K2837" s="10">
        <v>171.59</v>
      </c>
      <c r="L2837" s="10">
        <v>1158.1300000000001</v>
      </c>
      <c r="M2837" s="10">
        <v>428.98</v>
      </c>
      <c r="N2837" s="10">
        <v>2895.32</v>
      </c>
      <c r="O2837" s="10">
        <v>686.36</v>
      </c>
      <c r="P2837" s="10">
        <v>4632.5200000000004</v>
      </c>
    </row>
    <row r="2838" spans="1:16">
      <c r="A2838" t="str">
        <f t="shared" si="66"/>
        <v>1262</v>
      </c>
      <c r="B2838" s="11">
        <v>12</v>
      </c>
      <c r="C2838" s="11">
        <v>62</v>
      </c>
      <c r="D2838" s="11"/>
      <c r="E2838" s="11">
        <v>22120</v>
      </c>
      <c r="F2838" s="11">
        <v>20000</v>
      </c>
      <c r="G2838" s="11">
        <v>900</v>
      </c>
      <c r="H2838" s="11">
        <v>4132.3999999999996</v>
      </c>
      <c r="I2838" s="11"/>
      <c r="J2838" s="11">
        <v>16879</v>
      </c>
      <c r="K2838" s="11">
        <v>174.65</v>
      </c>
      <c r="L2838" s="11">
        <v>1367.52</v>
      </c>
      <c r="M2838" s="11">
        <v>436.63</v>
      </c>
      <c r="N2838" s="11">
        <v>3418.81</v>
      </c>
      <c r="O2838" s="11">
        <v>698.6</v>
      </c>
      <c r="P2838" s="11">
        <v>5470.09</v>
      </c>
    </row>
    <row r="2839" spans="1:16">
      <c r="A2839" t="str">
        <f t="shared" si="66"/>
        <v>1363</v>
      </c>
      <c r="B2839" s="10">
        <v>13</v>
      </c>
      <c r="C2839" s="10">
        <v>63</v>
      </c>
      <c r="D2839" s="10"/>
      <c r="E2839" s="10">
        <v>22120</v>
      </c>
      <c r="F2839" s="10">
        <v>20000</v>
      </c>
      <c r="G2839" s="10"/>
      <c r="H2839" s="10">
        <v>4256.37</v>
      </c>
      <c r="I2839" s="10"/>
      <c r="J2839" s="10">
        <v>17167</v>
      </c>
      <c r="K2839" s="10">
        <v>168.79</v>
      </c>
      <c r="L2839" s="10">
        <v>1577.34</v>
      </c>
      <c r="M2839" s="10">
        <v>421.98</v>
      </c>
      <c r="N2839" s="10">
        <v>3943.35</v>
      </c>
      <c r="O2839" s="10">
        <v>675.16</v>
      </c>
      <c r="P2839" s="10">
        <v>6309.36</v>
      </c>
    </row>
    <row r="2840" spans="1:16">
      <c r="A2840" t="str">
        <f t="shared" si="66"/>
        <v>1464</v>
      </c>
      <c r="B2840" s="11">
        <v>14</v>
      </c>
      <c r="C2840" s="11">
        <v>64</v>
      </c>
      <c r="D2840" s="11"/>
      <c r="E2840" s="11">
        <v>22120</v>
      </c>
      <c r="F2840" s="11">
        <v>20000</v>
      </c>
      <c r="G2840" s="11"/>
      <c r="H2840" s="11">
        <v>4384.0600000000004</v>
      </c>
      <c r="I2840" s="11"/>
      <c r="J2840" s="11">
        <v>17461</v>
      </c>
      <c r="K2840" s="11">
        <v>171.67</v>
      </c>
      <c r="L2840" s="11">
        <v>1796.33</v>
      </c>
      <c r="M2840" s="11">
        <v>429.18</v>
      </c>
      <c r="N2840" s="11">
        <v>4490.82</v>
      </c>
      <c r="O2840" s="11">
        <v>686.68</v>
      </c>
      <c r="P2840" s="11">
        <v>7185.32</v>
      </c>
    </row>
    <row r="2841" spans="1:16">
      <c r="A2841" t="str">
        <f t="shared" si="66"/>
        <v>1565</v>
      </c>
      <c r="B2841" s="10">
        <v>15</v>
      </c>
      <c r="C2841" s="10">
        <v>65</v>
      </c>
      <c r="D2841" s="10"/>
      <c r="E2841" s="10">
        <v>22120</v>
      </c>
      <c r="F2841" s="10">
        <v>20000</v>
      </c>
      <c r="G2841" s="10">
        <v>900</v>
      </c>
      <c r="H2841" s="10">
        <v>5415.58</v>
      </c>
      <c r="I2841" s="10"/>
      <c r="J2841" s="10">
        <v>16862</v>
      </c>
      <c r="K2841" s="10">
        <v>174.61</v>
      </c>
      <c r="L2841" s="10">
        <v>2024.83</v>
      </c>
      <c r="M2841" s="10">
        <v>436.53</v>
      </c>
      <c r="N2841" s="10">
        <v>5062.07</v>
      </c>
      <c r="O2841" s="10">
        <v>698.44</v>
      </c>
      <c r="P2841" s="10">
        <v>8099.32</v>
      </c>
    </row>
    <row r="2842" spans="1:16">
      <c r="A2842" t="str">
        <f t="shared" si="66"/>
        <v>1666</v>
      </c>
      <c r="B2842" s="11">
        <v>16</v>
      </c>
      <c r="C2842" s="11">
        <v>66</v>
      </c>
      <c r="D2842" s="11"/>
      <c r="E2842" s="11">
        <v>22120</v>
      </c>
      <c r="F2842" s="11">
        <v>20000</v>
      </c>
      <c r="G2842" s="11"/>
      <c r="H2842" s="11">
        <v>5578.05</v>
      </c>
      <c r="I2842" s="11"/>
      <c r="J2842" s="11">
        <v>17133</v>
      </c>
      <c r="K2842" s="11">
        <v>168.62</v>
      </c>
      <c r="L2842" s="11">
        <v>2254.19</v>
      </c>
      <c r="M2842" s="11">
        <v>421.55</v>
      </c>
      <c r="N2842" s="11">
        <v>5635.48</v>
      </c>
      <c r="O2842" s="11">
        <v>674.48</v>
      </c>
      <c r="P2842" s="11">
        <v>9016.7800000000007</v>
      </c>
    </row>
    <row r="2843" spans="1:16">
      <c r="A2843" t="str">
        <f t="shared" si="66"/>
        <v>1767</v>
      </c>
      <c r="B2843" s="10">
        <v>17</v>
      </c>
      <c r="C2843" s="10">
        <v>67</v>
      </c>
      <c r="D2843" s="10"/>
      <c r="E2843" s="10">
        <v>22120</v>
      </c>
      <c r="F2843" s="10">
        <v>20000</v>
      </c>
      <c r="G2843" s="10"/>
      <c r="H2843" s="10">
        <v>5745.39</v>
      </c>
      <c r="I2843" s="10"/>
      <c r="J2843" s="10">
        <v>17409</v>
      </c>
      <c r="K2843" s="10">
        <v>171.33</v>
      </c>
      <c r="L2843" s="10">
        <v>2493.15</v>
      </c>
      <c r="M2843" s="10">
        <v>428.33</v>
      </c>
      <c r="N2843" s="10">
        <v>6232.87</v>
      </c>
      <c r="O2843" s="10">
        <v>685.32</v>
      </c>
      <c r="P2843" s="10">
        <v>9972.6</v>
      </c>
    </row>
    <row r="2844" spans="1:16">
      <c r="A2844" t="str">
        <f t="shared" si="66"/>
        <v>1868</v>
      </c>
      <c r="B2844" s="11">
        <v>18</v>
      </c>
      <c r="C2844" s="11">
        <v>68</v>
      </c>
      <c r="D2844" s="11"/>
      <c r="E2844" s="11">
        <v>22120</v>
      </c>
      <c r="F2844" s="11">
        <v>20000</v>
      </c>
      <c r="G2844" s="11">
        <v>900</v>
      </c>
      <c r="H2844" s="11">
        <v>6817.75</v>
      </c>
      <c r="I2844" s="11"/>
      <c r="J2844" s="11">
        <v>16792</v>
      </c>
      <c r="K2844" s="11">
        <v>174.09</v>
      </c>
      <c r="L2844" s="11">
        <v>2742.03</v>
      </c>
      <c r="M2844" s="11">
        <v>435.23</v>
      </c>
      <c r="N2844" s="11">
        <v>6855.09</v>
      </c>
      <c r="O2844" s="11">
        <v>696.36</v>
      </c>
      <c r="P2844" s="11">
        <v>10968.14</v>
      </c>
    </row>
    <row r="2845" spans="1:16">
      <c r="A2845" t="str">
        <f t="shared" si="66"/>
        <v>1969</v>
      </c>
      <c r="B2845" s="10">
        <v>19</v>
      </c>
      <c r="C2845" s="10">
        <v>69</v>
      </c>
      <c r="D2845" s="10"/>
      <c r="E2845" s="10">
        <v>22120</v>
      </c>
      <c r="F2845" s="10">
        <v>20000</v>
      </c>
      <c r="G2845" s="10"/>
      <c r="H2845" s="10">
        <v>7022.29</v>
      </c>
      <c r="I2845" s="10"/>
      <c r="J2845" s="10">
        <v>17037</v>
      </c>
      <c r="K2845" s="10">
        <v>167.92</v>
      </c>
      <c r="L2845" s="10">
        <v>2992.22</v>
      </c>
      <c r="M2845" s="10">
        <v>419.8</v>
      </c>
      <c r="N2845" s="10">
        <v>7480.54</v>
      </c>
      <c r="O2845" s="10">
        <v>671.68</v>
      </c>
      <c r="P2845" s="10">
        <v>11968.86</v>
      </c>
    </row>
    <row r="2846" spans="1:16">
      <c r="A2846" t="str">
        <f t="shared" si="66"/>
        <v>2070</v>
      </c>
      <c r="B2846" s="11">
        <v>20</v>
      </c>
      <c r="C2846" s="11">
        <v>70</v>
      </c>
      <c r="D2846" s="11"/>
      <c r="E2846" s="11">
        <v>22120</v>
      </c>
      <c r="F2846" s="11">
        <v>20000</v>
      </c>
      <c r="G2846" s="11"/>
      <c r="H2846" s="11">
        <v>7232.95</v>
      </c>
      <c r="I2846" s="11"/>
      <c r="J2846" s="11">
        <v>17286</v>
      </c>
      <c r="K2846" s="11">
        <v>170.37</v>
      </c>
      <c r="L2846" s="11">
        <v>3252.35</v>
      </c>
      <c r="M2846" s="11">
        <v>425.93</v>
      </c>
      <c r="N2846" s="11">
        <v>8130.88</v>
      </c>
      <c r="O2846" s="11">
        <v>681.48</v>
      </c>
      <c r="P2846" s="11">
        <v>13009.41</v>
      </c>
    </row>
    <row r="2847" spans="1:16">
      <c r="A2847" t="str">
        <f t="shared" si="66"/>
        <v>2171</v>
      </c>
      <c r="B2847" s="10">
        <v>21</v>
      </c>
      <c r="C2847" s="10">
        <v>71</v>
      </c>
      <c r="D2847" s="10"/>
      <c r="E2847" s="10">
        <v>22120</v>
      </c>
      <c r="F2847" s="10">
        <v>20000</v>
      </c>
      <c r="G2847" s="10">
        <v>900</v>
      </c>
      <c r="H2847" s="10">
        <v>8349.94</v>
      </c>
      <c r="I2847" s="10"/>
      <c r="J2847" s="10">
        <v>16640</v>
      </c>
      <c r="K2847" s="10">
        <v>172.86</v>
      </c>
      <c r="L2847" s="10">
        <v>3522.78</v>
      </c>
      <c r="M2847" s="10">
        <v>432.15</v>
      </c>
      <c r="N2847" s="10">
        <v>8806.9599999999991</v>
      </c>
      <c r="O2847" s="10">
        <v>691.44</v>
      </c>
      <c r="P2847" s="10">
        <v>14091.13</v>
      </c>
    </row>
    <row r="2848" spans="1:16">
      <c r="A2848" t="str">
        <f t="shared" si="66"/>
        <v>2272</v>
      </c>
      <c r="B2848" s="11">
        <v>22</v>
      </c>
      <c r="C2848" s="11">
        <v>72</v>
      </c>
      <c r="D2848" s="11"/>
      <c r="E2848" s="11">
        <v>22120</v>
      </c>
      <c r="F2848" s="11">
        <v>20000</v>
      </c>
      <c r="G2848" s="11"/>
      <c r="H2848" s="11">
        <v>8600.44</v>
      </c>
      <c r="I2848" s="11"/>
      <c r="J2848" s="11">
        <v>16846</v>
      </c>
      <c r="K2848" s="11">
        <v>166.4</v>
      </c>
      <c r="L2848" s="11">
        <v>3794.87</v>
      </c>
      <c r="M2848" s="11">
        <v>416</v>
      </c>
      <c r="N2848" s="11">
        <v>9487.16</v>
      </c>
      <c r="O2848" s="11">
        <v>665.6</v>
      </c>
      <c r="P2848" s="11">
        <v>15179.46</v>
      </c>
    </row>
    <row r="2849" spans="1:16">
      <c r="A2849" t="str">
        <f t="shared" si="66"/>
        <v>2373</v>
      </c>
      <c r="B2849" s="10">
        <v>23</v>
      </c>
      <c r="C2849" s="10">
        <v>73</v>
      </c>
      <c r="D2849" s="10"/>
      <c r="E2849" s="10">
        <v>22120</v>
      </c>
      <c r="F2849" s="10">
        <v>20000</v>
      </c>
      <c r="G2849" s="10"/>
      <c r="H2849" s="10">
        <v>8858.4500000000007</v>
      </c>
      <c r="I2849" s="10"/>
      <c r="J2849" s="10">
        <v>17052</v>
      </c>
      <c r="K2849" s="10">
        <v>168.46</v>
      </c>
      <c r="L2849" s="10">
        <v>4077.17</v>
      </c>
      <c r="M2849" s="10">
        <v>421.15</v>
      </c>
      <c r="N2849" s="10">
        <v>10192.93</v>
      </c>
      <c r="O2849" s="10">
        <v>673.84</v>
      </c>
      <c r="P2849" s="10">
        <v>16308.69</v>
      </c>
    </row>
    <row r="2850" spans="1:16">
      <c r="A2850" t="str">
        <f t="shared" si="66"/>
        <v>2474</v>
      </c>
      <c r="B2850" s="11">
        <v>24</v>
      </c>
      <c r="C2850" s="11">
        <v>74</v>
      </c>
      <c r="D2850" s="11"/>
      <c r="E2850" s="11">
        <v>22120</v>
      </c>
      <c r="F2850" s="11">
        <v>20000</v>
      </c>
      <c r="G2850" s="11">
        <v>900</v>
      </c>
      <c r="H2850" s="11">
        <v>10024.209999999999</v>
      </c>
      <c r="I2850" s="11"/>
      <c r="J2850" s="11">
        <v>16360</v>
      </c>
      <c r="K2850" s="11">
        <v>170.52</v>
      </c>
      <c r="L2850" s="11">
        <v>4370.01</v>
      </c>
      <c r="M2850" s="11">
        <v>426.3</v>
      </c>
      <c r="N2850" s="11">
        <v>10925.02</v>
      </c>
      <c r="O2850" s="11">
        <v>682.08</v>
      </c>
      <c r="P2850" s="11">
        <v>17480.03</v>
      </c>
    </row>
    <row r="2851" spans="1:16">
      <c r="A2851" t="str">
        <f t="shared" si="66"/>
        <v>2575</v>
      </c>
      <c r="B2851" s="10">
        <v>25</v>
      </c>
      <c r="C2851" s="10">
        <v>75</v>
      </c>
      <c r="D2851" s="10"/>
      <c r="E2851" s="10">
        <v>22120</v>
      </c>
      <c r="F2851" s="10">
        <v>20000</v>
      </c>
      <c r="G2851" s="10"/>
      <c r="H2851" s="10">
        <v>10324.93</v>
      </c>
      <c r="I2851" s="10"/>
      <c r="J2851" s="10">
        <v>16503</v>
      </c>
      <c r="K2851" s="10">
        <v>163.6</v>
      </c>
      <c r="L2851" s="10">
        <v>4664.71</v>
      </c>
      <c r="M2851" s="10">
        <v>409</v>
      </c>
      <c r="N2851" s="10">
        <v>11661.77</v>
      </c>
      <c r="O2851" s="10">
        <v>654.4</v>
      </c>
      <c r="P2851" s="10">
        <v>18658.830000000002</v>
      </c>
    </row>
    <row r="2852" spans="1:16">
      <c r="A2852" t="str">
        <f t="shared" si="66"/>
        <v>2676</v>
      </c>
      <c r="B2852" s="11">
        <v>26</v>
      </c>
      <c r="C2852" s="11">
        <v>76</v>
      </c>
      <c r="D2852" s="11"/>
      <c r="E2852" s="11">
        <v>22120</v>
      </c>
      <c r="F2852" s="11">
        <v>20000</v>
      </c>
      <c r="G2852" s="11"/>
      <c r="H2852" s="11">
        <v>10634.68</v>
      </c>
      <c r="I2852" s="11"/>
      <c r="J2852" s="11">
        <v>16639</v>
      </c>
      <c r="K2852" s="11">
        <v>165.03</v>
      </c>
      <c r="L2852" s="11">
        <v>4969.68</v>
      </c>
      <c r="M2852" s="11">
        <v>412.58</v>
      </c>
      <c r="N2852" s="11">
        <v>12424.2</v>
      </c>
      <c r="O2852" s="11">
        <v>660.12</v>
      </c>
      <c r="P2852" s="11">
        <v>19878.71</v>
      </c>
    </row>
    <row r="2853" spans="1:16">
      <c r="A2853" t="str">
        <f t="shared" si="66"/>
        <v>2777</v>
      </c>
      <c r="B2853" s="10">
        <v>27</v>
      </c>
      <c r="C2853" s="10">
        <v>77</v>
      </c>
      <c r="D2853" s="10"/>
      <c r="E2853" s="10">
        <v>22120</v>
      </c>
      <c r="F2853" s="10">
        <v>20000</v>
      </c>
      <c r="G2853" s="10">
        <v>900</v>
      </c>
      <c r="H2853" s="10">
        <v>11853.72</v>
      </c>
      <c r="I2853" s="10"/>
      <c r="J2853" s="10">
        <v>15867</v>
      </c>
      <c r="K2853" s="10">
        <v>166.39</v>
      </c>
      <c r="L2853" s="10">
        <v>5285.16</v>
      </c>
      <c r="M2853" s="10">
        <v>415.98</v>
      </c>
      <c r="N2853" s="10">
        <v>13212.9</v>
      </c>
      <c r="O2853" s="10">
        <v>665.56</v>
      </c>
      <c r="P2853" s="10">
        <v>21140.63</v>
      </c>
    </row>
    <row r="2854" spans="1:16">
      <c r="A2854" t="str">
        <f t="shared" si="66"/>
        <v>2878</v>
      </c>
      <c r="B2854" s="11">
        <v>28</v>
      </c>
      <c r="C2854" s="11">
        <v>78</v>
      </c>
      <c r="D2854" s="11"/>
      <c r="E2854" s="11">
        <v>22120</v>
      </c>
      <c r="F2854" s="11">
        <v>20000</v>
      </c>
      <c r="G2854" s="11"/>
      <c r="H2854" s="11">
        <v>12209.33</v>
      </c>
      <c r="I2854" s="11"/>
      <c r="J2854" s="11">
        <v>15904</v>
      </c>
      <c r="K2854" s="11">
        <v>158.66999999999999</v>
      </c>
      <c r="L2854" s="11">
        <v>5602.38</v>
      </c>
      <c r="M2854" s="11">
        <v>396.68</v>
      </c>
      <c r="N2854" s="11">
        <v>14005.96</v>
      </c>
      <c r="O2854" s="11">
        <v>634.67999999999995</v>
      </c>
      <c r="P2854" s="11">
        <v>22409.53</v>
      </c>
    </row>
    <row r="2855" spans="1:16">
      <c r="A2855" t="str">
        <f t="shared" si="66"/>
        <v>2979</v>
      </c>
      <c r="B2855" s="10">
        <v>29</v>
      </c>
      <c r="C2855" s="10">
        <v>79</v>
      </c>
      <c r="D2855" s="10"/>
      <c r="E2855" s="10">
        <v>22120</v>
      </c>
      <c r="F2855" s="10">
        <v>20000</v>
      </c>
      <c r="G2855" s="10"/>
      <c r="H2855" s="10">
        <v>12575.61</v>
      </c>
      <c r="I2855" s="10"/>
      <c r="J2855" s="10">
        <v>15917</v>
      </c>
      <c r="K2855" s="10">
        <v>159.04</v>
      </c>
      <c r="L2855" s="10">
        <v>5929.49</v>
      </c>
      <c r="M2855" s="10">
        <v>397.6</v>
      </c>
      <c r="N2855" s="10">
        <v>14823.74</v>
      </c>
      <c r="O2855" s="10">
        <v>636.16</v>
      </c>
      <c r="P2855" s="10">
        <v>23717.98</v>
      </c>
    </row>
    <row r="2856" spans="1:16">
      <c r="A2856" t="str">
        <f t="shared" si="66"/>
        <v>3080</v>
      </c>
      <c r="B2856" s="11">
        <v>30</v>
      </c>
      <c r="C2856" s="11">
        <v>80</v>
      </c>
      <c r="D2856" s="11"/>
      <c r="E2856" s="11">
        <v>22120</v>
      </c>
      <c r="F2856" s="11">
        <v>20000</v>
      </c>
      <c r="G2856" s="11">
        <v>900</v>
      </c>
      <c r="H2856" s="11">
        <v>13852.88</v>
      </c>
      <c r="I2856" s="11">
        <v>15000</v>
      </c>
      <c r="J2856" s="11">
        <v>15900</v>
      </c>
      <c r="K2856" s="11">
        <v>159.16999999999999</v>
      </c>
      <c r="L2856" s="11">
        <v>6266.55</v>
      </c>
      <c r="M2856" s="11">
        <v>397.93</v>
      </c>
      <c r="N2856" s="11">
        <v>15666.37</v>
      </c>
      <c r="O2856" s="11">
        <v>636.67999999999995</v>
      </c>
      <c r="P2856" s="11">
        <v>25066.2</v>
      </c>
    </row>
    <row r="2858" spans="1:16">
      <c r="A2858" t="str">
        <f t="shared" ref="A2858:A2886" si="67">B2858&amp;C2858</f>
        <v/>
      </c>
    </row>
    <row r="2859" spans="1:16">
      <c r="A2859" t="str">
        <f t="shared" si="67"/>
        <v/>
      </c>
    </row>
    <row r="2860" spans="1:16">
      <c r="A2860" t="str">
        <f t="shared" si="67"/>
        <v/>
      </c>
    </row>
    <row r="2861" spans="1:16">
      <c r="A2861" t="str">
        <f t="shared" si="67"/>
        <v/>
      </c>
    </row>
    <row r="2862" spans="1:16">
      <c r="A2862" t="str">
        <f t="shared" si="67"/>
        <v/>
      </c>
    </row>
    <row r="2863" spans="1:16">
      <c r="A2863" t="str">
        <f t="shared" si="67"/>
        <v/>
      </c>
    </row>
    <row r="2864" spans="1:16">
      <c r="A2864" t="str">
        <f t="shared" si="67"/>
        <v/>
      </c>
    </row>
    <row r="2865" spans="1:1">
      <c r="A2865" t="str">
        <f t="shared" si="67"/>
        <v/>
      </c>
    </row>
    <row r="2866" spans="1:1">
      <c r="A2866" t="str">
        <f t="shared" si="67"/>
        <v/>
      </c>
    </row>
    <row r="2867" spans="1:1">
      <c r="A2867" t="str">
        <f t="shared" si="67"/>
        <v/>
      </c>
    </row>
    <row r="2868" spans="1:1">
      <c r="A2868" t="str">
        <f t="shared" si="67"/>
        <v/>
      </c>
    </row>
    <row r="2869" spans="1:1">
      <c r="A2869" t="str">
        <f t="shared" si="67"/>
        <v/>
      </c>
    </row>
    <row r="2870" spans="1:1">
      <c r="A2870" t="str">
        <f t="shared" si="67"/>
        <v/>
      </c>
    </row>
    <row r="2871" spans="1:1">
      <c r="A2871" t="str">
        <f t="shared" si="67"/>
        <v/>
      </c>
    </row>
    <row r="2872" spans="1:1">
      <c r="A2872" t="str">
        <f t="shared" si="67"/>
        <v/>
      </c>
    </row>
    <row r="2873" spans="1:1">
      <c r="A2873" t="str">
        <f t="shared" si="67"/>
        <v/>
      </c>
    </row>
    <row r="2874" spans="1:1">
      <c r="A2874" t="str">
        <f t="shared" si="67"/>
        <v/>
      </c>
    </row>
    <row r="2875" spans="1:1">
      <c r="A2875" t="str">
        <f t="shared" si="67"/>
        <v/>
      </c>
    </row>
    <row r="2876" spans="1:1">
      <c r="A2876" t="str">
        <f t="shared" si="67"/>
        <v/>
      </c>
    </row>
    <row r="2877" spans="1:1">
      <c r="A2877" t="str">
        <f t="shared" si="67"/>
        <v/>
      </c>
    </row>
    <row r="2878" spans="1:1">
      <c r="A2878" t="str">
        <f t="shared" si="67"/>
        <v/>
      </c>
    </row>
    <row r="2879" spans="1:1">
      <c r="A2879" t="str">
        <f t="shared" si="67"/>
        <v/>
      </c>
    </row>
    <row r="2880" spans="1:1">
      <c r="A2880" t="str">
        <f t="shared" si="67"/>
        <v/>
      </c>
    </row>
    <row r="2881" spans="1:1">
      <c r="A2881" t="str">
        <f t="shared" si="67"/>
        <v/>
      </c>
    </row>
    <row r="2882" spans="1:1">
      <c r="A2882" t="str">
        <f t="shared" si="67"/>
        <v/>
      </c>
    </row>
    <row r="2883" spans="1:1">
      <c r="A2883" t="str">
        <f t="shared" si="67"/>
        <v/>
      </c>
    </row>
    <row r="2884" spans="1:1">
      <c r="A2884" t="str">
        <f t="shared" si="67"/>
        <v/>
      </c>
    </row>
    <row r="2885" spans="1:1">
      <c r="A2885" t="str">
        <f t="shared" si="67"/>
        <v/>
      </c>
    </row>
    <row r="2886" spans="1:1">
      <c r="A2886" t="str">
        <f t="shared" si="67"/>
        <v/>
      </c>
    </row>
    <row r="2888" spans="1:1">
      <c r="A2888" t="str">
        <f t="shared" ref="A2888:A2915" si="68">B2888&amp;C2888</f>
        <v/>
      </c>
    </row>
    <row r="2889" spans="1:1">
      <c r="A2889" t="str">
        <f t="shared" si="68"/>
        <v/>
      </c>
    </row>
    <row r="2890" spans="1:1">
      <c r="A2890" t="str">
        <f t="shared" si="68"/>
        <v/>
      </c>
    </row>
    <row r="2891" spans="1:1">
      <c r="A2891" t="str">
        <f t="shared" si="68"/>
        <v/>
      </c>
    </row>
    <row r="2892" spans="1:1">
      <c r="A2892" t="str">
        <f t="shared" si="68"/>
        <v/>
      </c>
    </row>
    <row r="2893" spans="1:1">
      <c r="A2893" t="str">
        <f t="shared" si="68"/>
        <v/>
      </c>
    </row>
    <row r="2894" spans="1:1">
      <c r="A2894" t="str">
        <f t="shared" si="68"/>
        <v/>
      </c>
    </row>
    <row r="2895" spans="1:1">
      <c r="A2895" t="str">
        <f t="shared" si="68"/>
        <v/>
      </c>
    </row>
    <row r="2896" spans="1:1">
      <c r="A2896" t="str">
        <f t="shared" si="68"/>
        <v/>
      </c>
    </row>
    <row r="2897" spans="1:1">
      <c r="A2897" t="str">
        <f t="shared" si="68"/>
        <v/>
      </c>
    </row>
    <row r="2898" spans="1:1">
      <c r="A2898" t="str">
        <f t="shared" si="68"/>
        <v/>
      </c>
    </row>
    <row r="2899" spans="1:1">
      <c r="A2899" t="str">
        <f t="shared" si="68"/>
        <v/>
      </c>
    </row>
    <row r="2900" spans="1:1">
      <c r="A2900" t="str">
        <f t="shared" si="68"/>
        <v/>
      </c>
    </row>
    <row r="2901" spans="1:1">
      <c r="A2901" t="str">
        <f t="shared" si="68"/>
        <v/>
      </c>
    </row>
    <row r="2902" spans="1:1">
      <c r="A2902" t="str">
        <f t="shared" si="68"/>
        <v/>
      </c>
    </row>
    <row r="2903" spans="1:1">
      <c r="A2903" t="str">
        <f t="shared" si="68"/>
        <v/>
      </c>
    </row>
    <row r="2904" spans="1:1">
      <c r="A2904" t="str">
        <f t="shared" si="68"/>
        <v/>
      </c>
    </row>
    <row r="2905" spans="1:1">
      <c r="A2905" t="str">
        <f t="shared" si="68"/>
        <v/>
      </c>
    </row>
    <row r="2906" spans="1:1">
      <c r="A2906" t="str">
        <f t="shared" si="68"/>
        <v/>
      </c>
    </row>
    <row r="2907" spans="1:1">
      <c r="A2907" t="str">
        <f t="shared" si="68"/>
        <v/>
      </c>
    </row>
    <row r="2908" spans="1:1">
      <c r="A2908" t="str">
        <f t="shared" si="68"/>
        <v/>
      </c>
    </row>
    <row r="2909" spans="1:1">
      <c r="A2909" t="str">
        <f t="shared" si="68"/>
        <v/>
      </c>
    </row>
    <row r="2910" spans="1:1">
      <c r="A2910" t="str">
        <f t="shared" si="68"/>
        <v/>
      </c>
    </row>
    <row r="2911" spans="1:1">
      <c r="A2911" t="str">
        <f t="shared" si="68"/>
        <v/>
      </c>
    </row>
    <row r="2912" spans="1:1">
      <c r="A2912" t="str">
        <f t="shared" si="68"/>
        <v/>
      </c>
    </row>
    <row r="2913" spans="1:1">
      <c r="A2913" t="str">
        <f t="shared" si="68"/>
        <v/>
      </c>
    </row>
    <row r="2914" spans="1:1">
      <c r="A2914" t="str">
        <f t="shared" si="68"/>
        <v/>
      </c>
    </row>
    <row r="2915" spans="1:1">
      <c r="A2915" t="str">
        <f t="shared" si="68"/>
        <v/>
      </c>
    </row>
    <row r="2917" spans="1:1">
      <c r="A2917" t="str">
        <f t="shared" ref="A2917:A2943" si="69">B2917&amp;C2917</f>
        <v/>
      </c>
    </row>
    <row r="2918" spans="1:1">
      <c r="A2918" t="str">
        <f t="shared" si="69"/>
        <v/>
      </c>
    </row>
    <row r="2919" spans="1:1">
      <c r="A2919" t="str">
        <f t="shared" si="69"/>
        <v/>
      </c>
    </row>
    <row r="2920" spans="1:1">
      <c r="A2920" t="str">
        <f t="shared" si="69"/>
        <v/>
      </c>
    </row>
    <row r="2921" spans="1:1">
      <c r="A2921" t="str">
        <f t="shared" si="69"/>
        <v/>
      </c>
    </row>
    <row r="2922" spans="1:1">
      <c r="A2922" t="str">
        <f t="shared" si="69"/>
        <v/>
      </c>
    </row>
    <row r="2923" spans="1:1">
      <c r="A2923" t="str">
        <f t="shared" si="69"/>
        <v/>
      </c>
    </row>
    <row r="2924" spans="1:1">
      <c r="A2924" t="str">
        <f t="shared" si="69"/>
        <v/>
      </c>
    </row>
    <row r="2925" spans="1:1">
      <c r="A2925" t="str">
        <f t="shared" si="69"/>
        <v/>
      </c>
    </row>
    <row r="2926" spans="1:1">
      <c r="A2926" t="str">
        <f t="shared" si="69"/>
        <v/>
      </c>
    </row>
    <row r="2927" spans="1:1">
      <c r="A2927" t="str">
        <f t="shared" si="69"/>
        <v/>
      </c>
    </row>
    <row r="2928" spans="1:1">
      <c r="A2928" t="str">
        <f t="shared" si="69"/>
        <v/>
      </c>
    </row>
    <row r="2929" spans="1:1">
      <c r="A2929" t="str">
        <f t="shared" si="69"/>
        <v/>
      </c>
    </row>
    <row r="2930" spans="1:1">
      <c r="A2930" t="str">
        <f t="shared" si="69"/>
        <v/>
      </c>
    </row>
    <row r="2931" spans="1:1">
      <c r="A2931" t="str">
        <f t="shared" si="69"/>
        <v/>
      </c>
    </row>
    <row r="2932" spans="1:1">
      <c r="A2932" t="str">
        <f t="shared" si="69"/>
        <v/>
      </c>
    </row>
    <row r="2933" spans="1:1">
      <c r="A2933" t="str">
        <f t="shared" si="69"/>
        <v/>
      </c>
    </row>
    <row r="2934" spans="1:1">
      <c r="A2934" t="str">
        <f t="shared" si="69"/>
        <v/>
      </c>
    </row>
    <row r="2935" spans="1:1">
      <c r="A2935" t="str">
        <f t="shared" si="69"/>
        <v/>
      </c>
    </row>
    <row r="2936" spans="1:1">
      <c r="A2936" t="str">
        <f t="shared" si="69"/>
        <v/>
      </c>
    </row>
    <row r="2937" spans="1:1">
      <c r="A2937" t="str">
        <f t="shared" si="69"/>
        <v/>
      </c>
    </row>
    <row r="2938" spans="1:1">
      <c r="A2938" t="str">
        <f t="shared" si="69"/>
        <v/>
      </c>
    </row>
    <row r="2939" spans="1:1">
      <c r="A2939" t="str">
        <f t="shared" si="69"/>
        <v/>
      </c>
    </row>
    <row r="2940" spans="1:1">
      <c r="A2940" t="str">
        <f t="shared" si="69"/>
        <v/>
      </c>
    </row>
    <row r="2941" spans="1:1">
      <c r="A2941" t="str">
        <f t="shared" si="69"/>
        <v/>
      </c>
    </row>
    <row r="2942" spans="1:1">
      <c r="A2942" t="str">
        <f t="shared" si="69"/>
        <v/>
      </c>
    </row>
    <row r="2943" spans="1:1">
      <c r="A2943" t="str">
        <f t="shared" si="69"/>
        <v/>
      </c>
    </row>
    <row r="2945" spans="1:1">
      <c r="A2945" t="str">
        <f t="shared" ref="A2945:A2970" si="70">B2945&amp;C2945</f>
        <v/>
      </c>
    </row>
    <row r="2946" spans="1:1">
      <c r="A2946" t="str">
        <f t="shared" si="70"/>
        <v/>
      </c>
    </row>
    <row r="2947" spans="1:1">
      <c r="A2947" t="str">
        <f t="shared" si="70"/>
        <v/>
      </c>
    </row>
    <row r="2948" spans="1:1">
      <c r="A2948" t="str">
        <f t="shared" si="70"/>
        <v/>
      </c>
    </row>
    <row r="2949" spans="1:1">
      <c r="A2949" t="str">
        <f t="shared" si="70"/>
        <v/>
      </c>
    </row>
    <row r="2950" spans="1:1">
      <c r="A2950" t="str">
        <f t="shared" si="70"/>
        <v/>
      </c>
    </row>
    <row r="2951" spans="1:1">
      <c r="A2951" t="str">
        <f t="shared" si="70"/>
        <v/>
      </c>
    </row>
    <row r="2952" spans="1:1">
      <c r="A2952" t="str">
        <f t="shared" si="70"/>
        <v/>
      </c>
    </row>
    <row r="2953" spans="1:1">
      <c r="A2953" t="str">
        <f t="shared" si="70"/>
        <v/>
      </c>
    </row>
    <row r="2954" spans="1:1">
      <c r="A2954" t="str">
        <f t="shared" si="70"/>
        <v/>
      </c>
    </row>
    <row r="2955" spans="1:1">
      <c r="A2955" t="str">
        <f t="shared" si="70"/>
        <v/>
      </c>
    </row>
    <row r="2956" spans="1:1">
      <c r="A2956" t="str">
        <f t="shared" si="70"/>
        <v/>
      </c>
    </row>
    <row r="2957" spans="1:1">
      <c r="A2957" t="str">
        <f t="shared" si="70"/>
        <v/>
      </c>
    </row>
    <row r="2958" spans="1:1">
      <c r="A2958" t="str">
        <f t="shared" si="70"/>
        <v/>
      </c>
    </row>
    <row r="2959" spans="1:1">
      <c r="A2959" t="str">
        <f t="shared" si="70"/>
        <v/>
      </c>
    </row>
    <row r="2960" spans="1:1">
      <c r="A2960" t="str">
        <f t="shared" si="70"/>
        <v/>
      </c>
    </row>
    <row r="2961" spans="1:1">
      <c r="A2961" t="str">
        <f t="shared" si="70"/>
        <v/>
      </c>
    </row>
    <row r="2962" spans="1:1">
      <c r="A2962" t="str">
        <f t="shared" si="70"/>
        <v/>
      </c>
    </row>
    <row r="2963" spans="1:1">
      <c r="A2963" t="str">
        <f t="shared" si="70"/>
        <v/>
      </c>
    </row>
    <row r="2964" spans="1:1">
      <c r="A2964" t="str">
        <f t="shared" si="70"/>
        <v/>
      </c>
    </row>
    <row r="2965" spans="1:1">
      <c r="A2965" t="str">
        <f t="shared" si="70"/>
        <v/>
      </c>
    </row>
    <row r="2966" spans="1:1">
      <c r="A2966" t="str">
        <f t="shared" si="70"/>
        <v/>
      </c>
    </row>
    <row r="2967" spans="1:1">
      <c r="A2967" t="str">
        <f t="shared" si="70"/>
        <v/>
      </c>
    </row>
    <row r="2968" spans="1:1">
      <c r="A2968" t="str">
        <f t="shared" si="70"/>
        <v/>
      </c>
    </row>
    <row r="2969" spans="1:1">
      <c r="A2969" t="str">
        <f t="shared" si="70"/>
        <v/>
      </c>
    </row>
    <row r="2970" spans="1:1">
      <c r="A2970" t="str">
        <f t="shared" si="70"/>
        <v/>
      </c>
    </row>
    <row r="2972" spans="1:1">
      <c r="A2972" t="str">
        <f t="shared" ref="A2972:A2996" si="71">B2972&amp;C2972</f>
        <v/>
      </c>
    </row>
    <row r="2973" spans="1:1">
      <c r="A2973" t="str">
        <f t="shared" si="71"/>
        <v/>
      </c>
    </row>
    <row r="2974" spans="1:1">
      <c r="A2974" t="str">
        <f t="shared" si="71"/>
        <v/>
      </c>
    </row>
    <row r="2975" spans="1:1">
      <c r="A2975" t="str">
        <f t="shared" si="71"/>
        <v/>
      </c>
    </row>
    <row r="2976" spans="1:1">
      <c r="A2976" t="str">
        <f t="shared" si="71"/>
        <v/>
      </c>
    </row>
    <row r="2977" spans="1:1">
      <c r="A2977" t="str">
        <f t="shared" si="71"/>
        <v/>
      </c>
    </row>
    <row r="2978" spans="1:1">
      <c r="A2978" t="str">
        <f t="shared" si="71"/>
        <v/>
      </c>
    </row>
    <row r="2979" spans="1:1">
      <c r="A2979" t="str">
        <f t="shared" si="71"/>
        <v/>
      </c>
    </row>
    <row r="2980" spans="1:1">
      <c r="A2980" t="str">
        <f t="shared" si="71"/>
        <v/>
      </c>
    </row>
    <row r="2981" spans="1:1">
      <c r="A2981" t="str">
        <f t="shared" si="71"/>
        <v/>
      </c>
    </row>
    <row r="2982" spans="1:1">
      <c r="A2982" t="str">
        <f t="shared" si="71"/>
        <v/>
      </c>
    </row>
    <row r="2983" spans="1:1">
      <c r="A2983" t="str">
        <f t="shared" si="71"/>
        <v/>
      </c>
    </row>
    <row r="2984" spans="1:1">
      <c r="A2984" t="str">
        <f t="shared" si="71"/>
        <v/>
      </c>
    </row>
    <row r="2985" spans="1:1">
      <c r="A2985" t="str">
        <f t="shared" si="71"/>
        <v/>
      </c>
    </row>
    <row r="2986" spans="1:1">
      <c r="A2986" t="str">
        <f t="shared" si="71"/>
        <v/>
      </c>
    </row>
    <row r="2987" spans="1:1">
      <c r="A2987" t="str">
        <f t="shared" si="71"/>
        <v/>
      </c>
    </row>
    <row r="2988" spans="1:1">
      <c r="A2988" t="str">
        <f t="shared" si="71"/>
        <v/>
      </c>
    </row>
    <row r="2989" spans="1:1">
      <c r="A2989" t="str">
        <f t="shared" si="71"/>
        <v/>
      </c>
    </row>
    <row r="2990" spans="1:1">
      <c r="A2990" t="str">
        <f t="shared" si="71"/>
        <v/>
      </c>
    </row>
    <row r="2991" spans="1:1">
      <c r="A2991" t="str">
        <f t="shared" si="71"/>
        <v/>
      </c>
    </row>
    <row r="2992" spans="1:1">
      <c r="A2992" t="str">
        <f t="shared" si="71"/>
        <v/>
      </c>
    </row>
    <row r="2993" spans="1:1">
      <c r="A2993" t="str">
        <f t="shared" si="71"/>
        <v/>
      </c>
    </row>
    <row r="2994" spans="1:1">
      <c r="A2994" t="str">
        <f t="shared" si="71"/>
        <v/>
      </c>
    </row>
    <row r="2995" spans="1:1">
      <c r="A2995" t="str">
        <f t="shared" si="71"/>
        <v/>
      </c>
    </row>
    <row r="2996" spans="1:1">
      <c r="A2996" t="str">
        <f t="shared" si="71"/>
        <v/>
      </c>
    </row>
  </sheetData>
  <phoneticPr fontId="1"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sheetPr codeName="Sheet10"/>
  <dimension ref="A1:P2856"/>
  <sheetViews>
    <sheetView topLeftCell="A4" workbookViewId="0">
      <selection sqref="A1:XFD1"/>
    </sheetView>
  </sheetViews>
  <sheetFormatPr defaultRowHeight="13.5"/>
  <cols>
    <col min="1" max="1" width="9" style="32"/>
  </cols>
  <sheetData>
    <row r="1" spans="1:16" ht="54">
      <c r="B1" s="33" t="s">
        <v>27</v>
      </c>
      <c r="C1" s="33" t="s">
        <v>13</v>
      </c>
      <c r="D1" s="33" t="s">
        <v>14</v>
      </c>
      <c r="E1" s="33" t="s">
        <v>15</v>
      </c>
      <c r="F1" s="33" t="s">
        <v>16</v>
      </c>
      <c r="G1" s="33" t="s">
        <v>17</v>
      </c>
      <c r="H1" s="33" t="s">
        <v>18</v>
      </c>
      <c r="I1" s="33" t="s">
        <v>19</v>
      </c>
      <c r="J1" s="33" t="s">
        <v>20</v>
      </c>
      <c r="K1" s="33" t="s">
        <v>21</v>
      </c>
      <c r="L1" s="33" t="s">
        <v>22</v>
      </c>
      <c r="M1" s="33" t="s">
        <v>23</v>
      </c>
      <c r="N1" s="33" t="s">
        <v>24</v>
      </c>
      <c r="O1" s="33" t="s">
        <v>25</v>
      </c>
      <c r="P1" s="33" t="s">
        <v>26</v>
      </c>
    </row>
    <row r="2" spans="1:16">
      <c r="A2" s="32" t="str">
        <f t="shared" ref="A2:A65" si="0">B2&amp;C2</f>
        <v>11</v>
      </c>
      <c r="B2" s="34">
        <v>1</v>
      </c>
      <c r="C2" s="34">
        <v>1</v>
      </c>
      <c r="D2" s="34">
        <v>1981</v>
      </c>
      <c r="E2" s="34">
        <v>1981</v>
      </c>
      <c r="F2" s="34">
        <v>20000</v>
      </c>
      <c r="G2" s="34"/>
      <c r="H2" s="34"/>
      <c r="I2" s="34"/>
      <c r="J2" s="34">
        <v>891.45</v>
      </c>
      <c r="K2" s="34">
        <v>10.9</v>
      </c>
      <c r="L2" s="34">
        <v>10.9</v>
      </c>
      <c r="M2" s="34">
        <v>27.24</v>
      </c>
      <c r="N2" s="34">
        <v>27.24</v>
      </c>
      <c r="O2" s="34">
        <v>43.58</v>
      </c>
      <c r="P2" s="34">
        <v>43.58</v>
      </c>
    </row>
    <row r="3" spans="1:16">
      <c r="A3" s="32" t="str">
        <f t="shared" si="0"/>
        <v>22</v>
      </c>
      <c r="B3" s="35">
        <v>2</v>
      </c>
      <c r="C3" s="35">
        <v>2</v>
      </c>
      <c r="D3" s="35">
        <v>1981</v>
      </c>
      <c r="E3" s="35">
        <v>3962</v>
      </c>
      <c r="F3" s="35">
        <v>20000</v>
      </c>
      <c r="G3" s="35"/>
      <c r="H3" s="35"/>
      <c r="I3" s="35"/>
      <c r="J3" s="35">
        <v>2357</v>
      </c>
      <c r="K3" s="35">
        <v>25.44</v>
      </c>
      <c r="L3" s="35">
        <v>36.659999999999997</v>
      </c>
      <c r="M3" s="35">
        <v>63.59</v>
      </c>
      <c r="N3" s="35">
        <v>91.65</v>
      </c>
      <c r="O3" s="35">
        <v>101.75</v>
      </c>
      <c r="P3" s="35">
        <v>146.63999999999999</v>
      </c>
    </row>
    <row r="4" spans="1:16">
      <c r="A4" s="32" t="str">
        <f t="shared" si="0"/>
        <v>33</v>
      </c>
      <c r="B4" s="34">
        <v>3</v>
      </c>
      <c r="C4" s="34">
        <v>3</v>
      </c>
      <c r="D4" s="34">
        <v>1981</v>
      </c>
      <c r="E4" s="34">
        <v>5943</v>
      </c>
      <c r="F4" s="34">
        <v>20000</v>
      </c>
      <c r="G4" s="34">
        <v>900</v>
      </c>
      <c r="H4" s="34">
        <v>900</v>
      </c>
      <c r="I4" s="34"/>
      <c r="J4" s="34">
        <v>2983</v>
      </c>
      <c r="K4" s="34">
        <v>40.479999999999997</v>
      </c>
      <c r="L4" s="34">
        <v>78.239999999999995</v>
      </c>
      <c r="M4" s="34">
        <v>101.19</v>
      </c>
      <c r="N4" s="34">
        <v>195.59</v>
      </c>
      <c r="O4" s="34">
        <v>161.91</v>
      </c>
      <c r="P4" s="34">
        <v>312.95</v>
      </c>
    </row>
    <row r="5" spans="1:16">
      <c r="A5" s="32" t="str">
        <f t="shared" si="0"/>
        <v>44</v>
      </c>
      <c r="B5" s="35">
        <v>4</v>
      </c>
      <c r="C5" s="35">
        <v>4</v>
      </c>
      <c r="D5" s="35">
        <v>1981</v>
      </c>
      <c r="E5" s="35">
        <v>7924</v>
      </c>
      <c r="F5" s="35">
        <v>20000</v>
      </c>
      <c r="G5" s="35"/>
      <c r="H5" s="35">
        <v>927</v>
      </c>
      <c r="I5" s="35"/>
      <c r="J5" s="35">
        <v>4827</v>
      </c>
      <c r="K5" s="35">
        <v>50.49</v>
      </c>
      <c r="L5" s="35">
        <v>131.08000000000001</v>
      </c>
      <c r="M5" s="35">
        <v>126.23</v>
      </c>
      <c r="N5" s="35">
        <v>327.69</v>
      </c>
      <c r="O5" s="35">
        <v>201.97</v>
      </c>
      <c r="P5" s="35">
        <v>524.30999999999995</v>
      </c>
    </row>
    <row r="6" spans="1:16">
      <c r="A6" s="32" t="str">
        <f t="shared" si="0"/>
        <v>55</v>
      </c>
      <c r="B6" s="34">
        <v>5</v>
      </c>
      <c r="C6" s="34">
        <v>5</v>
      </c>
      <c r="D6" s="34">
        <v>1981</v>
      </c>
      <c r="E6" s="34">
        <v>9905</v>
      </c>
      <c r="F6" s="34">
        <v>20000</v>
      </c>
      <c r="G6" s="34"/>
      <c r="H6" s="34">
        <v>954.81</v>
      </c>
      <c r="I6" s="34"/>
      <c r="J6" s="34">
        <v>6752</v>
      </c>
      <c r="K6" s="34">
        <v>69.78</v>
      </c>
      <c r="L6" s="34">
        <v>204.79</v>
      </c>
      <c r="M6" s="34">
        <v>174.46</v>
      </c>
      <c r="N6" s="34">
        <v>511.98</v>
      </c>
      <c r="O6" s="34">
        <v>279.13</v>
      </c>
      <c r="P6" s="34">
        <v>819.17</v>
      </c>
    </row>
    <row r="7" spans="1:16">
      <c r="A7" s="32" t="str">
        <f t="shared" si="0"/>
        <v>66</v>
      </c>
      <c r="B7" s="35">
        <v>6</v>
      </c>
      <c r="C7" s="35">
        <v>6</v>
      </c>
      <c r="D7" s="35">
        <v>1981</v>
      </c>
      <c r="E7" s="35">
        <v>11886</v>
      </c>
      <c r="F7" s="35">
        <v>20000</v>
      </c>
      <c r="G7" s="35">
        <v>900</v>
      </c>
      <c r="H7" s="35">
        <v>1883.45</v>
      </c>
      <c r="I7" s="35"/>
      <c r="J7" s="35">
        <v>7893</v>
      </c>
      <c r="K7" s="35">
        <v>89.5</v>
      </c>
      <c r="L7" s="35">
        <v>300.44</v>
      </c>
      <c r="M7" s="35">
        <v>223.76</v>
      </c>
      <c r="N7" s="35">
        <v>751.1</v>
      </c>
      <c r="O7" s="35">
        <v>358.01</v>
      </c>
      <c r="P7" s="35">
        <v>1201.76</v>
      </c>
    </row>
    <row r="8" spans="1:16">
      <c r="A8" s="32" t="str">
        <f t="shared" si="0"/>
        <v>77</v>
      </c>
      <c r="B8" s="34">
        <v>7</v>
      </c>
      <c r="C8" s="34">
        <v>7</v>
      </c>
      <c r="D8" s="34">
        <v>1981</v>
      </c>
      <c r="E8" s="34">
        <v>13867</v>
      </c>
      <c r="F8" s="34">
        <v>20000</v>
      </c>
      <c r="G8" s="34"/>
      <c r="H8" s="34">
        <v>1939.96</v>
      </c>
      <c r="I8" s="34"/>
      <c r="J8" s="34">
        <v>9953</v>
      </c>
      <c r="K8" s="34">
        <v>100.64</v>
      </c>
      <c r="L8" s="34">
        <v>410.1</v>
      </c>
      <c r="M8" s="34">
        <v>251.61</v>
      </c>
      <c r="N8" s="34">
        <v>1025.24</v>
      </c>
      <c r="O8" s="34">
        <v>402.57</v>
      </c>
      <c r="P8" s="34">
        <v>1640.39</v>
      </c>
    </row>
    <row r="9" spans="1:16">
      <c r="A9" s="32" t="str">
        <f t="shared" si="0"/>
        <v>88</v>
      </c>
      <c r="B9" s="35">
        <v>8</v>
      </c>
      <c r="C9" s="35">
        <v>8</v>
      </c>
      <c r="D9" s="35">
        <v>1981</v>
      </c>
      <c r="E9" s="35">
        <v>15848</v>
      </c>
      <c r="F9" s="35">
        <v>20000</v>
      </c>
      <c r="G9" s="35"/>
      <c r="H9" s="35">
        <v>1998.16</v>
      </c>
      <c r="I9" s="35"/>
      <c r="J9" s="35">
        <v>12095</v>
      </c>
      <c r="K9" s="35">
        <v>121.03</v>
      </c>
      <c r="L9" s="35">
        <v>543.42999999999995</v>
      </c>
      <c r="M9" s="35">
        <v>302.58</v>
      </c>
      <c r="N9" s="35">
        <v>1358.58</v>
      </c>
      <c r="O9" s="35">
        <v>484.13</v>
      </c>
      <c r="P9" s="35">
        <v>2173.73</v>
      </c>
    </row>
    <row r="10" spans="1:16">
      <c r="A10" s="32" t="str">
        <f t="shared" si="0"/>
        <v>99</v>
      </c>
      <c r="B10" s="34">
        <v>9</v>
      </c>
      <c r="C10" s="34">
        <v>9</v>
      </c>
      <c r="D10" s="34">
        <v>1981</v>
      </c>
      <c r="E10" s="34">
        <v>17829</v>
      </c>
      <c r="F10" s="34">
        <v>20000</v>
      </c>
      <c r="G10" s="34">
        <v>900</v>
      </c>
      <c r="H10" s="34">
        <v>2958.1</v>
      </c>
      <c r="I10" s="34"/>
      <c r="J10" s="34">
        <v>13430</v>
      </c>
      <c r="K10" s="34">
        <v>141.84</v>
      </c>
      <c r="L10" s="34">
        <v>701.58</v>
      </c>
      <c r="M10" s="34">
        <v>354.61</v>
      </c>
      <c r="N10" s="34">
        <v>1753.95</v>
      </c>
      <c r="O10" s="34">
        <v>567.37</v>
      </c>
      <c r="P10" s="34">
        <v>2806.32</v>
      </c>
    </row>
    <row r="11" spans="1:16">
      <c r="A11" s="32" t="str">
        <f t="shared" si="0"/>
        <v>1010</v>
      </c>
      <c r="B11" s="35">
        <v>10</v>
      </c>
      <c r="C11" s="35">
        <v>10</v>
      </c>
      <c r="D11" s="35">
        <v>1981</v>
      </c>
      <c r="E11" s="35">
        <v>19810</v>
      </c>
      <c r="F11" s="35">
        <v>20000</v>
      </c>
      <c r="G11" s="35"/>
      <c r="H11" s="35">
        <v>3046.84</v>
      </c>
      <c r="I11" s="35"/>
      <c r="J11" s="35">
        <v>15715</v>
      </c>
      <c r="K11" s="35">
        <v>154.08000000000001</v>
      </c>
      <c r="L11" s="35">
        <v>876.71</v>
      </c>
      <c r="M11" s="35">
        <v>385.21</v>
      </c>
      <c r="N11" s="35">
        <v>2191.77</v>
      </c>
      <c r="O11" s="35">
        <v>616.33000000000004</v>
      </c>
      <c r="P11" s="35">
        <v>3506.84</v>
      </c>
    </row>
    <row r="12" spans="1:16">
      <c r="A12" s="32" t="str">
        <f t="shared" si="0"/>
        <v>1111</v>
      </c>
      <c r="B12" s="34">
        <v>11</v>
      </c>
      <c r="C12" s="34">
        <v>11</v>
      </c>
      <c r="D12" s="34"/>
      <c r="E12" s="34">
        <v>19810</v>
      </c>
      <c r="F12" s="34">
        <v>20000</v>
      </c>
      <c r="G12" s="34"/>
      <c r="H12" s="34">
        <v>3138.25</v>
      </c>
      <c r="I12" s="34"/>
      <c r="J12" s="34">
        <v>16028</v>
      </c>
      <c r="K12" s="34">
        <v>157.15</v>
      </c>
      <c r="L12" s="34">
        <v>1060.1600000000001</v>
      </c>
      <c r="M12" s="34">
        <v>392.88</v>
      </c>
      <c r="N12" s="34">
        <v>2650.4</v>
      </c>
      <c r="O12" s="34">
        <v>628.6</v>
      </c>
      <c r="P12" s="34">
        <v>4240.6499999999996</v>
      </c>
    </row>
    <row r="13" spans="1:16">
      <c r="A13" s="32" t="str">
        <f t="shared" si="0"/>
        <v>1212</v>
      </c>
      <c r="B13" s="35">
        <v>12</v>
      </c>
      <c r="C13" s="35">
        <v>12</v>
      </c>
      <c r="D13" s="35"/>
      <c r="E13" s="35">
        <v>19810</v>
      </c>
      <c r="F13" s="35">
        <v>20000</v>
      </c>
      <c r="G13" s="35">
        <v>900</v>
      </c>
      <c r="H13" s="35">
        <v>4132.3999999999996</v>
      </c>
      <c r="I13" s="35"/>
      <c r="J13" s="35">
        <v>15448</v>
      </c>
      <c r="K13" s="35">
        <v>160.28</v>
      </c>
      <c r="L13" s="35">
        <v>1252.25</v>
      </c>
      <c r="M13" s="35">
        <v>400.7</v>
      </c>
      <c r="N13" s="35">
        <v>3130.62</v>
      </c>
      <c r="O13" s="35">
        <v>641.12</v>
      </c>
      <c r="P13" s="35">
        <v>5008.9799999999996</v>
      </c>
    </row>
    <row r="14" spans="1:16">
      <c r="A14" s="32" t="str">
        <f t="shared" si="0"/>
        <v>1313</v>
      </c>
      <c r="B14" s="34">
        <v>13</v>
      </c>
      <c r="C14" s="34">
        <v>13</v>
      </c>
      <c r="D14" s="34"/>
      <c r="E14" s="34">
        <v>19810</v>
      </c>
      <c r="F14" s="34">
        <v>20000</v>
      </c>
      <c r="G14" s="34"/>
      <c r="H14" s="34">
        <v>4256.37</v>
      </c>
      <c r="I14" s="34"/>
      <c r="J14" s="34">
        <v>15756</v>
      </c>
      <c r="K14" s="34">
        <v>154.47999999999999</v>
      </c>
      <c r="L14" s="34">
        <v>1444.29</v>
      </c>
      <c r="M14" s="34">
        <v>386.2</v>
      </c>
      <c r="N14" s="34">
        <v>3610.73</v>
      </c>
      <c r="O14" s="34">
        <v>617.91999999999996</v>
      </c>
      <c r="P14" s="34">
        <v>5777.17</v>
      </c>
    </row>
    <row r="15" spans="1:16">
      <c r="A15" s="32" t="str">
        <f t="shared" si="0"/>
        <v>1414</v>
      </c>
      <c r="B15" s="35">
        <v>14</v>
      </c>
      <c r="C15" s="35">
        <v>14</v>
      </c>
      <c r="D15" s="35"/>
      <c r="E15" s="35">
        <v>19810</v>
      </c>
      <c r="F15" s="35">
        <v>20000</v>
      </c>
      <c r="G15" s="35"/>
      <c r="H15" s="35">
        <v>4384.0600000000004</v>
      </c>
      <c r="I15" s="35"/>
      <c r="J15" s="35">
        <v>16070</v>
      </c>
      <c r="K15" s="35">
        <v>157.56</v>
      </c>
      <c r="L15" s="35">
        <v>1645.18</v>
      </c>
      <c r="M15" s="35">
        <v>393.9</v>
      </c>
      <c r="N15" s="35">
        <v>4112.96</v>
      </c>
      <c r="O15" s="35">
        <v>630.24</v>
      </c>
      <c r="P15" s="35">
        <v>6580.73</v>
      </c>
    </row>
    <row r="16" spans="1:16">
      <c r="A16" s="32" t="str">
        <f t="shared" si="0"/>
        <v>1515</v>
      </c>
      <c r="B16" s="34">
        <v>15</v>
      </c>
      <c r="C16" s="34">
        <v>15</v>
      </c>
      <c r="D16" s="34"/>
      <c r="E16" s="34">
        <v>19810</v>
      </c>
      <c r="F16" s="34">
        <v>20000</v>
      </c>
      <c r="G16" s="34">
        <v>900</v>
      </c>
      <c r="H16" s="34">
        <v>5415.58</v>
      </c>
      <c r="I16" s="34"/>
      <c r="J16" s="34">
        <v>15490</v>
      </c>
      <c r="K16" s="34">
        <v>160.69999999999999</v>
      </c>
      <c r="L16" s="34">
        <v>1855.24</v>
      </c>
      <c r="M16" s="34">
        <v>401.75</v>
      </c>
      <c r="N16" s="34">
        <v>4638.09</v>
      </c>
      <c r="O16" s="34">
        <v>642.79999999999995</v>
      </c>
      <c r="P16" s="34">
        <v>7420.95</v>
      </c>
    </row>
    <row r="17" spans="1:16">
      <c r="A17" s="32" t="str">
        <f t="shared" si="0"/>
        <v>1616</v>
      </c>
      <c r="B17" s="35">
        <v>16</v>
      </c>
      <c r="C17" s="35">
        <v>16</v>
      </c>
      <c r="D17" s="35"/>
      <c r="E17" s="35">
        <v>19810</v>
      </c>
      <c r="F17" s="35">
        <v>20000</v>
      </c>
      <c r="G17" s="35"/>
      <c r="H17" s="35">
        <v>5578.05</v>
      </c>
      <c r="I17" s="35"/>
      <c r="J17" s="35">
        <v>15798</v>
      </c>
      <c r="K17" s="35">
        <v>154.9</v>
      </c>
      <c r="L17" s="35">
        <v>2065.79</v>
      </c>
      <c r="M17" s="35">
        <v>387.25</v>
      </c>
      <c r="N17" s="35">
        <v>5164.49</v>
      </c>
      <c r="O17" s="35">
        <v>619.6</v>
      </c>
      <c r="P17" s="35">
        <v>8263.18</v>
      </c>
    </row>
    <row r="18" spans="1:16">
      <c r="A18" s="32" t="str">
        <f t="shared" si="0"/>
        <v>1717</v>
      </c>
      <c r="B18" s="34">
        <v>17</v>
      </c>
      <c r="C18" s="34">
        <v>17</v>
      </c>
      <c r="D18" s="34"/>
      <c r="E18" s="34">
        <v>19810</v>
      </c>
      <c r="F18" s="34">
        <v>20000</v>
      </c>
      <c r="G18" s="34"/>
      <c r="H18" s="34">
        <v>5745.39</v>
      </c>
      <c r="I18" s="34"/>
      <c r="J18" s="34">
        <v>16113</v>
      </c>
      <c r="K18" s="34">
        <v>157.97999999999999</v>
      </c>
      <c r="L18" s="34">
        <v>2285.75</v>
      </c>
      <c r="M18" s="34">
        <v>394.95</v>
      </c>
      <c r="N18" s="34">
        <v>5714.37</v>
      </c>
      <c r="O18" s="34">
        <v>631.91999999999996</v>
      </c>
      <c r="P18" s="34">
        <v>9143</v>
      </c>
    </row>
    <row r="19" spans="1:16">
      <c r="A19" s="32" t="str">
        <f t="shared" si="0"/>
        <v>1818</v>
      </c>
      <c r="B19" s="35">
        <v>18</v>
      </c>
      <c r="C19" s="35">
        <v>18</v>
      </c>
      <c r="D19" s="35"/>
      <c r="E19" s="35">
        <v>19810</v>
      </c>
      <c r="F19" s="35">
        <v>20000</v>
      </c>
      <c r="G19" s="35">
        <v>900</v>
      </c>
      <c r="H19" s="35">
        <v>6817.75</v>
      </c>
      <c r="I19" s="35"/>
      <c r="J19" s="35">
        <v>15534</v>
      </c>
      <c r="K19" s="35">
        <v>161.13</v>
      </c>
      <c r="L19" s="35">
        <v>2515.4499999999998</v>
      </c>
      <c r="M19" s="35">
        <v>402.83</v>
      </c>
      <c r="N19" s="35">
        <v>6288.63</v>
      </c>
      <c r="O19" s="35">
        <v>644.52</v>
      </c>
      <c r="P19" s="35">
        <v>10061.799999999999</v>
      </c>
    </row>
    <row r="20" spans="1:16">
      <c r="A20" s="32" t="str">
        <f t="shared" si="0"/>
        <v>1919</v>
      </c>
      <c r="B20" s="34">
        <v>19</v>
      </c>
      <c r="C20" s="34">
        <v>19</v>
      </c>
      <c r="D20" s="34"/>
      <c r="E20" s="34">
        <v>19810</v>
      </c>
      <c r="F20" s="34">
        <v>20000</v>
      </c>
      <c r="G20" s="34"/>
      <c r="H20" s="34">
        <v>7022.29</v>
      </c>
      <c r="I20" s="34"/>
      <c r="J20" s="34">
        <v>15842</v>
      </c>
      <c r="K20" s="34">
        <v>155.34</v>
      </c>
      <c r="L20" s="34">
        <v>2746.25</v>
      </c>
      <c r="M20" s="34">
        <v>388.35</v>
      </c>
      <c r="N20" s="34">
        <v>6865.64</v>
      </c>
      <c r="O20" s="34">
        <v>621.36</v>
      </c>
      <c r="P20" s="34">
        <v>10985.02</v>
      </c>
    </row>
    <row r="21" spans="1:16">
      <c r="A21" s="32" t="str">
        <f t="shared" si="0"/>
        <v>2020</v>
      </c>
      <c r="B21" s="35">
        <v>20</v>
      </c>
      <c r="C21" s="35">
        <v>20</v>
      </c>
      <c r="D21" s="35"/>
      <c r="E21" s="35">
        <v>19810</v>
      </c>
      <c r="F21" s="35">
        <v>20000</v>
      </c>
      <c r="G21" s="35"/>
      <c r="H21" s="35">
        <v>7232.95</v>
      </c>
      <c r="I21" s="35"/>
      <c r="J21" s="35">
        <v>16157</v>
      </c>
      <c r="K21" s="35">
        <v>158.41999999999999</v>
      </c>
      <c r="L21" s="35">
        <v>2987.06</v>
      </c>
      <c r="M21" s="35">
        <v>396.05</v>
      </c>
      <c r="N21" s="35">
        <v>7467.66</v>
      </c>
      <c r="O21" s="35">
        <v>633.67999999999995</v>
      </c>
      <c r="P21" s="35">
        <v>11948.25</v>
      </c>
    </row>
    <row r="22" spans="1:16">
      <c r="A22" s="32" t="str">
        <f t="shared" si="0"/>
        <v>2121</v>
      </c>
      <c r="B22" s="34">
        <v>21</v>
      </c>
      <c r="C22" s="34">
        <v>21</v>
      </c>
      <c r="D22" s="34"/>
      <c r="E22" s="34">
        <v>19810</v>
      </c>
      <c r="F22" s="34">
        <v>20000</v>
      </c>
      <c r="G22" s="34">
        <v>900</v>
      </c>
      <c r="H22" s="34">
        <v>8349.94</v>
      </c>
      <c r="I22" s="34"/>
      <c r="J22" s="34">
        <v>15578</v>
      </c>
      <c r="K22" s="34">
        <v>161.57</v>
      </c>
      <c r="L22" s="34">
        <v>3238.24</v>
      </c>
      <c r="M22" s="34">
        <v>403.93</v>
      </c>
      <c r="N22" s="34">
        <v>8095.61</v>
      </c>
      <c r="O22" s="34">
        <v>646.28</v>
      </c>
      <c r="P22" s="34">
        <v>12952.98</v>
      </c>
    </row>
    <row r="23" spans="1:16">
      <c r="A23" s="32" t="str">
        <f t="shared" si="0"/>
        <v>2222</v>
      </c>
      <c r="B23" s="35">
        <v>22</v>
      </c>
      <c r="C23" s="35">
        <v>22</v>
      </c>
      <c r="D23" s="35"/>
      <c r="E23" s="35">
        <v>19810</v>
      </c>
      <c r="F23" s="35">
        <v>20000</v>
      </c>
      <c r="G23" s="35"/>
      <c r="H23" s="35">
        <v>8600.44</v>
      </c>
      <c r="I23" s="35"/>
      <c r="J23" s="35">
        <v>15888</v>
      </c>
      <c r="K23" s="35">
        <v>155.78</v>
      </c>
      <c r="L23" s="35">
        <v>3491.17</v>
      </c>
      <c r="M23" s="35">
        <v>389.45</v>
      </c>
      <c r="N23" s="35">
        <v>8727.93</v>
      </c>
      <c r="O23" s="35">
        <v>623.12</v>
      </c>
      <c r="P23" s="35">
        <v>13964.69</v>
      </c>
    </row>
    <row r="24" spans="1:16">
      <c r="A24" s="32" t="str">
        <f t="shared" si="0"/>
        <v>2323</v>
      </c>
      <c r="B24" s="34">
        <v>23</v>
      </c>
      <c r="C24" s="34">
        <v>23</v>
      </c>
      <c r="D24" s="34"/>
      <c r="E24" s="34">
        <v>19810</v>
      </c>
      <c r="F24" s="34">
        <v>20000</v>
      </c>
      <c r="G24" s="34"/>
      <c r="H24" s="34">
        <v>8858.4500000000007</v>
      </c>
      <c r="I24" s="34"/>
      <c r="J24" s="34">
        <v>16203</v>
      </c>
      <c r="K24" s="34">
        <v>158.88</v>
      </c>
      <c r="L24" s="34">
        <v>3754.79</v>
      </c>
      <c r="M24" s="34">
        <v>397.2</v>
      </c>
      <c r="N24" s="34">
        <v>9386.9699999999993</v>
      </c>
      <c r="O24" s="34">
        <v>635.52</v>
      </c>
      <c r="P24" s="34">
        <v>15019.15</v>
      </c>
    </row>
    <row r="25" spans="1:16">
      <c r="A25" s="32" t="str">
        <f t="shared" si="0"/>
        <v>2424</v>
      </c>
      <c r="B25" s="35">
        <v>24</v>
      </c>
      <c r="C25" s="35">
        <v>24</v>
      </c>
      <c r="D25" s="35"/>
      <c r="E25" s="35">
        <v>19810</v>
      </c>
      <c r="F25" s="35">
        <v>20000</v>
      </c>
      <c r="G25" s="35">
        <v>900</v>
      </c>
      <c r="H25" s="35">
        <v>10024.209999999999</v>
      </c>
      <c r="I25" s="35"/>
      <c r="J25" s="35">
        <v>15626</v>
      </c>
      <c r="K25" s="35">
        <v>162.03</v>
      </c>
      <c r="L25" s="35">
        <v>4029.46</v>
      </c>
      <c r="M25" s="35">
        <v>405.08</v>
      </c>
      <c r="N25" s="35">
        <v>10073.65</v>
      </c>
      <c r="O25" s="35">
        <v>648.12</v>
      </c>
      <c r="P25" s="35">
        <v>16117.84</v>
      </c>
    </row>
    <row r="26" spans="1:16">
      <c r="A26" s="32" t="str">
        <f t="shared" si="0"/>
        <v>2525</v>
      </c>
      <c r="B26" s="34">
        <v>25</v>
      </c>
      <c r="C26" s="34">
        <v>25</v>
      </c>
      <c r="D26" s="34"/>
      <c r="E26" s="34">
        <v>19810</v>
      </c>
      <c r="F26" s="34">
        <v>20000</v>
      </c>
      <c r="G26" s="34"/>
      <c r="H26" s="34">
        <v>10324.93</v>
      </c>
      <c r="I26" s="34"/>
      <c r="J26" s="34">
        <v>15936</v>
      </c>
      <c r="K26" s="34">
        <v>156.26</v>
      </c>
      <c r="L26" s="34">
        <v>4306.6000000000004</v>
      </c>
      <c r="M26" s="34">
        <v>390.65</v>
      </c>
      <c r="N26" s="34">
        <v>10766.51</v>
      </c>
      <c r="O26" s="34">
        <v>625.04</v>
      </c>
      <c r="P26" s="34">
        <v>17226.419999999998</v>
      </c>
    </row>
    <row r="27" spans="1:16">
      <c r="A27" s="32" t="str">
        <f t="shared" si="0"/>
        <v>2626</v>
      </c>
      <c r="B27" s="35">
        <v>26</v>
      </c>
      <c r="C27" s="35">
        <v>26</v>
      </c>
      <c r="D27" s="35"/>
      <c r="E27" s="35">
        <v>19810</v>
      </c>
      <c r="F27" s="35">
        <v>20000</v>
      </c>
      <c r="G27" s="35"/>
      <c r="H27" s="35">
        <v>10634.68</v>
      </c>
      <c r="I27" s="35"/>
      <c r="J27" s="35">
        <v>16253</v>
      </c>
      <c r="K27" s="35">
        <v>159.36000000000001</v>
      </c>
      <c r="L27" s="35">
        <v>4595.16</v>
      </c>
      <c r="M27" s="35">
        <v>398.4</v>
      </c>
      <c r="N27" s="35">
        <v>11487.91</v>
      </c>
      <c r="O27" s="35">
        <v>637.44000000000005</v>
      </c>
      <c r="P27" s="35">
        <v>18380.650000000001</v>
      </c>
    </row>
    <row r="28" spans="1:16">
      <c r="A28" s="32" t="str">
        <f t="shared" si="0"/>
        <v>2727</v>
      </c>
      <c r="B28" s="34">
        <v>27</v>
      </c>
      <c r="C28" s="34">
        <v>27</v>
      </c>
      <c r="D28" s="34"/>
      <c r="E28" s="34">
        <v>19810</v>
      </c>
      <c r="F28" s="34">
        <v>20000</v>
      </c>
      <c r="G28" s="34">
        <v>900</v>
      </c>
      <c r="H28" s="34">
        <v>11853.72</v>
      </c>
      <c r="I28" s="34"/>
      <c r="J28" s="34">
        <v>15676</v>
      </c>
      <c r="K28" s="34">
        <v>162.53</v>
      </c>
      <c r="L28" s="34">
        <v>4895.55</v>
      </c>
      <c r="M28" s="34">
        <v>406.33</v>
      </c>
      <c r="N28" s="34">
        <v>12238.87</v>
      </c>
      <c r="O28" s="34">
        <v>650.12</v>
      </c>
      <c r="P28" s="34">
        <v>19582.189999999999</v>
      </c>
    </row>
    <row r="29" spans="1:16">
      <c r="A29" s="32" t="str">
        <f t="shared" si="0"/>
        <v>2828</v>
      </c>
      <c r="B29" s="35">
        <v>28</v>
      </c>
      <c r="C29" s="35">
        <v>28</v>
      </c>
      <c r="D29" s="35"/>
      <c r="E29" s="35">
        <v>19810</v>
      </c>
      <c r="F29" s="35">
        <v>20000</v>
      </c>
      <c r="G29" s="35"/>
      <c r="H29" s="35">
        <v>12209.33</v>
      </c>
      <c r="I29" s="35"/>
      <c r="J29" s="35">
        <v>15987</v>
      </c>
      <c r="K29" s="35">
        <v>156.76</v>
      </c>
      <c r="L29" s="35">
        <v>5199.17</v>
      </c>
      <c r="M29" s="35">
        <v>391.9</v>
      </c>
      <c r="N29" s="35">
        <v>12997.93</v>
      </c>
      <c r="O29" s="35">
        <v>627.04</v>
      </c>
      <c r="P29" s="35">
        <v>20796.689999999999</v>
      </c>
    </row>
    <row r="30" spans="1:16">
      <c r="A30" s="32" t="str">
        <f t="shared" si="0"/>
        <v>2929</v>
      </c>
      <c r="B30" s="34">
        <v>29</v>
      </c>
      <c r="C30" s="34">
        <v>29</v>
      </c>
      <c r="D30" s="34"/>
      <c r="E30" s="34">
        <v>19810</v>
      </c>
      <c r="F30" s="34">
        <v>20000</v>
      </c>
      <c r="G30" s="34"/>
      <c r="H30" s="34">
        <v>12575.61</v>
      </c>
      <c r="I30" s="34"/>
      <c r="J30" s="34">
        <v>16305</v>
      </c>
      <c r="K30" s="34">
        <v>159.87</v>
      </c>
      <c r="L30" s="34">
        <v>5515.02</v>
      </c>
      <c r="M30" s="34">
        <v>399.68</v>
      </c>
      <c r="N30" s="34">
        <v>13787.55</v>
      </c>
      <c r="O30" s="34">
        <v>639.48</v>
      </c>
      <c r="P30" s="34">
        <v>22060.080000000002</v>
      </c>
    </row>
    <row r="31" spans="1:16">
      <c r="A31" s="32" t="str">
        <f t="shared" si="0"/>
        <v>3030</v>
      </c>
      <c r="B31" s="35">
        <v>30</v>
      </c>
      <c r="C31" s="35">
        <v>30</v>
      </c>
      <c r="D31" s="35"/>
      <c r="E31" s="35">
        <v>19810</v>
      </c>
      <c r="F31" s="35">
        <v>20000</v>
      </c>
      <c r="G31" s="35">
        <v>900</v>
      </c>
      <c r="H31" s="35">
        <v>13852.88</v>
      </c>
      <c r="I31" s="35"/>
      <c r="J31" s="35">
        <v>15729</v>
      </c>
      <c r="K31" s="35">
        <v>163.05000000000001</v>
      </c>
      <c r="L31" s="35">
        <v>5843.52</v>
      </c>
      <c r="M31" s="35">
        <v>407.63</v>
      </c>
      <c r="N31" s="35">
        <v>14608.8</v>
      </c>
      <c r="O31" s="35">
        <v>652.20000000000005</v>
      </c>
      <c r="P31" s="35">
        <v>23374.080000000002</v>
      </c>
    </row>
    <row r="32" spans="1:16">
      <c r="A32" s="32" t="str">
        <f t="shared" si="0"/>
        <v>3131</v>
      </c>
      <c r="B32" s="34">
        <v>31</v>
      </c>
      <c r="C32" s="34">
        <v>31</v>
      </c>
      <c r="D32" s="34"/>
      <c r="E32" s="34">
        <v>19810</v>
      </c>
      <c r="F32" s="34">
        <v>20000</v>
      </c>
      <c r="G32" s="34"/>
      <c r="H32" s="34">
        <v>14268.47</v>
      </c>
      <c r="I32" s="34"/>
      <c r="J32" s="34">
        <v>16041</v>
      </c>
      <c r="K32" s="34">
        <v>157.29</v>
      </c>
      <c r="L32" s="34">
        <v>6176.11</v>
      </c>
      <c r="M32" s="34">
        <v>393.23</v>
      </c>
      <c r="N32" s="34">
        <v>15440.29</v>
      </c>
      <c r="O32" s="34">
        <v>629.16</v>
      </c>
      <c r="P32" s="34">
        <v>24704.46</v>
      </c>
    </row>
    <row r="33" spans="1:16">
      <c r="A33" s="32" t="str">
        <f t="shared" si="0"/>
        <v>3232</v>
      </c>
      <c r="B33" s="35">
        <v>32</v>
      </c>
      <c r="C33" s="35">
        <v>32</v>
      </c>
      <c r="D33" s="35"/>
      <c r="E33" s="35">
        <v>19810</v>
      </c>
      <c r="F33" s="35">
        <v>20000</v>
      </c>
      <c r="G33" s="35"/>
      <c r="H33" s="35">
        <v>14696.52</v>
      </c>
      <c r="I33" s="35"/>
      <c r="J33" s="35">
        <v>16360</v>
      </c>
      <c r="K33" s="35">
        <v>160.41</v>
      </c>
      <c r="L33" s="35">
        <v>6521.81</v>
      </c>
      <c r="M33" s="35">
        <v>401.03</v>
      </c>
      <c r="N33" s="35">
        <v>16304.52</v>
      </c>
      <c r="O33" s="35">
        <v>641.64</v>
      </c>
      <c r="P33" s="35">
        <v>26087.23</v>
      </c>
    </row>
    <row r="34" spans="1:16">
      <c r="A34" s="32" t="str">
        <f t="shared" si="0"/>
        <v>3333</v>
      </c>
      <c r="B34" s="34">
        <v>33</v>
      </c>
      <c r="C34" s="34">
        <v>33</v>
      </c>
      <c r="D34" s="34"/>
      <c r="E34" s="34">
        <v>19810</v>
      </c>
      <c r="F34" s="34">
        <v>20000</v>
      </c>
      <c r="G34" s="34">
        <v>900</v>
      </c>
      <c r="H34" s="34">
        <v>16037.42</v>
      </c>
      <c r="I34" s="34"/>
      <c r="J34" s="34">
        <v>15785</v>
      </c>
      <c r="K34" s="34">
        <v>163.6</v>
      </c>
      <c r="L34" s="34">
        <v>6881.06</v>
      </c>
      <c r="M34" s="34">
        <v>409</v>
      </c>
      <c r="N34" s="34">
        <v>17202.66</v>
      </c>
      <c r="O34" s="34">
        <v>654.4</v>
      </c>
      <c r="P34" s="34">
        <v>27524.25</v>
      </c>
    </row>
    <row r="35" spans="1:16">
      <c r="A35" s="32" t="str">
        <f t="shared" si="0"/>
        <v>3434</v>
      </c>
      <c r="B35" s="35">
        <v>34</v>
      </c>
      <c r="C35" s="35">
        <v>34</v>
      </c>
      <c r="D35" s="35"/>
      <c r="E35" s="35">
        <v>19810</v>
      </c>
      <c r="F35" s="35">
        <v>20000</v>
      </c>
      <c r="G35" s="35"/>
      <c r="H35" s="35">
        <v>16518.54</v>
      </c>
      <c r="I35" s="35"/>
      <c r="J35" s="35">
        <v>16098</v>
      </c>
      <c r="K35" s="35">
        <v>157.85</v>
      </c>
      <c r="L35" s="35">
        <v>7245.34</v>
      </c>
      <c r="M35" s="35">
        <v>394.63</v>
      </c>
      <c r="N35" s="35">
        <v>18113.36</v>
      </c>
      <c r="O35" s="35">
        <v>631.4</v>
      </c>
      <c r="P35" s="35">
        <v>28981.38</v>
      </c>
    </row>
    <row r="36" spans="1:16">
      <c r="A36" s="32" t="str">
        <f t="shared" si="0"/>
        <v>3535</v>
      </c>
      <c r="B36" s="34">
        <v>35</v>
      </c>
      <c r="C36" s="34">
        <v>35</v>
      </c>
      <c r="D36" s="34"/>
      <c r="E36" s="34">
        <v>19810</v>
      </c>
      <c r="F36" s="34">
        <v>20000</v>
      </c>
      <c r="G36" s="34"/>
      <c r="H36" s="34">
        <v>17014.099999999999</v>
      </c>
      <c r="I36" s="34"/>
      <c r="J36" s="34">
        <v>16417</v>
      </c>
      <c r="K36" s="34">
        <v>160.97999999999999</v>
      </c>
      <c r="L36" s="34">
        <v>7623.68</v>
      </c>
      <c r="M36" s="34">
        <v>402.45</v>
      </c>
      <c r="N36" s="34">
        <v>19059.21</v>
      </c>
      <c r="O36" s="34">
        <v>643.91999999999996</v>
      </c>
      <c r="P36" s="34">
        <v>30494.74</v>
      </c>
    </row>
    <row r="37" spans="1:16">
      <c r="A37" s="32" t="str">
        <f t="shared" si="0"/>
        <v>3636</v>
      </c>
      <c r="B37" s="35">
        <v>36</v>
      </c>
      <c r="C37" s="35">
        <v>36</v>
      </c>
      <c r="D37" s="35"/>
      <c r="E37" s="35">
        <v>19810</v>
      </c>
      <c r="F37" s="35">
        <v>20000</v>
      </c>
      <c r="G37" s="35">
        <v>900</v>
      </c>
      <c r="H37" s="35">
        <v>18424.52</v>
      </c>
      <c r="I37" s="35"/>
      <c r="J37" s="35">
        <v>15843</v>
      </c>
      <c r="K37" s="35">
        <v>164.17</v>
      </c>
      <c r="L37" s="35">
        <v>8016.57</v>
      </c>
      <c r="M37" s="35">
        <v>410.43</v>
      </c>
      <c r="N37" s="35">
        <v>20041.41</v>
      </c>
      <c r="O37" s="35">
        <v>656.68</v>
      </c>
      <c r="P37" s="35">
        <v>32066.26</v>
      </c>
    </row>
    <row r="38" spans="1:16">
      <c r="A38" s="32" t="str">
        <f t="shared" si="0"/>
        <v>3737</v>
      </c>
      <c r="B38" s="34">
        <v>37</v>
      </c>
      <c r="C38" s="34">
        <v>37</v>
      </c>
      <c r="D38" s="34"/>
      <c r="E38" s="34">
        <v>19810</v>
      </c>
      <c r="F38" s="34">
        <v>20000</v>
      </c>
      <c r="G38" s="34"/>
      <c r="H38" s="34">
        <v>18977.259999999998</v>
      </c>
      <c r="I38" s="34"/>
      <c r="J38" s="34">
        <v>16156</v>
      </c>
      <c r="K38" s="34">
        <v>158.41999999999999</v>
      </c>
      <c r="L38" s="34">
        <v>8415.48</v>
      </c>
      <c r="M38" s="34">
        <v>396.05</v>
      </c>
      <c r="N38" s="34">
        <v>21038.71</v>
      </c>
      <c r="O38" s="34">
        <v>633.67999999999995</v>
      </c>
      <c r="P38" s="34">
        <v>33661.93</v>
      </c>
    </row>
    <row r="39" spans="1:16">
      <c r="A39" s="32" t="str">
        <f t="shared" si="0"/>
        <v>3838</v>
      </c>
      <c r="B39" s="35">
        <v>38</v>
      </c>
      <c r="C39" s="35">
        <v>38</v>
      </c>
      <c r="D39" s="35"/>
      <c r="E39" s="35">
        <v>19810</v>
      </c>
      <c r="F39" s="35">
        <v>20000</v>
      </c>
      <c r="G39" s="35"/>
      <c r="H39" s="35">
        <v>19546.57</v>
      </c>
      <c r="I39" s="35"/>
      <c r="J39" s="35">
        <v>16476</v>
      </c>
      <c r="K39" s="35">
        <v>161.56</v>
      </c>
      <c r="L39" s="35">
        <v>8829.51</v>
      </c>
      <c r="M39" s="35">
        <v>403.9</v>
      </c>
      <c r="N39" s="35">
        <v>22073.77</v>
      </c>
      <c r="O39" s="35">
        <v>646.24</v>
      </c>
      <c r="P39" s="35">
        <v>35318.03</v>
      </c>
    </row>
    <row r="40" spans="1:16">
      <c r="A40" s="32" t="str">
        <f t="shared" si="0"/>
        <v>3939</v>
      </c>
      <c r="B40" s="34">
        <v>39</v>
      </c>
      <c r="C40" s="34">
        <v>39</v>
      </c>
      <c r="D40" s="34"/>
      <c r="E40" s="34">
        <v>19810</v>
      </c>
      <c r="F40" s="34">
        <v>20000</v>
      </c>
      <c r="G40" s="34">
        <v>900</v>
      </c>
      <c r="H40" s="34">
        <v>21032.97</v>
      </c>
      <c r="I40" s="34"/>
      <c r="J40" s="34">
        <v>15902</v>
      </c>
      <c r="K40" s="34">
        <v>164.76</v>
      </c>
      <c r="L40" s="34">
        <v>9259.15</v>
      </c>
      <c r="M40" s="34">
        <v>411.9</v>
      </c>
      <c r="N40" s="34">
        <v>23147.88</v>
      </c>
      <c r="O40" s="34">
        <v>659.04</v>
      </c>
      <c r="P40" s="34">
        <v>37036.61</v>
      </c>
    </row>
    <row r="41" spans="1:16">
      <c r="A41" s="32" t="str">
        <f t="shared" si="0"/>
        <v>4040</v>
      </c>
      <c r="B41" s="35">
        <v>40</v>
      </c>
      <c r="C41" s="35">
        <v>40</v>
      </c>
      <c r="D41" s="35"/>
      <c r="E41" s="35">
        <v>19810</v>
      </c>
      <c r="F41" s="35">
        <v>20000</v>
      </c>
      <c r="G41" s="35"/>
      <c r="H41" s="35">
        <v>21663.96</v>
      </c>
      <c r="I41" s="35"/>
      <c r="J41" s="35">
        <v>16215</v>
      </c>
      <c r="K41" s="35">
        <v>159.02000000000001</v>
      </c>
      <c r="L41" s="35">
        <v>9695.9500000000007</v>
      </c>
      <c r="M41" s="35">
        <v>397.55</v>
      </c>
      <c r="N41" s="35">
        <v>24239.87</v>
      </c>
      <c r="O41" s="35">
        <v>636.08000000000004</v>
      </c>
      <c r="P41" s="35">
        <v>38783.79</v>
      </c>
    </row>
    <row r="42" spans="1:16">
      <c r="A42" s="32" t="str">
        <f t="shared" si="0"/>
        <v>4141</v>
      </c>
      <c r="B42" s="34">
        <v>41</v>
      </c>
      <c r="C42" s="34">
        <v>41</v>
      </c>
      <c r="D42" s="34"/>
      <c r="E42" s="34">
        <v>19810</v>
      </c>
      <c r="F42" s="34">
        <v>20000</v>
      </c>
      <c r="G42" s="34"/>
      <c r="H42" s="34">
        <v>22313.88</v>
      </c>
      <c r="I42" s="34"/>
      <c r="J42" s="34">
        <v>16535</v>
      </c>
      <c r="K42" s="34">
        <v>162.15</v>
      </c>
      <c r="L42" s="34">
        <v>10148.969999999999</v>
      </c>
      <c r="M42" s="34">
        <v>405.38</v>
      </c>
      <c r="N42" s="34">
        <v>25372.44</v>
      </c>
      <c r="O42" s="34">
        <v>648.6</v>
      </c>
      <c r="P42" s="34">
        <v>40595.9</v>
      </c>
    </row>
    <row r="43" spans="1:16">
      <c r="A43" s="32" t="str">
        <f t="shared" si="0"/>
        <v>4242</v>
      </c>
      <c r="B43" s="35">
        <v>42</v>
      </c>
      <c r="C43" s="35">
        <v>42</v>
      </c>
      <c r="D43" s="35"/>
      <c r="E43" s="35">
        <v>19810</v>
      </c>
      <c r="F43" s="35">
        <v>20000</v>
      </c>
      <c r="G43" s="35">
        <v>900</v>
      </c>
      <c r="H43" s="35">
        <v>23883.3</v>
      </c>
      <c r="I43" s="35"/>
      <c r="J43" s="35">
        <v>15962</v>
      </c>
      <c r="K43" s="35">
        <v>165.35</v>
      </c>
      <c r="L43" s="35">
        <v>10618.79</v>
      </c>
      <c r="M43" s="35">
        <v>413.38</v>
      </c>
      <c r="N43" s="35">
        <v>26546.99</v>
      </c>
      <c r="O43" s="35">
        <v>661.4</v>
      </c>
      <c r="P43" s="35">
        <v>42475.18</v>
      </c>
    </row>
    <row r="44" spans="1:16">
      <c r="A44" s="32" t="str">
        <f t="shared" si="0"/>
        <v>4343</v>
      </c>
      <c r="B44" s="34">
        <v>43</v>
      </c>
      <c r="C44" s="34">
        <v>43</v>
      </c>
      <c r="D44" s="34"/>
      <c r="E44" s="34">
        <v>19810</v>
      </c>
      <c r="F44" s="34">
        <v>20000</v>
      </c>
      <c r="G44" s="34"/>
      <c r="H44" s="34">
        <v>24599.79</v>
      </c>
      <c r="I44" s="34"/>
      <c r="J44" s="34">
        <v>16275</v>
      </c>
      <c r="K44" s="34">
        <v>159.62</v>
      </c>
      <c r="L44" s="34">
        <v>11096.98</v>
      </c>
      <c r="M44" s="34">
        <v>399.05</v>
      </c>
      <c r="N44" s="34">
        <v>27742.45</v>
      </c>
      <c r="O44" s="34">
        <v>638.48</v>
      </c>
      <c r="P44" s="34">
        <v>44387.91</v>
      </c>
    </row>
    <row r="45" spans="1:16">
      <c r="A45" s="32" t="str">
        <f t="shared" si="0"/>
        <v>4444</v>
      </c>
      <c r="B45" s="35">
        <v>44</v>
      </c>
      <c r="C45" s="35">
        <v>44</v>
      </c>
      <c r="D45" s="35"/>
      <c r="E45" s="35">
        <v>19810</v>
      </c>
      <c r="F45" s="35">
        <v>20000</v>
      </c>
      <c r="G45" s="35"/>
      <c r="H45" s="35">
        <v>25337.79</v>
      </c>
      <c r="I45" s="35"/>
      <c r="J45" s="35">
        <v>16595</v>
      </c>
      <c r="K45" s="35">
        <v>162.75</v>
      </c>
      <c r="L45" s="35">
        <v>11592.64</v>
      </c>
      <c r="M45" s="35">
        <v>406.88</v>
      </c>
      <c r="N45" s="35">
        <v>28981.59</v>
      </c>
      <c r="O45" s="35">
        <v>651</v>
      </c>
      <c r="P45" s="35">
        <v>46370.55</v>
      </c>
    </row>
    <row r="46" spans="1:16">
      <c r="A46" s="32" t="str">
        <f t="shared" si="0"/>
        <v>4545</v>
      </c>
      <c r="B46" s="34">
        <v>45</v>
      </c>
      <c r="C46" s="34">
        <v>45</v>
      </c>
      <c r="D46" s="34"/>
      <c r="E46" s="34">
        <v>19810</v>
      </c>
      <c r="F46" s="34">
        <v>20000</v>
      </c>
      <c r="G46" s="34">
        <v>900</v>
      </c>
      <c r="H46" s="34">
        <v>26997.919999999998</v>
      </c>
      <c r="I46" s="34"/>
      <c r="J46" s="34">
        <v>16021</v>
      </c>
      <c r="K46" s="34">
        <v>165.95</v>
      </c>
      <c r="L46" s="34">
        <v>12106.37</v>
      </c>
      <c r="M46" s="34">
        <v>414.88</v>
      </c>
      <c r="N46" s="34">
        <v>30265.919999999998</v>
      </c>
      <c r="O46" s="34">
        <v>663.8</v>
      </c>
      <c r="P46" s="34">
        <v>48425.47</v>
      </c>
    </row>
    <row r="47" spans="1:16">
      <c r="A47" s="32" t="str">
        <f t="shared" si="0"/>
        <v>4646</v>
      </c>
      <c r="B47" s="35">
        <v>46</v>
      </c>
      <c r="C47" s="35">
        <v>46</v>
      </c>
      <c r="D47" s="35"/>
      <c r="E47" s="35">
        <v>19810</v>
      </c>
      <c r="F47" s="35">
        <v>20000</v>
      </c>
      <c r="G47" s="35"/>
      <c r="H47" s="35">
        <v>27807.86</v>
      </c>
      <c r="I47" s="35"/>
      <c r="J47" s="35">
        <v>16334</v>
      </c>
      <c r="K47" s="35">
        <v>160.21</v>
      </c>
      <c r="L47" s="35">
        <v>12629.77</v>
      </c>
      <c r="M47" s="35">
        <v>400.53</v>
      </c>
      <c r="N47" s="35">
        <v>31574.42</v>
      </c>
      <c r="O47" s="35">
        <v>640.84</v>
      </c>
      <c r="P47" s="35">
        <v>50519.07</v>
      </c>
    </row>
    <row r="48" spans="1:16">
      <c r="A48" s="32" t="str">
        <f t="shared" si="0"/>
        <v>4747</v>
      </c>
      <c r="B48" s="34">
        <v>47</v>
      </c>
      <c r="C48" s="34">
        <v>47</v>
      </c>
      <c r="D48" s="34"/>
      <c r="E48" s="34">
        <v>19810</v>
      </c>
      <c r="F48" s="34">
        <v>20000</v>
      </c>
      <c r="G48" s="34"/>
      <c r="H48" s="34">
        <v>28642.09</v>
      </c>
      <c r="I48" s="34"/>
      <c r="J48" s="34">
        <v>16652</v>
      </c>
      <c r="K48" s="34">
        <v>163.34</v>
      </c>
      <c r="L48" s="34">
        <v>13172</v>
      </c>
      <c r="M48" s="34">
        <v>408.35</v>
      </c>
      <c r="N48" s="34">
        <v>32930</v>
      </c>
      <c r="O48" s="34">
        <v>653.36</v>
      </c>
      <c r="P48" s="34">
        <v>52688</v>
      </c>
    </row>
    <row r="49" spans="1:16">
      <c r="A49" s="32" t="str">
        <f t="shared" si="0"/>
        <v>4848</v>
      </c>
      <c r="B49" s="35">
        <v>48</v>
      </c>
      <c r="C49" s="35">
        <v>48</v>
      </c>
      <c r="D49" s="35"/>
      <c r="E49" s="35">
        <v>19810</v>
      </c>
      <c r="F49" s="35">
        <v>20000</v>
      </c>
      <c r="G49" s="35">
        <v>900</v>
      </c>
      <c r="H49" s="35">
        <v>30401.360000000001</v>
      </c>
      <c r="I49" s="35"/>
      <c r="J49" s="35">
        <v>16078</v>
      </c>
      <c r="K49" s="35">
        <v>166.52</v>
      </c>
      <c r="L49" s="35">
        <v>13733.68</v>
      </c>
      <c r="M49" s="35">
        <v>416.3</v>
      </c>
      <c r="N49" s="35">
        <v>34334.199999999997</v>
      </c>
      <c r="O49" s="35">
        <v>666.08</v>
      </c>
      <c r="P49" s="35">
        <v>54934.720000000001</v>
      </c>
    </row>
    <row r="50" spans="1:16">
      <c r="A50" s="32" t="str">
        <f t="shared" si="0"/>
        <v>4949</v>
      </c>
      <c r="B50" s="34">
        <v>49</v>
      </c>
      <c r="C50" s="34">
        <v>49</v>
      </c>
      <c r="D50" s="34"/>
      <c r="E50" s="34">
        <v>19810</v>
      </c>
      <c r="F50" s="34">
        <v>20000</v>
      </c>
      <c r="G50" s="34"/>
      <c r="H50" s="34">
        <v>31313.4</v>
      </c>
      <c r="I50" s="34"/>
      <c r="J50" s="34">
        <v>16389</v>
      </c>
      <c r="K50" s="34">
        <v>160.78</v>
      </c>
      <c r="L50" s="34">
        <v>14306.47</v>
      </c>
      <c r="M50" s="34">
        <v>401.95</v>
      </c>
      <c r="N50" s="34">
        <v>35766.18</v>
      </c>
      <c r="O50" s="34">
        <v>643.12</v>
      </c>
      <c r="P50" s="34">
        <v>57225.88</v>
      </c>
    </row>
    <row r="51" spans="1:16">
      <c r="A51" s="32" t="str">
        <f t="shared" si="0"/>
        <v>5050</v>
      </c>
      <c r="B51" s="35">
        <v>50</v>
      </c>
      <c r="C51" s="35">
        <v>50</v>
      </c>
      <c r="D51" s="35"/>
      <c r="E51" s="35">
        <v>19810</v>
      </c>
      <c r="F51" s="35">
        <v>20000</v>
      </c>
      <c r="G51" s="35"/>
      <c r="H51" s="35">
        <v>32252.799999999999</v>
      </c>
      <c r="I51" s="35"/>
      <c r="J51" s="35">
        <v>16706</v>
      </c>
      <c r="K51" s="35">
        <v>163.89</v>
      </c>
      <c r="L51" s="35">
        <v>14899.56</v>
      </c>
      <c r="M51" s="35">
        <v>409.73</v>
      </c>
      <c r="N51" s="35">
        <v>37248.89</v>
      </c>
      <c r="O51" s="35">
        <v>655.56</v>
      </c>
      <c r="P51" s="35">
        <v>59598.22</v>
      </c>
    </row>
    <row r="52" spans="1:16">
      <c r="A52" s="32" t="str">
        <f t="shared" si="0"/>
        <v>5151</v>
      </c>
      <c r="B52" s="34">
        <v>51</v>
      </c>
      <c r="C52" s="34">
        <v>51</v>
      </c>
      <c r="D52" s="34"/>
      <c r="E52" s="34">
        <v>19810</v>
      </c>
      <c r="F52" s="34">
        <v>20000</v>
      </c>
      <c r="G52" s="34">
        <v>900</v>
      </c>
      <c r="H52" s="34">
        <v>34120.379999999997</v>
      </c>
      <c r="I52" s="34"/>
      <c r="J52" s="34">
        <v>16130</v>
      </c>
      <c r="K52" s="34">
        <v>167.06</v>
      </c>
      <c r="L52" s="34">
        <v>15513.6</v>
      </c>
      <c r="M52" s="34">
        <v>417.65</v>
      </c>
      <c r="N52" s="34">
        <v>38784</v>
      </c>
      <c r="O52" s="34">
        <v>668.24</v>
      </c>
      <c r="P52" s="34">
        <v>62054.41</v>
      </c>
    </row>
    <row r="53" spans="1:16">
      <c r="A53" s="32" t="str">
        <f t="shared" si="0"/>
        <v>5252</v>
      </c>
      <c r="B53" s="35">
        <v>52</v>
      </c>
      <c r="C53" s="35">
        <v>52</v>
      </c>
      <c r="D53" s="35"/>
      <c r="E53" s="35">
        <v>19810</v>
      </c>
      <c r="F53" s="35">
        <v>20000</v>
      </c>
      <c r="G53" s="35"/>
      <c r="H53" s="35">
        <v>35144</v>
      </c>
      <c r="I53" s="35"/>
      <c r="J53" s="35">
        <v>16439</v>
      </c>
      <c r="K53" s="35">
        <v>161.30000000000001</v>
      </c>
      <c r="L53" s="35">
        <v>16140.31</v>
      </c>
      <c r="M53" s="35">
        <v>403.25</v>
      </c>
      <c r="N53" s="35">
        <v>40350.769999999997</v>
      </c>
      <c r="O53" s="35">
        <v>645.20000000000005</v>
      </c>
      <c r="P53" s="35">
        <v>64561.24</v>
      </c>
    </row>
    <row r="54" spans="1:16">
      <c r="A54" s="32" t="str">
        <f t="shared" si="0"/>
        <v>5353</v>
      </c>
      <c r="B54" s="34">
        <v>53</v>
      </c>
      <c r="C54" s="34">
        <v>53</v>
      </c>
      <c r="D54" s="34"/>
      <c r="E54" s="34">
        <v>19810</v>
      </c>
      <c r="F54" s="34">
        <v>20000</v>
      </c>
      <c r="G54" s="34"/>
      <c r="H54" s="34">
        <v>36198.32</v>
      </c>
      <c r="I54" s="34"/>
      <c r="J54" s="34">
        <v>16754</v>
      </c>
      <c r="K54" s="34">
        <v>164.39</v>
      </c>
      <c r="L54" s="34">
        <v>16788.91</v>
      </c>
      <c r="M54" s="34">
        <v>410.98</v>
      </c>
      <c r="N54" s="34">
        <v>41972.27</v>
      </c>
      <c r="O54" s="34">
        <v>657.56</v>
      </c>
      <c r="P54" s="34">
        <v>67155.64</v>
      </c>
    </row>
    <row r="55" spans="1:16">
      <c r="A55" s="32" t="str">
        <f t="shared" si="0"/>
        <v>5454</v>
      </c>
      <c r="B55" s="35">
        <v>54</v>
      </c>
      <c r="C55" s="35">
        <v>54</v>
      </c>
      <c r="D55" s="35"/>
      <c r="E55" s="35">
        <v>19810</v>
      </c>
      <c r="F55" s="35">
        <v>20000</v>
      </c>
      <c r="G55" s="35">
        <v>900</v>
      </c>
      <c r="H55" s="35">
        <v>38184.269999999997</v>
      </c>
      <c r="I55" s="35"/>
      <c r="J55" s="35">
        <v>16175</v>
      </c>
      <c r="K55" s="35">
        <v>167.54</v>
      </c>
      <c r="L55" s="35">
        <v>17460.12</v>
      </c>
      <c r="M55" s="35">
        <v>418.85</v>
      </c>
      <c r="N55" s="35">
        <v>43650.29</v>
      </c>
      <c r="O55" s="35">
        <v>670.16</v>
      </c>
      <c r="P55" s="35">
        <v>69840.47</v>
      </c>
    </row>
    <row r="56" spans="1:16">
      <c r="A56" s="32" t="str">
        <f t="shared" si="0"/>
        <v>5555</v>
      </c>
      <c r="B56" s="34">
        <v>55</v>
      </c>
      <c r="C56" s="34">
        <v>55</v>
      </c>
      <c r="D56" s="34"/>
      <c r="E56" s="34">
        <v>19810</v>
      </c>
      <c r="F56" s="34">
        <v>20000</v>
      </c>
      <c r="G56" s="34"/>
      <c r="H56" s="34">
        <v>39329.79</v>
      </c>
      <c r="I56" s="34"/>
      <c r="J56" s="34">
        <v>16481</v>
      </c>
      <c r="K56" s="34">
        <v>161.75</v>
      </c>
      <c r="L56" s="34">
        <v>18145.669999999998</v>
      </c>
      <c r="M56" s="34">
        <v>404.38</v>
      </c>
      <c r="N56" s="34">
        <v>45364.17</v>
      </c>
      <c r="O56" s="34">
        <v>647</v>
      </c>
      <c r="P56" s="34">
        <v>72582.679999999993</v>
      </c>
    </row>
    <row r="57" spans="1:16">
      <c r="A57" s="32" t="str">
        <f t="shared" si="0"/>
        <v>5656</v>
      </c>
      <c r="B57" s="35">
        <v>56</v>
      </c>
      <c r="C57" s="35">
        <v>56</v>
      </c>
      <c r="D57" s="35"/>
      <c r="E57" s="35">
        <v>19810</v>
      </c>
      <c r="F57" s="35">
        <v>20000</v>
      </c>
      <c r="G57" s="35"/>
      <c r="H57" s="35">
        <v>40509.69</v>
      </c>
      <c r="I57" s="35"/>
      <c r="J57" s="35">
        <v>16792</v>
      </c>
      <c r="K57" s="35">
        <v>164.81</v>
      </c>
      <c r="L57" s="35">
        <v>18854.849999999999</v>
      </c>
      <c r="M57" s="35">
        <v>412.03</v>
      </c>
      <c r="N57" s="35">
        <v>47137.120000000003</v>
      </c>
      <c r="O57" s="35">
        <v>659.24</v>
      </c>
      <c r="P57" s="35">
        <v>75419.399999999994</v>
      </c>
    </row>
    <row r="58" spans="1:16">
      <c r="A58" s="32" t="str">
        <f t="shared" si="0"/>
        <v>5757</v>
      </c>
      <c r="B58" s="34">
        <v>57</v>
      </c>
      <c r="C58" s="34">
        <v>57</v>
      </c>
      <c r="D58" s="34"/>
      <c r="E58" s="34">
        <v>19810</v>
      </c>
      <c r="F58" s="34">
        <v>20000</v>
      </c>
      <c r="G58" s="34">
        <v>900</v>
      </c>
      <c r="H58" s="34">
        <v>42624.98</v>
      </c>
      <c r="I58" s="34"/>
      <c r="J58" s="34">
        <v>16209</v>
      </c>
      <c r="K58" s="34">
        <v>167.92</v>
      </c>
      <c r="L58" s="34">
        <v>19588.419999999998</v>
      </c>
      <c r="M58" s="34">
        <v>419.8</v>
      </c>
      <c r="N58" s="34">
        <v>48971.040000000001</v>
      </c>
      <c r="O58" s="34">
        <v>671.68</v>
      </c>
      <c r="P58" s="34">
        <v>78353.66</v>
      </c>
    </row>
    <row r="59" spans="1:16">
      <c r="A59" s="32" t="str">
        <f t="shared" si="0"/>
        <v>5858</v>
      </c>
      <c r="B59" s="35">
        <v>58</v>
      </c>
      <c r="C59" s="35">
        <v>58</v>
      </c>
      <c r="D59" s="35"/>
      <c r="E59" s="35">
        <v>19810</v>
      </c>
      <c r="F59" s="35">
        <v>20000</v>
      </c>
      <c r="G59" s="35"/>
      <c r="H59" s="35">
        <v>43903.73</v>
      </c>
      <c r="I59" s="35"/>
      <c r="J59" s="35">
        <v>16508</v>
      </c>
      <c r="K59" s="35">
        <v>162.09</v>
      </c>
      <c r="L59" s="35">
        <v>20338.16</v>
      </c>
      <c r="M59" s="35">
        <v>405.23</v>
      </c>
      <c r="N59" s="35">
        <v>50845.39</v>
      </c>
      <c r="O59" s="35">
        <v>648.36</v>
      </c>
      <c r="P59" s="35">
        <v>81352.63</v>
      </c>
    </row>
    <row r="60" spans="1:16">
      <c r="A60" s="32" t="str">
        <f t="shared" si="0"/>
        <v>5959</v>
      </c>
      <c r="B60" s="34">
        <v>59</v>
      </c>
      <c r="C60" s="34">
        <v>59</v>
      </c>
      <c r="D60" s="34"/>
      <c r="E60" s="34">
        <v>19810</v>
      </c>
      <c r="F60" s="34">
        <v>20000</v>
      </c>
      <c r="G60" s="34"/>
      <c r="H60" s="34">
        <v>45220.84</v>
      </c>
      <c r="I60" s="34"/>
      <c r="J60" s="34">
        <v>16814</v>
      </c>
      <c r="K60" s="34">
        <v>165.08</v>
      </c>
      <c r="L60" s="34">
        <v>21113.38</v>
      </c>
      <c r="M60" s="34">
        <v>412.7</v>
      </c>
      <c r="N60" s="34">
        <v>52783.46</v>
      </c>
      <c r="O60" s="34">
        <v>660.32</v>
      </c>
      <c r="P60" s="34">
        <v>84453.53</v>
      </c>
    </row>
    <row r="61" spans="1:16">
      <c r="A61" s="32" t="str">
        <f t="shared" si="0"/>
        <v>6060</v>
      </c>
      <c r="B61" s="35">
        <v>60</v>
      </c>
      <c r="C61" s="35">
        <v>60</v>
      </c>
      <c r="D61" s="35"/>
      <c r="E61" s="35">
        <v>19810</v>
      </c>
      <c r="F61" s="35">
        <v>20000</v>
      </c>
      <c r="G61" s="35">
        <v>900</v>
      </c>
      <c r="H61" s="35">
        <v>47477.46</v>
      </c>
      <c r="I61" s="35"/>
      <c r="J61" s="35">
        <v>16225</v>
      </c>
      <c r="K61" s="35">
        <v>168.14</v>
      </c>
      <c r="L61" s="35">
        <v>21914.92</v>
      </c>
      <c r="M61" s="35">
        <v>420.35</v>
      </c>
      <c r="N61" s="35">
        <v>54787.31</v>
      </c>
      <c r="O61" s="35">
        <v>672.56</v>
      </c>
      <c r="P61" s="35">
        <v>87659.7</v>
      </c>
    </row>
    <row r="62" spans="1:16">
      <c r="A62" s="32" t="str">
        <f t="shared" si="0"/>
        <v>6161</v>
      </c>
      <c r="B62" s="34">
        <v>61</v>
      </c>
      <c r="C62" s="34">
        <v>61</v>
      </c>
      <c r="D62" s="34"/>
      <c r="E62" s="34">
        <v>19810</v>
      </c>
      <c r="F62" s="34">
        <v>20000</v>
      </c>
      <c r="G62" s="34"/>
      <c r="H62" s="34">
        <v>48901.79</v>
      </c>
      <c r="I62" s="34"/>
      <c r="J62" s="34">
        <v>16516</v>
      </c>
      <c r="K62" s="34">
        <v>162.25</v>
      </c>
      <c r="L62" s="34">
        <v>22734.62</v>
      </c>
      <c r="M62" s="34">
        <v>405.63</v>
      </c>
      <c r="N62" s="34">
        <v>56836.55</v>
      </c>
      <c r="O62" s="34">
        <v>649</v>
      </c>
      <c r="P62" s="34">
        <v>90938.49</v>
      </c>
    </row>
    <row r="63" spans="1:16">
      <c r="A63" s="32" t="str">
        <f t="shared" si="0"/>
        <v>6262</v>
      </c>
      <c r="B63" s="35">
        <v>62</v>
      </c>
      <c r="C63" s="35">
        <v>62</v>
      </c>
      <c r="D63" s="35"/>
      <c r="E63" s="35">
        <v>19810</v>
      </c>
      <c r="F63" s="35">
        <v>20000</v>
      </c>
      <c r="G63" s="35"/>
      <c r="H63" s="35">
        <v>50368.84</v>
      </c>
      <c r="I63" s="35"/>
      <c r="J63" s="35">
        <v>16813</v>
      </c>
      <c r="K63" s="35">
        <v>165.16</v>
      </c>
      <c r="L63" s="35">
        <v>23581.82</v>
      </c>
      <c r="M63" s="35">
        <v>412.9</v>
      </c>
      <c r="N63" s="35">
        <v>58954.55</v>
      </c>
      <c r="O63" s="35">
        <v>660.64</v>
      </c>
      <c r="P63" s="35">
        <v>94327.28</v>
      </c>
    </row>
    <row r="64" spans="1:16">
      <c r="A64" s="32" t="str">
        <f t="shared" si="0"/>
        <v>6363</v>
      </c>
      <c r="B64" s="34">
        <v>63</v>
      </c>
      <c r="C64" s="34">
        <v>63</v>
      </c>
      <c r="D64" s="34"/>
      <c r="E64" s="34">
        <v>19810</v>
      </c>
      <c r="F64" s="34">
        <v>20000</v>
      </c>
      <c r="G64" s="34">
        <v>900</v>
      </c>
      <c r="H64" s="34">
        <v>52779.91</v>
      </c>
      <c r="I64" s="34"/>
      <c r="J64" s="34">
        <v>16215</v>
      </c>
      <c r="K64" s="34">
        <v>168.13</v>
      </c>
      <c r="L64" s="34">
        <v>24457.41</v>
      </c>
      <c r="M64" s="34">
        <v>420.33</v>
      </c>
      <c r="N64" s="34">
        <v>61143.51</v>
      </c>
      <c r="O64" s="34">
        <v>672.52</v>
      </c>
      <c r="P64" s="34">
        <v>97829.62</v>
      </c>
    </row>
    <row r="65" spans="1:16">
      <c r="A65" s="32" t="str">
        <f t="shared" si="0"/>
        <v>6464</v>
      </c>
      <c r="B65" s="35">
        <v>64</v>
      </c>
      <c r="C65" s="35">
        <v>64</v>
      </c>
      <c r="D65" s="35"/>
      <c r="E65" s="35">
        <v>19810</v>
      </c>
      <c r="F65" s="35">
        <v>20000</v>
      </c>
      <c r="G65" s="35"/>
      <c r="H65" s="35">
        <v>54363.3</v>
      </c>
      <c r="I65" s="35"/>
      <c r="J65" s="35">
        <v>16494</v>
      </c>
      <c r="K65" s="35">
        <v>162.15</v>
      </c>
      <c r="L65" s="35">
        <v>25353.279999999999</v>
      </c>
      <c r="M65" s="35">
        <v>405.38</v>
      </c>
      <c r="N65" s="35">
        <v>63383.19</v>
      </c>
      <c r="O65" s="35">
        <v>648.6</v>
      </c>
      <c r="P65" s="35">
        <v>101413.11</v>
      </c>
    </row>
    <row r="66" spans="1:16">
      <c r="A66" s="32" t="str">
        <f t="shared" ref="A66:A81" si="1">B66&amp;C66</f>
        <v>6565</v>
      </c>
      <c r="B66" s="34">
        <v>65</v>
      </c>
      <c r="C66" s="34">
        <v>65</v>
      </c>
      <c r="D66" s="34"/>
      <c r="E66" s="34">
        <v>19810</v>
      </c>
      <c r="F66" s="34">
        <v>20000</v>
      </c>
      <c r="G66" s="34"/>
      <c r="H66" s="34">
        <v>55994.2</v>
      </c>
      <c r="I66" s="34"/>
      <c r="J66" s="34">
        <v>16778</v>
      </c>
      <c r="K66" s="34">
        <v>164.94</v>
      </c>
      <c r="L66" s="34">
        <v>26278.82</v>
      </c>
      <c r="M66" s="34">
        <v>412.35</v>
      </c>
      <c r="N66" s="34">
        <v>65697.039999999994</v>
      </c>
      <c r="O66" s="34">
        <v>659.76</v>
      </c>
      <c r="P66" s="34">
        <v>105115.26</v>
      </c>
    </row>
    <row r="67" spans="1:16">
      <c r="A67" s="32" t="str">
        <f t="shared" si="1"/>
        <v>6666</v>
      </c>
      <c r="B67" s="35">
        <v>66</v>
      </c>
      <c r="C67" s="35">
        <v>66</v>
      </c>
      <c r="D67" s="35"/>
      <c r="E67" s="35">
        <v>19810</v>
      </c>
      <c r="F67" s="35">
        <v>20000</v>
      </c>
      <c r="G67" s="35">
        <v>900</v>
      </c>
      <c r="H67" s="35">
        <v>58574.03</v>
      </c>
      <c r="I67" s="35"/>
      <c r="J67" s="35">
        <v>16166</v>
      </c>
      <c r="K67" s="35">
        <v>167.78</v>
      </c>
      <c r="L67" s="35">
        <v>27234.959999999999</v>
      </c>
      <c r="M67" s="35">
        <v>419.45</v>
      </c>
      <c r="N67" s="35">
        <v>68087.399999999994</v>
      </c>
      <c r="O67" s="35">
        <v>671.12</v>
      </c>
      <c r="P67" s="35">
        <v>108939.84</v>
      </c>
    </row>
    <row r="68" spans="1:16">
      <c r="A68" s="32" t="str">
        <f t="shared" si="1"/>
        <v>6767</v>
      </c>
      <c r="B68" s="34">
        <v>67</v>
      </c>
      <c r="C68" s="34">
        <v>67</v>
      </c>
      <c r="D68" s="34"/>
      <c r="E68" s="34">
        <v>19810</v>
      </c>
      <c r="F68" s="34">
        <v>20000</v>
      </c>
      <c r="G68" s="34"/>
      <c r="H68" s="34">
        <v>60331.25</v>
      </c>
      <c r="I68" s="34"/>
      <c r="J68" s="34">
        <v>16428</v>
      </c>
      <c r="K68" s="34">
        <v>161.66</v>
      </c>
      <c r="L68" s="34">
        <v>28213.67</v>
      </c>
      <c r="M68" s="34">
        <v>404.15</v>
      </c>
      <c r="N68" s="34">
        <v>70534.17</v>
      </c>
      <c r="O68" s="34">
        <v>646.64</v>
      </c>
      <c r="P68" s="34">
        <v>112854.68</v>
      </c>
    </row>
    <row r="69" spans="1:16">
      <c r="A69" s="32" t="str">
        <f t="shared" si="1"/>
        <v>6868</v>
      </c>
      <c r="B69" s="35">
        <v>68</v>
      </c>
      <c r="C69" s="35">
        <v>68</v>
      </c>
      <c r="D69" s="35"/>
      <c r="E69" s="35">
        <v>19810</v>
      </c>
      <c r="F69" s="35">
        <v>20000</v>
      </c>
      <c r="G69" s="35"/>
      <c r="H69" s="35">
        <v>62141.19</v>
      </c>
      <c r="I69" s="35"/>
      <c r="J69" s="35">
        <v>16692</v>
      </c>
      <c r="K69" s="35">
        <v>164.28</v>
      </c>
      <c r="L69" s="35">
        <v>29224.36</v>
      </c>
      <c r="M69" s="35">
        <v>410.7</v>
      </c>
      <c r="N69" s="35">
        <v>73060.899999999994</v>
      </c>
      <c r="O69" s="35">
        <v>657.12</v>
      </c>
      <c r="P69" s="35">
        <v>116897.44</v>
      </c>
    </row>
    <row r="70" spans="1:16">
      <c r="A70" s="32" t="str">
        <f t="shared" si="1"/>
        <v>6969</v>
      </c>
      <c r="B70" s="34">
        <v>69</v>
      </c>
      <c r="C70" s="34">
        <v>69</v>
      </c>
      <c r="D70" s="34"/>
      <c r="E70" s="34">
        <v>19810</v>
      </c>
      <c r="F70" s="34">
        <v>20000</v>
      </c>
      <c r="G70" s="34">
        <v>900</v>
      </c>
      <c r="H70" s="34">
        <v>64905.42</v>
      </c>
      <c r="I70" s="34"/>
      <c r="J70" s="34">
        <v>16061</v>
      </c>
      <c r="K70" s="34">
        <v>166.92</v>
      </c>
      <c r="L70" s="34">
        <v>30268.01</v>
      </c>
      <c r="M70" s="34">
        <v>417.3</v>
      </c>
      <c r="N70" s="34">
        <v>75670.02</v>
      </c>
      <c r="O70" s="34">
        <v>667.68</v>
      </c>
      <c r="P70" s="34">
        <v>121072.04</v>
      </c>
    </row>
    <row r="71" spans="1:16">
      <c r="A71" s="32" t="str">
        <f t="shared" si="1"/>
        <v>7070</v>
      </c>
      <c r="B71" s="35">
        <v>70</v>
      </c>
      <c r="C71" s="35">
        <v>70</v>
      </c>
      <c r="D71" s="35"/>
      <c r="E71" s="35">
        <v>19810</v>
      </c>
      <c r="F71" s="35">
        <v>20000</v>
      </c>
      <c r="G71" s="35"/>
      <c r="H71" s="35">
        <v>66852.59</v>
      </c>
      <c r="I71" s="35"/>
      <c r="J71" s="35">
        <v>16295</v>
      </c>
      <c r="K71" s="35">
        <v>160.61000000000001</v>
      </c>
      <c r="L71" s="35">
        <v>31336.66</v>
      </c>
      <c r="M71" s="35">
        <v>401.53</v>
      </c>
      <c r="N71" s="35">
        <v>78341.649999999994</v>
      </c>
      <c r="O71" s="35">
        <v>642.44000000000005</v>
      </c>
      <c r="P71" s="35">
        <v>125346.64</v>
      </c>
    </row>
    <row r="72" spans="1:16">
      <c r="A72" s="32" t="str">
        <f t="shared" si="1"/>
        <v>7171</v>
      </c>
      <c r="B72" s="34">
        <v>71</v>
      </c>
      <c r="C72" s="34">
        <v>71</v>
      </c>
      <c r="D72" s="34"/>
      <c r="E72" s="34">
        <v>19810</v>
      </c>
      <c r="F72" s="34">
        <v>20000</v>
      </c>
      <c r="G72" s="34"/>
      <c r="H72" s="34">
        <v>68858.16</v>
      </c>
      <c r="I72" s="34"/>
      <c r="J72" s="34">
        <v>16531</v>
      </c>
      <c r="K72" s="34">
        <v>162.94999999999999</v>
      </c>
      <c r="L72" s="34">
        <v>32439.71</v>
      </c>
      <c r="M72" s="34">
        <v>407.38</v>
      </c>
      <c r="N72" s="34">
        <v>81099.27</v>
      </c>
      <c r="O72" s="34">
        <v>651.79999999999995</v>
      </c>
      <c r="P72" s="34">
        <v>129758.84</v>
      </c>
    </row>
    <row r="73" spans="1:16">
      <c r="A73" s="32" t="str">
        <f t="shared" si="1"/>
        <v>7272</v>
      </c>
      <c r="B73" s="35">
        <v>72</v>
      </c>
      <c r="C73" s="35">
        <v>72</v>
      </c>
      <c r="D73" s="35"/>
      <c r="E73" s="35">
        <v>19810</v>
      </c>
      <c r="F73" s="35">
        <v>20000</v>
      </c>
      <c r="G73" s="35">
        <v>900</v>
      </c>
      <c r="H73" s="35">
        <v>71823.91</v>
      </c>
      <c r="I73" s="35"/>
      <c r="J73" s="35">
        <v>15868</v>
      </c>
      <c r="K73" s="35">
        <v>165.31</v>
      </c>
      <c r="L73" s="35">
        <v>33578.21</v>
      </c>
      <c r="M73" s="35">
        <v>413.28</v>
      </c>
      <c r="N73" s="35">
        <v>83945.53</v>
      </c>
      <c r="O73" s="35">
        <v>661.24</v>
      </c>
      <c r="P73" s="35">
        <v>134312.84</v>
      </c>
    </row>
    <row r="74" spans="1:16">
      <c r="A74" s="32" t="str">
        <f t="shared" si="1"/>
        <v>7373</v>
      </c>
      <c r="B74" s="34">
        <v>73</v>
      </c>
      <c r="C74" s="34">
        <v>73</v>
      </c>
      <c r="D74" s="34"/>
      <c r="E74" s="34">
        <v>19810</v>
      </c>
      <c r="F74" s="34">
        <v>20000</v>
      </c>
      <c r="G74" s="34"/>
      <c r="H74" s="34">
        <v>73978.63</v>
      </c>
      <c r="I74" s="34"/>
      <c r="J74" s="34">
        <v>16061</v>
      </c>
      <c r="K74" s="34">
        <v>158.68</v>
      </c>
      <c r="L74" s="34">
        <v>34744.239999999998</v>
      </c>
      <c r="M74" s="34">
        <v>396.7</v>
      </c>
      <c r="N74" s="34">
        <v>86860.59</v>
      </c>
      <c r="O74" s="34">
        <v>634.72</v>
      </c>
      <c r="P74" s="34">
        <v>138976.95000000001</v>
      </c>
    </row>
    <row r="75" spans="1:16">
      <c r="A75" s="32" t="str">
        <f t="shared" si="1"/>
        <v>7474</v>
      </c>
      <c r="B75" s="35">
        <v>74</v>
      </c>
      <c r="C75" s="35">
        <v>74</v>
      </c>
      <c r="D75" s="35"/>
      <c r="E75" s="35">
        <v>19810</v>
      </c>
      <c r="F75" s="35">
        <v>20000</v>
      </c>
      <c r="G75" s="35"/>
      <c r="H75" s="35">
        <v>76197.98</v>
      </c>
      <c r="I75" s="35"/>
      <c r="J75" s="35">
        <v>16252</v>
      </c>
      <c r="K75" s="35">
        <v>160.61000000000001</v>
      </c>
      <c r="L75" s="35">
        <v>35947.17</v>
      </c>
      <c r="M75" s="35">
        <v>401.53</v>
      </c>
      <c r="N75" s="35">
        <v>89867.94</v>
      </c>
      <c r="O75" s="35">
        <v>642.44000000000005</v>
      </c>
      <c r="P75" s="35">
        <v>143788.70000000001</v>
      </c>
    </row>
    <row r="76" spans="1:16">
      <c r="A76" s="32" t="str">
        <f t="shared" si="1"/>
        <v>7575</v>
      </c>
      <c r="B76" s="34">
        <v>75</v>
      </c>
      <c r="C76" s="34">
        <v>75</v>
      </c>
      <c r="D76" s="34"/>
      <c r="E76" s="34">
        <v>19810</v>
      </c>
      <c r="F76" s="34">
        <v>20000</v>
      </c>
      <c r="G76" s="34">
        <v>900</v>
      </c>
      <c r="H76" s="34">
        <v>79383.92</v>
      </c>
      <c r="I76" s="34"/>
      <c r="J76" s="34">
        <v>15539</v>
      </c>
      <c r="K76" s="34">
        <v>162.52000000000001</v>
      </c>
      <c r="L76" s="34">
        <v>37188.11</v>
      </c>
      <c r="M76" s="34">
        <v>406.3</v>
      </c>
      <c r="N76" s="34">
        <v>92970.27</v>
      </c>
      <c r="O76" s="34">
        <v>650.08000000000004</v>
      </c>
      <c r="P76" s="34">
        <v>148752.44</v>
      </c>
    </row>
    <row r="77" spans="1:16">
      <c r="A77" s="32" t="str">
        <f t="shared" si="1"/>
        <v>7676</v>
      </c>
      <c r="B77" s="35">
        <v>76</v>
      </c>
      <c r="C77" s="35">
        <v>76</v>
      </c>
      <c r="D77" s="35"/>
      <c r="E77" s="35">
        <v>19810</v>
      </c>
      <c r="F77" s="35">
        <v>20000</v>
      </c>
      <c r="G77" s="35"/>
      <c r="H77" s="35">
        <v>81765.440000000002</v>
      </c>
      <c r="I77" s="35"/>
      <c r="J77" s="35">
        <v>15667</v>
      </c>
      <c r="K77" s="35">
        <v>155.38999999999999</v>
      </c>
      <c r="L77" s="35">
        <v>38459.14</v>
      </c>
      <c r="M77" s="35">
        <v>388.48</v>
      </c>
      <c r="N77" s="35">
        <v>96147.86</v>
      </c>
      <c r="O77" s="35">
        <v>621.55999999999995</v>
      </c>
      <c r="P77" s="35">
        <v>153836.57</v>
      </c>
    </row>
    <row r="78" spans="1:16">
      <c r="A78" s="32" t="str">
        <f t="shared" si="1"/>
        <v>7777</v>
      </c>
      <c r="B78" s="34">
        <v>77</v>
      </c>
      <c r="C78" s="34">
        <v>77</v>
      </c>
      <c r="D78" s="34"/>
      <c r="E78" s="34">
        <v>19810</v>
      </c>
      <c r="F78" s="34">
        <v>20000</v>
      </c>
      <c r="G78" s="34"/>
      <c r="H78" s="34">
        <v>84218.4</v>
      </c>
      <c r="I78" s="34"/>
      <c r="J78" s="34">
        <v>15784</v>
      </c>
      <c r="K78" s="34">
        <v>156.66999999999999</v>
      </c>
      <c r="L78" s="34">
        <v>39769.589999999997</v>
      </c>
      <c r="M78" s="34">
        <v>391.68</v>
      </c>
      <c r="N78" s="34">
        <v>99423.97</v>
      </c>
      <c r="O78" s="34">
        <v>626.67999999999995</v>
      </c>
      <c r="P78" s="34">
        <v>159078.35</v>
      </c>
    </row>
    <row r="79" spans="1:16">
      <c r="A79" s="32" t="str">
        <f t="shared" si="1"/>
        <v>7878</v>
      </c>
      <c r="B79" s="35">
        <v>78</v>
      </c>
      <c r="C79" s="35">
        <v>78</v>
      </c>
      <c r="D79" s="35"/>
      <c r="E79" s="35">
        <v>19810</v>
      </c>
      <c r="F79" s="35">
        <v>20000</v>
      </c>
      <c r="G79" s="35">
        <v>900</v>
      </c>
      <c r="H79" s="35">
        <v>87644.96</v>
      </c>
      <c r="I79" s="35"/>
      <c r="J79" s="35">
        <v>14989</v>
      </c>
      <c r="K79" s="35">
        <v>157.84</v>
      </c>
      <c r="L79" s="35">
        <v>41120.51</v>
      </c>
      <c r="M79" s="35">
        <v>394.6</v>
      </c>
      <c r="N79" s="35">
        <v>102801.29</v>
      </c>
      <c r="O79" s="35">
        <v>631.36</v>
      </c>
      <c r="P79" s="35">
        <v>164482.06</v>
      </c>
    </row>
    <row r="80" spans="1:16">
      <c r="A80" s="32" t="str">
        <f t="shared" si="1"/>
        <v>7979</v>
      </c>
      <c r="B80" s="34">
        <v>79</v>
      </c>
      <c r="C80" s="34">
        <v>79</v>
      </c>
      <c r="D80" s="34"/>
      <c r="E80" s="34">
        <v>19810</v>
      </c>
      <c r="F80" s="34">
        <v>20000</v>
      </c>
      <c r="G80" s="34"/>
      <c r="H80" s="34">
        <v>90274.31</v>
      </c>
      <c r="I80" s="34"/>
      <c r="J80" s="34">
        <v>15009</v>
      </c>
      <c r="K80" s="34">
        <v>149.88999999999999</v>
      </c>
      <c r="L80" s="34">
        <v>42504.02</v>
      </c>
      <c r="M80" s="34">
        <v>374.73</v>
      </c>
      <c r="N80" s="34">
        <v>106260.05</v>
      </c>
      <c r="O80" s="34">
        <v>599.55999999999995</v>
      </c>
      <c r="P80" s="34">
        <v>170016.08</v>
      </c>
    </row>
    <row r="81" spans="1:16">
      <c r="A81" s="32" t="str">
        <f t="shared" si="1"/>
        <v>8080</v>
      </c>
      <c r="B81" s="35">
        <v>80</v>
      </c>
      <c r="C81" s="35">
        <v>80</v>
      </c>
      <c r="D81" s="35"/>
      <c r="E81" s="35">
        <v>19810</v>
      </c>
      <c r="F81" s="35">
        <v>20000</v>
      </c>
      <c r="G81" s="35"/>
      <c r="H81" s="35">
        <v>92982.53</v>
      </c>
      <c r="I81" s="35">
        <v>15000</v>
      </c>
      <c r="J81" s="35">
        <v>15000</v>
      </c>
      <c r="K81" s="35">
        <v>150.09</v>
      </c>
      <c r="L81" s="35">
        <v>43929.23</v>
      </c>
      <c r="M81" s="35">
        <v>375.23</v>
      </c>
      <c r="N81" s="35">
        <v>109823.08</v>
      </c>
      <c r="O81" s="35">
        <v>600.36</v>
      </c>
      <c r="P81" s="35">
        <v>175716.92</v>
      </c>
    </row>
    <row r="82" spans="1:16" ht="54">
      <c r="B82" s="33" t="s">
        <v>27</v>
      </c>
      <c r="C82" s="33" t="s">
        <v>13</v>
      </c>
      <c r="D82" s="33" t="s">
        <v>14</v>
      </c>
      <c r="E82" s="33" t="s">
        <v>15</v>
      </c>
      <c r="F82" s="33" t="s">
        <v>16</v>
      </c>
      <c r="G82" s="33" t="s">
        <v>17</v>
      </c>
      <c r="H82" s="33" t="s">
        <v>18</v>
      </c>
      <c r="I82" s="33" t="s">
        <v>19</v>
      </c>
      <c r="J82" s="33" t="s">
        <v>20</v>
      </c>
      <c r="K82" s="33" t="s">
        <v>21</v>
      </c>
      <c r="L82" s="33" t="s">
        <v>22</v>
      </c>
      <c r="M82" s="33" t="s">
        <v>23</v>
      </c>
      <c r="N82" s="33" t="s">
        <v>24</v>
      </c>
      <c r="O82" s="33" t="s">
        <v>25</v>
      </c>
      <c r="P82" s="33" t="s">
        <v>26</v>
      </c>
    </row>
    <row r="83" spans="1:16">
      <c r="A83" s="32" t="str">
        <f t="shared" ref="A83:A146" si="2">B83&amp;C83</f>
        <v>12</v>
      </c>
      <c r="B83" s="34">
        <v>1</v>
      </c>
      <c r="C83" s="34">
        <v>2</v>
      </c>
      <c r="D83" s="34">
        <v>1981</v>
      </c>
      <c r="E83" s="34">
        <v>1981</v>
      </c>
      <c r="F83" s="34">
        <v>20000</v>
      </c>
      <c r="G83" s="34"/>
      <c r="H83" s="34"/>
      <c r="I83" s="34"/>
      <c r="J83" s="34">
        <v>891.45</v>
      </c>
      <c r="K83" s="34">
        <v>10.9</v>
      </c>
      <c r="L83" s="34">
        <v>10.9</v>
      </c>
      <c r="M83" s="34">
        <v>27.24</v>
      </c>
      <c r="N83" s="34">
        <v>27.24</v>
      </c>
      <c r="O83" s="34">
        <v>43.58</v>
      </c>
      <c r="P83" s="34">
        <v>43.58</v>
      </c>
    </row>
    <row r="84" spans="1:16">
      <c r="A84" s="32" t="str">
        <f t="shared" si="2"/>
        <v>23</v>
      </c>
      <c r="B84" s="35">
        <v>2</v>
      </c>
      <c r="C84" s="35">
        <v>3</v>
      </c>
      <c r="D84" s="35">
        <v>1981</v>
      </c>
      <c r="E84" s="35">
        <v>3962</v>
      </c>
      <c r="F84" s="35">
        <v>20000</v>
      </c>
      <c r="G84" s="35"/>
      <c r="H84" s="35"/>
      <c r="I84" s="35"/>
      <c r="J84" s="35">
        <v>2383</v>
      </c>
      <c r="K84" s="35">
        <v>25.62</v>
      </c>
      <c r="L84" s="35">
        <v>36.840000000000003</v>
      </c>
      <c r="M84" s="35">
        <v>64.040000000000006</v>
      </c>
      <c r="N84" s="35">
        <v>92.1</v>
      </c>
      <c r="O84" s="35">
        <v>102.47</v>
      </c>
      <c r="P84" s="35">
        <v>147.36000000000001</v>
      </c>
    </row>
    <row r="85" spans="1:16">
      <c r="A85" s="32" t="str">
        <f t="shared" si="2"/>
        <v>34</v>
      </c>
      <c r="B85" s="34">
        <v>3</v>
      </c>
      <c r="C85" s="34">
        <v>4</v>
      </c>
      <c r="D85" s="34">
        <v>1981</v>
      </c>
      <c r="E85" s="34">
        <v>5943</v>
      </c>
      <c r="F85" s="34">
        <v>20000</v>
      </c>
      <c r="G85" s="34">
        <v>900</v>
      </c>
      <c r="H85" s="34">
        <v>900</v>
      </c>
      <c r="I85" s="34"/>
      <c r="J85" s="34">
        <v>3015</v>
      </c>
      <c r="K85" s="34">
        <v>40.76</v>
      </c>
      <c r="L85" s="34">
        <v>78.7</v>
      </c>
      <c r="M85" s="34">
        <v>101.89</v>
      </c>
      <c r="N85" s="34">
        <v>196.76</v>
      </c>
      <c r="O85" s="34">
        <v>163.03</v>
      </c>
      <c r="P85" s="34">
        <v>314.81</v>
      </c>
    </row>
    <row r="86" spans="1:16">
      <c r="A86" s="32" t="str">
        <f t="shared" si="2"/>
        <v>45</v>
      </c>
      <c r="B86" s="35">
        <v>4</v>
      </c>
      <c r="C86" s="35">
        <v>5</v>
      </c>
      <c r="D86" s="35">
        <v>1981</v>
      </c>
      <c r="E86" s="35">
        <v>7924</v>
      </c>
      <c r="F86" s="35">
        <v>20000</v>
      </c>
      <c r="G86" s="35"/>
      <c r="H86" s="35">
        <v>927</v>
      </c>
      <c r="I86" s="35"/>
      <c r="J86" s="35">
        <v>4865</v>
      </c>
      <c r="K86" s="35">
        <v>50.84</v>
      </c>
      <c r="L86" s="35">
        <v>131.91</v>
      </c>
      <c r="M86" s="35">
        <v>127.11</v>
      </c>
      <c r="N86" s="35">
        <v>329.77</v>
      </c>
      <c r="O86" s="35">
        <v>203.37</v>
      </c>
      <c r="P86" s="35">
        <v>527.63</v>
      </c>
    </row>
    <row r="87" spans="1:16">
      <c r="A87" s="32" t="str">
        <f t="shared" si="2"/>
        <v>56</v>
      </c>
      <c r="B87" s="34">
        <v>5</v>
      </c>
      <c r="C87" s="34">
        <v>6</v>
      </c>
      <c r="D87" s="34">
        <v>1981</v>
      </c>
      <c r="E87" s="34">
        <v>9905</v>
      </c>
      <c r="F87" s="34">
        <v>20000</v>
      </c>
      <c r="G87" s="34"/>
      <c r="H87" s="34">
        <v>954.81</v>
      </c>
      <c r="I87" s="34"/>
      <c r="J87" s="34">
        <v>6793</v>
      </c>
      <c r="K87" s="34">
        <v>70.17</v>
      </c>
      <c r="L87" s="34">
        <v>206.04</v>
      </c>
      <c r="M87" s="34">
        <v>175.43</v>
      </c>
      <c r="N87" s="34">
        <v>515.09</v>
      </c>
      <c r="O87" s="34">
        <v>280.69</v>
      </c>
      <c r="P87" s="34">
        <v>824.15</v>
      </c>
    </row>
    <row r="88" spans="1:16">
      <c r="A88" s="32" t="str">
        <f t="shared" si="2"/>
        <v>67</v>
      </c>
      <c r="B88" s="35">
        <v>6</v>
      </c>
      <c r="C88" s="35">
        <v>7</v>
      </c>
      <c r="D88" s="35">
        <v>1981</v>
      </c>
      <c r="E88" s="35">
        <v>11886</v>
      </c>
      <c r="F88" s="35">
        <v>20000</v>
      </c>
      <c r="G88" s="35">
        <v>900</v>
      </c>
      <c r="H88" s="35">
        <v>1883.45</v>
      </c>
      <c r="I88" s="35"/>
      <c r="J88" s="35">
        <v>7937</v>
      </c>
      <c r="K88" s="35">
        <v>89.93</v>
      </c>
      <c r="L88" s="35">
        <v>302.14999999999998</v>
      </c>
      <c r="M88" s="35">
        <v>224.83</v>
      </c>
      <c r="N88" s="35">
        <v>755.38</v>
      </c>
      <c r="O88" s="35">
        <v>359.73</v>
      </c>
      <c r="P88" s="35">
        <v>1208.6099999999999</v>
      </c>
    </row>
    <row r="89" spans="1:16">
      <c r="A89" s="32" t="str">
        <f t="shared" si="2"/>
        <v>78</v>
      </c>
      <c r="B89" s="34">
        <v>7</v>
      </c>
      <c r="C89" s="34">
        <v>8</v>
      </c>
      <c r="D89" s="34">
        <v>1981</v>
      </c>
      <c r="E89" s="34">
        <v>13867</v>
      </c>
      <c r="F89" s="34">
        <v>20000</v>
      </c>
      <c r="G89" s="34"/>
      <c r="H89" s="34">
        <v>1939.96</v>
      </c>
      <c r="I89" s="34"/>
      <c r="J89" s="34">
        <v>10000</v>
      </c>
      <c r="K89" s="34">
        <v>101.1</v>
      </c>
      <c r="L89" s="34">
        <v>412.32</v>
      </c>
      <c r="M89" s="34">
        <v>252.76</v>
      </c>
      <c r="N89" s="34">
        <v>1030.8</v>
      </c>
      <c r="O89" s="34">
        <v>404.41</v>
      </c>
      <c r="P89" s="34">
        <v>1649.28</v>
      </c>
    </row>
    <row r="90" spans="1:16">
      <c r="A90" s="32" t="str">
        <f t="shared" si="2"/>
        <v>89</v>
      </c>
      <c r="B90" s="35">
        <v>8</v>
      </c>
      <c r="C90" s="35">
        <v>9</v>
      </c>
      <c r="D90" s="35">
        <v>1981</v>
      </c>
      <c r="E90" s="35">
        <v>15848</v>
      </c>
      <c r="F90" s="35">
        <v>20000</v>
      </c>
      <c r="G90" s="35"/>
      <c r="H90" s="35">
        <v>1998.16</v>
      </c>
      <c r="I90" s="35"/>
      <c r="J90" s="35">
        <v>12144</v>
      </c>
      <c r="K90" s="35">
        <v>121.51</v>
      </c>
      <c r="L90" s="35">
        <v>546.20000000000005</v>
      </c>
      <c r="M90" s="35">
        <v>303.77999999999997</v>
      </c>
      <c r="N90" s="35">
        <v>1365.51</v>
      </c>
      <c r="O90" s="35">
        <v>486.05</v>
      </c>
      <c r="P90" s="35">
        <v>2184.81</v>
      </c>
    </row>
    <row r="91" spans="1:16">
      <c r="A91" s="32" t="str">
        <f t="shared" si="2"/>
        <v>910</v>
      </c>
      <c r="B91" s="34">
        <v>9</v>
      </c>
      <c r="C91" s="34">
        <v>10</v>
      </c>
      <c r="D91" s="34">
        <v>1981</v>
      </c>
      <c r="E91" s="34">
        <v>17829</v>
      </c>
      <c r="F91" s="34">
        <v>20000</v>
      </c>
      <c r="G91" s="34">
        <v>900</v>
      </c>
      <c r="H91" s="34">
        <v>2958.1</v>
      </c>
      <c r="I91" s="34"/>
      <c r="J91" s="34">
        <v>13482</v>
      </c>
      <c r="K91" s="34">
        <v>142.34</v>
      </c>
      <c r="L91" s="34">
        <v>704.93</v>
      </c>
      <c r="M91" s="34">
        <v>355.86</v>
      </c>
      <c r="N91" s="34">
        <v>1762.33</v>
      </c>
      <c r="O91" s="34">
        <v>569.37</v>
      </c>
      <c r="P91" s="34">
        <v>2819.73</v>
      </c>
    </row>
    <row r="92" spans="1:16">
      <c r="A92" s="32" t="str">
        <f t="shared" si="2"/>
        <v>1011</v>
      </c>
      <c r="B92" s="35">
        <v>10</v>
      </c>
      <c r="C92" s="35">
        <v>11</v>
      </c>
      <c r="D92" s="35">
        <v>1981</v>
      </c>
      <c r="E92" s="35">
        <v>19810</v>
      </c>
      <c r="F92" s="35">
        <v>20000</v>
      </c>
      <c r="G92" s="35"/>
      <c r="H92" s="35">
        <v>3046.84</v>
      </c>
      <c r="I92" s="35"/>
      <c r="J92" s="35">
        <v>15769</v>
      </c>
      <c r="K92" s="35">
        <v>154.6</v>
      </c>
      <c r="L92" s="35">
        <v>880.68</v>
      </c>
      <c r="M92" s="35">
        <v>386.51</v>
      </c>
      <c r="N92" s="35">
        <v>2201.71</v>
      </c>
      <c r="O92" s="35">
        <v>618.41</v>
      </c>
      <c r="P92" s="35">
        <v>3522.73</v>
      </c>
    </row>
    <row r="93" spans="1:16">
      <c r="A93" s="32" t="str">
        <f t="shared" si="2"/>
        <v>1112</v>
      </c>
      <c r="B93" s="34">
        <v>11</v>
      </c>
      <c r="C93" s="34">
        <v>12</v>
      </c>
      <c r="D93" s="34"/>
      <c r="E93" s="34">
        <v>19810</v>
      </c>
      <c r="F93" s="34">
        <v>20000</v>
      </c>
      <c r="G93" s="34"/>
      <c r="H93" s="34">
        <v>3138.25</v>
      </c>
      <c r="I93" s="34"/>
      <c r="J93" s="34">
        <v>16083</v>
      </c>
      <c r="K93" s="34">
        <v>157.69</v>
      </c>
      <c r="L93" s="34">
        <v>1064.79</v>
      </c>
      <c r="M93" s="34">
        <v>394.23</v>
      </c>
      <c r="N93" s="34">
        <v>2661.98</v>
      </c>
      <c r="O93" s="34">
        <v>630.76</v>
      </c>
      <c r="P93" s="34">
        <v>4259.18</v>
      </c>
    </row>
    <row r="94" spans="1:16">
      <c r="A94" s="32" t="str">
        <f t="shared" si="2"/>
        <v>1213</v>
      </c>
      <c r="B94" s="35">
        <v>12</v>
      </c>
      <c r="C94" s="35">
        <v>13</v>
      </c>
      <c r="D94" s="35"/>
      <c r="E94" s="35">
        <v>19810</v>
      </c>
      <c r="F94" s="35">
        <v>20000</v>
      </c>
      <c r="G94" s="35">
        <v>900</v>
      </c>
      <c r="H94" s="35">
        <v>4132.3999999999996</v>
      </c>
      <c r="I94" s="35"/>
      <c r="J94" s="35">
        <v>15504</v>
      </c>
      <c r="K94" s="35">
        <v>160.83000000000001</v>
      </c>
      <c r="L94" s="35">
        <v>1257.57</v>
      </c>
      <c r="M94" s="35">
        <v>402.08</v>
      </c>
      <c r="N94" s="35">
        <v>3143.92</v>
      </c>
      <c r="O94" s="35">
        <v>643.32000000000005</v>
      </c>
      <c r="P94" s="35">
        <v>5030.2700000000004</v>
      </c>
    </row>
    <row r="95" spans="1:16">
      <c r="A95" s="32" t="str">
        <f t="shared" si="2"/>
        <v>1314</v>
      </c>
      <c r="B95" s="34">
        <v>13</v>
      </c>
      <c r="C95" s="34">
        <v>14</v>
      </c>
      <c r="D95" s="34"/>
      <c r="E95" s="34">
        <v>19810</v>
      </c>
      <c r="F95" s="34">
        <v>20000</v>
      </c>
      <c r="G95" s="34"/>
      <c r="H95" s="34">
        <v>4256.37</v>
      </c>
      <c r="I95" s="34"/>
      <c r="J95" s="34">
        <v>15813</v>
      </c>
      <c r="K95" s="34">
        <v>155.04</v>
      </c>
      <c r="L95" s="34">
        <v>1450.33</v>
      </c>
      <c r="M95" s="34">
        <v>387.6</v>
      </c>
      <c r="N95" s="34">
        <v>3625.84</v>
      </c>
      <c r="O95" s="34">
        <v>620.16</v>
      </c>
      <c r="P95" s="34">
        <v>5801.34</v>
      </c>
    </row>
    <row r="96" spans="1:16">
      <c r="A96" s="32" t="str">
        <f t="shared" si="2"/>
        <v>1415</v>
      </c>
      <c r="B96" s="35">
        <v>14</v>
      </c>
      <c r="C96" s="35">
        <v>15</v>
      </c>
      <c r="D96" s="35"/>
      <c r="E96" s="35">
        <v>19810</v>
      </c>
      <c r="F96" s="35">
        <v>20000</v>
      </c>
      <c r="G96" s="35"/>
      <c r="H96" s="35">
        <v>4384.0600000000004</v>
      </c>
      <c r="I96" s="35"/>
      <c r="J96" s="35">
        <v>16128</v>
      </c>
      <c r="K96" s="35">
        <v>158.13</v>
      </c>
      <c r="L96" s="35">
        <v>1651.97</v>
      </c>
      <c r="M96" s="35">
        <v>395.33</v>
      </c>
      <c r="N96" s="35">
        <v>4129.9399999999996</v>
      </c>
      <c r="O96" s="35">
        <v>632.52</v>
      </c>
      <c r="P96" s="35">
        <v>6607.9</v>
      </c>
    </row>
    <row r="97" spans="1:16">
      <c r="A97" s="32" t="str">
        <f t="shared" si="2"/>
        <v>1516</v>
      </c>
      <c r="B97" s="34">
        <v>15</v>
      </c>
      <c r="C97" s="34">
        <v>16</v>
      </c>
      <c r="D97" s="34"/>
      <c r="E97" s="34">
        <v>19810</v>
      </c>
      <c r="F97" s="34">
        <v>20000</v>
      </c>
      <c r="G97" s="34">
        <v>900</v>
      </c>
      <c r="H97" s="34">
        <v>5415.58</v>
      </c>
      <c r="I97" s="34"/>
      <c r="J97" s="34">
        <v>15549</v>
      </c>
      <c r="K97" s="34">
        <v>161.28</v>
      </c>
      <c r="L97" s="34">
        <v>1862.81</v>
      </c>
      <c r="M97" s="34">
        <v>403.2</v>
      </c>
      <c r="N97" s="34">
        <v>4657.03</v>
      </c>
      <c r="O97" s="34">
        <v>645.12</v>
      </c>
      <c r="P97" s="34">
        <v>7451.26</v>
      </c>
    </row>
    <row r="98" spans="1:16">
      <c r="A98" s="32" t="str">
        <f t="shared" si="2"/>
        <v>1617</v>
      </c>
      <c r="B98" s="35">
        <v>16</v>
      </c>
      <c r="C98" s="35">
        <v>17</v>
      </c>
      <c r="D98" s="35"/>
      <c r="E98" s="35">
        <v>19810</v>
      </c>
      <c r="F98" s="35">
        <v>20000</v>
      </c>
      <c r="G98" s="35"/>
      <c r="H98" s="35">
        <v>5578.05</v>
      </c>
      <c r="I98" s="35"/>
      <c r="J98" s="35">
        <v>15858</v>
      </c>
      <c r="K98" s="35">
        <v>155.49</v>
      </c>
      <c r="L98" s="35">
        <v>2074.19</v>
      </c>
      <c r="M98" s="35">
        <v>388.73</v>
      </c>
      <c r="N98" s="35">
        <v>5185.47</v>
      </c>
      <c r="O98" s="35">
        <v>621.96</v>
      </c>
      <c r="P98" s="35">
        <v>8296.75</v>
      </c>
    </row>
    <row r="99" spans="1:16">
      <c r="A99" s="32" t="str">
        <f t="shared" si="2"/>
        <v>1718</v>
      </c>
      <c r="B99" s="34">
        <v>17</v>
      </c>
      <c r="C99" s="34">
        <v>18</v>
      </c>
      <c r="D99" s="34"/>
      <c r="E99" s="34">
        <v>19810</v>
      </c>
      <c r="F99" s="34">
        <v>20000</v>
      </c>
      <c r="G99" s="34"/>
      <c r="H99" s="34">
        <v>5745.39</v>
      </c>
      <c r="I99" s="34"/>
      <c r="J99" s="34">
        <v>16174</v>
      </c>
      <c r="K99" s="34">
        <v>158.58000000000001</v>
      </c>
      <c r="L99" s="34">
        <v>2294.9899999999998</v>
      </c>
      <c r="M99" s="34">
        <v>396.45</v>
      </c>
      <c r="N99" s="34">
        <v>5737.48</v>
      </c>
      <c r="O99" s="34">
        <v>634.32000000000005</v>
      </c>
      <c r="P99" s="34">
        <v>9179.98</v>
      </c>
    </row>
    <row r="100" spans="1:16">
      <c r="A100" s="32" t="str">
        <f t="shared" si="2"/>
        <v>1819</v>
      </c>
      <c r="B100" s="35">
        <v>18</v>
      </c>
      <c r="C100" s="35">
        <v>19</v>
      </c>
      <c r="D100" s="35"/>
      <c r="E100" s="35">
        <v>19810</v>
      </c>
      <c r="F100" s="35">
        <v>20000</v>
      </c>
      <c r="G100" s="35">
        <v>900</v>
      </c>
      <c r="H100" s="35">
        <v>6817.75</v>
      </c>
      <c r="I100" s="35"/>
      <c r="J100" s="35">
        <v>15595</v>
      </c>
      <c r="K100" s="35">
        <v>161.74</v>
      </c>
      <c r="L100" s="35">
        <v>2525.58</v>
      </c>
      <c r="M100" s="35">
        <v>404.35</v>
      </c>
      <c r="N100" s="35">
        <v>6313.96</v>
      </c>
      <c r="O100" s="35">
        <v>646.96</v>
      </c>
      <c r="P100" s="35">
        <v>10102.34</v>
      </c>
    </row>
    <row r="101" spans="1:16">
      <c r="A101" s="32" t="str">
        <f t="shared" si="2"/>
        <v>1920</v>
      </c>
      <c r="B101" s="34">
        <v>19</v>
      </c>
      <c r="C101" s="34">
        <v>20</v>
      </c>
      <c r="D101" s="34"/>
      <c r="E101" s="34">
        <v>19810</v>
      </c>
      <c r="F101" s="34">
        <v>20000</v>
      </c>
      <c r="G101" s="34"/>
      <c r="H101" s="34">
        <v>7022.29</v>
      </c>
      <c r="I101" s="34"/>
      <c r="J101" s="34">
        <v>15905</v>
      </c>
      <c r="K101" s="34">
        <v>155.94999999999999</v>
      </c>
      <c r="L101" s="34">
        <v>2757.3</v>
      </c>
      <c r="M101" s="34">
        <v>389.88</v>
      </c>
      <c r="N101" s="34">
        <v>6893.25</v>
      </c>
      <c r="O101" s="34">
        <v>623.79999999999995</v>
      </c>
      <c r="P101" s="34">
        <v>11029.21</v>
      </c>
    </row>
    <row r="102" spans="1:16">
      <c r="A102" s="32" t="str">
        <f t="shared" si="2"/>
        <v>2021</v>
      </c>
      <c r="B102" s="35">
        <v>20</v>
      </c>
      <c r="C102" s="35">
        <v>21</v>
      </c>
      <c r="D102" s="35"/>
      <c r="E102" s="35">
        <v>19810</v>
      </c>
      <c r="F102" s="35">
        <v>20000</v>
      </c>
      <c r="G102" s="35"/>
      <c r="H102" s="35">
        <v>7232.95</v>
      </c>
      <c r="I102" s="35"/>
      <c r="J102" s="35">
        <v>16221</v>
      </c>
      <c r="K102" s="35">
        <v>159.05000000000001</v>
      </c>
      <c r="L102" s="35">
        <v>2999.07</v>
      </c>
      <c r="M102" s="35">
        <v>397.63</v>
      </c>
      <c r="N102" s="35">
        <v>7497.68</v>
      </c>
      <c r="O102" s="35">
        <v>636.20000000000005</v>
      </c>
      <c r="P102" s="35">
        <v>11996.28</v>
      </c>
    </row>
    <row r="103" spans="1:16">
      <c r="A103" s="32" t="str">
        <f t="shared" si="2"/>
        <v>2122</v>
      </c>
      <c r="B103" s="34">
        <v>21</v>
      </c>
      <c r="C103" s="34">
        <v>22</v>
      </c>
      <c r="D103" s="34"/>
      <c r="E103" s="34">
        <v>19810</v>
      </c>
      <c r="F103" s="34">
        <v>20000</v>
      </c>
      <c r="G103" s="34">
        <v>900</v>
      </c>
      <c r="H103" s="34">
        <v>8349.94</v>
      </c>
      <c r="I103" s="34"/>
      <c r="J103" s="34">
        <v>15644</v>
      </c>
      <c r="K103" s="34">
        <v>162.21</v>
      </c>
      <c r="L103" s="34">
        <v>3251.25</v>
      </c>
      <c r="M103" s="34">
        <v>405.53</v>
      </c>
      <c r="N103" s="34">
        <v>8128.13</v>
      </c>
      <c r="O103" s="34">
        <v>648.84</v>
      </c>
      <c r="P103" s="34">
        <v>13005.01</v>
      </c>
    </row>
    <row r="104" spans="1:16">
      <c r="A104" s="32" t="str">
        <f t="shared" si="2"/>
        <v>2223</v>
      </c>
      <c r="B104" s="35">
        <v>22</v>
      </c>
      <c r="C104" s="35">
        <v>23</v>
      </c>
      <c r="D104" s="35"/>
      <c r="E104" s="35">
        <v>19810</v>
      </c>
      <c r="F104" s="35">
        <v>20000</v>
      </c>
      <c r="G104" s="35"/>
      <c r="H104" s="35">
        <v>8600.44</v>
      </c>
      <c r="I104" s="35"/>
      <c r="J104" s="35">
        <v>15955</v>
      </c>
      <c r="K104" s="35">
        <v>156.44</v>
      </c>
      <c r="L104" s="35">
        <v>3505.23</v>
      </c>
      <c r="M104" s="35">
        <v>391.1</v>
      </c>
      <c r="N104" s="35">
        <v>8763.07</v>
      </c>
      <c r="O104" s="35">
        <v>625.76</v>
      </c>
      <c r="P104" s="35">
        <v>14020.92</v>
      </c>
    </row>
    <row r="105" spans="1:16">
      <c r="A105" s="32" t="str">
        <f t="shared" si="2"/>
        <v>2324</v>
      </c>
      <c r="B105" s="34">
        <v>23</v>
      </c>
      <c r="C105" s="34">
        <v>24</v>
      </c>
      <c r="D105" s="34"/>
      <c r="E105" s="34">
        <v>19810</v>
      </c>
      <c r="F105" s="34">
        <v>20000</v>
      </c>
      <c r="G105" s="34"/>
      <c r="H105" s="34">
        <v>8858.4500000000007</v>
      </c>
      <c r="I105" s="34"/>
      <c r="J105" s="34">
        <v>16272</v>
      </c>
      <c r="K105" s="34">
        <v>159.55000000000001</v>
      </c>
      <c r="L105" s="34">
        <v>3769.94</v>
      </c>
      <c r="M105" s="34">
        <v>398.88</v>
      </c>
      <c r="N105" s="34">
        <v>9424.84</v>
      </c>
      <c r="O105" s="34">
        <v>638.20000000000005</v>
      </c>
      <c r="P105" s="34">
        <v>15079.75</v>
      </c>
    </row>
    <row r="106" spans="1:16">
      <c r="A106" s="32" t="str">
        <f t="shared" si="2"/>
        <v>2425</v>
      </c>
      <c r="B106" s="35">
        <v>24</v>
      </c>
      <c r="C106" s="35">
        <v>25</v>
      </c>
      <c r="D106" s="35"/>
      <c r="E106" s="35">
        <v>19810</v>
      </c>
      <c r="F106" s="35">
        <v>20000</v>
      </c>
      <c r="G106" s="35">
        <v>900</v>
      </c>
      <c r="H106" s="35">
        <v>10024.209999999999</v>
      </c>
      <c r="I106" s="35"/>
      <c r="J106" s="35">
        <v>15695</v>
      </c>
      <c r="K106" s="35">
        <v>162.72</v>
      </c>
      <c r="L106" s="35">
        <v>4045.75</v>
      </c>
      <c r="M106" s="35">
        <v>406.8</v>
      </c>
      <c r="N106" s="35">
        <v>10114.39</v>
      </c>
      <c r="O106" s="35">
        <v>650.88</v>
      </c>
      <c r="P106" s="35">
        <v>16183.02</v>
      </c>
    </row>
    <row r="107" spans="1:16">
      <c r="A107" s="32" t="str">
        <f t="shared" si="2"/>
        <v>2526</v>
      </c>
      <c r="B107" s="34">
        <v>25</v>
      </c>
      <c r="C107" s="34">
        <v>26</v>
      </c>
      <c r="D107" s="34"/>
      <c r="E107" s="34">
        <v>19810</v>
      </c>
      <c r="F107" s="34">
        <v>20000</v>
      </c>
      <c r="G107" s="34"/>
      <c r="H107" s="34">
        <v>10324.93</v>
      </c>
      <c r="I107" s="34"/>
      <c r="J107" s="34">
        <v>16007</v>
      </c>
      <c r="K107" s="34">
        <v>156.94999999999999</v>
      </c>
      <c r="L107" s="34">
        <v>4324.08</v>
      </c>
      <c r="M107" s="34">
        <v>392.38</v>
      </c>
      <c r="N107" s="34">
        <v>10810.19</v>
      </c>
      <c r="O107" s="34">
        <v>627.79999999999995</v>
      </c>
      <c r="P107" s="34">
        <v>17296.310000000001</v>
      </c>
    </row>
    <row r="108" spans="1:16">
      <c r="A108" s="32" t="str">
        <f t="shared" si="2"/>
        <v>2627</v>
      </c>
      <c r="B108" s="35">
        <v>26</v>
      </c>
      <c r="C108" s="35">
        <v>27</v>
      </c>
      <c r="D108" s="35"/>
      <c r="E108" s="35">
        <v>19810</v>
      </c>
      <c r="F108" s="35">
        <v>20000</v>
      </c>
      <c r="G108" s="35"/>
      <c r="H108" s="35">
        <v>10634.68</v>
      </c>
      <c r="I108" s="35"/>
      <c r="J108" s="35">
        <v>16325</v>
      </c>
      <c r="K108" s="35">
        <v>160.07</v>
      </c>
      <c r="L108" s="35">
        <v>4613.87</v>
      </c>
      <c r="M108" s="35">
        <v>400.18</v>
      </c>
      <c r="N108" s="35">
        <v>11534.67</v>
      </c>
      <c r="O108" s="35">
        <v>640.28</v>
      </c>
      <c r="P108" s="35">
        <v>18455.48</v>
      </c>
    </row>
    <row r="109" spans="1:16">
      <c r="A109" s="32" t="str">
        <f t="shared" si="2"/>
        <v>2728</v>
      </c>
      <c r="B109" s="34">
        <v>27</v>
      </c>
      <c r="C109" s="34">
        <v>28</v>
      </c>
      <c r="D109" s="34"/>
      <c r="E109" s="34">
        <v>19810</v>
      </c>
      <c r="F109" s="34">
        <v>20000</v>
      </c>
      <c r="G109" s="34">
        <v>900</v>
      </c>
      <c r="H109" s="34">
        <v>11853.72</v>
      </c>
      <c r="I109" s="34"/>
      <c r="J109" s="34">
        <v>15750</v>
      </c>
      <c r="K109" s="34">
        <v>163.25</v>
      </c>
      <c r="L109" s="34">
        <v>4915.54</v>
      </c>
      <c r="M109" s="34">
        <v>408.13</v>
      </c>
      <c r="N109" s="34">
        <v>12288.84</v>
      </c>
      <c r="O109" s="34">
        <v>653</v>
      </c>
      <c r="P109" s="34">
        <v>19662.14</v>
      </c>
    </row>
    <row r="110" spans="1:16">
      <c r="A110" s="32" t="str">
        <f t="shared" si="2"/>
        <v>2829</v>
      </c>
      <c r="B110" s="35">
        <v>28</v>
      </c>
      <c r="C110" s="35">
        <v>29</v>
      </c>
      <c r="D110" s="35"/>
      <c r="E110" s="35">
        <v>19810</v>
      </c>
      <c r="F110" s="35">
        <v>20000</v>
      </c>
      <c r="G110" s="35"/>
      <c r="H110" s="35">
        <v>12209.33</v>
      </c>
      <c r="I110" s="35"/>
      <c r="J110" s="35">
        <v>16062</v>
      </c>
      <c r="K110" s="35">
        <v>157.5</v>
      </c>
      <c r="L110" s="35">
        <v>5220.5</v>
      </c>
      <c r="M110" s="35">
        <v>393.75</v>
      </c>
      <c r="N110" s="35">
        <v>13051.26</v>
      </c>
      <c r="O110" s="35">
        <v>630</v>
      </c>
      <c r="P110" s="35">
        <v>20882.009999999998</v>
      </c>
    </row>
    <row r="111" spans="1:16">
      <c r="A111" s="32" t="str">
        <f t="shared" si="2"/>
        <v>2930</v>
      </c>
      <c r="B111" s="34">
        <v>29</v>
      </c>
      <c r="C111" s="34">
        <v>30</v>
      </c>
      <c r="D111" s="34"/>
      <c r="E111" s="34">
        <v>19810</v>
      </c>
      <c r="F111" s="34">
        <v>20000</v>
      </c>
      <c r="G111" s="34"/>
      <c r="H111" s="34">
        <v>12575.61</v>
      </c>
      <c r="I111" s="34"/>
      <c r="J111" s="34">
        <v>16382</v>
      </c>
      <c r="K111" s="34">
        <v>160.62</v>
      </c>
      <c r="L111" s="34">
        <v>5537.74</v>
      </c>
      <c r="M111" s="34">
        <v>401.55</v>
      </c>
      <c r="N111" s="34">
        <v>13844.34</v>
      </c>
      <c r="O111" s="34">
        <v>642.48</v>
      </c>
      <c r="P111" s="34">
        <v>22150.95</v>
      </c>
    </row>
    <row r="112" spans="1:16">
      <c r="A112" s="32" t="str">
        <f t="shared" si="2"/>
        <v>3031</v>
      </c>
      <c r="B112" s="35">
        <v>30</v>
      </c>
      <c r="C112" s="35">
        <v>31</v>
      </c>
      <c r="D112" s="35"/>
      <c r="E112" s="35">
        <v>19810</v>
      </c>
      <c r="F112" s="35">
        <v>20000</v>
      </c>
      <c r="G112" s="35">
        <v>900</v>
      </c>
      <c r="H112" s="35">
        <v>13852.88</v>
      </c>
      <c r="I112" s="35"/>
      <c r="J112" s="35">
        <v>15807</v>
      </c>
      <c r="K112" s="35">
        <v>163.82</v>
      </c>
      <c r="L112" s="35">
        <v>5867.69</v>
      </c>
      <c r="M112" s="35">
        <v>409.55</v>
      </c>
      <c r="N112" s="35">
        <v>14669.22</v>
      </c>
      <c r="O112" s="35">
        <v>655.28</v>
      </c>
      <c r="P112" s="35">
        <v>23470.76</v>
      </c>
    </row>
    <row r="113" spans="1:16">
      <c r="A113" s="32" t="str">
        <f t="shared" si="2"/>
        <v>3132</v>
      </c>
      <c r="B113" s="34">
        <v>31</v>
      </c>
      <c r="C113" s="34">
        <v>32</v>
      </c>
      <c r="D113" s="34"/>
      <c r="E113" s="34">
        <v>19810</v>
      </c>
      <c r="F113" s="34">
        <v>20000</v>
      </c>
      <c r="G113" s="34"/>
      <c r="H113" s="34">
        <v>14268.47</v>
      </c>
      <c r="I113" s="34"/>
      <c r="J113" s="34">
        <v>16121</v>
      </c>
      <c r="K113" s="34">
        <v>158.07</v>
      </c>
      <c r="L113" s="34">
        <v>6201.79</v>
      </c>
      <c r="M113" s="34">
        <v>395.18</v>
      </c>
      <c r="N113" s="34">
        <v>15504.48</v>
      </c>
      <c r="O113" s="34">
        <v>632.28</v>
      </c>
      <c r="P113" s="34">
        <v>24807.16</v>
      </c>
    </row>
    <row r="114" spans="1:16">
      <c r="A114" s="32" t="str">
        <f t="shared" si="2"/>
        <v>3233</v>
      </c>
      <c r="B114" s="35">
        <v>32</v>
      </c>
      <c r="C114" s="35">
        <v>33</v>
      </c>
      <c r="D114" s="35"/>
      <c r="E114" s="35">
        <v>19810</v>
      </c>
      <c r="F114" s="35">
        <v>20000</v>
      </c>
      <c r="G114" s="35"/>
      <c r="H114" s="35">
        <v>14696.52</v>
      </c>
      <c r="I114" s="35"/>
      <c r="J114" s="35">
        <v>16441</v>
      </c>
      <c r="K114" s="35">
        <v>161.21</v>
      </c>
      <c r="L114" s="35">
        <v>6549.05</v>
      </c>
      <c r="M114" s="35">
        <v>403.03</v>
      </c>
      <c r="N114" s="35">
        <v>16372.63</v>
      </c>
      <c r="O114" s="35">
        <v>644.84</v>
      </c>
      <c r="P114" s="35">
        <v>26196.21</v>
      </c>
    </row>
    <row r="115" spans="1:16">
      <c r="A115" s="32" t="str">
        <f t="shared" si="2"/>
        <v>3334</v>
      </c>
      <c r="B115" s="34">
        <v>33</v>
      </c>
      <c r="C115" s="34">
        <v>34</v>
      </c>
      <c r="D115" s="34"/>
      <c r="E115" s="34">
        <v>19810</v>
      </c>
      <c r="F115" s="34">
        <v>20000</v>
      </c>
      <c r="G115" s="34">
        <v>900</v>
      </c>
      <c r="H115" s="34">
        <v>16037.42</v>
      </c>
      <c r="I115" s="34"/>
      <c r="J115" s="34">
        <v>15868</v>
      </c>
      <c r="K115" s="34">
        <v>164.41</v>
      </c>
      <c r="L115" s="34">
        <v>6909.94</v>
      </c>
      <c r="M115" s="34">
        <v>411.03</v>
      </c>
      <c r="N115" s="34">
        <v>17274.84</v>
      </c>
      <c r="O115" s="34">
        <v>657.64</v>
      </c>
      <c r="P115" s="34">
        <v>27639.74</v>
      </c>
    </row>
    <row r="116" spans="1:16">
      <c r="A116" s="32" t="str">
        <f t="shared" si="2"/>
        <v>3435</v>
      </c>
      <c r="B116" s="35">
        <v>34</v>
      </c>
      <c r="C116" s="35">
        <v>35</v>
      </c>
      <c r="D116" s="35"/>
      <c r="E116" s="35">
        <v>19810</v>
      </c>
      <c r="F116" s="35">
        <v>20000</v>
      </c>
      <c r="G116" s="35"/>
      <c r="H116" s="35">
        <v>16518.54</v>
      </c>
      <c r="I116" s="35"/>
      <c r="J116" s="35">
        <v>16182</v>
      </c>
      <c r="K116" s="35">
        <v>158.68</v>
      </c>
      <c r="L116" s="35">
        <v>7275.91</v>
      </c>
      <c r="M116" s="35">
        <v>396.7</v>
      </c>
      <c r="N116" s="35">
        <v>18189.78</v>
      </c>
      <c r="O116" s="35">
        <v>634.72</v>
      </c>
      <c r="P116" s="35">
        <v>29103.65</v>
      </c>
    </row>
    <row r="117" spans="1:16">
      <c r="A117" s="32" t="str">
        <f t="shared" si="2"/>
        <v>3536</v>
      </c>
      <c r="B117" s="34">
        <v>35</v>
      </c>
      <c r="C117" s="34">
        <v>36</v>
      </c>
      <c r="D117" s="34"/>
      <c r="E117" s="34">
        <v>19810</v>
      </c>
      <c r="F117" s="34">
        <v>20000</v>
      </c>
      <c r="G117" s="34"/>
      <c r="H117" s="34">
        <v>17014.099999999999</v>
      </c>
      <c r="I117" s="34"/>
      <c r="J117" s="34">
        <v>16503</v>
      </c>
      <c r="K117" s="34">
        <v>161.82</v>
      </c>
      <c r="L117" s="34">
        <v>7656.01</v>
      </c>
      <c r="M117" s="34">
        <v>404.55</v>
      </c>
      <c r="N117" s="34">
        <v>19140.03</v>
      </c>
      <c r="O117" s="34">
        <v>647.28</v>
      </c>
      <c r="P117" s="34">
        <v>30624.04</v>
      </c>
    </row>
    <row r="118" spans="1:16">
      <c r="A118" s="32" t="str">
        <f t="shared" si="2"/>
        <v>3637</v>
      </c>
      <c r="B118" s="35">
        <v>36</v>
      </c>
      <c r="C118" s="35">
        <v>37</v>
      </c>
      <c r="D118" s="35"/>
      <c r="E118" s="35">
        <v>19810</v>
      </c>
      <c r="F118" s="35">
        <v>20000</v>
      </c>
      <c r="G118" s="35">
        <v>900</v>
      </c>
      <c r="H118" s="35">
        <v>18424.52</v>
      </c>
      <c r="I118" s="35"/>
      <c r="J118" s="35">
        <v>15930</v>
      </c>
      <c r="K118" s="35">
        <v>165.03</v>
      </c>
      <c r="L118" s="35">
        <v>8050.72</v>
      </c>
      <c r="M118" s="35">
        <v>412.58</v>
      </c>
      <c r="N118" s="35">
        <v>20126.8</v>
      </c>
      <c r="O118" s="35">
        <v>660.12</v>
      </c>
      <c r="P118" s="35">
        <v>32202.880000000001</v>
      </c>
    </row>
    <row r="119" spans="1:16">
      <c r="A119" s="32" t="str">
        <f t="shared" si="2"/>
        <v>3738</v>
      </c>
      <c r="B119" s="34">
        <v>37</v>
      </c>
      <c r="C119" s="34">
        <v>38</v>
      </c>
      <c r="D119" s="34"/>
      <c r="E119" s="34">
        <v>19810</v>
      </c>
      <c r="F119" s="34">
        <v>20000</v>
      </c>
      <c r="G119" s="34"/>
      <c r="H119" s="34">
        <v>18977.259999999998</v>
      </c>
      <c r="I119" s="34"/>
      <c r="J119" s="34">
        <v>16245</v>
      </c>
      <c r="K119" s="34">
        <v>159.30000000000001</v>
      </c>
      <c r="L119" s="34">
        <v>8451.5400000000009</v>
      </c>
      <c r="M119" s="34">
        <v>398.25</v>
      </c>
      <c r="N119" s="34">
        <v>21128.86</v>
      </c>
      <c r="O119" s="34">
        <v>637.20000000000005</v>
      </c>
      <c r="P119" s="34">
        <v>33806.17</v>
      </c>
    </row>
    <row r="120" spans="1:16">
      <c r="A120" s="32" t="str">
        <f t="shared" si="2"/>
        <v>3839</v>
      </c>
      <c r="B120" s="35">
        <v>38</v>
      </c>
      <c r="C120" s="35">
        <v>39</v>
      </c>
      <c r="D120" s="35"/>
      <c r="E120" s="35">
        <v>19810</v>
      </c>
      <c r="F120" s="35">
        <v>20000</v>
      </c>
      <c r="G120" s="35"/>
      <c r="H120" s="35">
        <v>19546.57</v>
      </c>
      <c r="I120" s="35"/>
      <c r="J120" s="35">
        <v>16566</v>
      </c>
      <c r="K120" s="35">
        <v>162.44999999999999</v>
      </c>
      <c r="L120" s="35">
        <v>8867.5400000000009</v>
      </c>
      <c r="M120" s="35">
        <v>406.13</v>
      </c>
      <c r="N120" s="35">
        <v>22168.85</v>
      </c>
      <c r="O120" s="35">
        <v>649.79999999999995</v>
      </c>
      <c r="P120" s="35">
        <v>35470.160000000003</v>
      </c>
    </row>
    <row r="121" spans="1:16">
      <c r="A121" s="32" t="str">
        <f t="shared" si="2"/>
        <v>3940</v>
      </c>
      <c r="B121" s="34">
        <v>39</v>
      </c>
      <c r="C121" s="34">
        <v>40</v>
      </c>
      <c r="D121" s="34"/>
      <c r="E121" s="34">
        <v>19810</v>
      </c>
      <c r="F121" s="34">
        <v>20000</v>
      </c>
      <c r="G121" s="34">
        <v>900</v>
      </c>
      <c r="H121" s="34">
        <v>21032.97</v>
      </c>
      <c r="I121" s="34"/>
      <c r="J121" s="34">
        <v>15994</v>
      </c>
      <c r="K121" s="34">
        <v>165.66</v>
      </c>
      <c r="L121" s="34">
        <v>9299.23</v>
      </c>
      <c r="M121" s="34">
        <v>414.15</v>
      </c>
      <c r="N121" s="34">
        <v>23248.06</v>
      </c>
      <c r="O121" s="34">
        <v>662.64</v>
      </c>
      <c r="P121" s="34">
        <v>37196.9</v>
      </c>
    </row>
    <row r="122" spans="1:16">
      <c r="A122" s="32" t="str">
        <f t="shared" si="2"/>
        <v>4041</v>
      </c>
      <c r="B122" s="35">
        <v>40</v>
      </c>
      <c r="C122" s="35">
        <v>41</v>
      </c>
      <c r="D122" s="35"/>
      <c r="E122" s="35">
        <v>19810</v>
      </c>
      <c r="F122" s="35">
        <v>20000</v>
      </c>
      <c r="G122" s="35"/>
      <c r="H122" s="35">
        <v>21663.96</v>
      </c>
      <c r="I122" s="35"/>
      <c r="J122" s="35">
        <v>16309</v>
      </c>
      <c r="K122" s="35">
        <v>159.94</v>
      </c>
      <c r="L122" s="35">
        <v>9738.14</v>
      </c>
      <c r="M122" s="35">
        <v>399.85</v>
      </c>
      <c r="N122" s="35">
        <v>24345.35</v>
      </c>
      <c r="O122" s="35">
        <v>639.76</v>
      </c>
      <c r="P122" s="35">
        <v>38952.57</v>
      </c>
    </row>
    <row r="123" spans="1:16">
      <c r="A123" s="32" t="str">
        <f t="shared" si="2"/>
        <v>4142</v>
      </c>
      <c r="B123" s="34">
        <v>41</v>
      </c>
      <c r="C123" s="34">
        <v>42</v>
      </c>
      <c r="D123" s="34"/>
      <c r="E123" s="34">
        <v>19810</v>
      </c>
      <c r="F123" s="34">
        <v>20000</v>
      </c>
      <c r="G123" s="34"/>
      <c r="H123" s="34">
        <v>22313.88</v>
      </c>
      <c r="I123" s="34"/>
      <c r="J123" s="34">
        <v>16631</v>
      </c>
      <c r="K123" s="34">
        <v>163.09</v>
      </c>
      <c r="L123" s="34">
        <v>10193.379999999999</v>
      </c>
      <c r="M123" s="34">
        <v>407.73</v>
      </c>
      <c r="N123" s="34">
        <v>25483.439999999999</v>
      </c>
      <c r="O123" s="34">
        <v>652.36</v>
      </c>
      <c r="P123" s="34">
        <v>40773.5</v>
      </c>
    </row>
    <row r="124" spans="1:16">
      <c r="A124" s="32" t="str">
        <f t="shared" si="2"/>
        <v>4243</v>
      </c>
      <c r="B124" s="35">
        <v>42</v>
      </c>
      <c r="C124" s="35">
        <v>43</v>
      </c>
      <c r="D124" s="35"/>
      <c r="E124" s="35">
        <v>19810</v>
      </c>
      <c r="F124" s="35">
        <v>20000</v>
      </c>
      <c r="G124" s="35">
        <v>900</v>
      </c>
      <c r="H124" s="35">
        <v>23883.3</v>
      </c>
      <c r="I124" s="35"/>
      <c r="J124" s="35">
        <v>16059</v>
      </c>
      <c r="K124" s="35">
        <v>166.31</v>
      </c>
      <c r="L124" s="35">
        <v>10665.49</v>
      </c>
      <c r="M124" s="35">
        <v>415.78</v>
      </c>
      <c r="N124" s="35">
        <v>26663.72</v>
      </c>
      <c r="O124" s="35">
        <v>665.24</v>
      </c>
      <c r="P124" s="35">
        <v>42661.95</v>
      </c>
    </row>
    <row r="125" spans="1:16">
      <c r="A125" s="32" t="str">
        <f t="shared" si="2"/>
        <v>4344</v>
      </c>
      <c r="B125" s="34">
        <v>43</v>
      </c>
      <c r="C125" s="34">
        <v>44</v>
      </c>
      <c r="D125" s="34"/>
      <c r="E125" s="34">
        <v>19810</v>
      </c>
      <c r="F125" s="34">
        <v>20000</v>
      </c>
      <c r="G125" s="34"/>
      <c r="H125" s="34">
        <v>24599.79</v>
      </c>
      <c r="I125" s="34"/>
      <c r="J125" s="34">
        <v>16374</v>
      </c>
      <c r="K125" s="34">
        <v>160.59</v>
      </c>
      <c r="L125" s="34">
        <v>11146.04</v>
      </c>
      <c r="M125" s="34">
        <v>401.48</v>
      </c>
      <c r="N125" s="34">
        <v>27865.11</v>
      </c>
      <c r="O125" s="34">
        <v>642.36</v>
      </c>
      <c r="P125" s="34">
        <v>44584.17</v>
      </c>
    </row>
    <row r="126" spans="1:16">
      <c r="A126" s="32" t="str">
        <f t="shared" si="2"/>
        <v>4445</v>
      </c>
      <c r="B126" s="35">
        <v>44</v>
      </c>
      <c r="C126" s="35">
        <v>45</v>
      </c>
      <c r="D126" s="35"/>
      <c r="E126" s="35">
        <v>19810</v>
      </c>
      <c r="F126" s="35">
        <v>20000</v>
      </c>
      <c r="G126" s="35"/>
      <c r="H126" s="35">
        <v>25337.79</v>
      </c>
      <c r="I126" s="35"/>
      <c r="J126" s="35">
        <v>16695</v>
      </c>
      <c r="K126" s="35">
        <v>163.74</v>
      </c>
      <c r="L126" s="35">
        <v>11644.16</v>
      </c>
      <c r="M126" s="35">
        <v>409.35</v>
      </c>
      <c r="N126" s="35">
        <v>29110.41</v>
      </c>
      <c r="O126" s="35">
        <v>654.96</v>
      </c>
      <c r="P126" s="35">
        <v>46576.65</v>
      </c>
    </row>
    <row r="127" spans="1:16">
      <c r="A127" s="32" t="str">
        <f t="shared" si="2"/>
        <v>4546</v>
      </c>
      <c r="B127" s="34">
        <v>45</v>
      </c>
      <c r="C127" s="34">
        <v>46</v>
      </c>
      <c r="D127" s="34"/>
      <c r="E127" s="34">
        <v>19810</v>
      </c>
      <c r="F127" s="34">
        <v>20000</v>
      </c>
      <c r="G127" s="34">
        <v>900</v>
      </c>
      <c r="H127" s="34">
        <v>26997.919999999998</v>
      </c>
      <c r="I127" s="34"/>
      <c r="J127" s="34">
        <v>16122</v>
      </c>
      <c r="K127" s="34">
        <v>166.95</v>
      </c>
      <c r="L127" s="34">
        <v>12160.44</v>
      </c>
      <c r="M127" s="34">
        <v>417.38</v>
      </c>
      <c r="N127" s="34">
        <v>30401.1</v>
      </c>
      <c r="O127" s="34">
        <v>667.8</v>
      </c>
      <c r="P127" s="34">
        <v>48641.75</v>
      </c>
    </row>
    <row r="128" spans="1:16">
      <c r="A128" s="32" t="str">
        <f t="shared" si="2"/>
        <v>4647</v>
      </c>
      <c r="B128" s="35">
        <v>46</v>
      </c>
      <c r="C128" s="35">
        <v>47</v>
      </c>
      <c r="D128" s="35"/>
      <c r="E128" s="35">
        <v>19810</v>
      </c>
      <c r="F128" s="35">
        <v>20000</v>
      </c>
      <c r="G128" s="35"/>
      <c r="H128" s="35">
        <v>27807.86</v>
      </c>
      <c r="I128" s="35"/>
      <c r="J128" s="35">
        <v>16437</v>
      </c>
      <c r="K128" s="35">
        <v>161.22</v>
      </c>
      <c r="L128" s="35">
        <v>12686.47</v>
      </c>
      <c r="M128" s="35">
        <v>403.05</v>
      </c>
      <c r="N128" s="35">
        <v>31716.18</v>
      </c>
      <c r="O128" s="35">
        <v>644.88</v>
      </c>
      <c r="P128" s="35">
        <v>50745.89</v>
      </c>
    </row>
    <row r="129" spans="1:16">
      <c r="A129" s="32" t="str">
        <f t="shared" si="2"/>
        <v>4748</v>
      </c>
      <c r="B129" s="34">
        <v>47</v>
      </c>
      <c r="C129" s="34">
        <v>48</v>
      </c>
      <c r="D129" s="34"/>
      <c r="E129" s="34">
        <v>19810</v>
      </c>
      <c r="F129" s="34">
        <v>20000</v>
      </c>
      <c r="G129" s="34"/>
      <c r="H129" s="34">
        <v>28642.09</v>
      </c>
      <c r="I129" s="34"/>
      <c r="J129" s="34">
        <v>16757</v>
      </c>
      <c r="K129" s="34">
        <v>164.37</v>
      </c>
      <c r="L129" s="34">
        <v>13231.44</v>
      </c>
      <c r="M129" s="34">
        <v>410.93</v>
      </c>
      <c r="N129" s="34">
        <v>33078.589999999997</v>
      </c>
      <c r="O129" s="34">
        <v>657.48</v>
      </c>
      <c r="P129" s="34">
        <v>52925.74</v>
      </c>
    </row>
    <row r="130" spans="1:16">
      <c r="A130" s="32" t="str">
        <f t="shared" si="2"/>
        <v>4849</v>
      </c>
      <c r="B130" s="35">
        <v>48</v>
      </c>
      <c r="C130" s="35">
        <v>49</v>
      </c>
      <c r="D130" s="35"/>
      <c r="E130" s="35">
        <v>19810</v>
      </c>
      <c r="F130" s="35">
        <v>20000</v>
      </c>
      <c r="G130" s="35">
        <v>900</v>
      </c>
      <c r="H130" s="35">
        <v>30401.360000000001</v>
      </c>
      <c r="I130" s="35"/>
      <c r="J130" s="35">
        <v>16184</v>
      </c>
      <c r="K130" s="35">
        <v>167.57</v>
      </c>
      <c r="L130" s="35">
        <v>13795.95</v>
      </c>
      <c r="M130" s="35">
        <v>418.93</v>
      </c>
      <c r="N130" s="35">
        <v>34489.870000000003</v>
      </c>
      <c r="O130" s="35">
        <v>670.28</v>
      </c>
      <c r="P130" s="35">
        <v>55183.79</v>
      </c>
    </row>
    <row r="131" spans="1:16">
      <c r="A131" s="32" t="str">
        <f t="shared" si="2"/>
        <v>4950</v>
      </c>
      <c r="B131" s="34">
        <v>49</v>
      </c>
      <c r="C131" s="34">
        <v>50</v>
      </c>
      <c r="D131" s="34"/>
      <c r="E131" s="34">
        <v>19810</v>
      </c>
      <c r="F131" s="34">
        <v>20000</v>
      </c>
      <c r="G131" s="34"/>
      <c r="H131" s="34">
        <v>31313.4</v>
      </c>
      <c r="I131" s="34"/>
      <c r="J131" s="34">
        <v>16496</v>
      </c>
      <c r="K131" s="34">
        <v>161.84</v>
      </c>
      <c r="L131" s="34">
        <v>14371.67</v>
      </c>
      <c r="M131" s="34">
        <v>404.6</v>
      </c>
      <c r="N131" s="34">
        <v>35929.17</v>
      </c>
      <c r="O131" s="34">
        <v>647.36</v>
      </c>
      <c r="P131" s="34">
        <v>57486.67</v>
      </c>
    </row>
    <row r="132" spans="1:16">
      <c r="A132" s="32" t="str">
        <f t="shared" si="2"/>
        <v>5051</v>
      </c>
      <c r="B132" s="35">
        <v>50</v>
      </c>
      <c r="C132" s="35">
        <v>51</v>
      </c>
      <c r="D132" s="35"/>
      <c r="E132" s="35">
        <v>19810</v>
      </c>
      <c r="F132" s="35">
        <v>20000</v>
      </c>
      <c r="G132" s="35"/>
      <c r="H132" s="35">
        <v>32252.799999999999</v>
      </c>
      <c r="I132" s="35"/>
      <c r="J132" s="35">
        <v>16815</v>
      </c>
      <c r="K132" s="35">
        <v>164.96</v>
      </c>
      <c r="L132" s="35">
        <v>14967.78</v>
      </c>
      <c r="M132" s="35">
        <v>412.4</v>
      </c>
      <c r="N132" s="35">
        <v>37419.440000000002</v>
      </c>
      <c r="O132" s="35">
        <v>659.84</v>
      </c>
      <c r="P132" s="35">
        <v>59871.11</v>
      </c>
    </row>
    <row r="133" spans="1:16">
      <c r="A133" s="32" t="str">
        <f t="shared" si="2"/>
        <v>5152</v>
      </c>
      <c r="B133" s="34">
        <v>51</v>
      </c>
      <c r="C133" s="34">
        <v>52</v>
      </c>
      <c r="D133" s="34"/>
      <c r="E133" s="34">
        <v>19810</v>
      </c>
      <c r="F133" s="34">
        <v>20000</v>
      </c>
      <c r="G133" s="34">
        <v>900</v>
      </c>
      <c r="H133" s="34">
        <v>34120.379999999997</v>
      </c>
      <c r="I133" s="34"/>
      <c r="J133" s="34">
        <v>16241</v>
      </c>
      <c r="K133" s="34">
        <v>168.15</v>
      </c>
      <c r="L133" s="34">
        <v>15584.96</v>
      </c>
      <c r="M133" s="34">
        <v>420.38</v>
      </c>
      <c r="N133" s="34">
        <v>38962.400000000001</v>
      </c>
      <c r="O133" s="34">
        <v>672.6</v>
      </c>
      <c r="P133" s="34">
        <v>62339.839999999997</v>
      </c>
    </row>
    <row r="134" spans="1:16">
      <c r="A134" s="32" t="str">
        <f t="shared" si="2"/>
        <v>5253</v>
      </c>
      <c r="B134" s="35">
        <v>52</v>
      </c>
      <c r="C134" s="35">
        <v>53</v>
      </c>
      <c r="D134" s="35"/>
      <c r="E134" s="35">
        <v>19810</v>
      </c>
      <c r="F134" s="35">
        <v>20000</v>
      </c>
      <c r="G134" s="35"/>
      <c r="H134" s="35">
        <v>35144</v>
      </c>
      <c r="I134" s="35"/>
      <c r="J134" s="35">
        <v>16551</v>
      </c>
      <c r="K134" s="35">
        <v>162.41</v>
      </c>
      <c r="L134" s="35">
        <v>16214.92</v>
      </c>
      <c r="M134" s="35">
        <v>406.03</v>
      </c>
      <c r="N134" s="35">
        <v>40537.300000000003</v>
      </c>
      <c r="O134" s="35">
        <v>649.64</v>
      </c>
      <c r="P134" s="35">
        <v>64859.68</v>
      </c>
    </row>
    <row r="135" spans="1:16">
      <c r="A135" s="32" t="str">
        <f t="shared" si="2"/>
        <v>5354</v>
      </c>
      <c r="B135" s="34">
        <v>53</v>
      </c>
      <c r="C135" s="34">
        <v>54</v>
      </c>
      <c r="D135" s="34"/>
      <c r="E135" s="34">
        <v>19810</v>
      </c>
      <c r="F135" s="34">
        <v>20000</v>
      </c>
      <c r="G135" s="34"/>
      <c r="H135" s="34">
        <v>36198.32</v>
      </c>
      <c r="I135" s="34"/>
      <c r="J135" s="34">
        <v>16867</v>
      </c>
      <c r="K135" s="34">
        <v>165.51</v>
      </c>
      <c r="L135" s="34">
        <v>16866.88</v>
      </c>
      <c r="M135" s="34">
        <v>413.78</v>
      </c>
      <c r="N135" s="34">
        <v>42167.19</v>
      </c>
      <c r="O135" s="34">
        <v>662.04</v>
      </c>
      <c r="P135" s="34">
        <v>67467.509999999995</v>
      </c>
    </row>
    <row r="136" spans="1:16">
      <c r="A136" s="32" t="str">
        <f t="shared" si="2"/>
        <v>5455</v>
      </c>
      <c r="B136" s="35">
        <v>54</v>
      </c>
      <c r="C136" s="35">
        <v>55</v>
      </c>
      <c r="D136" s="35"/>
      <c r="E136" s="35">
        <v>19810</v>
      </c>
      <c r="F136" s="35">
        <v>20000</v>
      </c>
      <c r="G136" s="35">
        <v>900</v>
      </c>
      <c r="H136" s="35">
        <v>38184.269999999997</v>
      </c>
      <c r="I136" s="35"/>
      <c r="J136" s="35">
        <v>16289</v>
      </c>
      <c r="K136" s="35">
        <v>168.67</v>
      </c>
      <c r="L136" s="35">
        <v>17541.55</v>
      </c>
      <c r="M136" s="35">
        <v>421.68</v>
      </c>
      <c r="N136" s="35">
        <v>43853.88</v>
      </c>
      <c r="O136" s="35">
        <v>674.68</v>
      </c>
      <c r="P136" s="35">
        <v>70166.210000000006</v>
      </c>
    </row>
    <row r="137" spans="1:16">
      <c r="A137" s="32" t="str">
        <f t="shared" si="2"/>
        <v>5556</v>
      </c>
      <c r="B137" s="34">
        <v>55</v>
      </c>
      <c r="C137" s="34">
        <v>56</v>
      </c>
      <c r="D137" s="34"/>
      <c r="E137" s="34">
        <v>19810</v>
      </c>
      <c r="F137" s="34">
        <v>20000</v>
      </c>
      <c r="G137" s="34"/>
      <c r="H137" s="34">
        <v>39329.79</v>
      </c>
      <c r="I137" s="34"/>
      <c r="J137" s="34">
        <v>16596</v>
      </c>
      <c r="K137" s="34">
        <v>162.88999999999999</v>
      </c>
      <c r="L137" s="34">
        <v>18230.689999999999</v>
      </c>
      <c r="M137" s="34">
        <v>407.23</v>
      </c>
      <c r="N137" s="34">
        <v>45576.72</v>
      </c>
      <c r="O137" s="34">
        <v>651.55999999999995</v>
      </c>
      <c r="P137" s="34">
        <v>72922.759999999995</v>
      </c>
    </row>
    <row r="138" spans="1:16">
      <c r="A138" s="32" t="str">
        <f t="shared" si="2"/>
        <v>5657</v>
      </c>
      <c r="B138" s="35">
        <v>56</v>
      </c>
      <c r="C138" s="35">
        <v>57</v>
      </c>
      <c r="D138" s="35"/>
      <c r="E138" s="35">
        <v>19810</v>
      </c>
      <c r="F138" s="35">
        <v>20000</v>
      </c>
      <c r="G138" s="35"/>
      <c r="H138" s="35">
        <v>40509.69</v>
      </c>
      <c r="I138" s="35"/>
      <c r="J138" s="35">
        <v>16908</v>
      </c>
      <c r="K138" s="35">
        <v>165.96</v>
      </c>
      <c r="L138" s="35">
        <v>18943.57</v>
      </c>
      <c r="M138" s="35">
        <v>414.9</v>
      </c>
      <c r="N138" s="35">
        <v>47358.93</v>
      </c>
      <c r="O138" s="35">
        <v>663.84</v>
      </c>
      <c r="P138" s="35">
        <v>75774.28</v>
      </c>
    </row>
    <row r="139" spans="1:16">
      <c r="A139" s="32" t="str">
        <f t="shared" si="2"/>
        <v>5758</v>
      </c>
      <c r="B139" s="34">
        <v>57</v>
      </c>
      <c r="C139" s="34">
        <v>58</v>
      </c>
      <c r="D139" s="34"/>
      <c r="E139" s="34">
        <v>19810</v>
      </c>
      <c r="F139" s="34">
        <v>20000</v>
      </c>
      <c r="G139" s="34">
        <v>900</v>
      </c>
      <c r="H139" s="34">
        <v>42624.98</v>
      </c>
      <c r="I139" s="34"/>
      <c r="J139" s="34">
        <v>16326</v>
      </c>
      <c r="K139" s="34">
        <v>169.08</v>
      </c>
      <c r="L139" s="34">
        <v>19680.96</v>
      </c>
      <c r="M139" s="34">
        <v>422.7</v>
      </c>
      <c r="N139" s="34">
        <v>49202.39</v>
      </c>
      <c r="O139" s="34">
        <v>676.32</v>
      </c>
      <c r="P139" s="34">
        <v>78723.83</v>
      </c>
    </row>
    <row r="140" spans="1:16">
      <c r="A140" s="32" t="str">
        <f t="shared" si="2"/>
        <v>5859</v>
      </c>
      <c r="B140" s="35">
        <v>58</v>
      </c>
      <c r="C140" s="35">
        <v>59</v>
      </c>
      <c r="D140" s="35"/>
      <c r="E140" s="35">
        <v>19810</v>
      </c>
      <c r="F140" s="35">
        <v>20000</v>
      </c>
      <c r="G140" s="35"/>
      <c r="H140" s="35">
        <v>43903.73</v>
      </c>
      <c r="I140" s="35"/>
      <c r="J140" s="35">
        <v>16626</v>
      </c>
      <c r="K140" s="35">
        <v>163.26</v>
      </c>
      <c r="L140" s="35">
        <v>20434.650000000001</v>
      </c>
      <c r="M140" s="35">
        <v>408.15</v>
      </c>
      <c r="N140" s="35">
        <v>51086.62</v>
      </c>
      <c r="O140" s="35">
        <v>653.04</v>
      </c>
      <c r="P140" s="35">
        <v>81738.58</v>
      </c>
    </row>
    <row r="141" spans="1:16">
      <c r="A141" s="32" t="str">
        <f t="shared" si="2"/>
        <v>5960</v>
      </c>
      <c r="B141" s="34">
        <v>59</v>
      </c>
      <c r="C141" s="34">
        <v>60</v>
      </c>
      <c r="D141" s="34"/>
      <c r="E141" s="34">
        <v>19810</v>
      </c>
      <c r="F141" s="34">
        <v>20000</v>
      </c>
      <c r="G141" s="34"/>
      <c r="H141" s="34">
        <v>45220.84</v>
      </c>
      <c r="I141" s="34"/>
      <c r="J141" s="34">
        <v>16932</v>
      </c>
      <c r="K141" s="34">
        <v>166.26</v>
      </c>
      <c r="L141" s="34">
        <v>21213.95</v>
      </c>
      <c r="M141" s="34">
        <v>415.65</v>
      </c>
      <c r="N141" s="34">
        <v>53034.86</v>
      </c>
      <c r="O141" s="34">
        <v>665.04</v>
      </c>
      <c r="P141" s="34">
        <v>84855.78</v>
      </c>
    </row>
    <row r="142" spans="1:16">
      <c r="A142" s="32" t="str">
        <f t="shared" si="2"/>
        <v>6061</v>
      </c>
      <c r="B142" s="35">
        <v>60</v>
      </c>
      <c r="C142" s="35">
        <v>61</v>
      </c>
      <c r="D142" s="35"/>
      <c r="E142" s="35">
        <v>19810</v>
      </c>
      <c r="F142" s="35">
        <v>20000</v>
      </c>
      <c r="G142" s="35">
        <v>900</v>
      </c>
      <c r="H142" s="35">
        <v>47477.46</v>
      </c>
      <c r="I142" s="35"/>
      <c r="J142" s="35">
        <v>16344</v>
      </c>
      <c r="K142" s="35">
        <v>169.32</v>
      </c>
      <c r="L142" s="35">
        <v>22019.68</v>
      </c>
      <c r="M142" s="35">
        <v>423.3</v>
      </c>
      <c r="N142" s="35">
        <v>55049.21</v>
      </c>
      <c r="O142" s="35">
        <v>677.28</v>
      </c>
      <c r="P142" s="35">
        <v>88078.74</v>
      </c>
    </row>
    <row r="143" spans="1:16">
      <c r="A143" s="32" t="str">
        <f t="shared" si="2"/>
        <v>6162</v>
      </c>
      <c r="B143" s="34">
        <v>61</v>
      </c>
      <c r="C143" s="34">
        <v>62</v>
      </c>
      <c r="D143" s="34"/>
      <c r="E143" s="34">
        <v>19810</v>
      </c>
      <c r="F143" s="34">
        <v>20000</v>
      </c>
      <c r="G143" s="34"/>
      <c r="H143" s="34">
        <v>48901.79</v>
      </c>
      <c r="I143" s="34"/>
      <c r="J143" s="34">
        <v>16635</v>
      </c>
      <c r="K143" s="34">
        <v>163.44</v>
      </c>
      <c r="L143" s="34">
        <v>22843.71</v>
      </c>
      <c r="M143" s="34">
        <v>408.6</v>
      </c>
      <c r="N143" s="34">
        <v>57109.29</v>
      </c>
      <c r="O143" s="34">
        <v>653.76</v>
      </c>
      <c r="P143" s="34">
        <v>91374.86</v>
      </c>
    </row>
    <row r="144" spans="1:16">
      <c r="A144" s="32" t="str">
        <f t="shared" si="2"/>
        <v>6263</v>
      </c>
      <c r="B144" s="35">
        <v>62</v>
      </c>
      <c r="C144" s="35">
        <v>63</v>
      </c>
      <c r="D144" s="35"/>
      <c r="E144" s="35">
        <v>19810</v>
      </c>
      <c r="F144" s="35">
        <v>20000</v>
      </c>
      <c r="G144" s="35"/>
      <c r="H144" s="35">
        <v>50368.84</v>
      </c>
      <c r="I144" s="35"/>
      <c r="J144" s="35">
        <v>16932</v>
      </c>
      <c r="K144" s="35">
        <v>166.35</v>
      </c>
      <c r="L144" s="35">
        <v>23695.38</v>
      </c>
      <c r="M144" s="35">
        <v>415.88</v>
      </c>
      <c r="N144" s="35">
        <v>59238.44</v>
      </c>
      <c r="O144" s="35">
        <v>665.4</v>
      </c>
      <c r="P144" s="35">
        <v>94781.5</v>
      </c>
    </row>
    <row r="145" spans="1:16">
      <c r="A145" s="32" t="str">
        <f t="shared" si="2"/>
        <v>6364</v>
      </c>
      <c r="B145" s="34">
        <v>63</v>
      </c>
      <c r="C145" s="34">
        <v>64</v>
      </c>
      <c r="D145" s="34"/>
      <c r="E145" s="34">
        <v>19810</v>
      </c>
      <c r="F145" s="34">
        <v>20000</v>
      </c>
      <c r="G145" s="34">
        <v>900</v>
      </c>
      <c r="H145" s="34">
        <v>52779.91</v>
      </c>
      <c r="I145" s="34"/>
      <c r="J145" s="34">
        <v>16335</v>
      </c>
      <c r="K145" s="34">
        <v>169.32</v>
      </c>
      <c r="L145" s="34">
        <v>24575.56</v>
      </c>
      <c r="M145" s="34">
        <v>423.3</v>
      </c>
      <c r="N145" s="34">
        <v>61438.89</v>
      </c>
      <c r="O145" s="34">
        <v>677.28</v>
      </c>
      <c r="P145" s="34">
        <v>98302.23</v>
      </c>
    </row>
    <row r="146" spans="1:16">
      <c r="A146" s="32" t="str">
        <f t="shared" si="2"/>
        <v>6465</v>
      </c>
      <c r="B146" s="35">
        <v>64</v>
      </c>
      <c r="C146" s="35">
        <v>65</v>
      </c>
      <c r="D146" s="35"/>
      <c r="E146" s="35">
        <v>19810</v>
      </c>
      <c r="F146" s="35">
        <v>20000</v>
      </c>
      <c r="G146" s="35"/>
      <c r="H146" s="35">
        <v>54363.3</v>
      </c>
      <c r="I146" s="35"/>
      <c r="J146" s="35">
        <v>16613</v>
      </c>
      <c r="K146" s="35">
        <v>163.35</v>
      </c>
      <c r="L146" s="35">
        <v>25476.17</v>
      </c>
      <c r="M146" s="35">
        <v>408.38</v>
      </c>
      <c r="N146" s="35">
        <v>63690.43</v>
      </c>
      <c r="O146" s="35">
        <v>653.4</v>
      </c>
      <c r="P146" s="35">
        <v>101904.7</v>
      </c>
    </row>
    <row r="147" spans="1:16">
      <c r="A147" s="32" t="str">
        <f t="shared" ref="A147:A161" si="3">B147&amp;C147</f>
        <v>6566</v>
      </c>
      <c r="B147" s="34">
        <v>65</v>
      </c>
      <c r="C147" s="34">
        <v>66</v>
      </c>
      <c r="D147" s="34"/>
      <c r="E147" s="34">
        <v>19810</v>
      </c>
      <c r="F147" s="34">
        <v>20000</v>
      </c>
      <c r="G147" s="34"/>
      <c r="H147" s="34">
        <v>55994.2</v>
      </c>
      <c r="I147" s="34"/>
      <c r="J147" s="34">
        <v>16896</v>
      </c>
      <c r="K147" s="34">
        <v>166.13</v>
      </c>
      <c r="L147" s="34">
        <v>26406.59</v>
      </c>
      <c r="M147" s="34">
        <v>415.33</v>
      </c>
      <c r="N147" s="34">
        <v>66016.47</v>
      </c>
      <c r="O147" s="34">
        <v>664.52</v>
      </c>
      <c r="P147" s="34">
        <v>105626.36</v>
      </c>
    </row>
    <row r="148" spans="1:16">
      <c r="A148" s="32" t="str">
        <f t="shared" si="3"/>
        <v>6667</v>
      </c>
      <c r="B148" s="35">
        <v>66</v>
      </c>
      <c r="C148" s="35">
        <v>67</v>
      </c>
      <c r="D148" s="35"/>
      <c r="E148" s="35">
        <v>19810</v>
      </c>
      <c r="F148" s="35">
        <v>20000</v>
      </c>
      <c r="G148" s="35">
        <v>900</v>
      </c>
      <c r="H148" s="35">
        <v>58574.03</v>
      </c>
      <c r="I148" s="35"/>
      <c r="J148" s="35">
        <v>16284</v>
      </c>
      <c r="K148" s="35">
        <v>168.96</v>
      </c>
      <c r="L148" s="35">
        <v>27367.75</v>
      </c>
      <c r="M148" s="35">
        <v>422.4</v>
      </c>
      <c r="N148" s="35">
        <v>68419.37</v>
      </c>
      <c r="O148" s="35">
        <v>675.84</v>
      </c>
      <c r="P148" s="35">
        <v>109470.99</v>
      </c>
    </row>
    <row r="149" spans="1:16">
      <c r="A149" s="32" t="str">
        <f t="shared" si="3"/>
        <v>6768</v>
      </c>
      <c r="B149" s="34">
        <v>67</v>
      </c>
      <c r="C149" s="34">
        <v>68</v>
      </c>
      <c r="D149" s="34"/>
      <c r="E149" s="34">
        <v>19810</v>
      </c>
      <c r="F149" s="34">
        <v>20000</v>
      </c>
      <c r="G149" s="34"/>
      <c r="H149" s="34">
        <v>60331.25</v>
      </c>
      <c r="I149" s="34"/>
      <c r="J149" s="34">
        <v>16543</v>
      </c>
      <c r="K149" s="34">
        <v>162.84</v>
      </c>
      <c r="L149" s="34">
        <v>28351.62</v>
      </c>
      <c r="M149" s="34">
        <v>407.1</v>
      </c>
      <c r="N149" s="34">
        <v>70879.05</v>
      </c>
      <c r="O149" s="34">
        <v>651.36</v>
      </c>
      <c r="P149" s="34">
        <v>113406.48</v>
      </c>
    </row>
    <row r="150" spans="1:16">
      <c r="A150" s="32" t="str">
        <f t="shared" si="3"/>
        <v>6869</v>
      </c>
      <c r="B150" s="35">
        <v>68</v>
      </c>
      <c r="C150" s="35">
        <v>69</v>
      </c>
      <c r="D150" s="35"/>
      <c r="E150" s="35">
        <v>19810</v>
      </c>
      <c r="F150" s="35">
        <v>20000</v>
      </c>
      <c r="G150" s="35"/>
      <c r="H150" s="35">
        <v>62141.19</v>
      </c>
      <c r="I150" s="35"/>
      <c r="J150" s="35">
        <v>16805</v>
      </c>
      <c r="K150" s="35">
        <v>165.43</v>
      </c>
      <c r="L150" s="35">
        <v>29367.599999999999</v>
      </c>
      <c r="M150" s="35">
        <v>413.58</v>
      </c>
      <c r="N150" s="35">
        <v>73418.990000000005</v>
      </c>
      <c r="O150" s="35">
        <v>661.72</v>
      </c>
      <c r="P150" s="35">
        <v>117470.39</v>
      </c>
    </row>
    <row r="151" spans="1:16">
      <c r="A151" s="32" t="str">
        <f t="shared" si="3"/>
        <v>6970</v>
      </c>
      <c r="B151" s="34">
        <v>69</v>
      </c>
      <c r="C151" s="34">
        <v>70</v>
      </c>
      <c r="D151" s="34"/>
      <c r="E151" s="34">
        <v>19810</v>
      </c>
      <c r="F151" s="34">
        <v>20000</v>
      </c>
      <c r="G151" s="34">
        <v>900</v>
      </c>
      <c r="H151" s="34">
        <v>64905.42</v>
      </c>
      <c r="I151" s="34"/>
      <c r="J151" s="34">
        <v>16172</v>
      </c>
      <c r="K151" s="34">
        <v>168.05</v>
      </c>
      <c r="L151" s="34">
        <v>30416.68</v>
      </c>
      <c r="M151" s="34">
        <v>420.13</v>
      </c>
      <c r="N151" s="34">
        <v>76041.69</v>
      </c>
      <c r="O151" s="34">
        <v>672.2</v>
      </c>
      <c r="P151" s="34">
        <v>121666.7</v>
      </c>
    </row>
    <row r="152" spans="1:16">
      <c r="A152" s="32" t="str">
        <f t="shared" si="3"/>
        <v>7071</v>
      </c>
      <c r="B152" s="35">
        <v>70</v>
      </c>
      <c r="C152" s="35">
        <v>71</v>
      </c>
      <c r="D152" s="35"/>
      <c r="E152" s="35">
        <v>19810</v>
      </c>
      <c r="F152" s="35">
        <v>20000</v>
      </c>
      <c r="G152" s="35"/>
      <c r="H152" s="35">
        <v>66852.59</v>
      </c>
      <c r="I152" s="35"/>
      <c r="J152" s="35">
        <v>16402</v>
      </c>
      <c r="K152" s="35">
        <v>161.72</v>
      </c>
      <c r="L152" s="35">
        <v>31490.9</v>
      </c>
      <c r="M152" s="35">
        <v>404.3</v>
      </c>
      <c r="N152" s="35">
        <v>78727.240000000005</v>
      </c>
      <c r="O152" s="35">
        <v>646.88</v>
      </c>
      <c r="P152" s="35">
        <v>125963.58</v>
      </c>
    </row>
    <row r="153" spans="1:16">
      <c r="A153" s="32" t="str">
        <f t="shared" si="3"/>
        <v>7172</v>
      </c>
      <c r="B153" s="34">
        <v>71</v>
      </c>
      <c r="C153" s="34">
        <v>72</v>
      </c>
      <c r="D153" s="34"/>
      <c r="E153" s="34">
        <v>19810</v>
      </c>
      <c r="F153" s="34">
        <v>20000</v>
      </c>
      <c r="G153" s="34"/>
      <c r="H153" s="34">
        <v>68858.16</v>
      </c>
      <c r="I153" s="34"/>
      <c r="J153" s="34">
        <v>16633</v>
      </c>
      <c r="K153" s="34">
        <v>164.02</v>
      </c>
      <c r="L153" s="34">
        <v>32599.64</v>
      </c>
      <c r="M153" s="34">
        <v>410.05</v>
      </c>
      <c r="N153" s="34">
        <v>81499.11</v>
      </c>
      <c r="O153" s="34">
        <v>656.08</v>
      </c>
      <c r="P153" s="34">
        <v>130398.57</v>
      </c>
    </row>
    <row r="154" spans="1:16">
      <c r="A154" s="32" t="str">
        <f t="shared" si="3"/>
        <v>7273</v>
      </c>
      <c r="B154" s="35">
        <v>72</v>
      </c>
      <c r="C154" s="35">
        <v>73</v>
      </c>
      <c r="D154" s="35"/>
      <c r="E154" s="35">
        <v>19810</v>
      </c>
      <c r="F154" s="35">
        <v>20000</v>
      </c>
      <c r="G154" s="35">
        <v>900</v>
      </c>
      <c r="H154" s="35">
        <v>71823.91</v>
      </c>
      <c r="I154" s="35"/>
      <c r="J154" s="35">
        <v>15965</v>
      </c>
      <c r="K154" s="35">
        <v>166.33</v>
      </c>
      <c r="L154" s="35">
        <v>33743.96</v>
      </c>
      <c r="M154" s="35">
        <v>415.83</v>
      </c>
      <c r="N154" s="35">
        <v>84359.91</v>
      </c>
      <c r="O154" s="35">
        <v>665.32</v>
      </c>
      <c r="P154" s="35">
        <v>134975.85</v>
      </c>
    </row>
    <row r="155" spans="1:16">
      <c r="A155" s="32" t="str">
        <f t="shared" si="3"/>
        <v>7374</v>
      </c>
      <c r="B155" s="34">
        <v>73</v>
      </c>
      <c r="C155" s="34">
        <v>74</v>
      </c>
      <c r="D155" s="34"/>
      <c r="E155" s="34">
        <v>19810</v>
      </c>
      <c r="F155" s="34">
        <v>20000</v>
      </c>
      <c r="G155" s="34"/>
      <c r="H155" s="34">
        <v>73978.63</v>
      </c>
      <c r="I155" s="34"/>
      <c r="J155" s="34">
        <v>16151</v>
      </c>
      <c r="K155" s="34">
        <v>159.65</v>
      </c>
      <c r="L155" s="34">
        <v>34915.93</v>
      </c>
      <c r="M155" s="34">
        <v>399.13</v>
      </c>
      <c r="N155" s="34">
        <v>87289.83</v>
      </c>
      <c r="O155" s="34">
        <v>638.6</v>
      </c>
      <c r="P155" s="34">
        <v>139663.72</v>
      </c>
    </row>
    <row r="156" spans="1:16">
      <c r="A156" s="32" t="str">
        <f t="shared" si="3"/>
        <v>7475</v>
      </c>
      <c r="B156" s="35">
        <v>74</v>
      </c>
      <c r="C156" s="35">
        <v>75</v>
      </c>
      <c r="D156" s="35"/>
      <c r="E156" s="35">
        <v>19810</v>
      </c>
      <c r="F156" s="35">
        <v>20000</v>
      </c>
      <c r="G156" s="35"/>
      <c r="H156" s="35">
        <v>76197.98</v>
      </c>
      <c r="I156" s="35"/>
      <c r="J156" s="35">
        <v>16332</v>
      </c>
      <c r="K156" s="35">
        <v>161.51</v>
      </c>
      <c r="L156" s="35">
        <v>36124.92</v>
      </c>
      <c r="M156" s="35">
        <v>403.78</v>
      </c>
      <c r="N156" s="35">
        <v>90312.3</v>
      </c>
      <c r="O156" s="35">
        <v>646.04</v>
      </c>
      <c r="P156" s="35">
        <v>144499.68</v>
      </c>
    </row>
    <row r="157" spans="1:16">
      <c r="A157" s="32" t="str">
        <f t="shared" si="3"/>
        <v>7576</v>
      </c>
      <c r="B157" s="34">
        <v>75</v>
      </c>
      <c r="C157" s="34">
        <v>76</v>
      </c>
      <c r="D157" s="34"/>
      <c r="E157" s="34">
        <v>19810</v>
      </c>
      <c r="F157" s="34">
        <v>20000</v>
      </c>
      <c r="G157" s="34">
        <v>900</v>
      </c>
      <c r="H157" s="34">
        <v>79383.92</v>
      </c>
      <c r="I157" s="34"/>
      <c r="J157" s="34">
        <v>15610</v>
      </c>
      <c r="K157" s="34">
        <v>163.32</v>
      </c>
      <c r="L157" s="34">
        <v>37371.99</v>
      </c>
      <c r="M157" s="34">
        <v>408.3</v>
      </c>
      <c r="N157" s="34">
        <v>93429.97</v>
      </c>
      <c r="O157" s="34">
        <v>653.28</v>
      </c>
      <c r="P157" s="34">
        <v>149487.95000000001</v>
      </c>
    </row>
    <row r="158" spans="1:16">
      <c r="A158" s="32" t="str">
        <f t="shared" si="3"/>
        <v>7677</v>
      </c>
      <c r="B158" s="35">
        <v>76</v>
      </c>
      <c r="C158" s="35">
        <v>77</v>
      </c>
      <c r="D158" s="35"/>
      <c r="E158" s="35">
        <v>19810</v>
      </c>
      <c r="F158" s="35">
        <v>20000</v>
      </c>
      <c r="G158" s="35"/>
      <c r="H158" s="35">
        <v>81765.440000000002</v>
      </c>
      <c r="I158" s="35"/>
      <c r="J158" s="35">
        <v>15724</v>
      </c>
      <c r="K158" s="35">
        <v>156.1</v>
      </c>
      <c r="L158" s="35">
        <v>38649.25</v>
      </c>
      <c r="M158" s="35">
        <v>390.25</v>
      </c>
      <c r="N158" s="35">
        <v>96623.12</v>
      </c>
      <c r="O158" s="35">
        <v>624.4</v>
      </c>
      <c r="P158" s="35">
        <v>154596.98000000001</v>
      </c>
    </row>
    <row r="159" spans="1:16">
      <c r="A159" s="32" t="str">
        <f t="shared" si="3"/>
        <v>7778</v>
      </c>
      <c r="B159" s="34">
        <v>77</v>
      </c>
      <c r="C159" s="34">
        <v>78</v>
      </c>
      <c r="D159" s="34"/>
      <c r="E159" s="34">
        <v>19810</v>
      </c>
      <c r="F159" s="34">
        <v>20000</v>
      </c>
      <c r="G159" s="34"/>
      <c r="H159" s="34">
        <v>84218.4</v>
      </c>
      <c r="I159" s="34"/>
      <c r="J159" s="34">
        <v>15824</v>
      </c>
      <c r="K159" s="34">
        <v>157.24</v>
      </c>
      <c r="L159" s="34">
        <v>39965.96</v>
      </c>
      <c r="M159" s="34">
        <v>393.1</v>
      </c>
      <c r="N159" s="34">
        <v>99914.91</v>
      </c>
      <c r="O159" s="34">
        <v>628.96</v>
      </c>
      <c r="P159" s="34">
        <v>159863.85</v>
      </c>
    </row>
    <row r="160" spans="1:16">
      <c r="A160" s="32" t="str">
        <f t="shared" si="3"/>
        <v>7879</v>
      </c>
      <c r="B160" s="35">
        <v>78</v>
      </c>
      <c r="C160" s="35">
        <v>79</v>
      </c>
      <c r="D160" s="35"/>
      <c r="E160" s="35">
        <v>19810</v>
      </c>
      <c r="F160" s="35">
        <v>20000</v>
      </c>
      <c r="G160" s="35">
        <v>900</v>
      </c>
      <c r="H160" s="35">
        <v>87644.96</v>
      </c>
      <c r="I160" s="35"/>
      <c r="J160" s="35">
        <v>15009</v>
      </c>
      <c r="K160" s="35">
        <v>158.24</v>
      </c>
      <c r="L160" s="35">
        <v>41323.18</v>
      </c>
      <c r="M160" s="35">
        <v>395.6</v>
      </c>
      <c r="N160" s="35">
        <v>103307.96</v>
      </c>
      <c r="O160" s="35">
        <v>632.96</v>
      </c>
      <c r="P160" s="35">
        <v>165292.73000000001</v>
      </c>
    </row>
    <row r="161" spans="1:16">
      <c r="A161" s="32" t="str">
        <f t="shared" si="3"/>
        <v>7980</v>
      </c>
      <c r="B161" s="34">
        <v>79</v>
      </c>
      <c r="C161" s="34">
        <v>80</v>
      </c>
      <c r="D161" s="34"/>
      <c r="E161" s="34">
        <v>19810</v>
      </c>
      <c r="F161" s="34">
        <v>20000</v>
      </c>
      <c r="G161" s="34"/>
      <c r="H161" s="34">
        <v>90274.31</v>
      </c>
      <c r="I161" s="34">
        <v>15000</v>
      </c>
      <c r="J161" s="34">
        <v>15000</v>
      </c>
      <c r="K161" s="34">
        <v>150.09</v>
      </c>
      <c r="L161" s="34">
        <v>42712.97</v>
      </c>
      <c r="M161" s="34">
        <v>375.23</v>
      </c>
      <c r="N161" s="34">
        <v>106782.42</v>
      </c>
      <c r="O161" s="34">
        <v>600.36</v>
      </c>
      <c r="P161" s="34">
        <v>170851.87</v>
      </c>
    </row>
    <row r="162" spans="1:16" ht="54">
      <c r="B162" s="33" t="s">
        <v>27</v>
      </c>
      <c r="C162" s="33" t="s">
        <v>13</v>
      </c>
      <c r="D162" s="33" t="s">
        <v>14</v>
      </c>
      <c r="E162" s="33" t="s">
        <v>15</v>
      </c>
      <c r="F162" s="33" t="s">
        <v>16</v>
      </c>
      <c r="G162" s="33" t="s">
        <v>17</v>
      </c>
      <c r="H162" s="33" t="s">
        <v>18</v>
      </c>
      <c r="I162" s="33" t="s">
        <v>19</v>
      </c>
      <c r="J162" s="33" t="s">
        <v>20</v>
      </c>
      <c r="K162" s="33" t="s">
        <v>21</v>
      </c>
      <c r="L162" s="33" t="s">
        <v>22</v>
      </c>
      <c r="M162" s="33" t="s">
        <v>23</v>
      </c>
      <c r="N162" s="33" t="s">
        <v>24</v>
      </c>
      <c r="O162" s="33" t="s">
        <v>25</v>
      </c>
      <c r="P162" s="33" t="s">
        <v>26</v>
      </c>
    </row>
    <row r="163" spans="1:16">
      <c r="A163" s="32" t="str">
        <f t="shared" ref="A163:A226" si="4">B163&amp;C163</f>
        <v>13</v>
      </c>
      <c r="B163" s="34">
        <v>1</v>
      </c>
      <c r="C163" s="34">
        <v>3</v>
      </c>
      <c r="D163" s="34">
        <v>1983</v>
      </c>
      <c r="E163" s="34">
        <v>1983</v>
      </c>
      <c r="F163" s="34">
        <v>20000</v>
      </c>
      <c r="G163" s="34"/>
      <c r="H163" s="34"/>
      <c r="I163" s="34"/>
      <c r="J163" s="34">
        <v>892.35</v>
      </c>
      <c r="K163" s="34">
        <v>10.91</v>
      </c>
      <c r="L163" s="34">
        <v>10.91</v>
      </c>
      <c r="M163" s="34">
        <v>27.27</v>
      </c>
      <c r="N163" s="34">
        <v>27.27</v>
      </c>
      <c r="O163" s="34">
        <v>43.63</v>
      </c>
      <c r="P163" s="34">
        <v>43.63</v>
      </c>
    </row>
    <row r="164" spans="1:16">
      <c r="A164" s="32" t="str">
        <f t="shared" si="4"/>
        <v>24</v>
      </c>
      <c r="B164" s="35">
        <v>2</v>
      </c>
      <c r="C164" s="35">
        <v>4</v>
      </c>
      <c r="D164" s="35">
        <v>1983</v>
      </c>
      <c r="E164" s="35">
        <v>3966</v>
      </c>
      <c r="F164" s="35">
        <v>20000</v>
      </c>
      <c r="G164" s="35"/>
      <c r="H164" s="35"/>
      <c r="I164" s="35"/>
      <c r="J164" s="35">
        <v>2401</v>
      </c>
      <c r="K164" s="35">
        <v>25.75</v>
      </c>
      <c r="L164" s="35">
        <v>36.99</v>
      </c>
      <c r="M164" s="35">
        <v>64.38</v>
      </c>
      <c r="N164" s="35">
        <v>92.47</v>
      </c>
      <c r="O164" s="35">
        <v>103.01</v>
      </c>
      <c r="P164" s="35">
        <v>147.94</v>
      </c>
    </row>
    <row r="165" spans="1:16">
      <c r="A165" s="32" t="str">
        <f t="shared" si="4"/>
        <v>35</v>
      </c>
      <c r="B165" s="34">
        <v>3</v>
      </c>
      <c r="C165" s="34">
        <v>5</v>
      </c>
      <c r="D165" s="34">
        <v>1983</v>
      </c>
      <c r="E165" s="34">
        <v>5949</v>
      </c>
      <c r="F165" s="34">
        <v>20000</v>
      </c>
      <c r="G165" s="34">
        <v>900</v>
      </c>
      <c r="H165" s="34">
        <v>900</v>
      </c>
      <c r="I165" s="34"/>
      <c r="J165" s="34">
        <v>3039</v>
      </c>
      <c r="K165" s="34">
        <v>40.97</v>
      </c>
      <c r="L165" s="34">
        <v>79.069999999999993</v>
      </c>
      <c r="M165" s="34">
        <v>102.43</v>
      </c>
      <c r="N165" s="34">
        <v>197.67</v>
      </c>
      <c r="O165" s="34">
        <v>163.89</v>
      </c>
      <c r="P165" s="34">
        <v>316.27</v>
      </c>
    </row>
    <row r="166" spans="1:16">
      <c r="A166" s="32" t="str">
        <f t="shared" si="4"/>
        <v>46</v>
      </c>
      <c r="B166" s="35">
        <v>4</v>
      </c>
      <c r="C166" s="35">
        <v>6</v>
      </c>
      <c r="D166" s="35">
        <v>1983</v>
      </c>
      <c r="E166" s="35">
        <v>7932</v>
      </c>
      <c r="F166" s="35">
        <v>20000</v>
      </c>
      <c r="G166" s="35"/>
      <c r="H166" s="35">
        <v>927</v>
      </c>
      <c r="I166" s="35"/>
      <c r="J166" s="35">
        <v>4893</v>
      </c>
      <c r="K166" s="35">
        <v>51.12</v>
      </c>
      <c r="L166" s="35">
        <v>132.56</v>
      </c>
      <c r="M166" s="35">
        <v>127.8</v>
      </c>
      <c r="N166" s="35">
        <v>331.41</v>
      </c>
      <c r="O166" s="35">
        <v>204.49</v>
      </c>
      <c r="P166" s="35">
        <v>530.25</v>
      </c>
    </row>
    <row r="167" spans="1:16">
      <c r="A167" s="32" t="str">
        <f t="shared" si="4"/>
        <v>57</v>
      </c>
      <c r="B167" s="34">
        <v>5</v>
      </c>
      <c r="C167" s="34">
        <v>7</v>
      </c>
      <c r="D167" s="34">
        <v>1983</v>
      </c>
      <c r="E167" s="34">
        <v>9915</v>
      </c>
      <c r="F167" s="34">
        <v>20000</v>
      </c>
      <c r="G167" s="34"/>
      <c r="H167" s="34">
        <v>954.81</v>
      </c>
      <c r="I167" s="34"/>
      <c r="J167" s="34">
        <v>6826</v>
      </c>
      <c r="K167" s="34">
        <v>70.5</v>
      </c>
      <c r="L167" s="34">
        <v>207.04</v>
      </c>
      <c r="M167" s="34">
        <v>176.25</v>
      </c>
      <c r="N167" s="34">
        <v>517.6</v>
      </c>
      <c r="O167" s="34">
        <v>282.01</v>
      </c>
      <c r="P167" s="34">
        <v>828.16</v>
      </c>
    </row>
    <row r="168" spans="1:16">
      <c r="A168" s="32" t="str">
        <f t="shared" si="4"/>
        <v>68</v>
      </c>
      <c r="B168" s="35">
        <v>6</v>
      </c>
      <c r="C168" s="35">
        <v>8</v>
      </c>
      <c r="D168" s="35">
        <v>1983</v>
      </c>
      <c r="E168" s="35">
        <v>11898</v>
      </c>
      <c r="F168" s="35">
        <v>20000</v>
      </c>
      <c r="G168" s="35">
        <v>900</v>
      </c>
      <c r="H168" s="35">
        <v>1883.45</v>
      </c>
      <c r="I168" s="35"/>
      <c r="J168" s="35">
        <v>7974</v>
      </c>
      <c r="K168" s="35">
        <v>90.3</v>
      </c>
      <c r="L168" s="35">
        <v>303.55</v>
      </c>
      <c r="M168" s="35">
        <v>225.75</v>
      </c>
      <c r="N168" s="35">
        <v>758.89</v>
      </c>
      <c r="O168" s="35">
        <v>361.21</v>
      </c>
      <c r="P168" s="35">
        <v>1214.22</v>
      </c>
    </row>
    <row r="169" spans="1:16">
      <c r="A169" s="32" t="str">
        <f t="shared" si="4"/>
        <v>79</v>
      </c>
      <c r="B169" s="34">
        <v>7</v>
      </c>
      <c r="C169" s="34">
        <v>9</v>
      </c>
      <c r="D169" s="34">
        <v>1983</v>
      </c>
      <c r="E169" s="34">
        <v>13881</v>
      </c>
      <c r="F169" s="34">
        <v>20000</v>
      </c>
      <c r="G169" s="34"/>
      <c r="H169" s="34">
        <v>1939.96</v>
      </c>
      <c r="I169" s="34"/>
      <c r="J169" s="34">
        <v>10041</v>
      </c>
      <c r="K169" s="34">
        <v>101.51</v>
      </c>
      <c r="L169" s="34">
        <v>414.17</v>
      </c>
      <c r="M169" s="34">
        <v>253.78</v>
      </c>
      <c r="N169" s="34">
        <v>1035.43</v>
      </c>
      <c r="O169" s="34">
        <v>406.05</v>
      </c>
      <c r="P169" s="34">
        <v>1656.69</v>
      </c>
    </row>
    <row r="170" spans="1:16">
      <c r="A170" s="32" t="str">
        <f t="shared" si="4"/>
        <v>810</v>
      </c>
      <c r="B170" s="35">
        <v>8</v>
      </c>
      <c r="C170" s="35">
        <v>10</v>
      </c>
      <c r="D170" s="35">
        <v>1983</v>
      </c>
      <c r="E170" s="35">
        <v>15864</v>
      </c>
      <c r="F170" s="35">
        <v>20000</v>
      </c>
      <c r="G170" s="35"/>
      <c r="H170" s="35">
        <v>1998.16</v>
      </c>
      <c r="I170" s="35"/>
      <c r="J170" s="35">
        <v>12189</v>
      </c>
      <c r="K170" s="35">
        <v>121.95</v>
      </c>
      <c r="L170" s="35">
        <v>548.54999999999995</v>
      </c>
      <c r="M170" s="35">
        <v>304.88</v>
      </c>
      <c r="N170" s="35">
        <v>1371.37</v>
      </c>
      <c r="O170" s="35">
        <v>487.81</v>
      </c>
      <c r="P170" s="35">
        <v>2194.1999999999998</v>
      </c>
    </row>
    <row r="171" spans="1:16">
      <c r="A171" s="32" t="str">
        <f t="shared" si="4"/>
        <v>911</v>
      </c>
      <c r="B171" s="34">
        <v>9</v>
      </c>
      <c r="C171" s="34">
        <v>11</v>
      </c>
      <c r="D171" s="34">
        <v>1983</v>
      </c>
      <c r="E171" s="34">
        <v>17847</v>
      </c>
      <c r="F171" s="34">
        <v>20000</v>
      </c>
      <c r="G171" s="34">
        <v>900</v>
      </c>
      <c r="H171" s="34">
        <v>2958.1</v>
      </c>
      <c r="I171" s="34"/>
      <c r="J171" s="34">
        <v>13530</v>
      </c>
      <c r="K171" s="34">
        <v>142.82</v>
      </c>
      <c r="L171" s="34">
        <v>707.83</v>
      </c>
      <c r="M171" s="34">
        <v>357.05</v>
      </c>
      <c r="N171" s="34">
        <v>1769.57</v>
      </c>
      <c r="O171" s="34">
        <v>571.29</v>
      </c>
      <c r="P171" s="34">
        <v>2831.31</v>
      </c>
    </row>
    <row r="172" spans="1:16">
      <c r="A172" s="32" t="str">
        <f t="shared" si="4"/>
        <v>1012</v>
      </c>
      <c r="B172" s="35">
        <v>10</v>
      </c>
      <c r="C172" s="35">
        <v>12</v>
      </c>
      <c r="D172" s="35">
        <v>1983</v>
      </c>
      <c r="E172" s="35">
        <v>19830</v>
      </c>
      <c r="F172" s="35">
        <v>20000</v>
      </c>
      <c r="G172" s="35"/>
      <c r="H172" s="35">
        <v>3046.84</v>
      </c>
      <c r="I172" s="35"/>
      <c r="J172" s="35">
        <v>15820</v>
      </c>
      <c r="K172" s="35">
        <v>155.11000000000001</v>
      </c>
      <c r="L172" s="35">
        <v>884.17</v>
      </c>
      <c r="M172" s="35">
        <v>387.78</v>
      </c>
      <c r="N172" s="35">
        <v>2210.44</v>
      </c>
      <c r="O172" s="35">
        <v>620.45000000000005</v>
      </c>
      <c r="P172" s="35">
        <v>3536.7</v>
      </c>
    </row>
    <row r="173" spans="1:16">
      <c r="A173" s="32" t="str">
        <f t="shared" si="4"/>
        <v>1113</v>
      </c>
      <c r="B173" s="34">
        <v>11</v>
      </c>
      <c r="C173" s="34">
        <v>13</v>
      </c>
      <c r="D173" s="34"/>
      <c r="E173" s="34">
        <v>19830</v>
      </c>
      <c r="F173" s="34">
        <v>20000</v>
      </c>
      <c r="G173" s="34"/>
      <c r="H173" s="34">
        <v>3138.25</v>
      </c>
      <c r="I173" s="34"/>
      <c r="J173" s="34">
        <v>16136</v>
      </c>
      <c r="K173" s="34">
        <v>158.19999999999999</v>
      </c>
      <c r="L173" s="34">
        <v>1068.9000000000001</v>
      </c>
      <c r="M173" s="34">
        <v>395.5</v>
      </c>
      <c r="N173" s="34">
        <v>2672.25</v>
      </c>
      <c r="O173" s="34">
        <v>632.79999999999995</v>
      </c>
      <c r="P173" s="34">
        <v>4275.6000000000004</v>
      </c>
    </row>
    <row r="174" spans="1:16">
      <c r="A174" s="32" t="str">
        <f t="shared" si="4"/>
        <v>1214</v>
      </c>
      <c r="B174" s="35">
        <v>12</v>
      </c>
      <c r="C174" s="35">
        <v>14</v>
      </c>
      <c r="D174" s="35"/>
      <c r="E174" s="35">
        <v>19830</v>
      </c>
      <c r="F174" s="35">
        <v>20000</v>
      </c>
      <c r="G174" s="35">
        <v>900</v>
      </c>
      <c r="H174" s="35">
        <v>4132.3999999999996</v>
      </c>
      <c r="I174" s="35"/>
      <c r="J174" s="35">
        <v>15557</v>
      </c>
      <c r="K174" s="35">
        <v>161.36000000000001</v>
      </c>
      <c r="L174" s="35">
        <v>1262.33</v>
      </c>
      <c r="M174" s="35">
        <v>403.4</v>
      </c>
      <c r="N174" s="35">
        <v>3155.82</v>
      </c>
      <c r="O174" s="35">
        <v>645.44000000000005</v>
      </c>
      <c r="P174" s="35">
        <v>5049.3100000000004</v>
      </c>
    </row>
    <row r="175" spans="1:16">
      <c r="A175" s="32" t="str">
        <f t="shared" si="4"/>
        <v>1315</v>
      </c>
      <c r="B175" s="34">
        <v>13</v>
      </c>
      <c r="C175" s="34">
        <v>15</v>
      </c>
      <c r="D175" s="34"/>
      <c r="E175" s="34">
        <v>19830</v>
      </c>
      <c r="F175" s="34">
        <v>20000</v>
      </c>
      <c r="G175" s="34"/>
      <c r="H175" s="34">
        <v>4256.37</v>
      </c>
      <c r="I175" s="34"/>
      <c r="J175" s="34">
        <v>15867</v>
      </c>
      <c r="K175" s="34">
        <v>155.57</v>
      </c>
      <c r="L175" s="34">
        <v>1455.77</v>
      </c>
      <c r="M175" s="34">
        <v>388.93</v>
      </c>
      <c r="N175" s="34">
        <v>3639.42</v>
      </c>
      <c r="O175" s="34">
        <v>622.28</v>
      </c>
      <c r="P175" s="34">
        <v>5823.07</v>
      </c>
    </row>
    <row r="176" spans="1:16">
      <c r="A176" s="32" t="str">
        <f t="shared" si="4"/>
        <v>1416</v>
      </c>
      <c r="B176" s="35">
        <v>14</v>
      </c>
      <c r="C176" s="35">
        <v>16</v>
      </c>
      <c r="D176" s="35"/>
      <c r="E176" s="35">
        <v>19830</v>
      </c>
      <c r="F176" s="35">
        <v>20000</v>
      </c>
      <c r="G176" s="35"/>
      <c r="H176" s="35">
        <v>4384.0600000000004</v>
      </c>
      <c r="I176" s="35"/>
      <c r="J176" s="35">
        <v>16183</v>
      </c>
      <c r="K176" s="35">
        <v>158.66999999999999</v>
      </c>
      <c r="L176" s="35">
        <v>1658.11</v>
      </c>
      <c r="M176" s="35">
        <v>396.68</v>
      </c>
      <c r="N176" s="35">
        <v>4145.2700000000004</v>
      </c>
      <c r="O176" s="35">
        <v>634.67999999999995</v>
      </c>
      <c r="P176" s="35">
        <v>6632.44</v>
      </c>
    </row>
    <row r="177" spans="1:16">
      <c r="A177" s="32" t="str">
        <f t="shared" si="4"/>
        <v>1517</v>
      </c>
      <c r="B177" s="34">
        <v>15</v>
      </c>
      <c r="C177" s="34">
        <v>17</v>
      </c>
      <c r="D177" s="34"/>
      <c r="E177" s="34">
        <v>19830</v>
      </c>
      <c r="F177" s="34">
        <v>20000</v>
      </c>
      <c r="G177" s="34">
        <v>900</v>
      </c>
      <c r="H177" s="34">
        <v>5415.58</v>
      </c>
      <c r="I177" s="34"/>
      <c r="J177" s="34">
        <v>15606</v>
      </c>
      <c r="K177" s="34">
        <v>161.83000000000001</v>
      </c>
      <c r="L177" s="34">
        <v>1869.68</v>
      </c>
      <c r="M177" s="34">
        <v>404.58</v>
      </c>
      <c r="N177" s="34">
        <v>4674.21</v>
      </c>
      <c r="O177" s="34">
        <v>647.32000000000005</v>
      </c>
      <c r="P177" s="34">
        <v>7478.73</v>
      </c>
    </row>
    <row r="178" spans="1:16">
      <c r="A178" s="32" t="str">
        <f t="shared" si="4"/>
        <v>1618</v>
      </c>
      <c r="B178" s="35">
        <v>16</v>
      </c>
      <c r="C178" s="35">
        <v>18</v>
      </c>
      <c r="D178" s="35"/>
      <c r="E178" s="35">
        <v>19830</v>
      </c>
      <c r="F178" s="35">
        <v>20000</v>
      </c>
      <c r="G178" s="35"/>
      <c r="H178" s="35">
        <v>5578.05</v>
      </c>
      <c r="I178" s="35"/>
      <c r="J178" s="35">
        <v>15916</v>
      </c>
      <c r="K178" s="35">
        <v>156.06</v>
      </c>
      <c r="L178" s="35">
        <v>2081.83</v>
      </c>
      <c r="M178" s="35">
        <v>390.15</v>
      </c>
      <c r="N178" s="35">
        <v>5204.58</v>
      </c>
      <c r="O178" s="35">
        <v>624.24</v>
      </c>
      <c r="P178" s="35">
        <v>8327.33</v>
      </c>
    </row>
    <row r="179" spans="1:16">
      <c r="A179" s="32" t="str">
        <f t="shared" si="4"/>
        <v>1719</v>
      </c>
      <c r="B179" s="34">
        <v>17</v>
      </c>
      <c r="C179" s="34">
        <v>19</v>
      </c>
      <c r="D179" s="34"/>
      <c r="E179" s="34">
        <v>19830</v>
      </c>
      <c r="F179" s="34">
        <v>20000</v>
      </c>
      <c r="G179" s="34"/>
      <c r="H179" s="34">
        <v>5745.39</v>
      </c>
      <c r="I179" s="34"/>
      <c r="J179" s="34">
        <v>16232</v>
      </c>
      <c r="K179" s="34">
        <v>159.16</v>
      </c>
      <c r="L179" s="34">
        <v>2303.4499999999998</v>
      </c>
      <c r="M179" s="34">
        <v>397.9</v>
      </c>
      <c r="N179" s="34">
        <v>5758.62</v>
      </c>
      <c r="O179" s="34">
        <v>636.64</v>
      </c>
      <c r="P179" s="34">
        <v>9213.7900000000009</v>
      </c>
    </row>
    <row r="180" spans="1:16">
      <c r="A180" s="32" t="str">
        <f t="shared" si="4"/>
        <v>1820</v>
      </c>
      <c r="B180" s="35">
        <v>18</v>
      </c>
      <c r="C180" s="35">
        <v>20</v>
      </c>
      <c r="D180" s="35"/>
      <c r="E180" s="35">
        <v>19830</v>
      </c>
      <c r="F180" s="35">
        <v>20000</v>
      </c>
      <c r="G180" s="35">
        <v>900</v>
      </c>
      <c r="H180" s="35">
        <v>6817.75</v>
      </c>
      <c r="I180" s="35"/>
      <c r="J180" s="35">
        <v>15655</v>
      </c>
      <c r="K180" s="35">
        <v>162.32</v>
      </c>
      <c r="L180" s="35">
        <v>2534.87</v>
      </c>
      <c r="M180" s="35">
        <v>405.8</v>
      </c>
      <c r="N180" s="35">
        <v>6337.18</v>
      </c>
      <c r="O180" s="35">
        <v>649.28</v>
      </c>
      <c r="P180" s="35">
        <v>10139.49</v>
      </c>
    </row>
    <row r="181" spans="1:16">
      <c r="A181" s="32" t="str">
        <f t="shared" si="4"/>
        <v>1921</v>
      </c>
      <c r="B181" s="34">
        <v>19</v>
      </c>
      <c r="C181" s="34">
        <v>21</v>
      </c>
      <c r="D181" s="34"/>
      <c r="E181" s="34">
        <v>19830</v>
      </c>
      <c r="F181" s="34">
        <v>20000</v>
      </c>
      <c r="G181" s="34"/>
      <c r="H181" s="34">
        <v>7022.29</v>
      </c>
      <c r="I181" s="34"/>
      <c r="J181" s="34">
        <v>15966</v>
      </c>
      <c r="K181" s="34">
        <v>156.55000000000001</v>
      </c>
      <c r="L181" s="34">
        <v>2767.47</v>
      </c>
      <c r="M181" s="34">
        <v>391.38</v>
      </c>
      <c r="N181" s="34">
        <v>6918.67</v>
      </c>
      <c r="O181" s="34">
        <v>626.20000000000005</v>
      </c>
      <c r="P181" s="34">
        <v>11069.87</v>
      </c>
    </row>
    <row r="182" spans="1:16">
      <c r="A182" s="32" t="str">
        <f t="shared" si="4"/>
        <v>2022</v>
      </c>
      <c r="B182" s="35">
        <v>20</v>
      </c>
      <c r="C182" s="35">
        <v>22</v>
      </c>
      <c r="D182" s="35"/>
      <c r="E182" s="35">
        <v>19830</v>
      </c>
      <c r="F182" s="35">
        <v>20000</v>
      </c>
      <c r="G182" s="35"/>
      <c r="H182" s="35">
        <v>7232.95</v>
      </c>
      <c r="I182" s="35"/>
      <c r="J182" s="35">
        <v>16284</v>
      </c>
      <c r="K182" s="35">
        <v>159.66</v>
      </c>
      <c r="L182" s="35">
        <v>3010.15</v>
      </c>
      <c r="M182" s="35">
        <v>399.15</v>
      </c>
      <c r="N182" s="35">
        <v>7525.38</v>
      </c>
      <c r="O182" s="35">
        <v>638.64</v>
      </c>
      <c r="P182" s="35">
        <v>12040.61</v>
      </c>
    </row>
    <row r="183" spans="1:16">
      <c r="A183" s="32" t="str">
        <f t="shared" si="4"/>
        <v>2123</v>
      </c>
      <c r="B183" s="34">
        <v>21</v>
      </c>
      <c r="C183" s="34">
        <v>23</v>
      </c>
      <c r="D183" s="34"/>
      <c r="E183" s="34">
        <v>19830</v>
      </c>
      <c r="F183" s="34">
        <v>20000</v>
      </c>
      <c r="G183" s="34">
        <v>900</v>
      </c>
      <c r="H183" s="34">
        <v>8349.94</v>
      </c>
      <c r="I183" s="34"/>
      <c r="J183" s="34">
        <v>15707</v>
      </c>
      <c r="K183" s="34">
        <v>162.84</v>
      </c>
      <c r="L183" s="34">
        <v>3263.3</v>
      </c>
      <c r="M183" s="34">
        <v>407.1</v>
      </c>
      <c r="N183" s="34">
        <v>8158.24</v>
      </c>
      <c r="O183" s="34">
        <v>651.36</v>
      </c>
      <c r="P183" s="34">
        <v>13053.19</v>
      </c>
    </row>
    <row r="184" spans="1:16">
      <c r="A184" s="32" t="str">
        <f t="shared" si="4"/>
        <v>2224</v>
      </c>
      <c r="B184" s="35">
        <v>22</v>
      </c>
      <c r="C184" s="35">
        <v>24</v>
      </c>
      <c r="D184" s="35"/>
      <c r="E184" s="35">
        <v>19830</v>
      </c>
      <c r="F184" s="35">
        <v>20000</v>
      </c>
      <c r="G184" s="35"/>
      <c r="H184" s="35">
        <v>8600.44</v>
      </c>
      <c r="I184" s="35"/>
      <c r="J184" s="35">
        <v>16019</v>
      </c>
      <c r="K184" s="35">
        <v>157.07</v>
      </c>
      <c r="L184" s="35">
        <v>3518.27</v>
      </c>
      <c r="M184" s="35">
        <v>392.68</v>
      </c>
      <c r="N184" s="35">
        <v>8795.66</v>
      </c>
      <c r="O184" s="35">
        <v>628.28</v>
      </c>
      <c r="P184" s="35">
        <v>14073.06</v>
      </c>
    </row>
    <row r="185" spans="1:16">
      <c r="A185" s="32" t="str">
        <f t="shared" si="4"/>
        <v>2325</v>
      </c>
      <c r="B185" s="34">
        <v>23</v>
      </c>
      <c r="C185" s="34">
        <v>25</v>
      </c>
      <c r="D185" s="34"/>
      <c r="E185" s="34">
        <v>19830</v>
      </c>
      <c r="F185" s="34">
        <v>20000</v>
      </c>
      <c r="G185" s="34"/>
      <c r="H185" s="34">
        <v>8858.4500000000007</v>
      </c>
      <c r="I185" s="34"/>
      <c r="J185" s="34">
        <v>16338</v>
      </c>
      <c r="K185" s="34">
        <v>160.19</v>
      </c>
      <c r="L185" s="34">
        <v>3784</v>
      </c>
      <c r="M185" s="34">
        <v>400.48</v>
      </c>
      <c r="N185" s="34">
        <v>9460.01</v>
      </c>
      <c r="O185" s="34">
        <v>640.76</v>
      </c>
      <c r="P185" s="34">
        <v>15136.02</v>
      </c>
    </row>
    <row r="186" spans="1:16">
      <c r="A186" s="32" t="str">
        <f t="shared" si="4"/>
        <v>2426</v>
      </c>
      <c r="B186" s="35">
        <v>24</v>
      </c>
      <c r="C186" s="35">
        <v>26</v>
      </c>
      <c r="D186" s="35"/>
      <c r="E186" s="35">
        <v>19830</v>
      </c>
      <c r="F186" s="35">
        <v>20000</v>
      </c>
      <c r="G186" s="35">
        <v>900</v>
      </c>
      <c r="H186" s="35">
        <v>10024.209999999999</v>
      </c>
      <c r="I186" s="35"/>
      <c r="J186" s="35">
        <v>15763</v>
      </c>
      <c r="K186" s="35">
        <v>163.38</v>
      </c>
      <c r="L186" s="35">
        <v>4060.9</v>
      </c>
      <c r="M186" s="35">
        <v>408.45</v>
      </c>
      <c r="N186" s="35">
        <v>10152.26</v>
      </c>
      <c r="O186" s="35">
        <v>653.52</v>
      </c>
      <c r="P186" s="35">
        <v>16243.62</v>
      </c>
    </row>
    <row r="187" spans="1:16">
      <c r="A187" s="32" t="str">
        <f t="shared" si="4"/>
        <v>2527</v>
      </c>
      <c r="B187" s="34">
        <v>25</v>
      </c>
      <c r="C187" s="34">
        <v>27</v>
      </c>
      <c r="D187" s="34"/>
      <c r="E187" s="34">
        <v>19830</v>
      </c>
      <c r="F187" s="34">
        <v>20000</v>
      </c>
      <c r="G187" s="34"/>
      <c r="H187" s="34">
        <v>10324.93</v>
      </c>
      <c r="I187" s="34"/>
      <c r="J187" s="34">
        <v>16076</v>
      </c>
      <c r="K187" s="34">
        <v>157.63</v>
      </c>
      <c r="L187" s="34">
        <v>4340.3599999999997</v>
      </c>
      <c r="M187" s="34">
        <v>394.08</v>
      </c>
      <c r="N187" s="34">
        <v>10850.9</v>
      </c>
      <c r="O187" s="34">
        <v>630.52</v>
      </c>
      <c r="P187" s="34">
        <v>17361.439999999999</v>
      </c>
    </row>
    <row r="188" spans="1:16">
      <c r="A188" s="32" t="str">
        <f t="shared" si="4"/>
        <v>2628</v>
      </c>
      <c r="B188" s="35">
        <v>26</v>
      </c>
      <c r="C188" s="35">
        <v>28</v>
      </c>
      <c r="D188" s="35"/>
      <c r="E188" s="35">
        <v>19830</v>
      </c>
      <c r="F188" s="35">
        <v>20000</v>
      </c>
      <c r="G188" s="35"/>
      <c r="H188" s="35">
        <v>10634.68</v>
      </c>
      <c r="I188" s="35"/>
      <c r="J188" s="35">
        <v>16395</v>
      </c>
      <c r="K188" s="35">
        <v>160.76</v>
      </c>
      <c r="L188" s="35">
        <v>4631.33</v>
      </c>
      <c r="M188" s="35">
        <v>401.9</v>
      </c>
      <c r="N188" s="35">
        <v>11578.33</v>
      </c>
      <c r="O188" s="35">
        <v>643.04</v>
      </c>
      <c r="P188" s="35">
        <v>18525.330000000002</v>
      </c>
    </row>
    <row r="189" spans="1:16">
      <c r="A189" s="32" t="str">
        <f t="shared" si="4"/>
        <v>2729</v>
      </c>
      <c r="B189" s="34">
        <v>27</v>
      </c>
      <c r="C189" s="34">
        <v>29</v>
      </c>
      <c r="D189" s="34"/>
      <c r="E189" s="34">
        <v>19830</v>
      </c>
      <c r="F189" s="34">
        <v>20000</v>
      </c>
      <c r="G189" s="34">
        <v>900</v>
      </c>
      <c r="H189" s="34">
        <v>11853.72</v>
      </c>
      <c r="I189" s="34"/>
      <c r="J189" s="34">
        <v>15821</v>
      </c>
      <c r="K189" s="34">
        <v>163.95</v>
      </c>
      <c r="L189" s="34">
        <v>4934.22</v>
      </c>
      <c r="M189" s="34">
        <v>409.88</v>
      </c>
      <c r="N189" s="34">
        <v>12335.55</v>
      </c>
      <c r="O189" s="34">
        <v>655.8</v>
      </c>
      <c r="P189" s="34">
        <v>19736.89</v>
      </c>
    </row>
    <row r="190" spans="1:16">
      <c r="A190" s="32" t="str">
        <f t="shared" si="4"/>
        <v>2830</v>
      </c>
      <c r="B190" s="35">
        <v>28</v>
      </c>
      <c r="C190" s="35">
        <v>30</v>
      </c>
      <c r="D190" s="35"/>
      <c r="E190" s="35">
        <v>19830</v>
      </c>
      <c r="F190" s="35">
        <v>20000</v>
      </c>
      <c r="G190" s="35"/>
      <c r="H190" s="35">
        <v>12209.33</v>
      </c>
      <c r="I190" s="35"/>
      <c r="J190" s="35">
        <v>16136</v>
      </c>
      <c r="K190" s="35">
        <v>158.21</v>
      </c>
      <c r="L190" s="35">
        <v>5240.46</v>
      </c>
      <c r="M190" s="35">
        <v>395.53</v>
      </c>
      <c r="N190" s="35">
        <v>13101.15</v>
      </c>
      <c r="O190" s="35">
        <v>632.84</v>
      </c>
      <c r="P190" s="35">
        <v>20961.830000000002</v>
      </c>
    </row>
    <row r="191" spans="1:16">
      <c r="A191" s="32" t="str">
        <f t="shared" si="4"/>
        <v>2931</v>
      </c>
      <c r="B191" s="34">
        <v>29</v>
      </c>
      <c r="C191" s="34">
        <v>31</v>
      </c>
      <c r="D191" s="34"/>
      <c r="E191" s="34">
        <v>19830</v>
      </c>
      <c r="F191" s="34">
        <v>20000</v>
      </c>
      <c r="G191" s="34"/>
      <c r="H191" s="34">
        <v>12575.61</v>
      </c>
      <c r="I191" s="34"/>
      <c r="J191" s="34">
        <v>16456</v>
      </c>
      <c r="K191" s="34">
        <v>161.36000000000001</v>
      </c>
      <c r="L191" s="34">
        <v>5559.03</v>
      </c>
      <c r="M191" s="34">
        <v>403.4</v>
      </c>
      <c r="N191" s="34">
        <v>13897.58</v>
      </c>
      <c r="O191" s="34">
        <v>645.44000000000005</v>
      </c>
      <c r="P191" s="34">
        <v>22236.13</v>
      </c>
    </row>
    <row r="192" spans="1:16">
      <c r="A192" s="32" t="str">
        <f t="shared" si="4"/>
        <v>3032</v>
      </c>
      <c r="B192" s="35">
        <v>30</v>
      </c>
      <c r="C192" s="35">
        <v>32</v>
      </c>
      <c r="D192" s="35"/>
      <c r="E192" s="35">
        <v>19830</v>
      </c>
      <c r="F192" s="35">
        <v>20000</v>
      </c>
      <c r="G192" s="35">
        <v>900</v>
      </c>
      <c r="H192" s="35">
        <v>13852.88</v>
      </c>
      <c r="I192" s="35"/>
      <c r="J192" s="35">
        <v>15883</v>
      </c>
      <c r="K192" s="35">
        <v>164.56</v>
      </c>
      <c r="L192" s="35">
        <v>5890.36</v>
      </c>
      <c r="M192" s="35">
        <v>411.4</v>
      </c>
      <c r="N192" s="35">
        <v>14725.91</v>
      </c>
      <c r="O192" s="35">
        <v>658.24</v>
      </c>
      <c r="P192" s="35">
        <v>23561.45</v>
      </c>
    </row>
    <row r="193" spans="1:16">
      <c r="A193" s="32" t="str">
        <f t="shared" si="4"/>
        <v>3133</v>
      </c>
      <c r="B193" s="34">
        <v>31</v>
      </c>
      <c r="C193" s="34">
        <v>33</v>
      </c>
      <c r="D193" s="34"/>
      <c r="E193" s="34">
        <v>19830</v>
      </c>
      <c r="F193" s="34">
        <v>20000</v>
      </c>
      <c r="G193" s="34"/>
      <c r="H193" s="34">
        <v>14268.47</v>
      </c>
      <c r="I193" s="34"/>
      <c r="J193" s="34">
        <v>16198</v>
      </c>
      <c r="K193" s="34">
        <v>158.83000000000001</v>
      </c>
      <c r="L193" s="34">
        <v>6225.9</v>
      </c>
      <c r="M193" s="34">
        <v>397.08</v>
      </c>
      <c r="N193" s="34">
        <v>15564.76</v>
      </c>
      <c r="O193" s="34">
        <v>635.32000000000005</v>
      </c>
      <c r="P193" s="34">
        <v>24903.62</v>
      </c>
    </row>
    <row r="194" spans="1:16">
      <c r="A194" s="32" t="str">
        <f t="shared" si="4"/>
        <v>3234</v>
      </c>
      <c r="B194" s="35">
        <v>32</v>
      </c>
      <c r="C194" s="35">
        <v>34</v>
      </c>
      <c r="D194" s="35"/>
      <c r="E194" s="35">
        <v>19830</v>
      </c>
      <c r="F194" s="35">
        <v>20000</v>
      </c>
      <c r="G194" s="35"/>
      <c r="H194" s="35">
        <v>14696.52</v>
      </c>
      <c r="I194" s="35"/>
      <c r="J194" s="35">
        <v>16520</v>
      </c>
      <c r="K194" s="35">
        <v>161.97999999999999</v>
      </c>
      <c r="L194" s="35">
        <v>6574.66</v>
      </c>
      <c r="M194" s="35">
        <v>404.95</v>
      </c>
      <c r="N194" s="35">
        <v>16436.650000000001</v>
      </c>
      <c r="O194" s="35">
        <v>647.91999999999996</v>
      </c>
      <c r="P194" s="35">
        <v>26298.65</v>
      </c>
    </row>
    <row r="195" spans="1:16">
      <c r="A195" s="32" t="str">
        <f t="shared" si="4"/>
        <v>3335</v>
      </c>
      <c r="B195" s="34">
        <v>33</v>
      </c>
      <c r="C195" s="34">
        <v>35</v>
      </c>
      <c r="D195" s="34"/>
      <c r="E195" s="34">
        <v>19830</v>
      </c>
      <c r="F195" s="34">
        <v>20000</v>
      </c>
      <c r="G195" s="34">
        <v>900</v>
      </c>
      <c r="H195" s="34">
        <v>16037.42</v>
      </c>
      <c r="I195" s="34"/>
      <c r="J195" s="34">
        <v>15948</v>
      </c>
      <c r="K195" s="34">
        <v>165.2</v>
      </c>
      <c r="L195" s="34">
        <v>6937.1</v>
      </c>
      <c r="M195" s="34">
        <v>413</v>
      </c>
      <c r="N195" s="34">
        <v>17342.75</v>
      </c>
      <c r="O195" s="34">
        <v>660.8</v>
      </c>
      <c r="P195" s="34">
        <v>27748.400000000001</v>
      </c>
    </row>
    <row r="196" spans="1:16">
      <c r="A196" s="32" t="str">
        <f t="shared" si="4"/>
        <v>3436</v>
      </c>
      <c r="B196" s="35">
        <v>34</v>
      </c>
      <c r="C196" s="35">
        <v>36</v>
      </c>
      <c r="D196" s="35"/>
      <c r="E196" s="35">
        <v>19830</v>
      </c>
      <c r="F196" s="35">
        <v>20000</v>
      </c>
      <c r="G196" s="35"/>
      <c r="H196" s="35">
        <v>16518.54</v>
      </c>
      <c r="I196" s="35"/>
      <c r="J196" s="35">
        <v>16264</v>
      </c>
      <c r="K196" s="35">
        <v>159.47999999999999</v>
      </c>
      <c r="L196" s="35">
        <v>7304.69</v>
      </c>
      <c r="M196" s="35">
        <v>398.7</v>
      </c>
      <c r="N196" s="35">
        <v>18261.740000000002</v>
      </c>
      <c r="O196" s="35">
        <v>637.91999999999996</v>
      </c>
      <c r="P196" s="35">
        <v>29218.78</v>
      </c>
    </row>
    <row r="197" spans="1:16">
      <c r="A197" s="32" t="str">
        <f t="shared" si="4"/>
        <v>3537</v>
      </c>
      <c r="B197" s="34">
        <v>35</v>
      </c>
      <c r="C197" s="34">
        <v>37</v>
      </c>
      <c r="D197" s="34"/>
      <c r="E197" s="34">
        <v>19830</v>
      </c>
      <c r="F197" s="34">
        <v>20000</v>
      </c>
      <c r="G197" s="34"/>
      <c r="H197" s="34">
        <v>17014.099999999999</v>
      </c>
      <c r="I197" s="34"/>
      <c r="J197" s="34">
        <v>16586</v>
      </c>
      <c r="K197" s="34">
        <v>162.63999999999999</v>
      </c>
      <c r="L197" s="34">
        <v>7686.48</v>
      </c>
      <c r="M197" s="34">
        <v>406.6</v>
      </c>
      <c r="N197" s="34">
        <v>19216.189999999999</v>
      </c>
      <c r="O197" s="34">
        <v>650.55999999999995</v>
      </c>
      <c r="P197" s="34">
        <v>30745.9</v>
      </c>
    </row>
    <row r="198" spans="1:16">
      <c r="A198" s="32" t="str">
        <f t="shared" si="4"/>
        <v>3638</v>
      </c>
      <c r="B198" s="35">
        <v>36</v>
      </c>
      <c r="C198" s="35">
        <v>38</v>
      </c>
      <c r="D198" s="35"/>
      <c r="E198" s="35">
        <v>19830</v>
      </c>
      <c r="F198" s="35">
        <v>20000</v>
      </c>
      <c r="G198" s="35">
        <v>900</v>
      </c>
      <c r="H198" s="35">
        <v>18424.52</v>
      </c>
      <c r="I198" s="35"/>
      <c r="J198" s="35">
        <v>16015</v>
      </c>
      <c r="K198" s="35">
        <v>165.86</v>
      </c>
      <c r="L198" s="35">
        <v>8082.93</v>
      </c>
      <c r="M198" s="35">
        <v>414.65</v>
      </c>
      <c r="N198" s="35">
        <v>20207.32</v>
      </c>
      <c r="O198" s="35">
        <v>663.44</v>
      </c>
      <c r="P198" s="35">
        <v>32331.72</v>
      </c>
    </row>
    <row r="199" spans="1:16">
      <c r="A199" s="32" t="str">
        <f t="shared" si="4"/>
        <v>3739</v>
      </c>
      <c r="B199" s="34">
        <v>37</v>
      </c>
      <c r="C199" s="34">
        <v>39</v>
      </c>
      <c r="D199" s="34"/>
      <c r="E199" s="34">
        <v>19830</v>
      </c>
      <c r="F199" s="34">
        <v>20000</v>
      </c>
      <c r="G199" s="34"/>
      <c r="H199" s="34">
        <v>18977.259999999998</v>
      </c>
      <c r="I199" s="34"/>
      <c r="J199" s="34">
        <v>16331</v>
      </c>
      <c r="K199" s="34">
        <v>160.15</v>
      </c>
      <c r="L199" s="34">
        <v>8485.57</v>
      </c>
      <c r="M199" s="34">
        <v>400.38</v>
      </c>
      <c r="N199" s="34">
        <v>21213.919999999998</v>
      </c>
      <c r="O199" s="34">
        <v>640.6</v>
      </c>
      <c r="P199" s="34">
        <v>33942.269999999997</v>
      </c>
    </row>
    <row r="200" spans="1:16">
      <c r="A200" s="32" t="str">
        <f t="shared" si="4"/>
        <v>3840</v>
      </c>
      <c r="B200" s="35">
        <v>38</v>
      </c>
      <c r="C200" s="35">
        <v>40</v>
      </c>
      <c r="D200" s="35"/>
      <c r="E200" s="35">
        <v>19830</v>
      </c>
      <c r="F200" s="35">
        <v>20000</v>
      </c>
      <c r="G200" s="35"/>
      <c r="H200" s="35">
        <v>19546.57</v>
      </c>
      <c r="I200" s="35"/>
      <c r="J200" s="35">
        <v>16654</v>
      </c>
      <c r="K200" s="35">
        <v>163.31</v>
      </c>
      <c r="L200" s="35">
        <v>8903.44</v>
      </c>
      <c r="M200" s="35">
        <v>408.28</v>
      </c>
      <c r="N200" s="35">
        <v>22258.61</v>
      </c>
      <c r="O200" s="35">
        <v>653.24</v>
      </c>
      <c r="P200" s="35">
        <v>35613.78</v>
      </c>
    </row>
    <row r="201" spans="1:16">
      <c r="A201" s="32" t="str">
        <f t="shared" si="4"/>
        <v>3941</v>
      </c>
      <c r="B201" s="34">
        <v>39</v>
      </c>
      <c r="C201" s="34">
        <v>41</v>
      </c>
      <c r="D201" s="34"/>
      <c r="E201" s="34">
        <v>19830</v>
      </c>
      <c r="F201" s="34">
        <v>20000</v>
      </c>
      <c r="G201" s="34">
        <v>900</v>
      </c>
      <c r="H201" s="34">
        <v>21032.97</v>
      </c>
      <c r="I201" s="34"/>
      <c r="J201" s="34">
        <v>16083</v>
      </c>
      <c r="K201" s="34">
        <v>166.54</v>
      </c>
      <c r="L201" s="34">
        <v>9337.09</v>
      </c>
      <c r="M201" s="34">
        <v>416.35</v>
      </c>
      <c r="N201" s="34">
        <v>23342.720000000001</v>
      </c>
      <c r="O201" s="34">
        <v>666.16</v>
      </c>
      <c r="P201" s="34">
        <v>37348.35</v>
      </c>
    </row>
    <row r="202" spans="1:16">
      <c r="A202" s="32" t="str">
        <f t="shared" si="4"/>
        <v>4042</v>
      </c>
      <c r="B202" s="35">
        <v>40</v>
      </c>
      <c r="C202" s="35">
        <v>42</v>
      </c>
      <c r="D202" s="35"/>
      <c r="E202" s="35">
        <v>19830</v>
      </c>
      <c r="F202" s="35">
        <v>20000</v>
      </c>
      <c r="G202" s="35"/>
      <c r="H202" s="35">
        <v>21663.96</v>
      </c>
      <c r="I202" s="35"/>
      <c r="J202" s="35">
        <v>16400</v>
      </c>
      <c r="K202" s="35">
        <v>160.83000000000001</v>
      </c>
      <c r="L202" s="35">
        <v>9778.0300000000007</v>
      </c>
      <c r="M202" s="35">
        <v>402.08</v>
      </c>
      <c r="N202" s="35">
        <v>24445.08</v>
      </c>
      <c r="O202" s="35">
        <v>643.32000000000005</v>
      </c>
      <c r="P202" s="35">
        <v>39112.120000000003</v>
      </c>
    </row>
    <row r="203" spans="1:16">
      <c r="A203" s="32" t="str">
        <f t="shared" si="4"/>
        <v>4143</v>
      </c>
      <c r="B203" s="34">
        <v>41</v>
      </c>
      <c r="C203" s="34">
        <v>43</v>
      </c>
      <c r="D203" s="34"/>
      <c r="E203" s="34">
        <v>19830</v>
      </c>
      <c r="F203" s="34">
        <v>20000</v>
      </c>
      <c r="G203" s="34"/>
      <c r="H203" s="34">
        <v>22313.88</v>
      </c>
      <c r="I203" s="34"/>
      <c r="J203" s="34">
        <v>16723</v>
      </c>
      <c r="K203" s="34">
        <v>164</v>
      </c>
      <c r="L203" s="34">
        <v>10235.370000000001</v>
      </c>
      <c r="M203" s="34">
        <v>410</v>
      </c>
      <c r="N203" s="34">
        <v>25588.43</v>
      </c>
      <c r="O203" s="34">
        <v>656</v>
      </c>
      <c r="P203" s="34">
        <v>40941.480000000003</v>
      </c>
    </row>
    <row r="204" spans="1:16">
      <c r="A204" s="32" t="str">
        <f t="shared" si="4"/>
        <v>4244</v>
      </c>
      <c r="B204" s="35">
        <v>42</v>
      </c>
      <c r="C204" s="35">
        <v>44</v>
      </c>
      <c r="D204" s="35"/>
      <c r="E204" s="35">
        <v>19830</v>
      </c>
      <c r="F204" s="35">
        <v>20000</v>
      </c>
      <c r="G204" s="35">
        <v>900</v>
      </c>
      <c r="H204" s="35">
        <v>23883.3</v>
      </c>
      <c r="I204" s="35"/>
      <c r="J204" s="35">
        <v>16152</v>
      </c>
      <c r="K204" s="35">
        <v>167.23</v>
      </c>
      <c r="L204" s="35">
        <v>10709.66</v>
      </c>
      <c r="M204" s="35">
        <v>418.08</v>
      </c>
      <c r="N204" s="35">
        <v>26774.16</v>
      </c>
      <c r="O204" s="35">
        <v>668.92</v>
      </c>
      <c r="P204" s="35">
        <v>42838.65</v>
      </c>
    </row>
    <row r="205" spans="1:16">
      <c r="A205" s="32" t="str">
        <f t="shared" si="4"/>
        <v>4345</v>
      </c>
      <c r="B205" s="34">
        <v>43</v>
      </c>
      <c r="C205" s="34">
        <v>45</v>
      </c>
      <c r="D205" s="34"/>
      <c r="E205" s="34">
        <v>19830</v>
      </c>
      <c r="F205" s="34">
        <v>20000</v>
      </c>
      <c r="G205" s="34"/>
      <c r="H205" s="34">
        <v>24599.79</v>
      </c>
      <c r="I205" s="34"/>
      <c r="J205" s="34">
        <v>16468</v>
      </c>
      <c r="K205" s="34">
        <v>161.52000000000001</v>
      </c>
      <c r="L205" s="34">
        <v>11192.47</v>
      </c>
      <c r="M205" s="34">
        <v>403.8</v>
      </c>
      <c r="N205" s="34">
        <v>27981.18</v>
      </c>
      <c r="O205" s="34">
        <v>646.08000000000004</v>
      </c>
      <c r="P205" s="34">
        <v>44769.89</v>
      </c>
    </row>
    <row r="206" spans="1:16">
      <c r="A206" s="32" t="str">
        <f t="shared" si="4"/>
        <v>4446</v>
      </c>
      <c r="B206" s="35">
        <v>44</v>
      </c>
      <c r="C206" s="35">
        <v>46</v>
      </c>
      <c r="D206" s="35"/>
      <c r="E206" s="35">
        <v>19830</v>
      </c>
      <c r="F206" s="35">
        <v>20000</v>
      </c>
      <c r="G206" s="35"/>
      <c r="H206" s="35">
        <v>25337.79</v>
      </c>
      <c r="I206" s="35"/>
      <c r="J206" s="35">
        <v>16791</v>
      </c>
      <c r="K206" s="35">
        <v>164.68</v>
      </c>
      <c r="L206" s="35">
        <v>11692.93</v>
      </c>
      <c r="M206" s="35">
        <v>411.7</v>
      </c>
      <c r="N206" s="35">
        <v>29232.32</v>
      </c>
      <c r="O206" s="35">
        <v>658.72</v>
      </c>
      <c r="P206" s="35">
        <v>46771.7</v>
      </c>
    </row>
    <row r="207" spans="1:16">
      <c r="A207" s="32" t="str">
        <f t="shared" si="4"/>
        <v>4547</v>
      </c>
      <c r="B207" s="34">
        <v>45</v>
      </c>
      <c r="C207" s="34">
        <v>47</v>
      </c>
      <c r="D207" s="34"/>
      <c r="E207" s="34">
        <v>19830</v>
      </c>
      <c r="F207" s="34">
        <v>20000</v>
      </c>
      <c r="G207" s="34">
        <v>900</v>
      </c>
      <c r="H207" s="34">
        <v>26997.919999999998</v>
      </c>
      <c r="I207" s="34"/>
      <c r="J207" s="34">
        <v>16220</v>
      </c>
      <c r="K207" s="34">
        <v>167.91</v>
      </c>
      <c r="L207" s="34">
        <v>12211.62</v>
      </c>
      <c r="M207" s="34">
        <v>419.78</v>
      </c>
      <c r="N207" s="34">
        <v>30529.06</v>
      </c>
      <c r="O207" s="34">
        <v>671.64</v>
      </c>
      <c r="P207" s="34">
        <v>48846.5</v>
      </c>
    </row>
    <row r="208" spans="1:16">
      <c r="A208" s="32" t="str">
        <f t="shared" si="4"/>
        <v>4648</v>
      </c>
      <c r="B208" s="35">
        <v>46</v>
      </c>
      <c r="C208" s="35">
        <v>48</v>
      </c>
      <c r="D208" s="35"/>
      <c r="E208" s="35">
        <v>19830</v>
      </c>
      <c r="F208" s="35">
        <v>20000</v>
      </c>
      <c r="G208" s="35"/>
      <c r="H208" s="35">
        <v>27807.86</v>
      </c>
      <c r="I208" s="35"/>
      <c r="J208" s="35">
        <v>16536</v>
      </c>
      <c r="K208" s="35">
        <v>162.19999999999999</v>
      </c>
      <c r="L208" s="35">
        <v>12740.17</v>
      </c>
      <c r="M208" s="35">
        <v>405.5</v>
      </c>
      <c r="N208" s="35">
        <v>31850.43</v>
      </c>
      <c r="O208" s="35">
        <v>648.79999999999995</v>
      </c>
      <c r="P208" s="35">
        <v>50960.69</v>
      </c>
    </row>
    <row r="209" spans="1:16">
      <c r="A209" s="32" t="str">
        <f t="shared" si="4"/>
        <v>4749</v>
      </c>
      <c r="B209" s="34">
        <v>47</v>
      </c>
      <c r="C209" s="34">
        <v>49</v>
      </c>
      <c r="D209" s="34"/>
      <c r="E209" s="34">
        <v>19830</v>
      </c>
      <c r="F209" s="34">
        <v>20000</v>
      </c>
      <c r="G209" s="34"/>
      <c r="H209" s="34">
        <v>28642.09</v>
      </c>
      <c r="I209" s="34"/>
      <c r="J209" s="34">
        <v>16857</v>
      </c>
      <c r="K209" s="34">
        <v>165.36</v>
      </c>
      <c r="L209" s="34">
        <v>13287.74</v>
      </c>
      <c r="M209" s="34">
        <v>413.4</v>
      </c>
      <c r="N209" s="34">
        <v>33219.339999999997</v>
      </c>
      <c r="O209" s="34">
        <v>661.44</v>
      </c>
      <c r="P209" s="34">
        <v>53150.95</v>
      </c>
    </row>
    <row r="210" spans="1:16">
      <c r="A210" s="32" t="str">
        <f t="shared" si="4"/>
        <v>4850</v>
      </c>
      <c r="B210" s="35">
        <v>48</v>
      </c>
      <c r="C210" s="35">
        <v>50</v>
      </c>
      <c r="D210" s="35"/>
      <c r="E210" s="35">
        <v>19830</v>
      </c>
      <c r="F210" s="35">
        <v>20000</v>
      </c>
      <c r="G210" s="35">
        <v>900</v>
      </c>
      <c r="H210" s="35">
        <v>30401.360000000001</v>
      </c>
      <c r="I210" s="35"/>
      <c r="J210" s="35">
        <v>16286</v>
      </c>
      <c r="K210" s="35">
        <v>168.57</v>
      </c>
      <c r="L210" s="35">
        <v>13854.94</v>
      </c>
      <c r="M210" s="35">
        <v>421.43</v>
      </c>
      <c r="N210" s="35">
        <v>34637.35</v>
      </c>
      <c r="O210" s="35">
        <v>674.28</v>
      </c>
      <c r="P210" s="35">
        <v>55419.76</v>
      </c>
    </row>
    <row r="211" spans="1:16">
      <c r="A211" s="32" t="str">
        <f t="shared" si="4"/>
        <v>4951</v>
      </c>
      <c r="B211" s="34">
        <v>49</v>
      </c>
      <c r="C211" s="34">
        <v>51</v>
      </c>
      <c r="D211" s="34"/>
      <c r="E211" s="34">
        <v>19830</v>
      </c>
      <c r="F211" s="34">
        <v>20000</v>
      </c>
      <c r="G211" s="34"/>
      <c r="H211" s="34">
        <v>31313.4</v>
      </c>
      <c r="I211" s="34"/>
      <c r="J211" s="34">
        <v>16600</v>
      </c>
      <c r="K211" s="34">
        <v>162.86000000000001</v>
      </c>
      <c r="L211" s="34">
        <v>14433.45</v>
      </c>
      <c r="M211" s="34">
        <v>407.15</v>
      </c>
      <c r="N211" s="34">
        <v>36083.620000000003</v>
      </c>
      <c r="O211" s="34">
        <v>651.44000000000005</v>
      </c>
      <c r="P211" s="34">
        <v>57733.79</v>
      </c>
    </row>
    <row r="212" spans="1:16">
      <c r="A212" s="32" t="str">
        <f t="shared" si="4"/>
        <v>5052</v>
      </c>
      <c r="B212" s="35">
        <v>50</v>
      </c>
      <c r="C212" s="35">
        <v>52</v>
      </c>
      <c r="D212" s="35"/>
      <c r="E212" s="35">
        <v>19830</v>
      </c>
      <c r="F212" s="35">
        <v>20000</v>
      </c>
      <c r="G212" s="35"/>
      <c r="H212" s="35">
        <v>32252.799999999999</v>
      </c>
      <c r="I212" s="35"/>
      <c r="J212" s="35">
        <v>16920</v>
      </c>
      <c r="K212" s="35">
        <v>166</v>
      </c>
      <c r="L212" s="35">
        <v>15032.45</v>
      </c>
      <c r="M212" s="35">
        <v>415</v>
      </c>
      <c r="N212" s="35">
        <v>37581.129999999997</v>
      </c>
      <c r="O212" s="35">
        <v>664</v>
      </c>
      <c r="P212" s="35">
        <v>60129.81</v>
      </c>
    </row>
    <row r="213" spans="1:16">
      <c r="A213" s="32" t="str">
        <f t="shared" si="4"/>
        <v>5153</v>
      </c>
      <c r="B213" s="34">
        <v>51</v>
      </c>
      <c r="C213" s="34">
        <v>53</v>
      </c>
      <c r="D213" s="34"/>
      <c r="E213" s="34">
        <v>19830</v>
      </c>
      <c r="F213" s="34">
        <v>20000</v>
      </c>
      <c r="G213" s="34">
        <v>900</v>
      </c>
      <c r="H213" s="34">
        <v>34120.379999999997</v>
      </c>
      <c r="I213" s="34"/>
      <c r="J213" s="34">
        <v>16346</v>
      </c>
      <c r="K213" s="34">
        <v>169.2</v>
      </c>
      <c r="L213" s="34">
        <v>15652.63</v>
      </c>
      <c r="M213" s="34">
        <v>423</v>
      </c>
      <c r="N213" s="34">
        <v>39131.56</v>
      </c>
      <c r="O213" s="34">
        <v>676.8</v>
      </c>
      <c r="P213" s="34">
        <v>62610.5</v>
      </c>
    </row>
    <row r="214" spans="1:16">
      <c r="A214" s="32" t="str">
        <f t="shared" si="4"/>
        <v>5254</v>
      </c>
      <c r="B214" s="35">
        <v>52</v>
      </c>
      <c r="C214" s="35">
        <v>54</v>
      </c>
      <c r="D214" s="35"/>
      <c r="E214" s="35">
        <v>19830</v>
      </c>
      <c r="F214" s="35">
        <v>20000</v>
      </c>
      <c r="G214" s="35"/>
      <c r="H214" s="35">
        <v>35144</v>
      </c>
      <c r="I214" s="35"/>
      <c r="J214" s="35">
        <v>16657</v>
      </c>
      <c r="K214" s="35">
        <v>163.46</v>
      </c>
      <c r="L214" s="35">
        <v>16285.66</v>
      </c>
      <c r="M214" s="35">
        <v>408.65</v>
      </c>
      <c r="N214" s="35">
        <v>40714.160000000003</v>
      </c>
      <c r="O214" s="35">
        <v>653.84</v>
      </c>
      <c r="P214" s="35">
        <v>65142.66</v>
      </c>
    </row>
    <row r="215" spans="1:16">
      <c r="A215" s="32" t="str">
        <f t="shared" si="4"/>
        <v>5355</v>
      </c>
      <c r="B215" s="34">
        <v>53</v>
      </c>
      <c r="C215" s="34">
        <v>55</v>
      </c>
      <c r="D215" s="34"/>
      <c r="E215" s="34">
        <v>19830</v>
      </c>
      <c r="F215" s="34">
        <v>20000</v>
      </c>
      <c r="G215" s="34"/>
      <c r="H215" s="34">
        <v>36198.32</v>
      </c>
      <c r="I215" s="34"/>
      <c r="J215" s="34">
        <v>16975</v>
      </c>
      <c r="K215" s="34">
        <v>166.57</v>
      </c>
      <c r="L215" s="34">
        <v>16940.8</v>
      </c>
      <c r="M215" s="34">
        <v>416.43</v>
      </c>
      <c r="N215" s="34">
        <v>42352.01</v>
      </c>
      <c r="O215" s="34">
        <v>666.28</v>
      </c>
      <c r="P215" s="34">
        <v>67763.22</v>
      </c>
    </row>
    <row r="216" spans="1:16">
      <c r="A216" s="32" t="str">
        <f t="shared" si="4"/>
        <v>5456</v>
      </c>
      <c r="B216" s="35">
        <v>54</v>
      </c>
      <c r="C216" s="35">
        <v>56</v>
      </c>
      <c r="D216" s="35"/>
      <c r="E216" s="35">
        <v>19830</v>
      </c>
      <c r="F216" s="35">
        <v>20000</v>
      </c>
      <c r="G216" s="35">
        <v>900</v>
      </c>
      <c r="H216" s="35">
        <v>38184.269999999997</v>
      </c>
      <c r="I216" s="35"/>
      <c r="J216" s="35">
        <v>16398</v>
      </c>
      <c r="K216" s="35">
        <v>169.75</v>
      </c>
      <c r="L216" s="35">
        <v>17618.78</v>
      </c>
      <c r="M216" s="35">
        <v>424.38</v>
      </c>
      <c r="N216" s="35">
        <v>44046.94</v>
      </c>
      <c r="O216" s="35">
        <v>679</v>
      </c>
      <c r="P216" s="35">
        <v>70475.11</v>
      </c>
    </row>
    <row r="217" spans="1:16">
      <c r="A217" s="32" t="str">
        <f t="shared" si="4"/>
        <v>5557</v>
      </c>
      <c r="B217" s="34">
        <v>55</v>
      </c>
      <c r="C217" s="34">
        <v>57</v>
      </c>
      <c r="D217" s="34"/>
      <c r="E217" s="34">
        <v>19830</v>
      </c>
      <c r="F217" s="34">
        <v>20000</v>
      </c>
      <c r="G217" s="34"/>
      <c r="H217" s="34">
        <v>39329.79</v>
      </c>
      <c r="I217" s="34"/>
      <c r="J217" s="34">
        <v>16705</v>
      </c>
      <c r="K217" s="34">
        <v>163.98</v>
      </c>
      <c r="L217" s="34">
        <v>18311.32</v>
      </c>
      <c r="M217" s="34">
        <v>409.95</v>
      </c>
      <c r="N217" s="34">
        <v>45778.3</v>
      </c>
      <c r="O217" s="34">
        <v>655.92</v>
      </c>
      <c r="P217" s="34">
        <v>73245.289999999994</v>
      </c>
    </row>
    <row r="218" spans="1:16">
      <c r="A218" s="32" t="str">
        <f t="shared" si="4"/>
        <v>5658</v>
      </c>
      <c r="B218" s="35">
        <v>56</v>
      </c>
      <c r="C218" s="35">
        <v>58</v>
      </c>
      <c r="D218" s="35"/>
      <c r="E218" s="35">
        <v>19830</v>
      </c>
      <c r="F218" s="35">
        <v>20000</v>
      </c>
      <c r="G218" s="35"/>
      <c r="H218" s="35">
        <v>40509.69</v>
      </c>
      <c r="I218" s="35"/>
      <c r="J218" s="35">
        <v>17018</v>
      </c>
      <c r="K218" s="35">
        <v>167.05</v>
      </c>
      <c r="L218" s="35">
        <v>19027.71</v>
      </c>
      <c r="M218" s="35">
        <v>417.63</v>
      </c>
      <c r="N218" s="35">
        <v>47569.279999999999</v>
      </c>
      <c r="O218" s="35">
        <v>668.2</v>
      </c>
      <c r="P218" s="35">
        <v>76110.84</v>
      </c>
    </row>
    <row r="219" spans="1:16">
      <c r="A219" s="32" t="str">
        <f t="shared" si="4"/>
        <v>5759</v>
      </c>
      <c r="B219" s="34">
        <v>57</v>
      </c>
      <c r="C219" s="34">
        <v>59</v>
      </c>
      <c r="D219" s="34"/>
      <c r="E219" s="34">
        <v>19830</v>
      </c>
      <c r="F219" s="34">
        <v>20000</v>
      </c>
      <c r="G219" s="34">
        <v>900</v>
      </c>
      <c r="H219" s="34">
        <v>42624.98</v>
      </c>
      <c r="I219" s="34"/>
      <c r="J219" s="34">
        <v>16438</v>
      </c>
      <c r="K219" s="34">
        <v>170.18</v>
      </c>
      <c r="L219" s="34">
        <v>19768.72</v>
      </c>
      <c r="M219" s="34">
        <v>425.45</v>
      </c>
      <c r="N219" s="34">
        <v>49421.81</v>
      </c>
      <c r="O219" s="34">
        <v>680.72</v>
      </c>
      <c r="P219" s="34">
        <v>79074.89</v>
      </c>
    </row>
    <row r="220" spans="1:16">
      <c r="A220" s="32" t="str">
        <f t="shared" si="4"/>
        <v>5860</v>
      </c>
      <c r="B220" s="35">
        <v>58</v>
      </c>
      <c r="C220" s="35">
        <v>60</v>
      </c>
      <c r="D220" s="35"/>
      <c r="E220" s="35">
        <v>19830</v>
      </c>
      <c r="F220" s="35">
        <v>20000</v>
      </c>
      <c r="G220" s="35"/>
      <c r="H220" s="35">
        <v>43903.73</v>
      </c>
      <c r="I220" s="35"/>
      <c r="J220" s="35">
        <v>16738</v>
      </c>
      <c r="K220" s="35">
        <v>164.38</v>
      </c>
      <c r="L220" s="35">
        <v>20526.16</v>
      </c>
      <c r="M220" s="35">
        <v>410.95</v>
      </c>
      <c r="N220" s="35">
        <v>51315.41</v>
      </c>
      <c r="O220" s="35">
        <v>657.52</v>
      </c>
      <c r="P220" s="35">
        <v>82104.66</v>
      </c>
    </row>
    <row r="221" spans="1:16">
      <c r="A221" s="32" t="str">
        <f t="shared" si="4"/>
        <v>5961</v>
      </c>
      <c r="B221" s="34">
        <v>59</v>
      </c>
      <c r="C221" s="34">
        <v>61</v>
      </c>
      <c r="D221" s="34"/>
      <c r="E221" s="34">
        <v>19830</v>
      </c>
      <c r="F221" s="34">
        <v>20000</v>
      </c>
      <c r="G221" s="34"/>
      <c r="H221" s="34">
        <v>45220.84</v>
      </c>
      <c r="I221" s="34"/>
      <c r="J221" s="34">
        <v>17044</v>
      </c>
      <c r="K221" s="34">
        <v>167.38</v>
      </c>
      <c r="L221" s="34">
        <v>21309.33</v>
      </c>
      <c r="M221" s="34">
        <v>418.45</v>
      </c>
      <c r="N221" s="34">
        <v>53273.32</v>
      </c>
      <c r="O221" s="34">
        <v>669.52</v>
      </c>
      <c r="P221" s="34">
        <v>85237.32</v>
      </c>
    </row>
    <row r="222" spans="1:16">
      <c r="A222" s="32" t="str">
        <f t="shared" si="4"/>
        <v>6062</v>
      </c>
      <c r="B222" s="35">
        <v>60</v>
      </c>
      <c r="C222" s="35">
        <v>62</v>
      </c>
      <c r="D222" s="35"/>
      <c r="E222" s="35">
        <v>19830</v>
      </c>
      <c r="F222" s="35">
        <v>20000</v>
      </c>
      <c r="G222" s="35">
        <v>900</v>
      </c>
      <c r="H222" s="35">
        <v>47477.46</v>
      </c>
      <c r="I222" s="35"/>
      <c r="J222" s="35">
        <v>16457</v>
      </c>
      <c r="K222" s="35">
        <v>170.44</v>
      </c>
      <c r="L222" s="35">
        <v>22119.05</v>
      </c>
      <c r="M222" s="35">
        <v>426.1</v>
      </c>
      <c r="N222" s="35">
        <v>55297.62</v>
      </c>
      <c r="O222" s="35">
        <v>681.76</v>
      </c>
      <c r="P222" s="35">
        <v>88476.19</v>
      </c>
    </row>
    <row r="223" spans="1:16">
      <c r="A223" s="32" t="str">
        <f t="shared" si="4"/>
        <v>6163</v>
      </c>
      <c r="B223" s="34">
        <v>61</v>
      </c>
      <c r="C223" s="34">
        <v>63</v>
      </c>
      <c r="D223" s="34"/>
      <c r="E223" s="34">
        <v>19830</v>
      </c>
      <c r="F223" s="34">
        <v>20000</v>
      </c>
      <c r="G223" s="34"/>
      <c r="H223" s="34">
        <v>48901.79</v>
      </c>
      <c r="I223" s="34"/>
      <c r="J223" s="34">
        <v>16748</v>
      </c>
      <c r="K223" s="34">
        <v>164.57</v>
      </c>
      <c r="L223" s="34">
        <v>22947.19</v>
      </c>
      <c r="M223" s="34">
        <v>411.43</v>
      </c>
      <c r="N223" s="34">
        <v>57367.98</v>
      </c>
      <c r="O223" s="34">
        <v>658.28</v>
      </c>
      <c r="P223" s="34">
        <v>91788.76</v>
      </c>
    </row>
    <row r="224" spans="1:16">
      <c r="A224" s="32" t="str">
        <f t="shared" si="4"/>
        <v>6264</v>
      </c>
      <c r="B224" s="35">
        <v>62</v>
      </c>
      <c r="C224" s="35">
        <v>64</v>
      </c>
      <c r="D224" s="35"/>
      <c r="E224" s="35">
        <v>19830</v>
      </c>
      <c r="F224" s="35">
        <v>20000</v>
      </c>
      <c r="G224" s="35"/>
      <c r="H224" s="35">
        <v>50368.84</v>
      </c>
      <c r="I224" s="35"/>
      <c r="J224" s="35">
        <v>17044</v>
      </c>
      <c r="K224" s="35">
        <v>167.48</v>
      </c>
      <c r="L224" s="35">
        <v>23803.09</v>
      </c>
      <c r="M224" s="35">
        <v>418.7</v>
      </c>
      <c r="N224" s="35">
        <v>59507.71</v>
      </c>
      <c r="O224" s="35">
        <v>669.92</v>
      </c>
      <c r="P224" s="35">
        <v>95212.34</v>
      </c>
    </row>
    <row r="225" spans="1:16">
      <c r="A225" s="32" t="str">
        <f t="shared" si="4"/>
        <v>6365</v>
      </c>
      <c r="B225" s="34">
        <v>63</v>
      </c>
      <c r="C225" s="34">
        <v>65</v>
      </c>
      <c r="D225" s="34"/>
      <c r="E225" s="34">
        <v>19830</v>
      </c>
      <c r="F225" s="34">
        <v>20000</v>
      </c>
      <c r="G225" s="34">
        <v>900</v>
      </c>
      <c r="H225" s="34">
        <v>52779.91</v>
      </c>
      <c r="I225" s="34"/>
      <c r="J225" s="34">
        <v>16447</v>
      </c>
      <c r="K225" s="34">
        <v>170.44</v>
      </c>
      <c r="L225" s="34">
        <v>24687.62</v>
      </c>
      <c r="M225" s="34">
        <v>426.1</v>
      </c>
      <c r="N225" s="34">
        <v>61719.05</v>
      </c>
      <c r="O225" s="34">
        <v>681.76</v>
      </c>
      <c r="P225" s="34">
        <v>98750.47</v>
      </c>
    </row>
    <row r="226" spans="1:16">
      <c r="A226" s="32" t="str">
        <f t="shared" si="4"/>
        <v>6466</v>
      </c>
      <c r="B226" s="35">
        <v>64</v>
      </c>
      <c r="C226" s="35">
        <v>66</v>
      </c>
      <c r="D226" s="35"/>
      <c r="E226" s="35">
        <v>19830</v>
      </c>
      <c r="F226" s="35">
        <v>20000</v>
      </c>
      <c r="G226" s="35"/>
      <c r="H226" s="35">
        <v>54363.3</v>
      </c>
      <c r="I226" s="35"/>
      <c r="J226" s="35">
        <v>16724</v>
      </c>
      <c r="K226" s="35">
        <v>164.47</v>
      </c>
      <c r="L226" s="35">
        <v>25592.720000000001</v>
      </c>
      <c r="M226" s="35">
        <v>411.18</v>
      </c>
      <c r="N226" s="35">
        <v>63981.79</v>
      </c>
      <c r="O226" s="35">
        <v>657.88</v>
      </c>
      <c r="P226" s="35">
        <v>102370.87</v>
      </c>
    </row>
    <row r="227" spans="1:16">
      <c r="A227" s="32" t="str">
        <f t="shared" ref="A227:A240" si="5">B227&amp;C227</f>
        <v>6567</v>
      </c>
      <c r="B227" s="34">
        <v>65</v>
      </c>
      <c r="C227" s="34">
        <v>67</v>
      </c>
      <c r="D227" s="34"/>
      <c r="E227" s="34">
        <v>19830</v>
      </c>
      <c r="F227" s="34">
        <v>20000</v>
      </c>
      <c r="G227" s="34"/>
      <c r="H227" s="34">
        <v>55994.2</v>
      </c>
      <c r="I227" s="34"/>
      <c r="J227" s="34">
        <v>17006</v>
      </c>
      <c r="K227" s="34">
        <v>167.24</v>
      </c>
      <c r="L227" s="34">
        <v>26527.74</v>
      </c>
      <c r="M227" s="34">
        <v>418.1</v>
      </c>
      <c r="N227" s="34">
        <v>66319.350000000006</v>
      </c>
      <c r="O227" s="34">
        <v>668.96</v>
      </c>
      <c r="P227" s="34">
        <v>106110.95</v>
      </c>
    </row>
    <row r="228" spans="1:16">
      <c r="A228" s="32" t="str">
        <f t="shared" si="5"/>
        <v>6668</v>
      </c>
      <c r="B228" s="35">
        <v>66</v>
      </c>
      <c r="C228" s="35">
        <v>68</v>
      </c>
      <c r="D228" s="35"/>
      <c r="E228" s="35">
        <v>19830</v>
      </c>
      <c r="F228" s="35">
        <v>20000</v>
      </c>
      <c r="G228" s="35">
        <v>900</v>
      </c>
      <c r="H228" s="35">
        <v>58574.03</v>
      </c>
      <c r="I228" s="35"/>
      <c r="J228" s="35">
        <v>16393</v>
      </c>
      <c r="K228" s="35">
        <v>170.06</v>
      </c>
      <c r="L228" s="35">
        <v>27493.63</v>
      </c>
      <c r="M228" s="35">
        <v>425.15</v>
      </c>
      <c r="N228" s="35">
        <v>68734.080000000002</v>
      </c>
      <c r="O228" s="35">
        <v>680.24</v>
      </c>
      <c r="P228" s="35">
        <v>109974.52</v>
      </c>
    </row>
    <row r="229" spans="1:16">
      <c r="A229" s="32" t="str">
        <f t="shared" si="5"/>
        <v>6769</v>
      </c>
      <c r="B229" s="34">
        <v>67</v>
      </c>
      <c r="C229" s="34">
        <v>69</v>
      </c>
      <c r="D229" s="34"/>
      <c r="E229" s="34">
        <v>19830</v>
      </c>
      <c r="F229" s="34">
        <v>20000</v>
      </c>
      <c r="G229" s="34"/>
      <c r="H229" s="34">
        <v>60331.25</v>
      </c>
      <c r="I229" s="34"/>
      <c r="J229" s="34">
        <v>16649</v>
      </c>
      <c r="K229" s="34">
        <v>163.93</v>
      </c>
      <c r="L229" s="34">
        <v>28482.37</v>
      </c>
      <c r="M229" s="34">
        <v>409.83</v>
      </c>
      <c r="N229" s="34">
        <v>71205.919999999998</v>
      </c>
      <c r="O229" s="34">
        <v>655.72</v>
      </c>
      <c r="P229" s="34">
        <v>113929.48</v>
      </c>
    </row>
    <row r="230" spans="1:16">
      <c r="A230" s="32" t="str">
        <f t="shared" si="5"/>
        <v>6870</v>
      </c>
      <c r="B230" s="35">
        <v>68</v>
      </c>
      <c r="C230" s="35">
        <v>70</v>
      </c>
      <c r="D230" s="35"/>
      <c r="E230" s="35">
        <v>19830</v>
      </c>
      <c r="F230" s="35">
        <v>20000</v>
      </c>
      <c r="G230" s="35"/>
      <c r="H230" s="35">
        <v>62141.19</v>
      </c>
      <c r="I230" s="35"/>
      <c r="J230" s="35">
        <v>16909</v>
      </c>
      <c r="K230" s="35">
        <v>166.49</v>
      </c>
      <c r="L230" s="35">
        <v>29503.33</v>
      </c>
      <c r="M230" s="35">
        <v>416.23</v>
      </c>
      <c r="N230" s="35">
        <v>73758.33</v>
      </c>
      <c r="O230" s="35">
        <v>665.96</v>
      </c>
      <c r="P230" s="35">
        <v>118013.32</v>
      </c>
    </row>
    <row r="231" spans="1:16">
      <c r="A231" s="32" t="str">
        <f t="shared" si="5"/>
        <v>6971</v>
      </c>
      <c r="B231" s="34">
        <v>69</v>
      </c>
      <c r="C231" s="34">
        <v>71</v>
      </c>
      <c r="D231" s="34"/>
      <c r="E231" s="34">
        <v>19830</v>
      </c>
      <c r="F231" s="34">
        <v>20000</v>
      </c>
      <c r="G231" s="34">
        <v>900</v>
      </c>
      <c r="H231" s="34">
        <v>64905.42</v>
      </c>
      <c r="I231" s="34"/>
      <c r="J231" s="34">
        <v>16272</v>
      </c>
      <c r="K231" s="34">
        <v>169.09</v>
      </c>
      <c r="L231" s="34">
        <v>30557.52</v>
      </c>
      <c r="M231" s="34">
        <v>422.73</v>
      </c>
      <c r="N231" s="34">
        <v>76393.8</v>
      </c>
      <c r="O231" s="34">
        <v>676.36</v>
      </c>
      <c r="P231" s="34">
        <v>122230.08</v>
      </c>
    </row>
    <row r="232" spans="1:16">
      <c r="A232" s="32" t="str">
        <f t="shared" si="5"/>
        <v>7072</v>
      </c>
      <c r="B232" s="35">
        <v>70</v>
      </c>
      <c r="C232" s="35">
        <v>72</v>
      </c>
      <c r="D232" s="35"/>
      <c r="E232" s="35">
        <v>19830</v>
      </c>
      <c r="F232" s="35">
        <v>20000</v>
      </c>
      <c r="G232" s="35"/>
      <c r="H232" s="35">
        <v>66852.59</v>
      </c>
      <c r="I232" s="35"/>
      <c r="J232" s="35">
        <v>16497</v>
      </c>
      <c r="K232" s="35">
        <v>162.72</v>
      </c>
      <c r="L232" s="35">
        <v>31636.97</v>
      </c>
      <c r="M232" s="35">
        <v>406.8</v>
      </c>
      <c r="N232" s="35">
        <v>79092.42</v>
      </c>
      <c r="O232" s="35">
        <v>650.88</v>
      </c>
      <c r="P232" s="35">
        <v>126547.86</v>
      </c>
    </row>
    <row r="233" spans="1:16">
      <c r="A233" s="32" t="str">
        <f t="shared" si="5"/>
        <v>7173</v>
      </c>
      <c r="B233" s="34">
        <v>71</v>
      </c>
      <c r="C233" s="34">
        <v>73</v>
      </c>
      <c r="D233" s="34"/>
      <c r="E233" s="34">
        <v>19830</v>
      </c>
      <c r="F233" s="34">
        <v>20000</v>
      </c>
      <c r="G233" s="34"/>
      <c r="H233" s="34">
        <v>68858.16</v>
      </c>
      <c r="I233" s="34"/>
      <c r="J233" s="34">
        <v>16723</v>
      </c>
      <c r="K233" s="34">
        <v>164.97</v>
      </c>
      <c r="L233" s="34">
        <v>32751.05</v>
      </c>
      <c r="M233" s="34">
        <v>412.43</v>
      </c>
      <c r="N233" s="34">
        <v>81877.61</v>
      </c>
      <c r="O233" s="34">
        <v>659.88</v>
      </c>
      <c r="P233" s="34">
        <v>131004.18</v>
      </c>
    </row>
    <row r="234" spans="1:16">
      <c r="A234" s="32" t="str">
        <f t="shared" si="5"/>
        <v>7274</v>
      </c>
      <c r="B234" s="35">
        <v>72</v>
      </c>
      <c r="C234" s="35">
        <v>74</v>
      </c>
      <c r="D234" s="35"/>
      <c r="E234" s="35">
        <v>19830</v>
      </c>
      <c r="F234" s="35">
        <v>20000</v>
      </c>
      <c r="G234" s="35">
        <v>900</v>
      </c>
      <c r="H234" s="35">
        <v>71823.91</v>
      </c>
      <c r="I234" s="35"/>
      <c r="J234" s="35">
        <v>16050</v>
      </c>
      <c r="K234" s="35">
        <v>167.23</v>
      </c>
      <c r="L234" s="35">
        <v>33900.81</v>
      </c>
      <c r="M234" s="35">
        <v>418.08</v>
      </c>
      <c r="N234" s="35">
        <v>84752.02</v>
      </c>
      <c r="O234" s="35">
        <v>668.92</v>
      </c>
      <c r="P234" s="35">
        <v>135603.23000000001</v>
      </c>
    </row>
    <row r="235" spans="1:16">
      <c r="A235" s="32" t="str">
        <f t="shared" si="5"/>
        <v>7375</v>
      </c>
      <c r="B235" s="34">
        <v>73</v>
      </c>
      <c r="C235" s="34">
        <v>75</v>
      </c>
      <c r="D235" s="34"/>
      <c r="E235" s="34">
        <v>19830</v>
      </c>
      <c r="F235" s="34">
        <v>20000</v>
      </c>
      <c r="G235" s="34"/>
      <c r="H235" s="34">
        <v>73978.63</v>
      </c>
      <c r="I235" s="34"/>
      <c r="J235" s="34">
        <v>16225</v>
      </c>
      <c r="K235" s="34">
        <v>160.5</v>
      </c>
      <c r="L235" s="34">
        <v>35078.33</v>
      </c>
      <c r="M235" s="34">
        <v>401.25</v>
      </c>
      <c r="N235" s="34">
        <v>87695.83</v>
      </c>
      <c r="O235" s="34">
        <v>642</v>
      </c>
      <c r="P235" s="34">
        <v>140313.32</v>
      </c>
    </row>
    <row r="236" spans="1:16">
      <c r="A236" s="32" t="str">
        <f t="shared" si="5"/>
        <v>7476</v>
      </c>
      <c r="B236" s="35">
        <v>74</v>
      </c>
      <c r="C236" s="35">
        <v>76</v>
      </c>
      <c r="D236" s="35"/>
      <c r="E236" s="35">
        <v>19830</v>
      </c>
      <c r="F236" s="35">
        <v>20000</v>
      </c>
      <c r="G236" s="35"/>
      <c r="H236" s="35">
        <v>76197.98</v>
      </c>
      <c r="I236" s="35"/>
      <c r="J236" s="35">
        <v>16397</v>
      </c>
      <c r="K236" s="35">
        <v>162.25</v>
      </c>
      <c r="L236" s="35">
        <v>36292.93</v>
      </c>
      <c r="M236" s="35">
        <v>405.63</v>
      </c>
      <c r="N236" s="35">
        <v>90732.33</v>
      </c>
      <c r="O236" s="35">
        <v>649</v>
      </c>
      <c r="P236" s="35">
        <v>145171.72</v>
      </c>
    </row>
    <row r="237" spans="1:16">
      <c r="A237" s="32" t="str">
        <f t="shared" si="5"/>
        <v>7577</v>
      </c>
      <c r="B237" s="34">
        <v>75</v>
      </c>
      <c r="C237" s="34">
        <v>77</v>
      </c>
      <c r="D237" s="34"/>
      <c r="E237" s="34">
        <v>19830</v>
      </c>
      <c r="F237" s="34">
        <v>20000</v>
      </c>
      <c r="G237" s="34">
        <v>900</v>
      </c>
      <c r="H237" s="34">
        <v>79383.92</v>
      </c>
      <c r="I237" s="34"/>
      <c r="J237" s="34">
        <v>15663</v>
      </c>
      <c r="K237" s="34">
        <v>163.97</v>
      </c>
      <c r="L237" s="34">
        <v>37545.69</v>
      </c>
      <c r="M237" s="34">
        <v>409.93</v>
      </c>
      <c r="N237" s="34">
        <v>93864.22</v>
      </c>
      <c r="O237" s="34">
        <v>655.88</v>
      </c>
      <c r="P237" s="34">
        <v>150182.75</v>
      </c>
    </row>
    <row r="238" spans="1:16">
      <c r="A238" s="32" t="str">
        <f t="shared" si="5"/>
        <v>7678</v>
      </c>
      <c r="B238" s="35">
        <v>76</v>
      </c>
      <c r="C238" s="35">
        <v>78</v>
      </c>
      <c r="D238" s="35"/>
      <c r="E238" s="35">
        <v>19830</v>
      </c>
      <c r="F238" s="35">
        <v>20000</v>
      </c>
      <c r="G238" s="35"/>
      <c r="H238" s="35">
        <v>81765.440000000002</v>
      </c>
      <c r="I238" s="35"/>
      <c r="J238" s="35">
        <v>15759</v>
      </c>
      <c r="K238" s="35">
        <v>156.63</v>
      </c>
      <c r="L238" s="35">
        <v>38828.69</v>
      </c>
      <c r="M238" s="35">
        <v>391.58</v>
      </c>
      <c r="N238" s="35">
        <v>97071.72</v>
      </c>
      <c r="O238" s="35">
        <v>626.52</v>
      </c>
      <c r="P238" s="35">
        <v>155314.76</v>
      </c>
    </row>
    <row r="239" spans="1:16">
      <c r="A239" s="32" t="str">
        <f t="shared" si="5"/>
        <v>7779</v>
      </c>
      <c r="B239" s="34">
        <v>77</v>
      </c>
      <c r="C239" s="34">
        <v>79</v>
      </c>
      <c r="D239" s="34"/>
      <c r="E239" s="34">
        <v>19830</v>
      </c>
      <c r="F239" s="34">
        <v>20000</v>
      </c>
      <c r="G239" s="34"/>
      <c r="H239" s="34">
        <v>84218.4</v>
      </c>
      <c r="I239" s="34"/>
      <c r="J239" s="34">
        <v>15839</v>
      </c>
      <c r="K239" s="34">
        <v>157.59</v>
      </c>
      <c r="L239" s="34">
        <v>40151.14</v>
      </c>
      <c r="M239" s="34">
        <v>393.98</v>
      </c>
      <c r="N239" s="34">
        <v>100377.85</v>
      </c>
      <c r="O239" s="34">
        <v>630.36</v>
      </c>
      <c r="P239" s="34">
        <v>160604.56</v>
      </c>
    </row>
    <row r="240" spans="1:16">
      <c r="A240" s="32" t="str">
        <f t="shared" si="5"/>
        <v>7880</v>
      </c>
      <c r="B240" s="35">
        <v>78</v>
      </c>
      <c r="C240" s="35">
        <v>80</v>
      </c>
      <c r="D240" s="35"/>
      <c r="E240" s="35">
        <v>19830</v>
      </c>
      <c r="F240" s="35">
        <v>20000</v>
      </c>
      <c r="G240" s="35">
        <v>900</v>
      </c>
      <c r="H240" s="35">
        <v>87644.96</v>
      </c>
      <c r="I240" s="35">
        <v>15000</v>
      </c>
      <c r="J240" s="35">
        <v>15900</v>
      </c>
      <c r="K240" s="35">
        <v>158.38999999999999</v>
      </c>
      <c r="L240" s="35">
        <v>41514.06</v>
      </c>
      <c r="M240" s="35">
        <v>395.98</v>
      </c>
      <c r="N240" s="35">
        <v>103785.16</v>
      </c>
      <c r="O240" s="35">
        <v>633.55999999999995</v>
      </c>
      <c r="P240" s="35">
        <v>166056.26</v>
      </c>
    </row>
    <row r="241" spans="1:16" ht="54">
      <c r="B241" s="33" t="s">
        <v>27</v>
      </c>
      <c r="C241" s="33" t="s">
        <v>13</v>
      </c>
      <c r="D241" s="33" t="s">
        <v>14</v>
      </c>
      <c r="E241" s="33" t="s">
        <v>15</v>
      </c>
      <c r="F241" s="33" t="s">
        <v>16</v>
      </c>
      <c r="G241" s="33" t="s">
        <v>17</v>
      </c>
      <c r="H241" s="33" t="s">
        <v>18</v>
      </c>
      <c r="I241" s="33" t="s">
        <v>19</v>
      </c>
      <c r="J241" s="33" t="s">
        <v>20</v>
      </c>
      <c r="K241" s="33" t="s">
        <v>21</v>
      </c>
      <c r="L241" s="33" t="s">
        <v>22</v>
      </c>
      <c r="M241" s="33" t="s">
        <v>23</v>
      </c>
      <c r="N241" s="33" t="s">
        <v>24</v>
      </c>
      <c r="O241" s="33" t="s">
        <v>25</v>
      </c>
      <c r="P241" s="33" t="s">
        <v>26</v>
      </c>
    </row>
    <row r="242" spans="1:16">
      <c r="A242" s="32" t="str">
        <f t="shared" ref="A242:A305" si="6">B242&amp;C242</f>
        <v>14</v>
      </c>
      <c r="B242" s="34">
        <v>1</v>
      </c>
      <c r="C242" s="34">
        <v>4</v>
      </c>
      <c r="D242" s="34">
        <v>1975</v>
      </c>
      <c r="E242" s="34">
        <v>1975</v>
      </c>
      <c r="F242" s="34">
        <v>20000</v>
      </c>
      <c r="G242" s="34"/>
      <c r="H242" s="34"/>
      <c r="I242" s="34"/>
      <c r="J242" s="34">
        <v>888.75</v>
      </c>
      <c r="K242" s="34">
        <v>10.86</v>
      </c>
      <c r="L242" s="34">
        <v>10.86</v>
      </c>
      <c r="M242" s="34">
        <v>27.16</v>
      </c>
      <c r="N242" s="34">
        <v>27.16</v>
      </c>
      <c r="O242" s="34">
        <v>43.45</v>
      </c>
      <c r="P242" s="34">
        <v>43.45</v>
      </c>
    </row>
    <row r="243" spans="1:16">
      <c r="A243" s="32" t="str">
        <f t="shared" si="6"/>
        <v>25</v>
      </c>
      <c r="B243" s="35">
        <v>2</v>
      </c>
      <c r="C243" s="35">
        <v>5</v>
      </c>
      <c r="D243" s="35">
        <v>1975</v>
      </c>
      <c r="E243" s="35">
        <v>3950</v>
      </c>
      <c r="F243" s="35">
        <v>20000</v>
      </c>
      <c r="G243" s="35"/>
      <c r="H243" s="35"/>
      <c r="I243" s="35"/>
      <c r="J243" s="35">
        <v>2400</v>
      </c>
      <c r="K243" s="35">
        <v>25.7</v>
      </c>
      <c r="L243" s="35">
        <v>36.89</v>
      </c>
      <c r="M243" s="35">
        <v>64.260000000000005</v>
      </c>
      <c r="N243" s="35">
        <v>92.23</v>
      </c>
      <c r="O243" s="35">
        <v>102.81</v>
      </c>
      <c r="P243" s="35">
        <v>147.56</v>
      </c>
    </row>
    <row r="244" spans="1:16">
      <c r="A244" s="32" t="str">
        <f t="shared" si="6"/>
        <v>36</v>
      </c>
      <c r="B244" s="34">
        <v>3</v>
      </c>
      <c r="C244" s="34">
        <v>6</v>
      </c>
      <c r="D244" s="34">
        <v>1975</v>
      </c>
      <c r="E244" s="34">
        <v>5925</v>
      </c>
      <c r="F244" s="34">
        <v>20000</v>
      </c>
      <c r="G244" s="34">
        <v>900</v>
      </c>
      <c r="H244" s="34">
        <v>900</v>
      </c>
      <c r="I244" s="34"/>
      <c r="J244" s="34">
        <v>3034</v>
      </c>
      <c r="K244" s="34">
        <v>40.9</v>
      </c>
      <c r="L244" s="34">
        <v>78.900000000000006</v>
      </c>
      <c r="M244" s="34">
        <v>102.26</v>
      </c>
      <c r="N244" s="34">
        <v>197.25</v>
      </c>
      <c r="O244" s="34">
        <v>163.61000000000001</v>
      </c>
      <c r="P244" s="34">
        <v>315.60000000000002</v>
      </c>
    </row>
    <row r="245" spans="1:16">
      <c r="A245" s="32" t="str">
        <f t="shared" si="6"/>
        <v>47</v>
      </c>
      <c r="B245" s="35">
        <v>4</v>
      </c>
      <c r="C245" s="35">
        <v>7</v>
      </c>
      <c r="D245" s="35">
        <v>1975</v>
      </c>
      <c r="E245" s="35">
        <v>7900</v>
      </c>
      <c r="F245" s="35">
        <v>20000</v>
      </c>
      <c r="G245" s="35"/>
      <c r="H245" s="35">
        <v>927</v>
      </c>
      <c r="I245" s="35"/>
      <c r="J245" s="35">
        <v>4882</v>
      </c>
      <c r="K245" s="35">
        <v>50.99</v>
      </c>
      <c r="L245" s="35">
        <v>132.25</v>
      </c>
      <c r="M245" s="35">
        <v>127.47</v>
      </c>
      <c r="N245" s="35">
        <v>330.64</v>
      </c>
      <c r="O245" s="35">
        <v>203.95</v>
      </c>
      <c r="P245" s="35">
        <v>529.02</v>
      </c>
    </row>
    <row r="246" spans="1:16">
      <c r="A246" s="32" t="str">
        <f t="shared" si="6"/>
        <v>58</v>
      </c>
      <c r="B246" s="34">
        <v>5</v>
      </c>
      <c r="C246" s="34">
        <v>8</v>
      </c>
      <c r="D246" s="34">
        <v>1975</v>
      </c>
      <c r="E246" s="34">
        <v>9875</v>
      </c>
      <c r="F246" s="34">
        <v>20000</v>
      </c>
      <c r="G246" s="34"/>
      <c r="H246" s="34">
        <v>954.81</v>
      </c>
      <c r="I246" s="34"/>
      <c r="J246" s="34">
        <v>6807</v>
      </c>
      <c r="K246" s="34">
        <v>70.31</v>
      </c>
      <c r="L246" s="34">
        <v>206.53</v>
      </c>
      <c r="M246" s="34">
        <v>175.77</v>
      </c>
      <c r="N246" s="34">
        <v>516.32000000000005</v>
      </c>
      <c r="O246" s="34">
        <v>281.23</v>
      </c>
      <c r="P246" s="34">
        <v>826.12</v>
      </c>
    </row>
    <row r="247" spans="1:16">
      <c r="A247" s="32" t="str">
        <f t="shared" si="6"/>
        <v>69</v>
      </c>
      <c r="B247" s="35">
        <v>6</v>
      </c>
      <c r="C247" s="35">
        <v>9</v>
      </c>
      <c r="D247" s="35">
        <v>1975</v>
      </c>
      <c r="E247" s="35">
        <v>11850</v>
      </c>
      <c r="F247" s="35">
        <v>20000</v>
      </c>
      <c r="G247" s="35">
        <v>900</v>
      </c>
      <c r="H247" s="35">
        <v>1883.45</v>
      </c>
      <c r="I247" s="35"/>
      <c r="J247" s="35">
        <v>7948</v>
      </c>
      <c r="K247" s="35">
        <v>90.03</v>
      </c>
      <c r="L247" s="35">
        <v>302.75</v>
      </c>
      <c r="M247" s="35">
        <v>225.07</v>
      </c>
      <c r="N247" s="35">
        <v>756.88</v>
      </c>
      <c r="O247" s="35">
        <v>360.11</v>
      </c>
      <c r="P247" s="35">
        <v>1211.01</v>
      </c>
    </row>
    <row r="248" spans="1:16">
      <c r="A248" s="32" t="str">
        <f t="shared" si="6"/>
        <v>710</v>
      </c>
      <c r="B248" s="34">
        <v>7</v>
      </c>
      <c r="C248" s="34">
        <v>10</v>
      </c>
      <c r="D248" s="34">
        <v>1975</v>
      </c>
      <c r="E248" s="34">
        <v>13825</v>
      </c>
      <c r="F248" s="34">
        <v>20000</v>
      </c>
      <c r="G248" s="34"/>
      <c r="H248" s="34">
        <v>1939.96</v>
      </c>
      <c r="I248" s="34"/>
      <c r="J248" s="34">
        <v>10005</v>
      </c>
      <c r="K248" s="34">
        <v>101.16</v>
      </c>
      <c r="L248" s="34">
        <v>412.99</v>
      </c>
      <c r="M248" s="34">
        <v>252.89</v>
      </c>
      <c r="N248" s="34">
        <v>1032.48</v>
      </c>
      <c r="O248" s="34">
        <v>404.63</v>
      </c>
      <c r="P248" s="34">
        <v>1651.97</v>
      </c>
    </row>
    <row r="249" spans="1:16">
      <c r="A249" s="32" t="str">
        <f t="shared" si="6"/>
        <v>811</v>
      </c>
      <c r="B249" s="35">
        <v>8</v>
      </c>
      <c r="C249" s="35">
        <v>11</v>
      </c>
      <c r="D249" s="35">
        <v>1975</v>
      </c>
      <c r="E249" s="35">
        <v>15800</v>
      </c>
      <c r="F249" s="35">
        <v>20000</v>
      </c>
      <c r="G249" s="35"/>
      <c r="H249" s="35">
        <v>1998.16</v>
      </c>
      <c r="I249" s="35"/>
      <c r="J249" s="35">
        <v>12144</v>
      </c>
      <c r="K249" s="35">
        <v>121.52</v>
      </c>
      <c r="L249" s="35">
        <v>546.9</v>
      </c>
      <c r="M249" s="35">
        <v>303.79000000000002</v>
      </c>
      <c r="N249" s="35">
        <v>1367.25</v>
      </c>
      <c r="O249" s="35">
        <v>486.07</v>
      </c>
      <c r="P249" s="35">
        <v>2187.6</v>
      </c>
    </row>
    <row r="250" spans="1:16">
      <c r="A250" s="32" t="str">
        <f t="shared" si="6"/>
        <v>912</v>
      </c>
      <c r="B250" s="34">
        <v>9</v>
      </c>
      <c r="C250" s="34">
        <v>12</v>
      </c>
      <c r="D250" s="34">
        <v>1975</v>
      </c>
      <c r="E250" s="34">
        <v>17775</v>
      </c>
      <c r="F250" s="34">
        <v>20000</v>
      </c>
      <c r="G250" s="34">
        <v>900</v>
      </c>
      <c r="H250" s="34">
        <v>2958.1</v>
      </c>
      <c r="I250" s="34"/>
      <c r="J250" s="34">
        <v>13476</v>
      </c>
      <c r="K250" s="34">
        <v>142.29</v>
      </c>
      <c r="L250" s="34">
        <v>705.6</v>
      </c>
      <c r="M250" s="34">
        <v>355.72</v>
      </c>
      <c r="N250" s="34">
        <v>1763.99</v>
      </c>
      <c r="O250" s="34">
        <v>569.15</v>
      </c>
      <c r="P250" s="34">
        <v>2822.38</v>
      </c>
    </row>
    <row r="251" spans="1:16">
      <c r="A251" s="32" t="str">
        <f t="shared" si="6"/>
        <v>1013</v>
      </c>
      <c r="B251" s="35">
        <v>10</v>
      </c>
      <c r="C251" s="35">
        <v>13</v>
      </c>
      <c r="D251" s="35">
        <v>1975</v>
      </c>
      <c r="E251" s="35">
        <v>19750</v>
      </c>
      <c r="F251" s="35">
        <v>20000</v>
      </c>
      <c r="G251" s="35"/>
      <c r="H251" s="35">
        <v>3046.84</v>
      </c>
      <c r="I251" s="35"/>
      <c r="J251" s="35">
        <v>15756</v>
      </c>
      <c r="K251" s="35">
        <v>154.49</v>
      </c>
      <c r="L251" s="35">
        <v>881.25</v>
      </c>
      <c r="M251" s="35">
        <v>386.22</v>
      </c>
      <c r="N251" s="35">
        <v>2203.13</v>
      </c>
      <c r="O251" s="35">
        <v>617.95000000000005</v>
      </c>
      <c r="P251" s="35">
        <v>3525</v>
      </c>
    </row>
    <row r="252" spans="1:16">
      <c r="A252" s="32" t="str">
        <f t="shared" si="6"/>
        <v>1114</v>
      </c>
      <c r="B252" s="34">
        <v>11</v>
      </c>
      <c r="C252" s="34">
        <v>14</v>
      </c>
      <c r="D252" s="34"/>
      <c r="E252" s="34">
        <v>19750</v>
      </c>
      <c r="F252" s="34">
        <v>20000</v>
      </c>
      <c r="G252" s="34"/>
      <c r="H252" s="34">
        <v>3138.25</v>
      </c>
      <c r="I252" s="34"/>
      <c r="J252" s="34">
        <v>16070</v>
      </c>
      <c r="K252" s="34">
        <v>157.56</v>
      </c>
      <c r="L252" s="34">
        <v>1065.25</v>
      </c>
      <c r="M252" s="34">
        <v>393.9</v>
      </c>
      <c r="N252" s="34">
        <v>2663.12</v>
      </c>
      <c r="O252" s="34">
        <v>630.24</v>
      </c>
      <c r="P252" s="34">
        <v>4260.99</v>
      </c>
    </row>
    <row r="253" spans="1:16">
      <c r="A253" s="32" t="str">
        <f t="shared" si="6"/>
        <v>1215</v>
      </c>
      <c r="B253" s="35">
        <v>12</v>
      </c>
      <c r="C253" s="35">
        <v>15</v>
      </c>
      <c r="D253" s="35"/>
      <c r="E253" s="35">
        <v>19750</v>
      </c>
      <c r="F253" s="35">
        <v>20000</v>
      </c>
      <c r="G253" s="35">
        <v>900</v>
      </c>
      <c r="H253" s="35">
        <v>4132.3999999999996</v>
      </c>
      <c r="I253" s="35"/>
      <c r="J253" s="35">
        <v>15490</v>
      </c>
      <c r="K253" s="35">
        <v>160.69999999999999</v>
      </c>
      <c r="L253" s="35">
        <v>1257.9100000000001</v>
      </c>
      <c r="M253" s="35">
        <v>401.75</v>
      </c>
      <c r="N253" s="35">
        <v>3144.76</v>
      </c>
      <c r="O253" s="35">
        <v>642.79999999999995</v>
      </c>
      <c r="P253" s="35">
        <v>5031.62</v>
      </c>
    </row>
    <row r="254" spans="1:16">
      <c r="A254" s="32" t="str">
        <f t="shared" si="6"/>
        <v>1316</v>
      </c>
      <c r="B254" s="34">
        <v>13</v>
      </c>
      <c r="C254" s="34">
        <v>16</v>
      </c>
      <c r="D254" s="34"/>
      <c r="E254" s="34">
        <v>19750</v>
      </c>
      <c r="F254" s="34">
        <v>20000</v>
      </c>
      <c r="G254" s="34"/>
      <c r="H254" s="34">
        <v>4256.37</v>
      </c>
      <c r="I254" s="34"/>
      <c r="J254" s="34">
        <v>15798</v>
      </c>
      <c r="K254" s="34">
        <v>154.9</v>
      </c>
      <c r="L254" s="34">
        <v>1450.54</v>
      </c>
      <c r="M254" s="34">
        <v>387.25</v>
      </c>
      <c r="N254" s="34">
        <v>3626.36</v>
      </c>
      <c r="O254" s="34">
        <v>619.6</v>
      </c>
      <c r="P254" s="34">
        <v>5802.17</v>
      </c>
    </row>
    <row r="255" spans="1:16">
      <c r="A255" s="32" t="str">
        <f t="shared" si="6"/>
        <v>1417</v>
      </c>
      <c r="B255" s="35">
        <v>14</v>
      </c>
      <c r="C255" s="35">
        <v>17</v>
      </c>
      <c r="D255" s="35"/>
      <c r="E255" s="35">
        <v>19750</v>
      </c>
      <c r="F255" s="35">
        <v>20000</v>
      </c>
      <c r="G255" s="35"/>
      <c r="H255" s="35">
        <v>4384.0600000000004</v>
      </c>
      <c r="I255" s="35"/>
      <c r="J255" s="35">
        <v>16113</v>
      </c>
      <c r="K255" s="35">
        <v>157.97999999999999</v>
      </c>
      <c r="L255" s="35">
        <v>1652.04</v>
      </c>
      <c r="M255" s="35">
        <v>394.95</v>
      </c>
      <c r="N255" s="35">
        <v>4130.1000000000004</v>
      </c>
      <c r="O255" s="35">
        <v>631.91999999999996</v>
      </c>
      <c r="P255" s="35">
        <v>6608.16</v>
      </c>
    </row>
    <row r="256" spans="1:16">
      <c r="A256" s="32" t="str">
        <f t="shared" si="6"/>
        <v>1518</v>
      </c>
      <c r="B256" s="34">
        <v>15</v>
      </c>
      <c r="C256" s="34">
        <v>18</v>
      </c>
      <c r="D256" s="34"/>
      <c r="E256" s="34">
        <v>19750</v>
      </c>
      <c r="F256" s="34">
        <v>20000</v>
      </c>
      <c r="G256" s="34">
        <v>900</v>
      </c>
      <c r="H256" s="34">
        <v>5415.58</v>
      </c>
      <c r="I256" s="34"/>
      <c r="J256" s="34">
        <v>15534</v>
      </c>
      <c r="K256" s="34">
        <v>161.13</v>
      </c>
      <c r="L256" s="34">
        <v>1862.73</v>
      </c>
      <c r="M256" s="34">
        <v>402.83</v>
      </c>
      <c r="N256" s="34">
        <v>4656.82</v>
      </c>
      <c r="O256" s="34">
        <v>644.52</v>
      </c>
      <c r="P256" s="34">
        <v>7450.92</v>
      </c>
    </row>
    <row r="257" spans="1:16">
      <c r="A257" s="32" t="str">
        <f t="shared" si="6"/>
        <v>1619</v>
      </c>
      <c r="B257" s="35">
        <v>16</v>
      </c>
      <c r="C257" s="35">
        <v>19</v>
      </c>
      <c r="D257" s="35"/>
      <c r="E257" s="35">
        <v>19750</v>
      </c>
      <c r="F257" s="35">
        <v>20000</v>
      </c>
      <c r="G257" s="35"/>
      <c r="H257" s="35">
        <v>5578.05</v>
      </c>
      <c r="I257" s="35"/>
      <c r="J257" s="35">
        <v>15842</v>
      </c>
      <c r="K257" s="35">
        <v>155.34</v>
      </c>
      <c r="L257" s="35">
        <v>2073.9499999999998</v>
      </c>
      <c r="M257" s="35">
        <v>388.35</v>
      </c>
      <c r="N257" s="35">
        <v>5184.88</v>
      </c>
      <c r="O257" s="35">
        <v>621.36</v>
      </c>
      <c r="P257" s="35">
        <v>8295.81</v>
      </c>
    </row>
    <row r="258" spans="1:16">
      <c r="A258" s="32" t="str">
        <f t="shared" si="6"/>
        <v>1720</v>
      </c>
      <c r="B258" s="34">
        <v>17</v>
      </c>
      <c r="C258" s="34">
        <v>20</v>
      </c>
      <c r="D258" s="34"/>
      <c r="E258" s="34">
        <v>19750</v>
      </c>
      <c r="F258" s="34">
        <v>20000</v>
      </c>
      <c r="G258" s="34"/>
      <c r="H258" s="34">
        <v>5745.39</v>
      </c>
      <c r="I258" s="34"/>
      <c r="J258" s="34">
        <v>16157</v>
      </c>
      <c r="K258" s="34">
        <v>158.41999999999999</v>
      </c>
      <c r="L258" s="34">
        <v>2294.59</v>
      </c>
      <c r="M258" s="34">
        <v>396.05</v>
      </c>
      <c r="N258" s="34">
        <v>5736.48</v>
      </c>
      <c r="O258" s="34">
        <v>633.67999999999995</v>
      </c>
      <c r="P258" s="34">
        <v>9178.36</v>
      </c>
    </row>
    <row r="259" spans="1:16">
      <c r="A259" s="32" t="str">
        <f t="shared" si="6"/>
        <v>1821</v>
      </c>
      <c r="B259" s="35">
        <v>18</v>
      </c>
      <c r="C259" s="35">
        <v>21</v>
      </c>
      <c r="D259" s="35"/>
      <c r="E259" s="35">
        <v>19750</v>
      </c>
      <c r="F259" s="35">
        <v>20000</v>
      </c>
      <c r="G259" s="35">
        <v>900</v>
      </c>
      <c r="H259" s="35">
        <v>6817.75</v>
      </c>
      <c r="I259" s="35"/>
      <c r="J259" s="35">
        <v>15578</v>
      </c>
      <c r="K259" s="35">
        <v>161.57</v>
      </c>
      <c r="L259" s="35">
        <v>2525</v>
      </c>
      <c r="M259" s="35">
        <v>403.93</v>
      </c>
      <c r="N259" s="35">
        <v>6312.5</v>
      </c>
      <c r="O259" s="35">
        <v>646.28</v>
      </c>
      <c r="P259" s="35">
        <v>10099.99</v>
      </c>
    </row>
    <row r="260" spans="1:16">
      <c r="A260" s="32" t="str">
        <f t="shared" si="6"/>
        <v>1922</v>
      </c>
      <c r="B260" s="34">
        <v>19</v>
      </c>
      <c r="C260" s="34">
        <v>22</v>
      </c>
      <c r="D260" s="34"/>
      <c r="E260" s="34">
        <v>19750</v>
      </c>
      <c r="F260" s="34">
        <v>20000</v>
      </c>
      <c r="G260" s="34"/>
      <c r="H260" s="34">
        <v>7022.29</v>
      </c>
      <c r="I260" s="34"/>
      <c r="J260" s="34">
        <v>15888</v>
      </c>
      <c r="K260" s="34">
        <v>155.78</v>
      </c>
      <c r="L260" s="34">
        <v>2756.53</v>
      </c>
      <c r="M260" s="34">
        <v>389.45</v>
      </c>
      <c r="N260" s="34">
        <v>6891.32</v>
      </c>
      <c r="O260" s="34">
        <v>623.12</v>
      </c>
      <c r="P260" s="34">
        <v>11026.11</v>
      </c>
    </row>
    <row r="261" spans="1:16">
      <c r="A261" s="32" t="str">
        <f t="shared" si="6"/>
        <v>2023</v>
      </c>
      <c r="B261" s="35">
        <v>20</v>
      </c>
      <c r="C261" s="35">
        <v>23</v>
      </c>
      <c r="D261" s="35"/>
      <c r="E261" s="35">
        <v>19750</v>
      </c>
      <c r="F261" s="35">
        <v>20000</v>
      </c>
      <c r="G261" s="35"/>
      <c r="H261" s="35">
        <v>7232.95</v>
      </c>
      <c r="I261" s="35"/>
      <c r="J261" s="35">
        <v>16203</v>
      </c>
      <c r="K261" s="35">
        <v>158.88</v>
      </c>
      <c r="L261" s="35">
        <v>2998.1</v>
      </c>
      <c r="M261" s="35">
        <v>397.2</v>
      </c>
      <c r="N261" s="35">
        <v>7495.26</v>
      </c>
      <c r="O261" s="35">
        <v>635.52</v>
      </c>
      <c r="P261" s="35">
        <v>11992.42</v>
      </c>
    </row>
    <row r="262" spans="1:16">
      <c r="A262" s="32" t="str">
        <f t="shared" si="6"/>
        <v>2124</v>
      </c>
      <c r="B262" s="34">
        <v>21</v>
      </c>
      <c r="C262" s="34">
        <v>24</v>
      </c>
      <c r="D262" s="34"/>
      <c r="E262" s="34">
        <v>19750</v>
      </c>
      <c r="F262" s="34">
        <v>20000</v>
      </c>
      <c r="G262" s="34">
        <v>900</v>
      </c>
      <c r="H262" s="34">
        <v>8349.94</v>
      </c>
      <c r="I262" s="34"/>
      <c r="J262" s="34">
        <v>15626</v>
      </c>
      <c r="K262" s="34">
        <v>162.03</v>
      </c>
      <c r="L262" s="34">
        <v>3250.08</v>
      </c>
      <c r="M262" s="34">
        <v>405.08</v>
      </c>
      <c r="N262" s="34">
        <v>8125.19</v>
      </c>
      <c r="O262" s="34">
        <v>648.12</v>
      </c>
      <c r="P262" s="34">
        <v>13000.31</v>
      </c>
    </row>
    <row r="263" spans="1:16">
      <c r="A263" s="32" t="str">
        <f t="shared" si="6"/>
        <v>2225</v>
      </c>
      <c r="B263" s="35">
        <v>22</v>
      </c>
      <c r="C263" s="35">
        <v>25</v>
      </c>
      <c r="D263" s="35"/>
      <c r="E263" s="35">
        <v>19750</v>
      </c>
      <c r="F263" s="35">
        <v>20000</v>
      </c>
      <c r="G263" s="35"/>
      <c r="H263" s="35">
        <v>8600.44</v>
      </c>
      <c r="I263" s="35"/>
      <c r="J263" s="35">
        <v>15936</v>
      </c>
      <c r="K263" s="35">
        <v>156.26</v>
      </c>
      <c r="L263" s="35">
        <v>3503.84</v>
      </c>
      <c r="M263" s="35">
        <v>390.65</v>
      </c>
      <c r="N263" s="35">
        <v>8759.6</v>
      </c>
      <c r="O263" s="35">
        <v>625.04</v>
      </c>
      <c r="P263" s="35">
        <v>14015.36</v>
      </c>
    </row>
    <row r="264" spans="1:16">
      <c r="A264" s="32" t="str">
        <f t="shared" si="6"/>
        <v>2326</v>
      </c>
      <c r="B264" s="34">
        <v>23</v>
      </c>
      <c r="C264" s="34">
        <v>26</v>
      </c>
      <c r="D264" s="34"/>
      <c r="E264" s="34">
        <v>19750</v>
      </c>
      <c r="F264" s="34">
        <v>20000</v>
      </c>
      <c r="G264" s="34"/>
      <c r="H264" s="34">
        <v>8858.4500000000007</v>
      </c>
      <c r="I264" s="34"/>
      <c r="J264" s="34">
        <v>16253</v>
      </c>
      <c r="K264" s="34">
        <v>159.36000000000001</v>
      </c>
      <c r="L264" s="34">
        <v>3768.31</v>
      </c>
      <c r="M264" s="34">
        <v>398.4</v>
      </c>
      <c r="N264" s="34">
        <v>9420.7900000000009</v>
      </c>
      <c r="O264" s="34">
        <v>637.44000000000005</v>
      </c>
      <c r="P264" s="34">
        <v>15073.26</v>
      </c>
    </row>
    <row r="265" spans="1:16">
      <c r="A265" s="32" t="str">
        <f t="shared" si="6"/>
        <v>2427</v>
      </c>
      <c r="B265" s="35">
        <v>24</v>
      </c>
      <c r="C265" s="35">
        <v>27</v>
      </c>
      <c r="D265" s="35"/>
      <c r="E265" s="35">
        <v>19750</v>
      </c>
      <c r="F265" s="35">
        <v>20000</v>
      </c>
      <c r="G265" s="35">
        <v>900</v>
      </c>
      <c r="H265" s="35">
        <v>10024.209999999999</v>
      </c>
      <c r="I265" s="35"/>
      <c r="J265" s="35">
        <v>15676</v>
      </c>
      <c r="K265" s="35">
        <v>162.53</v>
      </c>
      <c r="L265" s="35">
        <v>4043.89</v>
      </c>
      <c r="M265" s="35">
        <v>406.33</v>
      </c>
      <c r="N265" s="35">
        <v>10109.73</v>
      </c>
      <c r="O265" s="35">
        <v>650.12</v>
      </c>
      <c r="P265" s="35">
        <v>16175.58</v>
      </c>
    </row>
    <row r="266" spans="1:16">
      <c r="A266" s="32" t="str">
        <f t="shared" si="6"/>
        <v>2528</v>
      </c>
      <c r="B266" s="34">
        <v>25</v>
      </c>
      <c r="C266" s="34">
        <v>28</v>
      </c>
      <c r="D266" s="34"/>
      <c r="E266" s="34">
        <v>19750</v>
      </c>
      <c r="F266" s="34">
        <v>20000</v>
      </c>
      <c r="G266" s="34"/>
      <c r="H266" s="34">
        <v>10324.93</v>
      </c>
      <c r="I266" s="34"/>
      <c r="J266" s="34">
        <v>15987</v>
      </c>
      <c r="K266" s="34">
        <v>156.76</v>
      </c>
      <c r="L266" s="34">
        <v>4321.97</v>
      </c>
      <c r="M266" s="34">
        <v>391.9</v>
      </c>
      <c r="N266" s="34">
        <v>10804.93</v>
      </c>
      <c r="O266" s="34">
        <v>627.04</v>
      </c>
      <c r="P266" s="34">
        <v>17287.88</v>
      </c>
    </row>
    <row r="267" spans="1:16">
      <c r="A267" s="32" t="str">
        <f t="shared" si="6"/>
        <v>2629</v>
      </c>
      <c r="B267" s="35">
        <v>26</v>
      </c>
      <c r="C267" s="35">
        <v>29</v>
      </c>
      <c r="D267" s="35"/>
      <c r="E267" s="35">
        <v>19750</v>
      </c>
      <c r="F267" s="35">
        <v>20000</v>
      </c>
      <c r="G267" s="35"/>
      <c r="H267" s="35">
        <v>10634.68</v>
      </c>
      <c r="I267" s="35"/>
      <c r="J267" s="35">
        <v>16305</v>
      </c>
      <c r="K267" s="35">
        <v>159.87</v>
      </c>
      <c r="L267" s="35">
        <v>4611.5</v>
      </c>
      <c r="M267" s="35">
        <v>399.68</v>
      </c>
      <c r="N267" s="35">
        <v>11528.75</v>
      </c>
      <c r="O267" s="35">
        <v>639.48</v>
      </c>
      <c r="P267" s="35">
        <v>18446</v>
      </c>
    </row>
    <row r="268" spans="1:16">
      <c r="A268" s="32" t="str">
        <f t="shared" si="6"/>
        <v>2730</v>
      </c>
      <c r="B268" s="34">
        <v>27</v>
      </c>
      <c r="C268" s="34">
        <v>30</v>
      </c>
      <c r="D268" s="34"/>
      <c r="E268" s="34">
        <v>19750</v>
      </c>
      <c r="F268" s="34">
        <v>20000</v>
      </c>
      <c r="G268" s="34">
        <v>900</v>
      </c>
      <c r="H268" s="34">
        <v>11853.72</v>
      </c>
      <c r="I268" s="34"/>
      <c r="J268" s="34">
        <v>15729</v>
      </c>
      <c r="K268" s="34">
        <v>163.05000000000001</v>
      </c>
      <c r="L268" s="34">
        <v>4912.8900000000003</v>
      </c>
      <c r="M268" s="34">
        <v>407.63</v>
      </c>
      <c r="N268" s="34">
        <v>12282.24</v>
      </c>
      <c r="O268" s="34">
        <v>652.20000000000005</v>
      </c>
      <c r="P268" s="34">
        <v>19651.580000000002</v>
      </c>
    </row>
    <row r="269" spans="1:16">
      <c r="A269" s="32" t="str">
        <f t="shared" si="6"/>
        <v>2831</v>
      </c>
      <c r="B269" s="35">
        <v>28</v>
      </c>
      <c r="C269" s="35">
        <v>31</v>
      </c>
      <c r="D269" s="35"/>
      <c r="E269" s="35">
        <v>19750</v>
      </c>
      <c r="F269" s="35">
        <v>20000</v>
      </c>
      <c r="G269" s="35"/>
      <c r="H269" s="35">
        <v>12209.33</v>
      </c>
      <c r="I269" s="35"/>
      <c r="J269" s="35">
        <v>16041</v>
      </c>
      <c r="K269" s="35">
        <v>157.29</v>
      </c>
      <c r="L269" s="35">
        <v>5217.57</v>
      </c>
      <c r="M269" s="35">
        <v>393.23</v>
      </c>
      <c r="N269" s="35">
        <v>13043.93</v>
      </c>
      <c r="O269" s="35">
        <v>629.16</v>
      </c>
      <c r="P269" s="35">
        <v>20870.29</v>
      </c>
    </row>
    <row r="270" spans="1:16">
      <c r="A270" s="32" t="str">
        <f t="shared" si="6"/>
        <v>2932</v>
      </c>
      <c r="B270" s="34">
        <v>29</v>
      </c>
      <c r="C270" s="34">
        <v>32</v>
      </c>
      <c r="D270" s="34"/>
      <c r="E270" s="34">
        <v>19750</v>
      </c>
      <c r="F270" s="34">
        <v>20000</v>
      </c>
      <c r="G270" s="34"/>
      <c r="H270" s="34">
        <v>12575.61</v>
      </c>
      <c r="I270" s="34"/>
      <c r="J270" s="34">
        <v>16360</v>
      </c>
      <c r="K270" s="34">
        <v>160.41</v>
      </c>
      <c r="L270" s="34">
        <v>5534.51</v>
      </c>
      <c r="M270" s="34">
        <v>401.03</v>
      </c>
      <c r="N270" s="34">
        <v>13836.27</v>
      </c>
      <c r="O270" s="34">
        <v>641.64</v>
      </c>
      <c r="P270" s="34">
        <v>22138.04</v>
      </c>
    </row>
    <row r="271" spans="1:16">
      <c r="A271" s="32" t="str">
        <f t="shared" si="6"/>
        <v>3033</v>
      </c>
      <c r="B271" s="35">
        <v>30</v>
      </c>
      <c r="C271" s="35">
        <v>33</v>
      </c>
      <c r="D271" s="35"/>
      <c r="E271" s="35">
        <v>19750</v>
      </c>
      <c r="F271" s="35">
        <v>20000</v>
      </c>
      <c r="G271" s="35">
        <v>900</v>
      </c>
      <c r="H271" s="35">
        <v>13852.88</v>
      </c>
      <c r="I271" s="35"/>
      <c r="J271" s="35">
        <v>15785</v>
      </c>
      <c r="K271" s="35">
        <v>163.6</v>
      </c>
      <c r="L271" s="35">
        <v>5864.14</v>
      </c>
      <c r="M271" s="35">
        <v>409</v>
      </c>
      <c r="N271" s="35">
        <v>14660.36</v>
      </c>
      <c r="O271" s="35">
        <v>654.4</v>
      </c>
      <c r="P271" s="35">
        <v>23456.58</v>
      </c>
    </row>
    <row r="272" spans="1:16">
      <c r="A272" s="32" t="str">
        <f t="shared" si="6"/>
        <v>3134</v>
      </c>
      <c r="B272" s="34">
        <v>31</v>
      </c>
      <c r="C272" s="34">
        <v>34</v>
      </c>
      <c r="D272" s="34"/>
      <c r="E272" s="34">
        <v>19750</v>
      </c>
      <c r="F272" s="34">
        <v>20000</v>
      </c>
      <c r="G272" s="34"/>
      <c r="H272" s="34">
        <v>14268.47</v>
      </c>
      <c r="I272" s="34"/>
      <c r="J272" s="34">
        <v>16098</v>
      </c>
      <c r="K272" s="34">
        <v>157.85</v>
      </c>
      <c r="L272" s="34">
        <v>6197.92</v>
      </c>
      <c r="M272" s="34">
        <v>394.63</v>
      </c>
      <c r="N272" s="34">
        <v>15494.8</v>
      </c>
      <c r="O272" s="34">
        <v>631.4</v>
      </c>
      <c r="P272" s="34">
        <v>24791.67</v>
      </c>
    </row>
    <row r="273" spans="1:16">
      <c r="A273" s="32" t="str">
        <f t="shared" si="6"/>
        <v>3235</v>
      </c>
      <c r="B273" s="35">
        <v>32</v>
      </c>
      <c r="C273" s="35">
        <v>35</v>
      </c>
      <c r="D273" s="35"/>
      <c r="E273" s="35">
        <v>19750</v>
      </c>
      <c r="F273" s="35">
        <v>20000</v>
      </c>
      <c r="G273" s="35"/>
      <c r="H273" s="35">
        <v>14696.52</v>
      </c>
      <c r="I273" s="35"/>
      <c r="J273" s="35">
        <v>16417</v>
      </c>
      <c r="K273" s="35">
        <v>160.97999999999999</v>
      </c>
      <c r="L273" s="35">
        <v>6544.84</v>
      </c>
      <c r="M273" s="35">
        <v>402.45</v>
      </c>
      <c r="N273" s="35">
        <v>16362.09</v>
      </c>
      <c r="O273" s="35">
        <v>643.91999999999996</v>
      </c>
      <c r="P273" s="35">
        <v>26179.34</v>
      </c>
    </row>
    <row r="274" spans="1:16">
      <c r="A274" s="32" t="str">
        <f t="shared" si="6"/>
        <v>3336</v>
      </c>
      <c r="B274" s="34">
        <v>33</v>
      </c>
      <c r="C274" s="34">
        <v>36</v>
      </c>
      <c r="D274" s="34"/>
      <c r="E274" s="34">
        <v>19750</v>
      </c>
      <c r="F274" s="34">
        <v>20000</v>
      </c>
      <c r="G274" s="34">
        <v>900</v>
      </c>
      <c r="H274" s="34">
        <v>16037.42</v>
      </c>
      <c r="I274" s="34"/>
      <c r="J274" s="34">
        <v>15843</v>
      </c>
      <c r="K274" s="34">
        <v>164.17</v>
      </c>
      <c r="L274" s="34">
        <v>6905.35</v>
      </c>
      <c r="M274" s="34">
        <v>410.43</v>
      </c>
      <c r="N274" s="34">
        <v>17263.38</v>
      </c>
      <c r="O274" s="34">
        <v>656.68</v>
      </c>
      <c r="P274" s="34">
        <v>27621.4</v>
      </c>
    </row>
    <row r="275" spans="1:16">
      <c r="A275" s="32" t="str">
        <f t="shared" si="6"/>
        <v>3437</v>
      </c>
      <c r="B275" s="35">
        <v>34</v>
      </c>
      <c r="C275" s="35">
        <v>37</v>
      </c>
      <c r="D275" s="35"/>
      <c r="E275" s="35">
        <v>19750</v>
      </c>
      <c r="F275" s="35">
        <v>20000</v>
      </c>
      <c r="G275" s="35"/>
      <c r="H275" s="35">
        <v>16518.54</v>
      </c>
      <c r="I275" s="35"/>
      <c r="J275" s="35">
        <v>16156</v>
      </c>
      <c r="K275" s="35">
        <v>158.41999999999999</v>
      </c>
      <c r="L275" s="35">
        <v>7270.93</v>
      </c>
      <c r="M275" s="35">
        <v>396.05</v>
      </c>
      <c r="N275" s="35">
        <v>18177.330000000002</v>
      </c>
      <c r="O275" s="35">
        <v>633.67999999999995</v>
      </c>
      <c r="P275" s="35">
        <v>29083.73</v>
      </c>
    </row>
    <row r="276" spans="1:16">
      <c r="A276" s="32" t="str">
        <f t="shared" si="6"/>
        <v>3538</v>
      </c>
      <c r="B276" s="34">
        <v>35</v>
      </c>
      <c r="C276" s="34">
        <v>38</v>
      </c>
      <c r="D276" s="34"/>
      <c r="E276" s="34">
        <v>19750</v>
      </c>
      <c r="F276" s="34">
        <v>20000</v>
      </c>
      <c r="G276" s="34"/>
      <c r="H276" s="34">
        <v>17014.099999999999</v>
      </c>
      <c r="I276" s="34"/>
      <c r="J276" s="34">
        <v>16476</v>
      </c>
      <c r="K276" s="34">
        <v>161.56</v>
      </c>
      <c r="L276" s="34">
        <v>7650.62</v>
      </c>
      <c r="M276" s="34">
        <v>403.9</v>
      </c>
      <c r="N276" s="34">
        <v>19126.55</v>
      </c>
      <c r="O276" s="34">
        <v>646.24</v>
      </c>
      <c r="P276" s="34">
        <v>30602.48</v>
      </c>
    </row>
    <row r="277" spans="1:16">
      <c r="A277" s="32" t="str">
        <f t="shared" si="6"/>
        <v>3639</v>
      </c>
      <c r="B277" s="35">
        <v>36</v>
      </c>
      <c r="C277" s="35">
        <v>39</v>
      </c>
      <c r="D277" s="35"/>
      <c r="E277" s="35">
        <v>19750</v>
      </c>
      <c r="F277" s="35">
        <v>20000</v>
      </c>
      <c r="G277" s="35">
        <v>900</v>
      </c>
      <c r="H277" s="35">
        <v>18424.52</v>
      </c>
      <c r="I277" s="35"/>
      <c r="J277" s="35">
        <v>15902</v>
      </c>
      <c r="K277" s="35">
        <v>164.76</v>
      </c>
      <c r="L277" s="35">
        <v>8044.9</v>
      </c>
      <c r="M277" s="35">
        <v>411.9</v>
      </c>
      <c r="N277" s="35">
        <v>20112.25</v>
      </c>
      <c r="O277" s="35">
        <v>659.04</v>
      </c>
      <c r="P277" s="35">
        <v>32179.59</v>
      </c>
    </row>
    <row r="278" spans="1:16">
      <c r="A278" s="32" t="str">
        <f t="shared" si="6"/>
        <v>3740</v>
      </c>
      <c r="B278" s="34">
        <v>37</v>
      </c>
      <c r="C278" s="34">
        <v>40</v>
      </c>
      <c r="D278" s="34"/>
      <c r="E278" s="34">
        <v>19750</v>
      </c>
      <c r="F278" s="34">
        <v>20000</v>
      </c>
      <c r="G278" s="34"/>
      <c r="H278" s="34">
        <v>18977.259999999998</v>
      </c>
      <c r="I278" s="34"/>
      <c r="J278" s="34">
        <v>16215</v>
      </c>
      <c r="K278" s="34">
        <v>159.02000000000001</v>
      </c>
      <c r="L278" s="34">
        <v>8445.27</v>
      </c>
      <c r="M278" s="34">
        <v>397.55</v>
      </c>
      <c r="N278" s="34">
        <v>21113.16</v>
      </c>
      <c r="O278" s="34">
        <v>636.08000000000004</v>
      </c>
      <c r="P278" s="34">
        <v>33781.06</v>
      </c>
    </row>
    <row r="279" spans="1:16">
      <c r="A279" s="32" t="str">
        <f t="shared" si="6"/>
        <v>3841</v>
      </c>
      <c r="B279" s="35">
        <v>38</v>
      </c>
      <c r="C279" s="35">
        <v>41</v>
      </c>
      <c r="D279" s="35"/>
      <c r="E279" s="35">
        <v>19750</v>
      </c>
      <c r="F279" s="35">
        <v>20000</v>
      </c>
      <c r="G279" s="35"/>
      <c r="H279" s="35">
        <v>19546.57</v>
      </c>
      <c r="I279" s="35"/>
      <c r="J279" s="35">
        <v>16535</v>
      </c>
      <c r="K279" s="35">
        <v>162.15</v>
      </c>
      <c r="L279" s="35">
        <v>8860.77</v>
      </c>
      <c r="M279" s="35">
        <v>405.38</v>
      </c>
      <c r="N279" s="35">
        <v>22151.93</v>
      </c>
      <c r="O279" s="35">
        <v>648.6</v>
      </c>
      <c r="P279" s="35">
        <v>35443.089999999997</v>
      </c>
    </row>
    <row r="280" spans="1:16">
      <c r="A280" s="32" t="str">
        <f t="shared" si="6"/>
        <v>3942</v>
      </c>
      <c r="B280" s="34">
        <v>39</v>
      </c>
      <c r="C280" s="34">
        <v>42</v>
      </c>
      <c r="D280" s="34"/>
      <c r="E280" s="34">
        <v>19750</v>
      </c>
      <c r="F280" s="34">
        <v>20000</v>
      </c>
      <c r="G280" s="34">
        <v>900</v>
      </c>
      <c r="H280" s="34">
        <v>21032.97</v>
      </c>
      <c r="I280" s="34"/>
      <c r="J280" s="34">
        <v>15962</v>
      </c>
      <c r="K280" s="34">
        <v>165.35</v>
      </c>
      <c r="L280" s="34">
        <v>9291.9500000000007</v>
      </c>
      <c r="M280" s="34">
        <v>413.38</v>
      </c>
      <c r="N280" s="34">
        <v>23229.87</v>
      </c>
      <c r="O280" s="34">
        <v>661.4</v>
      </c>
      <c r="P280" s="34">
        <v>37167.78</v>
      </c>
    </row>
    <row r="281" spans="1:16">
      <c r="A281" s="32" t="str">
        <f t="shared" si="6"/>
        <v>4043</v>
      </c>
      <c r="B281" s="35">
        <v>40</v>
      </c>
      <c r="C281" s="35">
        <v>43</v>
      </c>
      <c r="D281" s="35"/>
      <c r="E281" s="35">
        <v>19750</v>
      </c>
      <c r="F281" s="35">
        <v>20000</v>
      </c>
      <c r="G281" s="35"/>
      <c r="H281" s="35">
        <v>21663.96</v>
      </c>
      <c r="I281" s="35"/>
      <c r="J281" s="35">
        <v>16275</v>
      </c>
      <c r="K281" s="35">
        <v>159.62</v>
      </c>
      <c r="L281" s="35">
        <v>9730.32</v>
      </c>
      <c r="M281" s="35">
        <v>399.05</v>
      </c>
      <c r="N281" s="35">
        <v>24325.81</v>
      </c>
      <c r="O281" s="35">
        <v>638.48</v>
      </c>
      <c r="P281" s="35">
        <v>38921.300000000003</v>
      </c>
    </row>
    <row r="282" spans="1:16">
      <c r="A282" s="32" t="str">
        <f t="shared" si="6"/>
        <v>4144</v>
      </c>
      <c r="B282" s="34">
        <v>41</v>
      </c>
      <c r="C282" s="34">
        <v>44</v>
      </c>
      <c r="D282" s="34"/>
      <c r="E282" s="34">
        <v>19750</v>
      </c>
      <c r="F282" s="34">
        <v>20000</v>
      </c>
      <c r="G282" s="34"/>
      <c r="H282" s="34">
        <v>22313.88</v>
      </c>
      <c r="I282" s="34"/>
      <c r="J282" s="34">
        <v>16595</v>
      </c>
      <c r="K282" s="34">
        <v>162.75</v>
      </c>
      <c r="L282" s="34">
        <v>10184.98</v>
      </c>
      <c r="M282" s="34">
        <v>406.88</v>
      </c>
      <c r="N282" s="34">
        <v>25462.46</v>
      </c>
      <c r="O282" s="34">
        <v>651</v>
      </c>
      <c r="P282" s="34">
        <v>40739.94</v>
      </c>
    </row>
    <row r="283" spans="1:16">
      <c r="A283" s="32" t="str">
        <f t="shared" si="6"/>
        <v>4245</v>
      </c>
      <c r="B283" s="35">
        <v>42</v>
      </c>
      <c r="C283" s="35">
        <v>45</v>
      </c>
      <c r="D283" s="35"/>
      <c r="E283" s="35">
        <v>19750</v>
      </c>
      <c r="F283" s="35">
        <v>20000</v>
      </c>
      <c r="G283" s="35">
        <v>900</v>
      </c>
      <c r="H283" s="35">
        <v>23883.3</v>
      </c>
      <c r="I283" s="35"/>
      <c r="J283" s="35">
        <v>16021</v>
      </c>
      <c r="K283" s="35">
        <v>165.95</v>
      </c>
      <c r="L283" s="35">
        <v>10656.48</v>
      </c>
      <c r="M283" s="35">
        <v>414.88</v>
      </c>
      <c r="N283" s="35">
        <v>26641.21</v>
      </c>
      <c r="O283" s="35">
        <v>663.8</v>
      </c>
      <c r="P283" s="35">
        <v>42625.94</v>
      </c>
    </row>
    <row r="284" spans="1:16">
      <c r="A284" s="32" t="str">
        <f t="shared" si="6"/>
        <v>4346</v>
      </c>
      <c r="B284" s="34">
        <v>43</v>
      </c>
      <c r="C284" s="34">
        <v>46</v>
      </c>
      <c r="D284" s="34"/>
      <c r="E284" s="34">
        <v>19750</v>
      </c>
      <c r="F284" s="34">
        <v>20000</v>
      </c>
      <c r="G284" s="34"/>
      <c r="H284" s="34">
        <v>24599.79</v>
      </c>
      <c r="I284" s="34"/>
      <c r="J284" s="34">
        <v>16334</v>
      </c>
      <c r="K284" s="34">
        <v>160.21</v>
      </c>
      <c r="L284" s="34">
        <v>11136.39</v>
      </c>
      <c r="M284" s="34">
        <v>400.53</v>
      </c>
      <c r="N284" s="34">
        <v>27840.97</v>
      </c>
      <c r="O284" s="34">
        <v>640.84</v>
      </c>
      <c r="P284" s="34">
        <v>44545.55</v>
      </c>
    </row>
    <row r="285" spans="1:16">
      <c r="A285" s="32" t="str">
        <f t="shared" si="6"/>
        <v>4447</v>
      </c>
      <c r="B285" s="35">
        <v>44</v>
      </c>
      <c r="C285" s="35">
        <v>47</v>
      </c>
      <c r="D285" s="35"/>
      <c r="E285" s="35">
        <v>19750</v>
      </c>
      <c r="F285" s="35">
        <v>20000</v>
      </c>
      <c r="G285" s="35"/>
      <c r="H285" s="35">
        <v>25337.79</v>
      </c>
      <c r="I285" s="35"/>
      <c r="J285" s="35">
        <v>16652</v>
      </c>
      <c r="K285" s="35">
        <v>163.34</v>
      </c>
      <c r="L285" s="35">
        <v>11633.82</v>
      </c>
      <c r="M285" s="35">
        <v>408.35</v>
      </c>
      <c r="N285" s="35">
        <v>29084.55</v>
      </c>
      <c r="O285" s="35">
        <v>653.36</v>
      </c>
      <c r="P285" s="35">
        <v>46535.28</v>
      </c>
    </row>
    <row r="286" spans="1:16">
      <c r="A286" s="32" t="str">
        <f t="shared" si="6"/>
        <v>4548</v>
      </c>
      <c r="B286" s="34">
        <v>45</v>
      </c>
      <c r="C286" s="34">
        <v>48</v>
      </c>
      <c r="D286" s="34"/>
      <c r="E286" s="34">
        <v>19750</v>
      </c>
      <c r="F286" s="34">
        <v>20000</v>
      </c>
      <c r="G286" s="34">
        <v>900</v>
      </c>
      <c r="H286" s="34">
        <v>26997.919999999998</v>
      </c>
      <c r="I286" s="34"/>
      <c r="J286" s="34">
        <v>16078</v>
      </c>
      <c r="K286" s="34">
        <v>166.52</v>
      </c>
      <c r="L286" s="34">
        <v>12149.35</v>
      </c>
      <c r="M286" s="34">
        <v>416.3</v>
      </c>
      <c r="N286" s="34">
        <v>30373.39</v>
      </c>
      <c r="O286" s="34">
        <v>666.08</v>
      </c>
      <c r="P286" s="34">
        <v>48597.42</v>
      </c>
    </row>
    <row r="287" spans="1:16">
      <c r="A287" s="32" t="str">
        <f t="shared" si="6"/>
        <v>4649</v>
      </c>
      <c r="B287" s="35">
        <v>46</v>
      </c>
      <c r="C287" s="35">
        <v>49</v>
      </c>
      <c r="D287" s="35"/>
      <c r="E287" s="35">
        <v>19750</v>
      </c>
      <c r="F287" s="35">
        <v>20000</v>
      </c>
      <c r="G287" s="35"/>
      <c r="H287" s="35">
        <v>27807.86</v>
      </c>
      <c r="I287" s="35"/>
      <c r="J287" s="35">
        <v>16389</v>
      </c>
      <c r="K287" s="35">
        <v>160.78</v>
      </c>
      <c r="L287" s="35">
        <v>12674.62</v>
      </c>
      <c r="M287" s="35">
        <v>401.95</v>
      </c>
      <c r="N287" s="35">
        <v>31686.54</v>
      </c>
      <c r="O287" s="35">
        <v>643.12</v>
      </c>
      <c r="P287" s="35">
        <v>50698.46</v>
      </c>
    </row>
    <row r="288" spans="1:16">
      <c r="A288" s="32" t="str">
        <f t="shared" si="6"/>
        <v>4750</v>
      </c>
      <c r="B288" s="34">
        <v>47</v>
      </c>
      <c r="C288" s="34">
        <v>50</v>
      </c>
      <c r="D288" s="34"/>
      <c r="E288" s="34">
        <v>19750</v>
      </c>
      <c r="F288" s="34">
        <v>20000</v>
      </c>
      <c r="G288" s="34"/>
      <c r="H288" s="34">
        <v>28642.09</v>
      </c>
      <c r="I288" s="34"/>
      <c r="J288" s="34">
        <v>16706</v>
      </c>
      <c r="K288" s="34">
        <v>163.89</v>
      </c>
      <c r="L288" s="34">
        <v>13218.74</v>
      </c>
      <c r="M288" s="34">
        <v>409.73</v>
      </c>
      <c r="N288" s="34">
        <v>33046.86</v>
      </c>
      <c r="O288" s="34">
        <v>655.56</v>
      </c>
      <c r="P288" s="34">
        <v>52874.98</v>
      </c>
    </row>
    <row r="289" spans="1:16">
      <c r="A289" s="32" t="str">
        <f t="shared" si="6"/>
        <v>4851</v>
      </c>
      <c r="B289" s="35">
        <v>48</v>
      </c>
      <c r="C289" s="35">
        <v>51</v>
      </c>
      <c r="D289" s="35"/>
      <c r="E289" s="35">
        <v>19750</v>
      </c>
      <c r="F289" s="35">
        <v>20000</v>
      </c>
      <c r="G289" s="35">
        <v>900</v>
      </c>
      <c r="H289" s="35">
        <v>30401.360000000001</v>
      </c>
      <c r="I289" s="35"/>
      <c r="J289" s="35">
        <v>16130</v>
      </c>
      <c r="K289" s="35">
        <v>167.06</v>
      </c>
      <c r="L289" s="35">
        <v>13782.37</v>
      </c>
      <c r="M289" s="35">
        <v>417.65</v>
      </c>
      <c r="N289" s="35">
        <v>34455.919999999998</v>
      </c>
      <c r="O289" s="35">
        <v>668.24</v>
      </c>
      <c r="P289" s="35">
        <v>55129.46</v>
      </c>
    </row>
    <row r="290" spans="1:16">
      <c r="A290" s="32" t="str">
        <f t="shared" si="6"/>
        <v>4952</v>
      </c>
      <c r="B290" s="34">
        <v>49</v>
      </c>
      <c r="C290" s="34">
        <v>52</v>
      </c>
      <c r="D290" s="34"/>
      <c r="E290" s="34">
        <v>19750</v>
      </c>
      <c r="F290" s="34">
        <v>20000</v>
      </c>
      <c r="G290" s="34"/>
      <c r="H290" s="34">
        <v>31313.4</v>
      </c>
      <c r="I290" s="34"/>
      <c r="J290" s="34">
        <v>16439</v>
      </c>
      <c r="K290" s="34">
        <v>161.30000000000001</v>
      </c>
      <c r="L290" s="34">
        <v>14357.14</v>
      </c>
      <c r="M290" s="34">
        <v>403.25</v>
      </c>
      <c r="N290" s="34">
        <v>35892.839999999997</v>
      </c>
      <c r="O290" s="34">
        <v>645.20000000000005</v>
      </c>
      <c r="P290" s="34">
        <v>57428.55</v>
      </c>
    </row>
    <row r="291" spans="1:16">
      <c r="A291" s="32" t="str">
        <f t="shared" si="6"/>
        <v>5053</v>
      </c>
      <c r="B291" s="35">
        <v>50</v>
      </c>
      <c r="C291" s="35">
        <v>53</v>
      </c>
      <c r="D291" s="35"/>
      <c r="E291" s="35">
        <v>19750</v>
      </c>
      <c r="F291" s="35">
        <v>20000</v>
      </c>
      <c r="G291" s="35"/>
      <c r="H291" s="35">
        <v>32252.799999999999</v>
      </c>
      <c r="I291" s="35"/>
      <c r="J291" s="35">
        <v>16754</v>
      </c>
      <c r="K291" s="35">
        <v>164.39</v>
      </c>
      <c r="L291" s="35">
        <v>14952.24</v>
      </c>
      <c r="M291" s="35">
        <v>410.98</v>
      </c>
      <c r="N291" s="35">
        <v>37380.6</v>
      </c>
      <c r="O291" s="35">
        <v>657.56</v>
      </c>
      <c r="P291" s="35">
        <v>59808.959999999999</v>
      </c>
    </row>
    <row r="292" spans="1:16">
      <c r="A292" s="32" t="str">
        <f t="shared" si="6"/>
        <v>5154</v>
      </c>
      <c r="B292" s="34">
        <v>51</v>
      </c>
      <c r="C292" s="34">
        <v>54</v>
      </c>
      <c r="D292" s="34"/>
      <c r="E292" s="34">
        <v>19750</v>
      </c>
      <c r="F292" s="34">
        <v>20000</v>
      </c>
      <c r="G292" s="34">
        <v>900</v>
      </c>
      <c r="H292" s="34">
        <v>34120.379999999997</v>
      </c>
      <c r="I292" s="34"/>
      <c r="J292" s="34">
        <v>16175</v>
      </c>
      <c r="K292" s="34">
        <v>167.54</v>
      </c>
      <c r="L292" s="34">
        <v>15568.35</v>
      </c>
      <c r="M292" s="34">
        <v>418.85</v>
      </c>
      <c r="N292" s="34">
        <v>38920.870000000003</v>
      </c>
      <c r="O292" s="34">
        <v>670.16</v>
      </c>
      <c r="P292" s="34">
        <v>62273.39</v>
      </c>
    </row>
    <row r="293" spans="1:16">
      <c r="A293" s="32" t="str">
        <f t="shared" si="6"/>
        <v>5255</v>
      </c>
      <c r="B293" s="35">
        <v>52</v>
      </c>
      <c r="C293" s="35">
        <v>55</v>
      </c>
      <c r="D293" s="35"/>
      <c r="E293" s="35">
        <v>19750</v>
      </c>
      <c r="F293" s="35">
        <v>20000</v>
      </c>
      <c r="G293" s="35"/>
      <c r="H293" s="35">
        <v>35144</v>
      </c>
      <c r="I293" s="35"/>
      <c r="J293" s="35">
        <v>16481</v>
      </c>
      <c r="K293" s="35">
        <v>161.75</v>
      </c>
      <c r="L293" s="35">
        <v>16197.15</v>
      </c>
      <c r="M293" s="35">
        <v>404.38</v>
      </c>
      <c r="N293" s="35">
        <v>40492.870000000003</v>
      </c>
      <c r="O293" s="35">
        <v>647</v>
      </c>
      <c r="P293" s="35">
        <v>64788.6</v>
      </c>
    </row>
    <row r="294" spans="1:16">
      <c r="A294" s="32" t="str">
        <f t="shared" si="6"/>
        <v>5356</v>
      </c>
      <c r="B294" s="34">
        <v>53</v>
      </c>
      <c r="C294" s="34">
        <v>56</v>
      </c>
      <c r="D294" s="34"/>
      <c r="E294" s="34">
        <v>19750</v>
      </c>
      <c r="F294" s="34">
        <v>20000</v>
      </c>
      <c r="G294" s="34"/>
      <c r="H294" s="34">
        <v>36198.32</v>
      </c>
      <c r="I294" s="34"/>
      <c r="J294" s="34">
        <v>16792</v>
      </c>
      <c r="K294" s="34">
        <v>164.81</v>
      </c>
      <c r="L294" s="34">
        <v>16847.87</v>
      </c>
      <c r="M294" s="34">
        <v>412.03</v>
      </c>
      <c r="N294" s="34">
        <v>42119.68</v>
      </c>
      <c r="O294" s="34">
        <v>659.24</v>
      </c>
      <c r="P294" s="34">
        <v>67391.490000000005</v>
      </c>
    </row>
    <row r="295" spans="1:16">
      <c r="A295" s="32" t="str">
        <f t="shared" si="6"/>
        <v>5457</v>
      </c>
      <c r="B295" s="35">
        <v>54</v>
      </c>
      <c r="C295" s="35">
        <v>57</v>
      </c>
      <c r="D295" s="35"/>
      <c r="E295" s="35">
        <v>19750</v>
      </c>
      <c r="F295" s="35">
        <v>20000</v>
      </c>
      <c r="G295" s="35">
        <v>900</v>
      </c>
      <c r="H295" s="35">
        <v>38184.269999999997</v>
      </c>
      <c r="I295" s="35"/>
      <c r="J295" s="35">
        <v>16209</v>
      </c>
      <c r="K295" s="35">
        <v>167.92</v>
      </c>
      <c r="L295" s="35">
        <v>17521.23</v>
      </c>
      <c r="M295" s="35">
        <v>419.8</v>
      </c>
      <c r="N295" s="35">
        <v>43803.07</v>
      </c>
      <c r="O295" s="35">
        <v>671.68</v>
      </c>
      <c r="P295" s="35">
        <v>70084.92</v>
      </c>
    </row>
    <row r="296" spans="1:16">
      <c r="A296" s="32" t="str">
        <f t="shared" si="6"/>
        <v>5558</v>
      </c>
      <c r="B296" s="34">
        <v>55</v>
      </c>
      <c r="C296" s="34">
        <v>58</v>
      </c>
      <c r="D296" s="34"/>
      <c r="E296" s="34">
        <v>19750</v>
      </c>
      <c r="F296" s="34">
        <v>20000</v>
      </c>
      <c r="G296" s="34"/>
      <c r="H296" s="34">
        <v>39329.79</v>
      </c>
      <c r="I296" s="34"/>
      <c r="J296" s="34">
        <v>16508</v>
      </c>
      <c r="K296" s="34">
        <v>162.09</v>
      </c>
      <c r="L296" s="34">
        <v>18208.96</v>
      </c>
      <c r="M296" s="34">
        <v>405.23</v>
      </c>
      <c r="N296" s="34">
        <v>45522.39</v>
      </c>
      <c r="O296" s="34">
        <v>648.36</v>
      </c>
      <c r="P296" s="34">
        <v>72835.83</v>
      </c>
    </row>
    <row r="297" spans="1:16">
      <c r="A297" s="32" t="str">
        <f t="shared" si="6"/>
        <v>5659</v>
      </c>
      <c r="B297" s="35">
        <v>56</v>
      </c>
      <c r="C297" s="35">
        <v>59</v>
      </c>
      <c r="D297" s="35"/>
      <c r="E297" s="35">
        <v>19750</v>
      </c>
      <c r="F297" s="35">
        <v>20000</v>
      </c>
      <c r="G297" s="35"/>
      <c r="H297" s="35">
        <v>40509.69</v>
      </c>
      <c r="I297" s="35"/>
      <c r="J297" s="35">
        <v>16814</v>
      </c>
      <c r="K297" s="35">
        <v>165.08</v>
      </c>
      <c r="L297" s="35">
        <v>18920.310000000001</v>
      </c>
      <c r="M297" s="35">
        <v>412.7</v>
      </c>
      <c r="N297" s="35">
        <v>47300.76</v>
      </c>
      <c r="O297" s="35">
        <v>660.32</v>
      </c>
      <c r="P297" s="35">
        <v>75681.22</v>
      </c>
    </row>
    <row r="298" spans="1:16">
      <c r="A298" s="32" t="str">
        <f t="shared" si="6"/>
        <v>5760</v>
      </c>
      <c r="B298" s="34">
        <v>57</v>
      </c>
      <c r="C298" s="34">
        <v>60</v>
      </c>
      <c r="D298" s="34"/>
      <c r="E298" s="34">
        <v>19750</v>
      </c>
      <c r="F298" s="34">
        <v>20000</v>
      </c>
      <c r="G298" s="34">
        <v>900</v>
      </c>
      <c r="H298" s="34">
        <v>42624.98</v>
      </c>
      <c r="I298" s="34"/>
      <c r="J298" s="34">
        <v>16225</v>
      </c>
      <c r="K298" s="34">
        <v>168.14</v>
      </c>
      <c r="L298" s="34">
        <v>19656.05</v>
      </c>
      <c r="M298" s="34">
        <v>420.35</v>
      </c>
      <c r="N298" s="34">
        <v>49140.14</v>
      </c>
      <c r="O298" s="34">
        <v>672.56</v>
      </c>
      <c r="P298" s="34">
        <v>78624.22</v>
      </c>
    </row>
    <row r="299" spans="1:16">
      <c r="A299" s="32" t="str">
        <f t="shared" si="6"/>
        <v>5861</v>
      </c>
      <c r="B299" s="35">
        <v>58</v>
      </c>
      <c r="C299" s="35">
        <v>61</v>
      </c>
      <c r="D299" s="35"/>
      <c r="E299" s="35">
        <v>19750</v>
      </c>
      <c r="F299" s="35">
        <v>20000</v>
      </c>
      <c r="G299" s="35"/>
      <c r="H299" s="35">
        <v>43903.73</v>
      </c>
      <c r="I299" s="35"/>
      <c r="J299" s="35">
        <v>16516</v>
      </c>
      <c r="K299" s="35">
        <v>162.25</v>
      </c>
      <c r="L299" s="35">
        <v>20407.990000000002</v>
      </c>
      <c r="M299" s="35">
        <v>405.63</v>
      </c>
      <c r="N299" s="35">
        <v>51019.96</v>
      </c>
      <c r="O299" s="35">
        <v>649</v>
      </c>
      <c r="P299" s="35">
        <v>81631.94</v>
      </c>
    </row>
    <row r="300" spans="1:16">
      <c r="A300" s="32" t="str">
        <f t="shared" si="6"/>
        <v>5962</v>
      </c>
      <c r="B300" s="34">
        <v>59</v>
      </c>
      <c r="C300" s="34">
        <v>62</v>
      </c>
      <c r="D300" s="34"/>
      <c r="E300" s="34">
        <v>19750</v>
      </c>
      <c r="F300" s="34">
        <v>20000</v>
      </c>
      <c r="G300" s="34"/>
      <c r="H300" s="34">
        <v>45220.84</v>
      </c>
      <c r="I300" s="34"/>
      <c r="J300" s="34">
        <v>16813</v>
      </c>
      <c r="K300" s="34">
        <v>165.16</v>
      </c>
      <c r="L300" s="34">
        <v>21185.39</v>
      </c>
      <c r="M300" s="34">
        <v>412.9</v>
      </c>
      <c r="N300" s="34">
        <v>52963.46</v>
      </c>
      <c r="O300" s="34">
        <v>660.64</v>
      </c>
      <c r="P300" s="34">
        <v>84741.54</v>
      </c>
    </row>
    <row r="301" spans="1:16">
      <c r="A301" s="32" t="str">
        <f t="shared" si="6"/>
        <v>6063</v>
      </c>
      <c r="B301" s="35">
        <v>60</v>
      </c>
      <c r="C301" s="35">
        <v>63</v>
      </c>
      <c r="D301" s="35"/>
      <c r="E301" s="35">
        <v>19750</v>
      </c>
      <c r="F301" s="35">
        <v>20000</v>
      </c>
      <c r="G301" s="35">
        <v>900</v>
      </c>
      <c r="H301" s="35">
        <v>47477.46</v>
      </c>
      <c r="I301" s="35"/>
      <c r="J301" s="35">
        <v>16215</v>
      </c>
      <c r="K301" s="35">
        <v>168.13</v>
      </c>
      <c r="L301" s="35">
        <v>21989.08</v>
      </c>
      <c r="M301" s="35">
        <v>420.33</v>
      </c>
      <c r="N301" s="35">
        <v>54972.69</v>
      </c>
      <c r="O301" s="35">
        <v>672.52</v>
      </c>
      <c r="P301" s="35">
        <v>87956.31</v>
      </c>
    </row>
    <row r="302" spans="1:16">
      <c r="A302" s="32" t="str">
        <f t="shared" si="6"/>
        <v>6164</v>
      </c>
      <c r="B302" s="34">
        <v>61</v>
      </c>
      <c r="C302" s="34">
        <v>64</v>
      </c>
      <c r="D302" s="34"/>
      <c r="E302" s="34">
        <v>19750</v>
      </c>
      <c r="F302" s="34">
        <v>20000</v>
      </c>
      <c r="G302" s="34"/>
      <c r="H302" s="34">
        <v>48901.79</v>
      </c>
      <c r="I302" s="34"/>
      <c r="J302" s="34">
        <v>16494</v>
      </c>
      <c r="K302" s="34">
        <v>162.15</v>
      </c>
      <c r="L302" s="34">
        <v>22810.9</v>
      </c>
      <c r="M302" s="34">
        <v>405.38</v>
      </c>
      <c r="N302" s="34">
        <v>57027.25</v>
      </c>
      <c r="O302" s="34">
        <v>648.6</v>
      </c>
      <c r="P302" s="34">
        <v>91243.6</v>
      </c>
    </row>
    <row r="303" spans="1:16">
      <c r="A303" s="32" t="str">
        <f t="shared" si="6"/>
        <v>6265</v>
      </c>
      <c r="B303" s="35">
        <v>62</v>
      </c>
      <c r="C303" s="35">
        <v>65</v>
      </c>
      <c r="D303" s="35"/>
      <c r="E303" s="35">
        <v>19750</v>
      </c>
      <c r="F303" s="35">
        <v>20000</v>
      </c>
      <c r="G303" s="35"/>
      <c r="H303" s="35">
        <v>50368.84</v>
      </c>
      <c r="I303" s="35"/>
      <c r="J303" s="35">
        <v>16778</v>
      </c>
      <c r="K303" s="35">
        <v>164.94</v>
      </c>
      <c r="L303" s="35">
        <v>23660.17</v>
      </c>
      <c r="M303" s="35">
        <v>412.35</v>
      </c>
      <c r="N303" s="35">
        <v>59150.42</v>
      </c>
      <c r="O303" s="35">
        <v>659.76</v>
      </c>
      <c r="P303" s="35">
        <v>94640.67</v>
      </c>
    </row>
    <row r="304" spans="1:16">
      <c r="A304" s="32" t="str">
        <f t="shared" si="6"/>
        <v>6366</v>
      </c>
      <c r="B304" s="34">
        <v>63</v>
      </c>
      <c r="C304" s="34">
        <v>66</v>
      </c>
      <c r="D304" s="34"/>
      <c r="E304" s="34">
        <v>19750</v>
      </c>
      <c r="F304" s="34">
        <v>20000</v>
      </c>
      <c r="G304" s="34">
        <v>900</v>
      </c>
      <c r="H304" s="34">
        <v>52779.91</v>
      </c>
      <c r="I304" s="34"/>
      <c r="J304" s="34">
        <v>16166</v>
      </c>
      <c r="K304" s="34">
        <v>167.78</v>
      </c>
      <c r="L304" s="34">
        <v>24537.75</v>
      </c>
      <c r="M304" s="34">
        <v>419.45</v>
      </c>
      <c r="N304" s="34">
        <v>61344.38</v>
      </c>
      <c r="O304" s="34">
        <v>671.12</v>
      </c>
      <c r="P304" s="34">
        <v>98151.01</v>
      </c>
    </row>
    <row r="305" spans="1:16">
      <c r="A305" s="32" t="str">
        <f t="shared" si="6"/>
        <v>6467</v>
      </c>
      <c r="B305" s="35">
        <v>64</v>
      </c>
      <c r="C305" s="35">
        <v>67</v>
      </c>
      <c r="D305" s="35"/>
      <c r="E305" s="35">
        <v>19750</v>
      </c>
      <c r="F305" s="35">
        <v>20000</v>
      </c>
      <c r="G305" s="35"/>
      <c r="H305" s="35">
        <v>54363.3</v>
      </c>
      <c r="I305" s="35"/>
      <c r="J305" s="35">
        <v>16428</v>
      </c>
      <c r="K305" s="35">
        <v>161.66</v>
      </c>
      <c r="L305" s="35">
        <v>25435.54</v>
      </c>
      <c r="M305" s="35">
        <v>404.15</v>
      </c>
      <c r="N305" s="35">
        <v>63588.86</v>
      </c>
      <c r="O305" s="35">
        <v>646.64</v>
      </c>
      <c r="P305" s="35">
        <v>101742.18</v>
      </c>
    </row>
    <row r="306" spans="1:16">
      <c r="A306" s="32" t="str">
        <f t="shared" ref="A306:A318" si="7">B306&amp;C306</f>
        <v>6568</v>
      </c>
      <c r="B306" s="34">
        <v>65</v>
      </c>
      <c r="C306" s="34">
        <v>68</v>
      </c>
      <c r="D306" s="34"/>
      <c r="E306" s="34">
        <v>19750</v>
      </c>
      <c r="F306" s="34">
        <v>20000</v>
      </c>
      <c r="G306" s="34"/>
      <c r="H306" s="34">
        <v>55994.2</v>
      </c>
      <c r="I306" s="34"/>
      <c r="J306" s="34">
        <v>16692</v>
      </c>
      <c r="K306" s="34">
        <v>164.28</v>
      </c>
      <c r="L306" s="34">
        <v>26362.89</v>
      </c>
      <c r="M306" s="34">
        <v>410.7</v>
      </c>
      <c r="N306" s="34">
        <v>65907.23</v>
      </c>
      <c r="O306" s="34">
        <v>657.12</v>
      </c>
      <c r="P306" s="34">
        <v>105451.56</v>
      </c>
    </row>
    <row r="307" spans="1:16">
      <c r="A307" s="32" t="str">
        <f t="shared" si="7"/>
        <v>6669</v>
      </c>
      <c r="B307" s="35">
        <v>66</v>
      </c>
      <c r="C307" s="35">
        <v>69</v>
      </c>
      <c r="D307" s="35"/>
      <c r="E307" s="35">
        <v>19750</v>
      </c>
      <c r="F307" s="35">
        <v>20000</v>
      </c>
      <c r="G307" s="35">
        <v>900</v>
      </c>
      <c r="H307" s="35">
        <v>58574.03</v>
      </c>
      <c r="I307" s="35"/>
      <c r="J307" s="35">
        <v>16061</v>
      </c>
      <c r="K307" s="35">
        <v>166.92</v>
      </c>
      <c r="L307" s="35">
        <v>27320.7</v>
      </c>
      <c r="M307" s="35">
        <v>417.3</v>
      </c>
      <c r="N307" s="35">
        <v>68301.740000000005</v>
      </c>
      <c r="O307" s="35">
        <v>667.68</v>
      </c>
      <c r="P307" s="35">
        <v>109282.79</v>
      </c>
    </row>
    <row r="308" spans="1:16">
      <c r="A308" s="32" t="str">
        <f t="shared" si="7"/>
        <v>6770</v>
      </c>
      <c r="B308" s="34">
        <v>67</v>
      </c>
      <c r="C308" s="34">
        <v>70</v>
      </c>
      <c r="D308" s="34"/>
      <c r="E308" s="34">
        <v>19750</v>
      </c>
      <c r="F308" s="34">
        <v>20000</v>
      </c>
      <c r="G308" s="34"/>
      <c r="H308" s="34">
        <v>60331.25</v>
      </c>
      <c r="I308" s="34"/>
      <c r="J308" s="34">
        <v>16295</v>
      </c>
      <c r="K308" s="34">
        <v>160.61000000000001</v>
      </c>
      <c r="L308" s="34">
        <v>28300.93</v>
      </c>
      <c r="M308" s="34">
        <v>401.53</v>
      </c>
      <c r="N308" s="34">
        <v>70752.320000000007</v>
      </c>
      <c r="O308" s="34">
        <v>642.44000000000005</v>
      </c>
      <c r="P308" s="34">
        <v>113203.71</v>
      </c>
    </row>
    <row r="309" spans="1:16">
      <c r="A309" s="32" t="str">
        <f t="shared" si="7"/>
        <v>6871</v>
      </c>
      <c r="B309" s="35">
        <v>68</v>
      </c>
      <c r="C309" s="35">
        <v>71</v>
      </c>
      <c r="D309" s="35"/>
      <c r="E309" s="35">
        <v>19750</v>
      </c>
      <c r="F309" s="35">
        <v>20000</v>
      </c>
      <c r="G309" s="35"/>
      <c r="H309" s="35">
        <v>62141.19</v>
      </c>
      <c r="I309" s="35"/>
      <c r="J309" s="35">
        <v>16531</v>
      </c>
      <c r="K309" s="35">
        <v>162.94999999999999</v>
      </c>
      <c r="L309" s="35">
        <v>29312.91</v>
      </c>
      <c r="M309" s="35">
        <v>407.38</v>
      </c>
      <c r="N309" s="35">
        <v>73282.259999999995</v>
      </c>
      <c r="O309" s="35">
        <v>651.79999999999995</v>
      </c>
      <c r="P309" s="35">
        <v>117251.62</v>
      </c>
    </row>
    <row r="310" spans="1:16">
      <c r="A310" s="32" t="str">
        <f t="shared" si="7"/>
        <v>6972</v>
      </c>
      <c r="B310" s="34">
        <v>69</v>
      </c>
      <c r="C310" s="34">
        <v>72</v>
      </c>
      <c r="D310" s="34"/>
      <c r="E310" s="34">
        <v>19750</v>
      </c>
      <c r="F310" s="34">
        <v>20000</v>
      </c>
      <c r="G310" s="34">
        <v>900</v>
      </c>
      <c r="H310" s="34">
        <v>64905.42</v>
      </c>
      <c r="I310" s="34"/>
      <c r="J310" s="34">
        <v>15868</v>
      </c>
      <c r="K310" s="34">
        <v>165.31</v>
      </c>
      <c r="L310" s="34">
        <v>30357.599999999999</v>
      </c>
      <c r="M310" s="34">
        <v>413.28</v>
      </c>
      <c r="N310" s="34">
        <v>75894.009999999995</v>
      </c>
      <c r="O310" s="34">
        <v>661.24</v>
      </c>
      <c r="P310" s="34">
        <v>121430.41</v>
      </c>
    </row>
    <row r="311" spans="1:16">
      <c r="A311" s="32" t="str">
        <f t="shared" si="7"/>
        <v>7073</v>
      </c>
      <c r="B311" s="35">
        <v>70</v>
      </c>
      <c r="C311" s="35">
        <v>73</v>
      </c>
      <c r="D311" s="35"/>
      <c r="E311" s="35">
        <v>19750</v>
      </c>
      <c r="F311" s="35">
        <v>20000</v>
      </c>
      <c r="G311" s="35"/>
      <c r="H311" s="35">
        <v>66852.59</v>
      </c>
      <c r="I311" s="35"/>
      <c r="J311" s="35">
        <v>16061</v>
      </c>
      <c r="K311" s="35">
        <v>158.68</v>
      </c>
      <c r="L311" s="35">
        <v>31427.01</v>
      </c>
      <c r="M311" s="35">
        <v>396.7</v>
      </c>
      <c r="N311" s="35">
        <v>78567.53</v>
      </c>
      <c r="O311" s="35">
        <v>634.72</v>
      </c>
      <c r="P311" s="35">
        <v>125708.04</v>
      </c>
    </row>
    <row r="312" spans="1:16">
      <c r="A312" s="32" t="str">
        <f t="shared" si="7"/>
        <v>7174</v>
      </c>
      <c r="B312" s="34">
        <v>71</v>
      </c>
      <c r="C312" s="34">
        <v>74</v>
      </c>
      <c r="D312" s="34"/>
      <c r="E312" s="34">
        <v>19750</v>
      </c>
      <c r="F312" s="34">
        <v>20000</v>
      </c>
      <c r="G312" s="34"/>
      <c r="H312" s="34">
        <v>68858.16</v>
      </c>
      <c r="I312" s="34"/>
      <c r="J312" s="34">
        <v>16252</v>
      </c>
      <c r="K312" s="34">
        <v>160.61000000000001</v>
      </c>
      <c r="L312" s="34">
        <v>32530.43</v>
      </c>
      <c r="M312" s="34">
        <v>401.53</v>
      </c>
      <c r="N312" s="34">
        <v>81326.080000000002</v>
      </c>
      <c r="O312" s="34">
        <v>642.44000000000005</v>
      </c>
      <c r="P312" s="34">
        <v>130121.72</v>
      </c>
    </row>
    <row r="313" spans="1:16">
      <c r="A313" s="32" t="str">
        <f t="shared" si="7"/>
        <v>7275</v>
      </c>
      <c r="B313" s="35">
        <v>72</v>
      </c>
      <c r="C313" s="35">
        <v>75</v>
      </c>
      <c r="D313" s="35"/>
      <c r="E313" s="35">
        <v>19750</v>
      </c>
      <c r="F313" s="35">
        <v>20000</v>
      </c>
      <c r="G313" s="35">
        <v>900</v>
      </c>
      <c r="H313" s="35">
        <v>71823.91</v>
      </c>
      <c r="I313" s="35"/>
      <c r="J313" s="35">
        <v>15539</v>
      </c>
      <c r="K313" s="35">
        <v>162.52000000000001</v>
      </c>
      <c r="L313" s="35">
        <v>33668.86</v>
      </c>
      <c r="M313" s="35">
        <v>406.3</v>
      </c>
      <c r="N313" s="35">
        <v>84172.160000000003</v>
      </c>
      <c r="O313" s="35">
        <v>650.08000000000004</v>
      </c>
      <c r="P313" s="35">
        <v>134675.46</v>
      </c>
    </row>
    <row r="314" spans="1:16">
      <c r="A314" s="32" t="str">
        <f t="shared" si="7"/>
        <v>7376</v>
      </c>
      <c r="B314" s="34">
        <v>73</v>
      </c>
      <c r="C314" s="34">
        <v>76</v>
      </c>
      <c r="D314" s="34"/>
      <c r="E314" s="34">
        <v>19750</v>
      </c>
      <c r="F314" s="34">
        <v>20000</v>
      </c>
      <c r="G314" s="34"/>
      <c r="H314" s="34">
        <v>73978.63</v>
      </c>
      <c r="I314" s="34"/>
      <c r="J314" s="34">
        <v>15667</v>
      </c>
      <c r="K314" s="34">
        <v>155.38999999999999</v>
      </c>
      <c r="L314" s="34">
        <v>34834.32</v>
      </c>
      <c r="M314" s="34">
        <v>388.48</v>
      </c>
      <c r="N314" s="34">
        <v>87085.8</v>
      </c>
      <c r="O314" s="34">
        <v>621.55999999999995</v>
      </c>
      <c r="P314" s="34">
        <v>139337.28</v>
      </c>
    </row>
    <row r="315" spans="1:16">
      <c r="A315" s="32" t="str">
        <f t="shared" si="7"/>
        <v>7477</v>
      </c>
      <c r="B315" s="35">
        <v>74</v>
      </c>
      <c r="C315" s="35">
        <v>77</v>
      </c>
      <c r="D315" s="35"/>
      <c r="E315" s="35">
        <v>19750</v>
      </c>
      <c r="F315" s="35">
        <v>20000</v>
      </c>
      <c r="G315" s="35"/>
      <c r="H315" s="35">
        <v>76197.98</v>
      </c>
      <c r="I315" s="35"/>
      <c r="J315" s="35">
        <v>15784</v>
      </c>
      <c r="K315" s="35">
        <v>156.66999999999999</v>
      </c>
      <c r="L315" s="35">
        <v>36036.019999999997</v>
      </c>
      <c r="M315" s="35">
        <v>391.68</v>
      </c>
      <c r="N315" s="35">
        <v>90090.05</v>
      </c>
      <c r="O315" s="35">
        <v>626.67999999999995</v>
      </c>
      <c r="P315" s="35">
        <v>144144.07999999999</v>
      </c>
    </row>
    <row r="316" spans="1:16">
      <c r="A316" s="32" t="str">
        <f t="shared" si="7"/>
        <v>7578</v>
      </c>
      <c r="B316" s="34">
        <v>75</v>
      </c>
      <c r="C316" s="34">
        <v>78</v>
      </c>
      <c r="D316" s="34"/>
      <c r="E316" s="34">
        <v>19750</v>
      </c>
      <c r="F316" s="34">
        <v>20000</v>
      </c>
      <c r="G316" s="34">
        <v>900</v>
      </c>
      <c r="H316" s="34">
        <v>79383.92</v>
      </c>
      <c r="I316" s="34"/>
      <c r="J316" s="34">
        <v>14989</v>
      </c>
      <c r="K316" s="34">
        <v>157.84</v>
      </c>
      <c r="L316" s="34">
        <v>37274.94</v>
      </c>
      <c r="M316" s="34">
        <v>394.6</v>
      </c>
      <c r="N316" s="34">
        <v>93187.35</v>
      </c>
      <c r="O316" s="34">
        <v>631.36</v>
      </c>
      <c r="P316" s="34">
        <v>149099.76</v>
      </c>
    </row>
    <row r="317" spans="1:16">
      <c r="A317" s="32" t="str">
        <f t="shared" si="7"/>
        <v>7679</v>
      </c>
      <c r="B317" s="35">
        <v>76</v>
      </c>
      <c r="C317" s="35">
        <v>79</v>
      </c>
      <c r="D317" s="35"/>
      <c r="E317" s="35">
        <v>19750</v>
      </c>
      <c r="F317" s="35">
        <v>20000</v>
      </c>
      <c r="G317" s="35"/>
      <c r="H317" s="35">
        <v>81765.440000000002</v>
      </c>
      <c r="I317" s="35"/>
      <c r="J317" s="35">
        <v>15009</v>
      </c>
      <c r="K317" s="35">
        <v>149.88999999999999</v>
      </c>
      <c r="L317" s="35">
        <v>38543.08</v>
      </c>
      <c r="M317" s="35">
        <v>374.73</v>
      </c>
      <c r="N317" s="35">
        <v>96357.7</v>
      </c>
      <c r="O317" s="35">
        <v>599.55999999999995</v>
      </c>
      <c r="P317" s="35">
        <v>154172.31</v>
      </c>
    </row>
    <row r="318" spans="1:16">
      <c r="A318" s="32" t="str">
        <f t="shared" si="7"/>
        <v>7780</v>
      </c>
      <c r="B318" s="34">
        <v>77</v>
      </c>
      <c r="C318" s="34">
        <v>80</v>
      </c>
      <c r="D318" s="34"/>
      <c r="E318" s="34">
        <v>19750</v>
      </c>
      <c r="F318" s="34">
        <v>20000</v>
      </c>
      <c r="G318" s="34"/>
      <c r="H318" s="34">
        <v>84218.4</v>
      </c>
      <c r="I318" s="34">
        <v>15000</v>
      </c>
      <c r="J318" s="34">
        <v>15000</v>
      </c>
      <c r="K318" s="34">
        <v>150.09</v>
      </c>
      <c r="L318" s="34">
        <v>39849.46</v>
      </c>
      <c r="M318" s="34">
        <v>375.23</v>
      </c>
      <c r="N318" s="34">
        <v>99623.65</v>
      </c>
      <c r="O318" s="34">
        <v>600.36</v>
      </c>
      <c r="P318" s="34">
        <v>159397.84</v>
      </c>
    </row>
    <row r="319" spans="1:16" ht="54">
      <c r="B319" s="33" t="s">
        <v>27</v>
      </c>
      <c r="C319" s="33" t="s">
        <v>13</v>
      </c>
      <c r="D319" s="33" t="s">
        <v>14</v>
      </c>
      <c r="E319" s="33" t="s">
        <v>15</v>
      </c>
      <c r="F319" s="33" t="s">
        <v>16</v>
      </c>
      <c r="G319" s="33" t="s">
        <v>17</v>
      </c>
      <c r="H319" s="33" t="s">
        <v>18</v>
      </c>
      <c r="I319" s="33" t="s">
        <v>19</v>
      </c>
      <c r="J319" s="33" t="s">
        <v>20</v>
      </c>
      <c r="K319" s="33" t="s">
        <v>21</v>
      </c>
      <c r="L319" s="33" t="s">
        <v>22</v>
      </c>
      <c r="M319" s="33" t="s">
        <v>23</v>
      </c>
      <c r="N319" s="33" t="s">
        <v>24</v>
      </c>
      <c r="O319" s="33" t="s">
        <v>25</v>
      </c>
      <c r="P319" s="33" t="s">
        <v>26</v>
      </c>
    </row>
    <row r="320" spans="1:16">
      <c r="A320" s="32" t="str">
        <f t="shared" ref="A320:A383" si="8">B320&amp;C320</f>
        <v>15</v>
      </c>
      <c r="B320" s="34">
        <v>1</v>
      </c>
      <c r="C320" s="34">
        <v>5</v>
      </c>
      <c r="D320" s="34">
        <v>1979</v>
      </c>
      <c r="E320" s="34">
        <v>1979</v>
      </c>
      <c r="F320" s="34">
        <v>20000</v>
      </c>
      <c r="G320" s="34"/>
      <c r="H320" s="34"/>
      <c r="I320" s="34"/>
      <c r="J320" s="34">
        <v>890.55</v>
      </c>
      <c r="K320" s="34">
        <v>10.88</v>
      </c>
      <c r="L320" s="34">
        <v>10.88</v>
      </c>
      <c r="M320" s="34">
        <v>27.21</v>
      </c>
      <c r="N320" s="34">
        <v>27.21</v>
      </c>
      <c r="O320" s="34">
        <v>43.54</v>
      </c>
      <c r="P320" s="34">
        <v>43.54</v>
      </c>
    </row>
    <row r="321" spans="1:16">
      <c r="A321" s="32" t="str">
        <f t="shared" si="8"/>
        <v>26</v>
      </c>
      <c r="B321" s="35">
        <v>2</v>
      </c>
      <c r="C321" s="35">
        <v>6</v>
      </c>
      <c r="D321" s="35">
        <v>1979</v>
      </c>
      <c r="E321" s="35">
        <v>3958</v>
      </c>
      <c r="F321" s="35">
        <v>20000</v>
      </c>
      <c r="G321" s="35"/>
      <c r="H321" s="35"/>
      <c r="I321" s="35"/>
      <c r="J321" s="35">
        <v>2412</v>
      </c>
      <c r="K321" s="35">
        <v>25.8</v>
      </c>
      <c r="L321" s="35">
        <v>37.01</v>
      </c>
      <c r="M321" s="35">
        <v>64.510000000000005</v>
      </c>
      <c r="N321" s="35">
        <v>92.53</v>
      </c>
      <c r="O321" s="35">
        <v>103.21</v>
      </c>
      <c r="P321" s="35">
        <v>148.05000000000001</v>
      </c>
    </row>
    <row r="322" spans="1:16">
      <c r="A322" s="32" t="str">
        <f t="shared" si="8"/>
        <v>37</v>
      </c>
      <c r="B322" s="34">
        <v>3</v>
      </c>
      <c r="C322" s="34">
        <v>7</v>
      </c>
      <c r="D322" s="34">
        <v>1979</v>
      </c>
      <c r="E322" s="34">
        <v>5937</v>
      </c>
      <c r="F322" s="34">
        <v>20000</v>
      </c>
      <c r="G322" s="34">
        <v>900</v>
      </c>
      <c r="H322" s="34">
        <v>900</v>
      </c>
      <c r="I322" s="34"/>
      <c r="J322" s="34">
        <v>3052</v>
      </c>
      <c r="K322" s="34">
        <v>41.06</v>
      </c>
      <c r="L322" s="34">
        <v>79.19</v>
      </c>
      <c r="M322" s="34">
        <v>102.66</v>
      </c>
      <c r="N322" s="34">
        <v>197.97</v>
      </c>
      <c r="O322" s="34">
        <v>164.25</v>
      </c>
      <c r="P322" s="34">
        <v>316.75</v>
      </c>
    </row>
    <row r="323" spans="1:16">
      <c r="A323" s="32" t="str">
        <f t="shared" si="8"/>
        <v>48</v>
      </c>
      <c r="B323" s="35">
        <v>4</v>
      </c>
      <c r="C323" s="35">
        <v>8</v>
      </c>
      <c r="D323" s="35">
        <v>1979</v>
      </c>
      <c r="E323" s="35">
        <v>7916</v>
      </c>
      <c r="F323" s="35">
        <v>20000</v>
      </c>
      <c r="G323" s="35"/>
      <c r="H323" s="35">
        <v>927</v>
      </c>
      <c r="I323" s="35"/>
      <c r="J323" s="35">
        <v>4905</v>
      </c>
      <c r="K323" s="35">
        <v>51.21</v>
      </c>
      <c r="L323" s="35">
        <v>132.78</v>
      </c>
      <c r="M323" s="35">
        <v>128.04</v>
      </c>
      <c r="N323" s="35">
        <v>331.94</v>
      </c>
      <c r="O323" s="35">
        <v>204.86</v>
      </c>
      <c r="P323" s="35">
        <v>531.11</v>
      </c>
    </row>
    <row r="324" spans="1:16">
      <c r="A324" s="32" t="str">
        <f t="shared" si="8"/>
        <v>59</v>
      </c>
      <c r="B324" s="34">
        <v>5</v>
      </c>
      <c r="C324" s="34">
        <v>9</v>
      </c>
      <c r="D324" s="34">
        <v>1979</v>
      </c>
      <c r="E324" s="34">
        <v>9895</v>
      </c>
      <c r="F324" s="34">
        <v>20000</v>
      </c>
      <c r="G324" s="34"/>
      <c r="H324" s="34">
        <v>954.81</v>
      </c>
      <c r="I324" s="34"/>
      <c r="J324" s="34">
        <v>6836</v>
      </c>
      <c r="K324" s="34">
        <v>70.59</v>
      </c>
      <c r="L324" s="34">
        <v>207.35</v>
      </c>
      <c r="M324" s="34">
        <v>176.49</v>
      </c>
      <c r="N324" s="34">
        <v>518.39</v>
      </c>
      <c r="O324" s="34">
        <v>282.38</v>
      </c>
      <c r="P324" s="34">
        <v>829.42</v>
      </c>
    </row>
    <row r="325" spans="1:16">
      <c r="A325" s="32" t="str">
        <f t="shared" si="8"/>
        <v>610</v>
      </c>
      <c r="B325" s="35">
        <v>6</v>
      </c>
      <c r="C325" s="35">
        <v>10</v>
      </c>
      <c r="D325" s="35">
        <v>1979</v>
      </c>
      <c r="E325" s="35">
        <v>11874</v>
      </c>
      <c r="F325" s="35">
        <v>20000</v>
      </c>
      <c r="G325" s="35">
        <v>900</v>
      </c>
      <c r="H325" s="35">
        <v>1883.45</v>
      </c>
      <c r="I325" s="35"/>
      <c r="J325" s="35">
        <v>7982</v>
      </c>
      <c r="K325" s="35">
        <v>90.36</v>
      </c>
      <c r="L325" s="35">
        <v>303.94</v>
      </c>
      <c r="M325" s="35">
        <v>225.91</v>
      </c>
      <c r="N325" s="35">
        <v>759.85</v>
      </c>
      <c r="O325" s="35">
        <v>361.46</v>
      </c>
      <c r="P325" s="35">
        <v>1215.76</v>
      </c>
    </row>
    <row r="326" spans="1:16">
      <c r="A326" s="32" t="str">
        <f t="shared" si="8"/>
        <v>711</v>
      </c>
      <c r="B326" s="34">
        <v>7</v>
      </c>
      <c r="C326" s="34">
        <v>11</v>
      </c>
      <c r="D326" s="34">
        <v>1979</v>
      </c>
      <c r="E326" s="34">
        <v>13853</v>
      </c>
      <c r="F326" s="34">
        <v>20000</v>
      </c>
      <c r="G326" s="34"/>
      <c r="H326" s="34">
        <v>1939.96</v>
      </c>
      <c r="I326" s="34"/>
      <c r="J326" s="34">
        <v>10045</v>
      </c>
      <c r="K326" s="34">
        <v>101.55</v>
      </c>
      <c r="L326" s="34">
        <v>414.61</v>
      </c>
      <c r="M326" s="34">
        <v>253.89</v>
      </c>
      <c r="N326" s="34">
        <v>1036.53</v>
      </c>
      <c r="O326" s="34">
        <v>406.22</v>
      </c>
      <c r="P326" s="34">
        <v>1658.45</v>
      </c>
    </row>
    <row r="327" spans="1:16">
      <c r="A327" s="32" t="str">
        <f t="shared" si="8"/>
        <v>812</v>
      </c>
      <c r="B327" s="35">
        <v>8</v>
      </c>
      <c r="C327" s="35">
        <v>12</v>
      </c>
      <c r="D327" s="35">
        <v>1979</v>
      </c>
      <c r="E327" s="35">
        <v>15832</v>
      </c>
      <c r="F327" s="35">
        <v>20000</v>
      </c>
      <c r="G327" s="35"/>
      <c r="H327" s="35">
        <v>1998.16</v>
      </c>
      <c r="I327" s="35"/>
      <c r="J327" s="35">
        <v>12190</v>
      </c>
      <c r="K327" s="35">
        <v>121.96</v>
      </c>
      <c r="L327" s="35">
        <v>549.02</v>
      </c>
      <c r="M327" s="35">
        <v>304.91000000000003</v>
      </c>
      <c r="N327" s="35">
        <v>1372.54</v>
      </c>
      <c r="O327" s="35">
        <v>487.86</v>
      </c>
      <c r="P327" s="35">
        <v>2196.06</v>
      </c>
    </row>
    <row r="328" spans="1:16">
      <c r="A328" s="32" t="str">
        <f t="shared" si="8"/>
        <v>913</v>
      </c>
      <c r="B328" s="34">
        <v>9</v>
      </c>
      <c r="C328" s="34">
        <v>13</v>
      </c>
      <c r="D328" s="34">
        <v>1979</v>
      </c>
      <c r="E328" s="34">
        <v>17811</v>
      </c>
      <c r="F328" s="34">
        <v>20000</v>
      </c>
      <c r="G328" s="34">
        <v>900</v>
      </c>
      <c r="H328" s="34">
        <v>2958.1</v>
      </c>
      <c r="I328" s="34"/>
      <c r="J328" s="34">
        <v>13526</v>
      </c>
      <c r="K328" s="34">
        <v>142.78</v>
      </c>
      <c r="L328" s="34">
        <v>708.27</v>
      </c>
      <c r="M328" s="34">
        <v>356.96</v>
      </c>
      <c r="N328" s="34">
        <v>1770.68</v>
      </c>
      <c r="O328" s="34">
        <v>571.14</v>
      </c>
      <c r="P328" s="34">
        <v>2833.09</v>
      </c>
    </row>
    <row r="329" spans="1:16">
      <c r="A329" s="32" t="str">
        <f t="shared" si="8"/>
        <v>1014</v>
      </c>
      <c r="B329" s="35">
        <v>10</v>
      </c>
      <c r="C329" s="35">
        <v>14</v>
      </c>
      <c r="D329" s="35">
        <v>1979</v>
      </c>
      <c r="E329" s="35">
        <v>19790</v>
      </c>
      <c r="F329" s="35">
        <v>20000</v>
      </c>
      <c r="G329" s="35"/>
      <c r="H329" s="35">
        <v>3046.84</v>
      </c>
      <c r="I329" s="35"/>
      <c r="J329" s="35">
        <v>15813</v>
      </c>
      <c r="K329" s="35">
        <v>155.03</v>
      </c>
      <c r="L329" s="35">
        <v>884.55</v>
      </c>
      <c r="M329" s="35">
        <v>387.59</v>
      </c>
      <c r="N329" s="35">
        <v>2211.39</v>
      </c>
      <c r="O329" s="35">
        <v>620.14</v>
      </c>
      <c r="P329" s="35">
        <v>3538.22</v>
      </c>
    </row>
    <row r="330" spans="1:16">
      <c r="A330" s="32" t="str">
        <f t="shared" si="8"/>
        <v>1115</v>
      </c>
      <c r="B330" s="34">
        <v>11</v>
      </c>
      <c r="C330" s="34">
        <v>15</v>
      </c>
      <c r="D330" s="34"/>
      <c r="E330" s="34">
        <v>19790</v>
      </c>
      <c r="F330" s="34">
        <v>20000</v>
      </c>
      <c r="G330" s="34"/>
      <c r="H330" s="34">
        <v>3138.25</v>
      </c>
      <c r="I330" s="34"/>
      <c r="J330" s="34">
        <v>16128</v>
      </c>
      <c r="K330" s="34">
        <v>158.13</v>
      </c>
      <c r="L330" s="34">
        <v>1069.22</v>
      </c>
      <c r="M330" s="34">
        <v>395.33</v>
      </c>
      <c r="N330" s="34">
        <v>2673.05</v>
      </c>
      <c r="O330" s="34">
        <v>632.52</v>
      </c>
      <c r="P330" s="34">
        <v>4276.88</v>
      </c>
    </row>
    <row r="331" spans="1:16">
      <c r="A331" s="32" t="str">
        <f t="shared" si="8"/>
        <v>1216</v>
      </c>
      <c r="B331" s="35">
        <v>12</v>
      </c>
      <c r="C331" s="35">
        <v>16</v>
      </c>
      <c r="D331" s="35"/>
      <c r="E331" s="35">
        <v>19790</v>
      </c>
      <c r="F331" s="35">
        <v>20000</v>
      </c>
      <c r="G331" s="35">
        <v>900</v>
      </c>
      <c r="H331" s="35">
        <v>4132.3999999999996</v>
      </c>
      <c r="I331" s="35"/>
      <c r="J331" s="35">
        <v>15549</v>
      </c>
      <c r="K331" s="35">
        <v>161.28</v>
      </c>
      <c r="L331" s="35">
        <v>1262.58</v>
      </c>
      <c r="M331" s="35">
        <v>403.2</v>
      </c>
      <c r="N331" s="35">
        <v>3156.44</v>
      </c>
      <c r="O331" s="35">
        <v>645.12</v>
      </c>
      <c r="P331" s="35">
        <v>5050.3100000000004</v>
      </c>
    </row>
    <row r="332" spans="1:16">
      <c r="A332" s="32" t="str">
        <f t="shared" si="8"/>
        <v>1317</v>
      </c>
      <c r="B332" s="34">
        <v>13</v>
      </c>
      <c r="C332" s="34">
        <v>17</v>
      </c>
      <c r="D332" s="34"/>
      <c r="E332" s="34">
        <v>19790</v>
      </c>
      <c r="F332" s="34">
        <v>20000</v>
      </c>
      <c r="G332" s="34"/>
      <c r="H332" s="34">
        <v>4256.37</v>
      </c>
      <c r="I332" s="34"/>
      <c r="J332" s="34">
        <v>15858</v>
      </c>
      <c r="K332" s="34">
        <v>155.49</v>
      </c>
      <c r="L332" s="34">
        <v>1455.94</v>
      </c>
      <c r="M332" s="34">
        <v>388.73</v>
      </c>
      <c r="N332" s="34">
        <v>3639.86</v>
      </c>
      <c r="O332" s="34">
        <v>621.96</v>
      </c>
      <c r="P332" s="34">
        <v>5823.78</v>
      </c>
    </row>
    <row r="333" spans="1:16">
      <c r="A333" s="32" t="str">
        <f t="shared" si="8"/>
        <v>1418</v>
      </c>
      <c r="B333" s="35">
        <v>14</v>
      </c>
      <c r="C333" s="35">
        <v>18</v>
      </c>
      <c r="D333" s="35"/>
      <c r="E333" s="35">
        <v>19790</v>
      </c>
      <c r="F333" s="35">
        <v>20000</v>
      </c>
      <c r="G333" s="35"/>
      <c r="H333" s="35">
        <v>4384.0600000000004</v>
      </c>
      <c r="I333" s="35"/>
      <c r="J333" s="35">
        <v>16174</v>
      </c>
      <c r="K333" s="35">
        <v>158.58000000000001</v>
      </c>
      <c r="L333" s="35">
        <v>1658.2</v>
      </c>
      <c r="M333" s="35">
        <v>396.45</v>
      </c>
      <c r="N333" s="35">
        <v>4145.51</v>
      </c>
      <c r="O333" s="35">
        <v>634.32000000000005</v>
      </c>
      <c r="P333" s="35">
        <v>6632.81</v>
      </c>
    </row>
    <row r="334" spans="1:16">
      <c r="A334" s="32" t="str">
        <f t="shared" si="8"/>
        <v>1519</v>
      </c>
      <c r="B334" s="34">
        <v>15</v>
      </c>
      <c r="C334" s="34">
        <v>19</v>
      </c>
      <c r="D334" s="34"/>
      <c r="E334" s="34">
        <v>19790</v>
      </c>
      <c r="F334" s="34">
        <v>20000</v>
      </c>
      <c r="G334" s="34">
        <v>900</v>
      </c>
      <c r="H334" s="34">
        <v>5415.58</v>
      </c>
      <c r="I334" s="34"/>
      <c r="J334" s="34">
        <v>15595</v>
      </c>
      <c r="K334" s="34">
        <v>161.74</v>
      </c>
      <c r="L334" s="34">
        <v>1869.69</v>
      </c>
      <c r="M334" s="34">
        <v>404.35</v>
      </c>
      <c r="N334" s="34">
        <v>4674.22</v>
      </c>
      <c r="O334" s="34">
        <v>646.96</v>
      </c>
      <c r="P334" s="34">
        <v>7478.76</v>
      </c>
    </row>
    <row r="335" spans="1:16">
      <c r="A335" s="32" t="str">
        <f t="shared" si="8"/>
        <v>1620</v>
      </c>
      <c r="B335" s="35">
        <v>16</v>
      </c>
      <c r="C335" s="35">
        <v>20</v>
      </c>
      <c r="D335" s="35"/>
      <c r="E335" s="35">
        <v>19790</v>
      </c>
      <c r="F335" s="35">
        <v>20000</v>
      </c>
      <c r="G335" s="35"/>
      <c r="H335" s="35">
        <v>5578.05</v>
      </c>
      <c r="I335" s="35"/>
      <c r="J335" s="35">
        <v>15905</v>
      </c>
      <c r="K335" s="35">
        <v>155.94999999999999</v>
      </c>
      <c r="L335" s="35">
        <v>2081.73</v>
      </c>
      <c r="M335" s="35">
        <v>389.88</v>
      </c>
      <c r="N335" s="35">
        <v>5204.32</v>
      </c>
      <c r="O335" s="35">
        <v>623.79999999999995</v>
      </c>
      <c r="P335" s="35">
        <v>8326.92</v>
      </c>
    </row>
    <row r="336" spans="1:16">
      <c r="A336" s="32" t="str">
        <f t="shared" si="8"/>
        <v>1721</v>
      </c>
      <c r="B336" s="34">
        <v>17</v>
      </c>
      <c r="C336" s="34">
        <v>21</v>
      </c>
      <c r="D336" s="34"/>
      <c r="E336" s="34">
        <v>19790</v>
      </c>
      <c r="F336" s="34">
        <v>20000</v>
      </c>
      <c r="G336" s="34"/>
      <c r="H336" s="34">
        <v>5745.39</v>
      </c>
      <c r="I336" s="34"/>
      <c r="J336" s="34">
        <v>16221</v>
      </c>
      <c r="K336" s="34">
        <v>159.05000000000001</v>
      </c>
      <c r="L336" s="34">
        <v>2303.23</v>
      </c>
      <c r="M336" s="34">
        <v>397.63</v>
      </c>
      <c r="N336" s="34">
        <v>5758.08</v>
      </c>
      <c r="O336" s="34">
        <v>636.20000000000005</v>
      </c>
      <c r="P336" s="34">
        <v>9212.93</v>
      </c>
    </row>
    <row r="337" spans="1:16">
      <c r="A337" s="32" t="str">
        <f t="shared" si="8"/>
        <v>1822</v>
      </c>
      <c r="B337" s="35">
        <v>18</v>
      </c>
      <c r="C337" s="35">
        <v>22</v>
      </c>
      <c r="D337" s="35"/>
      <c r="E337" s="35">
        <v>19790</v>
      </c>
      <c r="F337" s="35">
        <v>20000</v>
      </c>
      <c r="G337" s="35">
        <v>900</v>
      </c>
      <c r="H337" s="35">
        <v>6817.75</v>
      </c>
      <c r="I337" s="35"/>
      <c r="J337" s="35">
        <v>15644</v>
      </c>
      <c r="K337" s="35">
        <v>162.21</v>
      </c>
      <c r="L337" s="35">
        <v>2534.54</v>
      </c>
      <c r="M337" s="35">
        <v>405.53</v>
      </c>
      <c r="N337" s="35">
        <v>6336.35</v>
      </c>
      <c r="O337" s="35">
        <v>648.84</v>
      </c>
      <c r="P337" s="35">
        <v>10138.15</v>
      </c>
    </row>
    <row r="338" spans="1:16">
      <c r="A338" s="32" t="str">
        <f t="shared" si="8"/>
        <v>1923</v>
      </c>
      <c r="B338" s="34">
        <v>19</v>
      </c>
      <c r="C338" s="34">
        <v>23</v>
      </c>
      <c r="D338" s="34"/>
      <c r="E338" s="34">
        <v>19790</v>
      </c>
      <c r="F338" s="34">
        <v>20000</v>
      </c>
      <c r="G338" s="34"/>
      <c r="H338" s="34">
        <v>7022.29</v>
      </c>
      <c r="I338" s="34"/>
      <c r="J338" s="34">
        <v>15955</v>
      </c>
      <c r="K338" s="34">
        <v>156.44</v>
      </c>
      <c r="L338" s="34">
        <v>2767.01</v>
      </c>
      <c r="M338" s="34">
        <v>391.1</v>
      </c>
      <c r="N338" s="34">
        <v>6917.54</v>
      </c>
      <c r="O338" s="34">
        <v>625.76</v>
      </c>
      <c r="P338" s="34">
        <v>11068.06</v>
      </c>
    </row>
    <row r="339" spans="1:16">
      <c r="A339" s="32" t="str">
        <f t="shared" si="8"/>
        <v>2024</v>
      </c>
      <c r="B339" s="35">
        <v>20</v>
      </c>
      <c r="C339" s="35">
        <v>24</v>
      </c>
      <c r="D339" s="35"/>
      <c r="E339" s="35">
        <v>19790</v>
      </c>
      <c r="F339" s="35">
        <v>20000</v>
      </c>
      <c r="G339" s="35"/>
      <c r="H339" s="35">
        <v>7232.95</v>
      </c>
      <c r="I339" s="35"/>
      <c r="J339" s="35">
        <v>16272</v>
      </c>
      <c r="K339" s="35">
        <v>159.55000000000001</v>
      </c>
      <c r="L339" s="35">
        <v>3009.58</v>
      </c>
      <c r="M339" s="35">
        <v>398.88</v>
      </c>
      <c r="N339" s="35">
        <v>7523.94</v>
      </c>
      <c r="O339" s="35">
        <v>638.20000000000005</v>
      </c>
      <c r="P339" s="35">
        <v>12038.3</v>
      </c>
    </row>
    <row r="340" spans="1:16">
      <c r="A340" s="32" t="str">
        <f t="shared" si="8"/>
        <v>2125</v>
      </c>
      <c r="B340" s="34">
        <v>21</v>
      </c>
      <c r="C340" s="34">
        <v>25</v>
      </c>
      <c r="D340" s="34"/>
      <c r="E340" s="34">
        <v>19790</v>
      </c>
      <c r="F340" s="34">
        <v>20000</v>
      </c>
      <c r="G340" s="34">
        <v>900</v>
      </c>
      <c r="H340" s="34">
        <v>8349.94</v>
      </c>
      <c r="I340" s="34"/>
      <c r="J340" s="34">
        <v>15695</v>
      </c>
      <c r="K340" s="34">
        <v>162.72</v>
      </c>
      <c r="L340" s="34">
        <v>3262.58</v>
      </c>
      <c r="M340" s="34">
        <v>406.8</v>
      </c>
      <c r="N340" s="34">
        <v>8156.46</v>
      </c>
      <c r="O340" s="34">
        <v>650.88</v>
      </c>
      <c r="P340" s="34">
        <v>13050.33</v>
      </c>
    </row>
    <row r="341" spans="1:16">
      <c r="A341" s="32" t="str">
        <f t="shared" si="8"/>
        <v>2226</v>
      </c>
      <c r="B341" s="35">
        <v>22</v>
      </c>
      <c r="C341" s="35">
        <v>26</v>
      </c>
      <c r="D341" s="35"/>
      <c r="E341" s="35">
        <v>19790</v>
      </c>
      <c r="F341" s="35">
        <v>20000</v>
      </c>
      <c r="G341" s="35"/>
      <c r="H341" s="35">
        <v>8600.44</v>
      </c>
      <c r="I341" s="35"/>
      <c r="J341" s="35">
        <v>16007</v>
      </c>
      <c r="K341" s="35">
        <v>156.94999999999999</v>
      </c>
      <c r="L341" s="35">
        <v>3517.41</v>
      </c>
      <c r="M341" s="35">
        <v>392.38</v>
      </c>
      <c r="N341" s="35">
        <v>8793.52</v>
      </c>
      <c r="O341" s="35">
        <v>627.79999999999995</v>
      </c>
      <c r="P341" s="35">
        <v>14069.64</v>
      </c>
    </row>
    <row r="342" spans="1:16">
      <c r="A342" s="32" t="str">
        <f t="shared" si="8"/>
        <v>2327</v>
      </c>
      <c r="B342" s="34">
        <v>23</v>
      </c>
      <c r="C342" s="34">
        <v>27</v>
      </c>
      <c r="D342" s="34"/>
      <c r="E342" s="34">
        <v>19790</v>
      </c>
      <c r="F342" s="34">
        <v>20000</v>
      </c>
      <c r="G342" s="34"/>
      <c r="H342" s="34">
        <v>8858.4500000000007</v>
      </c>
      <c r="I342" s="34"/>
      <c r="J342" s="34">
        <v>16325</v>
      </c>
      <c r="K342" s="34">
        <v>160.07</v>
      </c>
      <c r="L342" s="34">
        <v>3783</v>
      </c>
      <c r="M342" s="34">
        <v>400.18</v>
      </c>
      <c r="N342" s="34">
        <v>9457.51</v>
      </c>
      <c r="O342" s="34">
        <v>640.28</v>
      </c>
      <c r="P342" s="34">
        <v>15132.01</v>
      </c>
    </row>
    <row r="343" spans="1:16">
      <c r="A343" s="32" t="str">
        <f t="shared" si="8"/>
        <v>2428</v>
      </c>
      <c r="B343" s="35">
        <v>24</v>
      </c>
      <c r="C343" s="35">
        <v>28</v>
      </c>
      <c r="D343" s="35"/>
      <c r="E343" s="35">
        <v>19790</v>
      </c>
      <c r="F343" s="35">
        <v>20000</v>
      </c>
      <c r="G343" s="35">
        <v>900</v>
      </c>
      <c r="H343" s="35">
        <v>10024.209999999999</v>
      </c>
      <c r="I343" s="35"/>
      <c r="J343" s="35">
        <v>15750</v>
      </c>
      <c r="K343" s="35">
        <v>163.25</v>
      </c>
      <c r="L343" s="35">
        <v>4059.74</v>
      </c>
      <c r="M343" s="35">
        <v>408.13</v>
      </c>
      <c r="N343" s="35">
        <v>10149.36</v>
      </c>
      <c r="O343" s="35">
        <v>653</v>
      </c>
      <c r="P343" s="35">
        <v>16238.97</v>
      </c>
    </row>
    <row r="344" spans="1:16">
      <c r="A344" s="32" t="str">
        <f t="shared" si="8"/>
        <v>2529</v>
      </c>
      <c r="B344" s="34">
        <v>25</v>
      </c>
      <c r="C344" s="34">
        <v>29</v>
      </c>
      <c r="D344" s="34"/>
      <c r="E344" s="34">
        <v>19790</v>
      </c>
      <c r="F344" s="34">
        <v>20000</v>
      </c>
      <c r="G344" s="34"/>
      <c r="H344" s="34">
        <v>10324.93</v>
      </c>
      <c r="I344" s="34"/>
      <c r="J344" s="34">
        <v>16062</v>
      </c>
      <c r="K344" s="34">
        <v>157.5</v>
      </c>
      <c r="L344" s="34">
        <v>4339.03</v>
      </c>
      <c r="M344" s="34">
        <v>393.75</v>
      </c>
      <c r="N344" s="34">
        <v>10847.59</v>
      </c>
      <c r="O344" s="34">
        <v>630</v>
      </c>
      <c r="P344" s="34">
        <v>17356.14</v>
      </c>
    </row>
    <row r="345" spans="1:16">
      <c r="A345" s="32" t="str">
        <f t="shared" si="8"/>
        <v>2630</v>
      </c>
      <c r="B345" s="35">
        <v>26</v>
      </c>
      <c r="C345" s="35">
        <v>30</v>
      </c>
      <c r="D345" s="35"/>
      <c r="E345" s="35">
        <v>19790</v>
      </c>
      <c r="F345" s="35">
        <v>20000</v>
      </c>
      <c r="G345" s="35"/>
      <c r="H345" s="35">
        <v>10634.68</v>
      </c>
      <c r="I345" s="35"/>
      <c r="J345" s="35">
        <v>16382</v>
      </c>
      <c r="K345" s="35">
        <v>160.62</v>
      </c>
      <c r="L345" s="35">
        <v>4629.83</v>
      </c>
      <c r="M345" s="35">
        <v>401.55</v>
      </c>
      <c r="N345" s="35">
        <v>11574.56</v>
      </c>
      <c r="O345" s="35">
        <v>642.48</v>
      </c>
      <c r="P345" s="35">
        <v>18519.3</v>
      </c>
    </row>
    <row r="346" spans="1:16">
      <c r="A346" s="32" t="str">
        <f t="shared" si="8"/>
        <v>2731</v>
      </c>
      <c r="B346" s="34">
        <v>27</v>
      </c>
      <c r="C346" s="34">
        <v>31</v>
      </c>
      <c r="D346" s="34"/>
      <c r="E346" s="34">
        <v>19790</v>
      </c>
      <c r="F346" s="34">
        <v>20000</v>
      </c>
      <c r="G346" s="34">
        <v>900</v>
      </c>
      <c r="H346" s="34">
        <v>11853.72</v>
      </c>
      <c r="I346" s="34"/>
      <c r="J346" s="34">
        <v>15807</v>
      </c>
      <c r="K346" s="34">
        <v>163.82</v>
      </c>
      <c r="L346" s="34">
        <v>4932.54</v>
      </c>
      <c r="M346" s="34">
        <v>409.55</v>
      </c>
      <c r="N346" s="34">
        <v>12331.35</v>
      </c>
      <c r="O346" s="34">
        <v>655.28</v>
      </c>
      <c r="P346" s="34">
        <v>19730.16</v>
      </c>
    </row>
    <row r="347" spans="1:16">
      <c r="A347" s="32" t="str">
        <f t="shared" si="8"/>
        <v>2832</v>
      </c>
      <c r="B347" s="35">
        <v>28</v>
      </c>
      <c r="C347" s="35">
        <v>32</v>
      </c>
      <c r="D347" s="35"/>
      <c r="E347" s="35">
        <v>19790</v>
      </c>
      <c r="F347" s="35">
        <v>20000</v>
      </c>
      <c r="G347" s="35"/>
      <c r="H347" s="35">
        <v>12209.33</v>
      </c>
      <c r="I347" s="35"/>
      <c r="J347" s="35">
        <v>16121</v>
      </c>
      <c r="K347" s="35">
        <v>158.07</v>
      </c>
      <c r="L347" s="35">
        <v>5238.59</v>
      </c>
      <c r="M347" s="35">
        <v>395.18</v>
      </c>
      <c r="N347" s="35">
        <v>13096.47</v>
      </c>
      <c r="O347" s="35">
        <v>632.28</v>
      </c>
      <c r="P347" s="35">
        <v>20954.349999999999</v>
      </c>
    </row>
    <row r="348" spans="1:16">
      <c r="A348" s="32" t="str">
        <f t="shared" si="8"/>
        <v>2933</v>
      </c>
      <c r="B348" s="34">
        <v>29</v>
      </c>
      <c r="C348" s="34">
        <v>33</v>
      </c>
      <c r="D348" s="34"/>
      <c r="E348" s="34">
        <v>19790</v>
      </c>
      <c r="F348" s="34">
        <v>20000</v>
      </c>
      <c r="G348" s="34"/>
      <c r="H348" s="34">
        <v>12575.61</v>
      </c>
      <c r="I348" s="34"/>
      <c r="J348" s="34">
        <v>16441</v>
      </c>
      <c r="K348" s="34">
        <v>161.21</v>
      </c>
      <c r="L348" s="34">
        <v>5556.95</v>
      </c>
      <c r="M348" s="34">
        <v>403.03</v>
      </c>
      <c r="N348" s="34">
        <v>13892.39</v>
      </c>
      <c r="O348" s="34">
        <v>644.84</v>
      </c>
      <c r="P348" s="34">
        <v>22227.82</v>
      </c>
    </row>
    <row r="349" spans="1:16">
      <c r="A349" s="32" t="str">
        <f t="shared" si="8"/>
        <v>3034</v>
      </c>
      <c r="B349" s="35">
        <v>30</v>
      </c>
      <c r="C349" s="35">
        <v>34</v>
      </c>
      <c r="D349" s="35"/>
      <c r="E349" s="35">
        <v>19790</v>
      </c>
      <c r="F349" s="35">
        <v>20000</v>
      </c>
      <c r="G349" s="35">
        <v>900</v>
      </c>
      <c r="H349" s="35">
        <v>13852.88</v>
      </c>
      <c r="I349" s="35"/>
      <c r="J349" s="35">
        <v>15868</v>
      </c>
      <c r="K349" s="35">
        <v>164.41</v>
      </c>
      <c r="L349" s="35">
        <v>5888.07</v>
      </c>
      <c r="M349" s="35">
        <v>411.03</v>
      </c>
      <c r="N349" s="35">
        <v>14720.18</v>
      </c>
      <c r="O349" s="35">
        <v>657.64</v>
      </c>
      <c r="P349" s="35">
        <v>23552.29</v>
      </c>
    </row>
    <row r="350" spans="1:16">
      <c r="A350" s="32" t="str">
        <f t="shared" si="8"/>
        <v>3135</v>
      </c>
      <c r="B350" s="34">
        <v>31</v>
      </c>
      <c r="C350" s="34">
        <v>35</v>
      </c>
      <c r="D350" s="34"/>
      <c r="E350" s="34">
        <v>19790</v>
      </c>
      <c r="F350" s="34">
        <v>20000</v>
      </c>
      <c r="G350" s="34"/>
      <c r="H350" s="34">
        <v>14268.47</v>
      </c>
      <c r="I350" s="34"/>
      <c r="J350" s="34">
        <v>16182</v>
      </c>
      <c r="K350" s="34">
        <v>158.68</v>
      </c>
      <c r="L350" s="34">
        <v>6223.39</v>
      </c>
      <c r="M350" s="34">
        <v>396.7</v>
      </c>
      <c r="N350" s="34">
        <v>15558.49</v>
      </c>
      <c r="O350" s="34">
        <v>634.72</v>
      </c>
      <c r="P350" s="34">
        <v>24893.58</v>
      </c>
    </row>
    <row r="351" spans="1:16">
      <c r="A351" s="32" t="str">
        <f t="shared" si="8"/>
        <v>3236</v>
      </c>
      <c r="B351" s="35">
        <v>32</v>
      </c>
      <c r="C351" s="35">
        <v>36</v>
      </c>
      <c r="D351" s="35"/>
      <c r="E351" s="35">
        <v>19790</v>
      </c>
      <c r="F351" s="35">
        <v>20000</v>
      </c>
      <c r="G351" s="35"/>
      <c r="H351" s="35">
        <v>14696.52</v>
      </c>
      <c r="I351" s="35"/>
      <c r="J351" s="35">
        <v>16503</v>
      </c>
      <c r="K351" s="35">
        <v>161.82</v>
      </c>
      <c r="L351" s="35">
        <v>6571.92</v>
      </c>
      <c r="M351" s="35">
        <v>404.55</v>
      </c>
      <c r="N351" s="35">
        <v>16429.79</v>
      </c>
      <c r="O351" s="35">
        <v>647.28</v>
      </c>
      <c r="P351" s="35">
        <v>26287.67</v>
      </c>
    </row>
    <row r="352" spans="1:16">
      <c r="A352" s="32" t="str">
        <f t="shared" si="8"/>
        <v>3337</v>
      </c>
      <c r="B352" s="34">
        <v>33</v>
      </c>
      <c r="C352" s="34">
        <v>37</v>
      </c>
      <c r="D352" s="34"/>
      <c r="E352" s="34">
        <v>19790</v>
      </c>
      <c r="F352" s="34">
        <v>20000</v>
      </c>
      <c r="G352" s="34">
        <v>900</v>
      </c>
      <c r="H352" s="34">
        <v>16037.42</v>
      </c>
      <c r="I352" s="34"/>
      <c r="J352" s="34">
        <v>15930</v>
      </c>
      <c r="K352" s="34">
        <v>165.03</v>
      </c>
      <c r="L352" s="34">
        <v>6934.1</v>
      </c>
      <c r="M352" s="34">
        <v>412.58</v>
      </c>
      <c r="N352" s="34">
        <v>17335.259999999998</v>
      </c>
      <c r="O352" s="34">
        <v>660.12</v>
      </c>
      <c r="P352" s="34">
        <v>27736.42</v>
      </c>
    </row>
    <row r="353" spans="1:16">
      <c r="A353" s="32" t="str">
        <f t="shared" si="8"/>
        <v>3438</v>
      </c>
      <c r="B353" s="35">
        <v>34</v>
      </c>
      <c r="C353" s="35">
        <v>38</v>
      </c>
      <c r="D353" s="35"/>
      <c r="E353" s="35">
        <v>19790</v>
      </c>
      <c r="F353" s="35">
        <v>20000</v>
      </c>
      <c r="G353" s="35"/>
      <c r="H353" s="35">
        <v>16518.54</v>
      </c>
      <c r="I353" s="35"/>
      <c r="J353" s="35">
        <v>16245</v>
      </c>
      <c r="K353" s="35">
        <v>159.30000000000001</v>
      </c>
      <c r="L353" s="35">
        <v>7301.43</v>
      </c>
      <c r="M353" s="35">
        <v>398.25</v>
      </c>
      <c r="N353" s="35">
        <v>18253.57</v>
      </c>
      <c r="O353" s="35">
        <v>637.20000000000005</v>
      </c>
      <c r="P353" s="35">
        <v>29205.71</v>
      </c>
    </row>
    <row r="354" spans="1:16">
      <c r="A354" s="32" t="str">
        <f t="shared" si="8"/>
        <v>3539</v>
      </c>
      <c r="B354" s="34">
        <v>35</v>
      </c>
      <c r="C354" s="34">
        <v>39</v>
      </c>
      <c r="D354" s="34"/>
      <c r="E354" s="34">
        <v>19790</v>
      </c>
      <c r="F354" s="34">
        <v>20000</v>
      </c>
      <c r="G354" s="34"/>
      <c r="H354" s="34">
        <v>17014.099999999999</v>
      </c>
      <c r="I354" s="34"/>
      <c r="J354" s="34">
        <v>16566</v>
      </c>
      <c r="K354" s="34">
        <v>162.44999999999999</v>
      </c>
      <c r="L354" s="34">
        <v>7682.92</v>
      </c>
      <c r="M354" s="34">
        <v>406.13</v>
      </c>
      <c r="N354" s="34">
        <v>19207.3</v>
      </c>
      <c r="O354" s="34">
        <v>649.79999999999995</v>
      </c>
      <c r="P354" s="34">
        <v>30731.68</v>
      </c>
    </row>
    <row r="355" spans="1:16">
      <c r="A355" s="32" t="str">
        <f t="shared" si="8"/>
        <v>3640</v>
      </c>
      <c r="B355" s="35">
        <v>36</v>
      </c>
      <c r="C355" s="35">
        <v>40</v>
      </c>
      <c r="D355" s="35"/>
      <c r="E355" s="35">
        <v>19790</v>
      </c>
      <c r="F355" s="35">
        <v>20000</v>
      </c>
      <c r="G355" s="35">
        <v>900</v>
      </c>
      <c r="H355" s="35">
        <v>18424.52</v>
      </c>
      <c r="I355" s="35"/>
      <c r="J355" s="35">
        <v>15994</v>
      </c>
      <c r="K355" s="35">
        <v>165.66</v>
      </c>
      <c r="L355" s="35">
        <v>8079.07</v>
      </c>
      <c r="M355" s="35">
        <v>414.15</v>
      </c>
      <c r="N355" s="35">
        <v>20197.669999999998</v>
      </c>
      <c r="O355" s="35">
        <v>662.64</v>
      </c>
      <c r="P355" s="35">
        <v>32316.27</v>
      </c>
    </row>
    <row r="356" spans="1:16">
      <c r="A356" s="32" t="str">
        <f t="shared" si="8"/>
        <v>3741</v>
      </c>
      <c r="B356" s="34">
        <v>37</v>
      </c>
      <c r="C356" s="34">
        <v>41</v>
      </c>
      <c r="D356" s="34"/>
      <c r="E356" s="34">
        <v>19790</v>
      </c>
      <c r="F356" s="34">
        <v>20000</v>
      </c>
      <c r="G356" s="34"/>
      <c r="H356" s="34">
        <v>18977.259999999998</v>
      </c>
      <c r="I356" s="34"/>
      <c r="J356" s="34">
        <v>16309</v>
      </c>
      <c r="K356" s="34">
        <v>159.94</v>
      </c>
      <c r="L356" s="34">
        <v>8481.3799999999992</v>
      </c>
      <c r="M356" s="34">
        <v>399.85</v>
      </c>
      <c r="N356" s="34">
        <v>21203.45</v>
      </c>
      <c r="O356" s="34">
        <v>639.76</v>
      </c>
      <c r="P356" s="34">
        <v>33925.519999999997</v>
      </c>
    </row>
    <row r="357" spans="1:16">
      <c r="A357" s="32" t="str">
        <f t="shared" si="8"/>
        <v>3842</v>
      </c>
      <c r="B357" s="35">
        <v>38</v>
      </c>
      <c r="C357" s="35">
        <v>42</v>
      </c>
      <c r="D357" s="35"/>
      <c r="E357" s="35">
        <v>19790</v>
      </c>
      <c r="F357" s="35">
        <v>20000</v>
      </c>
      <c r="G357" s="35"/>
      <c r="H357" s="35">
        <v>19546.57</v>
      </c>
      <c r="I357" s="35"/>
      <c r="J357" s="35">
        <v>16631</v>
      </c>
      <c r="K357" s="35">
        <v>163.09</v>
      </c>
      <c r="L357" s="35">
        <v>8898.91</v>
      </c>
      <c r="M357" s="35">
        <v>407.73</v>
      </c>
      <c r="N357" s="35">
        <v>22247.279999999999</v>
      </c>
      <c r="O357" s="35">
        <v>652.36</v>
      </c>
      <c r="P357" s="35">
        <v>35595.65</v>
      </c>
    </row>
    <row r="358" spans="1:16">
      <c r="A358" s="32" t="str">
        <f t="shared" si="8"/>
        <v>3943</v>
      </c>
      <c r="B358" s="34">
        <v>39</v>
      </c>
      <c r="C358" s="34">
        <v>43</v>
      </c>
      <c r="D358" s="34"/>
      <c r="E358" s="34">
        <v>19790</v>
      </c>
      <c r="F358" s="34">
        <v>20000</v>
      </c>
      <c r="G358" s="34">
        <v>900</v>
      </c>
      <c r="H358" s="34">
        <v>21032.97</v>
      </c>
      <c r="I358" s="34"/>
      <c r="J358" s="34">
        <v>16059</v>
      </c>
      <c r="K358" s="34">
        <v>166.31</v>
      </c>
      <c r="L358" s="34">
        <v>9332.19</v>
      </c>
      <c r="M358" s="34">
        <v>415.78</v>
      </c>
      <c r="N358" s="34">
        <v>23330.47</v>
      </c>
      <c r="O358" s="34">
        <v>665.24</v>
      </c>
      <c r="P358" s="34">
        <v>37328.75</v>
      </c>
    </row>
    <row r="359" spans="1:16">
      <c r="A359" s="32" t="str">
        <f t="shared" si="8"/>
        <v>4044</v>
      </c>
      <c r="B359" s="35">
        <v>40</v>
      </c>
      <c r="C359" s="35">
        <v>44</v>
      </c>
      <c r="D359" s="35"/>
      <c r="E359" s="35">
        <v>19790</v>
      </c>
      <c r="F359" s="35">
        <v>20000</v>
      </c>
      <c r="G359" s="35"/>
      <c r="H359" s="35">
        <v>21663.96</v>
      </c>
      <c r="I359" s="35"/>
      <c r="J359" s="35">
        <v>16374</v>
      </c>
      <c r="K359" s="35">
        <v>160.59</v>
      </c>
      <c r="L359" s="35">
        <v>9772.74</v>
      </c>
      <c r="M359" s="35">
        <v>401.48</v>
      </c>
      <c r="N359" s="35">
        <v>24431.86</v>
      </c>
      <c r="O359" s="35">
        <v>642.36</v>
      </c>
      <c r="P359" s="35">
        <v>39090.980000000003</v>
      </c>
    </row>
    <row r="360" spans="1:16">
      <c r="A360" s="32" t="str">
        <f t="shared" si="8"/>
        <v>4145</v>
      </c>
      <c r="B360" s="34">
        <v>41</v>
      </c>
      <c r="C360" s="34">
        <v>45</v>
      </c>
      <c r="D360" s="34"/>
      <c r="E360" s="34">
        <v>19790</v>
      </c>
      <c r="F360" s="34">
        <v>20000</v>
      </c>
      <c r="G360" s="34"/>
      <c r="H360" s="34">
        <v>22313.88</v>
      </c>
      <c r="I360" s="34"/>
      <c r="J360" s="34">
        <v>16695</v>
      </c>
      <c r="K360" s="34">
        <v>163.74</v>
      </c>
      <c r="L360" s="34">
        <v>10229.67</v>
      </c>
      <c r="M360" s="34">
        <v>409.35</v>
      </c>
      <c r="N360" s="34">
        <v>25574.17</v>
      </c>
      <c r="O360" s="34">
        <v>654.96</v>
      </c>
      <c r="P360" s="34">
        <v>40918.67</v>
      </c>
    </row>
    <row r="361" spans="1:16">
      <c r="A361" s="32" t="str">
        <f t="shared" si="8"/>
        <v>4246</v>
      </c>
      <c r="B361" s="35">
        <v>42</v>
      </c>
      <c r="C361" s="35">
        <v>46</v>
      </c>
      <c r="D361" s="35"/>
      <c r="E361" s="35">
        <v>19790</v>
      </c>
      <c r="F361" s="35">
        <v>20000</v>
      </c>
      <c r="G361" s="35">
        <v>900</v>
      </c>
      <c r="H361" s="35">
        <v>23883.3</v>
      </c>
      <c r="I361" s="35"/>
      <c r="J361" s="35">
        <v>16122</v>
      </c>
      <c r="K361" s="35">
        <v>166.95</v>
      </c>
      <c r="L361" s="35">
        <v>10703.51</v>
      </c>
      <c r="M361" s="35">
        <v>417.38</v>
      </c>
      <c r="N361" s="35">
        <v>26758.77</v>
      </c>
      <c r="O361" s="35">
        <v>667.8</v>
      </c>
      <c r="P361" s="35">
        <v>42814.03</v>
      </c>
    </row>
    <row r="362" spans="1:16">
      <c r="A362" s="32" t="str">
        <f t="shared" si="8"/>
        <v>4347</v>
      </c>
      <c r="B362" s="34">
        <v>43</v>
      </c>
      <c r="C362" s="34">
        <v>47</v>
      </c>
      <c r="D362" s="34"/>
      <c r="E362" s="34">
        <v>19790</v>
      </c>
      <c r="F362" s="34">
        <v>20000</v>
      </c>
      <c r="G362" s="34"/>
      <c r="H362" s="34">
        <v>24599.79</v>
      </c>
      <c r="I362" s="34"/>
      <c r="J362" s="34">
        <v>16437</v>
      </c>
      <c r="K362" s="34">
        <v>161.22</v>
      </c>
      <c r="L362" s="34">
        <v>11185.83</v>
      </c>
      <c r="M362" s="34">
        <v>403.05</v>
      </c>
      <c r="N362" s="34">
        <v>27964.58</v>
      </c>
      <c r="O362" s="34">
        <v>644.88</v>
      </c>
      <c r="P362" s="34">
        <v>44743.33</v>
      </c>
    </row>
    <row r="363" spans="1:16">
      <c r="A363" s="32" t="str">
        <f t="shared" si="8"/>
        <v>4448</v>
      </c>
      <c r="B363" s="35">
        <v>44</v>
      </c>
      <c r="C363" s="35">
        <v>48</v>
      </c>
      <c r="D363" s="35"/>
      <c r="E363" s="35">
        <v>19790</v>
      </c>
      <c r="F363" s="35">
        <v>20000</v>
      </c>
      <c r="G363" s="35"/>
      <c r="H363" s="35">
        <v>25337.79</v>
      </c>
      <c r="I363" s="35"/>
      <c r="J363" s="35">
        <v>16757</v>
      </c>
      <c r="K363" s="35">
        <v>164.37</v>
      </c>
      <c r="L363" s="35">
        <v>11685.78</v>
      </c>
      <c r="M363" s="35">
        <v>410.93</v>
      </c>
      <c r="N363" s="35">
        <v>29214.44</v>
      </c>
      <c r="O363" s="35">
        <v>657.48</v>
      </c>
      <c r="P363" s="35">
        <v>46743.11</v>
      </c>
    </row>
    <row r="364" spans="1:16">
      <c r="A364" s="32" t="str">
        <f t="shared" si="8"/>
        <v>4549</v>
      </c>
      <c r="B364" s="34">
        <v>45</v>
      </c>
      <c r="C364" s="34">
        <v>49</v>
      </c>
      <c r="D364" s="34"/>
      <c r="E364" s="34">
        <v>19790</v>
      </c>
      <c r="F364" s="34">
        <v>20000</v>
      </c>
      <c r="G364" s="34">
        <v>900</v>
      </c>
      <c r="H364" s="34">
        <v>26997.919999999998</v>
      </c>
      <c r="I364" s="34"/>
      <c r="J364" s="34">
        <v>16184</v>
      </c>
      <c r="K364" s="34">
        <v>167.57</v>
      </c>
      <c r="L364" s="34">
        <v>12203.92</v>
      </c>
      <c r="M364" s="34">
        <v>418.93</v>
      </c>
      <c r="N364" s="34">
        <v>30509.8</v>
      </c>
      <c r="O364" s="34">
        <v>670.28</v>
      </c>
      <c r="P364" s="34">
        <v>48815.68</v>
      </c>
    </row>
    <row r="365" spans="1:16">
      <c r="A365" s="32" t="str">
        <f t="shared" si="8"/>
        <v>4650</v>
      </c>
      <c r="B365" s="35">
        <v>46</v>
      </c>
      <c r="C365" s="35">
        <v>50</v>
      </c>
      <c r="D365" s="35"/>
      <c r="E365" s="35">
        <v>19790</v>
      </c>
      <c r="F365" s="35">
        <v>20000</v>
      </c>
      <c r="G365" s="35"/>
      <c r="H365" s="35">
        <v>27807.86</v>
      </c>
      <c r="I365" s="35"/>
      <c r="J365" s="35">
        <v>16496</v>
      </c>
      <c r="K365" s="35">
        <v>161.84</v>
      </c>
      <c r="L365" s="35">
        <v>12731.88</v>
      </c>
      <c r="M365" s="35">
        <v>404.6</v>
      </c>
      <c r="N365" s="35">
        <v>31829.69</v>
      </c>
      <c r="O365" s="35">
        <v>647.36</v>
      </c>
      <c r="P365" s="35">
        <v>50927.51</v>
      </c>
    </row>
    <row r="366" spans="1:16">
      <c r="A366" s="32" t="str">
        <f t="shared" si="8"/>
        <v>4751</v>
      </c>
      <c r="B366" s="34">
        <v>47</v>
      </c>
      <c r="C366" s="34">
        <v>51</v>
      </c>
      <c r="D366" s="34"/>
      <c r="E366" s="34">
        <v>19790</v>
      </c>
      <c r="F366" s="34">
        <v>20000</v>
      </c>
      <c r="G366" s="34"/>
      <c r="H366" s="34">
        <v>28642.09</v>
      </c>
      <c r="I366" s="34"/>
      <c r="J366" s="34">
        <v>16815</v>
      </c>
      <c r="K366" s="34">
        <v>164.96</v>
      </c>
      <c r="L366" s="34">
        <v>13278.79</v>
      </c>
      <c r="M366" s="34">
        <v>412.4</v>
      </c>
      <c r="N366" s="34">
        <v>33196.99</v>
      </c>
      <c r="O366" s="34">
        <v>659.84</v>
      </c>
      <c r="P366" s="34">
        <v>53115.18</v>
      </c>
    </row>
    <row r="367" spans="1:16">
      <c r="A367" s="32" t="str">
        <f t="shared" si="8"/>
        <v>4852</v>
      </c>
      <c r="B367" s="35">
        <v>48</v>
      </c>
      <c r="C367" s="35">
        <v>52</v>
      </c>
      <c r="D367" s="35"/>
      <c r="E367" s="35">
        <v>19790</v>
      </c>
      <c r="F367" s="35">
        <v>20000</v>
      </c>
      <c r="G367" s="35">
        <v>900</v>
      </c>
      <c r="H367" s="35">
        <v>30401.360000000001</v>
      </c>
      <c r="I367" s="35"/>
      <c r="J367" s="35">
        <v>16241</v>
      </c>
      <c r="K367" s="35">
        <v>168.15</v>
      </c>
      <c r="L367" s="35">
        <v>13845.31</v>
      </c>
      <c r="M367" s="35">
        <v>420.38</v>
      </c>
      <c r="N367" s="35">
        <v>34613.269999999997</v>
      </c>
      <c r="O367" s="35">
        <v>672.6</v>
      </c>
      <c r="P367" s="35">
        <v>55381.23</v>
      </c>
    </row>
    <row r="368" spans="1:16">
      <c r="A368" s="32" t="str">
        <f t="shared" si="8"/>
        <v>4953</v>
      </c>
      <c r="B368" s="34">
        <v>49</v>
      </c>
      <c r="C368" s="34">
        <v>53</v>
      </c>
      <c r="D368" s="34"/>
      <c r="E368" s="34">
        <v>19790</v>
      </c>
      <c r="F368" s="34">
        <v>20000</v>
      </c>
      <c r="G368" s="34"/>
      <c r="H368" s="34">
        <v>31313.4</v>
      </c>
      <c r="I368" s="34"/>
      <c r="J368" s="34">
        <v>16551</v>
      </c>
      <c r="K368" s="34">
        <v>162.41</v>
      </c>
      <c r="L368" s="34">
        <v>14423.08</v>
      </c>
      <c r="M368" s="34">
        <v>406.03</v>
      </c>
      <c r="N368" s="34">
        <v>36057.69</v>
      </c>
      <c r="O368" s="34">
        <v>649.64</v>
      </c>
      <c r="P368" s="34">
        <v>57692.31</v>
      </c>
    </row>
    <row r="369" spans="1:16">
      <c r="A369" s="32" t="str">
        <f t="shared" si="8"/>
        <v>5054</v>
      </c>
      <c r="B369" s="35">
        <v>50</v>
      </c>
      <c r="C369" s="35">
        <v>54</v>
      </c>
      <c r="D369" s="35"/>
      <c r="E369" s="35">
        <v>19790</v>
      </c>
      <c r="F369" s="35">
        <v>20000</v>
      </c>
      <c r="G369" s="35"/>
      <c r="H369" s="35">
        <v>32252.799999999999</v>
      </c>
      <c r="I369" s="35"/>
      <c r="J369" s="35">
        <v>16867</v>
      </c>
      <c r="K369" s="35">
        <v>165.51</v>
      </c>
      <c r="L369" s="35">
        <v>15021.28</v>
      </c>
      <c r="M369" s="35">
        <v>413.78</v>
      </c>
      <c r="N369" s="35">
        <v>37553.199999999997</v>
      </c>
      <c r="O369" s="35">
        <v>662.04</v>
      </c>
      <c r="P369" s="35">
        <v>60085.120000000003</v>
      </c>
    </row>
    <row r="370" spans="1:16">
      <c r="A370" s="32" t="str">
        <f t="shared" si="8"/>
        <v>5155</v>
      </c>
      <c r="B370" s="34">
        <v>51</v>
      </c>
      <c r="C370" s="34">
        <v>55</v>
      </c>
      <c r="D370" s="34"/>
      <c r="E370" s="34">
        <v>19790</v>
      </c>
      <c r="F370" s="34">
        <v>20000</v>
      </c>
      <c r="G370" s="34">
        <v>900</v>
      </c>
      <c r="H370" s="34">
        <v>34120.379999999997</v>
      </c>
      <c r="I370" s="34"/>
      <c r="J370" s="34">
        <v>16289</v>
      </c>
      <c r="K370" s="34">
        <v>168.67</v>
      </c>
      <c r="L370" s="34">
        <v>15640.59</v>
      </c>
      <c r="M370" s="34">
        <v>421.68</v>
      </c>
      <c r="N370" s="34">
        <v>39101.47</v>
      </c>
      <c r="O370" s="34">
        <v>674.68</v>
      </c>
      <c r="P370" s="34">
        <v>62562.35</v>
      </c>
    </row>
    <row r="371" spans="1:16">
      <c r="A371" s="32" t="str">
        <f t="shared" si="8"/>
        <v>5256</v>
      </c>
      <c r="B371" s="35">
        <v>52</v>
      </c>
      <c r="C371" s="35">
        <v>56</v>
      </c>
      <c r="D371" s="35"/>
      <c r="E371" s="35">
        <v>19790</v>
      </c>
      <c r="F371" s="35">
        <v>20000</v>
      </c>
      <c r="G371" s="35"/>
      <c r="H371" s="35">
        <v>35144</v>
      </c>
      <c r="I371" s="35"/>
      <c r="J371" s="35">
        <v>16596</v>
      </c>
      <c r="K371" s="35">
        <v>162.88999999999999</v>
      </c>
      <c r="L371" s="35">
        <v>16272.7</v>
      </c>
      <c r="M371" s="35">
        <v>407.23</v>
      </c>
      <c r="N371" s="35">
        <v>40681.74</v>
      </c>
      <c r="O371" s="35">
        <v>651.55999999999995</v>
      </c>
      <c r="P371" s="35">
        <v>65090.78</v>
      </c>
    </row>
    <row r="372" spans="1:16">
      <c r="A372" s="32" t="str">
        <f t="shared" si="8"/>
        <v>5357</v>
      </c>
      <c r="B372" s="34">
        <v>53</v>
      </c>
      <c r="C372" s="34">
        <v>57</v>
      </c>
      <c r="D372" s="34"/>
      <c r="E372" s="34">
        <v>19790</v>
      </c>
      <c r="F372" s="34">
        <v>20000</v>
      </c>
      <c r="G372" s="34"/>
      <c r="H372" s="34">
        <v>36198.32</v>
      </c>
      <c r="I372" s="34"/>
      <c r="J372" s="34">
        <v>16908</v>
      </c>
      <c r="K372" s="34">
        <v>165.96</v>
      </c>
      <c r="L372" s="34">
        <v>16926.84</v>
      </c>
      <c r="M372" s="34">
        <v>414.9</v>
      </c>
      <c r="N372" s="34">
        <v>42317.09</v>
      </c>
      <c r="O372" s="34">
        <v>663.84</v>
      </c>
      <c r="P372" s="34">
        <v>67707.350000000006</v>
      </c>
    </row>
    <row r="373" spans="1:16">
      <c r="A373" s="32" t="str">
        <f t="shared" si="8"/>
        <v>5458</v>
      </c>
      <c r="B373" s="35">
        <v>54</v>
      </c>
      <c r="C373" s="35">
        <v>58</v>
      </c>
      <c r="D373" s="35"/>
      <c r="E373" s="35">
        <v>19790</v>
      </c>
      <c r="F373" s="35">
        <v>20000</v>
      </c>
      <c r="G373" s="35">
        <v>900</v>
      </c>
      <c r="H373" s="35">
        <v>38184.269999999997</v>
      </c>
      <c r="I373" s="35"/>
      <c r="J373" s="35">
        <v>16326</v>
      </c>
      <c r="K373" s="35">
        <v>169.08</v>
      </c>
      <c r="L373" s="35">
        <v>17603.72</v>
      </c>
      <c r="M373" s="35">
        <v>422.7</v>
      </c>
      <c r="N373" s="35">
        <v>44009.3</v>
      </c>
      <c r="O373" s="35">
        <v>676.32</v>
      </c>
      <c r="P373" s="35">
        <v>70414.89</v>
      </c>
    </row>
    <row r="374" spans="1:16">
      <c r="A374" s="32" t="str">
        <f t="shared" si="8"/>
        <v>5559</v>
      </c>
      <c r="B374" s="34">
        <v>55</v>
      </c>
      <c r="C374" s="34">
        <v>59</v>
      </c>
      <c r="D374" s="34"/>
      <c r="E374" s="34">
        <v>19790</v>
      </c>
      <c r="F374" s="34">
        <v>20000</v>
      </c>
      <c r="G374" s="34"/>
      <c r="H374" s="34">
        <v>39329.79</v>
      </c>
      <c r="I374" s="34"/>
      <c r="J374" s="34">
        <v>16626</v>
      </c>
      <c r="K374" s="34">
        <v>163.26</v>
      </c>
      <c r="L374" s="34">
        <v>18295.09</v>
      </c>
      <c r="M374" s="34">
        <v>408.15</v>
      </c>
      <c r="N374" s="34">
        <v>45737.73</v>
      </c>
      <c r="O374" s="34">
        <v>653.04</v>
      </c>
      <c r="P374" s="34">
        <v>73180.37</v>
      </c>
    </row>
    <row r="375" spans="1:16">
      <c r="A375" s="32" t="str">
        <f t="shared" si="8"/>
        <v>5660</v>
      </c>
      <c r="B375" s="35">
        <v>56</v>
      </c>
      <c r="C375" s="35">
        <v>60</v>
      </c>
      <c r="D375" s="35"/>
      <c r="E375" s="35">
        <v>19790</v>
      </c>
      <c r="F375" s="35">
        <v>20000</v>
      </c>
      <c r="G375" s="35"/>
      <c r="H375" s="35">
        <v>40509.69</v>
      </c>
      <c r="I375" s="35"/>
      <c r="J375" s="35">
        <v>16932</v>
      </c>
      <c r="K375" s="35">
        <v>166.26</v>
      </c>
      <c r="L375" s="35">
        <v>19010.21</v>
      </c>
      <c r="M375" s="35">
        <v>415.65</v>
      </c>
      <c r="N375" s="35">
        <v>47525.51</v>
      </c>
      <c r="O375" s="35">
        <v>665.04</v>
      </c>
      <c r="P375" s="35">
        <v>76040.820000000007</v>
      </c>
    </row>
    <row r="376" spans="1:16">
      <c r="A376" s="32" t="str">
        <f t="shared" si="8"/>
        <v>5761</v>
      </c>
      <c r="B376" s="34">
        <v>57</v>
      </c>
      <c r="C376" s="34">
        <v>61</v>
      </c>
      <c r="D376" s="34"/>
      <c r="E376" s="34">
        <v>19790</v>
      </c>
      <c r="F376" s="34">
        <v>20000</v>
      </c>
      <c r="G376" s="34">
        <v>900</v>
      </c>
      <c r="H376" s="34">
        <v>42624.98</v>
      </c>
      <c r="I376" s="34"/>
      <c r="J376" s="34">
        <v>16344</v>
      </c>
      <c r="K376" s="34">
        <v>169.32</v>
      </c>
      <c r="L376" s="34">
        <v>19749.830000000002</v>
      </c>
      <c r="M376" s="34">
        <v>423.3</v>
      </c>
      <c r="N376" s="34">
        <v>49374.58</v>
      </c>
      <c r="O376" s="34">
        <v>677.28</v>
      </c>
      <c r="P376" s="34">
        <v>78999.33</v>
      </c>
    </row>
    <row r="377" spans="1:16">
      <c r="A377" s="32" t="str">
        <f t="shared" si="8"/>
        <v>5862</v>
      </c>
      <c r="B377" s="35">
        <v>58</v>
      </c>
      <c r="C377" s="35">
        <v>62</v>
      </c>
      <c r="D377" s="35"/>
      <c r="E377" s="35">
        <v>19790</v>
      </c>
      <c r="F377" s="35">
        <v>20000</v>
      </c>
      <c r="G377" s="35"/>
      <c r="H377" s="35">
        <v>43903.73</v>
      </c>
      <c r="I377" s="35"/>
      <c r="J377" s="35">
        <v>16635</v>
      </c>
      <c r="K377" s="35">
        <v>163.44</v>
      </c>
      <c r="L377" s="35">
        <v>20505.77</v>
      </c>
      <c r="M377" s="35">
        <v>408.6</v>
      </c>
      <c r="N377" s="35">
        <v>51264.42</v>
      </c>
      <c r="O377" s="35">
        <v>653.76</v>
      </c>
      <c r="P377" s="35">
        <v>82023.070000000007</v>
      </c>
    </row>
    <row r="378" spans="1:16">
      <c r="A378" s="32" t="str">
        <f t="shared" si="8"/>
        <v>5963</v>
      </c>
      <c r="B378" s="34">
        <v>59</v>
      </c>
      <c r="C378" s="34">
        <v>63</v>
      </c>
      <c r="D378" s="34"/>
      <c r="E378" s="34">
        <v>19790</v>
      </c>
      <c r="F378" s="34">
        <v>20000</v>
      </c>
      <c r="G378" s="34"/>
      <c r="H378" s="34">
        <v>45220.84</v>
      </c>
      <c r="I378" s="34"/>
      <c r="J378" s="34">
        <v>16932</v>
      </c>
      <c r="K378" s="34">
        <v>166.35</v>
      </c>
      <c r="L378" s="34">
        <v>21287.29</v>
      </c>
      <c r="M378" s="34">
        <v>415.88</v>
      </c>
      <c r="N378" s="34">
        <v>53218.22</v>
      </c>
      <c r="O378" s="34">
        <v>665.4</v>
      </c>
      <c r="P378" s="34">
        <v>85149.16</v>
      </c>
    </row>
    <row r="379" spans="1:16">
      <c r="A379" s="32" t="str">
        <f t="shared" si="8"/>
        <v>6064</v>
      </c>
      <c r="B379" s="35">
        <v>60</v>
      </c>
      <c r="C379" s="35">
        <v>64</v>
      </c>
      <c r="D379" s="35"/>
      <c r="E379" s="35">
        <v>19790</v>
      </c>
      <c r="F379" s="35">
        <v>20000</v>
      </c>
      <c r="G379" s="35">
        <v>900</v>
      </c>
      <c r="H379" s="35">
        <v>47477.46</v>
      </c>
      <c r="I379" s="35"/>
      <c r="J379" s="35">
        <v>16335</v>
      </c>
      <c r="K379" s="35">
        <v>169.32</v>
      </c>
      <c r="L379" s="35">
        <v>22095.23</v>
      </c>
      <c r="M379" s="35">
        <v>423.3</v>
      </c>
      <c r="N379" s="35">
        <v>55238.07</v>
      </c>
      <c r="O379" s="35">
        <v>677.28</v>
      </c>
      <c r="P379" s="35">
        <v>88380.91</v>
      </c>
    </row>
    <row r="380" spans="1:16">
      <c r="A380" s="32" t="str">
        <f t="shared" si="8"/>
        <v>6165</v>
      </c>
      <c r="B380" s="34">
        <v>61</v>
      </c>
      <c r="C380" s="34">
        <v>65</v>
      </c>
      <c r="D380" s="34"/>
      <c r="E380" s="34">
        <v>19790</v>
      </c>
      <c r="F380" s="34">
        <v>20000</v>
      </c>
      <c r="G380" s="34"/>
      <c r="H380" s="34">
        <v>48901.79</v>
      </c>
      <c r="I380" s="34"/>
      <c r="J380" s="34">
        <v>16613</v>
      </c>
      <c r="K380" s="34">
        <v>163.35</v>
      </c>
      <c r="L380" s="34">
        <v>22921.439999999999</v>
      </c>
      <c r="M380" s="34">
        <v>408.38</v>
      </c>
      <c r="N380" s="34">
        <v>57303.59</v>
      </c>
      <c r="O380" s="34">
        <v>653.4</v>
      </c>
      <c r="P380" s="34">
        <v>91685.74</v>
      </c>
    </row>
    <row r="381" spans="1:16">
      <c r="A381" s="32" t="str">
        <f t="shared" si="8"/>
        <v>6266</v>
      </c>
      <c r="B381" s="35">
        <v>62</v>
      </c>
      <c r="C381" s="35">
        <v>66</v>
      </c>
      <c r="D381" s="35"/>
      <c r="E381" s="35">
        <v>19790</v>
      </c>
      <c r="F381" s="35">
        <v>20000</v>
      </c>
      <c r="G381" s="35"/>
      <c r="H381" s="35">
        <v>50368.84</v>
      </c>
      <c r="I381" s="35"/>
      <c r="J381" s="35">
        <v>16896</v>
      </c>
      <c r="K381" s="35">
        <v>166.13</v>
      </c>
      <c r="L381" s="35">
        <v>23775.21</v>
      </c>
      <c r="M381" s="35">
        <v>415.33</v>
      </c>
      <c r="N381" s="35">
        <v>59438.02</v>
      </c>
      <c r="O381" s="35">
        <v>664.52</v>
      </c>
      <c r="P381" s="35">
        <v>95100.83</v>
      </c>
    </row>
    <row r="382" spans="1:16">
      <c r="A382" s="32" t="str">
        <f t="shared" si="8"/>
        <v>6367</v>
      </c>
      <c r="B382" s="34">
        <v>63</v>
      </c>
      <c r="C382" s="34">
        <v>67</v>
      </c>
      <c r="D382" s="34"/>
      <c r="E382" s="34">
        <v>19790</v>
      </c>
      <c r="F382" s="34">
        <v>20000</v>
      </c>
      <c r="G382" s="34">
        <v>900</v>
      </c>
      <c r="H382" s="34">
        <v>52779.91</v>
      </c>
      <c r="I382" s="34"/>
      <c r="J382" s="34">
        <v>16284</v>
      </c>
      <c r="K382" s="34">
        <v>168.96</v>
      </c>
      <c r="L382" s="34">
        <v>24657.42</v>
      </c>
      <c r="M382" s="34">
        <v>422.4</v>
      </c>
      <c r="N382" s="34">
        <v>61643.56</v>
      </c>
      <c r="O382" s="34">
        <v>675.84</v>
      </c>
      <c r="P382" s="34">
        <v>98629.7</v>
      </c>
    </row>
    <row r="383" spans="1:16">
      <c r="A383" s="32" t="str">
        <f t="shared" si="8"/>
        <v>6468</v>
      </c>
      <c r="B383" s="35">
        <v>64</v>
      </c>
      <c r="C383" s="35">
        <v>68</v>
      </c>
      <c r="D383" s="35"/>
      <c r="E383" s="35">
        <v>19790</v>
      </c>
      <c r="F383" s="35">
        <v>20000</v>
      </c>
      <c r="G383" s="35"/>
      <c r="H383" s="35">
        <v>54363.3</v>
      </c>
      <c r="I383" s="35"/>
      <c r="J383" s="35">
        <v>16543</v>
      </c>
      <c r="K383" s="35">
        <v>162.84</v>
      </c>
      <c r="L383" s="35">
        <v>25559.99</v>
      </c>
      <c r="M383" s="35">
        <v>407.1</v>
      </c>
      <c r="N383" s="35">
        <v>63899.97</v>
      </c>
      <c r="O383" s="35">
        <v>651.36</v>
      </c>
      <c r="P383" s="35">
        <v>102239.95</v>
      </c>
    </row>
    <row r="384" spans="1:16">
      <c r="A384" s="32" t="str">
        <f t="shared" ref="A384:A395" si="9">B384&amp;C384</f>
        <v>6569</v>
      </c>
      <c r="B384" s="34">
        <v>65</v>
      </c>
      <c r="C384" s="34">
        <v>69</v>
      </c>
      <c r="D384" s="34"/>
      <c r="E384" s="34">
        <v>19790</v>
      </c>
      <c r="F384" s="34">
        <v>20000</v>
      </c>
      <c r="G384" s="34"/>
      <c r="H384" s="34">
        <v>55994.2</v>
      </c>
      <c r="I384" s="34"/>
      <c r="J384" s="34">
        <v>16805</v>
      </c>
      <c r="K384" s="34">
        <v>165.43</v>
      </c>
      <c r="L384" s="34">
        <v>26492.22</v>
      </c>
      <c r="M384" s="34">
        <v>413.58</v>
      </c>
      <c r="N384" s="34">
        <v>66230.539999999994</v>
      </c>
      <c r="O384" s="34">
        <v>661.72</v>
      </c>
      <c r="P384" s="34">
        <v>105968.87</v>
      </c>
    </row>
    <row r="385" spans="1:16">
      <c r="A385" s="32" t="str">
        <f t="shared" si="9"/>
        <v>6670</v>
      </c>
      <c r="B385" s="35">
        <v>66</v>
      </c>
      <c r="C385" s="35">
        <v>70</v>
      </c>
      <c r="D385" s="35"/>
      <c r="E385" s="35">
        <v>19790</v>
      </c>
      <c r="F385" s="35">
        <v>20000</v>
      </c>
      <c r="G385" s="35">
        <v>900</v>
      </c>
      <c r="H385" s="35">
        <v>58574.03</v>
      </c>
      <c r="I385" s="35"/>
      <c r="J385" s="35">
        <v>16172</v>
      </c>
      <c r="K385" s="35">
        <v>168.05</v>
      </c>
      <c r="L385" s="35">
        <v>27455.03</v>
      </c>
      <c r="M385" s="35">
        <v>420.13</v>
      </c>
      <c r="N385" s="35">
        <v>68637.58</v>
      </c>
      <c r="O385" s="35">
        <v>672.2</v>
      </c>
      <c r="P385" s="35">
        <v>109820.14</v>
      </c>
    </row>
    <row r="386" spans="1:16">
      <c r="A386" s="32" t="str">
        <f t="shared" si="9"/>
        <v>6771</v>
      </c>
      <c r="B386" s="34">
        <v>67</v>
      </c>
      <c r="C386" s="34">
        <v>71</v>
      </c>
      <c r="D386" s="34"/>
      <c r="E386" s="34">
        <v>19790</v>
      </c>
      <c r="F386" s="34">
        <v>20000</v>
      </c>
      <c r="G386" s="34"/>
      <c r="H386" s="34">
        <v>60331.25</v>
      </c>
      <c r="I386" s="34"/>
      <c r="J386" s="34">
        <v>16402</v>
      </c>
      <c r="K386" s="34">
        <v>161.72</v>
      </c>
      <c r="L386" s="34">
        <v>28440.400000000001</v>
      </c>
      <c r="M386" s="34">
        <v>404.3</v>
      </c>
      <c r="N386" s="34">
        <v>71101.009999999995</v>
      </c>
      <c r="O386" s="34">
        <v>646.88</v>
      </c>
      <c r="P386" s="34">
        <v>113761.62</v>
      </c>
    </row>
    <row r="387" spans="1:16">
      <c r="A387" s="32" t="str">
        <f t="shared" si="9"/>
        <v>6872</v>
      </c>
      <c r="B387" s="35">
        <v>68</v>
      </c>
      <c r="C387" s="35">
        <v>72</v>
      </c>
      <c r="D387" s="35"/>
      <c r="E387" s="35">
        <v>19790</v>
      </c>
      <c r="F387" s="35">
        <v>20000</v>
      </c>
      <c r="G387" s="35"/>
      <c r="H387" s="35">
        <v>62141.19</v>
      </c>
      <c r="I387" s="35"/>
      <c r="J387" s="35">
        <v>16633</v>
      </c>
      <c r="K387" s="35">
        <v>164.02</v>
      </c>
      <c r="L387" s="35">
        <v>29457.64</v>
      </c>
      <c r="M387" s="35">
        <v>410.05</v>
      </c>
      <c r="N387" s="35">
        <v>73644.09</v>
      </c>
      <c r="O387" s="35">
        <v>656.08</v>
      </c>
      <c r="P387" s="35">
        <v>117830.55</v>
      </c>
    </row>
    <row r="388" spans="1:16">
      <c r="A388" s="32" t="str">
        <f t="shared" si="9"/>
        <v>6973</v>
      </c>
      <c r="B388" s="34">
        <v>69</v>
      </c>
      <c r="C388" s="34">
        <v>73</v>
      </c>
      <c r="D388" s="34"/>
      <c r="E388" s="34">
        <v>19790</v>
      </c>
      <c r="F388" s="34">
        <v>20000</v>
      </c>
      <c r="G388" s="34">
        <v>900</v>
      </c>
      <c r="H388" s="34">
        <v>64905.42</v>
      </c>
      <c r="I388" s="34"/>
      <c r="J388" s="34">
        <v>15965</v>
      </c>
      <c r="K388" s="34">
        <v>166.33</v>
      </c>
      <c r="L388" s="34">
        <v>30507.7</v>
      </c>
      <c r="M388" s="34">
        <v>415.83</v>
      </c>
      <c r="N388" s="34">
        <v>76269.240000000005</v>
      </c>
      <c r="O388" s="34">
        <v>665.32</v>
      </c>
      <c r="P388" s="34">
        <v>122030.78</v>
      </c>
    </row>
    <row r="389" spans="1:16">
      <c r="A389" s="32" t="str">
        <f t="shared" si="9"/>
        <v>7074</v>
      </c>
      <c r="B389" s="35">
        <v>70</v>
      </c>
      <c r="C389" s="35">
        <v>74</v>
      </c>
      <c r="D389" s="35"/>
      <c r="E389" s="35">
        <v>19790</v>
      </c>
      <c r="F389" s="35">
        <v>20000</v>
      </c>
      <c r="G389" s="35"/>
      <c r="H389" s="35">
        <v>66852.59</v>
      </c>
      <c r="I389" s="35"/>
      <c r="J389" s="35">
        <v>16151</v>
      </c>
      <c r="K389" s="35">
        <v>159.65</v>
      </c>
      <c r="L389" s="35">
        <v>31582.58</v>
      </c>
      <c r="M389" s="35">
        <v>399.13</v>
      </c>
      <c r="N389" s="35">
        <v>78956.44</v>
      </c>
      <c r="O389" s="35">
        <v>638.6</v>
      </c>
      <c r="P389" s="35">
        <v>126330.31</v>
      </c>
    </row>
    <row r="390" spans="1:16">
      <c r="A390" s="32" t="str">
        <f t="shared" si="9"/>
        <v>7175</v>
      </c>
      <c r="B390" s="34">
        <v>71</v>
      </c>
      <c r="C390" s="34">
        <v>75</v>
      </c>
      <c r="D390" s="34"/>
      <c r="E390" s="34">
        <v>19790</v>
      </c>
      <c r="F390" s="34">
        <v>20000</v>
      </c>
      <c r="G390" s="34"/>
      <c r="H390" s="34">
        <v>68858.16</v>
      </c>
      <c r="I390" s="34"/>
      <c r="J390" s="34">
        <v>16332</v>
      </c>
      <c r="K390" s="34">
        <v>161.51</v>
      </c>
      <c r="L390" s="34">
        <v>32691.56</v>
      </c>
      <c r="M390" s="34">
        <v>403.78</v>
      </c>
      <c r="N390" s="34">
        <v>81728.91</v>
      </c>
      <c r="O390" s="34">
        <v>646.04</v>
      </c>
      <c r="P390" s="34">
        <v>130766.26</v>
      </c>
    </row>
    <row r="391" spans="1:16">
      <c r="A391" s="32" t="str">
        <f t="shared" si="9"/>
        <v>7276</v>
      </c>
      <c r="B391" s="35">
        <v>72</v>
      </c>
      <c r="C391" s="35">
        <v>76</v>
      </c>
      <c r="D391" s="35"/>
      <c r="E391" s="35">
        <v>19790</v>
      </c>
      <c r="F391" s="35">
        <v>20000</v>
      </c>
      <c r="G391" s="35">
        <v>900</v>
      </c>
      <c r="H391" s="35">
        <v>71823.91</v>
      </c>
      <c r="I391" s="35"/>
      <c r="J391" s="35">
        <v>15610</v>
      </c>
      <c r="K391" s="35">
        <v>163.32</v>
      </c>
      <c r="L391" s="35">
        <v>33835.629999999997</v>
      </c>
      <c r="M391" s="35">
        <v>408.3</v>
      </c>
      <c r="N391" s="35">
        <v>84589.08</v>
      </c>
      <c r="O391" s="35">
        <v>653.28</v>
      </c>
      <c r="P391" s="35">
        <v>135342.51999999999</v>
      </c>
    </row>
    <row r="392" spans="1:16">
      <c r="A392" s="32" t="str">
        <f t="shared" si="9"/>
        <v>7377</v>
      </c>
      <c r="B392" s="34">
        <v>73</v>
      </c>
      <c r="C392" s="34">
        <v>77</v>
      </c>
      <c r="D392" s="34"/>
      <c r="E392" s="34">
        <v>19790</v>
      </c>
      <c r="F392" s="34">
        <v>20000</v>
      </c>
      <c r="G392" s="34"/>
      <c r="H392" s="34">
        <v>73978.63</v>
      </c>
      <c r="I392" s="34"/>
      <c r="J392" s="34">
        <v>15724</v>
      </c>
      <c r="K392" s="34">
        <v>156.1</v>
      </c>
      <c r="L392" s="34">
        <v>35006.800000000003</v>
      </c>
      <c r="M392" s="34">
        <v>390.25</v>
      </c>
      <c r="N392" s="34">
        <v>87517</v>
      </c>
      <c r="O392" s="34">
        <v>624.4</v>
      </c>
      <c r="P392" s="34">
        <v>140027.20000000001</v>
      </c>
    </row>
    <row r="393" spans="1:16">
      <c r="A393" s="32" t="str">
        <f t="shared" si="9"/>
        <v>7478</v>
      </c>
      <c r="B393" s="35">
        <v>74</v>
      </c>
      <c r="C393" s="35">
        <v>78</v>
      </c>
      <c r="D393" s="35"/>
      <c r="E393" s="35">
        <v>19790</v>
      </c>
      <c r="F393" s="35">
        <v>20000</v>
      </c>
      <c r="G393" s="35"/>
      <c r="H393" s="35">
        <v>76197.98</v>
      </c>
      <c r="I393" s="35"/>
      <c r="J393" s="35">
        <v>15824</v>
      </c>
      <c r="K393" s="35">
        <v>157.24</v>
      </c>
      <c r="L393" s="35">
        <v>36214.239999999998</v>
      </c>
      <c r="M393" s="35">
        <v>393.1</v>
      </c>
      <c r="N393" s="35">
        <v>90535.61</v>
      </c>
      <c r="O393" s="35">
        <v>628.96</v>
      </c>
      <c r="P393" s="35">
        <v>144856.98000000001</v>
      </c>
    </row>
    <row r="394" spans="1:16">
      <c r="A394" s="32" t="str">
        <f t="shared" si="9"/>
        <v>7579</v>
      </c>
      <c r="B394" s="34">
        <v>75</v>
      </c>
      <c r="C394" s="34">
        <v>79</v>
      </c>
      <c r="D394" s="34"/>
      <c r="E394" s="34">
        <v>19790</v>
      </c>
      <c r="F394" s="34">
        <v>20000</v>
      </c>
      <c r="G394" s="34">
        <v>900</v>
      </c>
      <c r="H394" s="34">
        <v>79383.92</v>
      </c>
      <c r="I394" s="34"/>
      <c r="J394" s="34">
        <v>15009</v>
      </c>
      <c r="K394" s="34">
        <v>158.24</v>
      </c>
      <c r="L394" s="34">
        <v>37458.910000000003</v>
      </c>
      <c r="M394" s="34">
        <v>395.6</v>
      </c>
      <c r="N394" s="34">
        <v>93647.28</v>
      </c>
      <c r="O394" s="34">
        <v>632.96</v>
      </c>
      <c r="P394" s="34">
        <v>149835.65</v>
      </c>
    </row>
    <row r="395" spans="1:16">
      <c r="A395" s="32" t="str">
        <f t="shared" si="9"/>
        <v>7680</v>
      </c>
      <c r="B395" s="35">
        <v>76</v>
      </c>
      <c r="C395" s="35">
        <v>80</v>
      </c>
      <c r="D395" s="35"/>
      <c r="E395" s="35">
        <v>19790</v>
      </c>
      <c r="F395" s="35">
        <v>20000</v>
      </c>
      <c r="G395" s="35"/>
      <c r="H395" s="35">
        <v>81765.440000000002</v>
      </c>
      <c r="I395" s="35">
        <v>15000</v>
      </c>
      <c r="J395" s="35">
        <v>15000</v>
      </c>
      <c r="K395" s="35">
        <v>150.09</v>
      </c>
      <c r="L395" s="35">
        <v>38732.769999999997</v>
      </c>
      <c r="M395" s="35">
        <v>375.23</v>
      </c>
      <c r="N395" s="35">
        <v>96831.92</v>
      </c>
      <c r="O395" s="35">
        <v>600.36</v>
      </c>
      <c r="P395" s="35">
        <v>154931.07</v>
      </c>
    </row>
    <row r="396" spans="1:16" ht="54">
      <c r="B396" s="33" t="s">
        <v>27</v>
      </c>
      <c r="C396" s="33" t="s">
        <v>13</v>
      </c>
      <c r="D396" s="33" t="s">
        <v>14</v>
      </c>
      <c r="E396" s="33" t="s">
        <v>15</v>
      </c>
      <c r="F396" s="33" t="s">
        <v>16</v>
      </c>
      <c r="G396" s="33" t="s">
        <v>17</v>
      </c>
      <c r="H396" s="33" t="s">
        <v>18</v>
      </c>
      <c r="I396" s="33" t="s">
        <v>19</v>
      </c>
      <c r="J396" s="33" t="s">
        <v>20</v>
      </c>
      <c r="K396" s="33" t="s">
        <v>21</v>
      </c>
      <c r="L396" s="33" t="s">
        <v>22</v>
      </c>
      <c r="M396" s="33" t="s">
        <v>23</v>
      </c>
      <c r="N396" s="33" t="s">
        <v>24</v>
      </c>
      <c r="O396" s="33" t="s">
        <v>25</v>
      </c>
      <c r="P396" s="33" t="s">
        <v>26</v>
      </c>
    </row>
    <row r="397" spans="1:16">
      <c r="A397" s="32" t="str">
        <f t="shared" ref="A397:A460" si="10">B397&amp;C397</f>
        <v>16</v>
      </c>
      <c r="B397" s="34">
        <v>1</v>
      </c>
      <c r="C397" s="34">
        <v>6</v>
      </c>
      <c r="D397" s="34">
        <v>1984</v>
      </c>
      <c r="E397" s="34">
        <v>1984</v>
      </c>
      <c r="F397" s="34">
        <v>20000</v>
      </c>
      <c r="G397" s="34"/>
      <c r="H397" s="34"/>
      <c r="I397" s="34"/>
      <c r="J397" s="34">
        <v>1190.4000000000001</v>
      </c>
      <c r="K397" s="34">
        <v>10.91</v>
      </c>
      <c r="L397" s="34">
        <v>10.91</v>
      </c>
      <c r="M397" s="34">
        <v>27.28</v>
      </c>
      <c r="N397" s="34">
        <v>27.28</v>
      </c>
      <c r="O397" s="34">
        <v>43.65</v>
      </c>
      <c r="P397" s="34">
        <v>43.65</v>
      </c>
    </row>
    <row r="398" spans="1:16">
      <c r="A398" s="32" t="str">
        <f t="shared" si="10"/>
        <v>27</v>
      </c>
      <c r="B398" s="35">
        <v>2</v>
      </c>
      <c r="C398" s="35">
        <v>7</v>
      </c>
      <c r="D398" s="35">
        <v>1984</v>
      </c>
      <c r="E398" s="35">
        <v>3968</v>
      </c>
      <c r="F398" s="35">
        <v>20000</v>
      </c>
      <c r="G398" s="35"/>
      <c r="H398" s="35"/>
      <c r="I398" s="35"/>
      <c r="J398" s="35">
        <v>5653</v>
      </c>
      <c r="K398" s="35">
        <v>25.9</v>
      </c>
      <c r="L398" s="35">
        <v>37.14</v>
      </c>
      <c r="M398" s="35">
        <v>64.75</v>
      </c>
      <c r="N398" s="35">
        <v>92.85</v>
      </c>
      <c r="O398" s="35">
        <v>103.6</v>
      </c>
      <c r="P398" s="35">
        <v>148.56</v>
      </c>
    </row>
    <row r="399" spans="1:16">
      <c r="A399" s="32" t="str">
        <f t="shared" si="10"/>
        <v>38</v>
      </c>
      <c r="B399" s="34">
        <v>3</v>
      </c>
      <c r="C399" s="34">
        <v>8</v>
      </c>
      <c r="D399" s="34">
        <v>1984</v>
      </c>
      <c r="E399" s="34">
        <v>5952</v>
      </c>
      <c r="F399" s="34">
        <v>20000</v>
      </c>
      <c r="G399" s="34">
        <v>900</v>
      </c>
      <c r="H399" s="34">
        <v>900</v>
      </c>
      <c r="I399" s="34"/>
      <c r="J399" s="34">
        <v>2423</v>
      </c>
      <c r="K399" s="34">
        <v>41.22</v>
      </c>
      <c r="L399" s="34">
        <v>79.47</v>
      </c>
      <c r="M399" s="34">
        <v>103.05</v>
      </c>
      <c r="N399" s="34">
        <v>198.68</v>
      </c>
      <c r="O399" s="34">
        <v>164.88</v>
      </c>
      <c r="P399" s="34">
        <v>317.89</v>
      </c>
    </row>
    <row r="400" spans="1:16">
      <c r="A400" s="32" t="str">
        <f t="shared" si="10"/>
        <v>49</v>
      </c>
      <c r="B400" s="35">
        <v>4</v>
      </c>
      <c r="C400" s="35">
        <v>9</v>
      </c>
      <c r="D400" s="35">
        <v>1984</v>
      </c>
      <c r="E400" s="35">
        <v>7936</v>
      </c>
      <c r="F400" s="35">
        <v>20000</v>
      </c>
      <c r="G400" s="35"/>
      <c r="H400" s="35">
        <v>927</v>
      </c>
      <c r="I400" s="35"/>
      <c r="J400" s="35">
        <v>8167</v>
      </c>
      <c r="K400" s="35">
        <v>51.43</v>
      </c>
      <c r="L400" s="35">
        <v>133.29</v>
      </c>
      <c r="M400" s="35">
        <v>128.58000000000001</v>
      </c>
      <c r="N400" s="35">
        <v>333.22</v>
      </c>
      <c r="O400" s="35">
        <v>205.72</v>
      </c>
      <c r="P400" s="35">
        <v>533.16</v>
      </c>
    </row>
    <row r="401" spans="1:16">
      <c r="A401" s="32" t="str">
        <f t="shared" si="10"/>
        <v>510</v>
      </c>
      <c r="B401" s="34">
        <v>5</v>
      </c>
      <c r="C401" s="34">
        <v>10</v>
      </c>
      <c r="D401" s="34">
        <v>1984</v>
      </c>
      <c r="E401" s="34">
        <v>9920</v>
      </c>
      <c r="F401" s="34">
        <v>20000</v>
      </c>
      <c r="G401" s="34"/>
      <c r="H401" s="34">
        <v>954.81</v>
      </c>
      <c r="I401" s="34"/>
      <c r="J401" s="34">
        <v>3067</v>
      </c>
      <c r="K401" s="34">
        <v>70.86</v>
      </c>
      <c r="L401" s="34">
        <v>208.15</v>
      </c>
      <c r="M401" s="34">
        <v>177.15</v>
      </c>
      <c r="N401" s="34">
        <v>520.37</v>
      </c>
      <c r="O401" s="34">
        <v>283.44</v>
      </c>
      <c r="P401" s="34">
        <v>832.6</v>
      </c>
    </row>
    <row r="402" spans="1:16">
      <c r="A402" s="32" t="str">
        <f t="shared" si="10"/>
        <v>611</v>
      </c>
      <c r="B402" s="35">
        <v>6</v>
      </c>
      <c r="C402" s="35">
        <v>11</v>
      </c>
      <c r="D402" s="35">
        <v>1984</v>
      </c>
      <c r="E402" s="35">
        <v>11904</v>
      </c>
      <c r="F402" s="35">
        <v>20000</v>
      </c>
      <c r="G402" s="35">
        <v>900</v>
      </c>
      <c r="H402" s="35">
        <v>1883.45</v>
      </c>
      <c r="I402" s="35"/>
      <c r="J402" s="35">
        <v>12015</v>
      </c>
      <c r="K402" s="35">
        <v>90.69</v>
      </c>
      <c r="L402" s="35">
        <v>305.08</v>
      </c>
      <c r="M402" s="35">
        <v>226.73</v>
      </c>
      <c r="N402" s="35">
        <v>762.71</v>
      </c>
      <c r="O402" s="35">
        <v>362.76</v>
      </c>
      <c r="P402" s="35">
        <v>1220.3399999999999</v>
      </c>
    </row>
    <row r="403" spans="1:16">
      <c r="A403" s="32" t="str">
        <f t="shared" si="10"/>
        <v>712</v>
      </c>
      <c r="B403" s="34">
        <v>7</v>
      </c>
      <c r="C403" s="34">
        <v>12</v>
      </c>
      <c r="D403" s="34">
        <v>1984</v>
      </c>
      <c r="E403" s="34">
        <v>13888</v>
      </c>
      <c r="F403" s="34">
        <v>20000</v>
      </c>
      <c r="G403" s="34"/>
      <c r="H403" s="34">
        <v>1939.96</v>
      </c>
      <c r="I403" s="34"/>
      <c r="J403" s="34">
        <v>4927</v>
      </c>
      <c r="K403" s="34">
        <v>101.93</v>
      </c>
      <c r="L403" s="34">
        <v>416.17</v>
      </c>
      <c r="M403" s="34">
        <v>254.83</v>
      </c>
      <c r="N403" s="34">
        <v>1040.42</v>
      </c>
      <c r="O403" s="34">
        <v>407.72</v>
      </c>
      <c r="P403" s="34">
        <v>1664.67</v>
      </c>
    </row>
    <row r="404" spans="1:16">
      <c r="A404" s="32" t="str">
        <f t="shared" si="10"/>
        <v>813</v>
      </c>
      <c r="B404" s="35">
        <v>8</v>
      </c>
      <c r="C404" s="35">
        <v>13</v>
      </c>
      <c r="D404" s="35">
        <v>1984</v>
      </c>
      <c r="E404" s="35">
        <v>15872</v>
      </c>
      <c r="F404" s="35">
        <v>20000</v>
      </c>
      <c r="G404" s="35"/>
      <c r="H404" s="35">
        <v>1998.16</v>
      </c>
      <c r="I404" s="35"/>
      <c r="J404" s="35">
        <v>16090</v>
      </c>
      <c r="K404" s="35">
        <v>122.4</v>
      </c>
      <c r="L404" s="35">
        <v>551.04999999999995</v>
      </c>
      <c r="M404" s="35">
        <v>306</v>
      </c>
      <c r="N404" s="35">
        <v>1377.64</v>
      </c>
      <c r="O404" s="35">
        <v>489.6</v>
      </c>
      <c r="P404" s="35">
        <v>2204.2199999999998</v>
      </c>
    </row>
    <row r="405" spans="1:16">
      <c r="A405" s="32" t="str">
        <f t="shared" si="10"/>
        <v>914</v>
      </c>
      <c r="B405" s="34">
        <v>9</v>
      </c>
      <c r="C405" s="34">
        <v>14</v>
      </c>
      <c r="D405" s="34">
        <v>1984</v>
      </c>
      <c r="E405" s="34">
        <v>17856</v>
      </c>
      <c r="F405" s="34">
        <v>20000</v>
      </c>
      <c r="G405" s="34">
        <v>900</v>
      </c>
      <c r="H405" s="34">
        <v>2958.1</v>
      </c>
      <c r="I405" s="34"/>
      <c r="J405" s="34">
        <v>6863</v>
      </c>
      <c r="K405" s="34">
        <v>143.27000000000001</v>
      </c>
      <c r="L405" s="34">
        <v>710.86</v>
      </c>
      <c r="M405" s="34">
        <v>358.18</v>
      </c>
      <c r="N405" s="34">
        <v>1777.14</v>
      </c>
      <c r="O405" s="34">
        <v>573.08000000000004</v>
      </c>
      <c r="P405" s="34">
        <v>2843.43</v>
      </c>
    </row>
    <row r="406" spans="1:16">
      <c r="A406" s="32" t="str">
        <f t="shared" si="10"/>
        <v>1015</v>
      </c>
      <c r="B406" s="35">
        <v>10</v>
      </c>
      <c r="C406" s="35">
        <v>15</v>
      </c>
      <c r="D406" s="35">
        <v>1984</v>
      </c>
      <c r="E406" s="35">
        <v>19840</v>
      </c>
      <c r="F406" s="35">
        <v>20000</v>
      </c>
      <c r="G406" s="35"/>
      <c r="H406" s="35">
        <v>3046.84</v>
      </c>
      <c r="I406" s="35"/>
      <c r="J406" s="35">
        <v>15511</v>
      </c>
      <c r="K406" s="35">
        <v>155.57</v>
      </c>
      <c r="L406" s="35">
        <v>887.75</v>
      </c>
      <c r="M406" s="35">
        <v>388.93</v>
      </c>
      <c r="N406" s="35">
        <v>2219.39</v>
      </c>
      <c r="O406" s="35">
        <v>622.28</v>
      </c>
      <c r="P406" s="35">
        <v>3551.02</v>
      </c>
    </row>
    <row r="407" spans="1:16">
      <c r="A407" s="32" t="str">
        <f t="shared" si="10"/>
        <v>1116</v>
      </c>
      <c r="B407" s="34">
        <v>11</v>
      </c>
      <c r="C407" s="34">
        <v>16</v>
      </c>
      <c r="D407" s="34"/>
      <c r="E407" s="34">
        <v>19840</v>
      </c>
      <c r="F407" s="34">
        <v>20000</v>
      </c>
      <c r="G407" s="34"/>
      <c r="H407" s="34">
        <v>3138.25</v>
      </c>
      <c r="I407" s="34"/>
      <c r="J407" s="34">
        <v>8014</v>
      </c>
      <c r="K407" s="34">
        <v>158.66999999999999</v>
      </c>
      <c r="L407" s="34">
        <v>1073.06</v>
      </c>
      <c r="M407" s="34">
        <v>396.68</v>
      </c>
      <c r="N407" s="34">
        <v>2682.64</v>
      </c>
      <c r="O407" s="34">
        <v>634.67999999999995</v>
      </c>
      <c r="P407" s="34">
        <v>4292.2299999999996</v>
      </c>
    </row>
    <row r="408" spans="1:16">
      <c r="A408" s="32" t="str">
        <f t="shared" si="10"/>
        <v>1217</v>
      </c>
      <c r="B408" s="35">
        <v>12</v>
      </c>
      <c r="C408" s="35">
        <v>17</v>
      </c>
      <c r="D408" s="35"/>
      <c r="E408" s="35">
        <v>19840</v>
      </c>
      <c r="F408" s="35">
        <v>20000</v>
      </c>
      <c r="G408" s="35">
        <v>900</v>
      </c>
      <c r="H408" s="35">
        <v>4132.3999999999996</v>
      </c>
      <c r="I408" s="35"/>
      <c r="J408" s="35">
        <v>15820</v>
      </c>
      <c r="K408" s="35">
        <v>161.83000000000001</v>
      </c>
      <c r="L408" s="35">
        <v>1267.08</v>
      </c>
      <c r="M408" s="35">
        <v>404.58</v>
      </c>
      <c r="N408" s="35">
        <v>3167.7</v>
      </c>
      <c r="O408" s="35">
        <v>647.32000000000005</v>
      </c>
      <c r="P408" s="35">
        <v>5068.3100000000004</v>
      </c>
    </row>
    <row r="409" spans="1:16">
      <c r="A409" s="32" t="str">
        <f t="shared" si="10"/>
        <v>1318</v>
      </c>
      <c r="B409" s="34">
        <v>13</v>
      </c>
      <c r="C409" s="34">
        <v>18</v>
      </c>
      <c r="D409" s="34"/>
      <c r="E409" s="34">
        <v>19840</v>
      </c>
      <c r="F409" s="34">
        <v>20000</v>
      </c>
      <c r="G409" s="34"/>
      <c r="H409" s="34">
        <v>4256.37</v>
      </c>
      <c r="I409" s="34"/>
      <c r="J409" s="34">
        <v>10083</v>
      </c>
      <c r="K409" s="34">
        <v>156.06</v>
      </c>
      <c r="L409" s="34">
        <v>1461.15</v>
      </c>
      <c r="M409" s="34">
        <v>390.15</v>
      </c>
      <c r="N409" s="34">
        <v>3652.88</v>
      </c>
      <c r="O409" s="34">
        <v>624.24</v>
      </c>
      <c r="P409" s="34">
        <v>5844.6</v>
      </c>
    </row>
    <row r="410" spans="1:16">
      <c r="A410" s="32" t="str">
        <f t="shared" si="10"/>
        <v>1419</v>
      </c>
      <c r="B410" s="35">
        <v>14</v>
      </c>
      <c r="C410" s="35">
        <v>19</v>
      </c>
      <c r="D410" s="35"/>
      <c r="E410" s="35">
        <v>19840</v>
      </c>
      <c r="F410" s="35">
        <v>20000</v>
      </c>
      <c r="G410" s="35"/>
      <c r="H410" s="35">
        <v>4384.0600000000004</v>
      </c>
      <c r="I410" s="35"/>
      <c r="J410" s="35">
        <v>16136</v>
      </c>
      <c r="K410" s="35">
        <v>159.16</v>
      </c>
      <c r="L410" s="35">
        <v>1664.15</v>
      </c>
      <c r="M410" s="35">
        <v>397.9</v>
      </c>
      <c r="N410" s="35">
        <v>4160.3599999999997</v>
      </c>
      <c r="O410" s="35">
        <v>636.64</v>
      </c>
      <c r="P410" s="35">
        <v>6656.58</v>
      </c>
    </row>
    <row r="411" spans="1:16">
      <c r="A411" s="32" t="str">
        <f t="shared" si="10"/>
        <v>1520</v>
      </c>
      <c r="B411" s="34">
        <v>15</v>
      </c>
      <c r="C411" s="34">
        <v>20</v>
      </c>
      <c r="D411" s="34"/>
      <c r="E411" s="34">
        <v>19840</v>
      </c>
      <c r="F411" s="34">
        <v>20000</v>
      </c>
      <c r="G411" s="34">
        <v>900</v>
      </c>
      <c r="H411" s="34">
        <v>5415.58</v>
      </c>
      <c r="I411" s="34"/>
      <c r="J411" s="34">
        <v>12233</v>
      </c>
      <c r="K411" s="34">
        <v>162.32</v>
      </c>
      <c r="L411" s="34">
        <v>1876.39</v>
      </c>
      <c r="M411" s="34">
        <v>405.8</v>
      </c>
      <c r="N411" s="34">
        <v>4690.97</v>
      </c>
      <c r="O411" s="34">
        <v>649.28</v>
      </c>
      <c r="P411" s="34">
        <v>7505.56</v>
      </c>
    </row>
    <row r="412" spans="1:16">
      <c r="A412" s="32" t="str">
        <f t="shared" si="10"/>
        <v>1621</v>
      </c>
      <c r="B412" s="35">
        <v>16</v>
      </c>
      <c r="C412" s="35">
        <v>21</v>
      </c>
      <c r="D412" s="35"/>
      <c r="E412" s="35">
        <v>19840</v>
      </c>
      <c r="F412" s="35">
        <v>20000</v>
      </c>
      <c r="G412" s="35"/>
      <c r="H412" s="35">
        <v>5578.05</v>
      </c>
      <c r="I412" s="35"/>
      <c r="J412" s="35">
        <v>15557</v>
      </c>
      <c r="K412" s="35">
        <v>156.55000000000001</v>
      </c>
      <c r="L412" s="35">
        <v>2089.23</v>
      </c>
      <c r="M412" s="35">
        <v>391.38</v>
      </c>
      <c r="N412" s="35">
        <v>5223.08</v>
      </c>
      <c r="O412" s="35">
        <v>626.20000000000005</v>
      </c>
      <c r="P412" s="35">
        <v>8356.93</v>
      </c>
    </row>
    <row r="413" spans="1:16">
      <c r="A413" s="32" t="str">
        <f t="shared" si="10"/>
        <v>1722</v>
      </c>
      <c r="B413" s="34">
        <v>17</v>
      </c>
      <c r="C413" s="34">
        <v>22</v>
      </c>
      <c r="D413" s="34"/>
      <c r="E413" s="34">
        <v>19840</v>
      </c>
      <c r="F413" s="34">
        <v>20000</v>
      </c>
      <c r="G413" s="34"/>
      <c r="H413" s="34">
        <v>5745.39</v>
      </c>
      <c r="I413" s="34"/>
      <c r="J413" s="34">
        <v>13575</v>
      </c>
      <c r="K413" s="34">
        <v>159.66</v>
      </c>
      <c r="L413" s="34">
        <v>2311.5700000000002</v>
      </c>
      <c r="M413" s="34">
        <v>399.15</v>
      </c>
      <c r="N413" s="34">
        <v>5778.92</v>
      </c>
      <c r="O413" s="34">
        <v>638.64</v>
      </c>
      <c r="P413" s="34">
        <v>9246.27</v>
      </c>
    </row>
    <row r="414" spans="1:16">
      <c r="A414" s="32" t="str">
        <f t="shared" si="10"/>
        <v>1823</v>
      </c>
      <c r="B414" s="35">
        <v>18</v>
      </c>
      <c r="C414" s="35">
        <v>23</v>
      </c>
      <c r="D414" s="35"/>
      <c r="E414" s="35">
        <v>19840</v>
      </c>
      <c r="F414" s="35">
        <v>20000</v>
      </c>
      <c r="G414" s="35">
        <v>900</v>
      </c>
      <c r="H414" s="35">
        <v>6817.75</v>
      </c>
      <c r="I414" s="35"/>
      <c r="J414" s="35">
        <v>15867</v>
      </c>
      <c r="K414" s="35">
        <v>162.84</v>
      </c>
      <c r="L414" s="35">
        <v>2543.7600000000002</v>
      </c>
      <c r="M414" s="35">
        <v>407.1</v>
      </c>
      <c r="N414" s="35">
        <v>6359.39</v>
      </c>
      <c r="O414" s="35">
        <v>651.36</v>
      </c>
      <c r="P414" s="35">
        <v>10175.02</v>
      </c>
    </row>
    <row r="415" spans="1:16">
      <c r="A415" s="32" t="str">
        <f t="shared" si="10"/>
        <v>1924</v>
      </c>
      <c r="B415" s="34">
        <v>19</v>
      </c>
      <c r="C415" s="34">
        <v>24</v>
      </c>
      <c r="D415" s="34"/>
      <c r="E415" s="34">
        <v>19840</v>
      </c>
      <c r="F415" s="34">
        <v>20000</v>
      </c>
      <c r="G415" s="34"/>
      <c r="H415" s="34">
        <v>7022.29</v>
      </c>
      <c r="I415" s="34"/>
      <c r="J415" s="34">
        <v>15867</v>
      </c>
      <c r="K415" s="34">
        <v>157.07</v>
      </c>
      <c r="L415" s="34">
        <v>2777.14</v>
      </c>
      <c r="M415" s="34">
        <v>392.68</v>
      </c>
      <c r="N415" s="34">
        <v>6942.85</v>
      </c>
      <c r="O415" s="34">
        <v>628.28</v>
      </c>
      <c r="P415" s="34">
        <v>11108.55</v>
      </c>
    </row>
    <row r="416" spans="1:16">
      <c r="A416" s="32" t="str">
        <f t="shared" si="10"/>
        <v>2025</v>
      </c>
      <c r="B416" s="35">
        <v>20</v>
      </c>
      <c r="C416" s="35">
        <v>25</v>
      </c>
      <c r="D416" s="35"/>
      <c r="E416" s="35">
        <v>19840</v>
      </c>
      <c r="F416" s="35">
        <v>20000</v>
      </c>
      <c r="G416" s="35"/>
      <c r="H416" s="35">
        <v>7232.95</v>
      </c>
      <c r="I416" s="35"/>
      <c r="J416" s="35">
        <v>16183</v>
      </c>
      <c r="K416" s="35">
        <v>160.19</v>
      </c>
      <c r="L416" s="35">
        <v>3020.64</v>
      </c>
      <c r="M416" s="35">
        <v>400.48</v>
      </c>
      <c r="N416" s="35">
        <v>7551.61</v>
      </c>
      <c r="O416" s="35">
        <v>640.76</v>
      </c>
      <c r="P416" s="35">
        <v>12082.57</v>
      </c>
    </row>
    <row r="417" spans="1:16">
      <c r="A417" s="32" t="str">
        <f t="shared" si="10"/>
        <v>2126</v>
      </c>
      <c r="B417" s="34">
        <v>21</v>
      </c>
      <c r="C417" s="34">
        <v>26</v>
      </c>
      <c r="D417" s="34"/>
      <c r="E417" s="34">
        <v>19840</v>
      </c>
      <c r="F417" s="34">
        <v>20000</v>
      </c>
      <c r="G417" s="34">
        <v>900</v>
      </c>
      <c r="H417" s="34">
        <v>8349.94</v>
      </c>
      <c r="I417" s="34"/>
      <c r="J417" s="34">
        <v>16183</v>
      </c>
      <c r="K417" s="34">
        <v>163.38</v>
      </c>
      <c r="L417" s="34">
        <v>3274.64</v>
      </c>
      <c r="M417" s="34">
        <v>408.45</v>
      </c>
      <c r="N417" s="34">
        <v>8186.6</v>
      </c>
      <c r="O417" s="34">
        <v>653.52</v>
      </c>
      <c r="P417" s="34">
        <v>13098.57</v>
      </c>
    </row>
    <row r="418" spans="1:16">
      <c r="A418" s="32" t="str">
        <f t="shared" si="10"/>
        <v>2227</v>
      </c>
      <c r="B418" s="35">
        <v>22</v>
      </c>
      <c r="C418" s="35">
        <v>27</v>
      </c>
      <c r="D418" s="35"/>
      <c r="E418" s="35">
        <v>19840</v>
      </c>
      <c r="F418" s="35">
        <v>20000</v>
      </c>
      <c r="G418" s="35"/>
      <c r="H418" s="35">
        <v>8600.44</v>
      </c>
      <c r="I418" s="35"/>
      <c r="J418" s="35">
        <v>15606</v>
      </c>
      <c r="K418" s="35">
        <v>157.63</v>
      </c>
      <c r="L418" s="35">
        <v>3530.51</v>
      </c>
      <c r="M418" s="35">
        <v>394.08</v>
      </c>
      <c r="N418" s="35">
        <v>8826.2800000000007</v>
      </c>
      <c r="O418" s="35">
        <v>630.52</v>
      </c>
      <c r="P418" s="35">
        <v>14122.04</v>
      </c>
    </row>
    <row r="419" spans="1:16">
      <c r="A419" s="32" t="str">
        <f t="shared" si="10"/>
        <v>2328</v>
      </c>
      <c r="B419" s="34">
        <v>23</v>
      </c>
      <c r="C419" s="34">
        <v>28</v>
      </c>
      <c r="D419" s="34"/>
      <c r="E419" s="34">
        <v>19840</v>
      </c>
      <c r="F419" s="34">
        <v>20000</v>
      </c>
      <c r="G419" s="34"/>
      <c r="H419" s="34">
        <v>8858.4500000000007</v>
      </c>
      <c r="I419" s="34"/>
      <c r="J419" s="34">
        <v>15606</v>
      </c>
      <c r="K419" s="34">
        <v>160.76</v>
      </c>
      <c r="L419" s="34">
        <v>3797.19</v>
      </c>
      <c r="M419" s="34">
        <v>401.9</v>
      </c>
      <c r="N419" s="34">
        <v>9492.9699999999993</v>
      </c>
      <c r="O419" s="34">
        <v>643.04</v>
      </c>
      <c r="P419" s="34">
        <v>15188.74</v>
      </c>
    </row>
    <row r="420" spans="1:16">
      <c r="A420" s="32" t="str">
        <f t="shared" si="10"/>
        <v>2429</v>
      </c>
      <c r="B420" s="35">
        <v>24</v>
      </c>
      <c r="C420" s="35">
        <v>29</v>
      </c>
      <c r="D420" s="35"/>
      <c r="E420" s="35">
        <v>19840</v>
      </c>
      <c r="F420" s="35">
        <v>20000</v>
      </c>
      <c r="G420" s="35">
        <v>900</v>
      </c>
      <c r="H420" s="35">
        <v>10024.209999999999</v>
      </c>
      <c r="I420" s="35"/>
      <c r="J420" s="35">
        <v>15916</v>
      </c>
      <c r="K420" s="35">
        <v>163.95</v>
      </c>
      <c r="L420" s="35">
        <v>4075.05</v>
      </c>
      <c r="M420" s="35">
        <v>409.88</v>
      </c>
      <c r="N420" s="35">
        <v>10187.629999999999</v>
      </c>
      <c r="O420" s="35">
        <v>655.8</v>
      </c>
      <c r="P420" s="35">
        <v>16300.21</v>
      </c>
    </row>
    <row r="421" spans="1:16">
      <c r="A421" s="32" t="str">
        <f t="shared" si="10"/>
        <v>2530</v>
      </c>
      <c r="B421" s="34">
        <v>25</v>
      </c>
      <c r="C421" s="34">
        <v>30</v>
      </c>
      <c r="D421" s="34"/>
      <c r="E421" s="34">
        <v>19840</v>
      </c>
      <c r="F421" s="34">
        <v>20000</v>
      </c>
      <c r="G421" s="34"/>
      <c r="H421" s="34">
        <v>10324.93</v>
      </c>
      <c r="I421" s="34"/>
      <c r="J421" s="34">
        <v>15916</v>
      </c>
      <c r="K421" s="34">
        <v>158.21</v>
      </c>
      <c r="L421" s="34">
        <v>4355.51</v>
      </c>
      <c r="M421" s="34">
        <v>395.53</v>
      </c>
      <c r="N421" s="34">
        <v>10888.78</v>
      </c>
      <c r="O421" s="34">
        <v>632.84</v>
      </c>
      <c r="P421" s="34">
        <v>17422.05</v>
      </c>
    </row>
    <row r="422" spans="1:16">
      <c r="A422" s="32" t="str">
        <f t="shared" si="10"/>
        <v>2631</v>
      </c>
      <c r="B422" s="35">
        <v>26</v>
      </c>
      <c r="C422" s="35">
        <v>31</v>
      </c>
      <c r="D422" s="35"/>
      <c r="E422" s="35">
        <v>19840</v>
      </c>
      <c r="F422" s="35">
        <v>20000</v>
      </c>
      <c r="G422" s="35"/>
      <c r="H422" s="35">
        <v>10634.68</v>
      </c>
      <c r="I422" s="35"/>
      <c r="J422" s="35">
        <v>16232</v>
      </c>
      <c r="K422" s="35">
        <v>161.36000000000001</v>
      </c>
      <c r="L422" s="35">
        <v>4647.54</v>
      </c>
      <c r="M422" s="35">
        <v>403.4</v>
      </c>
      <c r="N422" s="35">
        <v>11618.85</v>
      </c>
      <c r="O422" s="35">
        <v>645.44000000000005</v>
      </c>
      <c r="P422" s="35">
        <v>18590.150000000001</v>
      </c>
    </row>
    <row r="423" spans="1:16">
      <c r="A423" s="32" t="str">
        <f t="shared" si="10"/>
        <v>2732</v>
      </c>
      <c r="B423" s="34">
        <v>27</v>
      </c>
      <c r="C423" s="34">
        <v>32</v>
      </c>
      <c r="D423" s="34"/>
      <c r="E423" s="34">
        <v>19840</v>
      </c>
      <c r="F423" s="34">
        <v>20000</v>
      </c>
      <c r="G423" s="34">
        <v>900</v>
      </c>
      <c r="H423" s="34">
        <v>11853.72</v>
      </c>
      <c r="I423" s="34"/>
      <c r="J423" s="34">
        <v>16232</v>
      </c>
      <c r="K423" s="34">
        <v>164.56</v>
      </c>
      <c r="L423" s="34">
        <v>4951.5200000000004</v>
      </c>
      <c r="M423" s="34">
        <v>411.4</v>
      </c>
      <c r="N423" s="34">
        <v>12378.81</v>
      </c>
      <c r="O423" s="34">
        <v>658.24</v>
      </c>
      <c r="P423" s="34">
        <v>19806.099999999999</v>
      </c>
    </row>
    <row r="424" spans="1:16">
      <c r="A424" s="32" t="str">
        <f t="shared" si="10"/>
        <v>2833</v>
      </c>
      <c r="B424" s="35">
        <v>28</v>
      </c>
      <c r="C424" s="35">
        <v>33</v>
      </c>
      <c r="D424" s="35"/>
      <c r="E424" s="35">
        <v>19840</v>
      </c>
      <c r="F424" s="35">
        <v>20000</v>
      </c>
      <c r="G424" s="35"/>
      <c r="H424" s="35">
        <v>12209.33</v>
      </c>
      <c r="I424" s="35"/>
      <c r="J424" s="35">
        <v>15655</v>
      </c>
      <c r="K424" s="35">
        <v>158.83000000000001</v>
      </c>
      <c r="L424" s="35">
        <v>5258.9</v>
      </c>
      <c r="M424" s="35">
        <v>397.08</v>
      </c>
      <c r="N424" s="35">
        <v>13147.25</v>
      </c>
      <c r="O424" s="35">
        <v>635.32000000000005</v>
      </c>
      <c r="P424" s="35">
        <v>21035.599999999999</v>
      </c>
    </row>
    <row r="425" spans="1:16">
      <c r="A425" s="32" t="str">
        <f t="shared" si="10"/>
        <v>2934</v>
      </c>
      <c r="B425" s="34">
        <v>29</v>
      </c>
      <c r="C425" s="34">
        <v>34</v>
      </c>
      <c r="D425" s="34"/>
      <c r="E425" s="34">
        <v>19840</v>
      </c>
      <c r="F425" s="34">
        <v>20000</v>
      </c>
      <c r="G425" s="34"/>
      <c r="H425" s="34">
        <v>12575.61</v>
      </c>
      <c r="I425" s="34"/>
      <c r="J425" s="34">
        <v>15655</v>
      </c>
      <c r="K425" s="34">
        <v>161.97999999999999</v>
      </c>
      <c r="L425" s="34">
        <v>5578.65</v>
      </c>
      <c r="M425" s="34">
        <v>404.95</v>
      </c>
      <c r="N425" s="34">
        <v>13946.62</v>
      </c>
      <c r="O425" s="34">
        <v>647.91999999999996</v>
      </c>
      <c r="P425" s="34">
        <v>22314.59</v>
      </c>
    </row>
    <row r="426" spans="1:16">
      <c r="A426" s="32" t="str">
        <f t="shared" si="10"/>
        <v>3035</v>
      </c>
      <c r="B426" s="35">
        <v>30</v>
      </c>
      <c r="C426" s="35">
        <v>35</v>
      </c>
      <c r="D426" s="35"/>
      <c r="E426" s="35">
        <v>19840</v>
      </c>
      <c r="F426" s="35">
        <v>20000</v>
      </c>
      <c r="G426" s="35">
        <v>900</v>
      </c>
      <c r="H426" s="35">
        <v>13852.88</v>
      </c>
      <c r="I426" s="35"/>
      <c r="J426" s="35">
        <v>15966</v>
      </c>
      <c r="K426" s="35">
        <v>165.2</v>
      </c>
      <c r="L426" s="35">
        <v>5911.21</v>
      </c>
      <c r="M426" s="35">
        <v>413</v>
      </c>
      <c r="N426" s="35">
        <v>14778.02</v>
      </c>
      <c r="O426" s="35">
        <v>660.8</v>
      </c>
      <c r="P426" s="35">
        <v>23644.83</v>
      </c>
    </row>
    <row r="427" spans="1:16">
      <c r="A427" s="32" t="str">
        <f t="shared" si="10"/>
        <v>3136</v>
      </c>
      <c r="B427" s="34">
        <v>31</v>
      </c>
      <c r="C427" s="34">
        <v>36</v>
      </c>
      <c r="D427" s="34"/>
      <c r="E427" s="34">
        <v>19840</v>
      </c>
      <c r="F427" s="34">
        <v>20000</v>
      </c>
      <c r="G427" s="34"/>
      <c r="H427" s="34">
        <v>14268.47</v>
      </c>
      <c r="I427" s="34"/>
      <c r="J427" s="34">
        <v>15966</v>
      </c>
      <c r="K427" s="34">
        <v>159.47999999999999</v>
      </c>
      <c r="L427" s="34">
        <v>6248.02</v>
      </c>
      <c r="M427" s="34">
        <v>398.7</v>
      </c>
      <c r="N427" s="34">
        <v>15620.06</v>
      </c>
      <c r="O427" s="34">
        <v>637.91999999999996</v>
      </c>
      <c r="P427" s="34">
        <v>24992.09</v>
      </c>
    </row>
    <row r="428" spans="1:16">
      <c r="A428" s="32" t="str">
        <f t="shared" si="10"/>
        <v>3237</v>
      </c>
      <c r="B428" s="35">
        <v>32</v>
      </c>
      <c r="C428" s="35">
        <v>37</v>
      </c>
      <c r="D428" s="35"/>
      <c r="E428" s="35">
        <v>19840</v>
      </c>
      <c r="F428" s="35">
        <v>20000</v>
      </c>
      <c r="G428" s="35"/>
      <c r="H428" s="35">
        <v>14696.52</v>
      </c>
      <c r="I428" s="35"/>
      <c r="J428" s="35">
        <v>16284</v>
      </c>
      <c r="K428" s="35">
        <v>162.63999999999999</v>
      </c>
      <c r="L428" s="35">
        <v>6598.1</v>
      </c>
      <c r="M428" s="35">
        <v>406.6</v>
      </c>
      <c r="N428" s="35">
        <v>16495.259999999998</v>
      </c>
      <c r="O428" s="35">
        <v>650.55999999999995</v>
      </c>
      <c r="P428" s="35">
        <v>26392.42</v>
      </c>
    </row>
    <row r="429" spans="1:16">
      <c r="A429" s="32" t="str">
        <f t="shared" si="10"/>
        <v>3338</v>
      </c>
      <c r="B429" s="34">
        <v>33</v>
      </c>
      <c r="C429" s="34">
        <v>38</v>
      </c>
      <c r="D429" s="34"/>
      <c r="E429" s="34">
        <v>19840</v>
      </c>
      <c r="F429" s="34">
        <v>20000</v>
      </c>
      <c r="G429" s="34">
        <v>900</v>
      </c>
      <c r="H429" s="34">
        <v>16037.42</v>
      </c>
      <c r="I429" s="34"/>
      <c r="J429" s="34">
        <v>16284</v>
      </c>
      <c r="K429" s="34">
        <v>165.86</v>
      </c>
      <c r="L429" s="34">
        <v>6961.91</v>
      </c>
      <c r="M429" s="34">
        <v>414.65</v>
      </c>
      <c r="N429" s="34">
        <v>17404.77</v>
      </c>
      <c r="O429" s="34">
        <v>663.44</v>
      </c>
      <c r="P429" s="34">
        <v>27847.63</v>
      </c>
    </row>
    <row r="430" spans="1:16">
      <c r="A430" s="32" t="str">
        <f t="shared" si="10"/>
        <v>3439</v>
      </c>
      <c r="B430" s="35">
        <v>34</v>
      </c>
      <c r="C430" s="35">
        <v>39</v>
      </c>
      <c r="D430" s="35"/>
      <c r="E430" s="35">
        <v>19840</v>
      </c>
      <c r="F430" s="35">
        <v>20000</v>
      </c>
      <c r="G430" s="35"/>
      <c r="H430" s="35">
        <v>16518.54</v>
      </c>
      <c r="I430" s="35"/>
      <c r="J430" s="35">
        <v>15707</v>
      </c>
      <c r="K430" s="35">
        <v>160.15</v>
      </c>
      <c r="L430" s="35">
        <v>7330.91</v>
      </c>
      <c r="M430" s="35">
        <v>400.38</v>
      </c>
      <c r="N430" s="35">
        <v>18327.29</v>
      </c>
      <c r="O430" s="35">
        <v>640.6</v>
      </c>
      <c r="P430" s="35">
        <v>29323.66</v>
      </c>
    </row>
    <row r="431" spans="1:16">
      <c r="A431" s="32" t="str">
        <f t="shared" si="10"/>
        <v>3540</v>
      </c>
      <c r="B431" s="34">
        <v>35</v>
      </c>
      <c r="C431" s="34">
        <v>40</v>
      </c>
      <c r="D431" s="34"/>
      <c r="E431" s="34">
        <v>19840</v>
      </c>
      <c r="F431" s="34">
        <v>20000</v>
      </c>
      <c r="G431" s="34"/>
      <c r="H431" s="34">
        <v>17014.099999999999</v>
      </c>
      <c r="I431" s="34"/>
      <c r="J431" s="34">
        <v>15707</v>
      </c>
      <c r="K431" s="34">
        <v>163.31</v>
      </c>
      <c r="L431" s="34">
        <v>7714.15</v>
      </c>
      <c r="M431" s="34">
        <v>408.28</v>
      </c>
      <c r="N431" s="34">
        <v>19285.38</v>
      </c>
      <c r="O431" s="34">
        <v>653.24</v>
      </c>
      <c r="P431" s="34">
        <v>30856.61</v>
      </c>
    </row>
    <row r="432" spans="1:16">
      <c r="A432" s="32" t="str">
        <f t="shared" si="10"/>
        <v>3641</v>
      </c>
      <c r="B432" s="35">
        <v>36</v>
      </c>
      <c r="C432" s="35">
        <v>41</v>
      </c>
      <c r="D432" s="35"/>
      <c r="E432" s="35">
        <v>19840</v>
      </c>
      <c r="F432" s="35">
        <v>20000</v>
      </c>
      <c r="G432" s="35">
        <v>900</v>
      </c>
      <c r="H432" s="35">
        <v>18424.52</v>
      </c>
      <c r="I432" s="35"/>
      <c r="J432" s="35">
        <v>16019</v>
      </c>
      <c r="K432" s="35">
        <v>166.54</v>
      </c>
      <c r="L432" s="35">
        <v>8112.12</v>
      </c>
      <c r="M432" s="35">
        <v>416.35</v>
      </c>
      <c r="N432" s="35">
        <v>20280.29</v>
      </c>
      <c r="O432" s="35">
        <v>666.16</v>
      </c>
      <c r="P432" s="35">
        <v>32448.46</v>
      </c>
    </row>
    <row r="433" spans="1:16">
      <c r="A433" s="32" t="str">
        <f t="shared" si="10"/>
        <v>3742</v>
      </c>
      <c r="B433" s="34">
        <v>37</v>
      </c>
      <c r="C433" s="34">
        <v>42</v>
      </c>
      <c r="D433" s="34"/>
      <c r="E433" s="34">
        <v>19840</v>
      </c>
      <c r="F433" s="34">
        <v>20000</v>
      </c>
      <c r="G433" s="34"/>
      <c r="H433" s="34">
        <v>18977.259999999998</v>
      </c>
      <c r="I433" s="34"/>
      <c r="J433" s="34">
        <v>16019</v>
      </c>
      <c r="K433" s="34">
        <v>160.83000000000001</v>
      </c>
      <c r="L433" s="34">
        <v>8516.31</v>
      </c>
      <c r="M433" s="34">
        <v>402.08</v>
      </c>
      <c r="N433" s="34">
        <v>21290.77</v>
      </c>
      <c r="O433" s="34">
        <v>643.32000000000005</v>
      </c>
      <c r="P433" s="34">
        <v>34065.24</v>
      </c>
    </row>
    <row r="434" spans="1:16">
      <c r="A434" s="32" t="str">
        <f t="shared" si="10"/>
        <v>3843</v>
      </c>
      <c r="B434" s="35">
        <v>38</v>
      </c>
      <c r="C434" s="35">
        <v>43</v>
      </c>
      <c r="D434" s="35"/>
      <c r="E434" s="35">
        <v>19840</v>
      </c>
      <c r="F434" s="35">
        <v>20000</v>
      </c>
      <c r="G434" s="35"/>
      <c r="H434" s="35">
        <v>19546.57</v>
      </c>
      <c r="I434" s="35"/>
      <c r="J434" s="35">
        <v>16338</v>
      </c>
      <c r="K434" s="35">
        <v>164</v>
      </c>
      <c r="L434" s="35">
        <v>8935.7999999999993</v>
      </c>
      <c r="M434" s="35">
        <v>410</v>
      </c>
      <c r="N434" s="35">
        <v>22339.5</v>
      </c>
      <c r="O434" s="35">
        <v>656</v>
      </c>
      <c r="P434" s="35">
        <v>35743.199999999997</v>
      </c>
    </row>
    <row r="435" spans="1:16">
      <c r="A435" s="32" t="str">
        <f t="shared" si="10"/>
        <v>3944</v>
      </c>
      <c r="B435" s="34">
        <v>39</v>
      </c>
      <c r="C435" s="34">
        <v>44</v>
      </c>
      <c r="D435" s="34"/>
      <c r="E435" s="34">
        <v>19840</v>
      </c>
      <c r="F435" s="34">
        <v>20000</v>
      </c>
      <c r="G435" s="34">
        <v>900</v>
      </c>
      <c r="H435" s="34">
        <v>21032.97</v>
      </c>
      <c r="I435" s="34"/>
      <c r="J435" s="34">
        <v>16338</v>
      </c>
      <c r="K435" s="34">
        <v>167.23</v>
      </c>
      <c r="L435" s="34">
        <v>9371.1</v>
      </c>
      <c r="M435" s="34">
        <v>418.08</v>
      </c>
      <c r="N435" s="34">
        <v>23427.759999999998</v>
      </c>
      <c r="O435" s="34">
        <v>668.92</v>
      </c>
      <c r="P435" s="34">
        <v>37484.410000000003</v>
      </c>
    </row>
    <row r="436" spans="1:16">
      <c r="A436" s="32" t="str">
        <f t="shared" si="10"/>
        <v>4045</v>
      </c>
      <c r="B436" s="35">
        <v>40</v>
      </c>
      <c r="C436" s="35">
        <v>45</v>
      </c>
      <c r="D436" s="35"/>
      <c r="E436" s="35">
        <v>19840</v>
      </c>
      <c r="F436" s="35">
        <v>20000</v>
      </c>
      <c r="G436" s="35"/>
      <c r="H436" s="35">
        <v>21663.96</v>
      </c>
      <c r="I436" s="35"/>
      <c r="J436" s="35">
        <v>15763</v>
      </c>
      <c r="K436" s="35">
        <v>161.52000000000001</v>
      </c>
      <c r="L436" s="35">
        <v>9813.76</v>
      </c>
      <c r="M436" s="35">
        <v>403.8</v>
      </c>
      <c r="N436" s="35">
        <v>24534.39</v>
      </c>
      <c r="O436" s="35">
        <v>646.08000000000004</v>
      </c>
      <c r="P436" s="35">
        <v>39255.019999999997</v>
      </c>
    </row>
    <row r="437" spans="1:16">
      <c r="A437" s="32" t="str">
        <f t="shared" si="10"/>
        <v>4146</v>
      </c>
      <c r="B437" s="34">
        <v>41</v>
      </c>
      <c r="C437" s="34">
        <v>46</v>
      </c>
      <c r="D437" s="34"/>
      <c r="E437" s="34">
        <v>19840</v>
      </c>
      <c r="F437" s="34">
        <v>20000</v>
      </c>
      <c r="G437" s="34"/>
      <c r="H437" s="34">
        <v>22313.88</v>
      </c>
      <c r="I437" s="34"/>
      <c r="J437" s="34">
        <v>15763</v>
      </c>
      <c r="K437" s="34">
        <v>164.68</v>
      </c>
      <c r="L437" s="34">
        <v>10272.85</v>
      </c>
      <c r="M437" s="34">
        <v>411.7</v>
      </c>
      <c r="N437" s="34">
        <v>25682.12</v>
      </c>
      <c r="O437" s="34">
        <v>658.72</v>
      </c>
      <c r="P437" s="34">
        <v>41091.39</v>
      </c>
    </row>
    <row r="438" spans="1:16">
      <c r="A438" s="32" t="str">
        <f t="shared" si="10"/>
        <v>4247</v>
      </c>
      <c r="B438" s="35">
        <v>42</v>
      </c>
      <c r="C438" s="35">
        <v>47</v>
      </c>
      <c r="D438" s="35"/>
      <c r="E438" s="35">
        <v>19840</v>
      </c>
      <c r="F438" s="35">
        <v>20000</v>
      </c>
      <c r="G438" s="35">
        <v>900</v>
      </c>
      <c r="H438" s="35">
        <v>23883.3</v>
      </c>
      <c r="I438" s="35"/>
      <c r="J438" s="35">
        <v>16076</v>
      </c>
      <c r="K438" s="35">
        <v>167.91</v>
      </c>
      <c r="L438" s="35">
        <v>10748.94</v>
      </c>
      <c r="M438" s="35">
        <v>419.78</v>
      </c>
      <c r="N438" s="35">
        <v>26872.36</v>
      </c>
      <c r="O438" s="35">
        <v>671.64</v>
      </c>
      <c r="P438" s="35">
        <v>42995.78</v>
      </c>
    </row>
    <row r="439" spans="1:16">
      <c r="A439" s="32" t="str">
        <f t="shared" si="10"/>
        <v>4348</v>
      </c>
      <c r="B439" s="34">
        <v>43</v>
      </c>
      <c r="C439" s="34">
        <v>48</v>
      </c>
      <c r="D439" s="34"/>
      <c r="E439" s="34">
        <v>19840</v>
      </c>
      <c r="F439" s="34">
        <v>20000</v>
      </c>
      <c r="G439" s="34"/>
      <c r="H439" s="34">
        <v>24599.79</v>
      </c>
      <c r="I439" s="34"/>
      <c r="J439" s="34">
        <v>16076</v>
      </c>
      <c r="K439" s="34">
        <v>162.19999999999999</v>
      </c>
      <c r="L439" s="34">
        <v>11233.61</v>
      </c>
      <c r="M439" s="34">
        <v>405.5</v>
      </c>
      <c r="N439" s="34">
        <v>28084.03</v>
      </c>
      <c r="O439" s="34">
        <v>648.79999999999995</v>
      </c>
      <c r="P439" s="34">
        <v>44934.45</v>
      </c>
    </row>
    <row r="440" spans="1:16">
      <c r="A440" s="32" t="str">
        <f t="shared" si="10"/>
        <v>4449</v>
      </c>
      <c r="B440" s="35">
        <v>44</v>
      </c>
      <c r="C440" s="35">
        <v>49</v>
      </c>
      <c r="D440" s="35"/>
      <c r="E440" s="35">
        <v>19840</v>
      </c>
      <c r="F440" s="35">
        <v>20000</v>
      </c>
      <c r="G440" s="35"/>
      <c r="H440" s="35">
        <v>25337.79</v>
      </c>
      <c r="I440" s="35"/>
      <c r="J440" s="35">
        <v>16395</v>
      </c>
      <c r="K440" s="35">
        <v>165.36</v>
      </c>
      <c r="L440" s="35">
        <v>11735.98</v>
      </c>
      <c r="M440" s="35">
        <v>413.4</v>
      </c>
      <c r="N440" s="35">
        <v>29339.95</v>
      </c>
      <c r="O440" s="35">
        <v>661.44</v>
      </c>
      <c r="P440" s="35">
        <v>46943.92</v>
      </c>
    </row>
    <row r="441" spans="1:16">
      <c r="A441" s="32" t="str">
        <f t="shared" si="10"/>
        <v>4550</v>
      </c>
      <c r="B441" s="34">
        <v>45</v>
      </c>
      <c r="C441" s="34">
        <v>50</v>
      </c>
      <c r="D441" s="34"/>
      <c r="E441" s="34">
        <v>19840</v>
      </c>
      <c r="F441" s="34">
        <v>20000</v>
      </c>
      <c r="G441" s="34">
        <v>900</v>
      </c>
      <c r="H441" s="34">
        <v>26997.919999999998</v>
      </c>
      <c r="I441" s="34"/>
      <c r="J441" s="34">
        <v>16395</v>
      </c>
      <c r="K441" s="34">
        <v>168.57</v>
      </c>
      <c r="L441" s="34">
        <v>12256.63</v>
      </c>
      <c r="M441" s="34">
        <v>421.43</v>
      </c>
      <c r="N441" s="34">
        <v>30641.58</v>
      </c>
      <c r="O441" s="34">
        <v>674.28</v>
      </c>
      <c r="P441" s="34">
        <v>49026.52</v>
      </c>
    </row>
    <row r="442" spans="1:16">
      <c r="A442" s="32" t="str">
        <f t="shared" si="10"/>
        <v>4651</v>
      </c>
      <c r="B442" s="35">
        <v>46</v>
      </c>
      <c r="C442" s="35">
        <v>51</v>
      </c>
      <c r="D442" s="35"/>
      <c r="E442" s="35">
        <v>19840</v>
      </c>
      <c r="F442" s="35">
        <v>20000</v>
      </c>
      <c r="G442" s="35"/>
      <c r="H442" s="35">
        <v>27807.86</v>
      </c>
      <c r="I442" s="35"/>
      <c r="J442" s="35">
        <v>15821</v>
      </c>
      <c r="K442" s="35">
        <v>162.86000000000001</v>
      </c>
      <c r="L442" s="35">
        <v>12787.19</v>
      </c>
      <c r="M442" s="35">
        <v>407.15</v>
      </c>
      <c r="N442" s="35">
        <v>31967.97</v>
      </c>
      <c r="O442" s="35">
        <v>651.44000000000005</v>
      </c>
      <c r="P442" s="35">
        <v>51148.76</v>
      </c>
    </row>
    <row r="443" spans="1:16">
      <c r="A443" s="32" t="str">
        <f t="shared" si="10"/>
        <v>4752</v>
      </c>
      <c r="B443" s="34">
        <v>47</v>
      </c>
      <c r="C443" s="34">
        <v>52</v>
      </c>
      <c r="D443" s="34"/>
      <c r="E443" s="34">
        <v>19840</v>
      </c>
      <c r="F443" s="34">
        <v>20000</v>
      </c>
      <c r="G443" s="34"/>
      <c r="H443" s="34">
        <v>28642.09</v>
      </c>
      <c r="I443" s="34"/>
      <c r="J443" s="34">
        <v>15821</v>
      </c>
      <c r="K443" s="34">
        <v>166</v>
      </c>
      <c r="L443" s="34">
        <v>13336.8</v>
      </c>
      <c r="M443" s="34">
        <v>415</v>
      </c>
      <c r="N443" s="34">
        <v>33342.01</v>
      </c>
      <c r="O443" s="34">
        <v>664</v>
      </c>
      <c r="P443" s="34">
        <v>53347.22</v>
      </c>
    </row>
    <row r="444" spans="1:16">
      <c r="A444" s="32" t="str">
        <f t="shared" si="10"/>
        <v>4853</v>
      </c>
      <c r="B444" s="35">
        <v>48</v>
      </c>
      <c r="C444" s="35">
        <v>53</v>
      </c>
      <c r="D444" s="35"/>
      <c r="E444" s="35">
        <v>19840</v>
      </c>
      <c r="F444" s="35">
        <v>20000</v>
      </c>
      <c r="G444" s="35">
        <v>900</v>
      </c>
      <c r="H444" s="35">
        <v>30401.360000000001</v>
      </c>
      <c r="I444" s="35"/>
      <c r="J444" s="35">
        <v>16136</v>
      </c>
      <c r="K444" s="35">
        <v>169.2</v>
      </c>
      <c r="L444" s="35">
        <v>13906.11</v>
      </c>
      <c r="M444" s="35">
        <v>423</v>
      </c>
      <c r="N444" s="35">
        <v>34765.269999999997</v>
      </c>
      <c r="O444" s="35">
        <v>676.8</v>
      </c>
      <c r="P444" s="35">
        <v>55624.44</v>
      </c>
    </row>
    <row r="445" spans="1:16">
      <c r="A445" s="32" t="str">
        <f t="shared" si="10"/>
        <v>4954</v>
      </c>
      <c r="B445" s="34">
        <v>49</v>
      </c>
      <c r="C445" s="34">
        <v>54</v>
      </c>
      <c r="D445" s="34"/>
      <c r="E445" s="34">
        <v>19840</v>
      </c>
      <c r="F445" s="34">
        <v>20000</v>
      </c>
      <c r="G445" s="34"/>
      <c r="H445" s="34">
        <v>31313.4</v>
      </c>
      <c r="I445" s="34"/>
      <c r="J445" s="34">
        <v>16136</v>
      </c>
      <c r="K445" s="34">
        <v>163.46</v>
      </c>
      <c r="L445" s="34">
        <v>14486.75</v>
      </c>
      <c r="M445" s="34">
        <v>408.65</v>
      </c>
      <c r="N445" s="34">
        <v>36216.879999999997</v>
      </c>
      <c r="O445" s="34">
        <v>653.84</v>
      </c>
      <c r="P445" s="34">
        <v>57947.01</v>
      </c>
    </row>
    <row r="446" spans="1:16">
      <c r="A446" s="32" t="str">
        <f t="shared" si="10"/>
        <v>5055</v>
      </c>
      <c r="B446" s="35">
        <v>50</v>
      </c>
      <c r="C446" s="35">
        <v>55</v>
      </c>
      <c r="D446" s="35"/>
      <c r="E446" s="35">
        <v>19840</v>
      </c>
      <c r="F446" s="35">
        <v>20000</v>
      </c>
      <c r="G446" s="35"/>
      <c r="H446" s="35">
        <v>32252.799999999999</v>
      </c>
      <c r="I446" s="35"/>
      <c r="J446" s="35">
        <v>16456</v>
      </c>
      <c r="K446" s="35">
        <v>166.57</v>
      </c>
      <c r="L446" s="35">
        <v>15087.92</v>
      </c>
      <c r="M446" s="35">
        <v>416.43</v>
      </c>
      <c r="N446" s="35">
        <v>37719.81</v>
      </c>
      <c r="O446" s="35">
        <v>666.28</v>
      </c>
      <c r="P446" s="35">
        <v>60351.7</v>
      </c>
    </row>
    <row r="447" spans="1:16">
      <c r="A447" s="32" t="str">
        <f t="shared" si="10"/>
        <v>5156</v>
      </c>
      <c r="B447" s="34">
        <v>51</v>
      </c>
      <c r="C447" s="34">
        <v>56</v>
      </c>
      <c r="D447" s="34"/>
      <c r="E447" s="34">
        <v>19840</v>
      </c>
      <c r="F447" s="34">
        <v>20000</v>
      </c>
      <c r="G447" s="34">
        <v>900</v>
      </c>
      <c r="H447" s="34">
        <v>34120.379999999997</v>
      </c>
      <c r="I447" s="34"/>
      <c r="J447" s="34">
        <v>16456</v>
      </c>
      <c r="K447" s="34">
        <v>169.75</v>
      </c>
      <c r="L447" s="34">
        <v>15710.31</v>
      </c>
      <c r="M447" s="34">
        <v>424.38</v>
      </c>
      <c r="N447" s="34">
        <v>39275.78</v>
      </c>
      <c r="O447" s="34">
        <v>679</v>
      </c>
      <c r="P447" s="34">
        <v>62841.25</v>
      </c>
    </row>
    <row r="448" spans="1:16">
      <c r="A448" s="32" t="str">
        <f t="shared" si="10"/>
        <v>5257</v>
      </c>
      <c r="B448" s="35">
        <v>52</v>
      </c>
      <c r="C448" s="35">
        <v>57</v>
      </c>
      <c r="D448" s="35"/>
      <c r="E448" s="35">
        <v>19840</v>
      </c>
      <c r="F448" s="35">
        <v>20000</v>
      </c>
      <c r="G448" s="35"/>
      <c r="H448" s="35">
        <v>35144</v>
      </c>
      <c r="I448" s="35"/>
      <c r="J448" s="35">
        <v>15883</v>
      </c>
      <c r="K448" s="35">
        <v>163.98</v>
      </c>
      <c r="L448" s="35">
        <v>16345.6</v>
      </c>
      <c r="M448" s="35">
        <v>409.95</v>
      </c>
      <c r="N448" s="35">
        <v>40864.01</v>
      </c>
      <c r="O448" s="35">
        <v>655.92</v>
      </c>
      <c r="P448" s="35">
        <v>65382.41</v>
      </c>
    </row>
    <row r="449" spans="1:16">
      <c r="A449" s="32" t="str">
        <f t="shared" si="10"/>
        <v>5358</v>
      </c>
      <c r="B449" s="34">
        <v>53</v>
      </c>
      <c r="C449" s="34">
        <v>58</v>
      </c>
      <c r="D449" s="34"/>
      <c r="E449" s="34">
        <v>19840</v>
      </c>
      <c r="F449" s="34">
        <v>20000</v>
      </c>
      <c r="G449" s="34"/>
      <c r="H449" s="34">
        <v>36198.32</v>
      </c>
      <c r="I449" s="34"/>
      <c r="J449" s="34">
        <v>15883</v>
      </c>
      <c r="K449" s="34">
        <v>167.05</v>
      </c>
      <c r="L449" s="34">
        <v>17003.02</v>
      </c>
      <c r="M449" s="34">
        <v>417.63</v>
      </c>
      <c r="N449" s="34">
        <v>42507.55</v>
      </c>
      <c r="O449" s="34">
        <v>668.2</v>
      </c>
      <c r="P449" s="34">
        <v>68012.08</v>
      </c>
    </row>
    <row r="450" spans="1:16">
      <c r="A450" s="32" t="str">
        <f t="shared" si="10"/>
        <v>5459</v>
      </c>
      <c r="B450" s="35">
        <v>54</v>
      </c>
      <c r="C450" s="35">
        <v>59</v>
      </c>
      <c r="D450" s="35"/>
      <c r="E450" s="35">
        <v>19840</v>
      </c>
      <c r="F450" s="35">
        <v>20000</v>
      </c>
      <c r="G450" s="35">
        <v>900</v>
      </c>
      <c r="H450" s="35">
        <v>38184.269999999997</v>
      </c>
      <c r="I450" s="35"/>
      <c r="J450" s="35">
        <v>16198</v>
      </c>
      <c r="K450" s="35">
        <v>170.18</v>
      </c>
      <c r="L450" s="35">
        <v>17683.29</v>
      </c>
      <c r="M450" s="35">
        <v>425.45</v>
      </c>
      <c r="N450" s="35">
        <v>44208.23</v>
      </c>
      <c r="O450" s="35">
        <v>680.72</v>
      </c>
      <c r="P450" s="35">
        <v>70733.16</v>
      </c>
    </row>
    <row r="451" spans="1:16">
      <c r="A451" s="32" t="str">
        <f t="shared" si="10"/>
        <v>5560</v>
      </c>
      <c r="B451" s="34">
        <v>55</v>
      </c>
      <c r="C451" s="34">
        <v>60</v>
      </c>
      <c r="D451" s="34"/>
      <c r="E451" s="34">
        <v>19840</v>
      </c>
      <c r="F451" s="34">
        <v>20000</v>
      </c>
      <c r="G451" s="34"/>
      <c r="H451" s="34">
        <v>39329.79</v>
      </c>
      <c r="I451" s="34"/>
      <c r="J451" s="34">
        <v>16198</v>
      </c>
      <c r="K451" s="34">
        <v>164.38</v>
      </c>
      <c r="L451" s="34">
        <v>18378.169999999998</v>
      </c>
      <c r="M451" s="34">
        <v>410.95</v>
      </c>
      <c r="N451" s="34">
        <v>45945.42</v>
      </c>
      <c r="O451" s="34">
        <v>657.52</v>
      </c>
      <c r="P451" s="34">
        <v>73512.679999999993</v>
      </c>
    </row>
    <row r="452" spans="1:16">
      <c r="A452" s="32" t="str">
        <f t="shared" si="10"/>
        <v>5661</v>
      </c>
      <c r="B452" s="35">
        <v>56</v>
      </c>
      <c r="C452" s="35">
        <v>61</v>
      </c>
      <c r="D452" s="35"/>
      <c r="E452" s="35">
        <v>19840</v>
      </c>
      <c r="F452" s="35">
        <v>20000</v>
      </c>
      <c r="G452" s="35"/>
      <c r="H452" s="35">
        <v>40509.69</v>
      </c>
      <c r="I452" s="35"/>
      <c r="J452" s="35">
        <v>16520</v>
      </c>
      <c r="K452" s="35">
        <v>167.38</v>
      </c>
      <c r="L452" s="35">
        <v>19096.89</v>
      </c>
      <c r="M452" s="35">
        <v>418.45</v>
      </c>
      <c r="N452" s="35">
        <v>47742.239999999998</v>
      </c>
      <c r="O452" s="35">
        <v>669.52</v>
      </c>
      <c r="P452" s="35">
        <v>76387.58</v>
      </c>
    </row>
    <row r="453" spans="1:16">
      <c r="A453" s="32" t="str">
        <f t="shared" si="10"/>
        <v>5762</v>
      </c>
      <c r="B453" s="34">
        <v>57</v>
      </c>
      <c r="C453" s="34">
        <v>62</v>
      </c>
      <c r="D453" s="34"/>
      <c r="E453" s="34">
        <v>19840</v>
      </c>
      <c r="F453" s="34">
        <v>20000</v>
      </c>
      <c r="G453" s="34">
        <v>900</v>
      </c>
      <c r="H453" s="34">
        <v>42624.98</v>
      </c>
      <c r="I453" s="34"/>
      <c r="J453" s="34">
        <v>16520</v>
      </c>
      <c r="K453" s="34">
        <v>170.44</v>
      </c>
      <c r="L453" s="34">
        <v>19840.240000000002</v>
      </c>
      <c r="M453" s="34">
        <v>426.1</v>
      </c>
      <c r="N453" s="34">
        <v>49600.6</v>
      </c>
      <c r="O453" s="34">
        <v>681.76</v>
      </c>
      <c r="P453" s="34">
        <v>79360.97</v>
      </c>
    </row>
    <row r="454" spans="1:16">
      <c r="A454" s="32" t="str">
        <f t="shared" si="10"/>
        <v>5863</v>
      </c>
      <c r="B454" s="35">
        <v>58</v>
      </c>
      <c r="C454" s="35">
        <v>63</v>
      </c>
      <c r="D454" s="35"/>
      <c r="E454" s="35">
        <v>19840</v>
      </c>
      <c r="F454" s="35">
        <v>20000</v>
      </c>
      <c r="G454" s="35"/>
      <c r="H454" s="35">
        <v>43903.73</v>
      </c>
      <c r="I454" s="35"/>
      <c r="J454" s="35">
        <v>15948</v>
      </c>
      <c r="K454" s="35">
        <v>164.57</v>
      </c>
      <c r="L454" s="35">
        <v>20600.02</v>
      </c>
      <c r="M454" s="35">
        <v>411.43</v>
      </c>
      <c r="N454" s="35">
        <v>51500.05</v>
      </c>
      <c r="O454" s="35">
        <v>658.28</v>
      </c>
      <c r="P454" s="35">
        <v>82400.070000000007</v>
      </c>
    </row>
    <row r="455" spans="1:16">
      <c r="A455" s="32" t="str">
        <f t="shared" si="10"/>
        <v>5964</v>
      </c>
      <c r="B455" s="34">
        <v>59</v>
      </c>
      <c r="C455" s="34">
        <v>64</v>
      </c>
      <c r="D455" s="34"/>
      <c r="E455" s="34">
        <v>19840</v>
      </c>
      <c r="F455" s="34">
        <v>20000</v>
      </c>
      <c r="G455" s="34"/>
      <c r="H455" s="34">
        <v>45220.84</v>
      </c>
      <c r="I455" s="34"/>
      <c r="J455" s="34">
        <v>15948</v>
      </c>
      <c r="K455" s="34">
        <v>167.48</v>
      </c>
      <c r="L455" s="34">
        <v>21385.5</v>
      </c>
      <c r="M455" s="34">
        <v>418.7</v>
      </c>
      <c r="N455" s="34">
        <v>53463.75</v>
      </c>
      <c r="O455" s="34">
        <v>669.92</v>
      </c>
      <c r="P455" s="34">
        <v>85542</v>
      </c>
    </row>
    <row r="456" spans="1:16">
      <c r="A456" s="32" t="str">
        <f t="shared" si="10"/>
        <v>6065</v>
      </c>
      <c r="B456" s="35">
        <v>60</v>
      </c>
      <c r="C456" s="35">
        <v>65</v>
      </c>
      <c r="D456" s="35"/>
      <c r="E456" s="35">
        <v>19840</v>
      </c>
      <c r="F456" s="35">
        <v>20000</v>
      </c>
      <c r="G456" s="35">
        <v>900</v>
      </c>
      <c r="H456" s="35">
        <v>47477.46</v>
      </c>
      <c r="I456" s="35"/>
      <c r="J456" s="35">
        <v>16264</v>
      </c>
      <c r="K456" s="35">
        <v>170.44</v>
      </c>
      <c r="L456" s="35">
        <v>22197.5</v>
      </c>
      <c r="M456" s="35">
        <v>426.1</v>
      </c>
      <c r="N456" s="35">
        <v>55493.760000000002</v>
      </c>
      <c r="O456" s="35">
        <v>681.76</v>
      </c>
      <c r="P456" s="35">
        <v>88790.02</v>
      </c>
    </row>
    <row r="457" spans="1:16">
      <c r="A457" s="32" t="str">
        <f t="shared" si="10"/>
        <v>6166</v>
      </c>
      <c r="B457" s="34">
        <v>61</v>
      </c>
      <c r="C457" s="34">
        <v>66</v>
      </c>
      <c r="D457" s="34"/>
      <c r="E457" s="34">
        <v>19840</v>
      </c>
      <c r="F457" s="34">
        <v>20000</v>
      </c>
      <c r="G457" s="34"/>
      <c r="H457" s="34">
        <v>48901.79</v>
      </c>
      <c r="I457" s="34"/>
      <c r="J457" s="34">
        <v>16264</v>
      </c>
      <c r="K457" s="34">
        <v>164.47</v>
      </c>
      <c r="L457" s="34">
        <v>23027.9</v>
      </c>
      <c r="M457" s="34">
        <v>411.18</v>
      </c>
      <c r="N457" s="34">
        <v>57569.75</v>
      </c>
      <c r="O457" s="34">
        <v>657.88</v>
      </c>
      <c r="P457" s="34">
        <v>92111.6</v>
      </c>
    </row>
    <row r="458" spans="1:16">
      <c r="A458" s="32" t="str">
        <f t="shared" si="10"/>
        <v>6267</v>
      </c>
      <c r="B458" s="35">
        <v>62</v>
      </c>
      <c r="C458" s="35">
        <v>67</v>
      </c>
      <c r="D458" s="35"/>
      <c r="E458" s="35">
        <v>19840</v>
      </c>
      <c r="F458" s="35">
        <v>20000</v>
      </c>
      <c r="G458" s="35"/>
      <c r="H458" s="35">
        <v>50368.84</v>
      </c>
      <c r="I458" s="35"/>
      <c r="J458" s="35">
        <v>16586</v>
      </c>
      <c r="K458" s="35">
        <v>167.24</v>
      </c>
      <c r="L458" s="35">
        <v>23885.98</v>
      </c>
      <c r="M458" s="35">
        <v>418.1</v>
      </c>
      <c r="N458" s="35">
        <v>59714.94</v>
      </c>
      <c r="O458" s="35">
        <v>668.96</v>
      </c>
      <c r="P458" s="35">
        <v>95543.9</v>
      </c>
    </row>
    <row r="459" spans="1:16">
      <c r="A459" s="32" t="str">
        <f t="shared" si="10"/>
        <v>6368</v>
      </c>
      <c r="B459" s="34">
        <v>63</v>
      </c>
      <c r="C459" s="34">
        <v>68</v>
      </c>
      <c r="D459" s="34"/>
      <c r="E459" s="34">
        <v>19840</v>
      </c>
      <c r="F459" s="34">
        <v>20000</v>
      </c>
      <c r="G459" s="34">
        <v>900</v>
      </c>
      <c r="H459" s="34">
        <v>52779.91</v>
      </c>
      <c r="I459" s="34"/>
      <c r="J459" s="34">
        <v>16586</v>
      </c>
      <c r="K459" s="34">
        <v>170.06</v>
      </c>
      <c r="L459" s="34">
        <v>24772.62</v>
      </c>
      <c r="M459" s="34">
        <v>425.15</v>
      </c>
      <c r="N459" s="34">
        <v>61931.54</v>
      </c>
      <c r="O459" s="34">
        <v>680.24</v>
      </c>
      <c r="P459" s="34">
        <v>99090.46</v>
      </c>
    </row>
    <row r="460" spans="1:16">
      <c r="A460" s="32" t="str">
        <f t="shared" si="10"/>
        <v>6469</v>
      </c>
      <c r="B460" s="35">
        <v>64</v>
      </c>
      <c r="C460" s="35">
        <v>69</v>
      </c>
      <c r="D460" s="35"/>
      <c r="E460" s="35">
        <v>19840</v>
      </c>
      <c r="F460" s="35">
        <v>20000</v>
      </c>
      <c r="G460" s="35"/>
      <c r="H460" s="35">
        <v>54363.3</v>
      </c>
      <c r="I460" s="35"/>
      <c r="J460" s="35">
        <v>16015</v>
      </c>
      <c r="K460" s="35">
        <v>163.93</v>
      </c>
      <c r="L460" s="35">
        <v>25679.72</v>
      </c>
      <c r="M460" s="35">
        <v>409.83</v>
      </c>
      <c r="N460" s="35">
        <v>64199.31</v>
      </c>
      <c r="O460" s="35">
        <v>655.72</v>
      </c>
      <c r="P460" s="35">
        <v>102718.9</v>
      </c>
    </row>
    <row r="461" spans="1:16">
      <c r="A461" s="32" t="str">
        <f t="shared" ref="A461:A471" si="11">B461&amp;C461</f>
        <v>6570</v>
      </c>
      <c r="B461" s="34">
        <v>65</v>
      </c>
      <c r="C461" s="34">
        <v>70</v>
      </c>
      <c r="D461" s="34"/>
      <c r="E461" s="34">
        <v>19840</v>
      </c>
      <c r="F461" s="34">
        <v>20000</v>
      </c>
      <c r="G461" s="34"/>
      <c r="H461" s="34">
        <v>55994.2</v>
      </c>
      <c r="I461" s="34"/>
      <c r="J461" s="34">
        <v>16015</v>
      </c>
      <c r="K461" s="34">
        <v>166.49</v>
      </c>
      <c r="L461" s="34">
        <v>26616.61</v>
      </c>
      <c r="M461" s="34">
        <v>416.23</v>
      </c>
      <c r="N461" s="34">
        <v>66541.509999999995</v>
      </c>
      <c r="O461" s="34">
        <v>665.96</v>
      </c>
      <c r="P461" s="34">
        <v>106466.42</v>
      </c>
    </row>
    <row r="462" spans="1:16">
      <c r="A462" s="32" t="str">
        <f t="shared" si="11"/>
        <v>6671</v>
      </c>
      <c r="B462" s="35">
        <v>66</v>
      </c>
      <c r="C462" s="35">
        <v>71</v>
      </c>
      <c r="D462" s="35"/>
      <c r="E462" s="35">
        <v>19840</v>
      </c>
      <c r="F462" s="35">
        <v>20000</v>
      </c>
      <c r="G462" s="35">
        <v>900</v>
      </c>
      <c r="H462" s="35">
        <v>58574.03</v>
      </c>
      <c r="I462" s="35"/>
      <c r="J462" s="35">
        <v>16331</v>
      </c>
      <c r="K462" s="35">
        <v>169.09</v>
      </c>
      <c r="L462" s="35">
        <v>27584.19</v>
      </c>
      <c r="M462" s="35">
        <v>422.73</v>
      </c>
      <c r="N462" s="35">
        <v>68960.479999999996</v>
      </c>
      <c r="O462" s="35">
        <v>676.36</v>
      </c>
      <c r="P462" s="35">
        <v>110336.78</v>
      </c>
    </row>
    <row r="463" spans="1:16">
      <c r="A463" s="32" t="str">
        <f t="shared" si="11"/>
        <v>6772</v>
      </c>
      <c r="B463" s="34">
        <v>67</v>
      </c>
      <c r="C463" s="34">
        <v>72</v>
      </c>
      <c r="D463" s="34"/>
      <c r="E463" s="34">
        <v>19840</v>
      </c>
      <c r="F463" s="34">
        <v>20000</v>
      </c>
      <c r="G463" s="34"/>
      <c r="H463" s="34">
        <v>60331.25</v>
      </c>
      <c r="I463" s="34"/>
      <c r="J463" s="34">
        <v>16331</v>
      </c>
      <c r="K463" s="34">
        <v>162.72</v>
      </c>
      <c r="L463" s="34">
        <v>28574.44</v>
      </c>
      <c r="M463" s="34">
        <v>406.8</v>
      </c>
      <c r="N463" s="34">
        <v>71436.100000000006</v>
      </c>
      <c r="O463" s="34">
        <v>650.88</v>
      </c>
      <c r="P463" s="34">
        <v>114297.76</v>
      </c>
    </row>
    <row r="464" spans="1:16">
      <c r="A464" s="32" t="str">
        <f t="shared" si="11"/>
        <v>6873</v>
      </c>
      <c r="B464" s="35">
        <v>68</v>
      </c>
      <c r="C464" s="35">
        <v>73</v>
      </c>
      <c r="D464" s="35"/>
      <c r="E464" s="35">
        <v>19840</v>
      </c>
      <c r="F464" s="35">
        <v>20000</v>
      </c>
      <c r="G464" s="35"/>
      <c r="H464" s="35">
        <v>62141.19</v>
      </c>
      <c r="I464" s="35"/>
      <c r="J464" s="35">
        <v>16654</v>
      </c>
      <c r="K464" s="35">
        <v>164.97</v>
      </c>
      <c r="L464" s="35">
        <v>29596.639999999999</v>
      </c>
      <c r="M464" s="35">
        <v>412.43</v>
      </c>
      <c r="N464" s="35">
        <v>73991.61</v>
      </c>
      <c r="O464" s="35">
        <v>659.88</v>
      </c>
      <c r="P464" s="35">
        <v>118386.57</v>
      </c>
    </row>
    <row r="465" spans="1:16">
      <c r="A465" s="32" t="str">
        <f t="shared" si="11"/>
        <v>6974</v>
      </c>
      <c r="B465" s="34">
        <v>69</v>
      </c>
      <c r="C465" s="34">
        <v>74</v>
      </c>
      <c r="D465" s="34"/>
      <c r="E465" s="34">
        <v>19840</v>
      </c>
      <c r="F465" s="34">
        <v>20000</v>
      </c>
      <c r="G465" s="34">
        <v>900</v>
      </c>
      <c r="H465" s="34">
        <v>64905.42</v>
      </c>
      <c r="I465" s="34"/>
      <c r="J465" s="34">
        <v>16654</v>
      </c>
      <c r="K465" s="34">
        <v>167.23</v>
      </c>
      <c r="L465" s="34">
        <v>30651.77</v>
      </c>
      <c r="M465" s="34">
        <v>418.08</v>
      </c>
      <c r="N465" s="34">
        <v>76629.429999999993</v>
      </c>
      <c r="O465" s="34">
        <v>668.92</v>
      </c>
      <c r="P465" s="34">
        <v>122607.09</v>
      </c>
    </row>
    <row r="466" spans="1:16">
      <c r="A466" s="32" t="str">
        <f t="shared" si="11"/>
        <v>7075</v>
      </c>
      <c r="B466" s="35">
        <v>70</v>
      </c>
      <c r="C466" s="35">
        <v>75</v>
      </c>
      <c r="D466" s="35"/>
      <c r="E466" s="35">
        <v>19840</v>
      </c>
      <c r="F466" s="35">
        <v>20000</v>
      </c>
      <c r="G466" s="35"/>
      <c r="H466" s="35">
        <v>66852.59</v>
      </c>
      <c r="I466" s="35"/>
      <c r="J466" s="35">
        <v>16083</v>
      </c>
      <c r="K466" s="35">
        <v>160.5</v>
      </c>
      <c r="L466" s="35">
        <v>31731.83</v>
      </c>
      <c r="M466" s="35">
        <v>401.25</v>
      </c>
      <c r="N466" s="35">
        <v>79329.56</v>
      </c>
      <c r="O466" s="35">
        <v>642</v>
      </c>
      <c r="P466" s="35">
        <v>126927.3</v>
      </c>
    </row>
    <row r="467" spans="1:16">
      <c r="A467" s="32" t="str">
        <f t="shared" si="11"/>
        <v>7176</v>
      </c>
      <c r="B467" s="34">
        <v>71</v>
      </c>
      <c r="C467" s="34">
        <v>76</v>
      </c>
      <c r="D467" s="34"/>
      <c r="E467" s="34">
        <v>19840</v>
      </c>
      <c r="F467" s="34">
        <v>20000</v>
      </c>
      <c r="G467" s="34"/>
      <c r="H467" s="34">
        <v>68858.16</v>
      </c>
      <c r="I467" s="34"/>
      <c r="J467" s="34">
        <v>16083</v>
      </c>
      <c r="K467" s="34">
        <v>162.25</v>
      </c>
      <c r="L467" s="34">
        <v>32846.03</v>
      </c>
      <c r="M467" s="34">
        <v>405.63</v>
      </c>
      <c r="N467" s="34">
        <v>82115.08</v>
      </c>
      <c r="O467" s="34">
        <v>649</v>
      </c>
      <c r="P467" s="34">
        <v>131384.12</v>
      </c>
    </row>
    <row r="468" spans="1:16">
      <c r="A468" s="32" t="str">
        <f t="shared" si="11"/>
        <v>7277</v>
      </c>
      <c r="B468" s="35">
        <v>72</v>
      </c>
      <c r="C468" s="35">
        <v>77</v>
      </c>
      <c r="D468" s="35"/>
      <c r="E468" s="35">
        <v>19840</v>
      </c>
      <c r="F468" s="35">
        <v>20000</v>
      </c>
      <c r="G468" s="35">
        <v>900</v>
      </c>
      <c r="H468" s="35">
        <v>71823.91</v>
      </c>
      <c r="I468" s="35"/>
      <c r="J468" s="35">
        <v>16400</v>
      </c>
      <c r="K468" s="35">
        <v>163.97</v>
      </c>
      <c r="L468" s="35">
        <v>33995.379999999997</v>
      </c>
      <c r="M468" s="35">
        <v>409.93</v>
      </c>
      <c r="N468" s="35">
        <v>84988.45</v>
      </c>
      <c r="O468" s="35">
        <v>655.88</v>
      </c>
      <c r="P468" s="35">
        <v>135981.51999999999</v>
      </c>
    </row>
    <row r="469" spans="1:16">
      <c r="A469" s="32" t="str">
        <f t="shared" si="11"/>
        <v>7378</v>
      </c>
      <c r="B469" s="34">
        <v>73</v>
      </c>
      <c r="C469" s="34">
        <v>78</v>
      </c>
      <c r="D469" s="34"/>
      <c r="E469" s="34">
        <v>19840</v>
      </c>
      <c r="F469" s="34">
        <v>20000</v>
      </c>
      <c r="G469" s="34"/>
      <c r="H469" s="34">
        <v>73978.63</v>
      </c>
      <c r="I469" s="34"/>
      <c r="J469" s="34">
        <v>16400</v>
      </c>
      <c r="K469" s="34">
        <v>156.63</v>
      </c>
      <c r="L469" s="34">
        <v>35171.870000000003</v>
      </c>
      <c r="M469" s="34">
        <v>391.58</v>
      </c>
      <c r="N469" s="34">
        <v>87929.68</v>
      </c>
      <c r="O469" s="34">
        <v>626.52</v>
      </c>
      <c r="P469" s="34">
        <v>140687.49</v>
      </c>
    </row>
    <row r="470" spans="1:16">
      <c r="A470" s="32" t="str">
        <f t="shared" si="11"/>
        <v>7479</v>
      </c>
      <c r="B470" s="35">
        <v>74</v>
      </c>
      <c r="C470" s="35">
        <v>79</v>
      </c>
      <c r="D470" s="35"/>
      <c r="E470" s="35">
        <v>19840</v>
      </c>
      <c r="F470" s="35">
        <v>20000</v>
      </c>
      <c r="G470" s="35"/>
      <c r="H470" s="35">
        <v>76197.98</v>
      </c>
      <c r="I470" s="35"/>
      <c r="J470" s="35">
        <v>16723</v>
      </c>
      <c r="K470" s="35">
        <v>157.59</v>
      </c>
      <c r="L470" s="35">
        <v>36384.620000000003</v>
      </c>
      <c r="M470" s="35">
        <v>393.98</v>
      </c>
      <c r="N470" s="35">
        <v>90961.55</v>
      </c>
      <c r="O470" s="35">
        <v>630.36</v>
      </c>
      <c r="P470" s="35">
        <v>145538.47</v>
      </c>
    </row>
    <row r="471" spans="1:16">
      <c r="A471" s="32" t="str">
        <f t="shared" si="11"/>
        <v>7580</v>
      </c>
      <c r="B471" s="34">
        <v>75</v>
      </c>
      <c r="C471" s="34">
        <v>80</v>
      </c>
      <c r="D471" s="34"/>
      <c r="E471" s="34">
        <v>19840</v>
      </c>
      <c r="F471" s="34">
        <v>20000</v>
      </c>
      <c r="G471" s="34">
        <v>900</v>
      </c>
      <c r="H471" s="34">
        <v>79383.92</v>
      </c>
      <c r="I471" s="34">
        <v>15000</v>
      </c>
      <c r="J471" s="34">
        <v>16723</v>
      </c>
      <c r="K471" s="34">
        <v>158.38999999999999</v>
      </c>
      <c r="L471" s="34">
        <v>37634.550000000003</v>
      </c>
      <c r="M471" s="34">
        <v>395.98</v>
      </c>
      <c r="N471" s="34">
        <v>94086.37</v>
      </c>
      <c r="O471" s="34">
        <v>633.55999999999995</v>
      </c>
      <c r="P471" s="34">
        <v>150538.19</v>
      </c>
    </row>
    <row r="472" spans="1:16" ht="54">
      <c r="B472" s="33" t="s">
        <v>27</v>
      </c>
      <c r="C472" s="33" t="s">
        <v>13</v>
      </c>
      <c r="D472" s="33" t="s">
        <v>14</v>
      </c>
      <c r="E472" s="33" t="s">
        <v>15</v>
      </c>
      <c r="F472" s="33" t="s">
        <v>16</v>
      </c>
      <c r="G472" s="33" t="s">
        <v>17</v>
      </c>
      <c r="H472" s="33" t="s">
        <v>18</v>
      </c>
      <c r="I472" s="33" t="s">
        <v>19</v>
      </c>
      <c r="J472" s="33" t="s">
        <v>20</v>
      </c>
      <c r="K472" s="33" t="s">
        <v>21</v>
      </c>
      <c r="L472" s="33" t="s">
        <v>22</v>
      </c>
      <c r="M472" s="33" t="s">
        <v>23</v>
      </c>
      <c r="N472" s="33" t="s">
        <v>24</v>
      </c>
      <c r="O472" s="33" t="s">
        <v>25</v>
      </c>
      <c r="P472" s="33" t="s">
        <v>26</v>
      </c>
    </row>
    <row r="473" spans="1:16">
      <c r="A473" s="32" t="str">
        <f t="shared" ref="A473:A536" si="12">B473&amp;C473</f>
        <v>17</v>
      </c>
      <c r="B473" s="34">
        <v>1</v>
      </c>
      <c r="C473" s="34">
        <v>7</v>
      </c>
      <c r="D473" s="34">
        <v>1976</v>
      </c>
      <c r="E473" s="34">
        <v>1976</v>
      </c>
      <c r="F473" s="34">
        <v>20000</v>
      </c>
      <c r="G473" s="34"/>
      <c r="H473" s="34"/>
      <c r="I473" s="34"/>
      <c r="J473" s="34">
        <v>889.2</v>
      </c>
      <c r="K473" s="34">
        <v>10.87</v>
      </c>
      <c r="L473" s="34">
        <v>10.87</v>
      </c>
      <c r="M473" s="34">
        <v>27.17</v>
      </c>
      <c r="N473" s="34">
        <v>27.17</v>
      </c>
      <c r="O473" s="34">
        <v>43.47</v>
      </c>
      <c r="P473" s="34">
        <v>43.47</v>
      </c>
    </row>
    <row r="474" spans="1:16">
      <c r="A474" s="32" t="str">
        <f t="shared" si="12"/>
        <v>28</v>
      </c>
      <c r="B474" s="35">
        <v>2</v>
      </c>
      <c r="C474" s="35">
        <v>8</v>
      </c>
      <c r="D474" s="35">
        <v>1976</v>
      </c>
      <c r="E474" s="35">
        <v>3952</v>
      </c>
      <c r="F474" s="35">
        <v>20000</v>
      </c>
      <c r="G474" s="35"/>
      <c r="H474" s="35"/>
      <c r="I474" s="35"/>
      <c r="J474" s="35">
        <v>2417</v>
      </c>
      <c r="K474" s="35">
        <v>25.82</v>
      </c>
      <c r="L474" s="35">
        <v>37.01</v>
      </c>
      <c r="M474" s="35">
        <v>64.55</v>
      </c>
      <c r="N474" s="35">
        <v>92.54</v>
      </c>
      <c r="O474" s="35">
        <v>103.28</v>
      </c>
      <c r="P474" s="35">
        <v>148.06</v>
      </c>
    </row>
    <row r="475" spans="1:16">
      <c r="A475" s="32" t="str">
        <f t="shared" si="12"/>
        <v>39</v>
      </c>
      <c r="B475" s="34">
        <v>3</v>
      </c>
      <c r="C475" s="34">
        <v>9</v>
      </c>
      <c r="D475" s="34">
        <v>1976</v>
      </c>
      <c r="E475" s="34">
        <v>5928</v>
      </c>
      <c r="F475" s="34">
        <v>20000</v>
      </c>
      <c r="G475" s="34">
        <v>900</v>
      </c>
      <c r="H475" s="34">
        <v>900</v>
      </c>
      <c r="I475" s="34"/>
      <c r="J475" s="34">
        <v>3056</v>
      </c>
      <c r="K475" s="34">
        <v>41.09</v>
      </c>
      <c r="L475" s="34">
        <v>79.209999999999994</v>
      </c>
      <c r="M475" s="34">
        <v>102.73</v>
      </c>
      <c r="N475" s="34">
        <v>198.04</v>
      </c>
      <c r="O475" s="34">
        <v>164.36</v>
      </c>
      <c r="P475" s="34">
        <v>316.86</v>
      </c>
    </row>
    <row r="476" spans="1:16">
      <c r="A476" s="32" t="str">
        <f t="shared" si="12"/>
        <v>410</v>
      </c>
      <c r="B476" s="35">
        <v>4</v>
      </c>
      <c r="C476" s="35">
        <v>10</v>
      </c>
      <c r="D476" s="35">
        <v>1976</v>
      </c>
      <c r="E476" s="35">
        <v>7904</v>
      </c>
      <c r="F476" s="35">
        <v>20000</v>
      </c>
      <c r="G476" s="35"/>
      <c r="H476" s="35">
        <v>927</v>
      </c>
      <c r="I476" s="35"/>
      <c r="J476" s="35">
        <v>4909</v>
      </c>
      <c r="K476" s="35">
        <v>51.24</v>
      </c>
      <c r="L476" s="35">
        <v>132.83000000000001</v>
      </c>
      <c r="M476" s="35">
        <v>128.09</v>
      </c>
      <c r="N476" s="35">
        <v>332.07</v>
      </c>
      <c r="O476" s="35">
        <v>204.95</v>
      </c>
      <c r="P476" s="35">
        <v>531.30999999999995</v>
      </c>
    </row>
    <row r="477" spans="1:16">
      <c r="A477" s="32" t="str">
        <f t="shared" si="12"/>
        <v>511</v>
      </c>
      <c r="B477" s="34">
        <v>5</v>
      </c>
      <c r="C477" s="34">
        <v>11</v>
      </c>
      <c r="D477" s="34">
        <v>1976</v>
      </c>
      <c r="E477" s="34">
        <v>9880</v>
      </c>
      <c r="F477" s="34">
        <v>20000</v>
      </c>
      <c r="G477" s="34"/>
      <c r="H477" s="34">
        <v>954.81</v>
      </c>
      <c r="I477" s="34"/>
      <c r="J477" s="34">
        <v>6838</v>
      </c>
      <c r="K477" s="34">
        <v>70.599999999999994</v>
      </c>
      <c r="L477" s="34">
        <v>207.41</v>
      </c>
      <c r="M477" s="34">
        <v>176.49</v>
      </c>
      <c r="N477" s="34">
        <v>518.52</v>
      </c>
      <c r="O477" s="34">
        <v>282.39</v>
      </c>
      <c r="P477" s="34">
        <v>829.64</v>
      </c>
    </row>
    <row r="478" spans="1:16">
      <c r="A478" s="32" t="str">
        <f t="shared" si="12"/>
        <v>612</v>
      </c>
      <c r="B478" s="35">
        <v>6</v>
      </c>
      <c r="C478" s="35">
        <v>12</v>
      </c>
      <c r="D478" s="35">
        <v>1976</v>
      </c>
      <c r="E478" s="35">
        <v>11856</v>
      </c>
      <c r="F478" s="35">
        <v>20000</v>
      </c>
      <c r="G478" s="35">
        <v>900</v>
      </c>
      <c r="H478" s="35">
        <v>1883.45</v>
      </c>
      <c r="I478" s="35"/>
      <c r="J478" s="35">
        <v>7981</v>
      </c>
      <c r="K478" s="35">
        <v>90.36</v>
      </c>
      <c r="L478" s="35">
        <v>303.99</v>
      </c>
      <c r="M478" s="35">
        <v>225.89</v>
      </c>
      <c r="N478" s="35">
        <v>759.97</v>
      </c>
      <c r="O478" s="35">
        <v>361.43</v>
      </c>
      <c r="P478" s="35">
        <v>1215.95</v>
      </c>
    </row>
    <row r="479" spans="1:16">
      <c r="A479" s="32" t="str">
        <f t="shared" si="12"/>
        <v>713</v>
      </c>
      <c r="B479" s="34">
        <v>7</v>
      </c>
      <c r="C479" s="34">
        <v>13</v>
      </c>
      <c r="D479" s="34">
        <v>1976</v>
      </c>
      <c r="E479" s="34">
        <v>13832</v>
      </c>
      <c r="F479" s="34">
        <v>20000</v>
      </c>
      <c r="G479" s="34"/>
      <c r="H479" s="34">
        <v>1939.96</v>
      </c>
      <c r="I479" s="34"/>
      <c r="J479" s="34">
        <v>10041</v>
      </c>
      <c r="K479" s="34">
        <v>101.51</v>
      </c>
      <c r="L479" s="34">
        <v>414.61</v>
      </c>
      <c r="M479" s="34">
        <v>253.77</v>
      </c>
      <c r="N479" s="34">
        <v>1036.54</v>
      </c>
      <c r="O479" s="34">
        <v>406.03</v>
      </c>
      <c r="P479" s="34">
        <v>1658.46</v>
      </c>
    </row>
    <row r="480" spans="1:16">
      <c r="A480" s="32" t="str">
        <f t="shared" si="12"/>
        <v>814</v>
      </c>
      <c r="B480" s="35">
        <v>8</v>
      </c>
      <c r="C480" s="35">
        <v>14</v>
      </c>
      <c r="D480" s="35">
        <v>1976</v>
      </c>
      <c r="E480" s="35">
        <v>15808</v>
      </c>
      <c r="F480" s="35">
        <v>20000</v>
      </c>
      <c r="G480" s="35"/>
      <c r="H480" s="35">
        <v>1998.16</v>
      </c>
      <c r="I480" s="35"/>
      <c r="J480" s="35">
        <v>12182</v>
      </c>
      <c r="K480" s="35">
        <v>121.9</v>
      </c>
      <c r="L480" s="35">
        <v>548.95000000000005</v>
      </c>
      <c r="M480" s="35">
        <v>304.74</v>
      </c>
      <c r="N480" s="35">
        <v>1372.38</v>
      </c>
      <c r="O480" s="35">
        <v>487.59</v>
      </c>
      <c r="P480" s="35">
        <v>2195.8000000000002</v>
      </c>
    </row>
    <row r="481" spans="1:16">
      <c r="A481" s="32" t="str">
        <f t="shared" si="12"/>
        <v>915</v>
      </c>
      <c r="B481" s="34">
        <v>9</v>
      </c>
      <c r="C481" s="34">
        <v>15</v>
      </c>
      <c r="D481" s="34">
        <v>1976</v>
      </c>
      <c r="E481" s="34">
        <v>17784</v>
      </c>
      <c r="F481" s="34">
        <v>20000</v>
      </c>
      <c r="G481" s="34">
        <v>900</v>
      </c>
      <c r="H481" s="34">
        <v>2958.1</v>
      </c>
      <c r="I481" s="34"/>
      <c r="J481" s="34">
        <v>13516</v>
      </c>
      <c r="K481" s="34">
        <v>142.69</v>
      </c>
      <c r="L481" s="34">
        <v>708.11</v>
      </c>
      <c r="M481" s="34">
        <v>356.72</v>
      </c>
      <c r="N481" s="34">
        <v>1770.26</v>
      </c>
      <c r="O481" s="34">
        <v>570.75</v>
      </c>
      <c r="P481" s="34">
        <v>2832.42</v>
      </c>
    </row>
    <row r="482" spans="1:16">
      <c r="A482" s="32" t="str">
        <f t="shared" si="12"/>
        <v>1016</v>
      </c>
      <c r="B482" s="35">
        <v>10</v>
      </c>
      <c r="C482" s="35">
        <v>16</v>
      </c>
      <c r="D482" s="35">
        <v>1976</v>
      </c>
      <c r="E482" s="35">
        <v>19760</v>
      </c>
      <c r="F482" s="35">
        <v>20000</v>
      </c>
      <c r="G482" s="35"/>
      <c r="H482" s="35">
        <v>3046.84</v>
      </c>
      <c r="I482" s="35"/>
      <c r="J482" s="35">
        <v>15798</v>
      </c>
      <c r="K482" s="35">
        <v>154.9</v>
      </c>
      <c r="L482" s="35">
        <v>884.25</v>
      </c>
      <c r="M482" s="35">
        <v>387.24</v>
      </c>
      <c r="N482" s="35">
        <v>2210.61</v>
      </c>
      <c r="O482" s="35">
        <v>619.59</v>
      </c>
      <c r="P482" s="35">
        <v>3536.98</v>
      </c>
    </row>
    <row r="483" spans="1:16">
      <c r="A483" s="32" t="str">
        <f t="shared" si="12"/>
        <v>1117</v>
      </c>
      <c r="B483" s="34">
        <v>11</v>
      </c>
      <c r="C483" s="34">
        <v>17</v>
      </c>
      <c r="D483" s="34"/>
      <c r="E483" s="34">
        <v>19760</v>
      </c>
      <c r="F483" s="34">
        <v>20000</v>
      </c>
      <c r="G483" s="34"/>
      <c r="H483" s="34">
        <v>3138.25</v>
      </c>
      <c r="I483" s="34"/>
      <c r="J483" s="34">
        <v>16113</v>
      </c>
      <c r="K483" s="34">
        <v>157.97999999999999</v>
      </c>
      <c r="L483" s="34">
        <v>1068.75</v>
      </c>
      <c r="M483" s="34">
        <v>394.95</v>
      </c>
      <c r="N483" s="34">
        <v>2671.88</v>
      </c>
      <c r="O483" s="34">
        <v>631.91999999999996</v>
      </c>
      <c r="P483" s="34">
        <v>4275.01</v>
      </c>
    </row>
    <row r="484" spans="1:16">
      <c r="A484" s="32" t="str">
        <f t="shared" si="12"/>
        <v>1218</v>
      </c>
      <c r="B484" s="35">
        <v>12</v>
      </c>
      <c r="C484" s="35">
        <v>18</v>
      </c>
      <c r="D484" s="35"/>
      <c r="E484" s="35">
        <v>19760</v>
      </c>
      <c r="F484" s="35">
        <v>20000</v>
      </c>
      <c r="G484" s="35">
        <v>900</v>
      </c>
      <c r="H484" s="35">
        <v>4132.3999999999996</v>
      </c>
      <c r="I484" s="35"/>
      <c r="J484" s="35">
        <v>15534</v>
      </c>
      <c r="K484" s="35">
        <v>161.13</v>
      </c>
      <c r="L484" s="35">
        <v>1261.95</v>
      </c>
      <c r="M484" s="35">
        <v>402.83</v>
      </c>
      <c r="N484" s="35">
        <v>3154.86</v>
      </c>
      <c r="O484" s="35">
        <v>644.52</v>
      </c>
      <c r="P484" s="35">
        <v>5047.78</v>
      </c>
    </row>
    <row r="485" spans="1:16">
      <c r="A485" s="32" t="str">
        <f t="shared" si="12"/>
        <v>1319</v>
      </c>
      <c r="B485" s="34">
        <v>13</v>
      </c>
      <c r="C485" s="34">
        <v>19</v>
      </c>
      <c r="D485" s="34"/>
      <c r="E485" s="34">
        <v>19760</v>
      </c>
      <c r="F485" s="34">
        <v>20000</v>
      </c>
      <c r="G485" s="34"/>
      <c r="H485" s="34">
        <v>4256.37</v>
      </c>
      <c r="I485" s="34"/>
      <c r="J485" s="34">
        <v>15842</v>
      </c>
      <c r="K485" s="34">
        <v>155.34</v>
      </c>
      <c r="L485" s="34">
        <v>1455.14</v>
      </c>
      <c r="M485" s="34">
        <v>388.35</v>
      </c>
      <c r="N485" s="34">
        <v>3637.86</v>
      </c>
      <c r="O485" s="34">
        <v>621.36</v>
      </c>
      <c r="P485" s="34">
        <v>5820.57</v>
      </c>
    </row>
    <row r="486" spans="1:16">
      <c r="A486" s="32" t="str">
        <f t="shared" si="12"/>
        <v>1420</v>
      </c>
      <c r="B486" s="35">
        <v>14</v>
      </c>
      <c r="C486" s="35">
        <v>20</v>
      </c>
      <c r="D486" s="35"/>
      <c r="E486" s="35">
        <v>19760</v>
      </c>
      <c r="F486" s="35">
        <v>20000</v>
      </c>
      <c r="G486" s="35"/>
      <c r="H486" s="35">
        <v>4384.0600000000004</v>
      </c>
      <c r="I486" s="35"/>
      <c r="J486" s="35">
        <v>16157</v>
      </c>
      <c r="K486" s="35">
        <v>158.41999999999999</v>
      </c>
      <c r="L486" s="35">
        <v>1657.22</v>
      </c>
      <c r="M486" s="35">
        <v>396.05</v>
      </c>
      <c r="N486" s="35">
        <v>4143.04</v>
      </c>
      <c r="O486" s="35">
        <v>633.67999999999995</v>
      </c>
      <c r="P486" s="35">
        <v>6628.87</v>
      </c>
    </row>
    <row r="487" spans="1:16">
      <c r="A487" s="32" t="str">
        <f t="shared" si="12"/>
        <v>1521</v>
      </c>
      <c r="B487" s="34">
        <v>15</v>
      </c>
      <c r="C487" s="34">
        <v>21</v>
      </c>
      <c r="D487" s="34"/>
      <c r="E487" s="34">
        <v>19760</v>
      </c>
      <c r="F487" s="34">
        <v>20000</v>
      </c>
      <c r="G487" s="34">
        <v>900</v>
      </c>
      <c r="H487" s="34">
        <v>5415.58</v>
      </c>
      <c r="I487" s="34"/>
      <c r="J487" s="34">
        <v>15578</v>
      </c>
      <c r="K487" s="34">
        <v>161.57</v>
      </c>
      <c r="L487" s="34">
        <v>1868.5</v>
      </c>
      <c r="M487" s="34">
        <v>403.93</v>
      </c>
      <c r="N487" s="34">
        <v>4671.26</v>
      </c>
      <c r="O487" s="34">
        <v>646.28</v>
      </c>
      <c r="P487" s="34">
        <v>7474.02</v>
      </c>
    </row>
    <row r="488" spans="1:16">
      <c r="A488" s="32" t="str">
        <f t="shared" si="12"/>
        <v>1622</v>
      </c>
      <c r="B488" s="35">
        <v>16</v>
      </c>
      <c r="C488" s="35">
        <v>22</v>
      </c>
      <c r="D488" s="35"/>
      <c r="E488" s="35">
        <v>19760</v>
      </c>
      <c r="F488" s="35">
        <v>20000</v>
      </c>
      <c r="G488" s="35"/>
      <c r="H488" s="35">
        <v>5578.05</v>
      </c>
      <c r="I488" s="35"/>
      <c r="J488" s="35">
        <v>15888</v>
      </c>
      <c r="K488" s="35">
        <v>155.78</v>
      </c>
      <c r="L488" s="35">
        <v>2080.34</v>
      </c>
      <c r="M488" s="35">
        <v>389.45</v>
      </c>
      <c r="N488" s="35">
        <v>5200.8500000000004</v>
      </c>
      <c r="O488" s="35">
        <v>623.12</v>
      </c>
      <c r="P488" s="35">
        <v>8321.36</v>
      </c>
    </row>
    <row r="489" spans="1:16">
      <c r="A489" s="32" t="str">
        <f t="shared" si="12"/>
        <v>1723</v>
      </c>
      <c r="B489" s="34">
        <v>17</v>
      </c>
      <c r="C489" s="34">
        <v>23</v>
      </c>
      <c r="D489" s="34"/>
      <c r="E489" s="34">
        <v>19760</v>
      </c>
      <c r="F489" s="34">
        <v>20000</v>
      </c>
      <c r="G489" s="34"/>
      <c r="H489" s="34">
        <v>5745.39</v>
      </c>
      <c r="I489" s="34"/>
      <c r="J489" s="34">
        <v>16203</v>
      </c>
      <c r="K489" s="34">
        <v>158.88</v>
      </c>
      <c r="L489" s="34">
        <v>2301.63</v>
      </c>
      <c r="M489" s="34">
        <v>397.2</v>
      </c>
      <c r="N489" s="34">
        <v>5754.07</v>
      </c>
      <c r="O489" s="34">
        <v>635.52</v>
      </c>
      <c r="P489" s="34">
        <v>9206.52</v>
      </c>
    </row>
    <row r="490" spans="1:16">
      <c r="A490" s="32" t="str">
        <f t="shared" si="12"/>
        <v>1824</v>
      </c>
      <c r="B490" s="35">
        <v>18</v>
      </c>
      <c r="C490" s="35">
        <v>24</v>
      </c>
      <c r="D490" s="35"/>
      <c r="E490" s="35">
        <v>19760</v>
      </c>
      <c r="F490" s="35">
        <v>20000</v>
      </c>
      <c r="G490" s="35">
        <v>900</v>
      </c>
      <c r="H490" s="35">
        <v>6817.75</v>
      </c>
      <c r="I490" s="35"/>
      <c r="J490" s="35">
        <v>15626</v>
      </c>
      <c r="K490" s="35">
        <v>162.03</v>
      </c>
      <c r="L490" s="35">
        <v>2532.71</v>
      </c>
      <c r="M490" s="35">
        <v>405.08</v>
      </c>
      <c r="N490" s="35">
        <v>6331.77</v>
      </c>
      <c r="O490" s="35">
        <v>648.12</v>
      </c>
      <c r="P490" s="35">
        <v>10130.83</v>
      </c>
    </row>
    <row r="491" spans="1:16">
      <c r="A491" s="32" t="str">
        <f t="shared" si="12"/>
        <v>1925</v>
      </c>
      <c r="B491" s="34">
        <v>19</v>
      </c>
      <c r="C491" s="34">
        <v>25</v>
      </c>
      <c r="D491" s="34"/>
      <c r="E491" s="34">
        <v>19760</v>
      </c>
      <c r="F491" s="34">
        <v>20000</v>
      </c>
      <c r="G491" s="34"/>
      <c r="H491" s="34">
        <v>7022.29</v>
      </c>
      <c r="I491" s="34"/>
      <c r="J491" s="34">
        <v>15936</v>
      </c>
      <c r="K491" s="34">
        <v>156.26</v>
      </c>
      <c r="L491" s="34">
        <v>2764.95</v>
      </c>
      <c r="M491" s="34">
        <v>390.65</v>
      </c>
      <c r="N491" s="34">
        <v>6912.38</v>
      </c>
      <c r="O491" s="34">
        <v>625.04</v>
      </c>
      <c r="P491" s="34">
        <v>11059.8</v>
      </c>
    </row>
    <row r="492" spans="1:16">
      <c r="A492" s="32" t="str">
        <f t="shared" si="12"/>
        <v>2026</v>
      </c>
      <c r="B492" s="35">
        <v>20</v>
      </c>
      <c r="C492" s="35">
        <v>26</v>
      </c>
      <c r="D492" s="35"/>
      <c r="E492" s="35">
        <v>19760</v>
      </c>
      <c r="F492" s="35">
        <v>20000</v>
      </c>
      <c r="G492" s="35"/>
      <c r="H492" s="35">
        <v>7232.95</v>
      </c>
      <c r="I492" s="35"/>
      <c r="J492" s="35">
        <v>16253</v>
      </c>
      <c r="K492" s="35">
        <v>159.36000000000001</v>
      </c>
      <c r="L492" s="35">
        <v>3007.26</v>
      </c>
      <c r="M492" s="35">
        <v>398.4</v>
      </c>
      <c r="N492" s="35">
        <v>7518.15</v>
      </c>
      <c r="O492" s="35">
        <v>637.44000000000005</v>
      </c>
      <c r="P492" s="35">
        <v>12029.03</v>
      </c>
    </row>
    <row r="493" spans="1:16">
      <c r="A493" s="32" t="str">
        <f t="shared" si="12"/>
        <v>2127</v>
      </c>
      <c r="B493" s="34">
        <v>21</v>
      </c>
      <c r="C493" s="34">
        <v>27</v>
      </c>
      <c r="D493" s="34"/>
      <c r="E493" s="34">
        <v>19760</v>
      </c>
      <c r="F493" s="34">
        <v>20000</v>
      </c>
      <c r="G493" s="34">
        <v>900</v>
      </c>
      <c r="H493" s="34">
        <v>8349.94</v>
      </c>
      <c r="I493" s="34"/>
      <c r="J493" s="34">
        <v>15676</v>
      </c>
      <c r="K493" s="34">
        <v>162.53</v>
      </c>
      <c r="L493" s="34">
        <v>3260.01</v>
      </c>
      <c r="M493" s="34">
        <v>406.33</v>
      </c>
      <c r="N493" s="34">
        <v>8150.02</v>
      </c>
      <c r="O493" s="34">
        <v>650.12</v>
      </c>
      <c r="P493" s="34">
        <v>13040.03</v>
      </c>
    </row>
    <row r="494" spans="1:16">
      <c r="A494" s="32" t="str">
        <f t="shared" si="12"/>
        <v>2228</v>
      </c>
      <c r="B494" s="35">
        <v>22</v>
      </c>
      <c r="C494" s="35">
        <v>28</v>
      </c>
      <c r="D494" s="35"/>
      <c r="E494" s="35">
        <v>19760</v>
      </c>
      <c r="F494" s="35">
        <v>20000</v>
      </c>
      <c r="G494" s="35"/>
      <c r="H494" s="35">
        <v>8600.44</v>
      </c>
      <c r="I494" s="35"/>
      <c r="J494" s="35">
        <v>15987</v>
      </c>
      <c r="K494" s="35">
        <v>156.76</v>
      </c>
      <c r="L494" s="35">
        <v>3514.57</v>
      </c>
      <c r="M494" s="35">
        <v>391.9</v>
      </c>
      <c r="N494" s="35">
        <v>8786.42</v>
      </c>
      <c r="O494" s="35">
        <v>627.04</v>
      </c>
      <c r="P494" s="35">
        <v>14058.27</v>
      </c>
    </row>
    <row r="495" spans="1:16">
      <c r="A495" s="32" t="str">
        <f t="shared" si="12"/>
        <v>2329</v>
      </c>
      <c r="B495" s="34">
        <v>23</v>
      </c>
      <c r="C495" s="34">
        <v>29</v>
      </c>
      <c r="D495" s="34"/>
      <c r="E495" s="34">
        <v>19760</v>
      </c>
      <c r="F495" s="34">
        <v>20000</v>
      </c>
      <c r="G495" s="34"/>
      <c r="H495" s="34">
        <v>8858.4500000000007</v>
      </c>
      <c r="I495" s="34"/>
      <c r="J495" s="34">
        <v>16305</v>
      </c>
      <c r="K495" s="34">
        <v>159.87</v>
      </c>
      <c r="L495" s="34">
        <v>3779.87</v>
      </c>
      <c r="M495" s="34">
        <v>399.68</v>
      </c>
      <c r="N495" s="34">
        <v>9449.68</v>
      </c>
      <c r="O495" s="34">
        <v>639.48</v>
      </c>
      <c r="P495" s="34">
        <v>15119.49</v>
      </c>
    </row>
    <row r="496" spans="1:16">
      <c r="A496" s="32" t="str">
        <f t="shared" si="12"/>
        <v>2430</v>
      </c>
      <c r="B496" s="35">
        <v>24</v>
      </c>
      <c r="C496" s="35">
        <v>30</v>
      </c>
      <c r="D496" s="35"/>
      <c r="E496" s="35">
        <v>19760</v>
      </c>
      <c r="F496" s="35">
        <v>20000</v>
      </c>
      <c r="G496" s="35">
        <v>900</v>
      </c>
      <c r="H496" s="35">
        <v>10024.209999999999</v>
      </c>
      <c r="I496" s="35"/>
      <c r="J496" s="35">
        <v>15729</v>
      </c>
      <c r="K496" s="35">
        <v>163.05000000000001</v>
      </c>
      <c r="L496" s="35">
        <v>4056.32</v>
      </c>
      <c r="M496" s="35">
        <v>407.63</v>
      </c>
      <c r="N496" s="35">
        <v>10140.799999999999</v>
      </c>
      <c r="O496" s="35">
        <v>652.20000000000005</v>
      </c>
      <c r="P496" s="35">
        <v>16225.28</v>
      </c>
    </row>
    <row r="497" spans="1:16">
      <c r="A497" s="32" t="str">
        <f t="shared" si="12"/>
        <v>2531</v>
      </c>
      <c r="B497" s="34">
        <v>25</v>
      </c>
      <c r="C497" s="34">
        <v>31</v>
      </c>
      <c r="D497" s="34"/>
      <c r="E497" s="34">
        <v>19760</v>
      </c>
      <c r="F497" s="34">
        <v>20000</v>
      </c>
      <c r="G497" s="34"/>
      <c r="H497" s="34">
        <v>10324.93</v>
      </c>
      <c r="I497" s="34"/>
      <c r="J497" s="34">
        <v>16041</v>
      </c>
      <c r="K497" s="34">
        <v>157.29</v>
      </c>
      <c r="L497" s="34">
        <v>4335.3</v>
      </c>
      <c r="M497" s="34">
        <v>393.23</v>
      </c>
      <c r="N497" s="34">
        <v>10838.25</v>
      </c>
      <c r="O497" s="34">
        <v>629.16</v>
      </c>
      <c r="P497" s="34">
        <v>17341.2</v>
      </c>
    </row>
    <row r="498" spans="1:16">
      <c r="A498" s="32" t="str">
        <f t="shared" si="12"/>
        <v>2632</v>
      </c>
      <c r="B498" s="35">
        <v>26</v>
      </c>
      <c r="C498" s="35">
        <v>32</v>
      </c>
      <c r="D498" s="35"/>
      <c r="E498" s="35">
        <v>19760</v>
      </c>
      <c r="F498" s="35">
        <v>20000</v>
      </c>
      <c r="G498" s="35"/>
      <c r="H498" s="35">
        <v>10634.68</v>
      </c>
      <c r="I498" s="35"/>
      <c r="J498" s="35">
        <v>16360</v>
      </c>
      <c r="K498" s="35">
        <v>160.41</v>
      </c>
      <c r="L498" s="35">
        <v>4625.7700000000004</v>
      </c>
      <c r="M498" s="35">
        <v>401.03</v>
      </c>
      <c r="N498" s="35">
        <v>11564.42</v>
      </c>
      <c r="O498" s="35">
        <v>641.64</v>
      </c>
      <c r="P498" s="35">
        <v>18503.07</v>
      </c>
    </row>
    <row r="499" spans="1:16">
      <c r="A499" s="32" t="str">
        <f t="shared" si="12"/>
        <v>2733</v>
      </c>
      <c r="B499" s="34">
        <v>27</v>
      </c>
      <c r="C499" s="34">
        <v>33</v>
      </c>
      <c r="D499" s="34"/>
      <c r="E499" s="34">
        <v>19760</v>
      </c>
      <c r="F499" s="34">
        <v>20000</v>
      </c>
      <c r="G499" s="34">
        <v>900</v>
      </c>
      <c r="H499" s="34">
        <v>11853.72</v>
      </c>
      <c r="I499" s="34"/>
      <c r="J499" s="34">
        <v>15785</v>
      </c>
      <c r="K499" s="34">
        <v>163.6</v>
      </c>
      <c r="L499" s="34">
        <v>4928.1400000000003</v>
      </c>
      <c r="M499" s="34">
        <v>409</v>
      </c>
      <c r="N499" s="34">
        <v>12320.35</v>
      </c>
      <c r="O499" s="34">
        <v>654.4</v>
      </c>
      <c r="P499" s="34">
        <v>19712.57</v>
      </c>
    </row>
    <row r="500" spans="1:16">
      <c r="A500" s="32" t="str">
        <f t="shared" si="12"/>
        <v>2834</v>
      </c>
      <c r="B500" s="35">
        <v>28</v>
      </c>
      <c r="C500" s="35">
        <v>34</v>
      </c>
      <c r="D500" s="35"/>
      <c r="E500" s="35">
        <v>19760</v>
      </c>
      <c r="F500" s="35">
        <v>20000</v>
      </c>
      <c r="G500" s="35"/>
      <c r="H500" s="35">
        <v>12209.33</v>
      </c>
      <c r="I500" s="35"/>
      <c r="J500" s="35">
        <v>16098</v>
      </c>
      <c r="K500" s="35">
        <v>157.85</v>
      </c>
      <c r="L500" s="35">
        <v>5233.84</v>
      </c>
      <c r="M500" s="35">
        <v>394.63</v>
      </c>
      <c r="N500" s="35">
        <v>13084.59</v>
      </c>
      <c r="O500" s="35">
        <v>631.4</v>
      </c>
      <c r="P500" s="35">
        <v>20935.34</v>
      </c>
    </row>
    <row r="501" spans="1:16">
      <c r="A501" s="32" t="str">
        <f t="shared" si="12"/>
        <v>2935</v>
      </c>
      <c r="B501" s="34">
        <v>29</v>
      </c>
      <c r="C501" s="34">
        <v>35</v>
      </c>
      <c r="D501" s="34"/>
      <c r="E501" s="34">
        <v>19760</v>
      </c>
      <c r="F501" s="34">
        <v>20000</v>
      </c>
      <c r="G501" s="34"/>
      <c r="H501" s="34">
        <v>12575.61</v>
      </c>
      <c r="I501" s="34"/>
      <c r="J501" s="34">
        <v>16417</v>
      </c>
      <c r="K501" s="34">
        <v>160.97999999999999</v>
      </c>
      <c r="L501" s="34">
        <v>5551.83</v>
      </c>
      <c r="M501" s="34">
        <v>402.45</v>
      </c>
      <c r="N501" s="34">
        <v>13879.58</v>
      </c>
      <c r="O501" s="34">
        <v>643.91999999999996</v>
      </c>
      <c r="P501" s="34">
        <v>22207.32</v>
      </c>
    </row>
    <row r="502" spans="1:16">
      <c r="A502" s="32" t="str">
        <f t="shared" si="12"/>
        <v>3036</v>
      </c>
      <c r="B502" s="35">
        <v>30</v>
      </c>
      <c r="C502" s="35">
        <v>36</v>
      </c>
      <c r="D502" s="35"/>
      <c r="E502" s="35">
        <v>19760</v>
      </c>
      <c r="F502" s="35">
        <v>20000</v>
      </c>
      <c r="G502" s="35">
        <v>900</v>
      </c>
      <c r="H502" s="35">
        <v>13852.88</v>
      </c>
      <c r="I502" s="35"/>
      <c r="J502" s="35">
        <v>15843</v>
      </c>
      <c r="K502" s="35">
        <v>164.17</v>
      </c>
      <c r="L502" s="35">
        <v>5882.56</v>
      </c>
      <c r="M502" s="35">
        <v>410.43</v>
      </c>
      <c r="N502" s="35">
        <v>14706.39</v>
      </c>
      <c r="O502" s="35">
        <v>656.68</v>
      </c>
      <c r="P502" s="35">
        <v>23530.22</v>
      </c>
    </row>
    <row r="503" spans="1:16">
      <c r="A503" s="32" t="str">
        <f t="shared" si="12"/>
        <v>3137</v>
      </c>
      <c r="B503" s="34">
        <v>31</v>
      </c>
      <c r="C503" s="34">
        <v>37</v>
      </c>
      <c r="D503" s="34"/>
      <c r="E503" s="34">
        <v>19760</v>
      </c>
      <c r="F503" s="34">
        <v>20000</v>
      </c>
      <c r="G503" s="34"/>
      <c r="H503" s="34">
        <v>14268.47</v>
      </c>
      <c r="I503" s="34"/>
      <c r="J503" s="34">
        <v>16156</v>
      </c>
      <c r="K503" s="34">
        <v>158.41999999999999</v>
      </c>
      <c r="L503" s="34">
        <v>6217.45</v>
      </c>
      <c r="M503" s="34">
        <v>396.05</v>
      </c>
      <c r="N503" s="34">
        <v>15543.63</v>
      </c>
      <c r="O503" s="34">
        <v>633.67999999999995</v>
      </c>
      <c r="P503" s="34">
        <v>24869.81</v>
      </c>
    </row>
    <row r="504" spans="1:16">
      <c r="A504" s="32" t="str">
        <f t="shared" si="12"/>
        <v>3238</v>
      </c>
      <c r="B504" s="35">
        <v>32</v>
      </c>
      <c r="C504" s="35">
        <v>38</v>
      </c>
      <c r="D504" s="35"/>
      <c r="E504" s="35">
        <v>19760</v>
      </c>
      <c r="F504" s="35">
        <v>20000</v>
      </c>
      <c r="G504" s="35"/>
      <c r="H504" s="35">
        <v>14696.52</v>
      </c>
      <c r="I504" s="35"/>
      <c r="J504" s="35">
        <v>16476</v>
      </c>
      <c r="K504" s="35">
        <v>161.56</v>
      </c>
      <c r="L504" s="35">
        <v>6565.54</v>
      </c>
      <c r="M504" s="35">
        <v>403.9</v>
      </c>
      <c r="N504" s="35">
        <v>16413.84</v>
      </c>
      <c r="O504" s="35">
        <v>646.24</v>
      </c>
      <c r="P504" s="35">
        <v>26262.14</v>
      </c>
    </row>
    <row r="505" spans="1:16">
      <c r="A505" s="32" t="str">
        <f t="shared" si="12"/>
        <v>3339</v>
      </c>
      <c r="B505" s="34">
        <v>33</v>
      </c>
      <c r="C505" s="34">
        <v>39</v>
      </c>
      <c r="D505" s="34"/>
      <c r="E505" s="34">
        <v>19760</v>
      </c>
      <c r="F505" s="34">
        <v>20000</v>
      </c>
      <c r="G505" s="34">
        <v>900</v>
      </c>
      <c r="H505" s="34">
        <v>16037.42</v>
      </c>
      <c r="I505" s="34"/>
      <c r="J505" s="34">
        <v>15902</v>
      </c>
      <c r="K505" s="34">
        <v>164.76</v>
      </c>
      <c r="L505" s="34">
        <v>6927.26</v>
      </c>
      <c r="M505" s="34">
        <v>411.9</v>
      </c>
      <c r="N505" s="34">
        <v>17318.150000000001</v>
      </c>
      <c r="O505" s="34">
        <v>659.04</v>
      </c>
      <c r="P505" s="34">
        <v>27709.05</v>
      </c>
    </row>
    <row r="506" spans="1:16">
      <c r="A506" s="32" t="str">
        <f t="shared" si="12"/>
        <v>3440</v>
      </c>
      <c r="B506" s="35">
        <v>34</v>
      </c>
      <c r="C506" s="35">
        <v>40</v>
      </c>
      <c r="D506" s="35"/>
      <c r="E506" s="35">
        <v>19760</v>
      </c>
      <c r="F506" s="35">
        <v>20000</v>
      </c>
      <c r="G506" s="35"/>
      <c r="H506" s="35">
        <v>16518.54</v>
      </c>
      <c r="I506" s="35"/>
      <c r="J506" s="35">
        <v>16215</v>
      </c>
      <c r="K506" s="35">
        <v>159.02000000000001</v>
      </c>
      <c r="L506" s="35">
        <v>7294.1</v>
      </c>
      <c r="M506" s="35">
        <v>397.55</v>
      </c>
      <c r="N506" s="35">
        <v>18235.25</v>
      </c>
      <c r="O506" s="35">
        <v>636.08000000000004</v>
      </c>
      <c r="P506" s="35">
        <v>29176.400000000001</v>
      </c>
    </row>
    <row r="507" spans="1:16">
      <c r="A507" s="32" t="str">
        <f t="shared" si="12"/>
        <v>3541</v>
      </c>
      <c r="B507" s="34">
        <v>35</v>
      </c>
      <c r="C507" s="34">
        <v>41</v>
      </c>
      <c r="D507" s="34"/>
      <c r="E507" s="34">
        <v>19760</v>
      </c>
      <c r="F507" s="34">
        <v>20000</v>
      </c>
      <c r="G507" s="34"/>
      <c r="H507" s="34">
        <v>17014.099999999999</v>
      </c>
      <c r="I507" s="34"/>
      <c r="J507" s="34">
        <v>16535</v>
      </c>
      <c r="K507" s="34">
        <v>162.15</v>
      </c>
      <c r="L507" s="34">
        <v>7675.07</v>
      </c>
      <c r="M507" s="34">
        <v>405.38</v>
      </c>
      <c r="N507" s="34">
        <v>19187.68</v>
      </c>
      <c r="O507" s="34">
        <v>648.6</v>
      </c>
      <c r="P507" s="34">
        <v>30700.29</v>
      </c>
    </row>
    <row r="508" spans="1:16">
      <c r="A508" s="32" t="str">
        <f t="shared" si="12"/>
        <v>3642</v>
      </c>
      <c r="B508" s="35">
        <v>36</v>
      </c>
      <c r="C508" s="35">
        <v>42</v>
      </c>
      <c r="D508" s="35"/>
      <c r="E508" s="35">
        <v>19760</v>
      </c>
      <c r="F508" s="35">
        <v>20000</v>
      </c>
      <c r="G508" s="35">
        <v>900</v>
      </c>
      <c r="H508" s="35">
        <v>18424.52</v>
      </c>
      <c r="I508" s="35"/>
      <c r="J508" s="35">
        <v>15962</v>
      </c>
      <c r="K508" s="35">
        <v>165.35</v>
      </c>
      <c r="L508" s="35">
        <v>8070.67</v>
      </c>
      <c r="M508" s="35">
        <v>413.38</v>
      </c>
      <c r="N508" s="35">
        <v>20176.689999999999</v>
      </c>
      <c r="O508" s="35">
        <v>661.4</v>
      </c>
      <c r="P508" s="35">
        <v>32282.7</v>
      </c>
    </row>
    <row r="509" spans="1:16">
      <c r="A509" s="32" t="str">
        <f t="shared" si="12"/>
        <v>3743</v>
      </c>
      <c r="B509" s="34">
        <v>37</v>
      </c>
      <c r="C509" s="34">
        <v>43</v>
      </c>
      <c r="D509" s="34"/>
      <c r="E509" s="34">
        <v>19760</v>
      </c>
      <c r="F509" s="34">
        <v>20000</v>
      </c>
      <c r="G509" s="34"/>
      <c r="H509" s="34">
        <v>18977.259999999998</v>
      </c>
      <c r="I509" s="34"/>
      <c r="J509" s="34">
        <v>16275</v>
      </c>
      <c r="K509" s="34">
        <v>159.62</v>
      </c>
      <c r="L509" s="34">
        <v>8472.42</v>
      </c>
      <c r="M509" s="34">
        <v>399.05</v>
      </c>
      <c r="N509" s="34">
        <v>21181.040000000001</v>
      </c>
      <c r="O509" s="34">
        <v>638.48</v>
      </c>
      <c r="P509" s="34">
        <v>33889.660000000003</v>
      </c>
    </row>
    <row r="510" spans="1:16">
      <c r="A510" s="32" t="str">
        <f t="shared" si="12"/>
        <v>3844</v>
      </c>
      <c r="B510" s="35">
        <v>38</v>
      </c>
      <c r="C510" s="35">
        <v>44</v>
      </c>
      <c r="D510" s="35"/>
      <c r="E510" s="35">
        <v>19760</v>
      </c>
      <c r="F510" s="35">
        <v>20000</v>
      </c>
      <c r="G510" s="35"/>
      <c r="H510" s="35">
        <v>19546.57</v>
      </c>
      <c r="I510" s="35"/>
      <c r="J510" s="35">
        <v>16595</v>
      </c>
      <c r="K510" s="35">
        <v>162.75</v>
      </c>
      <c r="L510" s="35">
        <v>8889.34</v>
      </c>
      <c r="M510" s="35">
        <v>406.88</v>
      </c>
      <c r="N510" s="35">
        <v>22223.34</v>
      </c>
      <c r="O510" s="35">
        <v>651</v>
      </c>
      <c r="P510" s="35">
        <v>35557.35</v>
      </c>
    </row>
    <row r="511" spans="1:16">
      <c r="A511" s="32" t="str">
        <f t="shared" si="12"/>
        <v>3945</v>
      </c>
      <c r="B511" s="34">
        <v>39</v>
      </c>
      <c r="C511" s="34">
        <v>45</v>
      </c>
      <c r="D511" s="34"/>
      <c r="E511" s="34">
        <v>19760</v>
      </c>
      <c r="F511" s="34">
        <v>20000</v>
      </c>
      <c r="G511" s="34">
        <v>900</v>
      </c>
      <c r="H511" s="34">
        <v>21032.97</v>
      </c>
      <c r="I511" s="34"/>
      <c r="J511" s="34">
        <v>16021</v>
      </c>
      <c r="K511" s="34">
        <v>165.95</v>
      </c>
      <c r="L511" s="34">
        <v>9321.9699999999993</v>
      </c>
      <c r="M511" s="34">
        <v>414.88</v>
      </c>
      <c r="N511" s="34">
        <v>23304.92</v>
      </c>
      <c r="O511" s="34">
        <v>663.8</v>
      </c>
      <c r="P511" s="34">
        <v>37287.870000000003</v>
      </c>
    </row>
    <row r="512" spans="1:16">
      <c r="A512" s="32" t="str">
        <f t="shared" si="12"/>
        <v>4046</v>
      </c>
      <c r="B512" s="35">
        <v>40</v>
      </c>
      <c r="C512" s="35">
        <v>46</v>
      </c>
      <c r="D512" s="35"/>
      <c r="E512" s="35">
        <v>19760</v>
      </c>
      <c r="F512" s="35">
        <v>20000</v>
      </c>
      <c r="G512" s="35"/>
      <c r="H512" s="35">
        <v>21663.96</v>
      </c>
      <c r="I512" s="35"/>
      <c r="J512" s="35">
        <v>16334</v>
      </c>
      <c r="K512" s="35">
        <v>160.21</v>
      </c>
      <c r="L512" s="35">
        <v>9761.84</v>
      </c>
      <c r="M512" s="35">
        <v>400.53</v>
      </c>
      <c r="N512" s="35">
        <v>24404.59</v>
      </c>
      <c r="O512" s="35">
        <v>640.84</v>
      </c>
      <c r="P512" s="35">
        <v>39047.35</v>
      </c>
    </row>
    <row r="513" spans="1:16">
      <c r="A513" s="32" t="str">
        <f t="shared" si="12"/>
        <v>4147</v>
      </c>
      <c r="B513" s="34">
        <v>41</v>
      </c>
      <c r="C513" s="34">
        <v>47</v>
      </c>
      <c r="D513" s="34"/>
      <c r="E513" s="34">
        <v>19760</v>
      </c>
      <c r="F513" s="34">
        <v>20000</v>
      </c>
      <c r="G513" s="34"/>
      <c r="H513" s="34">
        <v>22313.88</v>
      </c>
      <c r="I513" s="34"/>
      <c r="J513" s="34">
        <v>16652</v>
      </c>
      <c r="K513" s="34">
        <v>163.34</v>
      </c>
      <c r="L513" s="34">
        <v>10218.030000000001</v>
      </c>
      <c r="M513" s="34">
        <v>408.35</v>
      </c>
      <c r="N513" s="34">
        <v>25545.08</v>
      </c>
      <c r="O513" s="34">
        <v>653.36</v>
      </c>
      <c r="P513" s="34">
        <v>40872.129999999997</v>
      </c>
    </row>
    <row r="514" spans="1:16">
      <c r="A514" s="32" t="str">
        <f t="shared" si="12"/>
        <v>4248</v>
      </c>
      <c r="B514" s="35">
        <v>42</v>
      </c>
      <c r="C514" s="35">
        <v>48</v>
      </c>
      <c r="D514" s="35"/>
      <c r="E514" s="35">
        <v>19760</v>
      </c>
      <c r="F514" s="35">
        <v>20000</v>
      </c>
      <c r="G514" s="35">
        <v>900</v>
      </c>
      <c r="H514" s="35">
        <v>23883.3</v>
      </c>
      <c r="I514" s="35"/>
      <c r="J514" s="35">
        <v>16078</v>
      </c>
      <c r="K514" s="35">
        <v>166.52</v>
      </c>
      <c r="L514" s="35">
        <v>10691.09</v>
      </c>
      <c r="M514" s="35">
        <v>416.3</v>
      </c>
      <c r="N514" s="35">
        <v>26727.73</v>
      </c>
      <c r="O514" s="35">
        <v>666.08</v>
      </c>
      <c r="P514" s="35">
        <v>42764.37</v>
      </c>
    </row>
    <row r="515" spans="1:16">
      <c r="A515" s="32" t="str">
        <f t="shared" si="12"/>
        <v>4349</v>
      </c>
      <c r="B515" s="34">
        <v>43</v>
      </c>
      <c r="C515" s="34">
        <v>49</v>
      </c>
      <c r="D515" s="34"/>
      <c r="E515" s="34">
        <v>19760</v>
      </c>
      <c r="F515" s="34">
        <v>20000</v>
      </c>
      <c r="G515" s="34"/>
      <c r="H515" s="34">
        <v>24599.79</v>
      </c>
      <c r="I515" s="34"/>
      <c r="J515" s="34">
        <v>16389</v>
      </c>
      <c r="K515" s="34">
        <v>160.78</v>
      </c>
      <c r="L515" s="34">
        <v>11172.61</v>
      </c>
      <c r="M515" s="34">
        <v>401.95</v>
      </c>
      <c r="N515" s="34">
        <v>27931.51</v>
      </c>
      <c r="O515" s="34">
        <v>643.12</v>
      </c>
      <c r="P515" s="34">
        <v>44690.42</v>
      </c>
    </row>
    <row r="516" spans="1:16">
      <c r="A516" s="32" t="str">
        <f t="shared" si="12"/>
        <v>4450</v>
      </c>
      <c r="B516" s="35">
        <v>44</v>
      </c>
      <c r="C516" s="35">
        <v>50</v>
      </c>
      <c r="D516" s="35"/>
      <c r="E516" s="35">
        <v>19760</v>
      </c>
      <c r="F516" s="35">
        <v>20000</v>
      </c>
      <c r="G516" s="35"/>
      <c r="H516" s="35">
        <v>25337.79</v>
      </c>
      <c r="I516" s="35"/>
      <c r="J516" s="35">
        <v>16706</v>
      </c>
      <c r="K516" s="35">
        <v>163.89</v>
      </c>
      <c r="L516" s="35">
        <v>11671.67</v>
      </c>
      <c r="M516" s="35">
        <v>409.73</v>
      </c>
      <c r="N516" s="35">
        <v>29179.18</v>
      </c>
      <c r="O516" s="35">
        <v>655.56</v>
      </c>
      <c r="P516" s="35">
        <v>46686.69</v>
      </c>
    </row>
    <row r="517" spans="1:16">
      <c r="A517" s="32" t="str">
        <f t="shared" si="12"/>
        <v>4551</v>
      </c>
      <c r="B517" s="34">
        <v>45</v>
      </c>
      <c r="C517" s="34">
        <v>51</v>
      </c>
      <c r="D517" s="34"/>
      <c r="E517" s="34">
        <v>19760</v>
      </c>
      <c r="F517" s="34">
        <v>20000</v>
      </c>
      <c r="G517" s="34">
        <v>900</v>
      </c>
      <c r="H517" s="34">
        <v>26997.919999999998</v>
      </c>
      <c r="I517" s="34"/>
      <c r="J517" s="34">
        <v>16130</v>
      </c>
      <c r="K517" s="34">
        <v>167.06</v>
      </c>
      <c r="L517" s="34">
        <v>12188.88</v>
      </c>
      <c r="M517" s="34">
        <v>417.65</v>
      </c>
      <c r="N517" s="34">
        <v>30472.21</v>
      </c>
      <c r="O517" s="34">
        <v>668.24</v>
      </c>
      <c r="P517" s="34">
        <v>48755.54</v>
      </c>
    </row>
    <row r="518" spans="1:16">
      <c r="A518" s="32" t="str">
        <f t="shared" si="12"/>
        <v>4652</v>
      </c>
      <c r="B518" s="35">
        <v>46</v>
      </c>
      <c r="C518" s="35">
        <v>52</v>
      </c>
      <c r="D518" s="35"/>
      <c r="E518" s="35">
        <v>19760</v>
      </c>
      <c r="F518" s="35">
        <v>20000</v>
      </c>
      <c r="G518" s="35"/>
      <c r="H518" s="35">
        <v>27807.86</v>
      </c>
      <c r="I518" s="35"/>
      <c r="J518" s="35">
        <v>16439</v>
      </c>
      <c r="K518" s="35">
        <v>161.30000000000001</v>
      </c>
      <c r="L518" s="35">
        <v>12715.85</v>
      </c>
      <c r="M518" s="35">
        <v>403.25</v>
      </c>
      <c r="N518" s="35">
        <v>31789.63</v>
      </c>
      <c r="O518" s="35">
        <v>645.20000000000005</v>
      </c>
      <c r="P518" s="35">
        <v>50863.4</v>
      </c>
    </row>
    <row r="519" spans="1:16">
      <c r="A519" s="32" t="str">
        <f t="shared" si="12"/>
        <v>4753</v>
      </c>
      <c r="B519" s="34">
        <v>47</v>
      </c>
      <c r="C519" s="34">
        <v>53</v>
      </c>
      <c r="D519" s="34"/>
      <c r="E519" s="34">
        <v>19760</v>
      </c>
      <c r="F519" s="34">
        <v>20000</v>
      </c>
      <c r="G519" s="34"/>
      <c r="H519" s="34">
        <v>28642.09</v>
      </c>
      <c r="I519" s="34"/>
      <c r="J519" s="34">
        <v>16754</v>
      </c>
      <c r="K519" s="34">
        <v>164.39</v>
      </c>
      <c r="L519" s="34">
        <v>13261.72</v>
      </c>
      <c r="M519" s="34">
        <v>410.98</v>
      </c>
      <c r="N519" s="34">
        <v>33154.29</v>
      </c>
      <c r="O519" s="34">
        <v>657.56</v>
      </c>
      <c r="P519" s="34">
        <v>53046.86</v>
      </c>
    </row>
    <row r="520" spans="1:16">
      <c r="A520" s="32" t="str">
        <f t="shared" si="12"/>
        <v>4854</v>
      </c>
      <c r="B520" s="35">
        <v>48</v>
      </c>
      <c r="C520" s="35">
        <v>54</v>
      </c>
      <c r="D520" s="35"/>
      <c r="E520" s="35">
        <v>19760</v>
      </c>
      <c r="F520" s="35">
        <v>20000</v>
      </c>
      <c r="G520" s="35">
        <v>900</v>
      </c>
      <c r="H520" s="35">
        <v>30401.360000000001</v>
      </c>
      <c r="I520" s="35"/>
      <c r="J520" s="35">
        <v>16175</v>
      </c>
      <c r="K520" s="35">
        <v>167.54</v>
      </c>
      <c r="L520" s="35">
        <v>13827.11</v>
      </c>
      <c r="M520" s="35">
        <v>418.85</v>
      </c>
      <c r="N520" s="35">
        <v>34567.769999999997</v>
      </c>
      <c r="O520" s="35">
        <v>670.16</v>
      </c>
      <c r="P520" s="35">
        <v>55308.43</v>
      </c>
    </row>
    <row r="521" spans="1:16">
      <c r="A521" s="32" t="str">
        <f t="shared" si="12"/>
        <v>4955</v>
      </c>
      <c r="B521" s="34">
        <v>49</v>
      </c>
      <c r="C521" s="34">
        <v>55</v>
      </c>
      <c r="D521" s="34"/>
      <c r="E521" s="34">
        <v>19760</v>
      </c>
      <c r="F521" s="34">
        <v>20000</v>
      </c>
      <c r="G521" s="34"/>
      <c r="H521" s="34">
        <v>31313.4</v>
      </c>
      <c r="I521" s="34"/>
      <c r="J521" s="34">
        <v>16481</v>
      </c>
      <c r="K521" s="34">
        <v>161.75</v>
      </c>
      <c r="L521" s="34">
        <v>14403.67</v>
      </c>
      <c r="M521" s="34">
        <v>404.38</v>
      </c>
      <c r="N521" s="34">
        <v>36009.18</v>
      </c>
      <c r="O521" s="34">
        <v>647</v>
      </c>
      <c r="P521" s="34">
        <v>57614.68</v>
      </c>
    </row>
    <row r="522" spans="1:16">
      <c r="A522" s="32" t="str">
        <f t="shared" si="12"/>
        <v>5056</v>
      </c>
      <c r="B522" s="35">
        <v>50</v>
      </c>
      <c r="C522" s="35">
        <v>56</v>
      </c>
      <c r="D522" s="35"/>
      <c r="E522" s="35">
        <v>19760</v>
      </c>
      <c r="F522" s="35">
        <v>20000</v>
      </c>
      <c r="G522" s="35"/>
      <c r="H522" s="35">
        <v>32252.799999999999</v>
      </c>
      <c r="I522" s="35"/>
      <c r="J522" s="35">
        <v>16792</v>
      </c>
      <c r="K522" s="35">
        <v>164.81</v>
      </c>
      <c r="L522" s="35">
        <v>15000.59</v>
      </c>
      <c r="M522" s="35">
        <v>412.03</v>
      </c>
      <c r="N522" s="35">
        <v>37501.480000000003</v>
      </c>
      <c r="O522" s="35">
        <v>659.24</v>
      </c>
      <c r="P522" s="35">
        <v>60002.36</v>
      </c>
    </row>
    <row r="523" spans="1:16">
      <c r="A523" s="32" t="str">
        <f t="shared" si="12"/>
        <v>5157</v>
      </c>
      <c r="B523" s="34">
        <v>51</v>
      </c>
      <c r="C523" s="34">
        <v>57</v>
      </c>
      <c r="D523" s="34"/>
      <c r="E523" s="34">
        <v>19760</v>
      </c>
      <c r="F523" s="34">
        <v>20000</v>
      </c>
      <c r="G523" s="34">
        <v>900</v>
      </c>
      <c r="H523" s="34">
        <v>34120.379999999997</v>
      </c>
      <c r="I523" s="34"/>
      <c r="J523" s="34">
        <v>16209</v>
      </c>
      <c r="K523" s="34">
        <v>167.92</v>
      </c>
      <c r="L523" s="34">
        <v>15618.53</v>
      </c>
      <c r="M523" s="34">
        <v>419.8</v>
      </c>
      <c r="N523" s="34">
        <v>39046.32</v>
      </c>
      <c r="O523" s="34">
        <v>671.68</v>
      </c>
      <c r="P523" s="34">
        <v>62474.11</v>
      </c>
    </row>
    <row r="524" spans="1:16">
      <c r="A524" s="32" t="str">
        <f t="shared" si="12"/>
        <v>5258</v>
      </c>
      <c r="B524" s="35">
        <v>52</v>
      </c>
      <c r="C524" s="35">
        <v>58</v>
      </c>
      <c r="D524" s="35"/>
      <c r="E524" s="35">
        <v>19760</v>
      </c>
      <c r="F524" s="35">
        <v>20000</v>
      </c>
      <c r="G524" s="35"/>
      <c r="H524" s="35">
        <v>35144</v>
      </c>
      <c r="I524" s="35"/>
      <c r="J524" s="35">
        <v>16508</v>
      </c>
      <c r="K524" s="35">
        <v>162.09</v>
      </c>
      <c r="L524" s="35">
        <v>16249.17</v>
      </c>
      <c r="M524" s="35">
        <v>405.23</v>
      </c>
      <c r="N524" s="35">
        <v>40622.94</v>
      </c>
      <c r="O524" s="35">
        <v>648.36</v>
      </c>
      <c r="P524" s="35">
        <v>64996.7</v>
      </c>
    </row>
    <row r="525" spans="1:16">
      <c r="A525" s="32" t="str">
        <f t="shared" si="12"/>
        <v>5359</v>
      </c>
      <c r="B525" s="34">
        <v>53</v>
      </c>
      <c r="C525" s="34">
        <v>59</v>
      </c>
      <c r="D525" s="34"/>
      <c r="E525" s="34">
        <v>19760</v>
      </c>
      <c r="F525" s="34">
        <v>20000</v>
      </c>
      <c r="G525" s="34"/>
      <c r="H525" s="34">
        <v>36198.32</v>
      </c>
      <c r="I525" s="34"/>
      <c r="J525" s="34">
        <v>16814</v>
      </c>
      <c r="K525" s="34">
        <v>165.08</v>
      </c>
      <c r="L525" s="34">
        <v>16901.73</v>
      </c>
      <c r="M525" s="34">
        <v>412.7</v>
      </c>
      <c r="N525" s="34">
        <v>42254.32</v>
      </c>
      <c r="O525" s="34">
        <v>660.32</v>
      </c>
      <c r="P525" s="34">
        <v>67606.92</v>
      </c>
    </row>
    <row r="526" spans="1:16">
      <c r="A526" s="32" t="str">
        <f t="shared" si="12"/>
        <v>5460</v>
      </c>
      <c r="B526" s="35">
        <v>54</v>
      </c>
      <c r="C526" s="35">
        <v>60</v>
      </c>
      <c r="D526" s="35"/>
      <c r="E526" s="35">
        <v>19760</v>
      </c>
      <c r="F526" s="35">
        <v>20000</v>
      </c>
      <c r="G526" s="35">
        <v>900</v>
      </c>
      <c r="H526" s="35">
        <v>38184.269999999997</v>
      </c>
      <c r="I526" s="35"/>
      <c r="J526" s="35">
        <v>16225</v>
      </c>
      <c r="K526" s="35">
        <v>168.14</v>
      </c>
      <c r="L526" s="35">
        <v>17576.919999999998</v>
      </c>
      <c r="M526" s="35">
        <v>420.35</v>
      </c>
      <c r="N526" s="35">
        <v>43942.3</v>
      </c>
      <c r="O526" s="35">
        <v>672.56</v>
      </c>
      <c r="P526" s="35">
        <v>70307.69</v>
      </c>
    </row>
    <row r="527" spans="1:16">
      <c r="A527" s="32" t="str">
        <f t="shared" si="12"/>
        <v>5561</v>
      </c>
      <c r="B527" s="34">
        <v>55</v>
      </c>
      <c r="C527" s="34">
        <v>61</v>
      </c>
      <c r="D527" s="34"/>
      <c r="E527" s="34">
        <v>19760</v>
      </c>
      <c r="F527" s="34">
        <v>20000</v>
      </c>
      <c r="G527" s="34"/>
      <c r="H527" s="34">
        <v>39329.79</v>
      </c>
      <c r="I527" s="34"/>
      <c r="J527" s="34">
        <v>16516</v>
      </c>
      <c r="K527" s="34">
        <v>162.25</v>
      </c>
      <c r="L527" s="34">
        <v>18266.48</v>
      </c>
      <c r="M527" s="34">
        <v>405.63</v>
      </c>
      <c r="N527" s="34">
        <v>45666.2</v>
      </c>
      <c r="O527" s="34">
        <v>649</v>
      </c>
      <c r="P527" s="34">
        <v>73065.919999999998</v>
      </c>
    </row>
    <row r="528" spans="1:16">
      <c r="A528" s="32" t="str">
        <f t="shared" si="12"/>
        <v>5662</v>
      </c>
      <c r="B528" s="35">
        <v>56</v>
      </c>
      <c r="C528" s="35">
        <v>62</v>
      </c>
      <c r="D528" s="35"/>
      <c r="E528" s="35">
        <v>19760</v>
      </c>
      <c r="F528" s="35">
        <v>20000</v>
      </c>
      <c r="G528" s="35"/>
      <c r="H528" s="35">
        <v>40509.69</v>
      </c>
      <c r="I528" s="35"/>
      <c r="J528" s="35">
        <v>16813</v>
      </c>
      <c r="K528" s="35">
        <v>165.16</v>
      </c>
      <c r="L528" s="35">
        <v>18979.63</v>
      </c>
      <c r="M528" s="35">
        <v>412.9</v>
      </c>
      <c r="N528" s="35">
        <v>47449.08</v>
      </c>
      <c r="O528" s="35">
        <v>660.64</v>
      </c>
      <c r="P528" s="35">
        <v>75918.53</v>
      </c>
    </row>
    <row r="529" spans="1:16">
      <c r="A529" s="32" t="str">
        <f t="shared" si="12"/>
        <v>5763</v>
      </c>
      <c r="B529" s="34">
        <v>57</v>
      </c>
      <c r="C529" s="34">
        <v>63</v>
      </c>
      <c r="D529" s="34"/>
      <c r="E529" s="34">
        <v>19760</v>
      </c>
      <c r="F529" s="34">
        <v>20000</v>
      </c>
      <c r="G529" s="34">
        <v>900</v>
      </c>
      <c r="H529" s="34">
        <v>42624.98</v>
      </c>
      <c r="I529" s="34"/>
      <c r="J529" s="34">
        <v>16215</v>
      </c>
      <c r="K529" s="34">
        <v>168.13</v>
      </c>
      <c r="L529" s="34">
        <v>19717.150000000001</v>
      </c>
      <c r="M529" s="34">
        <v>420.33</v>
      </c>
      <c r="N529" s="34">
        <v>49292.88</v>
      </c>
      <c r="O529" s="34">
        <v>672.52</v>
      </c>
      <c r="P529" s="34">
        <v>78868.61</v>
      </c>
    </row>
    <row r="530" spans="1:16">
      <c r="A530" s="32" t="str">
        <f t="shared" si="12"/>
        <v>5864</v>
      </c>
      <c r="B530" s="35">
        <v>58</v>
      </c>
      <c r="C530" s="35">
        <v>64</v>
      </c>
      <c r="D530" s="35"/>
      <c r="E530" s="35">
        <v>19760</v>
      </c>
      <c r="F530" s="35">
        <v>20000</v>
      </c>
      <c r="G530" s="35"/>
      <c r="H530" s="35">
        <v>43903.73</v>
      </c>
      <c r="I530" s="35"/>
      <c r="J530" s="35">
        <v>16494</v>
      </c>
      <c r="K530" s="35">
        <v>162.15</v>
      </c>
      <c r="L530" s="35">
        <v>20470.82</v>
      </c>
      <c r="M530" s="35">
        <v>405.38</v>
      </c>
      <c r="N530" s="35">
        <v>51177.04</v>
      </c>
      <c r="O530" s="35">
        <v>648.6</v>
      </c>
      <c r="P530" s="35">
        <v>81883.27</v>
      </c>
    </row>
    <row r="531" spans="1:16">
      <c r="A531" s="32" t="str">
        <f t="shared" si="12"/>
        <v>5965</v>
      </c>
      <c r="B531" s="34">
        <v>59</v>
      </c>
      <c r="C531" s="34">
        <v>65</v>
      </c>
      <c r="D531" s="34"/>
      <c r="E531" s="34">
        <v>19760</v>
      </c>
      <c r="F531" s="34">
        <v>20000</v>
      </c>
      <c r="G531" s="34"/>
      <c r="H531" s="34">
        <v>45220.84</v>
      </c>
      <c r="I531" s="34"/>
      <c r="J531" s="34">
        <v>16778</v>
      </c>
      <c r="K531" s="34">
        <v>164.94</v>
      </c>
      <c r="L531" s="34">
        <v>21249.88</v>
      </c>
      <c r="M531" s="34">
        <v>412.35</v>
      </c>
      <c r="N531" s="34">
        <v>53124.7</v>
      </c>
      <c r="O531" s="34">
        <v>659.76</v>
      </c>
      <c r="P531" s="34">
        <v>84999.53</v>
      </c>
    </row>
    <row r="532" spans="1:16">
      <c r="A532" s="32" t="str">
        <f t="shared" si="12"/>
        <v>6066</v>
      </c>
      <c r="B532" s="35">
        <v>60</v>
      </c>
      <c r="C532" s="35">
        <v>66</v>
      </c>
      <c r="D532" s="35"/>
      <c r="E532" s="35">
        <v>19760</v>
      </c>
      <c r="F532" s="35">
        <v>20000</v>
      </c>
      <c r="G532" s="35">
        <v>900</v>
      </c>
      <c r="H532" s="35">
        <v>47477.46</v>
      </c>
      <c r="I532" s="35"/>
      <c r="J532" s="35">
        <v>16166</v>
      </c>
      <c r="K532" s="35">
        <v>167.78</v>
      </c>
      <c r="L532" s="35">
        <v>22055.16</v>
      </c>
      <c r="M532" s="35">
        <v>419.45</v>
      </c>
      <c r="N532" s="35">
        <v>55137.89</v>
      </c>
      <c r="O532" s="35">
        <v>671.12</v>
      </c>
      <c r="P532" s="35">
        <v>88220.63</v>
      </c>
    </row>
    <row r="533" spans="1:16">
      <c r="A533" s="32" t="str">
        <f t="shared" si="12"/>
        <v>6167</v>
      </c>
      <c r="B533" s="34">
        <v>61</v>
      </c>
      <c r="C533" s="34">
        <v>67</v>
      </c>
      <c r="D533" s="34"/>
      <c r="E533" s="34">
        <v>19760</v>
      </c>
      <c r="F533" s="34">
        <v>20000</v>
      </c>
      <c r="G533" s="34"/>
      <c r="H533" s="34">
        <v>48901.79</v>
      </c>
      <c r="I533" s="34"/>
      <c r="J533" s="34">
        <v>16428</v>
      </c>
      <c r="K533" s="34">
        <v>161.66</v>
      </c>
      <c r="L533" s="34">
        <v>22878.47</v>
      </c>
      <c r="M533" s="34">
        <v>404.15</v>
      </c>
      <c r="N533" s="34">
        <v>57196.18</v>
      </c>
      <c r="O533" s="34">
        <v>646.64</v>
      </c>
      <c r="P533" s="34">
        <v>91513.89</v>
      </c>
    </row>
    <row r="534" spans="1:16">
      <c r="A534" s="32" t="str">
        <f t="shared" si="12"/>
        <v>6268</v>
      </c>
      <c r="B534" s="35">
        <v>62</v>
      </c>
      <c r="C534" s="35">
        <v>68</v>
      </c>
      <c r="D534" s="35"/>
      <c r="E534" s="35">
        <v>19760</v>
      </c>
      <c r="F534" s="35">
        <v>20000</v>
      </c>
      <c r="G534" s="35"/>
      <c r="H534" s="35">
        <v>50368.84</v>
      </c>
      <c r="I534" s="35"/>
      <c r="J534" s="35">
        <v>16692</v>
      </c>
      <c r="K534" s="35">
        <v>164.28</v>
      </c>
      <c r="L534" s="35">
        <v>23729.11</v>
      </c>
      <c r="M534" s="35">
        <v>410.7</v>
      </c>
      <c r="N534" s="35">
        <v>59322.77</v>
      </c>
      <c r="O534" s="35">
        <v>657.12</v>
      </c>
      <c r="P534" s="35">
        <v>94916.43</v>
      </c>
    </row>
    <row r="535" spans="1:16">
      <c r="A535" s="32" t="str">
        <f t="shared" si="12"/>
        <v>6369</v>
      </c>
      <c r="B535" s="34">
        <v>63</v>
      </c>
      <c r="C535" s="34">
        <v>69</v>
      </c>
      <c r="D535" s="34"/>
      <c r="E535" s="34">
        <v>19760</v>
      </c>
      <c r="F535" s="34">
        <v>20000</v>
      </c>
      <c r="G535" s="34">
        <v>900</v>
      </c>
      <c r="H535" s="34">
        <v>52779.91</v>
      </c>
      <c r="I535" s="34"/>
      <c r="J535" s="34">
        <v>16061</v>
      </c>
      <c r="K535" s="34">
        <v>166.92</v>
      </c>
      <c r="L535" s="34">
        <v>24607.9</v>
      </c>
      <c r="M535" s="34">
        <v>417.3</v>
      </c>
      <c r="N535" s="34">
        <v>61519.75</v>
      </c>
      <c r="O535" s="34">
        <v>667.68</v>
      </c>
      <c r="P535" s="34">
        <v>98431.6</v>
      </c>
    </row>
    <row r="536" spans="1:16">
      <c r="A536" s="32" t="str">
        <f t="shared" si="12"/>
        <v>6470</v>
      </c>
      <c r="B536" s="35">
        <v>64</v>
      </c>
      <c r="C536" s="35">
        <v>70</v>
      </c>
      <c r="D536" s="35"/>
      <c r="E536" s="35">
        <v>19760</v>
      </c>
      <c r="F536" s="35">
        <v>20000</v>
      </c>
      <c r="G536" s="35"/>
      <c r="H536" s="35">
        <v>54363.3</v>
      </c>
      <c r="I536" s="35"/>
      <c r="J536" s="35">
        <v>16295</v>
      </c>
      <c r="K536" s="35">
        <v>160.61000000000001</v>
      </c>
      <c r="L536" s="35">
        <v>25506.75</v>
      </c>
      <c r="M536" s="35">
        <v>401.53</v>
      </c>
      <c r="N536" s="35">
        <v>63766.87</v>
      </c>
      <c r="O536" s="35">
        <v>642.44000000000005</v>
      </c>
      <c r="P536" s="35">
        <v>102026.99</v>
      </c>
    </row>
    <row r="537" spans="1:16">
      <c r="A537" s="32" t="str">
        <f t="shared" ref="A537:A546" si="13">B537&amp;C537</f>
        <v>6571</v>
      </c>
      <c r="B537" s="34">
        <v>65</v>
      </c>
      <c r="C537" s="34">
        <v>71</v>
      </c>
      <c r="D537" s="34"/>
      <c r="E537" s="34">
        <v>19760</v>
      </c>
      <c r="F537" s="34">
        <v>20000</v>
      </c>
      <c r="G537" s="34"/>
      <c r="H537" s="34">
        <v>55994.2</v>
      </c>
      <c r="I537" s="34"/>
      <c r="J537" s="34">
        <v>16531</v>
      </c>
      <c r="K537" s="34">
        <v>162.94999999999999</v>
      </c>
      <c r="L537" s="34">
        <v>26434.9</v>
      </c>
      <c r="M537" s="34">
        <v>407.38</v>
      </c>
      <c r="N537" s="34">
        <v>66087.25</v>
      </c>
      <c r="O537" s="34">
        <v>651.79999999999995</v>
      </c>
      <c r="P537" s="34">
        <v>105739.6</v>
      </c>
    </row>
    <row r="538" spans="1:16">
      <c r="A538" s="32" t="str">
        <f t="shared" si="13"/>
        <v>6672</v>
      </c>
      <c r="B538" s="35">
        <v>66</v>
      </c>
      <c r="C538" s="35">
        <v>72</v>
      </c>
      <c r="D538" s="35"/>
      <c r="E538" s="35">
        <v>19760</v>
      </c>
      <c r="F538" s="35">
        <v>20000</v>
      </c>
      <c r="G538" s="35">
        <v>900</v>
      </c>
      <c r="H538" s="35">
        <v>58574.03</v>
      </c>
      <c r="I538" s="35"/>
      <c r="J538" s="35">
        <v>15868</v>
      </c>
      <c r="K538" s="35">
        <v>165.31</v>
      </c>
      <c r="L538" s="35">
        <v>27393.26</v>
      </c>
      <c r="M538" s="35">
        <v>413.28</v>
      </c>
      <c r="N538" s="35">
        <v>68483.14</v>
      </c>
      <c r="O538" s="35">
        <v>661.24</v>
      </c>
      <c r="P538" s="35">
        <v>109573.03</v>
      </c>
    </row>
    <row r="539" spans="1:16">
      <c r="A539" s="32" t="str">
        <f t="shared" si="13"/>
        <v>6773</v>
      </c>
      <c r="B539" s="34">
        <v>67</v>
      </c>
      <c r="C539" s="34">
        <v>73</v>
      </c>
      <c r="D539" s="34"/>
      <c r="E539" s="34">
        <v>19760</v>
      </c>
      <c r="F539" s="34">
        <v>20000</v>
      </c>
      <c r="G539" s="34"/>
      <c r="H539" s="34">
        <v>60331.25</v>
      </c>
      <c r="I539" s="34"/>
      <c r="J539" s="34">
        <v>16061</v>
      </c>
      <c r="K539" s="34">
        <v>158.68</v>
      </c>
      <c r="L539" s="34">
        <v>28373.73</v>
      </c>
      <c r="M539" s="34">
        <v>396.7</v>
      </c>
      <c r="N539" s="34">
        <v>70934.34</v>
      </c>
      <c r="O539" s="34">
        <v>634.72</v>
      </c>
      <c r="P539" s="34">
        <v>113494.94</v>
      </c>
    </row>
    <row r="540" spans="1:16">
      <c r="A540" s="32" t="str">
        <f t="shared" si="13"/>
        <v>6874</v>
      </c>
      <c r="B540" s="35">
        <v>68</v>
      </c>
      <c r="C540" s="35">
        <v>74</v>
      </c>
      <c r="D540" s="35"/>
      <c r="E540" s="35">
        <v>19760</v>
      </c>
      <c r="F540" s="35">
        <v>20000</v>
      </c>
      <c r="G540" s="35"/>
      <c r="H540" s="35">
        <v>62141.19</v>
      </c>
      <c r="I540" s="35"/>
      <c r="J540" s="35">
        <v>16252</v>
      </c>
      <c r="K540" s="35">
        <v>160.61000000000001</v>
      </c>
      <c r="L540" s="35">
        <v>29385.56</v>
      </c>
      <c r="M540" s="35">
        <v>401.53</v>
      </c>
      <c r="N540" s="35">
        <v>73463.89</v>
      </c>
      <c r="O540" s="35">
        <v>642.44000000000005</v>
      </c>
      <c r="P540" s="35">
        <v>117542.22</v>
      </c>
    </row>
    <row r="541" spans="1:16">
      <c r="A541" s="32" t="str">
        <f t="shared" si="13"/>
        <v>6975</v>
      </c>
      <c r="B541" s="34">
        <v>69</v>
      </c>
      <c r="C541" s="34">
        <v>75</v>
      </c>
      <c r="D541" s="34"/>
      <c r="E541" s="34">
        <v>19760</v>
      </c>
      <c r="F541" s="34">
        <v>20000</v>
      </c>
      <c r="G541" s="34">
        <v>900</v>
      </c>
      <c r="H541" s="34">
        <v>64905.42</v>
      </c>
      <c r="I541" s="34"/>
      <c r="J541" s="34">
        <v>15539</v>
      </c>
      <c r="K541" s="34">
        <v>162.52000000000001</v>
      </c>
      <c r="L541" s="34">
        <v>30429.64</v>
      </c>
      <c r="M541" s="34">
        <v>406.3</v>
      </c>
      <c r="N541" s="34">
        <v>76074.11</v>
      </c>
      <c r="O541" s="34">
        <v>650.08000000000004</v>
      </c>
      <c r="P541" s="34">
        <v>121718.57</v>
      </c>
    </row>
    <row r="542" spans="1:16">
      <c r="A542" s="32" t="str">
        <f t="shared" si="13"/>
        <v>7076</v>
      </c>
      <c r="B542" s="35">
        <v>70</v>
      </c>
      <c r="C542" s="35">
        <v>76</v>
      </c>
      <c r="D542" s="35"/>
      <c r="E542" s="35">
        <v>19760</v>
      </c>
      <c r="F542" s="35">
        <v>20000</v>
      </c>
      <c r="G542" s="35"/>
      <c r="H542" s="35">
        <v>66852.59</v>
      </c>
      <c r="I542" s="35"/>
      <c r="J542" s="35">
        <v>15667</v>
      </c>
      <c r="K542" s="35">
        <v>155.38999999999999</v>
      </c>
      <c r="L542" s="35">
        <v>31497.919999999998</v>
      </c>
      <c r="M542" s="35">
        <v>388.48</v>
      </c>
      <c r="N542" s="35">
        <v>78744.81</v>
      </c>
      <c r="O542" s="35">
        <v>621.55999999999995</v>
      </c>
      <c r="P542" s="35">
        <v>125991.69</v>
      </c>
    </row>
    <row r="543" spans="1:16">
      <c r="A543" s="32" t="str">
        <f t="shared" si="13"/>
        <v>7177</v>
      </c>
      <c r="B543" s="34">
        <v>71</v>
      </c>
      <c r="C543" s="34">
        <v>77</v>
      </c>
      <c r="D543" s="34"/>
      <c r="E543" s="34">
        <v>19760</v>
      </c>
      <c r="F543" s="34">
        <v>20000</v>
      </c>
      <c r="G543" s="34"/>
      <c r="H543" s="34">
        <v>68858.16</v>
      </c>
      <c r="I543" s="34"/>
      <c r="J543" s="34">
        <v>15784</v>
      </c>
      <c r="K543" s="34">
        <v>156.66999999999999</v>
      </c>
      <c r="L543" s="34">
        <v>32599.53</v>
      </c>
      <c r="M543" s="34">
        <v>391.68</v>
      </c>
      <c r="N543" s="34">
        <v>81498.820000000007</v>
      </c>
      <c r="O543" s="34">
        <v>626.67999999999995</v>
      </c>
      <c r="P543" s="34">
        <v>130398.12</v>
      </c>
    </row>
    <row r="544" spans="1:16">
      <c r="A544" s="32" t="str">
        <f t="shared" si="13"/>
        <v>7278</v>
      </c>
      <c r="B544" s="35">
        <v>72</v>
      </c>
      <c r="C544" s="35">
        <v>78</v>
      </c>
      <c r="D544" s="35"/>
      <c r="E544" s="35">
        <v>19760</v>
      </c>
      <c r="F544" s="35">
        <v>20000</v>
      </c>
      <c r="G544" s="35">
        <v>900</v>
      </c>
      <c r="H544" s="35">
        <v>71823.91</v>
      </c>
      <c r="I544" s="35"/>
      <c r="J544" s="35">
        <v>14989</v>
      </c>
      <c r="K544" s="35">
        <v>157.84</v>
      </c>
      <c r="L544" s="35">
        <v>33735.360000000001</v>
      </c>
      <c r="M544" s="35">
        <v>394.6</v>
      </c>
      <c r="N544" s="35">
        <v>84338.39</v>
      </c>
      <c r="O544" s="35">
        <v>631.36</v>
      </c>
      <c r="P544" s="35">
        <v>134941.42000000001</v>
      </c>
    </row>
    <row r="545" spans="1:16">
      <c r="A545" s="32" t="str">
        <f t="shared" si="13"/>
        <v>7379</v>
      </c>
      <c r="B545" s="34">
        <v>73</v>
      </c>
      <c r="C545" s="34">
        <v>79</v>
      </c>
      <c r="D545" s="34"/>
      <c r="E545" s="34">
        <v>19760</v>
      </c>
      <c r="F545" s="34">
        <v>20000</v>
      </c>
      <c r="G545" s="34"/>
      <c r="H545" s="34">
        <v>73978.63</v>
      </c>
      <c r="I545" s="34"/>
      <c r="J545" s="34">
        <v>15009</v>
      </c>
      <c r="K545" s="34">
        <v>149.88999999999999</v>
      </c>
      <c r="L545" s="34">
        <v>34897.31</v>
      </c>
      <c r="M545" s="34">
        <v>374.73</v>
      </c>
      <c r="N545" s="34">
        <v>87243.27</v>
      </c>
      <c r="O545" s="34">
        <v>599.55999999999995</v>
      </c>
      <c r="P545" s="34">
        <v>139589.23000000001</v>
      </c>
    </row>
    <row r="546" spans="1:16">
      <c r="A546" s="32" t="str">
        <f t="shared" si="13"/>
        <v>7480</v>
      </c>
      <c r="B546" s="35">
        <v>74</v>
      </c>
      <c r="C546" s="35">
        <v>80</v>
      </c>
      <c r="D546" s="35"/>
      <c r="E546" s="35">
        <v>19760</v>
      </c>
      <c r="F546" s="35">
        <v>20000</v>
      </c>
      <c r="G546" s="35"/>
      <c r="H546" s="35">
        <v>76197.98</v>
      </c>
      <c r="I546" s="35">
        <v>15000</v>
      </c>
      <c r="J546" s="35">
        <v>15000</v>
      </c>
      <c r="K546" s="35">
        <v>150.09</v>
      </c>
      <c r="L546" s="35">
        <v>36094.32</v>
      </c>
      <c r="M546" s="35">
        <v>375.23</v>
      </c>
      <c r="N546" s="35">
        <v>90235.79</v>
      </c>
      <c r="O546" s="35">
        <v>600.36</v>
      </c>
      <c r="P546" s="35">
        <v>144377.26</v>
      </c>
    </row>
    <row r="547" spans="1:16" ht="54">
      <c r="B547" s="33" t="s">
        <v>27</v>
      </c>
      <c r="C547" s="33" t="s">
        <v>13</v>
      </c>
      <c r="D547" s="33" t="s">
        <v>14</v>
      </c>
      <c r="E547" s="33" t="s">
        <v>15</v>
      </c>
      <c r="F547" s="33" t="s">
        <v>16</v>
      </c>
      <c r="G547" s="33" t="s">
        <v>17</v>
      </c>
      <c r="H547" s="33" t="s">
        <v>18</v>
      </c>
      <c r="I547" s="33" t="s">
        <v>19</v>
      </c>
      <c r="J547" s="33" t="s">
        <v>20</v>
      </c>
      <c r="K547" s="33" t="s">
        <v>21</v>
      </c>
      <c r="L547" s="33" t="s">
        <v>22</v>
      </c>
      <c r="M547" s="33" t="s">
        <v>23</v>
      </c>
      <c r="N547" s="33" t="s">
        <v>24</v>
      </c>
      <c r="O547" s="33" t="s">
        <v>25</v>
      </c>
      <c r="P547" s="33" t="s">
        <v>26</v>
      </c>
    </row>
    <row r="548" spans="1:16">
      <c r="A548" s="32" t="str">
        <f t="shared" ref="A548:A611" si="14">B548&amp;C548</f>
        <v>18</v>
      </c>
      <c r="B548" s="34">
        <v>1</v>
      </c>
      <c r="C548" s="34">
        <v>8</v>
      </c>
      <c r="D548" s="34">
        <v>1982</v>
      </c>
      <c r="E548" s="34">
        <v>1982</v>
      </c>
      <c r="F548" s="34">
        <v>20000</v>
      </c>
      <c r="G548" s="34"/>
      <c r="H548" s="34"/>
      <c r="I548" s="34"/>
      <c r="J548" s="34">
        <v>1288.3</v>
      </c>
      <c r="K548" s="34">
        <v>10.9</v>
      </c>
      <c r="L548" s="34">
        <v>10.9</v>
      </c>
      <c r="M548" s="34">
        <v>27.25</v>
      </c>
      <c r="N548" s="34">
        <v>27.25</v>
      </c>
      <c r="O548" s="34">
        <v>43.6</v>
      </c>
      <c r="P548" s="34">
        <v>43.6</v>
      </c>
    </row>
    <row r="549" spans="1:16">
      <c r="A549" s="32" t="str">
        <f t="shared" si="14"/>
        <v>29</v>
      </c>
      <c r="B549" s="35">
        <v>2</v>
      </c>
      <c r="C549" s="35">
        <v>9</v>
      </c>
      <c r="D549" s="35">
        <v>1982</v>
      </c>
      <c r="E549" s="35">
        <v>3964</v>
      </c>
      <c r="F549" s="35">
        <v>20000</v>
      </c>
      <c r="G549" s="35"/>
      <c r="H549" s="35"/>
      <c r="I549" s="35"/>
      <c r="J549" s="35">
        <v>10132</v>
      </c>
      <c r="K549" s="35">
        <v>25.92</v>
      </c>
      <c r="L549" s="35">
        <v>37.14</v>
      </c>
      <c r="M549" s="35">
        <v>64.790000000000006</v>
      </c>
      <c r="N549" s="35">
        <v>92.86</v>
      </c>
      <c r="O549" s="35">
        <v>103.66</v>
      </c>
      <c r="P549" s="35">
        <v>148.57</v>
      </c>
    </row>
    <row r="550" spans="1:16">
      <c r="A550" s="32" t="str">
        <f t="shared" si="14"/>
        <v>310</v>
      </c>
      <c r="B550" s="34">
        <v>3</v>
      </c>
      <c r="C550" s="34">
        <v>10</v>
      </c>
      <c r="D550" s="34">
        <v>1982</v>
      </c>
      <c r="E550" s="34">
        <v>5946</v>
      </c>
      <c r="F550" s="34">
        <v>20000</v>
      </c>
      <c r="G550" s="34">
        <v>900</v>
      </c>
      <c r="H550" s="34">
        <v>900</v>
      </c>
      <c r="I550" s="34"/>
      <c r="J550" s="34">
        <v>2426</v>
      </c>
      <c r="K550" s="34">
        <v>41.24</v>
      </c>
      <c r="L550" s="34">
        <v>79.489999999999995</v>
      </c>
      <c r="M550" s="34">
        <v>103.09</v>
      </c>
      <c r="N550" s="34">
        <v>198.73</v>
      </c>
      <c r="O550" s="34">
        <v>164.94</v>
      </c>
      <c r="P550" s="34">
        <v>317.97000000000003</v>
      </c>
    </row>
    <row r="551" spans="1:16">
      <c r="A551" s="32" t="str">
        <f t="shared" si="14"/>
        <v>411</v>
      </c>
      <c r="B551" s="35">
        <v>4</v>
      </c>
      <c r="C551" s="35">
        <v>11</v>
      </c>
      <c r="D551" s="35">
        <v>1982</v>
      </c>
      <c r="E551" s="35">
        <v>7928</v>
      </c>
      <c r="F551" s="35">
        <v>20000</v>
      </c>
      <c r="G551" s="35"/>
      <c r="H551" s="35">
        <v>927</v>
      </c>
      <c r="I551" s="35"/>
      <c r="J551" s="35">
        <v>15460</v>
      </c>
      <c r="K551" s="35">
        <v>51.45</v>
      </c>
      <c r="L551" s="35">
        <v>133.33000000000001</v>
      </c>
      <c r="M551" s="35">
        <v>128.63</v>
      </c>
      <c r="N551" s="35">
        <v>333.32</v>
      </c>
      <c r="O551" s="35">
        <v>205.81</v>
      </c>
      <c r="P551" s="35">
        <v>533.32000000000005</v>
      </c>
    </row>
    <row r="552" spans="1:16">
      <c r="A552" s="32" t="str">
        <f t="shared" si="14"/>
        <v>512</v>
      </c>
      <c r="B552" s="34">
        <v>5</v>
      </c>
      <c r="C552" s="34">
        <v>12</v>
      </c>
      <c r="D552" s="34">
        <v>1982</v>
      </c>
      <c r="E552" s="34">
        <v>9910</v>
      </c>
      <c r="F552" s="34">
        <v>20000</v>
      </c>
      <c r="G552" s="34"/>
      <c r="H552" s="34">
        <v>954.81</v>
      </c>
      <c r="I552" s="34"/>
      <c r="J552" s="34">
        <v>3071</v>
      </c>
      <c r="K552" s="34">
        <v>70.87</v>
      </c>
      <c r="L552" s="34">
        <v>208.2</v>
      </c>
      <c r="M552" s="34">
        <v>177.18</v>
      </c>
      <c r="N552" s="34">
        <v>520.51</v>
      </c>
      <c r="O552" s="34">
        <v>283.49</v>
      </c>
      <c r="P552" s="34">
        <v>832.81</v>
      </c>
    </row>
    <row r="553" spans="1:16">
      <c r="A553" s="32" t="str">
        <f t="shared" si="14"/>
        <v>613</v>
      </c>
      <c r="B553" s="35">
        <v>6</v>
      </c>
      <c r="C553" s="35">
        <v>13</v>
      </c>
      <c r="D553" s="35">
        <v>1982</v>
      </c>
      <c r="E553" s="35">
        <v>11892</v>
      </c>
      <c r="F553" s="35">
        <v>20000</v>
      </c>
      <c r="G553" s="35">
        <v>900</v>
      </c>
      <c r="H553" s="35">
        <v>1883.45</v>
      </c>
      <c r="I553" s="35"/>
      <c r="J553" s="35">
        <v>15769</v>
      </c>
      <c r="K553" s="35">
        <v>90.69</v>
      </c>
      <c r="L553" s="35">
        <v>305.14</v>
      </c>
      <c r="M553" s="35">
        <v>226.73</v>
      </c>
      <c r="N553" s="35">
        <v>762.85</v>
      </c>
      <c r="O553" s="35">
        <v>362.77</v>
      </c>
      <c r="P553" s="35">
        <v>1220.56</v>
      </c>
    </row>
    <row r="554" spans="1:16">
      <c r="A554" s="32" t="str">
        <f t="shared" si="14"/>
        <v>714</v>
      </c>
      <c r="B554" s="34">
        <v>7</v>
      </c>
      <c r="C554" s="34">
        <v>14</v>
      </c>
      <c r="D554" s="34">
        <v>1982</v>
      </c>
      <c r="E554" s="34">
        <v>13874</v>
      </c>
      <c r="F554" s="34">
        <v>20000</v>
      </c>
      <c r="G554" s="34"/>
      <c r="H554" s="34">
        <v>1939.96</v>
      </c>
      <c r="I554" s="34"/>
      <c r="J554" s="34">
        <v>4930</v>
      </c>
      <c r="K554" s="34">
        <v>101.91</v>
      </c>
      <c r="L554" s="34">
        <v>416.21</v>
      </c>
      <c r="M554" s="34">
        <v>254.78</v>
      </c>
      <c r="N554" s="34">
        <v>1040.52</v>
      </c>
      <c r="O554" s="34">
        <v>407.65</v>
      </c>
      <c r="P554" s="34">
        <v>1664.83</v>
      </c>
    </row>
    <row r="555" spans="1:16">
      <c r="A555" s="32" t="str">
        <f t="shared" si="14"/>
        <v>815</v>
      </c>
      <c r="B555" s="35">
        <v>8</v>
      </c>
      <c r="C555" s="35">
        <v>15</v>
      </c>
      <c r="D555" s="35">
        <v>1982</v>
      </c>
      <c r="E555" s="35">
        <v>15856</v>
      </c>
      <c r="F555" s="35">
        <v>20000</v>
      </c>
      <c r="G555" s="35"/>
      <c r="H555" s="35">
        <v>1998.16</v>
      </c>
      <c r="I555" s="35"/>
      <c r="J555" s="35">
        <v>16083</v>
      </c>
      <c r="K555" s="35">
        <v>122.35</v>
      </c>
      <c r="L555" s="35">
        <v>551.04999999999995</v>
      </c>
      <c r="M555" s="35">
        <v>305.88</v>
      </c>
      <c r="N555" s="35">
        <v>1377.62</v>
      </c>
      <c r="O555" s="35">
        <v>489.41</v>
      </c>
      <c r="P555" s="35">
        <v>2204.19</v>
      </c>
    </row>
    <row r="556" spans="1:16">
      <c r="A556" s="32" t="str">
        <f t="shared" si="14"/>
        <v>916</v>
      </c>
      <c r="B556" s="34">
        <v>9</v>
      </c>
      <c r="C556" s="34">
        <v>16</v>
      </c>
      <c r="D556" s="34">
        <v>1982</v>
      </c>
      <c r="E556" s="34">
        <v>17838</v>
      </c>
      <c r="F556" s="34">
        <v>20000</v>
      </c>
      <c r="G556" s="34">
        <v>900</v>
      </c>
      <c r="H556" s="34">
        <v>2958.1</v>
      </c>
      <c r="I556" s="34"/>
      <c r="J556" s="34">
        <v>6865</v>
      </c>
      <c r="K556" s="34">
        <v>143.21</v>
      </c>
      <c r="L556" s="34">
        <v>710.79</v>
      </c>
      <c r="M556" s="34">
        <v>358.03</v>
      </c>
      <c r="N556" s="34">
        <v>1776.98</v>
      </c>
      <c r="O556" s="34">
        <v>572.85</v>
      </c>
      <c r="P556" s="34">
        <v>2843.16</v>
      </c>
    </row>
    <row r="557" spans="1:16">
      <c r="A557" s="32" t="str">
        <f t="shared" si="14"/>
        <v>1017</v>
      </c>
      <c r="B557" s="35">
        <v>10</v>
      </c>
      <c r="C557" s="35">
        <v>17</v>
      </c>
      <c r="D557" s="35">
        <v>1982</v>
      </c>
      <c r="E557" s="35">
        <v>19820</v>
      </c>
      <c r="F557" s="35">
        <v>20000</v>
      </c>
      <c r="G557" s="35"/>
      <c r="H557" s="35">
        <v>3046.84</v>
      </c>
      <c r="I557" s="35"/>
      <c r="J557" s="35">
        <v>15504</v>
      </c>
      <c r="K557" s="35">
        <v>155.49</v>
      </c>
      <c r="L557" s="35">
        <v>887.61</v>
      </c>
      <c r="M557" s="35">
        <v>388.73</v>
      </c>
      <c r="N557" s="35">
        <v>2219.02</v>
      </c>
      <c r="O557" s="35">
        <v>621.97</v>
      </c>
      <c r="P557" s="35">
        <v>3550.43</v>
      </c>
    </row>
    <row r="558" spans="1:16">
      <c r="A558" s="32" t="str">
        <f t="shared" si="14"/>
        <v>1118</v>
      </c>
      <c r="B558" s="34">
        <v>11</v>
      </c>
      <c r="C558" s="34">
        <v>18</v>
      </c>
      <c r="D558" s="34"/>
      <c r="E558" s="34">
        <v>19820</v>
      </c>
      <c r="F558" s="34">
        <v>20000</v>
      </c>
      <c r="G558" s="34"/>
      <c r="H558" s="34">
        <v>3138.25</v>
      </c>
      <c r="I558" s="34"/>
      <c r="J558" s="34">
        <v>8014</v>
      </c>
      <c r="K558" s="34">
        <v>158.58000000000001</v>
      </c>
      <c r="L558" s="34">
        <v>1072.82</v>
      </c>
      <c r="M558" s="34">
        <v>396.45</v>
      </c>
      <c r="N558" s="34">
        <v>2682.04</v>
      </c>
      <c r="O558" s="34">
        <v>634.32000000000005</v>
      </c>
      <c r="P558" s="34">
        <v>4291.26</v>
      </c>
    </row>
    <row r="559" spans="1:16">
      <c r="A559" s="32" t="str">
        <f t="shared" si="14"/>
        <v>1219</v>
      </c>
      <c r="B559" s="35">
        <v>12</v>
      </c>
      <c r="C559" s="35">
        <v>19</v>
      </c>
      <c r="D559" s="35"/>
      <c r="E559" s="35">
        <v>19820</v>
      </c>
      <c r="F559" s="35">
        <v>20000</v>
      </c>
      <c r="G559" s="35">
        <v>900</v>
      </c>
      <c r="H559" s="35">
        <v>4132.3999999999996</v>
      </c>
      <c r="I559" s="35"/>
      <c r="J559" s="35">
        <v>15813</v>
      </c>
      <c r="K559" s="35">
        <v>161.74</v>
      </c>
      <c r="L559" s="35">
        <v>1266.74</v>
      </c>
      <c r="M559" s="35">
        <v>404.35</v>
      </c>
      <c r="N559" s="35">
        <v>3166.85</v>
      </c>
      <c r="O559" s="35">
        <v>646.96</v>
      </c>
      <c r="P559" s="35">
        <v>5066.96</v>
      </c>
    </row>
    <row r="560" spans="1:16">
      <c r="A560" s="32" t="str">
        <f t="shared" si="14"/>
        <v>1320</v>
      </c>
      <c r="B560" s="34">
        <v>13</v>
      </c>
      <c r="C560" s="34">
        <v>20</v>
      </c>
      <c r="D560" s="34"/>
      <c r="E560" s="34">
        <v>19820</v>
      </c>
      <c r="F560" s="34">
        <v>20000</v>
      </c>
      <c r="G560" s="34"/>
      <c r="H560" s="34">
        <v>4256.37</v>
      </c>
      <c r="I560" s="34"/>
      <c r="J560" s="34">
        <v>10081</v>
      </c>
      <c r="K560" s="34">
        <v>155.94999999999999</v>
      </c>
      <c r="L560" s="34">
        <v>1460.69</v>
      </c>
      <c r="M560" s="34">
        <v>389.88</v>
      </c>
      <c r="N560" s="34">
        <v>3651.73</v>
      </c>
      <c r="O560" s="34">
        <v>623.79999999999995</v>
      </c>
      <c r="P560" s="34">
        <v>5842.77</v>
      </c>
    </row>
    <row r="561" spans="1:16">
      <c r="A561" s="32" t="str">
        <f t="shared" si="14"/>
        <v>1421</v>
      </c>
      <c r="B561" s="35">
        <v>14</v>
      </c>
      <c r="C561" s="35">
        <v>21</v>
      </c>
      <c r="D561" s="35"/>
      <c r="E561" s="35">
        <v>19820</v>
      </c>
      <c r="F561" s="35">
        <v>20000</v>
      </c>
      <c r="G561" s="35"/>
      <c r="H561" s="35">
        <v>4384.0600000000004</v>
      </c>
      <c r="I561" s="35"/>
      <c r="J561" s="35">
        <v>16128</v>
      </c>
      <c r="K561" s="35">
        <v>159.05000000000001</v>
      </c>
      <c r="L561" s="35">
        <v>1663.56</v>
      </c>
      <c r="M561" s="35">
        <v>397.63</v>
      </c>
      <c r="N561" s="35">
        <v>4158.91</v>
      </c>
      <c r="O561" s="35">
        <v>636.20000000000005</v>
      </c>
      <c r="P561" s="35">
        <v>6654.25</v>
      </c>
    </row>
    <row r="562" spans="1:16">
      <c r="A562" s="32" t="str">
        <f t="shared" si="14"/>
        <v>1522</v>
      </c>
      <c r="B562" s="34">
        <v>15</v>
      </c>
      <c r="C562" s="34">
        <v>22</v>
      </c>
      <c r="D562" s="34"/>
      <c r="E562" s="34">
        <v>19820</v>
      </c>
      <c r="F562" s="34">
        <v>20000</v>
      </c>
      <c r="G562" s="34">
        <v>900</v>
      </c>
      <c r="H562" s="34">
        <v>5415.58</v>
      </c>
      <c r="I562" s="34"/>
      <c r="J562" s="34">
        <v>12228</v>
      </c>
      <c r="K562" s="34">
        <v>162.21</v>
      </c>
      <c r="L562" s="34">
        <v>1875.68</v>
      </c>
      <c r="M562" s="34">
        <v>405.53</v>
      </c>
      <c r="N562" s="34">
        <v>4689.2</v>
      </c>
      <c r="O562" s="34">
        <v>648.84</v>
      </c>
      <c r="P562" s="34">
        <v>7502.72</v>
      </c>
    </row>
    <row r="563" spans="1:16">
      <c r="A563" s="32" t="str">
        <f t="shared" si="14"/>
        <v>1623</v>
      </c>
      <c r="B563" s="35">
        <v>16</v>
      </c>
      <c r="C563" s="35">
        <v>23</v>
      </c>
      <c r="D563" s="35"/>
      <c r="E563" s="35">
        <v>19820</v>
      </c>
      <c r="F563" s="35">
        <v>20000</v>
      </c>
      <c r="G563" s="35"/>
      <c r="H563" s="35">
        <v>5578.05</v>
      </c>
      <c r="I563" s="35"/>
      <c r="J563" s="35">
        <v>15549</v>
      </c>
      <c r="K563" s="35">
        <v>156.44</v>
      </c>
      <c r="L563" s="35">
        <v>2088.39</v>
      </c>
      <c r="M563" s="35">
        <v>391.1</v>
      </c>
      <c r="N563" s="35">
        <v>5220.97</v>
      </c>
      <c r="O563" s="35">
        <v>625.76</v>
      </c>
      <c r="P563" s="35">
        <v>8353.56</v>
      </c>
    </row>
    <row r="564" spans="1:16">
      <c r="A564" s="32" t="str">
        <f t="shared" si="14"/>
        <v>1724</v>
      </c>
      <c r="B564" s="34">
        <v>17</v>
      </c>
      <c r="C564" s="34">
        <v>24</v>
      </c>
      <c r="D564" s="34"/>
      <c r="E564" s="34">
        <v>19820</v>
      </c>
      <c r="F564" s="34">
        <v>20000</v>
      </c>
      <c r="G564" s="34"/>
      <c r="H564" s="34">
        <v>5745.39</v>
      </c>
      <c r="I564" s="34"/>
      <c r="J564" s="34">
        <v>13569</v>
      </c>
      <c r="K564" s="34">
        <v>159.55000000000001</v>
      </c>
      <c r="L564" s="34">
        <v>2310.59</v>
      </c>
      <c r="M564" s="34">
        <v>398.88</v>
      </c>
      <c r="N564" s="34">
        <v>5776.48</v>
      </c>
      <c r="O564" s="34">
        <v>638.20000000000005</v>
      </c>
      <c r="P564" s="34">
        <v>9242.3700000000008</v>
      </c>
    </row>
    <row r="565" spans="1:16">
      <c r="A565" s="32" t="str">
        <f t="shared" si="14"/>
        <v>1825</v>
      </c>
      <c r="B565" s="35">
        <v>18</v>
      </c>
      <c r="C565" s="35">
        <v>25</v>
      </c>
      <c r="D565" s="35"/>
      <c r="E565" s="35">
        <v>19820</v>
      </c>
      <c r="F565" s="35">
        <v>20000</v>
      </c>
      <c r="G565" s="35">
        <v>900</v>
      </c>
      <c r="H565" s="35">
        <v>6817.75</v>
      </c>
      <c r="I565" s="35"/>
      <c r="J565" s="35">
        <v>15858</v>
      </c>
      <c r="K565" s="35">
        <v>162.72</v>
      </c>
      <c r="L565" s="35">
        <v>2542.63</v>
      </c>
      <c r="M565" s="35">
        <v>406.8</v>
      </c>
      <c r="N565" s="35">
        <v>6356.57</v>
      </c>
      <c r="O565" s="35">
        <v>650.88</v>
      </c>
      <c r="P565" s="35">
        <v>10170.52</v>
      </c>
    </row>
    <row r="566" spans="1:16">
      <c r="A566" s="32" t="str">
        <f t="shared" si="14"/>
        <v>1926</v>
      </c>
      <c r="B566" s="34">
        <v>19</v>
      </c>
      <c r="C566" s="34">
        <v>26</v>
      </c>
      <c r="D566" s="34"/>
      <c r="E566" s="34">
        <v>19820</v>
      </c>
      <c r="F566" s="34">
        <v>20000</v>
      </c>
      <c r="G566" s="34"/>
      <c r="H566" s="34">
        <v>7022.29</v>
      </c>
      <c r="I566" s="34"/>
      <c r="J566" s="34">
        <v>15858</v>
      </c>
      <c r="K566" s="34">
        <v>156.94999999999999</v>
      </c>
      <c r="L566" s="34">
        <v>2775.86</v>
      </c>
      <c r="M566" s="34">
        <v>392.38</v>
      </c>
      <c r="N566" s="34">
        <v>6939.64</v>
      </c>
      <c r="O566" s="34">
        <v>627.79999999999995</v>
      </c>
      <c r="P566" s="34">
        <v>11103.43</v>
      </c>
    </row>
    <row r="567" spans="1:16">
      <c r="A567" s="32" t="str">
        <f t="shared" si="14"/>
        <v>2027</v>
      </c>
      <c r="B567" s="35">
        <v>20</v>
      </c>
      <c r="C567" s="35">
        <v>27</v>
      </c>
      <c r="D567" s="35"/>
      <c r="E567" s="35">
        <v>19820</v>
      </c>
      <c r="F567" s="35">
        <v>20000</v>
      </c>
      <c r="G567" s="35"/>
      <c r="H567" s="35">
        <v>7232.95</v>
      </c>
      <c r="I567" s="35"/>
      <c r="J567" s="35">
        <v>16174</v>
      </c>
      <c r="K567" s="35">
        <v>160.07</v>
      </c>
      <c r="L567" s="35">
        <v>3019.2</v>
      </c>
      <c r="M567" s="35">
        <v>400.18</v>
      </c>
      <c r="N567" s="35">
        <v>7548.01</v>
      </c>
      <c r="O567" s="35">
        <v>640.28</v>
      </c>
      <c r="P567" s="35">
        <v>12076.81</v>
      </c>
    </row>
    <row r="568" spans="1:16">
      <c r="A568" s="32" t="str">
        <f t="shared" si="14"/>
        <v>2128</v>
      </c>
      <c r="B568" s="34">
        <v>21</v>
      </c>
      <c r="C568" s="34">
        <v>28</v>
      </c>
      <c r="D568" s="34"/>
      <c r="E568" s="34">
        <v>19820</v>
      </c>
      <c r="F568" s="34">
        <v>20000</v>
      </c>
      <c r="G568" s="34">
        <v>900</v>
      </c>
      <c r="H568" s="34">
        <v>8349.94</v>
      </c>
      <c r="I568" s="34"/>
      <c r="J568" s="34">
        <v>16174</v>
      </c>
      <c r="K568" s="34">
        <v>163.25</v>
      </c>
      <c r="L568" s="34">
        <v>3273.03</v>
      </c>
      <c r="M568" s="34">
        <v>408.13</v>
      </c>
      <c r="N568" s="34">
        <v>8182.57</v>
      </c>
      <c r="O568" s="34">
        <v>653</v>
      </c>
      <c r="P568" s="34">
        <v>13092.12</v>
      </c>
    </row>
    <row r="569" spans="1:16">
      <c r="A569" s="32" t="str">
        <f t="shared" si="14"/>
        <v>2229</v>
      </c>
      <c r="B569" s="35">
        <v>22</v>
      </c>
      <c r="C569" s="35">
        <v>29</v>
      </c>
      <c r="D569" s="35"/>
      <c r="E569" s="35">
        <v>19820</v>
      </c>
      <c r="F569" s="35">
        <v>20000</v>
      </c>
      <c r="G569" s="35"/>
      <c r="H569" s="35">
        <v>8600.44</v>
      </c>
      <c r="I569" s="35"/>
      <c r="J569" s="35">
        <v>15595</v>
      </c>
      <c r="K569" s="35">
        <v>157.5</v>
      </c>
      <c r="L569" s="35">
        <v>3528.72</v>
      </c>
      <c r="M569" s="35">
        <v>393.75</v>
      </c>
      <c r="N569" s="35">
        <v>8821.7999999999993</v>
      </c>
      <c r="O569" s="35">
        <v>630</v>
      </c>
      <c r="P569" s="35">
        <v>14114.88</v>
      </c>
    </row>
    <row r="570" spans="1:16">
      <c r="A570" s="32" t="str">
        <f t="shared" si="14"/>
        <v>2330</v>
      </c>
      <c r="B570" s="34">
        <v>23</v>
      </c>
      <c r="C570" s="34">
        <v>30</v>
      </c>
      <c r="D570" s="34"/>
      <c r="E570" s="34">
        <v>19820</v>
      </c>
      <c r="F570" s="34">
        <v>20000</v>
      </c>
      <c r="G570" s="34"/>
      <c r="H570" s="34">
        <v>8858.4500000000007</v>
      </c>
      <c r="I570" s="34"/>
      <c r="J570" s="34">
        <v>15595</v>
      </c>
      <c r="K570" s="34">
        <v>160.62</v>
      </c>
      <c r="L570" s="34">
        <v>3795.2</v>
      </c>
      <c r="M570" s="34">
        <v>401.55</v>
      </c>
      <c r="N570" s="34">
        <v>9488.01</v>
      </c>
      <c r="O570" s="34">
        <v>642.48</v>
      </c>
      <c r="P570" s="34">
        <v>15180.81</v>
      </c>
    </row>
    <row r="571" spans="1:16">
      <c r="A571" s="32" t="str">
        <f t="shared" si="14"/>
        <v>2431</v>
      </c>
      <c r="B571" s="35">
        <v>24</v>
      </c>
      <c r="C571" s="35">
        <v>31</v>
      </c>
      <c r="D571" s="35"/>
      <c r="E571" s="35">
        <v>19820</v>
      </c>
      <c r="F571" s="35">
        <v>20000</v>
      </c>
      <c r="G571" s="35">
        <v>900</v>
      </c>
      <c r="H571" s="35">
        <v>10024.209999999999</v>
      </c>
      <c r="I571" s="35"/>
      <c r="J571" s="35">
        <v>15905</v>
      </c>
      <c r="K571" s="35">
        <v>163.82</v>
      </c>
      <c r="L571" s="35">
        <v>4072.88</v>
      </c>
      <c r="M571" s="35">
        <v>409.55</v>
      </c>
      <c r="N571" s="35">
        <v>10182.200000000001</v>
      </c>
      <c r="O571" s="35">
        <v>655.28</v>
      </c>
      <c r="P571" s="35">
        <v>16291.51</v>
      </c>
    </row>
    <row r="572" spans="1:16">
      <c r="A572" s="32" t="str">
        <f t="shared" si="14"/>
        <v>2532</v>
      </c>
      <c r="B572" s="34">
        <v>25</v>
      </c>
      <c r="C572" s="34">
        <v>32</v>
      </c>
      <c r="D572" s="34"/>
      <c r="E572" s="34">
        <v>19820</v>
      </c>
      <c r="F572" s="34">
        <v>20000</v>
      </c>
      <c r="G572" s="34"/>
      <c r="H572" s="34">
        <v>10324.93</v>
      </c>
      <c r="I572" s="34"/>
      <c r="J572" s="34">
        <v>15905</v>
      </c>
      <c r="K572" s="34">
        <v>158.07</v>
      </c>
      <c r="L572" s="34">
        <v>4353.13</v>
      </c>
      <c r="M572" s="34">
        <v>395.18</v>
      </c>
      <c r="N572" s="34">
        <v>10882.84</v>
      </c>
      <c r="O572" s="34">
        <v>632.28</v>
      </c>
      <c r="P572" s="34">
        <v>17412.54</v>
      </c>
    </row>
    <row r="573" spans="1:16">
      <c r="A573" s="32" t="str">
        <f t="shared" si="14"/>
        <v>2633</v>
      </c>
      <c r="B573" s="35">
        <v>26</v>
      </c>
      <c r="C573" s="35">
        <v>33</v>
      </c>
      <c r="D573" s="35"/>
      <c r="E573" s="35">
        <v>19820</v>
      </c>
      <c r="F573" s="35">
        <v>20000</v>
      </c>
      <c r="G573" s="35"/>
      <c r="H573" s="35">
        <v>10634.68</v>
      </c>
      <c r="I573" s="35"/>
      <c r="J573" s="35">
        <v>16221</v>
      </c>
      <c r="K573" s="35">
        <v>161.21</v>
      </c>
      <c r="L573" s="35">
        <v>4644.9399999999996</v>
      </c>
      <c r="M573" s="35">
        <v>403.03</v>
      </c>
      <c r="N573" s="35">
        <v>11612.35</v>
      </c>
      <c r="O573" s="35">
        <v>644.84</v>
      </c>
      <c r="P573" s="35">
        <v>18579.759999999998</v>
      </c>
    </row>
    <row r="574" spans="1:16">
      <c r="A574" s="32" t="str">
        <f t="shared" si="14"/>
        <v>2734</v>
      </c>
      <c r="B574" s="34">
        <v>27</v>
      </c>
      <c r="C574" s="34">
        <v>34</v>
      </c>
      <c r="D574" s="34"/>
      <c r="E574" s="34">
        <v>19820</v>
      </c>
      <c r="F574" s="34">
        <v>20000</v>
      </c>
      <c r="G574" s="34">
        <v>900</v>
      </c>
      <c r="H574" s="34">
        <v>11853.72</v>
      </c>
      <c r="I574" s="34"/>
      <c r="J574" s="34">
        <v>16221</v>
      </c>
      <c r="K574" s="34">
        <v>164.41</v>
      </c>
      <c r="L574" s="34">
        <v>4948.7</v>
      </c>
      <c r="M574" s="34">
        <v>411.03</v>
      </c>
      <c r="N574" s="34">
        <v>12371.74</v>
      </c>
      <c r="O574" s="34">
        <v>657.64</v>
      </c>
      <c r="P574" s="34">
        <v>19794.79</v>
      </c>
    </row>
    <row r="575" spans="1:16">
      <c r="A575" s="32" t="str">
        <f t="shared" si="14"/>
        <v>2835</v>
      </c>
      <c r="B575" s="35">
        <v>28</v>
      </c>
      <c r="C575" s="35">
        <v>35</v>
      </c>
      <c r="D575" s="35"/>
      <c r="E575" s="35">
        <v>19820</v>
      </c>
      <c r="F575" s="35">
        <v>20000</v>
      </c>
      <c r="G575" s="35"/>
      <c r="H575" s="35">
        <v>12209.33</v>
      </c>
      <c r="I575" s="35"/>
      <c r="J575" s="35">
        <v>15644</v>
      </c>
      <c r="K575" s="35">
        <v>158.68</v>
      </c>
      <c r="L575" s="35">
        <v>5255.84</v>
      </c>
      <c r="M575" s="35">
        <v>396.7</v>
      </c>
      <c r="N575" s="35">
        <v>13139.59</v>
      </c>
      <c r="O575" s="35">
        <v>634.72</v>
      </c>
      <c r="P575" s="35">
        <v>21023.35</v>
      </c>
    </row>
    <row r="576" spans="1:16">
      <c r="A576" s="32" t="str">
        <f t="shared" si="14"/>
        <v>2936</v>
      </c>
      <c r="B576" s="34">
        <v>29</v>
      </c>
      <c r="C576" s="34">
        <v>36</v>
      </c>
      <c r="D576" s="34"/>
      <c r="E576" s="34">
        <v>19820</v>
      </c>
      <c r="F576" s="34">
        <v>20000</v>
      </c>
      <c r="G576" s="34"/>
      <c r="H576" s="34">
        <v>12575.61</v>
      </c>
      <c r="I576" s="34"/>
      <c r="J576" s="34">
        <v>15644</v>
      </c>
      <c r="K576" s="34">
        <v>161.82</v>
      </c>
      <c r="L576" s="34">
        <v>5575.33</v>
      </c>
      <c r="M576" s="34">
        <v>404.55</v>
      </c>
      <c r="N576" s="34">
        <v>13938.33</v>
      </c>
      <c r="O576" s="34">
        <v>647.28</v>
      </c>
      <c r="P576" s="34">
        <v>22301.33</v>
      </c>
    </row>
    <row r="577" spans="1:16">
      <c r="A577" s="32" t="str">
        <f t="shared" si="14"/>
        <v>3037</v>
      </c>
      <c r="B577" s="35">
        <v>30</v>
      </c>
      <c r="C577" s="35">
        <v>37</v>
      </c>
      <c r="D577" s="35"/>
      <c r="E577" s="35">
        <v>19820</v>
      </c>
      <c r="F577" s="35">
        <v>20000</v>
      </c>
      <c r="G577" s="35">
        <v>900</v>
      </c>
      <c r="H577" s="35">
        <v>13852.88</v>
      </c>
      <c r="I577" s="35"/>
      <c r="J577" s="35">
        <v>15955</v>
      </c>
      <c r="K577" s="35">
        <v>165.03</v>
      </c>
      <c r="L577" s="35">
        <v>5907.62</v>
      </c>
      <c r="M577" s="35">
        <v>412.58</v>
      </c>
      <c r="N577" s="35">
        <v>14769.06</v>
      </c>
      <c r="O577" s="35">
        <v>660.12</v>
      </c>
      <c r="P577" s="35">
        <v>23630.49</v>
      </c>
    </row>
    <row r="578" spans="1:16">
      <c r="A578" s="32" t="str">
        <f t="shared" si="14"/>
        <v>3138</v>
      </c>
      <c r="B578" s="34">
        <v>31</v>
      </c>
      <c r="C578" s="34">
        <v>38</v>
      </c>
      <c r="D578" s="34"/>
      <c r="E578" s="34">
        <v>19820</v>
      </c>
      <c r="F578" s="34">
        <v>20000</v>
      </c>
      <c r="G578" s="34"/>
      <c r="H578" s="34">
        <v>14268.47</v>
      </c>
      <c r="I578" s="34"/>
      <c r="J578" s="34">
        <v>15955</v>
      </c>
      <c r="K578" s="34">
        <v>159.30000000000001</v>
      </c>
      <c r="L578" s="34">
        <v>6244.15</v>
      </c>
      <c r="M578" s="34">
        <v>398.25</v>
      </c>
      <c r="N578" s="34">
        <v>15610.38</v>
      </c>
      <c r="O578" s="34">
        <v>637.20000000000005</v>
      </c>
      <c r="P578" s="34">
        <v>24976.61</v>
      </c>
    </row>
    <row r="579" spans="1:16">
      <c r="A579" s="32" t="str">
        <f t="shared" si="14"/>
        <v>3239</v>
      </c>
      <c r="B579" s="35">
        <v>32</v>
      </c>
      <c r="C579" s="35">
        <v>39</v>
      </c>
      <c r="D579" s="35"/>
      <c r="E579" s="35">
        <v>19820</v>
      </c>
      <c r="F579" s="35">
        <v>20000</v>
      </c>
      <c r="G579" s="35"/>
      <c r="H579" s="35">
        <v>14696.52</v>
      </c>
      <c r="I579" s="35"/>
      <c r="J579" s="35">
        <v>16272</v>
      </c>
      <c r="K579" s="35">
        <v>162.44999999999999</v>
      </c>
      <c r="L579" s="35">
        <v>6593.93</v>
      </c>
      <c r="M579" s="35">
        <v>406.13</v>
      </c>
      <c r="N579" s="35">
        <v>16484.82</v>
      </c>
      <c r="O579" s="35">
        <v>649.79999999999995</v>
      </c>
      <c r="P579" s="35">
        <v>26375.7</v>
      </c>
    </row>
    <row r="580" spans="1:16">
      <c r="A580" s="32" t="str">
        <f t="shared" si="14"/>
        <v>3340</v>
      </c>
      <c r="B580" s="34">
        <v>33</v>
      </c>
      <c r="C580" s="34">
        <v>40</v>
      </c>
      <c r="D580" s="34"/>
      <c r="E580" s="34">
        <v>19820</v>
      </c>
      <c r="F580" s="34">
        <v>20000</v>
      </c>
      <c r="G580" s="34">
        <v>900</v>
      </c>
      <c r="H580" s="34">
        <v>16037.42</v>
      </c>
      <c r="I580" s="34"/>
      <c r="J580" s="34">
        <v>16272</v>
      </c>
      <c r="K580" s="34">
        <v>165.66</v>
      </c>
      <c r="L580" s="34">
        <v>6957.4</v>
      </c>
      <c r="M580" s="34">
        <v>414.15</v>
      </c>
      <c r="N580" s="34">
        <v>17393.509999999998</v>
      </c>
      <c r="O580" s="34">
        <v>662.64</v>
      </c>
      <c r="P580" s="34">
        <v>27829.62</v>
      </c>
    </row>
    <row r="581" spans="1:16">
      <c r="A581" s="32" t="str">
        <f t="shared" si="14"/>
        <v>3441</v>
      </c>
      <c r="B581" s="35">
        <v>34</v>
      </c>
      <c r="C581" s="35">
        <v>41</v>
      </c>
      <c r="D581" s="35"/>
      <c r="E581" s="35">
        <v>19820</v>
      </c>
      <c r="F581" s="35">
        <v>20000</v>
      </c>
      <c r="G581" s="35"/>
      <c r="H581" s="35">
        <v>16518.54</v>
      </c>
      <c r="I581" s="35"/>
      <c r="J581" s="35">
        <v>15695</v>
      </c>
      <c r="K581" s="35">
        <v>159.94</v>
      </c>
      <c r="L581" s="35">
        <v>7326.07</v>
      </c>
      <c r="M581" s="35">
        <v>399.85</v>
      </c>
      <c r="N581" s="35">
        <v>18315.169999999998</v>
      </c>
      <c r="O581" s="35">
        <v>639.76</v>
      </c>
      <c r="P581" s="35">
        <v>29304.26</v>
      </c>
    </row>
    <row r="582" spans="1:16">
      <c r="A582" s="32" t="str">
        <f t="shared" si="14"/>
        <v>3542</v>
      </c>
      <c r="B582" s="34">
        <v>35</v>
      </c>
      <c r="C582" s="34">
        <v>42</v>
      </c>
      <c r="D582" s="34"/>
      <c r="E582" s="34">
        <v>19820</v>
      </c>
      <c r="F582" s="34">
        <v>20000</v>
      </c>
      <c r="G582" s="34"/>
      <c r="H582" s="34">
        <v>17014.099999999999</v>
      </c>
      <c r="I582" s="34"/>
      <c r="J582" s="34">
        <v>15695</v>
      </c>
      <c r="K582" s="34">
        <v>163.09</v>
      </c>
      <c r="L582" s="34">
        <v>7708.94</v>
      </c>
      <c r="M582" s="34">
        <v>407.73</v>
      </c>
      <c r="N582" s="34">
        <v>19272.349999999999</v>
      </c>
      <c r="O582" s="34">
        <v>652.36</v>
      </c>
      <c r="P582" s="34">
        <v>30835.75</v>
      </c>
    </row>
    <row r="583" spans="1:16">
      <c r="A583" s="32" t="str">
        <f t="shared" si="14"/>
        <v>3643</v>
      </c>
      <c r="B583" s="35">
        <v>36</v>
      </c>
      <c r="C583" s="35">
        <v>43</v>
      </c>
      <c r="D583" s="35"/>
      <c r="E583" s="35">
        <v>19820</v>
      </c>
      <c r="F583" s="35">
        <v>20000</v>
      </c>
      <c r="G583" s="35">
        <v>900</v>
      </c>
      <c r="H583" s="35">
        <v>18424.52</v>
      </c>
      <c r="I583" s="35"/>
      <c r="J583" s="35">
        <v>16007</v>
      </c>
      <c r="K583" s="35">
        <v>166.31</v>
      </c>
      <c r="L583" s="35">
        <v>8106.52</v>
      </c>
      <c r="M583" s="35">
        <v>415.78</v>
      </c>
      <c r="N583" s="35">
        <v>20266.29</v>
      </c>
      <c r="O583" s="35">
        <v>665.24</v>
      </c>
      <c r="P583" s="35">
        <v>32426.07</v>
      </c>
    </row>
    <row r="584" spans="1:16">
      <c r="A584" s="32" t="str">
        <f t="shared" si="14"/>
        <v>3744</v>
      </c>
      <c r="B584" s="34">
        <v>37</v>
      </c>
      <c r="C584" s="34">
        <v>44</v>
      </c>
      <c r="D584" s="34"/>
      <c r="E584" s="34">
        <v>19820</v>
      </c>
      <c r="F584" s="34">
        <v>20000</v>
      </c>
      <c r="G584" s="34"/>
      <c r="H584" s="34">
        <v>18977.259999999998</v>
      </c>
      <c r="I584" s="34"/>
      <c r="J584" s="34">
        <v>16007</v>
      </c>
      <c r="K584" s="34">
        <v>160.59</v>
      </c>
      <c r="L584" s="34">
        <v>8510.2999999999993</v>
      </c>
      <c r="M584" s="34">
        <v>401.48</v>
      </c>
      <c r="N584" s="34">
        <v>21275.75</v>
      </c>
      <c r="O584" s="34">
        <v>642.36</v>
      </c>
      <c r="P584" s="34">
        <v>34041.21</v>
      </c>
    </row>
    <row r="585" spans="1:16">
      <c r="A585" s="32" t="str">
        <f t="shared" si="14"/>
        <v>3845</v>
      </c>
      <c r="B585" s="35">
        <v>38</v>
      </c>
      <c r="C585" s="35">
        <v>45</v>
      </c>
      <c r="D585" s="35"/>
      <c r="E585" s="35">
        <v>19820</v>
      </c>
      <c r="F585" s="35">
        <v>20000</v>
      </c>
      <c r="G585" s="35"/>
      <c r="H585" s="35">
        <v>19546.57</v>
      </c>
      <c r="I585" s="35"/>
      <c r="J585" s="35">
        <v>16325</v>
      </c>
      <c r="K585" s="35">
        <v>163.74</v>
      </c>
      <c r="L585" s="35">
        <v>8929.35</v>
      </c>
      <c r="M585" s="35">
        <v>409.35</v>
      </c>
      <c r="N585" s="35">
        <v>22323.38</v>
      </c>
      <c r="O585" s="35">
        <v>654.96</v>
      </c>
      <c r="P585" s="35">
        <v>35717.4</v>
      </c>
    </row>
    <row r="586" spans="1:16">
      <c r="A586" s="32" t="str">
        <f t="shared" si="14"/>
        <v>3946</v>
      </c>
      <c r="B586" s="34">
        <v>39</v>
      </c>
      <c r="C586" s="34">
        <v>46</v>
      </c>
      <c r="D586" s="34"/>
      <c r="E586" s="34">
        <v>19820</v>
      </c>
      <c r="F586" s="34">
        <v>20000</v>
      </c>
      <c r="G586" s="34">
        <v>900</v>
      </c>
      <c r="H586" s="34">
        <v>21032.97</v>
      </c>
      <c r="I586" s="34"/>
      <c r="J586" s="34">
        <v>16325</v>
      </c>
      <c r="K586" s="34">
        <v>166.95</v>
      </c>
      <c r="L586" s="34">
        <v>9364.18</v>
      </c>
      <c r="M586" s="34">
        <v>417.38</v>
      </c>
      <c r="N586" s="34">
        <v>23410.45</v>
      </c>
      <c r="O586" s="34">
        <v>667.8</v>
      </c>
      <c r="P586" s="34">
        <v>37456.730000000003</v>
      </c>
    </row>
    <row r="587" spans="1:16">
      <c r="A587" s="32" t="str">
        <f t="shared" si="14"/>
        <v>4047</v>
      </c>
      <c r="B587" s="35">
        <v>40</v>
      </c>
      <c r="C587" s="35">
        <v>47</v>
      </c>
      <c r="D587" s="35"/>
      <c r="E587" s="35">
        <v>19820</v>
      </c>
      <c r="F587" s="35">
        <v>20000</v>
      </c>
      <c r="G587" s="35"/>
      <c r="H587" s="35">
        <v>21663.96</v>
      </c>
      <c r="I587" s="35"/>
      <c r="J587" s="35">
        <v>15750</v>
      </c>
      <c r="K587" s="35">
        <v>161.22</v>
      </c>
      <c r="L587" s="35">
        <v>9806.33</v>
      </c>
      <c r="M587" s="35">
        <v>403.05</v>
      </c>
      <c r="N587" s="35">
        <v>24515.82</v>
      </c>
      <c r="O587" s="35">
        <v>644.88</v>
      </c>
      <c r="P587" s="35">
        <v>39225.31</v>
      </c>
    </row>
    <row r="588" spans="1:16">
      <c r="A588" s="32" t="str">
        <f t="shared" si="14"/>
        <v>4148</v>
      </c>
      <c r="B588" s="34">
        <v>41</v>
      </c>
      <c r="C588" s="34">
        <v>48</v>
      </c>
      <c r="D588" s="34"/>
      <c r="E588" s="34">
        <v>19820</v>
      </c>
      <c r="F588" s="34">
        <v>20000</v>
      </c>
      <c r="G588" s="34"/>
      <c r="H588" s="34">
        <v>22313.88</v>
      </c>
      <c r="I588" s="34"/>
      <c r="J588" s="34">
        <v>15750</v>
      </c>
      <c r="K588" s="34">
        <v>164.37</v>
      </c>
      <c r="L588" s="34">
        <v>10264.89</v>
      </c>
      <c r="M588" s="34">
        <v>410.93</v>
      </c>
      <c r="N588" s="34">
        <v>25662.22</v>
      </c>
      <c r="O588" s="34">
        <v>657.48</v>
      </c>
      <c r="P588" s="34">
        <v>41059.550000000003</v>
      </c>
    </row>
    <row r="589" spans="1:16">
      <c r="A589" s="32" t="str">
        <f t="shared" si="14"/>
        <v>4249</v>
      </c>
      <c r="B589" s="35">
        <v>42</v>
      </c>
      <c r="C589" s="35">
        <v>49</v>
      </c>
      <c r="D589" s="35"/>
      <c r="E589" s="35">
        <v>19820</v>
      </c>
      <c r="F589" s="35">
        <v>20000</v>
      </c>
      <c r="G589" s="35">
        <v>900</v>
      </c>
      <c r="H589" s="35">
        <v>23883.3</v>
      </c>
      <c r="I589" s="35"/>
      <c r="J589" s="35">
        <v>16062</v>
      </c>
      <c r="K589" s="35">
        <v>167.57</v>
      </c>
      <c r="L589" s="35">
        <v>10740.4</v>
      </c>
      <c r="M589" s="35">
        <v>418.93</v>
      </c>
      <c r="N589" s="35">
        <v>26851.01</v>
      </c>
      <c r="O589" s="35">
        <v>670.28</v>
      </c>
      <c r="P589" s="35">
        <v>42961.61</v>
      </c>
    </row>
    <row r="590" spans="1:16">
      <c r="A590" s="32" t="str">
        <f t="shared" si="14"/>
        <v>4350</v>
      </c>
      <c r="B590" s="34">
        <v>43</v>
      </c>
      <c r="C590" s="34">
        <v>50</v>
      </c>
      <c r="D590" s="34"/>
      <c r="E590" s="34">
        <v>19820</v>
      </c>
      <c r="F590" s="34">
        <v>20000</v>
      </c>
      <c r="G590" s="34"/>
      <c r="H590" s="34">
        <v>24599.79</v>
      </c>
      <c r="I590" s="34"/>
      <c r="J590" s="34">
        <v>16062</v>
      </c>
      <c r="K590" s="34">
        <v>161.84</v>
      </c>
      <c r="L590" s="34">
        <v>11224.46</v>
      </c>
      <c r="M590" s="34">
        <v>404.6</v>
      </c>
      <c r="N590" s="34">
        <v>28061.14</v>
      </c>
      <c r="O590" s="34">
        <v>647.36</v>
      </c>
      <c r="P590" s="34">
        <v>44897.82</v>
      </c>
    </row>
    <row r="591" spans="1:16">
      <c r="A591" s="32" t="str">
        <f t="shared" si="14"/>
        <v>4451</v>
      </c>
      <c r="B591" s="35">
        <v>44</v>
      </c>
      <c r="C591" s="35">
        <v>51</v>
      </c>
      <c r="D591" s="35"/>
      <c r="E591" s="35">
        <v>19820</v>
      </c>
      <c r="F591" s="35">
        <v>20000</v>
      </c>
      <c r="G591" s="35"/>
      <c r="H591" s="35">
        <v>25337.79</v>
      </c>
      <c r="I591" s="35"/>
      <c r="J591" s="35">
        <v>16382</v>
      </c>
      <c r="K591" s="35">
        <v>164.96</v>
      </c>
      <c r="L591" s="35">
        <v>11726.15</v>
      </c>
      <c r="M591" s="35">
        <v>412.4</v>
      </c>
      <c r="N591" s="35">
        <v>29315.37</v>
      </c>
      <c r="O591" s="35">
        <v>659.84</v>
      </c>
      <c r="P591" s="35">
        <v>46904.6</v>
      </c>
    </row>
    <row r="592" spans="1:16">
      <c r="A592" s="32" t="str">
        <f t="shared" si="14"/>
        <v>4552</v>
      </c>
      <c r="B592" s="34">
        <v>45</v>
      </c>
      <c r="C592" s="34">
        <v>52</v>
      </c>
      <c r="D592" s="34"/>
      <c r="E592" s="34">
        <v>19820</v>
      </c>
      <c r="F592" s="34">
        <v>20000</v>
      </c>
      <c r="G592" s="34">
        <v>900</v>
      </c>
      <c r="H592" s="34">
        <v>26997.919999999998</v>
      </c>
      <c r="I592" s="34"/>
      <c r="J592" s="34">
        <v>16382</v>
      </c>
      <c r="K592" s="34">
        <v>168.15</v>
      </c>
      <c r="L592" s="34">
        <v>12246.08</v>
      </c>
      <c r="M592" s="34">
        <v>420.38</v>
      </c>
      <c r="N592" s="34">
        <v>30615.21</v>
      </c>
      <c r="O592" s="34">
        <v>672.6</v>
      </c>
      <c r="P592" s="34">
        <v>48984.33</v>
      </c>
    </row>
    <row r="593" spans="1:16">
      <c r="A593" s="32" t="str">
        <f t="shared" si="14"/>
        <v>4653</v>
      </c>
      <c r="B593" s="35">
        <v>46</v>
      </c>
      <c r="C593" s="35">
        <v>53</v>
      </c>
      <c r="D593" s="35"/>
      <c r="E593" s="35">
        <v>19820</v>
      </c>
      <c r="F593" s="35">
        <v>20000</v>
      </c>
      <c r="G593" s="35"/>
      <c r="H593" s="35">
        <v>27807.86</v>
      </c>
      <c r="I593" s="35"/>
      <c r="J593" s="35">
        <v>15807</v>
      </c>
      <c r="K593" s="35">
        <v>162.41</v>
      </c>
      <c r="L593" s="35">
        <v>12775.88</v>
      </c>
      <c r="M593" s="35">
        <v>406.03</v>
      </c>
      <c r="N593" s="35">
        <v>31939.69</v>
      </c>
      <c r="O593" s="35">
        <v>649.64</v>
      </c>
      <c r="P593" s="35">
        <v>51103.5</v>
      </c>
    </row>
    <row r="594" spans="1:16">
      <c r="A594" s="32" t="str">
        <f t="shared" si="14"/>
        <v>4754</v>
      </c>
      <c r="B594" s="34">
        <v>47</v>
      </c>
      <c r="C594" s="34">
        <v>54</v>
      </c>
      <c r="D594" s="34"/>
      <c r="E594" s="34">
        <v>19820</v>
      </c>
      <c r="F594" s="34">
        <v>20000</v>
      </c>
      <c r="G594" s="34"/>
      <c r="H594" s="34">
        <v>28642.09</v>
      </c>
      <c r="I594" s="34"/>
      <c r="J594" s="34">
        <v>15807</v>
      </c>
      <c r="K594" s="34">
        <v>165.51</v>
      </c>
      <c r="L594" s="34">
        <v>13324.66</v>
      </c>
      <c r="M594" s="34">
        <v>413.78</v>
      </c>
      <c r="N594" s="34">
        <v>33311.660000000003</v>
      </c>
      <c r="O594" s="34">
        <v>662.04</v>
      </c>
      <c r="P594" s="34">
        <v>53298.65</v>
      </c>
    </row>
    <row r="595" spans="1:16">
      <c r="A595" s="32" t="str">
        <f t="shared" si="14"/>
        <v>4855</v>
      </c>
      <c r="B595" s="35">
        <v>48</v>
      </c>
      <c r="C595" s="35">
        <v>55</v>
      </c>
      <c r="D595" s="35"/>
      <c r="E595" s="35">
        <v>19820</v>
      </c>
      <c r="F595" s="35">
        <v>20000</v>
      </c>
      <c r="G595" s="35">
        <v>900</v>
      </c>
      <c r="H595" s="35">
        <v>30401.360000000001</v>
      </c>
      <c r="I595" s="35"/>
      <c r="J595" s="35">
        <v>16121</v>
      </c>
      <c r="K595" s="35">
        <v>168.67</v>
      </c>
      <c r="L595" s="35">
        <v>13893.07</v>
      </c>
      <c r="M595" s="35">
        <v>421.68</v>
      </c>
      <c r="N595" s="35">
        <v>34732.68</v>
      </c>
      <c r="O595" s="35">
        <v>674.68</v>
      </c>
      <c r="P595" s="35">
        <v>55572.29</v>
      </c>
    </row>
    <row r="596" spans="1:16">
      <c r="A596" s="32" t="str">
        <f t="shared" si="14"/>
        <v>4956</v>
      </c>
      <c r="B596" s="34">
        <v>49</v>
      </c>
      <c r="C596" s="34">
        <v>56</v>
      </c>
      <c r="D596" s="34"/>
      <c r="E596" s="34">
        <v>19820</v>
      </c>
      <c r="F596" s="34">
        <v>20000</v>
      </c>
      <c r="G596" s="34"/>
      <c r="H596" s="34">
        <v>31313.4</v>
      </c>
      <c r="I596" s="34"/>
      <c r="J596" s="34">
        <v>16121</v>
      </c>
      <c r="K596" s="34">
        <v>162.88999999999999</v>
      </c>
      <c r="L596" s="34">
        <v>14472.75</v>
      </c>
      <c r="M596" s="34">
        <v>407.23</v>
      </c>
      <c r="N596" s="34">
        <v>36181.89</v>
      </c>
      <c r="O596" s="34">
        <v>651.55999999999995</v>
      </c>
      <c r="P596" s="34">
        <v>57891.02</v>
      </c>
    </row>
    <row r="597" spans="1:16">
      <c r="A597" s="32" t="str">
        <f t="shared" si="14"/>
        <v>5057</v>
      </c>
      <c r="B597" s="35">
        <v>50</v>
      </c>
      <c r="C597" s="35">
        <v>57</v>
      </c>
      <c r="D597" s="35"/>
      <c r="E597" s="35">
        <v>19820</v>
      </c>
      <c r="F597" s="35">
        <v>20000</v>
      </c>
      <c r="G597" s="35"/>
      <c r="H597" s="35">
        <v>32252.799999999999</v>
      </c>
      <c r="I597" s="35"/>
      <c r="J597" s="35">
        <v>16441</v>
      </c>
      <c r="K597" s="35">
        <v>165.96</v>
      </c>
      <c r="L597" s="35">
        <v>15072.9</v>
      </c>
      <c r="M597" s="35">
        <v>414.9</v>
      </c>
      <c r="N597" s="35">
        <v>37682.239999999998</v>
      </c>
      <c r="O597" s="35">
        <v>663.84</v>
      </c>
      <c r="P597" s="35">
        <v>60291.59</v>
      </c>
    </row>
    <row r="598" spans="1:16">
      <c r="A598" s="32" t="str">
        <f t="shared" si="14"/>
        <v>5158</v>
      </c>
      <c r="B598" s="34">
        <v>51</v>
      </c>
      <c r="C598" s="34">
        <v>58</v>
      </c>
      <c r="D598" s="34"/>
      <c r="E598" s="34">
        <v>19820</v>
      </c>
      <c r="F598" s="34">
        <v>20000</v>
      </c>
      <c r="G598" s="34">
        <v>900</v>
      </c>
      <c r="H598" s="34">
        <v>34120.379999999997</v>
      </c>
      <c r="I598" s="34"/>
      <c r="J598" s="34">
        <v>16441</v>
      </c>
      <c r="K598" s="34">
        <v>169.08</v>
      </c>
      <c r="L598" s="34">
        <v>15694.16</v>
      </c>
      <c r="M598" s="34">
        <v>422.7</v>
      </c>
      <c r="N598" s="34">
        <v>39235.410000000003</v>
      </c>
      <c r="O598" s="34">
        <v>676.32</v>
      </c>
      <c r="P598" s="34">
        <v>62776.65</v>
      </c>
    </row>
    <row r="599" spans="1:16">
      <c r="A599" s="32" t="str">
        <f t="shared" si="14"/>
        <v>5259</v>
      </c>
      <c r="B599" s="35">
        <v>52</v>
      </c>
      <c r="C599" s="35">
        <v>59</v>
      </c>
      <c r="D599" s="35"/>
      <c r="E599" s="35">
        <v>19820</v>
      </c>
      <c r="F599" s="35">
        <v>20000</v>
      </c>
      <c r="G599" s="35"/>
      <c r="H599" s="35">
        <v>35144</v>
      </c>
      <c r="I599" s="35"/>
      <c r="J599" s="35">
        <v>15868</v>
      </c>
      <c r="K599" s="35">
        <v>163.26</v>
      </c>
      <c r="L599" s="35">
        <v>16328.25</v>
      </c>
      <c r="M599" s="35">
        <v>408.15</v>
      </c>
      <c r="N599" s="35">
        <v>40820.620000000003</v>
      </c>
      <c r="O599" s="35">
        <v>653.04</v>
      </c>
      <c r="P599" s="35">
        <v>65312.99</v>
      </c>
    </row>
    <row r="600" spans="1:16">
      <c r="A600" s="32" t="str">
        <f t="shared" si="14"/>
        <v>5360</v>
      </c>
      <c r="B600" s="34">
        <v>53</v>
      </c>
      <c r="C600" s="34">
        <v>60</v>
      </c>
      <c r="D600" s="34"/>
      <c r="E600" s="34">
        <v>19820</v>
      </c>
      <c r="F600" s="34">
        <v>20000</v>
      </c>
      <c r="G600" s="34"/>
      <c r="H600" s="34">
        <v>36198.32</v>
      </c>
      <c r="I600" s="34"/>
      <c r="J600" s="34">
        <v>15868</v>
      </c>
      <c r="K600" s="34">
        <v>166.26</v>
      </c>
      <c r="L600" s="34">
        <v>16984.36</v>
      </c>
      <c r="M600" s="34">
        <v>415.65</v>
      </c>
      <c r="N600" s="34">
        <v>42460.89</v>
      </c>
      <c r="O600" s="34">
        <v>665.04</v>
      </c>
      <c r="P600" s="34">
        <v>67937.42</v>
      </c>
    </row>
    <row r="601" spans="1:16">
      <c r="A601" s="32" t="str">
        <f t="shared" si="14"/>
        <v>5461</v>
      </c>
      <c r="B601" s="35">
        <v>54</v>
      </c>
      <c r="C601" s="35">
        <v>61</v>
      </c>
      <c r="D601" s="35"/>
      <c r="E601" s="35">
        <v>19820</v>
      </c>
      <c r="F601" s="35">
        <v>20000</v>
      </c>
      <c r="G601" s="35">
        <v>900</v>
      </c>
      <c r="H601" s="35">
        <v>38184.269999999997</v>
      </c>
      <c r="I601" s="35"/>
      <c r="J601" s="35">
        <v>16182</v>
      </c>
      <c r="K601" s="35">
        <v>169.32</v>
      </c>
      <c r="L601" s="35">
        <v>17663.21</v>
      </c>
      <c r="M601" s="35">
        <v>423.3</v>
      </c>
      <c r="N601" s="35">
        <v>44158.02</v>
      </c>
      <c r="O601" s="35">
        <v>677.28</v>
      </c>
      <c r="P601" s="35">
        <v>70652.83</v>
      </c>
    </row>
    <row r="602" spans="1:16">
      <c r="A602" s="32" t="str">
        <f t="shared" si="14"/>
        <v>5562</v>
      </c>
      <c r="B602" s="34">
        <v>55</v>
      </c>
      <c r="C602" s="34">
        <v>62</v>
      </c>
      <c r="D602" s="34"/>
      <c r="E602" s="34">
        <v>19820</v>
      </c>
      <c r="F602" s="34">
        <v>20000</v>
      </c>
      <c r="G602" s="34"/>
      <c r="H602" s="34">
        <v>39329.79</v>
      </c>
      <c r="I602" s="34"/>
      <c r="J602" s="34">
        <v>16182</v>
      </c>
      <c r="K602" s="34">
        <v>163.44</v>
      </c>
      <c r="L602" s="34">
        <v>18356.54</v>
      </c>
      <c r="M602" s="34">
        <v>408.6</v>
      </c>
      <c r="N602" s="34">
        <v>45891.360000000001</v>
      </c>
      <c r="O602" s="34">
        <v>653.76</v>
      </c>
      <c r="P602" s="34">
        <v>73426.17</v>
      </c>
    </row>
    <row r="603" spans="1:16">
      <c r="A603" s="32" t="str">
        <f t="shared" si="14"/>
        <v>5663</v>
      </c>
      <c r="B603" s="35">
        <v>56</v>
      </c>
      <c r="C603" s="35">
        <v>63</v>
      </c>
      <c r="D603" s="35"/>
      <c r="E603" s="35">
        <v>19820</v>
      </c>
      <c r="F603" s="35">
        <v>20000</v>
      </c>
      <c r="G603" s="35"/>
      <c r="H603" s="35">
        <v>40509.69</v>
      </c>
      <c r="I603" s="35"/>
      <c r="J603" s="35">
        <v>16503</v>
      </c>
      <c r="K603" s="35">
        <v>166.35</v>
      </c>
      <c r="L603" s="35">
        <v>19073.59</v>
      </c>
      <c r="M603" s="35">
        <v>415.88</v>
      </c>
      <c r="N603" s="35">
        <v>47683.97</v>
      </c>
      <c r="O603" s="35">
        <v>665.4</v>
      </c>
      <c r="P603" s="35">
        <v>76294.36</v>
      </c>
    </row>
    <row r="604" spans="1:16">
      <c r="A604" s="32" t="str">
        <f t="shared" si="14"/>
        <v>5764</v>
      </c>
      <c r="B604" s="34">
        <v>57</v>
      </c>
      <c r="C604" s="34">
        <v>64</v>
      </c>
      <c r="D604" s="34"/>
      <c r="E604" s="34">
        <v>19820</v>
      </c>
      <c r="F604" s="34">
        <v>20000</v>
      </c>
      <c r="G604" s="34">
        <v>900</v>
      </c>
      <c r="H604" s="34">
        <v>42624.98</v>
      </c>
      <c r="I604" s="34"/>
      <c r="J604" s="34">
        <v>16503</v>
      </c>
      <c r="K604" s="34">
        <v>169.32</v>
      </c>
      <c r="L604" s="34">
        <v>19815.12</v>
      </c>
      <c r="M604" s="34">
        <v>423.3</v>
      </c>
      <c r="N604" s="34">
        <v>49537.79</v>
      </c>
      <c r="O604" s="34">
        <v>677.28</v>
      </c>
      <c r="P604" s="34">
        <v>79260.47</v>
      </c>
    </row>
    <row r="605" spans="1:16">
      <c r="A605" s="32" t="str">
        <f t="shared" si="14"/>
        <v>5865</v>
      </c>
      <c r="B605" s="35">
        <v>58</v>
      </c>
      <c r="C605" s="35">
        <v>65</v>
      </c>
      <c r="D605" s="35"/>
      <c r="E605" s="35">
        <v>19820</v>
      </c>
      <c r="F605" s="35">
        <v>20000</v>
      </c>
      <c r="G605" s="35"/>
      <c r="H605" s="35">
        <v>43903.73</v>
      </c>
      <c r="I605" s="35"/>
      <c r="J605" s="35">
        <v>15930</v>
      </c>
      <c r="K605" s="35">
        <v>163.35</v>
      </c>
      <c r="L605" s="35">
        <v>20572.919999999998</v>
      </c>
      <c r="M605" s="35">
        <v>408.38</v>
      </c>
      <c r="N605" s="35">
        <v>51432.3</v>
      </c>
      <c r="O605" s="35">
        <v>653.4</v>
      </c>
      <c r="P605" s="35">
        <v>82291.679999999993</v>
      </c>
    </row>
    <row r="606" spans="1:16">
      <c r="A606" s="32" t="str">
        <f t="shared" si="14"/>
        <v>5966</v>
      </c>
      <c r="B606" s="34">
        <v>59</v>
      </c>
      <c r="C606" s="34">
        <v>66</v>
      </c>
      <c r="D606" s="34"/>
      <c r="E606" s="34">
        <v>19820</v>
      </c>
      <c r="F606" s="34">
        <v>20000</v>
      </c>
      <c r="G606" s="34"/>
      <c r="H606" s="34">
        <v>45220.84</v>
      </c>
      <c r="I606" s="34"/>
      <c r="J606" s="34">
        <v>15930</v>
      </c>
      <c r="K606" s="34">
        <v>166.13</v>
      </c>
      <c r="L606" s="34">
        <v>21356.240000000002</v>
      </c>
      <c r="M606" s="34">
        <v>415.33</v>
      </c>
      <c r="N606" s="34">
        <v>53390.6</v>
      </c>
      <c r="O606" s="34">
        <v>664.52</v>
      </c>
      <c r="P606" s="34">
        <v>85424.95</v>
      </c>
    </row>
    <row r="607" spans="1:16">
      <c r="A607" s="32" t="str">
        <f t="shared" si="14"/>
        <v>6067</v>
      </c>
      <c r="B607" s="35">
        <v>60</v>
      </c>
      <c r="C607" s="35">
        <v>67</v>
      </c>
      <c r="D607" s="35"/>
      <c r="E607" s="35">
        <v>19820</v>
      </c>
      <c r="F607" s="35">
        <v>20000</v>
      </c>
      <c r="G607" s="35">
        <v>900</v>
      </c>
      <c r="H607" s="35">
        <v>47477.46</v>
      </c>
      <c r="I607" s="35"/>
      <c r="J607" s="35">
        <v>16245</v>
      </c>
      <c r="K607" s="35">
        <v>168.96</v>
      </c>
      <c r="L607" s="35">
        <v>22165.89</v>
      </c>
      <c r="M607" s="35">
        <v>422.4</v>
      </c>
      <c r="N607" s="35">
        <v>55414.71</v>
      </c>
      <c r="O607" s="35">
        <v>675.84</v>
      </c>
      <c r="P607" s="35">
        <v>88663.54</v>
      </c>
    </row>
    <row r="608" spans="1:16">
      <c r="A608" s="32" t="str">
        <f t="shared" si="14"/>
        <v>6168</v>
      </c>
      <c r="B608" s="34">
        <v>61</v>
      </c>
      <c r="C608" s="34">
        <v>68</v>
      </c>
      <c r="D608" s="34"/>
      <c r="E608" s="34">
        <v>19820</v>
      </c>
      <c r="F608" s="34">
        <v>20000</v>
      </c>
      <c r="G608" s="34"/>
      <c r="H608" s="34">
        <v>48901.79</v>
      </c>
      <c r="I608" s="34"/>
      <c r="J608" s="34">
        <v>16245</v>
      </c>
      <c r="K608" s="34">
        <v>162.84</v>
      </c>
      <c r="L608" s="34">
        <v>22993.7</v>
      </c>
      <c r="M608" s="34">
        <v>407.1</v>
      </c>
      <c r="N608" s="34">
        <v>57484.25</v>
      </c>
      <c r="O608" s="34">
        <v>651.36</v>
      </c>
      <c r="P608" s="34">
        <v>91974.81</v>
      </c>
    </row>
    <row r="609" spans="1:16">
      <c r="A609" s="32" t="str">
        <f t="shared" si="14"/>
        <v>6269</v>
      </c>
      <c r="B609" s="35">
        <v>62</v>
      </c>
      <c r="C609" s="35">
        <v>69</v>
      </c>
      <c r="D609" s="35"/>
      <c r="E609" s="35">
        <v>19820</v>
      </c>
      <c r="F609" s="35">
        <v>20000</v>
      </c>
      <c r="G609" s="35"/>
      <c r="H609" s="35">
        <v>50368.84</v>
      </c>
      <c r="I609" s="35"/>
      <c r="J609" s="35">
        <v>16566</v>
      </c>
      <c r="K609" s="35">
        <v>165.43</v>
      </c>
      <c r="L609" s="35">
        <v>23848.94</v>
      </c>
      <c r="M609" s="35">
        <v>413.58</v>
      </c>
      <c r="N609" s="35">
        <v>59622.36</v>
      </c>
      <c r="O609" s="35">
        <v>661.72</v>
      </c>
      <c r="P609" s="35">
        <v>95395.77</v>
      </c>
    </row>
    <row r="610" spans="1:16">
      <c r="A610" s="32" t="str">
        <f t="shared" si="14"/>
        <v>6370</v>
      </c>
      <c r="B610" s="34">
        <v>63</v>
      </c>
      <c r="C610" s="34">
        <v>70</v>
      </c>
      <c r="D610" s="34"/>
      <c r="E610" s="34">
        <v>19820</v>
      </c>
      <c r="F610" s="34">
        <v>20000</v>
      </c>
      <c r="G610" s="34">
        <v>900</v>
      </c>
      <c r="H610" s="34">
        <v>52779.91</v>
      </c>
      <c r="I610" s="34"/>
      <c r="J610" s="34">
        <v>16566</v>
      </c>
      <c r="K610" s="34">
        <v>168.05</v>
      </c>
      <c r="L610" s="34">
        <v>24732.46</v>
      </c>
      <c r="M610" s="34">
        <v>420.13</v>
      </c>
      <c r="N610" s="34">
        <v>61831.15</v>
      </c>
      <c r="O610" s="34">
        <v>672.2</v>
      </c>
      <c r="P610" s="34">
        <v>98929.84</v>
      </c>
    </row>
    <row r="611" spans="1:16">
      <c r="A611" s="32" t="str">
        <f t="shared" si="14"/>
        <v>6471</v>
      </c>
      <c r="B611" s="35">
        <v>64</v>
      </c>
      <c r="C611" s="35">
        <v>71</v>
      </c>
      <c r="D611" s="35"/>
      <c r="E611" s="35">
        <v>19820</v>
      </c>
      <c r="F611" s="35">
        <v>20000</v>
      </c>
      <c r="G611" s="35"/>
      <c r="H611" s="35">
        <v>54363.3</v>
      </c>
      <c r="I611" s="35"/>
      <c r="J611" s="35">
        <v>15994</v>
      </c>
      <c r="K611" s="35">
        <v>161.72</v>
      </c>
      <c r="L611" s="35">
        <v>25636.15</v>
      </c>
      <c r="M611" s="35">
        <v>404.3</v>
      </c>
      <c r="N611" s="35">
        <v>64090.39</v>
      </c>
      <c r="O611" s="35">
        <v>646.88</v>
      </c>
      <c r="P611" s="35">
        <v>102544.62</v>
      </c>
    </row>
    <row r="612" spans="1:16">
      <c r="A612" s="32" t="str">
        <f t="shared" ref="A612:A620" si="15">B612&amp;C612</f>
        <v>6572</v>
      </c>
      <c r="B612" s="34">
        <v>65</v>
      </c>
      <c r="C612" s="34">
        <v>72</v>
      </c>
      <c r="D612" s="34"/>
      <c r="E612" s="34">
        <v>19820</v>
      </c>
      <c r="F612" s="34">
        <v>20000</v>
      </c>
      <c r="G612" s="34"/>
      <c r="H612" s="34">
        <v>55994.2</v>
      </c>
      <c r="I612" s="34"/>
      <c r="J612" s="34">
        <v>15994</v>
      </c>
      <c r="K612" s="34">
        <v>164.02</v>
      </c>
      <c r="L612" s="34">
        <v>26569.26</v>
      </c>
      <c r="M612" s="34">
        <v>410.05</v>
      </c>
      <c r="N612" s="34">
        <v>66423.149999999994</v>
      </c>
      <c r="O612" s="34">
        <v>656.08</v>
      </c>
      <c r="P612" s="34">
        <v>106277.04</v>
      </c>
    </row>
    <row r="613" spans="1:16">
      <c r="A613" s="32" t="str">
        <f t="shared" si="15"/>
        <v>6673</v>
      </c>
      <c r="B613" s="35">
        <v>66</v>
      </c>
      <c r="C613" s="35">
        <v>73</v>
      </c>
      <c r="D613" s="35"/>
      <c r="E613" s="35">
        <v>19820</v>
      </c>
      <c r="F613" s="35">
        <v>20000</v>
      </c>
      <c r="G613" s="35">
        <v>900</v>
      </c>
      <c r="H613" s="35">
        <v>58574.03</v>
      </c>
      <c r="I613" s="35"/>
      <c r="J613" s="35">
        <v>16309</v>
      </c>
      <c r="K613" s="35">
        <v>166.33</v>
      </c>
      <c r="L613" s="35">
        <v>27532.67</v>
      </c>
      <c r="M613" s="35">
        <v>415.83</v>
      </c>
      <c r="N613" s="35">
        <v>68831.67</v>
      </c>
      <c r="O613" s="35">
        <v>665.32</v>
      </c>
      <c r="P613" s="35">
        <v>110130.67</v>
      </c>
    </row>
    <row r="614" spans="1:16">
      <c r="A614" s="32" t="str">
        <f t="shared" si="15"/>
        <v>6774</v>
      </c>
      <c r="B614" s="34">
        <v>67</v>
      </c>
      <c r="C614" s="34">
        <v>74</v>
      </c>
      <c r="D614" s="34"/>
      <c r="E614" s="34">
        <v>19820</v>
      </c>
      <c r="F614" s="34">
        <v>20000</v>
      </c>
      <c r="G614" s="34"/>
      <c r="H614" s="34">
        <v>60331.25</v>
      </c>
      <c r="I614" s="34"/>
      <c r="J614" s="34">
        <v>16309</v>
      </c>
      <c r="K614" s="34">
        <v>159.65</v>
      </c>
      <c r="L614" s="34">
        <v>28518.3</v>
      </c>
      <c r="M614" s="34">
        <v>399.13</v>
      </c>
      <c r="N614" s="34">
        <v>71295.740000000005</v>
      </c>
      <c r="O614" s="34">
        <v>638.6</v>
      </c>
      <c r="P614" s="34">
        <v>114073.19</v>
      </c>
    </row>
    <row r="615" spans="1:16">
      <c r="A615" s="32" t="str">
        <f t="shared" si="15"/>
        <v>6875</v>
      </c>
      <c r="B615" s="35">
        <v>68</v>
      </c>
      <c r="C615" s="35">
        <v>75</v>
      </c>
      <c r="D615" s="35"/>
      <c r="E615" s="35">
        <v>19820</v>
      </c>
      <c r="F615" s="35">
        <v>20000</v>
      </c>
      <c r="G615" s="35"/>
      <c r="H615" s="35">
        <v>62141.19</v>
      </c>
      <c r="I615" s="35"/>
      <c r="J615" s="35">
        <v>16631</v>
      </c>
      <c r="K615" s="35">
        <v>161.51</v>
      </c>
      <c r="L615" s="35">
        <v>29535.360000000001</v>
      </c>
      <c r="M615" s="35">
        <v>403.78</v>
      </c>
      <c r="N615" s="35">
        <v>73838.39</v>
      </c>
      <c r="O615" s="35">
        <v>646.04</v>
      </c>
      <c r="P615" s="35">
        <v>118141.43</v>
      </c>
    </row>
    <row r="616" spans="1:16">
      <c r="A616" s="32" t="str">
        <f t="shared" si="15"/>
        <v>6976</v>
      </c>
      <c r="B616" s="34">
        <v>69</v>
      </c>
      <c r="C616" s="34">
        <v>76</v>
      </c>
      <c r="D616" s="34"/>
      <c r="E616" s="34">
        <v>19820</v>
      </c>
      <c r="F616" s="34">
        <v>20000</v>
      </c>
      <c r="G616" s="34">
        <v>900</v>
      </c>
      <c r="H616" s="34">
        <v>64905.42</v>
      </c>
      <c r="I616" s="34"/>
      <c r="J616" s="34">
        <v>16631</v>
      </c>
      <c r="K616" s="34">
        <v>163.32</v>
      </c>
      <c r="L616" s="34">
        <v>30584.74</v>
      </c>
      <c r="M616" s="34">
        <v>408.3</v>
      </c>
      <c r="N616" s="34">
        <v>76461.84</v>
      </c>
      <c r="O616" s="34">
        <v>653.28</v>
      </c>
      <c r="P616" s="34">
        <v>122338.95</v>
      </c>
    </row>
    <row r="617" spans="1:16">
      <c r="A617" s="32" t="str">
        <f t="shared" si="15"/>
        <v>7077</v>
      </c>
      <c r="B617" s="35">
        <v>70</v>
      </c>
      <c r="C617" s="35">
        <v>77</v>
      </c>
      <c r="D617" s="35"/>
      <c r="E617" s="35">
        <v>19820</v>
      </c>
      <c r="F617" s="35">
        <v>20000</v>
      </c>
      <c r="G617" s="35"/>
      <c r="H617" s="35">
        <v>66852.59</v>
      </c>
      <c r="I617" s="35"/>
      <c r="J617" s="35">
        <v>16059</v>
      </c>
      <c r="K617" s="35">
        <v>156.1</v>
      </c>
      <c r="L617" s="35">
        <v>31658.38</v>
      </c>
      <c r="M617" s="35">
        <v>390.25</v>
      </c>
      <c r="N617" s="35">
        <v>79145.95</v>
      </c>
      <c r="O617" s="35">
        <v>624.4</v>
      </c>
      <c r="P617" s="35">
        <v>126633.52</v>
      </c>
    </row>
    <row r="618" spans="1:16">
      <c r="A618" s="32" t="str">
        <f t="shared" si="15"/>
        <v>7178</v>
      </c>
      <c r="B618" s="34">
        <v>71</v>
      </c>
      <c r="C618" s="34">
        <v>78</v>
      </c>
      <c r="D618" s="34"/>
      <c r="E618" s="34">
        <v>19820</v>
      </c>
      <c r="F618" s="34">
        <v>20000</v>
      </c>
      <c r="G618" s="34"/>
      <c r="H618" s="34">
        <v>68858.16</v>
      </c>
      <c r="I618" s="34"/>
      <c r="J618" s="34">
        <v>16059</v>
      </c>
      <c r="K618" s="34">
        <v>157.24</v>
      </c>
      <c r="L618" s="34">
        <v>32765.37</v>
      </c>
      <c r="M618" s="34">
        <v>393.1</v>
      </c>
      <c r="N618" s="34">
        <v>81913.429999999993</v>
      </c>
      <c r="O618" s="34">
        <v>628.96</v>
      </c>
      <c r="P618" s="34">
        <v>131061.48</v>
      </c>
    </row>
    <row r="619" spans="1:16">
      <c r="A619" s="32" t="str">
        <f t="shared" si="15"/>
        <v>7279</v>
      </c>
      <c r="B619" s="35">
        <v>72</v>
      </c>
      <c r="C619" s="35">
        <v>79</v>
      </c>
      <c r="D619" s="35"/>
      <c r="E619" s="35">
        <v>19820</v>
      </c>
      <c r="F619" s="35">
        <v>20000</v>
      </c>
      <c r="G619" s="35">
        <v>900</v>
      </c>
      <c r="H619" s="35">
        <v>71823.91</v>
      </c>
      <c r="I619" s="35"/>
      <c r="J619" s="35">
        <v>16374</v>
      </c>
      <c r="K619" s="35">
        <v>158.24</v>
      </c>
      <c r="L619" s="35">
        <v>33906.57</v>
      </c>
      <c r="M619" s="35">
        <v>395.6</v>
      </c>
      <c r="N619" s="35">
        <v>84766.43</v>
      </c>
      <c r="O619" s="35">
        <v>632.96</v>
      </c>
      <c r="P619" s="35">
        <v>135626.29</v>
      </c>
    </row>
    <row r="620" spans="1:16">
      <c r="A620" s="32" t="str">
        <f t="shared" si="15"/>
        <v>7380</v>
      </c>
      <c r="B620" s="34">
        <v>73</v>
      </c>
      <c r="C620" s="34">
        <v>80</v>
      </c>
      <c r="D620" s="34"/>
      <c r="E620" s="34">
        <v>19820</v>
      </c>
      <c r="F620" s="34">
        <v>20000</v>
      </c>
      <c r="G620" s="34"/>
      <c r="H620" s="34">
        <v>73978.63</v>
      </c>
      <c r="I620" s="34">
        <v>15000</v>
      </c>
      <c r="J620" s="34">
        <v>16374</v>
      </c>
      <c r="K620" s="34">
        <v>150.09</v>
      </c>
      <c r="L620" s="34">
        <v>35073.86</v>
      </c>
      <c r="M620" s="34">
        <v>375.23</v>
      </c>
      <c r="N620" s="34">
        <v>87684.65</v>
      </c>
      <c r="O620" s="34">
        <v>600.36</v>
      </c>
      <c r="P620" s="34">
        <v>140295.43</v>
      </c>
    </row>
    <row r="621" spans="1:16" ht="54">
      <c r="B621" s="33" t="s">
        <v>27</v>
      </c>
      <c r="C621" s="33" t="s">
        <v>13</v>
      </c>
      <c r="D621" s="33" t="s">
        <v>14</v>
      </c>
      <c r="E621" s="33" t="s">
        <v>15</v>
      </c>
      <c r="F621" s="33" t="s">
        <v>16</v>
      </c>
      <c r="G621" s="33" t="s">
        <v>17</v>
      </c>
      <c r="H621" s="33" t="s">
        <v>18</v>
      </c>
      <c r="I621" s="33" t="s">
        <v>19</v>
      </c>
      <c r="J621" s="33" t="s">
        <v>20</v>
      </c>
      <c r="K621" s="33" t="s">
        <v>21</v>
      </c>
      <c r="L621" s="33" t="s">
        <v>22</v>
      </c>
      <c r="M621" s="33" t="s">
        <v>23</v>
      </c>
      <c r="N621" s="33" t="s">
        <v>24</v>
      </c>
      <c r="O621" s="33" t="s">
        <v>25</v>
      </c>
      <c r="P621" s="33" t="s">
        <v>26</v>
      </c>
    </row>
    <row r="622" spans="1:16">
      <c r="A622" s="32" t="str">
        <f t="shared" ref="A622:A685" si="16">B622&amp;C622</f>
        <v>19</v>
      </c>
      <c r="B622" s="34">
        <v>1</v>
      </c>
      <c r="C622" s="34">
        <v>9</v>
      </c>
      <c r="D622" s="34">
        <v>1988</v>
      </c>
      <c r="E622" s="34">
        <v>1988</v>
      </c>
      <c r="F622" s="34">
        <v>20000</v>
      </c>
      <c r="G622" s="34"/>
      <c r="H622" s="34"/>
      <c r="I622" s="34"/>
      <c r="J622" s="34">
        <v>894.6</v>
      </c>
      <c r="K622" s="34">
        <v>10.93</v>
      </c>
      <c r="L622" s="34">
        <v>10.93</v>
      </c>
      <c r="M622" s="34">
        <v>27.34</v>
      </c>
      <c r="N622" s="34">
        <v>27.34</v>
      </c>
      <c r="O622" s="34">
        <v>43.74</v>
      </c>
      <c r="P622" s="34">
        <v>43.74</v>
      </c>
    </row>
    <row r="623" spans="1:16">
      <c r="A623" s="32" t="str">
        <f t="shared" si="16"/>
        <v>210</v>
      </c>
      <c r="B623" s="35">
        <v>2</v>
      </c>
      <c r="C623" s="35">
        <v>10</v>
      </c>
      <c r="D623" s="35">
        <v>1988</v>
      </c>
      <c r="E623" s="35">
        <v>3976</v>
      </c>
      <c r="F623" s="35">
        <v>20000</v>
      </c>
      <c r="G623" s="35"/>
      <c r="H623" s="35"/>
      <c r="I623" s="35"/>
      <c r="J623" s="35">
        <v>2435</v>
      </c>
      <c r="K623" s="35">
        <v>26</v>
      </c>
      <c r="L623" s="35">
        <v>37.26</v>
      </c>
      <c r="M623" s="35">
        <v>65</v>
      </c>
      <c r="N623" s="35">
        <v>93.16</v>
      </c>
      <c r="O623" s="35">
        <v>104</v>
      </c>
      <c r="P623" s="35">
        <v>149.05000000000001</v>
      </c>
    </row>
    <row r="624" spans="1:16">
      <c r="A624" s="32" t="str">
        <f t="shared" si="16"/>
        <v>311</v>
      </c>
      <c r="B624" s="34">
        <v>3</v>
      </c>
      <c r="C624" s="34">
        <v>11</v>
      </c>
      <c r="D624" s="34">
        <v>1988</v>
      </c>
      <c r="E624" s="34">
        <v>5964</v>
      </c>
      <c r="F624" s="34">
        <v>20000</v>
      </c>
      <c r="G624" s="34">
        <v>900</v>
      </c>
      <c r="H624" s="34">
        <v>900</v>
      </c>
      <c r="I624" s="34"/>
      <c r="J624" s="34">
        <v>3085</v>
      </c>
      <c r="K624" s="34">
        <v>41.38</v>
      </c>
      <c r="L624" s="34">
        <v>79.760000000000005</v>
      </c>
      <c r="M624" s="34">
        <v>103.45</v>
      </c>
      <c r="N624" s="34">
        <v>199.4</v>
      </c>
      <c r="O624" s="34">
        <v>165.52</v>
      </c>
      <c r="P624" s="34">
        <v>319.04000000000002</v>
      </c>
    </row>
    <row r="625" spans="1:16">
      <c r="A625" s="32" t="str">
        <f t="shared" si="16"/>
        <v>412</v>
      </c>
      <c r="B625" s="35">
        <v>4</v>
      </c>
      <c r="C625" s="35">
        <v>12</v>
      </c>
      <c r="D625" s="35">
        <v>1988</v>
      </c>
      <c r="E625" s="35">
        <v>7952</v>
      </c>
      <c r="F625" s="35">
        <v>20000</v>
      </c>
      <c r="G625" s="35"/>
      <c r="H625" s="35">
        <v>927</v>
      </c>
      <c r="I625" s="35"/>
      <c r="J625" s="35">
        <v>4949</v>
      </c>
      <c r="K625" s="35">
        <v>51.66</v>
      </c>
      <c r="L625" s="35">
        <v>133.81</v>
      </c>
      <c r="M625" s="35">
        <v>129.15</v>
      </c>
      <c r="N625" s="35">
        <v>334.53</v>
      </c>
      <c r="O625" s="35">
        <v>206.63</v>
      </c>
      <c r="P625" s="35">
        <v>535.24</v>
      </c>
    </row>
    <row r="626" spans="1:16">
      <c r="A626" s="32" t="str">
        <f t="shared" si="16"/>
        <v>513</v>
      </c>
      <c r="B626" s="34">
        <v>5</v>
      </c>
      <c r="C626" s="34">
        <v>13</v>
      </c>
      <c r="D626" s="34">
        <v>1988</v>
      </c>
      <c r="E626" s="34">
        <v>9940</v>
      </c>
      <c r="F626" s="34">
        <v>20000</v>
      </c>
      <c r="G626" s="34"/>
      <c r="H626" s="34">
        <v>954.81</v>
      </c>
      <c r="I626" s="34"/>
      <c r="J626" s="34">
        <v>6890</v>
      </c>
      <c r="K626" s="34">
        <v>71.14</v>
      </c>
      <c r="L626" s="34">
        <v>208.96</v>
      </c>
      <c r="M626" s="34">
        <v>177.85</v>
      </c>
      <c r="N626" s="34">
        <v>522.41</v>
      </c>
      <c r="O626" s="34">
        <v>284.55</v>
      </c>
      <c r="P626" s="34">
        <v>835.86</v>
      </c>
    </row>
    <row r="627" spans="1:16">
      <c r="A627" s="32" t="str">
        <f t="shared" si="16"/>
        <v>614</v>
      </c>
      <c r="B627" s="35">
        <v>6</v>
      </c>
      <c r="C627" s="35">
        <v>14</v>
      </c>
      <c r="D627" s="35">
        <v>1988</v>
      </c>
      <c r="E627" s="35">
        <v>11928</v>
      </c>
      <c r="F627" s="35">
        <v>20000</v>
      </c>
      <c r="G627" s="35">
        <v>900</v>
      </c>
      <c r="H627" s="35">
        <v>1883.45</v>
      </c>
      <c r="I627" s="35"/>
      <c r="J627" s="35">
        <v>8046</v>
      </c>
      <c r="K627" s="35">
        <v>91.02</v>
      </c>
      <c r="L627" s="35">
        <v>306.25</v>
      </c>
      <c r="M627" s="35">
        <v>227.55</v>
      </c>
      <c r="N627" s="35">
        <v>765.63</v>
      </c>
      <c r="O627" s="35">
        <v>364.07</v>
      </c>
      <c r="P627" s="35">
        <v>1225</v>
      </c>
    </row>
    <row r="628" spans="1:16">
      <c r="A628" s="32" t="str">
        <f t="shared" si="16"/>
        <v>715</v>
      </c>
      <c r="B628" s="34">
        <v>7</v>
      </c>
      <c r="C628" s="34">
        <v>15</v>
      </c>
      <c r="D628" s="34">
        <v>1988</v>
      </c>
      <c r="E628" s="34">
        <v>13916</v>
      </c>
      <c r="F628" s="34">
        <v>20000</v>
      </c>
      <c r="G628" s="34"/>
      <c r="H628" s="34">
        <v>1939.96</v>
      </c>
      <c r="I628" s="34"/>
      <c r="J628" s="34">
        <v>10118</v>
      </c>
      <c r="K628" s="34">
        <v>102.3</v>
      </c>
      <c r="L628" s="34">
        <v>417.74</v>
      </c>
      <c r="M628" s="34">
        <v>255.75</v>
      </c>
      <c r="N628" s="34">
        <v>1044.3399999999999</v>
      </c>
      <c r="O628" s="34">
        <v>409.19</v>
      </c>
      <c r="P628" s="34">
        <v>1670.95</v>
      </c>
    </row>
    <row r="629" spans="1:16">
      <c r="A629" s="32" t="str">
        <f t="shared" si="16"/>
        <v>816</v>
      </c>
      <c r="B629" s="35">
        <v>8</v>
      </c>
      <c r="C629" s="35">
        <v>16</v>
      </c>
      <c r="D629" s="35">
        <v>1988</v>
      </c>
      <c r="E629" s="35">
        <v>15904</v>
      </c>
      <c r="F629" s="35">
        <v>20000</v>
      </c>
      <c r="G629" s="35"/>
      <c r="H629" s="35">
        <v>1998.16</v>
      </c>
      <c r="I629" s="35"/>
      <c r="J629" s="35">
        <v>12272</v>
      </c>
      <c r="K629" s="35">
        <v>122.8</v>
      </c>
      <c r="L629" s="35">
        <v>553.07000000000005</v>
      </c>
      <c r="M629" s="35">
        <v>307</v>
      </c>
      <c r="N629" s="35">
        <v>1382.67</v>
      </c>
      <c r="O629" s="35">
        <v>491.19</v>
      </c>
      <c r="P629" s="35">
        <v>2212.27</v>
      </c>
    </row>
    <row r="630" spans="1:16">
      <c r="A630" s="32" t="str">
        <f t="shared" si="16"/>
        <v>917</v>
      </c>
      <c r="B630" s="34">
        <v>9</v>
      </c>
      <c r="C630" s="34">
        <v>17</v>
      </c>
      <c r="D630" s="34">
        <v>1988</v>
      </c>
      <c r="E630" s="34">
        <v>17892</v>
      </c>
      <c r="F630" s="34">
        <v>20000</v>
      </c>
      <c r="G630" s="34">
        <v>900</v>
      </c>
      <c r="H630" s="34">
        <v>2958.1</v>
      </c>
      <c r="I630" s="34"/>
      <c r="J630" s="34">
        <v>13619</v>
      </c>
      <c r="K630" s="34">
        <v>143.72</v>
      </c>
      <c r="L630" s="34">
        <v>713.38</v>
      </c>
      <c r="M630" s="34">
        <v>359.3</v>
      </c>
      <c r="N630" s="34">
        <v>1783.44</v>
      </c>
      <c r="O630" s="34">
        <v>574.87</v>
      </c>
      <c r="P630" s="34">
        <v>2853.51</v>
      </c>
    </row>
    <row r="631" spans="1:16">
      <c r="A631" s="32" t="str">
        <f t="shared" si="16"/>
        <v>1018</v>
      </c>
      <c r="B631" s="35">
        <v>10</v>
      </c>
      <c r="C631" s="35">
        <v>18</v>
      </c>
      <c r="D631" s="35">
        <v>1988</v>
      </c>
      <c r="E631" s="35">
        <v>19880</v>
      </c>
      <c r="F631" s="35">
        <v>20000</v>
      </c>
      <c r="G631" s="35"/>
      <c r="H631" s="35">
        <v>3046.84</v>
      </c>
      <c r="I631" s="35"/>
      <c r="J631" s="35">
        <v>15916</v>
      </c>
      <c r="K631" s="35">
        <v>156.06</v>
      </c>
      <c r="L631" s="35">
        <v>890.84</v>
      </c>
      <c r="M631" s="35">
        <v>390.15</v>
      </c>
      <c r="N631" s="35">
        <v>2227.09</v>
      </c>
      <c r="O631" s="35">
        <v>624.23</v>
      </c>
      <c r="P631" s="35">
        <v>3563.35</v>
      </c>
    </row>
    <row r="632" spans="1:16">
      <c r="A632" s="32" t="str">
        <f t="shared" si="16"/>
        <v>1119</v>
      </c>
      <c r="B632" s="34">
        <v>11</v>
      </c>
      <c r="C632" s="34">
        <v>19</v>
      </c>
      <c r="D632" s="34"/>
      <c r="E632" s="34">
        <v>19880</v>
      </c>
      <c r="F632" s="34">
        <v>20000</v>
      </c>
      <c r="G632" s="34"/>
      <c r="H632" s="34">
        <v>3138.25</v>
      </c>
      <c r="I632" s="34"/>
      <c r="J632" s="34">
        <v>16232</v>
      </c>
      <c r="K632" s="34">
        <v>159.16</v>
      </c>
      <c r="L632" s="34">
        <v>1076.72</v>
      </c>
      <c r="M632" s="34">
        <v>397.9</v>
      </c>
      <c r="N632" s="34">
        <v>2691.81</v>
      </c>
      <c r="O632" s="34">
        <v>636.64</v>
      </c>
      <c r="P632" s="34">
        <v>4306.8900000000003</v>
      </c>
    </row>
    <row r="633" spans="1:16">
      <c r="A633" s="32" t="str">
        <f t="shared" si="16"/>
        <v>1220</v>
      </c>
      <c r="B633" s="35">
        <v>12</v>
      </c>
      <c r="C633" s="35">
        <v>20</v>
      </c>
      <c r="D633" s="35"/>
      <c r="E633" s="35">
        <v>19880</v>
      </c>
      <c r="F633" s="35">
        <v>20000</v>
      </c>
      <c r="G633" s="35">
        <v>900</v>
      </c>
      <c r="H633" s="35">
        <v>4132.3999999999996</v>
      </c>
      <c r="I633" s="35"/>
      <c r="J633" s="35">
        <v>15655</v>
      </c>
      <c r="K633" s="35">
        <v>162.32</v>
      </c>
      <c r="L633" s="35">
        <v>1271.3399999999999</v>
      </c>
      <c r="M633" s="35">
        <v>405.8</v>
      </c>
      <c r="N633" s="35">
        <v>3178.36</v>
      </c>
      <c r="O633" s="35">
        <v>649.28</v>
      </c>
      <c r="P633" s="35">
        <v>5085.38</v>
      </c>
    </row>
    <row r="634" spans="1:16">
      <c r="A634" s="32" t="str">
        <f t="shared" si="16"/>
        <v>1321</v>
      </c>
      <c r="B634" s="34">
        <v>13</v>
      </c>
      <c r="C634" s="34">
        <v>21</v>
      </c>
      <c r="D634" s="34"/>
      <c r="E634" s="34">
        <v>19880</v>
      </c>
      <c r="F634" s="34">
        <v>20000</v>
      </c>
      <c r="G634" s="34"/>
      <c r="H634" s="34">
        <v>4256.37</v>
      </c>
      <c r="I634" s="34"/>
      <c r="J634" s="34">
        <v>15966</v>
      </c>
      <c r="K634" s="34">
        <v>156.55000000000001</v>
      </c>
      <c r="L634" s="34">
        <v>1466.03</v>
      </c>
      <c r="M634" s="34">
        <v>391.38</v>
      </c>
      <c r="N634" s="34">
        <v>3665.09</v>
      </c>
      <c r="O634" s="34">
        <v>626.20000000000005</v>
      </c>
      <c r="P634" s="34">
        <v>5864.14</v>
      </c>
    </row>
    <row r="635" spans="1:16">
      <c r="A635" s="32" t="str">
        <f t="shared" si="16"/>
        <v>1422</v>
      </c>
      <c r="B635" s="35">
        <v>14</v>
      </c>
      <c r="C635" s="35">
        <v>22</v>
      </c>
      <c r="D635" s="35"/>
      <c r="E635" s="35">
        <v>19880</v>
      </c>
      <c r="F635" s="35">
        <v>20000</v>
      </c>
      <c r="G635" s="35"/>
      <c r="H635" s="35">
        <v>4384.0600000000004</v>
      </c>
      <c r="I635" s="35"/>
      <c r="J635" s="35">
        <v>16284</v>
      </c>
      <c r="K635" s="35">
        <v>159.66</v>
      </c>
      <c r="L635" s="35">
        <v>1669.68</v>
      </c>
      <c r="M635" s="35">
        <v>399.15</v>
      </c>
      <c r="N635" s="35">
        <v>4174.1899999999996</v>
      </c>
      <c r="O635" s="35">
        <v>638.64</v>
      </c>
      <c r="P635" s="35">
        <v>6678.7</v>
      </c>
    </row>
    <row r="636" spans="1:16">
      <c r="A636" s="32" t="str">
        <f t="shared" si="16"/>
        <v>1523</v>
      </c>
      <c r="B636" s="34">
        <v>15</v>
      </c>
      <c r="C636" s="34">
        <v>23</v>
      </c>
      <c r="D636" s="34"/>
      <c r="E636" s="34">
        <v>19880</v>
      </c>
      <c r="F636" s="34">
        <v>20000</v>
      </c>
      <c r="G636" s="34">
        <v>900</v>
      </c>
      <c r="H636" s="34">
        <v>5415.58</v>
      </c>
      <c r="I636" s="34"/>
      <c r="J636" s="34">
        <v>15707</v>
      </c>
      <c r="K636" s="34">
        <v>162.84</v>
      </c>
      <c r="L636" s="34">
        <v>1882.61</v>
      </c>
      <c r="M636" s="34">
        <v>407.1</v>
      </c>
      <c r="N636" s="34">
        <v>4706.5200000000004</v>
      </c>
      <c r="O636" s="34">
        <v>651.36</v>
      </c>
      <c r="P636" s="34">
        <v>7530.42</v>
      </c>
    </row>
    <row r="637" spans="1:16">
      <c r="A637" s="32" t="str">
        <f t="shared" si="16"/>
        <v>1624</v>
      </c>
      <c r="B637" s="35">
        <v>16</v>
      </c>
      <c r="C637" s="35">
        <v>24</v>
      </c>
      <c r="D637" s="35"/>
      <c r="E637" s="35">
        <v>19880</v>
      </c>
      <c r="F637" s="35">
        <v>20000</v>
      </c>
      <c r="G637" s="35"/>
      <c r="H637" s="35">
        <v>5578.05</v>
      </c>
      <c r="I637" s="35"/>
      <c r="J637" s="35">
        <v>16019</v>
      </c>
      <c r="K637" s="35">
        <v>157.07</v>
      </c>
      <c r="L637" s="35">
        <v>2096.15</v>
      </c>
      <c r="M637" s="35">
        <v>392.68</v>
      </c>
      <c r="N637" s="35">
        <v>5240.3900000000003</v>
      </c>
      <c r="O637" s="35">
        <v>628.28</v>
      </c>
      <c r="P637" s="35">
        <v>8384.6200000000008</v>
      </c>
    </row>
    <row r="638" spans="1:16">
      <c r="A638" s="32" t="str">
        <f t="shared" si="16"/>
        <v>1725</v>
      </c>
      <c r="B638" s="34">
        <v>17</v>
      </c>
      <c r="C638" s="34">
        <v>25</v>
      </c>
      <c r="D638" s="34"/>
      <c r="E638" s="34">
        <v>19880</v>
      </c>
      <c r="F638" s="34">
        <v>20000</v>
      </c>
      <c r="G638" s="34"/>
      <c r="H638" s="34">
        <v>5745.39</v>
      </c>
      <c r="I638" s="34"/>
      <c r="J638" s="34">
        <v>16338</v>
      </c>
      <c r="K638" s="34">
        <v>160.19</v>
      </c>
      <c r="L638" s="34">
        <v>2319.23</v>
      </c>
      <c r="M638" s="34">
        <v>400.48</v>
      </c>
      <c r="N638" s="34">
        <v>5798.07</v>
      </c>
      <c r="O638" s="34">
        <v>640.76</v>
      </c>
      <c r="P638" s="34">
        <v>9276.92</v>
      </c>
    </row>
    <row r="639" spans="1:16">
      <c r="A639" s="32" t="str">
        <f t="shared" si="16"/>
        <v>1826</v>
      </c>
      <c r="B639" s="35">
        <v>18</v>
      </c>
      <c r="C639" s="35">
        <v>26</v>
      </c>
      <c r="D639" s="35"/>
      <c r="E639" s="35">
        <v>19880</v>
      </c>
      <c r="F639" s="35">
        <v>20000</v>
      </c>
      <c r="G639" s="35">
        <v>900</v>
      </c>
      <c r="H639" s="35">
        <v>6817.75</v>
      </c>
      <c r="I639" s="35"/>
      <c r="J639" s="35">
        <v>15763</v>
      </c>
      <c r="K639" s="35">
        <v>163.38</v>
      </c>
      <c r="L639" s="35">
        <v>2552.19</v>
      </c>
      <c r="M639" s="35">
        <v>408.45</v>
      </c>
      <c r="N639" s="35">
        <v>6380.46</v>
      </c>
      <c r="O639" s="35">
        <v>653.52</v>
      </c>
      <c r="P639" s="35">
        <v>10208.74</v>
      </c>
    </row>
    <row r="640" spans="1:16">
      <c r="A640" s="32" t="str">
        <f t="shared" si="16"/>
        <v>1927</v>
      </c>
      <c r="B640" s="34">
        <v>19</v>
      </c>
      <c r="C640" s="34">
        <v>27</v>
      </c>
      <c r="D640" s="34"/>
      <c r="E640" s="34">
        <v>19880</v>
      </c>
      <c r="F640" s="34">
        <v>20000</v>
      </c>
      <c r="G640" s="34"/>
      <c r="H640" s="34">
        <v>7022.29</v>
      </c>
      <c r="I640" s="34"/>
      <c r="J640" s="34">
        <v>16076</v>
      </c>
      <c r="K640" s="34">
        <v>157.63</v>
      </c>
      <c r="L640" s="34">
        <v>2786.38</v>
      </c>
      <c r="M640" s="34">
        <v>394.08</v>
      </c>
      <c r="N640" s="34">
        <v>6965.95</v>
      </c>
      <c r="O640" s="34">
        <v>630.52</v>
      </c>
      <c r="P640" s="34">
        <v>11145.53</v>
      </c>
    </row>
    <row r="641" spans="1:16">
      <c r="A641" s="32" t="str">
        <f t="shared" si="16"/>
        <v>2028</v>
      </c>
      <c r="B641" s="35">
        <v>20</v>
      </c>
      <c r="C641" s="35">
        <v>28</v>
      </c>
      <c r="D641" s="35"/>
      <c r="E641" s="35">
        <v>19880</v>
      </c>
      <c r="F641" s="35">
        <v>20000</v>
      </c>
      <c r="G641" s="35"/>
      <c r="H641" s="35">
        <v>7232.95</v>
      </c>
      <c r="I641" s="35"/>
      <c r="J641" s="35">
        <v>16395</v>
      </c>
      <c r="K641" s="35">
        <v>160.76</v>
      </c>
      <c r="L641" s="35">
        <v>3030.73</v>
      </c>
      <c r="M641" s="35">
        <v>401.9</v>
      </c>
      <c r="N641" s="35">
        <v>7576.83</v>
      </c>
      <c r="O641" s="35">
        <v>643.04</v>
      </c>
      <c r="P641" s="35">
        <v>12122.93</v>
      </c>
    </row>
    <row r="642" spans="1:16">
      <c r="A642" s="32" t="str">
        <f t="shared" si="16"/>
        <v>2129</v>
      </c>
      <c r="B642" s="34">
        <v>21</v>
      </c>
      <c r="C642" s="34">
        <v>29</v>
      </c>
      <c r="D642" s="34"/>
      <c r="E642" s="34">
        <v>19880</v>
      </c>
      <c r="F642" s="34">
        <v>20000</v>
      </c>
      <c r="G642" s="34">
        <v>900</v>
      </c>
      <c r="H642" s="34">
        <v>8349.94</v>
      </c>
      <c r="I642" s="34"/>
      <c r="J642" s="34">
        <v>15821</v>
      </c>
      <c r="K642" s="34">
        <v>163.95</v>
      </c>
      <c r="L642" s="34">
        <v>3285.6</v>
      </c>
      <c r="M642" s="34">
        <v>409.88</v>
      </c>
      <c r="N642" s="34">
        <v>8214.01</v>
      </c>
      <c r="O642" s="34">
        <v>655.8</v>
      </c>
      <c r="P642" s="34">
        <v>13142.42</v>
      </c>
    </row>
    <row r="643" spans="1:16">
      <c r="A643" s="32" t="str">
        <f t="shared" si="16"/>
        <v>2230</v>
      </c>
      <c r="B643" s="35">
        <v>22</v>
      </c>
      <c r="C643" s="35">
        <v>30</v>
      </c>
      <c r="D643" s="35"/>
      <c r="E643" s="35">
        <v>19880</v>
      </c>
      <c r="F643" s="35">
        <v>20000</v>
      </c>
      <c r="G643" s="35"/>
      <c r="H643" s="35">
        <v>8600.44</v>
      </c>
      <c r="I643" s="35"/>
      <c r="J643" s="35">
        <v>16136</v>
      </c>
      <c r="K643" s="35">
        <v>158.21</v>
      </c>
      <c r="L643" s="35">
        <v>3542.38</v>
      </c>
      <c r="M643" s="35">
        <v>395.53</v>
      </c>
      <c r="N643" s="35">
        <v>8855.9599999999991</v>
      </c>
      <c r="O643" s="35">
        <v>632.84</v>
      </c>
      <c r="P643" s="35">
        <v>14169.53</v>
      </c>
    </row>
    <row r="644" spans="1:16">
      <c r="A644" s="32" t="str">
        <f t="shared" si="16"/>
        <v>2331</v>
      </c>
      <c r="B644" s="34">
        <v>23</v>
      </c>
      <c r="C644" s="34">
        <v>31</v>
      </c>
      <c r="D644" s="34"/>
      <c r="E644" s="34">
        <v>19880</v>
      </c>
      <c r="F644" s="34">
        <v>20000</v>
      </c>
      <c r="G644" s="34"/>
      <c r="H644" s="34">
        <v>8858.4500000000007</v>
      </c>
      <c r="I644" s="34"/>
      <c r="J644" s="34">
        <v>16456</v>
      </c>
      <c r="K644" s="34">
        <v>161.36000000000001</v>
      </c>
      <c r="L644" s="34">
        <v>3810.01</v>
      </c>
      <c r="M644" s="34">
        <v>403.4</v>
      </c>
      <c r="N644" s="34">
        <v>9525.0400000000009</v>
      </c>
      <c r="O644" s="34">
        <v>645.44000000000005</v>
      </c>
      <c r="P644" s="34">
        <v>15240.06</v>
      </c>
    </row>
    <row r="645" spans="1:16">
      <c r="A645" s="32" t="str">
        <f t="shared" si="16"/>
        <v>2432</v>
      </c>
      <c r="B645" s="35">
        <v>24</v>
      </c>
      <c r="C645" s="35">
        <v>32</v>
      </c>
      <c r="D645" s="35"/>
      <c r="E645" s="35">
        <v>19880</v>
      </c>
      <c r="F645" s="35">
        <v>20000</v>
      </c>
      <c r="G645" s="35">
        <v>900</v>
      </c>
      <c r="H645" s="35">
        <v>10024.209999999999</v>
      </c>
      <c r="I645" s="35"/>
      <c r="J645" s="35">
        <v>15883</v>
      </c>
      <c r="K645" s="35">
        <v>164.56</v>
      </c>
      <c r="L645" s="35">
        <v>4088.87</v>
      </c>
      <c r="M645" s="35">
        <v>411.4</v>
      </c>
      <c r="N645" s="35">
        <v>10222.19</v>
      </c>
      <c r="O645" s="35">
        <v>658.24</v>
      </c>
      <c r="P645" s="35">
        <v>16355.5</v>
      </c>
    </row>
    <row r="646" spans="1:16">
      <c r="A646" s="32" t="str">
        <f t="shared" si="16"/>
        <v>2533</v>
      </c>
      <c r="B646" s="34">
        <v>25</v>
      </c>
      <c r="C646" s="34">
        <v>33</v>
      </c>
      <c r="D646" s="34"/>
      <c r="E646" s="34">
        <v>19880</v>
      </c>
      <c r="F646" s="34">
        <v>20000</v>
      </c>
      <c r="G646" s="34"/>
      <c r="H646" s="34">
        <v>10324.93</v>
      </c>
      <c r="I646" s="34"/>
      <c r="J646" s="34">
        <v>16198</v>
      </c>
      <c r="K646" s="34">
        <v>158.83000000000001</v>
      </c>
      <c r="L646" s="34">
        <v>4370.37</v>
      </c>
      <c r="M646" s="34">
        <v>397.08</v>
      </c>
      <c r="N646" s="34">
        <v>10925.93</v>
      </c>
      <c r="O646" s="34">
        <v>635.32000000000005</v>
      </c>
      <c r="P646" s="34">
        <v>17481.48</v>
      </c>
    </row>
    <row r="647" spans="1:16">
      <c r="A647" s="32" t="str">
        <f t="shared" si="16"/>
        <v>2634</v>
      </c>
      <c r="B647" s="35">
        <v>26</v>
      </c>
      <c r="C647" s="35">
        <v>34</v>
      </c>
      <c r="D647" s="35"/>
      <c r="E647" s="35">
        <v>19880</v>
      </c>
      <c r="F647" s="35">
        <v>20000</v>
      </c>
      <c r="G647" s="35"/>
      <c r="H647" s="35">
        <v>10634.68</v>
      </c>
      <c r="I647" s="35"/>
      <c r="J647" s="35">
        <v>16520</v>
      </c>
      <c r="K647" s="35">
        <v>161.97999999999999</v>
      </c>
      <c r="L647" s="35">
        <v>4663.46</v>
      </c>
      <c r="M647" s="35">
        <v>404.95</v>
      </c>
      <c r="N647" s="35">
        <v>11658.66</v>
      </c>
      <c r="O647" s="35">
        <v>647.91999999999996</v>
      </c>
      <c r="P647" s="35">
        <v>18653.849999999999</v>
      </c>
    </row>
    <row r="648" spans="1:16">
      <c r="A648" s="32" t="str">
        <f t="shared" si="16"/>
        <v>2735</v>
      </c>
      <c r="B648" s="34">
        <v>27</v>
      </c>
      <c r="C648" s="34">
        <v>35</v>
      </c>
      <c r="D648" s="34"/>
      <c r="E648" s="34">
        <v>19880</v>
      </c>
      <c r="F648" s="34">
        <v>20000</v>
      </c>
      <c r="G648" s="34">
        <v>900</v>
      </c>
      <c r="H648" s="34">
        <v>11853.72</v>
      </c>
      <c r="I648" s="34"/>
      <c r="J648" s="34">
        <v>15948</v>
      </c>
      <c r="K648" s="34">
        <v>165.2</v>
      </c>
      <c r="L648" s="34">
        <v>4968.57</v>
      </c>
      <c r="M648" s="34">
        <v>413</v>
      </c>
      <c r="N648" s="34">
        <v>12421.42</v>
      </c>
      <c r="O648" s="34">
        <v>660.8</v>
      </c>
      <c r="P648" s="34">
        <v>19874.259999999998</v>
      </c>
    </row>
    <row r="649" spans="1:16">
      <c r="A649" s="32" t="str">
        <f t="shared" si="16"/>
        <v>2836</v>
      </c>
      <c r="B649" s="35">
        <v>28</v>
      </c>
      <c r="C649" s="35">
        <v>36</v>
      </c>
      <c r="D649" s="35"/>
      <c r="E649" s="35">
        <v>19880</v>
      </c>
      <c r="F649" s="35">
        <v>20000</v>
      </c>
      <c r="G649" s="35"/>
      <c r="H649" s="35">
        <v>12209.33</v>
      </c>
      <c r="I649" s="35"/>
      <c r="J649" s="35">
        <v>16264</v>
      </c>
      <c r="K649" s="35">
        <v>159.47999999999999</v>
      </c>
      <c r="L649" s="35">
        <v>5277.1</v>
      </c>
      <c r="M649" s="35">
        <v>398.7</v>
      </c>
      <c r="N649" s="35">
        <v>13192.76</v>
      </c>
      <c r="O649" s="35">
        <v>637.91999999999996</v>
      </c>
      <c r="P649" s="35">
        <v>21108.41</v>
      </c>
    </row>
    <row r="650" spans="1:16">
      <c r="A650" s="32" t="str">
        <f t="shared" si="16"/>
        <v>2937</v>
      </c>
      <c r="B650" s="34">
        <v>29</v>
      </c>
      <c r="C650" s="34">
        <v>37</v>
      </c>
      <c r="D650" s="34"/>
      <c r="E650" s="34">
        <v>19880</v>
      </c>
      <c r="F650" s="34">
        <v>20000</v>
      </c>
      <c r="G650" s="34"/>
      <c r="H650" s="34">
        <v>12575.61</v>
      </c>
      <c r="I650" s="34"/>
      <c r="J650" s="34">
        <v>16586</v>
      </c>
      <c r="K650" s="34">
        <v>162.63999999999999</v>
      </c>
      <c r="L650" s="34">
        <v>5598.06</v>
      </c>
      <c r="M650" s="34">
        <v>406.6</v>
      </c>
      <c r="N650" s="34">
        <v>13995.14</v>
      </c>
      <c r="O650" s="34">
        <v>650.55999999999995</v>
      </c>
      <c r="P650" s="34">
        <v>22392.23</v>
      </c>
    </row>
    <row r="651" spans="1:16">
      <c r="A651" s="32" t="str">
        <f t="shared" si="16"/>
        <v>3038</v>
      </c>
      <c r="B651" s="35">
        <v>30</v>
      </c>
      <c r="C651" s="35">
        <v>38</v>
      </c>
      <c r="D651" s="35"/>
      <c r="E651" s="35">
        <v>19880</v>
      </c>
      <c r="F651" s="35">
        <v>20000</v>
      </c>
      <c r="G651" s="35">
        <v>900</v>
      </c>
      <c r="H651" s="35">
        <v>13852.88</v>
      </c>
      <c r="I651" s="35"/>
      <c r="J651" s="35">
        <v>16015</v>
      </c>
      <c r="K651" s="35">
        <v>165.86</v>
      </c>
      <c r="L651" s="35">
        <v>5931.86</v>
      </c>
      <c r="M651" s="35">
        <v>414.65</v>
      </c>
      <c r="N651" s="35">
        <v>14829.65</v>
      </c>
      <c r="O651" s="35">
        <v>663.44</v>
      </c>
      <c r="P651" s="35">
        <v>23727.43</v>
      </c>
    </row>
    <row r="652" spans="1:16">
      <c r="A652" s="32" t="str">
        <f t="shared" si="16"/>
        <v>3139</v>
      </c>
      <c r="B652" s="34">
        <v>31</v>
      </c>
      <c r="C652" s="34">
        <v>39</v>
      </c>
      <c r="D652" s="34"/>
      <c r="E652" s="34">
        <v>19880</v>
      </c>
      <c r="F652" s="34">
        <v>20000</v>
      </c>
      <c r="G652" s="34"/>
      <c r="H652" s="34">
        <v>14268.47</v>
      </c>
      <c r="I652" s="34"/>
      <c r="J652" s="34">
        <v>16331</v>
      </c>
      <c r="K652" s="34">
        <v>160.15</v>
      </c>
      <c r="L652" s="34">
        <v>6269.96</v>
      </c>
      <c r="M652" s="34">
        <v>400.38</v>
      </c>
      <c r="N652" s="34">
        <v>15674.91</v>
      </c>
      <c r="O652" s="34">
        <v>640.6</v>
      </c>
      <c r="P652" s="34">
        <v>25079.86</v>
      </c>
    </row>
    <row r="653" spans="1:16">
      <c r="A653" s="32" t="str">
        <f t="shared" si="16"/>
        <v>3240</v>
      </c>
      <c r="B653" s="35">
        <v>32</v>
      </c>
      <c r="C653" s="35">
        <v>40</v>
      </c>
      <c r="D653" s="35"/>
      <c r="E653" s="35">
        <v>19880</v>
      </c>
      <c r="F653" s="35">
        <v>20000</v>
      </c>
      <c r="G653" s="35"/>
      <c r="H653" s="35">
        <v>14696.52</v>
      </c>
      <c r="I653" s="35"/>
      <c r="J653" s="35">
        <v>16654</v>
      </c>
      <c r="K653" s="35">
        <v>163.31</v>
      </c>
      <c r="L653" s="35">
        <v>6621.37</v>
      </c>
      <c r="M653" s="35">
        <v>408.28</v>
      </c>
      <c r="N653" s="35">
        <v>16553.43</v>
      </c>
      <c r="O653" s="35">
        <v>653.24</v>
      </c>
      <c r="P653" s="35">
        <v>26485.49</v>
      </c>
    </row>
    <row r="654" spans="1:16">
      <c r="A654" s="32" t="str">
        <f t="shared" si="16"/>
        <v>3341</v>
      </c>
      <c r="B654" s="34">
        <v>33</v>
      </c>
      <c r="C654" s="34">
        <v>41</v>
      </c>
      <c r="D654" s="34"/>
      <c r="E654" s="34">
        <v>19880</v>
      </c>
      <c r="F654" s="34">
        <v>20000</v>
      </c>
      <c r="G654" s="34">
        <v>900</v>
      </c>
      <c r="H654" s="34">
        <v>16037.42</v>
      </c>
      <c r="I654" s="34"/>
      <c r="J654" s="34">
        <v>16083</v>
      </c>
      <c r="K654" s="34">
        <v>166.54</v>
      </c>
      <c r="L654" s="34">
        <v>6986.55</v>
      </c>
      <c r="M654" s="34">
        <v>416.35</v>
      </c>
      <c r="N654" s="34">
        <v>17466.38</v>
      </c>
      <c r="O654" s="34">
        <v>666.16</v>
      </c>
      <c r="P654" s="34">
        <v>27946.22</v>
      </c>
    </row>
    <row r="655" spans="1:16">
      <c r="A655" s="32" t="str">
        <f t="shared" si="16"/>
        <v>3442</v>
      </c>
      <c r="B655" s="35">
        <v>34</v>
      </c>
      <c r="C655" s="35">
        <v>42</v>
      </c>
      <c r="D655" s="35"/>
      <c r="E655" s="35">
        <v>19880</v>
      </c>
      <c r="F655" s="35">
        <v>20000</v>
      </c>
      <c r="G655" s="35"/>
      <c r="H655" s="35">
        <v>16518.54</v>
      </c>
      <c r="I655" s="35"/>
      <c r="J655" s="35">
        <v>16400</v>
      </c>
      <c r="K655" s="35">
        <v>160.83000000000001</v>
      </c>
      <c r="L655" s="35">
        <v>7356.98</v>
      </c>
      <c r="M655" s="35">
        <v>402.08</v>
      </c>
      <c r="N655" s="35">
        <v>18392.45</v>
      </c>
      <c r="O655" s="35">
        <v>643.32000000000005</v>
      </c>
      <c r="P655" s="35">
        <v>29427.919999999998</v>
      </c>
    </row>
    <row r="656" spans="1:16">
      <c r="A656" s="32" t="str">
        <f t="shared" si="16"/>
        <v>3543</v>
      </c>
      <c r="B656" s="34">
        <v>35</v>
      </c>
      <c r="C656" s="34">
        <v>43</v>
      </c>
      <c r="D656" s="34"/>
      <c r="E656" s="34">
        <v>19880</v>
      </c>
      <c r="F656" s="34">
        <v>20000</v>
      </c>
      <c r="G656" s="34"/>
      <c r="H656" s="34">
        <v>17014.099999999999</v>
      </c>
      <c r="I656" s="34"/>
      <c r="J656" s="34">
        <v>16723</v>
      </c>
      <c r="K656" s="34">
        <v>164</v>
      </c>
      <c r="L656" s="34">
        <v>7741.69</v>
      </c>
      <c r="M656" s="34">
        <v>410</v>
      </c>
      <c r="N656" s="34">
        <v>19354.22</v>
      </c>
      <c r="O656" s="34">
        <v>656</v>
      </c>
      <c r="P656" s="34">
        <v>30966.76</v>
      </c>
    </row>
    <row r="657" spans="1:16">
      <c r="A657" s="32" t="str">
        <f t="shared" si="16"/>
        <v>3644</v>
      </c>
      <c r="B657" s="35">
        <v>36</v>
      </c>
      <c r="C657" s="35">
        <v>44</v>
      </c>
      <c r="D657" s="35"/>
      <c r="E657" s="35">
        <v>19880</v>
      </c>
      <c r="F657" s="35">
        <v>20000</v>
      </c>
      <c r="G657" s="35">
        <v>900</v>
      </c>
      <c r="H657" s="35">
        <v>18424.52</v>
      </c>
      <c r="I657" s="35"/>
      <c r="J657" s="35">
        <v>16152</v>
      </c>
      <c r="K657" s="35">
        <v>167.23</v>
      </c>
      <c r="L657" s="35">
        <v>8141.17</v>
      </c>
      <c r="M657" s="35">
        <v>418.08</v>
      </c>
      <c r="N657" s="35">
        <v>20352.93</v>
      </c>
      <c r="O657" s="35">
        <v>668.92</v>
      </c>
      <c r="P657" s="35">
        <v>32564.68</v>
      </c>
    </row>
    <row r="658" spans="1:16">
      <c r="A658" s="32" t="str">
        <f t="shared" si="16"/>
        <v>3745</v>
      </c>
      <c r="B658" s="34">
        <v>37</v>
      </c>
      <c r="C658" s="34">
        <v>45</v>
      </c>
      <c r="D658" s="34"/>
      <c r="E658" s="34">
        <v>19880</v>
      </c>
      <c r="F658" s="34">
        <v>20000</v>
      </c>
      <c r="G658" s="34"/>
      <c r="H658" s="34">
        <v>18977.259999999998</v>
      </c>
      <c r="I658" s="34"/>
      <c r="J658" s="34">
        <v>16468</v>
      </c>
      <c r="K658" s="34">
        <v>161.52000000000001</v>
      </c>
      <c r="L658" s="34">
        <v>8546.93</v>
      </c>
      <c r="M658" s="34">
        <v>403.8</v>
      </c>
      <c r="N658" s="34">
        <v>21367.31</v>
      </c>
      <c r="O658" s="34">
        <v>646.08000000000004</v>
      </c>
      <c r="P658" s="34">
        <v>34187.699999999997</v>
      </c>
    </row>
    <row r="659" spans="1:16">
      <c r="A659" s="32" t="str">
        <f t="shared" si="16"/>
        <v>3846</v>
      </c>
      <c r="B659" s="35">
        <v>38</v>
      </c>
      <c r="C659" s="35">
        <v>46</v>
      </c>
      <c r="D659" s="35"/>
      <c r="E659" s="35">
        <v>19880</v>
      </c>
      <c r="F659" s="35">
        <v>20000</v>
      </c>
      <c r="G659" s="35"/>
      <c r="H659" s="35">
        <v>19546.57</v>
      </c>
      <c r="I659" s="35"/>
      <c r="J659" s="35">
        <v>16791</v>
      </c>
      <c r="K659" s="35">
        <v>164.68</v>
      </c>
      <c r="L659" s="35">
        <v>8968.01</v>
      </c>
      <c r="M659" s="35">
        <v>411.7</v>
      </c>
      <c r="N659" s="35">
        <v>22420.03</v>
      </c>
      <c r="O659" s="35">
        <v>658.72</v>
      </c>
      <c r="P659" s="35">
        <v>35872.050000000003</v>
      </c>
    </row>
    <row r="660" spans="1:16">
      <c r="A660" s="32" t="str">
        <f t="shared" si="16"/>
        <v>3947</v>
      </c>
      <c r="B660" s="34">
        <v>39</v>
      </c>
      <c r="C660" s="34">
        <v>47</v>
      </c>
      <c r="D660" s="34"/>
      <c r="E660" s="34">
        <v>19880</v>
      </c>
      <c r="F660" s="34">
        <v>20000</v>
      </c>
      <c r="G660" s="34">
        <v>900</v>
      </c>
      <c r="H660" s="34">
        <v>21032.97</v>
      </c>
      <c r="I660" s="34"/>
      <c r="J660" s="34">
        <v>16220</v>
      </c>
      <c r="K660" s="34">
        <v>167.91</v>
      </c>
      <c r="L660" s="34">
        <v>9404.9599999999991</v>
      </c>
      <c r="M660" s="34">
        <v>419.78</v>
      </c>
      <c r="N660" s="34">
        <v>23512.41</v>
      </c>
      <c r="O660" s="34">
        <v>671.64</v>
      </c>
      <c r="P660" s="34">
        <v>37619.86</v>
      </c>
    </row>
    <row r="661" spans="1:16">
      <c r="A661" s="32" t="str">
        <f t="shared" si="16"/>
        <v>4048</v>
      </c>
      <c r="B661" s="35">
        <v>40</v>
      </c>
      <c r="C661" s="35">
        <v>48</v>
      </c>
      <c r="D661" s="35"/>
      <c r="E661" s="35">
        <v>19880</v>
      </c>
      <c r="F661" s="35">
        <v>20000</v>
      </c>
      <c r="G661" s="35"/>
      <c r="H661" s="35">
        <v>21663.96</v>
      </c>
      <c r="I661" s="35"/>
      <c r="J661" s="35">
        <v>16536</v>
      </c>
      <c r="K661" s="35">
        <v>162.19999999999999</v>
      </c>
      <c r="L661" s="35">
        <v>9849.31</v>
      </c>
      <c r="M661" s="35">
        <v>405.5</v>
      </c>
      <c r="N661" s="35">
        <v>24623.279999999999</v>
      </c>
      <c r="O661" s="35">
        <v>648.79999999999995</v>
      </c>
      <c r="P661" s="35">
        <v>39397.25</v>
      </c>
    </row>
    <row r="662" spans="1:16">
      <c r="A662" s="32" t="str">
        <f t="shared" si="16"/>
        <v>4149</v>
      </c>
      <c r="B662" s="34">
        <v>41</v>
      </c>
      <c r="C662" s="34">
        <v>49</v>
      </c>
      <c r="D662" s="34"/>
      <c r="E662" s="34">
        <v>19880</v>
      </c>
      <c r="F662" s="34">
        <v>20000</v>
      </c>
      <c r="G662" s="34"/>
      <c r="H662" s="34">
        <v>22313.88</v>
      </c>
      <c r="I662" s="34"/>
      <c r="J662" s="34">
        <v>16857</v>
      </c>
      <c r="K662" s="34">
        <v>165.36</v>
      </c>
      <c r="L662" s="34">
        <v>10310.15</v>
      </c>
      <c r="M662" s="34">
        <v>413.4</v>
      </c>
      <c r="N662" s="34">
        <v>25775.38</v>
      </c>
      <c r="O662" s="34">
        <v>661.44</v>
      </c>
      <c r="P662" s="34">
        <v>41240.61</v>
      </c>
    </row>
    <row r="663" spans="1:16">
      <c r="A663" s="32" t="str">
        <f t="shared" si="16"/>
        <v>4250</v>
      </c>
      <c r="B663" s="35">
        <v>42</v>
      </c>
      <c r="C663" s="35">
        <v>50</v>
      </c>
      <c r="D663" s="35"/>
      <c r="E663" s="35">
        <v>19880</v>
      </c>
      <c r="F663" s="35">
        <v>20000</v>
      </c>
      <c r="G663" s="35">
        <v>900</v>
      </c>
      <c r="H663" s="35">
        <v>23883.3</v>
      </c>
      <c r="I663" s="35"/>
      <c r="J663" s="35">
        <v>16286</v>
      </c>
      <c r="K663" s="35">
        <v>168.57</v>
      </c>
      <c r="L663" s="35">
        <v>10788.03</v>
      </c>
      <c r="M663" s="35">
        <v>421.43</v>
      </c>
      <c r="N663" s="35">
        <v>26970.07</v>
      </c>
      <c r="O663" s="35">
        <v>674.28</v>
      </c>
      <c r="P663" s="35">
        <v>43152.11</v>
      </c>
    </row>
    <row r="664" spans="1:16">
      <c r="A664" s="32" t="str">
        <f t="shared" si="16"/>
        <v>4351</v>
      </c>
      <c r="B664" s="34">
        <v>43</v>
      </c>
      <c r="C664" s="34">
        <v>51</v>
      </c>
      <c r="D664" s="34"/>
      <c r="E664" s="34">
        <v>19880</v>
      </c>
      <c r="F664" s="34">
        <v>20000</v>
      </c>
      <c r="G664" s="34"/>
      <c r="H664" s="34">
        <v>24599.79</v>
      </c>
      <c r="I664" s="34"/>
      <c r="J664" s="34">
        <v>16600</v>
      </c>
      <c r="K664" s="34">
        <v>162.86000000000001</v>
      </c>
      <c r="L664" s="34">
        <v>11274.53</v>
      </c>
      <c r="M664" s="34">
        <v>407.15</v>
      </c>
      <c r="N664" s="34">
        <v>28186.32</v>
      </c>
      <c r="O664" s="34">
        <v>651.44000000000005</v>
      </c>
      <c r="P664" s="34">
        <v>45098.11</v>
      </c>
    </row>
    <row r="665" spans="1:16">
      <c r="A665" s="32" t="str">
        <f t="shared" si="16"/>
        <v>4452</v>
      </c>
      <c r="B665" s="35">
        <v>44</v>
      </c>
      <c r="C665" s="35">
        <v>52</v>
      </c>
      <c r="D665" s="35"/>
      <c r="E665" s="35">
        <v>19880</v>
      </c>
      <c r="F665" s="35">
        <v>20000</v>
      </c>
      <c r="G665" s="35"/>
      <c r="H665" s="35">
        <v>25337.79</v>
      </c>
      <c r="I665" s="35"/>
      <c r="J665" s="35">
        <v>16920</v>
      </c>
      <c r="K665" s="35">
        <v>166</v>
      </c>
      <c r="L665" s="35">
        <v>11778.76</v>
      </c>
      <c r="M665" s="35">
        <v>415</v>
      </c>
      <c r="N665" s="35">
        <v>29446.91</v>
      </c>
      <c r="O665" s="35">
        <v>664</v>
      </c>
      <c r="P665" s="35">
        <v>47115.05</v>
      </c>
    </row>
    <row r="666" spans="1:16">
      <c r="A666" s="32" t="str">
        <f t="shared" si="16"/>
        <v>4553</v>
      </c>
      <c r="B666" s="34">
        <v>45</v>
      </c>
      <c r="C666" s="34">
        <v>53</v>
      </c>
      <c r="D666" s="34"/>
      <c r="E666" s="34">
        <v>19880</v>
      </c>
      <c r="F666" s="34">
        <v>20000</v>
      </c>
      <c r="G666" s="34">
        <v>900</v>
      </c>
      <c r="H666" s="34">
        <v>26997.919999999998</v>
      </c>
      <c r="I666" s="34"/>
      <c r="J666" s="34">
        <v>16346</v>
      </c>
      <c r="K666" s="34">
        <v>169.2</v>
      </c>
      <c r="L666" s="34">
        <v>12301.33</v>
      </c>
      <c r="M666" s="34">
        <v>423</v>
      </c>
      <c r="N666" s="34">
        <v>30753.32</v>
      </c>
      <c r="O666" s="34">
        <v>676.8</v>
      </c>
      <c r="P666" s="34">
        <v>49205.31</v>
      </c>
    </row>
    <row r="667" spans="1:16">
      <c r="A667" s="32" t="str">
        <f t="shared" si="16"/>
        <v>4654</v>
      </c>
      <c r="B667" s="35">
        <v>46</v>
      </c>
      <c r="C667" s="35">
        <v>54</v>
      </c>
      <c r="D667" s="35"/>
      <c r="E667" s="35">
        <v>19880</v>
      </c>
      <c r="F667" s="35">
        <v>20000</v>
      </c>
      <c r="G667" s="35"/>
      <c r="H667" s="35">
        <v>27807.86</v>
      </c>
      <c r="I667" s="35"/>
      <c r="J667" s="35">
        <v>16657</v>
      </c>
      <c r="K667" s="35">
        <v>163.46</v>
      </c>
      <c r="L667" s="35">
        <v>12833.83</v>
      </c>
      <c r="M667" s="35">
        <v>408.65</v>
      </c>
      <c r="N667" s="35">
        <v>32084.57</v>
      </c>
      <c r="O667" s="35">
        <v>653.84</v>
      </c>
      <c r="P667" s="35">
        <v>51335.3</v>
      </c>
    </row>
    <row r="668" spans="1:16">
      <c r="A668" s="32" t="str">
        <f t="shared" si="16"/>
        <v>4755</v>
      </c>
      <c r="B668" s="34">
        <v>47</v>
      </c>
      <c r="C668" s="34">
        <v>55</v>
      </c>
      <c r="D668" s="34"/>
      <c r="E668" s="34">
        <v>19880</v>
      </c>
      <c r="F668" s="34">
        <v>20000</v>
      </c>
      <c r="G668" s="34"/>
      <c r="H668" s="34">
        <v>28642.09</v>
      </c>
      <c r="I668" s="34"/>
      <c r="J668" s="34">
        <v>16975</v>
      </c>
      <c r="K668" s="34">
        <v>166.57</v>
      </c>
      <c r="L668" s="34">
        <v>13385.41</v>
      </c>
      <c r="M668" s="34">
        <v>416.43</v>
      </c>
      <c r="N668" s="34">
        <v>33463.53</v>
      </c>
      <c r="O668" s="34">
        <v>666.28</v>
      </c>
      <c r="P668" s="34">
        <v>53541.64</v>
      </c>
    </row>
    <row r="669" spans="1:16">
      <c r="A669" s="32" t="str">
        <f t="shared" si="16"/>
        <v>4856</v>
      </c>
      <c r="B669" s="35">
        <v>48</v>
      </c>
      <c r="C669" s="35">
        <v>56</v>
      </c>
      <c r="D669" s="35"/>
      <c r="E669" s="35">
        <v>19880</v>
      </c>
      <c r="F669" s="35">
        <v>20000</v>
      </c>
      <c r="G669" s="35">
        <v>900</v>
      </c>
      <c r="H669" s="35">
        <v>30401.360000000001</v>
      </c>
      <c r="I669" s="35"/>
      <c r="J669" s="35">
        <v>16398</v>
      </c>
      <c r="K669" s="35">
        <v>169.75</v>
      </c>
      <c r="L669" s="35">
        <v>13956.72</v>
      </c>
      <c r="M669" s="35">
        <v>424.38</v>
      </c>
      <c r="N669" s="35">
        <v>34891.81</v>
      </c>
      <c r="O669" s="35">
        <v>679</v>
      </c>
      <c r="P669" s="35">
        <v>55826.89</v>
      </c>
    </row>
    <row r="670" spans="1:16">
      <c r="A670" s="32" t="str">
        <f t="shared" si="16"/>
        <v>4957</v>
      </c>
      <c r="B670" s="34">
        <v>49</v>
      </c>
      <c r="C670" s="34">
        <v>57</v>
      </c>
      <c r="D670" s="34"/>
      <c r="E670" s="34">
        <v>19880</v>
      </c>
      <c r="F670" s="34">
        <v>20000</v>
      </c>
      <c r="G670" s="34"/>
      <c r="H670" s="34">
        <v>31313.4</v>
      </c>
      <c r="I670" s="34"/>
      <c r="J670" s="34">
        <v>16705</v>
      </c>
      <c r="K670" s="34">
        <v>163.98</v>
      </c>
      <c r="L670" s="34">
        <v>14539.4</v>
      </c>
      <c r="M670" s="34">
        <v>409.95</v>
      </c>
      <c r="N670" s="34">
        <v>36348.51</v>
      </c>
      <c r="O670" s="34">
        <v>655.92</v>
      </c>
      <c r="P670" s="34">
        <v>58157.62</v>
      </c>
    </row>
    <row r="671" spans="1:16">
      <c r="A671" s="32" t="str">
        <f t="shared" si="16"/>
        <v>5058</v>
      </c>
      <c r="B671" s="35">
        <v>50</v>
      </c>
      <c r="C671" s="35">
        <v>58</v>
      </c>
      <c r="D671" s="35"/>
      <c r="E671" s="35">
        <v>19880</v>
      </c>
      <c r="F671" s="35">
        <v>20000</v>
      </c>
      <c r="G671" s="35"/>
      <c r="H671" s="35">
        <v>32252.799999999999</v>
      </c>
      <c r="I671" s="35"/>
      <c r="J671" s="35">
        <v>17018</v>
      </c>
      <c r="K671" s="35">
        <v>167.05</v>
      </c>
      <c r="L671" s="35">
        <v>15142.64</v>
      </c>
      <c r="M671" s="35">
        <v>417.63</v>
      </c>
      <c r="N671" s="35">
        <v>37856.589999999997</v>
      </c>
      <c r="O671" s="35">
        <v>668.2</v>
      </c>
      <c r="P671" s="35">
        <v>60570.55</v>
      </c>
    </row>
    <row r="672" spans="1:16">
      <c r="A672" s="32" t="str">
        <f t="shared" si="16"/>
        <v>5159</v>
      </c>
      <c r="B672" s="34">
        <v>51</v>
      </c>
      <c r="C672" s="34">
        <v>59</v>
      </c>
      <c r="D672" s="34"/>
      <c r="E672" s="34">
        <v>19880</v>
      </c>
      <c r="F672" s="34">
        <v>20000</v>
      </c>
      <c r="G672" s="34">
        <v>900</v>
      </c>
      <c r="H672" s="34">
        <v>34120.379999999997</v>
      </c>
      <c r="I672" s="34"/>
      <c r="J672" s="34">
        <v>16438</v>
      </c>
      <c r="K672" s="34">
        <v>170.18</v>
      </c>
      <c r="L672" s="34">
        <v>15767.1</v>
      </c>
      <c r="M672" s="34">
        <v>425.45</v>
      </c>
      <c r="N672" s="34">
        <v>39417.74</v>
      </c>
      <c r="O672" s="34">
        <v>680.72</v>
      </c>
      <c r="P672" s="34">
        <v>63068.38</v>
      </c>
    </row>
    <row r="673" spans="1:16">
      <c r="A673" s="32" t="str">
        <f t="shared" si="16"/>
        <v>5260</v>
      </c>
      <c r="B673" s="35">
        <v>52</v>
      </c>
      <c r="C673" s="35">
        <v>60</v>
      </c>
      <c r="D673" s="35"/>
      <c r="E673" s="35">
        <v>19880</v>
      </c>
      <c r="F673" s="35">
        <v>20000</v>
      </c>
      <c r="G673" s="35"/>
      <c r="H673" s="35">
        <v>35144</v>
      </c>
      <c r="I673" s="35"/>
      <c r="J673" s="35">
        <v>16738</v>
      </c>
      <c r="K673" s="35">
        <v>164.38</v>
      </c>
      <c r="L673" s="35">
        <v>16404.490000000002</v>
      </c>
      <c r="M673" s="35">
        <v>410.95</v>
      </c>
      <c r="N673" s="35">
        <v>41011.22</v>
      </c>
      <c r="O673" s="35">
        <v>657.52</v>
      </c>
      <c r="P673" s="35">
        <v>65617.960000000006</v>
      </c>
    </row>
    <row r="674" spans="1:16">
      <c r="A674" s="32" t="str">
        <f t="shared" si="16"/>
        <v>5361</v>
      </c>
      <c r="B674" s="34">
        <v>53</v>
      </c>
      <c r="C674" s="34">
        <v>61</v>
      </c>
      <c r="D674" s="34"/>
      <c r="E674" s="34">
        <v>19880</v>
      </c>
      <c r="F674" s="34">
        <v>20000</v>
      </c>
      <c r="G674" s="34"/>
      <c r="H674" s="34">
        <v>36198.32</v>
      </c>
      <c r="I674" s="34"/>
      <c r="J674" s="34">
        <v>17044</v>
      </c>
      <c r="K674" s="34">
        <v>167.38</v>
      </c>
      <c r="L674" s="34">
        <v>17064</v>
      </c>
      <c r="M674" s="34">
        <v>418.45</v>
      </c>
      <c r="N674" s="34">
        <v>42660.01</v>
      </c>
      <c r="O674" s="34">
        <v>669.52</v>
      </c>
      <c r="P674" s="34">
        <v>68256.009999999995</v>
      </c>
    </row>
    <row r="675" spans="1:16">
      <c r="A675" s="32" t="str">
        <f t="shared" si="16"/>
        <v>5462</v>
      </c>
      <c r="B675" s="35">
        <v>54</v>
      </c>
      <c r="C675" s="35">
        <v>62</v>
      </c>
      <c r="D675" s="35"/>
      <c r="E675" s="35">
        <v>19880</v>
      </c>
      <c r="F675" s="35">
        <v>20000</v>
      </c>
      <c r="G675" s="35">
        <v>900</v>
      </c>
      <c r="H675" s="35">
        <v>38184.269999999997</v>
      </c>
      <c r="I675" s="35"/>
      <c r="J675" s="35">
        <v>16457</v>
      </c>
      <c r="K675" s="35">
        <v>170.44</v>
      </c>
      <c r="L675" s="35">
        <v>17746.36</v>
      </c>
      <c r="M675" s="35">
        <v>426.1</v>
      </c>
      <c r="N675" s="35">
        <v>44365.91</v>
      </c>
      <c r="O675" s="35">
        <v>681.76</v>
      </c>
      <c r="P675" s="35">
        <v>70985.460000000006</v>
      </c>
    </row>
    <row r="676" spans="1:16">
      <c r="A676" s="32" t="str">
        <f t="shared" si="16"/>
        <v>5563</v>
      </c>
      <c r="B676" s="34">
        <v>55</v>
      </c>
      <c r="C676" s="34">
        <v>63</v>
      </c>
      <c r="D676" s="34"/>
      <c r="E676" s="34">
        <v>19880</v>
      </c>
      <c r="F676" s="34">
        <v>20000</v>
      </c>
      <c r="G676" s="34"/>
      <c r="H676" s="34">
        <v>39329.79</v>
      </c>
      <c r="I676" s="34"/>
      <c r="J676" s="34">
        <v>16748</v>
      </c>
      <c r="K676" s="34">
        <v>164.57</v>
      </c>
      <c r="L676" s="34">
        <v>18443.32</v>
      </c>
      <c r="M676" s="34">
        <v>411.43</v>
      </c>
      <c r="N676" s="34">
        <v>46108.31</v>
      </c>
      <c r="O676" s="34">
        <v>658.28</v>
      </c>
      <c r="P676" s="34">
        <v>73773.3</v>
      </c>
    </row>
    <row r="677" spans="1:16">
      <c r="A677" s="32" t="str">
        <f t="shared" si="16"/>
        <v>5664</v>
      </c>
      <c r="B677" s="35">
        <v>56</v>
      </c>
      <c r="C677" s="35">
        <v>64</v>
      </c>
      <c r="D677" s="35"/>
      <c r="E677" s="35">
        <v>19880</v>
      </c>
      <c r="F677" s="35">
        <v>20000</v>
      </c>
      <c r="G677" s="35"/>
      <c r="H677" s="35">
        <v>40509.69</v>
      </c>
      <c r="I677" s="35"/>
      <c r="J677" s="35">
        <v>17044</v>
      </c>
      <c r="K677" s="35">
        <v>167.48</v>
      </c>
      <c r="L677" s="35">
        <v>19164.099999999999</v>
      </c>
      <c r="M677" s="35">
        <v>418.7</v>
      </c>
      <c r="N677" s="35">
        <v>47910.26</v>
      </c>
      <c r="O677" s="35">
        <v>669.92</v>
      </c>
      <c r="P677" s="35">
        <v>76656.42</v>
      </c>
    </row>
    <row r="678" spans="1:16">
      <c r="A678" s="32" t="str">
        <f t="shared" si="16"/>
        <v>5765</v>
      </c>
      <c r="B678" s="34">
        <v>57</v>
      </c>
      <c r="C678" s="34">
        <v>65</v>
      </c>
      <c r="D678" s="34"/>
      <c r="E678" s="34">
        <v>19880</v>
      </c>
      <c r="F678" s="34">
        <v>20000</v>
      </c>
      <c r="G678" s="34">
        <v>900</v>
      </c>
      <c r="H678" s="34">
        <v>42624.98</v>
      </c>
      <c r="I678" s="34"/>
      <c r="J678" s="34">
        <v>16447</v>
      </c>
      <c r="K678" s="34">
        <v>170.44</v>
      </c>
      <c r="L678" s="34">
        <v>19909.47</v>
      </c>
      <c r="M678" s="34">
        <v>426.1</v>
      </c>
      <c r="N678" s="34">
        <v>49773.67</v>
      </c>
      <c r="O678" s="34">
        <v>681.76</v>
      </c>
      <c r="P678" s="34">
        <v>79637.87</v>
      </c>
    </row>
    <row r="679" spans="1:16">
      <c r="A679" s="32" t="str">
        <f t="shared" si="16"/>
        <v>5866</v>
      </c>
      <c r="B679" s="35">
        <v>58</v>
      </c>
      <c r="C679" s="35">
        <v>66</v>
      </c>
      <c r="D679" s="35"/>
      <c r="E679" s="35">
        <v>19880</v>
      </c>
      <c r="F679" s="35">
        <v>20000</v>
      </c>
      <c r="G679" s="35"/>
      <c r="H679" s="35">
        <v>43903.73</v>
      </c>
      <c r="I679" s="35"/>
      <c r="J679" s="35">
        <v>16724</v>
      </c>
      <c r="K679" s="35">
        <v>164.47</v>
      </c>
      <c r="L679" s="35">
        <v>20671.22</v>
      </c>
      <c r="M679" s="35">
        <v>411.18</v>
      </c>
      <c r="N679" s="35">
        <v>51678.05</v>
      </c>
      <c r="O679" s="35">
        <v>657.88</v>
      </c>
      <c r="P679" s="35">
        <v>82684.89</v>
      </c>
    </row>
    <row r="680" spans="1:16">
      <c r="A680" s="32" t="str">
        <f t="shared" si="16"/>
        <v>5967</v>
      </c>
      <c r="B680" s="34">
        <v>59</v>
      </c>
      <c r="C680" s="34">
        <v>67</v>
      </c>
      <c r="D680" s="34"/>
      <c r="E680" s="34">
        <v>19880</v>
      </c>
      <c r="F680" s="34">
        <v>20000</v>
      </c>
      <c r="G680" s="34"/>
      <c r="H680" s="34">
        <v>45220.84</v>
      </c>
      <c r="I680" s="34"/>
      <c r="J680" s="34">
        <v>17006</v>
      </c>
      <c r="K680" s="34">
        <v>167.24</v>
      </c>
      <c r="L680" s="34">
        <v>21458.6</v>
      </c>
      <c r="M680" s="34">
        <v>418.1</v>
      </c>
      <c r="N680" s="34">
        <v>53646.5</v>
      </c>
      <c r="O680" s="34">
        <v>668.96</v>
      </c>
      <c r="P680" s="34">
        <v>85834.39</v>
      </c>
    </row>
    <row r="681" spans="1:16">
      <c r="A681" s="32" t="str">
        <f t="shared" si="16"/>
        <v>6068</v>
      </c>
      <c r="B681" s="35">
        <v>60</v>
      </c>
      <c r="C681" s="35">
        <v>68</v>
      </c>
      <c r="D681" s="35"/>
      <c r="E681" s="35">
        <v>19880</v>
      </c>
      <c r="F681" s="35">
        <v>20000</v>
      </c>
      <c r="G681" s="35">
        <v>900</v>
      </c>
      <c r="H681" s="35">
        <v>47477.46</v>
      </c>
      <c r="I681" s="35"/>
      <c r="J681" s="35">
        <v>16393</v>
      </c>
      <c r="K681" s="35">
        <v>170.06</v>
      </c>
      <c r="L681" s="35">
        <v>22272.42</v>
      </c>
      <c r="M681" s="35">
        <v>425.15</v>
      </c>
      <c r="N681" s="35">
        <v>55681.04</v>
      </c>
      <c r="O681" s="35">
        <v>680.24</v>
      </c>
      <c r="P681" s="35">
        <v>89089.66</v>
      </c>
    </row>
    <row r="682" spans="1:16">
      <c r="A682" s="32" t="str">
        <f t="shared" si="16"/>
        <v>6169</v>
      </c>
      <c r="B682" s="34">
        <v>61</v>
      </c>
      <c r="C682" s="34">
        <v>69</v>
      </c>
      <c r="D682" s="34"/>
      <c r="E682" s="34">
        <v>19880</v>
      </c>
      <c r="F682" s="34">
        <v>20000</v>
      </c>
      <c r="G682" s="34"/>
      <c r="H682" s="34">
        <v>48901.79</v>
      </c>
      <c r="I682" s="34"/>
      <c r="J682" s="34">
        <v>16649</v>
      </c>
      <c r="K682" s="34">
        <v>163.93</v>
      </c>
      <c r="L682" s="34">
        <v>23104.52</v>
      </c>
      <c r="M682" s="34">
        <v>409.83</v>
      </c>
      <c r="N682" s="34">
        <v>57761.3</v>
      </c>
      <c r="O682" s="34">
        <v>655.72</v>
      </c>
      <c r="P682" s="34">
        <v>92418.07</v>
      </c>
    </row>
    <row r="683" spans="1:16">
      <c r="A683" s="32" t="str">
        <f t="shared" si="16"/>
        <v>6270</v>
      </c>
      <c r="B683" s="35">
        <v>62</v>
      </c>
      <c r="C683" s="35">
        <v>70</v>
      </c>
      <c r="D683" s="35"/>
      <c r="E683" s="35">
        <v>19880</v>
      </c>
      <c r="F683" s="35">
        <v>20000</v>
      </c>
      <c r="G683" s="35"/>
      <c r="H683" s="35">
        <v>50368.84</v>
      </c>
      <c r="I683" s="35"/>
      <c r="J683" s="35">
        <v>16909</v>
      </c>
      <c r="K683" s="35">
        <v>166.49</v>
      </c>
      <c r="L683" s="35">
        <v>23964.14</v>
      </c>
      <c r="M683" s="35">
        <v>416.23</v>
      </c>
      <c r="N683" s="35">
        <v>59910.36</v>
      </c>
      <c r="O683" s="35">
        <v>665.96</v>
      </c>
      <c r="P683" s="35">
        <v>95856.58</v>
      </c>
    </row>
    <row r="684" spans="1:16">
      <c r="A684" s="32" t="str">
        <f t="shared" si="16"/>
        <v>6371</v>
      </c>
      <c r="B684" s="34">
        <v>63</v>
      </c>
      <c r="C684" s="34">
        <v>71</v>
      </c>
      <c r="D684" s="34"/>
      <c r="E684" s="34">
        <v>19880</v>
      </c>
      <c r="F684" s="34">
        <v>20000</v>
      </c>
      <c r="G684" s="34">
        <v>900</v>
      </c>
      <c r="H684" s="34">
        <v>52779.91</v>
      </c>
      <c r="I684" s="34"/>
      <c r="J684" s="34">
        <v>16272</v>
      </c>
      <c r="K684" s="34">
        <v>169.09</v>
      </c>
      <c r="L684" s="34">
        <v>24852.16</v>
      </c>
      <c r="M684" s="34">
        <v>422.73</v>
      </c>
      <c r="N684" s="34">
        <v>62130.400000000001</v>
      </c>
      <c r="O684" s="34">
        <v>676.36</v>
      </c>
      <c r="P684" s="34">
        <v>99408.63</v>
      </c>
    </row>
    <row r="685" spans="1:16">
      <c r="A685" s="32" t="str">
        <f t="shared" si="16"/>
        <v>6472</v>
      </c>
      <c r="B685" s="35">
        <v>64</v>
      </c>
      <c r="C685" s="35">
        <v>72</v>
      </c>
      <c r="D685" s="35"/>
      <c r="E685" s="35">
        <v>19880</v>
      </c>
      <c r="F685" s="35">
        <v>20000</v>
      </c>
      <c r="G685" s="35"/>
      <c r="H685" s="35">
        <v>54363.3</v>
      </c>
      <c r="I685" s="35"/>
      <c r="J685" s="35">
        <v>16497</v>
      </c>
      <c r="K685" s="35">
        <v>162.72</v>
      </c>
      <c r="L685" s="35">
        <v>25760.44</v>
      </c>
      <c r="M685" s="35">
        <v>406.8</v>
      </c>
      <c r="N685" s="35">
        <v>64401.11</v>
      </c>
      <c r="O685" s="35">
        <v>650.88</v>
      </c>
      <c r="P685" s="35">
        <v>103041.77</v>
      </c>
    </row>
    <row r="686" spans="1:16">
      <c r="A686" s="32" t="str">
        <f t="shared" ref="A686:A693" si="17">B686&amp;C686</f>
        <v>6573</v>
      </c>
      <c r="B686" s="34">
        <v>65</v>
      </c>
      <c r="C686" s="34">
        <v>73</v>
      </c>
      <c r="D686" s="34"/>
      <c r="E686" s="34">
        <v>19880</v>
      </c>
      <c r="F686" s="34">
        <v>20000</v>
      </c>
      <c r="G686" s="34"/>
      <c r="H686" s="34">
        <v>55994.2</v>
      </c>
      <c r="I686" s="34"/>
      <c r="J686" s="34">
        <v>16723</v>
      </c>
      <c r="K686" s="34">
        <v>164.97</v>
      </c>
      <c r="L686" s="34">
        <v>26698.23</v>
      </c>
      <c r="M686" s="34">
        <v>412.43</v>
      </c>
      <c r="N686" s="34">
        <v>66745.570000000007</v>
      </c>
      <c r="O686" s="34">
        <v>659.88</v>
      </c>
      <c r="P686" s="34">
        <v>106792.91</v>
      </c>
    </row>
    <row r="687" spans="1:16">
      <c r="A687" s="32" t="str">
        <f t="shared" si="17"/>
        <v>6674</v>
      </c>
      <c r="B687" s="35">
        <v>66</v>
      </c>
      <c r="C687" s="35">
        <v>74</v>
      </c>
      <c r="D687" s="35"/>
      <c r="E687" s="35">
        <v>19880</v>
      </c>
      <c r="F687" s="35">
        <v>20000</v>
      </c>
      <c r="G687" s="35">
        <v>900</v>
      </c>
      <c r="H687" s="35">
        <v>58574.03</v>
      </c>
      <c r="I687" s="35"/>
      <c r="J687" s="35">
        <v>16050</v>
      </c>
      <c r="K687" s="35">
        <v>167.23</v>
      </c>
      <c r="L687" s="35">
        <v>27666.400000000001</v>
      </c>
      <c r="M687" s="35">
        <v>418.08</v>
      </c>
      <c r="N687" s="35">
        <v>69166.009999999995</v>
      </c>
      <c r="O687" s="35">
        <v>668.92</v>
      </c>
      <c r="P687" s="35">
        <v>110665.61</v>
      </c>
    </row>
    <row r="688" spans="1:16">
      <c r="A688" s="32" t="str">
        <f t="shared" si="17"/>
        <v>6775</v>
      </c>
      <c r="B688" s="34">
        <v>67</v>
      </c>
      <c r="C688" s="34">
        <v>75</v>
      </c>
      <c r="D688" s="34"/>
      <c r="E688" s="34">
        <v>19880</v>
      </c>
      <c r="F688" s="34">
        <v>20000</v>
      </c>
      <c r="G688" s="34"/>
      <c r="H688" s="34">
        <v>60331.25</v>
      </c>
      <c r="I688" s="34"/>
      <c r="J688" s="34">
        <v>16225</v>
      </c>
      <c r="K688" s="34">
        <v>160.5</v>
      </c>
      <c r="L688" s="34">
        <v>28656.9</v>
      </c>
      <c r="M688" s="34">
        <v>401.25</v>
      </c>
      <c r="N688" s="34">
        <v>71642.240000000005</v>
      </c>
      <c r="O688" s="34">
        <v>642</v>
      </c>
      <c r="P688" s="34">
        <v>114627.58</v>
      </c>
    </row>
    <row r="689" spans="1:16">
      <c r="A689" s="32" t="str">
        <f t="shared" si="17"/>
        <v>6876</v>
      </c>
      <c r="B689" s="35">
        <v>68</v>
      </c>
      <c r="C689" s="35">
        <v>76</v>
      </c>
      <c r="D689" s="35"/>
      <c r="E689" s="35">
        <v>19880</v>
      </c>
      <c r="F689" s="35">
        <v>20000</v>
      </c>
      <c r="G689" s="35"/>
      <c r="H689" s="35">
        <v>62141.19</v>
      </c>
      <c r="I689" s="35"/>
      <c r="J689" s="35">
        <v>16397</v>
      </c>
      <c r="K689" s="35">
        <v>162.25</v>
      </c>
      <c r="L689" s="35">
        <v>29678.85</v>
      </c>
      <c r="M689" s="35">
        <v>405.63</v>
      </c>
      <c r="N689" s="35">
        <v>74197.13</v>
      </c>
      <c r="O689" s="35">
        <v>649</v>
      </c>
      <c r="P689" s="35">
        <v>118715.41</v>
      </c>
    </row>
    <row r="690" spans="1:16">
      <c r="A690" s="32" t="str">
        <f t="shared" si="17"/>
        <v>6977</v>
      </c>
      <c r="B690" s="34">
        <v>69</v>
      </c>
      <c r="C690" s="34">
        <v>77</v>
      </c>
      <c r="D690" s="34"/>
      <c r="E690" s="34">
        <v>19880</v>
      </c>
      <c r="F690" s="34">
        <v>20000</v>
      </c>
      <c r="G690" s="34">
        <v>900</v>
      </c>
      <c r="H690" s="34">
        <v>64905.42</v>
      </c>
      <c r="I690" s="34"/>
      <c r="J690" s="34">
        <v>15663</v>
      </c>
      <c r="K690" s="34">
        <v>163.97</v>
      </c>
      <c r="L690" s="34">
        <v>30733.19</v>
      </c>
      <c r="M690" s="34">
        <v>409.93</v>
      </c>
      <c r="N690" s="34">
        <v>76832.97</v>
      </c>
      <c r="O690" s="34">
        <v>655.88</v>
      </c>
      <c r="P690" s="34">
        <v>122932.75</v>
      </c>
    </row>
    <row r="691" spans="1:16">
      <c r="A691" s="32" t="str">
        <f t="shared" si="17"/>
        <v>7078</v>
      </c>
      <c r="B691" s="35">
        <v>70</v>
      </c>
      <c r="C691" s="35">
        <v>78</v>
      </c>
      <c r="D691" s="35"/>
      <c r="E691" s="35">
        <v>19880</v>
      </c>
      <c r="F691" s="35">
        <v>20000</v>
      </c>
      <c r="G691" s="35"/>
      <c r="H691" s="35">
        <v>66852.59</v>
      </c>
      <c r="I691" s="35"/>
      <c r="J691" s="35">
        <v>15759</v>
      </c>
      <c r="K691" s="35">
        <v>156.63</v>
      </c>
      <c r="L691" s="35">
        <v>31811.81</v>
      </c>
      <c r="M691" s="35">
        <v>391.58</v>
      </c>
      <c r="N691" s="35">
        <v>79529.53</v>
      </c>
      <c r="O691" s="35">
        <v>626.52</v>
      </c>
      <c r="P691" s="35">
        <v>127247.25</v>
      </c>
    </row>
    <row r="692" spans="1:16">
      <c r="A692" s="32" t="str">
        <f t="shared" si="17"/>
        <v>7179</v>
      </c>
      <c r="B692" s="34">
        <v>71</v>
      </c>
      <c r="C692" s="34">
        <v>79</v>
      </c>
      <c r="D692" s="34"/>
      <c r="E692" s="34">
        <v>19880</v>
      </c>
      <c r="F692" s="34">
        <v>20000</v>
      </c>
      <c r="G692" s="34"/>
      <c r="H692" s="34">
        <v>68858.16</v>
      </c>
      <c r="I692" s="34"/>
      <c r="J692" s="34">
        <v>15839</v>
      </c>
      <c r="K692" s="34">
        <v>157.59</v>
      </c>
      <c r="L692" s="34">
        <v>32923.760000000002</v>
      </c>
      <c r="M692" s="34">
        <v>393.98</v>
      </c>
      <c r="N692" s="34">
        <v>82309.399999999994</v>
      </c>
      <c r="O692" s="34">
        <v>630.36</v>
      </c>
      <c r="P692" s="34">
        <v>131695.03</v>
      </c>
    </row>
    <row r="693" spans="1:16">
      <c r="A693" s="32" t="str">
        <f t="shared" si="17"/>
        <v>7280</v>
      </c>
      <c r="B693" s="35">
        <v>72</v>
      </c>
      <c r="C693" s="35">
        <v>80</v>
      </c>
      <c r="D693" s="35"/>
      <c r="E693" s="35">
        <v>19880</v>
      </c>
      <c r="F693" s="35">
        <v>20000</v>
      </c>
      <c r="G693" s="35">
        <v>900</v>
      </c>
      <c r="H693" s="35">
        <v>71823.91</v>
      </c>
      <c r="I693" s="35">
        <v>15000</v>
      </c>
      <c r="J693" s="35">
        <v>15900</v>
      </c>
      <c r="K693" s="35">
        <v>158.38999999999999</v>
      </c>
      <c r="L693" s="35">
        <v>34069.86</v>
      </c>
      <c r="M693" s="35">
        <v>395.98</v>
      </c>
      <c r="N693" s="35">
        <v>85174.65</v>
      </c>
      <c r="O693" s="35">
        <v>633.55999999999995</v>
      </c>
      <c r="P693" s="35">
        <v>136279.44</v>
      </c>
    </row>
    <row r="694" spans="1:16" ht="54">
      <c r="B694" s="33" t="s">
        <v>27</v>
      </c>
      <c r="C694" s="33" t="s">
        <v>13</v>
      </c>
      <c r="D694" s="33" t="s">
        <v>14</v>
      </c>
      <c r="E694" s="33" t="s">
        <v>15</v>
      </c>
      <c r="F694" s="33" t="s">
        <v>16</v>
      </c>
      <c r="G694" s="33" t="s">
        <v>17</v>
      </c>
      <c r="H694" s="33" t="s">
        <v>18</v>
      </c>
      <c r="I694" s="33" t="s">
        <v>19</v>
      </c>
      <c r="J694" s="33" t="s">
        <v>20</v>
      </c>
      <c r="K694" s="33" t="s">
        <v>21</v>
      </c>
      <c r="L694" s="33" t="s">
        <v>22</v>
      </c>
      <c r="M694" s="33" t="s">
        <v>23</v>
      </c>
      <c r="N694" s="33" t="s">
        <v>24</v>
      </c>
      <c r="O694" s="33" t="s">
        <v>25</v>
      </c>
      <c r="P694" s="33" t="s">
        <v>26</v>
      </c>
    </row>
    <row r="695" spans="1:16">
      <c r="A695" s="32" t="str">
        <f t="shared" ref="A695:A758" si="18">B695&amp;C695</f>
        <v>110</v>
      </c>
      <c r="B695" s="34">
        <v>1</v>
      </c>
      <c r="C695" s="34">
        <v>10</v>
      </c>
      <c r="D695" s="34">
        <v>1980</v>
      </c>
      <c r="E695" s="34">
        <v>1980</v>
      </c>
      <c r="F695" s="34">
        <v>20000</v>
      </c>
      <c r="G695" s="34"/>
      <c r="H695" s="34"/>
      <c r="I695" s="34"/>
      <c r="J695" s="34">
        <v>891</v>
      </c>
      <c r="K695" s="34">
        <v>10.89</v>
      </c>
      <c r="L695" s="34">
        <v>10.89</v>
      </c>
      <c r="M695" s="34">
        <v>27.23</v>
      </c>
      <c r="N695" s="34">
        <v>27.23</v>
      </c>
      <c r="O695" s="34">
        <v>43.56</v>
      </c>
      <c r="P695" s="34">
        <v>43.56</v>
      </c>
    </row>
    <row r="696" spans="1:16">
      <c r="A696" s="32" t="str">
        <f t="shared" si="18"/>
        <v>211</v>
      </c>
      <c r="B696" s="35">
        <v>2</v>
      </c>
      <c r="C696" s="35">
        <v>11</v>
      </c>
      <c r="D696" s="35">
        <v>1980</v>
      </c>
      <c r="E696" s="35">
        <v>3960</v>
      </c>
      <c r="F696" s="35">
        <v>20000</v>
      </c>
      <c r="G696" s="35"/>
      <c r="H696" s="35"/>
      <c r="I696" s="35"/>
      <c r="J696" s="35">
        <v>16028</v>
      </c>
      <c r="K696" s="35">
        <v>25.91</v>
      </c>
      <c r="L696" s="35">
        <v>37.130000000000003</v>
      </c>
      <c r="M696" s="35">
        <v>64.78</v>
      </c>
      <c r="N696" s="35">
        <v>92.82</v>
      </c>
      <c r="O696" s="35">
        <v>103.64</v>
      </c>
      <c r="P696" s="35">
        <v>148.51</v>
      </c>
    </row>
    <row r="697" spans="1:16">
      <c r="A697" s="32" t="str">
        <f t="shared" si="18"/>
        <v>312</v>
      </c>
      <c r="B697" s="34">
        <v>3</v>
      </c>
      <c r="C697" s="34">
        <v>12</v>
      </c>
      <c r="D697" s="34">
        <v>1980</v>
      </c>
      <c r="E697" s="34">
        <v>5940</v>
      </c>
      <c r="F697" s="34">
        <v>20000</v>
      </c>
      <c r="G697" s="34">
        <v>900</v>
      </c>
      <c r="H697" s="34">
        <v>900</v>
      </c>
      <c r="I697" s="34"/>
      <c r="J697" s="34">
        <v>2427</v>
      </c>
      <c r="K697" s="34">
        <v>41.23</v>
      </c>
      <c r="L697" s="34">
        <v>79.47</v>
      </c>
      <c r="M697" s="34">
        <v>103.08</v>
      </c>
      <c r="N697" s="34">
        <v>198.68</v>
      </c>
      <c r="O697" s="34">
        <v>164.92</v>
      </c>
      <c r="P697" s="34">
        <v>317.88</v>
      </c>
    </row>
    <row r="698" spans="1:16">
      <c r="A698" s="32" t="str">
        <f t="shared" si="18"/>
        <v>413</v>
      </c>
      <c r="B698" s="35">
        <v>4</v>
      </c>
      <c r="C698" s="35">
        <v>13</v>
      </c>
      <c r="D698" s="35">
        <v>1980</v>
      </c>
      <c r="E698" s="35">
        <v>7920</v>
      </c>
      <c r="F698" s="35">
        <v>20000</v>
      </c>
      <c r="G698" s="35"/>
      <c r="H698" s="35">
        <v>927</v>
      </c>
      <c r="I698" s="35"/>
      <c r="J698" s="35">
        <v>15448</v>
      </c>
      <c r="K698" s="35">
        <v>51.43</v>
      </c>
      <c r="L698" s="35">
        <v>133.29</v>
      </c>
      <c r="M698" s="35">
        <v>128.59</v>
      </c>
      <c r="N698" s="35">
        <v>333.22</v>
      </c>
      <c r="O698" s="35">
        <v>205.74</v>
      </c>
      <c r="P698" s="35">
        <v>533.15</v>
      </c>
    </row>
    <row r="699" spans="1:16">
      <c r="A699" s="32" t="str">
        <f t="shared" si="18"/>
        <v>514</v>
      </c>
      <c r="B699" s="34">
        <v>5</v>
      </c>
      <c r="C699" s="34">
        <v>14</v>
      </c>
      <c r="D699" s="34">
        <v>1980</v>
      </c>
      <c r="E699" s="34">
        <v>9900</v>
      </c>
      <c r="F699" s="34">
        <v>20000</v>
      </c>
      <c r="G699" s="34"/>
      <c r="H699" s="34">
        <v>954.81</v>
      </c>
      <c r="I699" s="34"/>
      <c r="J699" s="34">
        <v>3071</v>
      </c>
      <c r="K699" s="34">
        <v>70.84</v>
      </c>
      <c r="L699" s="34">
        <v>208.13</v>
      </c>
      <c r="M699" s="34">
        <v>177.11</v>
      </c>
      <c r="N699" s="34">
        <v>520.33000000000004</v>
      </c>
      <c r="O699" s="34">
        <v>283.38</v>
      </c>
      <c r="P699" s="34">
        <v>832.53</v>
      </c>
    </row>
    <row r="700" spans="1:16">
      <c r="A700" s="32" t="str">
        <f t="shared" si="18"/>
        <v>615</v>
      </c>
      <c r="B700" s="35">
        <v>6</v>
      </c>
      <c r="C700" s="35">
        <v>15</v>
      </c>
      <c r="D700" s="35">
        <v>1980</v>
      </c>
      <c r="E700" s="35">
        <v>11880</v>
      </c>
      <c r="F700" s="35">
        <v>20000</v>
      </c>
      <c r="G700" s="35">
        <v>900</v>
      </c>
      <c r="H700" s="35">
        <v>1883.45</v>
      </c>
      <c r="I700" s="35"/>
      <c r="J700" s="35">
        <v>15756</v>
      </c>
      <c r="K700" s="35">
        <v>90.63</v>
      </c>
      <c r="L700" s="35">
        <v>305.01</v>
      </c>
      <c r="M700" s="35">
        <v>226.59</v>
      </c>
      <c r="N700" s="35">
        <v>762.52</v>
      </c>
      <c r="O700" s="35">
        <v>362.54</v>
      </c>
      <c r="P700" s="35">
        <v>1220.04</v>
      </c>
    </row>
    <row r="701" spans="1:16">
      <c r="A701" s="32" t="str">
        <f t="shared" si="18"/>
        <v>716</v>
      </c>
      <c r="B701" s="34">
        <v>7</v>
      </c>
      <c r="C701" s="34">
        <v>16</v>
      </c>
      <c r="D701" s="34">
        <v>1980</v>
      </c>
      <c r="E701" s="34">
        <v>13860</v>
      </c>
      <c r="F701" s="34">
        <v>20000</v>
      </c>
      <c r="G701" s="34"/>
      <c r="H701" s="34">
        <v>1939.96</v>
      </c>
      <c r="I701" s="34"/>
      <c r="J701" s="34">
        <v>4928</v>
      </c>
      <c r="K701" s="34">
        <v>101.83</v>
      </c>
      <c r="L701" s="34">
        <v>415.99</v>
      </c>
      <c r="M701" s="34">
        <v>254.59</v>
      </c>
      <c r="N701" s="34">
        <v>1039.98</v>
      </c>
      <c r="O701" s="34">
        <v>407.34</v>
      </c>
      <c r="P701" s="34">
        <v>1663.97</v>
      </c>
    </row>
    <row r="702" spans="1:16">
      <c r="A702" s="32" t="str">
        <f t="shared" si="18"/>
        <v>817</v>
      </c>
      <c r="B702" s="35">
        <v>8</v>
      </c>
      <c r="C702" s="35">
        <v>17</v>
      </c>
      <c r="D702" s="35">
        <v>1980</v>
      </c>
      <c r="E702" s="35">
        <v>15840</v>
      </c>
      <c r="F702" s="35">
        <v>20000</v>
      </c>
      <c r="G702" s="35"/>
      <c r="H702" s="35">
        <v>1998.16</v>
      </c>
      <c r="I702" s="35"/>
      <c r="J702" s="35">
        <v>16070</v>
      </c>
      <c r="K702" s="35">
        <v>122.25</v>
      </c>
      <c r="L702" s="35">
        <v>550.73</v>
      </c>
      <c r="M702" s="35">
        <v>305.64</v>
      </c>
      <c r="N702" s="35">
        <v>1376.82</v>
      </c>
      <c r="O702" s="35">
        <v>489.02</v>
      </c>
      <c r="P702" s="35">
        <v>2202.91</v>
      </c>
    </row>
    <row r="703" spans="1:16">
      <c r="A703" s="32" t="str">
        <f t="shared" si="18"/>
        <v>918</v>
      </c>
      <c r="B703" s="34">
        <v>9</v>
      </c>
      <c r="C703" s="34">
        <v>18</v>
      </c>
      <c r="D703" s="34">
        <v>1980</v>
      </c>
      <c r="E703" s="34">
        <v>17820</v>
      </c>
      <c r="F703" s="34">
        <v>20000</v>
      </c>
      <c r="G703" s="34">
        <v>900</v>
      </c>
      <c r="H703" s="34">
        <v>2958.1</v>
      </c>
      <c r="I703" s="34"/>
      <c r="J703" s="34">
        <v>6861</v>
      </c>
      <c r="K703" s="34">
        <v>143.08000000000001</v>
      </c>
      <c r="L703" s="34">
        <v>710.33</v>
      </c>
      <c r="M703" s="34">
        <v>357.71</v>
      </c>
      <c r="N703" s="34">
        <v>1775.83</v>
      </c>
      <c r="O703" s="34">
        <v>572.34</v>
      </c>
      <c r="P703" s="34">
        <v>2841.33</v>
      </c>
    </row>
    <row r="704" spans="1:16">
      <c r="A704" s="32" t="str">
        <f t="shared" si="18"/>
        <v>1019</v>
      </c>
      <c r="B704" s="35">
        <v>10</v>
      </c>
      <c r="C704" s="35">
        <v>19</v>
      </c>
      <c r="D704" s="35">
        <v>1980</v>
      </c>
      <c r="E704" s="35">
        <v>19800</v>
      </c>
      <c r="F704" s="35">
        <v>20000</v>
      </c>
      <c r="G704" s="35"/>
      <c r="H704" s="35">
        <v>3046.84</v>
      </c>
      <c r="I704" s="35"/>
      <c r="J704" s="35">
        <v>15490</v>
      </c>
      <c r="K704" s="35">
        <v>155.33000000000001</v>
      </c>
      <c r="L704" s="35">
        <v>886.98</v>
      </c>
      <c r="M704" s="35">
        <v>388.34</v>
      </c>
      <c r="N704" s="35">
        <v>2217.44</v>
      </c>
      <c r="O704" s="35">
        <v>621.34</v>
      </c>
      <c r="P704" s="35">
        <v>3547.91</v>
      </c>
    </row>
    <row r="705" spans="1:16">
      <c r="A705" s="32" t="str">
        <f t="shared" si="18"/>
        <v>1120</v>
      </c>
      <c r="B705" s="34">
        <v>11</v>
      </c>
      <c r="C705" s="34">
        <v>20</v>
      </c>
      <c r="D705" s="34"/>
      <c r="E705" s="34">
        <v>19800</v>
      </c>
      <c r="F705" s="34">
        <v>20000</v>
      </c>
      <c r="G705" s="34"/>
      <c r="H705" s="34">
        <v>3138.25</v>
      </c>
      <c r="I705" s="34"/>
      <c r="J705" s="34">
        <v>8008</v>
      </c>
      <c r="K705" s="34">
        <v>158.41999999999999</v>
      </c>
      <c r="L705" s="34">
        <v>1072.01</v>
      </c>
      <c r="M705" s="34">
        <v>396.05</v>
      </c>
      <c r="N705" s="34">
        <v>2680.02</v>
      </c>
      <c r="O705" s="34">
        <v>633.67999999999995</v>
      </c>
      <c r="P705" s="34">
        <v>4288.03</v>
      </c>
    </row>
    <row r="706" spans="1:16">
      <c r="A706" s="32" t="str">
        <f t="shared" si="18"/>
        <v>1221</v>
      </c>
      <c r="B706" s="35">
        <v>12</v>
      </c>
      <c r="C706" s="35">
        <v>21</v>
      </c>
      <c r="D706" s="35"/>
      <c r="E706" s="35">
        <v>19800</v>
      </c>
      <c r="F706" s="35">
        <v>20000</v>
      </c>
      <c r="G706" s="35">
        <v>900</v>
      </c>
      <c r="H706" s="35">
        <v>4132.3999999999996</v>
      </c>
      <c r="I706" s="35"/>
      <c r="J706" s="35">
        <v>15798</v>
      </c>
      <c r="K706" s="35">
        <v>161.57</v>
      </c>
      <c r="L706" s="35">
        <v>1265.74</v>
      </c>
      <c r="M706" s="35">
        <v>403.93</v>
      </c>
      <c r="N706" s="35">
        <v>3164.34</v>
      </c>
      <c r="O706" s="35">
        <v>646.28</v>
      </c>
      <c r="P706" s="35">
        <v>5062.95</v>
      </c>
    </row>
    <row r="707" spans="1:16">
      <c r="A707" s="32" t="str">
        <f t="shared" si="18"/>
        <v>1322</v>
      </c>
      <c r="B707" s="34">
        <v>13</v>
      </c>
      <c r="C707" s="34">
        <v>22</v>
      </c>
      <c r="D707" s="34"/>
      <c r="E707" s="34">
        <v>19800</v>
      </c>
      <c r="F707" s="34">
        <v>20000</v>
      </c>
      <c r="G707" s="34"/>
      <c r="H707" s="34">
        <v>4256.37</v>
      </c>
      <c r="I707" s="34"/>
      <c r="J707" s="34">
        <v>10072</v>
      </c>
      <c r="K707" s="34">
        <v>155.78</v>
      </c>
      <c r="L707" s="34">
        <v>1459.49</v>
      </c>
      <c r="M707" s="34">
        <v>389.45</v>
      </c>
      <c r="N707" s="34">
        <v>3648.72</v>
      </c>
      <c r="O707" s="34">
        <v>623.12</v>
      </c>
      <c r="P707" s="34">
        <v>5837.95</v>
      </c>
    </row>
    <row r="708" spans="1:16">
      <c r="A708" s="32" t="str">
        <f t="shared" si="18"/>
        <v>1423</v>
      </c>
      <c r="B708" s="35">
        <v>14</v>
      </c>
      <c r="C708" s="35">
        <v>23</v>
      </c>
      <c r="D708" s="35"/>
      <c r="E708" s="35">
        <v>19800</v>
      </c>
      <c r="F708" s="35">
        <v>20000</v>
      </c>
      <c r="G708" s="35"/>
      <c r="H708" s="35">
        <v>4384.0600000000004</v>
      </c>
      <c r="I708" s="35"/>
      <c r="J708" s="35">
        <v>16113</v>
      </c>
      <c r="K708" s="35">
        <v>158.88</v>
      </c>
      <c r="L708" s="35">
        <v>1662.15</v>
      </c>
      <c r="M708" s="35">
        <v>397.2</v>
      </c>
      <c r="N708" s="35">
        <v>4155.38</v>
      </c>
      <c r="O708" s="35">
        <v>635.52</v>
      </c>
      <c r="P708" s="35">
        <v>6648.61</v>
      </c>
    </row>
    <row r="709" spans="1:16">
      <c r="A709" s="32" t="str">
        <f t="shared" si="18"/>
        <v>1524</v>
      </c>
      <c r="B709" s="34">
        <v>15</v>
      </c>
      <c r="C709" s="34">
        <v>24</v>
      </c>
      <c r="D709" s="34"/>
      <c r="E709" s="34">
        <v>19800</v>
      </c>
      <c r="F709" s="34">
        <v>20000</v>
      </c>
      <c r="G709" s="34">
        <v>900</v>
      </c>
      <c r="H709" s="34">
        <v>5415.58</v>
      </c>
      <c r="I709" s="34"/>
      <c r="J709" s="34">
        <v>12217</v>
      </c>
      <c r="K709" s="34">
        <v>162.03</v>
      </c>
      <c r="L709" s="34">
        <v>1874.05</v>
      </c>
      <c r="M709" s="34">
        <v>405.08</v>
      </c>
      <c r="N709" s="34">
        <v>4685.12</v>
      </c>
      <c r="O709" s="34">
        <v>648.12</v>
      </c>
      <c r="P709" s="34">
        <v>7496.19</v>
      </c>
    </row>
    <row r="710" spans="1:16">
      <c r="A710" s="32" t="str">
        <f t="shared" si="18"/>
        <v>1625</v>
      </c>
      <c r="B710" s="35">
        <v>16</v>
      </c>
      <c r="C710" s="35">
        <v>25</v>
      </c>
      <c r="D710" s="35"/>
      <c r="E710" s="35">
        <v>19800</v>
      </c>
      <c r="F710" s="35">
        <v>20000</v>
      </c>
      <c r="G710" s="35"/>
      <c r="H710" s="35">
        <v>5578.05</v>
      </c>
      <c r="I710" s="35"/>
      <c r="J710" s="35">
        <v>15534</v>
      </c>
      <c r="K710" s="35">
        <v>156.26</v>
      </c>
      <c r="L710" s="35">
        <v>2086.5300000000002</v>
      </c>
      <c r="M710" s="35">
        <v>390.65</v>
      </c>
      <c r="N710" s="35">
        <v>5216.32</v>
      </c>
      <c r="O710" s="35">
        <v>625.04</v>
      </c>
      <c r="P710" s="35">
        <v>8346.1200000000008</v>
      </c>
    </row>
    <row r="711" spans="1:16">
      <c r="A711" s="32" t="str">
        <f t="shared" si="18"/>
        <v>1726</v>
      </c>
      <c r="B711" s="34">
        <v>17</v>
      </c>
      <c r="C711" s="34">
        <v>26</v>
      </c>
      <c r="D711" s="34"/>
      <c r="E711" s="34">
        <v>19800</v>
      </c>
      <c r="F711" s="34">
        <v>20000</v>
      </c>
      <c r="G711" s="34"/>
      <c r="H711" s="34">
        <v>5745.39</v>
      </c>
      <c r="I711" s="34"/>
      <c r="J711" s="34">
        <v>13555</v>
      </c>
      <c r="K711" s="34">
        <v>159.36000000000001</v>
      </c>
      <c r="L711" s="34">
        <v>2308.4899999999998</v>
      </c>
      <c r="M711" s="34">
        <v>398.4</v>
      </c>
      <c r="N711" s="34">
        <v>5771.21</v>
      </c>
      <c r="O711" s="34">
        <v>637.44000000000005</v>
      </c>
      <c r="P711" s="34">
        <v>9233.94</v>
      </c>
    </row>
    <row r="712" spans="1:16">
      <c r="A712" s="32" t="str">
        <f t="shared" si="18"/>
        <v>1827</v>
      </c>
      <c r="B712" s="35">
        <v>18</v>
      </c>
      <c r="C712" s="35">
        <v>27</v>
      </c>
      <c r="D712" s="35"/>
      <c r="E712" s="35">
        <v>19800</v>
      </c>
      <c r="F712" s="35">
        <v>20000</v>
      </c>
      <c r="G712" s="35">
        <v>900</v>
      </c>
      <c r="H712" s="35">
        <v>6817.75</v>
      </c>
      <c r="I712" s="35"/>
      <c r="J712" s="35">
        <v>15842</v>
      </c>
      <c r="K712" s="35">
        <v>162.53</v>
      </c>
      <c r="L712" s="35">
        <v>2540.27</v>
      </c>
      <c r="M712" s="35">
        <v>406.33</v>
      </c>
      <c r="N712" s="35">
        <v>6350.67</v>
      </c>
      <c r="O712" s="35">
        <v>650.12</v>
      </c>
      <c r="P712" s="35">
        <v>10161.08</v>
      </c>
    </row>
    <row r="713" spans="1:16">
      <c r="A713" s="32" t="str">
        <f t="shared" si="18"/>
        <v>1928</v>
      </c>
      <c r="B713" s="34">
        <v>19</v>
      </c>
      <c r="C713" s="34">
        <v>28</v>
      </c>
      <c r="D713" s="34"/>
      <c r="E713" s="34">
        <v>19800</v>
      </c>
      <c r="F713" s="34">
        <v>20000</v>
      </c>
      <c r="G713" s="34"/>
      <c r="H713" s="34">
        <v>7022.29</v>
      </c>
      <c r="I713" s="34"/>
      <c r="J713" s="34">
        <v>15842</v>
      </c>
      <c r="K713" s="34">
        <v>156.76</v>
      </c>
      <c r="L713" s="34">
        <v>2773.24</v>
      </c>
      <c r="M713" s="34">
        <v>391.9</v>
      </c>
      <c r="N713" s="34">
        <v>6933.09</v>
      </c>
      <c r="O713" s="34">
        <v>627.04</v>
      </c>
      <c r="P713" s="34">
        <v>11092.95</v>
      </c>
    </row>
    <row r="714" spans="1:16">
      <c r="A714" s="32" t="str">
        <f t="shared" si="18"/>
        <v>2029</v>
      </c>
      <c r="B714" s="35">
        <v>20</v>
      </c>
      <c r="C714" s="35">
        <v>29</v>
      </c>
      <c r="D714" s="35"/>
      <c r="E714" s="35">
        <v>19800</v>
      </c>
      <c r="F714" s="35">
        <v>20000</v>
      </c>
      <c r="G714" s="35"/>
      <c r="H714" s="35">
        <v>7232.95</v>
      </c>
      <c r="I714" s="35"/>
      <c r="J714" s="35">
        <v>16157</v>
      </c>
      <c r="K714" s="35">
        <v>159.87</v>
      </c>
      <c r="L714" s="35">
        <v>3016.31</v>
      </c>
      <c r="M714" s="35">
        <v>399.68</v>
      </c>
      <c r="N714" s="35">
        <v>7540.76</v>
      </c>
      <c r="O714" s="35">
        <v>639.48</v>
      </c>
      <c r="P714" s="35">
        <v>12065.22</v>
      </c>
    </row>
    <row r="715" spans="1:16">
      <c r="A715" s="32" t="str">
        <f t="shared" si="18"/>
        <v>2130</v>
      </c>
      <c r="B715" s="34">
        <v>21</v>
      </c>
      <c r="C715" s="34">
        <v>30</v>
      </c>
      <c r="D715" s="34"/>
      <c r="E715" s="34">
        <v>19800</v>
      </c>
      <c r="F715" s="34">
        <v>20000</v>
      </c>
      <c r="G715" s="34">
        <v>900</v>
      </c>
      <c r="H715" s="34">
        <v>8349.94</v>
      </c>
      <c r="I715" s="34"/>
      <c r="J715" s="34">
        <v>16157</v>
      </c>
      <c r="K715" s="34">
        <v>163.05000000000001</v>
      </c>
      <c r="L715" s="34">
        <v>3269.84</v>
      </c>
      <c r="M715" s="34">
        <v>407.63</v>
      </c>
      <c r="N715" s="34">
        <v>8174.61</v>
      </c>
      <c r="O715" s="34">
        <v>652.20000000000005</v>
      </c>
      <c r="P715" s="34">
        <v>13079.38</v>
      </c>
    </row>
    <row r="716" spans="1:16">
      <c r="A716" s="32" t="str">
        <f t="shared" si="18"/>
        <v>2231</v>
      </c>
      <c r="B716" s="35">
        <v>22</v>
      </c>
      <c r="C716" s="35">
        <v>31</v>
      </c>
      <c r="D716" s="35"/>
      <c r="E716" s="35">
        <v>19800</v>
      </c>
      <c r="F716" s="35">
        <v>20000</v>
      </c>
      <c r="G716" s="35"/>
      <c r="H716" s="35">
        <v>8600.44</v>
      </c>
      <c r="I716" s="35"/>
      <c r="J716" s="35">
        <v>15578</v>
      </c>
      <c r="K716" s="35">
        <v>157.29</v>
      </c>
      <c r="L716" s="35">
        <v>3525.23</v>
      </c>
      <c r="M716" s="35">
        <v>393.23</v>
      </c>
      <c r="N716" s="35">
        <v>8813.07</v>
      </c>
      <c r="O716" s="35">
        <v>629.16</v>
      </c>
      <c r="P716" s="35">
        <v>14100.92</v>
      </c>
    </row>
    <row r="717" spans="1:16">
      <c r="A717" s="32" t="str">
        <f t="shared" si="18"/>
        <v>2332</v>
      </c>
      <c r="B717" s="34">
        <v>23</v>
      </c>
      <c r="C717" s="34">
        <v>32</v>
      </c>
      <c r="D717" s="34"/>
      <c r="E717" s="34">
        <v>19800</v>
      </c>
      <c r="F717" s="34">
        <v>20000</v>
      </c>
      <c r="G717" s="34"/>
      <c r="H717" s="34">
        <v>8858.4500000000007</v>
      </c>
      <c r="I717" s="34"/>
      <c r="J717" s="34">
        <v>15578</v>
      </c>
      <c r="K717" s="34">
        <v>160.41</v>
      </c>
      <c r="L717" s="34">
        <v>3791.4</v>
      </c>
      <c r="M717" s="34">
        <v>401.03</v>
      </c>
      <c r="N717" s="34">
        <v>9478.49</v>
      </c>
      <c r="O717" s="34">
        <v>641.64</v>
      </c>
      <c r="P717" s="34">
        <v>15165.59</v>
      </c>
    </row>
    <row r="718" spans="1:16">
      <c r="A718" s="32" t="str">
        <f t="shared" si="18"/>
        <v>2433</v>
      </c>
      <c r="B718" s="35">
        <v>24</v>
      </c>
      <c r="C718" s="35">
        <v>33</v>
      </c>
      <c r="D718" s="35"/>
      <c r="E718" s="35">
        <v>19800</v>
      </c>
      <c r="F718" s="35">
        <v>20000</v>
      </c>
      <c r="G718" s="35">
        <v>900</v>
      </c>
      <c r="H718" s="35">
        <v>10024.209999999999</v>
      </c>
      <c r="I718" s="35"/>
      <c r="J718" s="35">
        <v>15888</v>
      </c>
      <c r="K718" s="35">
        <v>163.6</v>
      </c>
      <c r="L718" s="35">
        <v>4068.74</v>
      </c>
      <c r="M718" s="35">
        <v>409</v>
      </c>
      <c r="N718" s="35">
        <v>10171.85</v>
      </c>
      <c r="O718" s="35">
        <v>654.4</v>
      </c>
      <c r="P718" s="35">
        <v>16274.95</v>
      </c>
    </row>
    <row r="719" spans="1:16">
      <c r="A719" s="32" t="str">
        <f t="shared" si="18"/>
        <v>2534</v>
      </c>
      <c r="B719" s="34">
        <v>25</v>
      </c>
      <c r="C719" s="34">
        <v>34</v>
      </c>
      <c r="D719" s="34"/>
      <c r="E719" s="34">
        <v>19800</v>
      </c>
      <c r="F719" s="34">
        <v>20000</v>
      </c>
      <c r="G719" s="34"/>
      <c r="H719" s="34">
        <v>10324.93</v>
      </c>
      <c r="I719" s="34"/>
      <c r="J719" s="34">
        <v>15888</v>
      </c>
      <c r="K719" s="34">
        <v>157.85</v>
      </c>
      <c r="L719" s="34">
        <v>4348.6499999999996</v>
      </c>
      <c r="M719" s="34">
        <v>394.63</v>
      </c>
      <c r="N719" s="34">
        <v>10871.63</v>
      </c>
      <c r="O719" s="34">
        <v>631.4</v>
      </c>
      <c r="P719" s="34">
        <v>17394.599999999999</v>
      </c>
    </row>
    <row r="720" spans="1:16">
      <c r="A720" s="32" t="str">
        <f t="shared" si="18"/>
        <v>2635</v>
      </c>
      <c r="B720" s="35">
        <v>26</v>
      </c>
      <c r="C720" s="35">
        <v>35</v>
      </c>
      <c r="D720" s="35"/>
      <c r="E720" s="35">
        <v>19800</v>
      </c>
      <c r="F720" s="35">
        <v>20000</v>
      </c>
      <c r="G720" s="35"/>
      <c r="H720" s="35">
        <v>10634.68</v>
      </c>
      <c r="I720" s="35"/>
      <c r="J720" s="35">
        <v>16203</v>
      </c>
      <c r="K720" s="35">
        <v>160.97999999999999</v>
      </c>
      <c r="L720" s="35">
        <v>4640.09</v>
      </c>
      <c r="M720" s="35">
        <v>402.45</v>
      </c>
      <c r="N720" s="35">
        <v>11600.23</v>
      </c>
      <c r="O720" s="35">
        <v>643.91999999999996</v>
      </c>
      <c r="P720" s="35">
        <v>18560.36</v>
      </c>
    </row>
    <row r="721" spans="1:16">
      <c r="A721" s="32" t="str">
        <f t="shared" si="18"/>
        <v>2736</v>
      </c>
      <c r="B721" s="34">
        <v>27</v>
      </c>
      <c r="C721" s="34">
        <v>36</v>
      </c>
      <c r="D721" s="34"/>
      <c r="E721" s="34">
        <v>19800</v>
      </c>
      <c r="F721" s="34">
        <v>20000</v>
      </c>
      <c r="G721" s="34">
        <v>900</v>
      </c>
      <c r="H721" s="34">
        <v>11853.72</v>
      </c>
      <c r="I721" s="34"/>
      <c r="J721" s="34">
        <v>16203</v>
      </c>
      <c r="K721" s="34">
        <v>164.17</v>
      </c>
      <c r="L721" s="34">
        <v>4943.46</v>
      </c>
      <c r="M721" s="34">
        <v>410.43</v>
      </c>
      <c r="N721" s="34">
        <v>12358.66</v>
      </c>
      <c r="O721" s="34">
        <v>656.68</v>
      </c>
      <c r="P721" s="34">
        <v>19773.849999999999</v>
      </c>
    </row>
    <row r="722" spans="1:16">
      <c r="A722" s="32" t="str">
        <f t="shared" si="18"/>
        <v>2837</v>
      </c>
      <c r="B722" s="35">
        <v>28</v>
      </c>
      <c r="C722" s="35">
        <v>37</v>
      </c>
      <c r="D722" s="35"/>
      <c r="E722" s="35">
        <v>19800</v>
      </c>
      <c r="F722" s="35">
        <v>20000</v>
      </c>
      <c r="G722" s="35"/>
      <c r="H722" s="35">
        <v>12209.33</v>
      </c>
      <c r="I722" s="35"/>
      <c r="J722" s="35">
        <v>15626</v>
      </c>
      <c r="K722" s="35">
        <v>158.41999999999999</v>
      </c>
      <c r="L722" s="35">
        <v>5250.19</v>
      </c>
      <c r="M722" s="35">
        <v>396.05</v>
      </c>
      <c r="N722" s="35">
        <v>13125.47</v>
      </c>
      <c r="O722" s="35">
        <v>633.67999999999995</v>
      </c>
      <c r="P722" s="35">
        <v>21000.75</v>
      </c>
    </row>
    <row r="723" spans="1:16">
      <c r="A723" s="32" t="str">
        <f t="shared" si="18"/>
        <v>2938</v>
      </c>
      <c r="B723" s="34">
        <v>29</v>
      </c>
      <c r="C723" s="34">
        <v>38</v>
      </c>
      <c r="D723" s="34"/>
      <c r="E723" s="34">
        <v>19800</v>
      </c>
      <c r="F723" s="34">
        <v>20000</v>
      </c>
      <c r="G723" s="34"/>
      <c r="H723" s="34">
        <v>12575.61</v>
      </c>
      <c r="I723" s="34"/>
      <c r="J723" s="34">
        <v>15626</v>
      </c>
      <c r="K723" s="34">
        <v>161.56</v>
      </c>
      <c r="L723" s="34">
        <v>5569.25</v>
      </c>
      <c r="M723" s="34">
        <v>403.9</v>
      </c>
      <c r="N723" s="34">
        <v>13923.13</v>
      </c>
      <c r="O723" s="34">
        <v>646.24</v>
      </c>
      <c r="P723" s="34">
        <v>22277.01</v>
      </c>
    </row>
    <row r="724" spans="1:16">
      <c r="A724" s="32" t="str">
        <f t="shared" si="18"/>
        <v>3039</v>
      </c>
      <c r="B724" s="35">
        <v>30</v>
      </c>
      <c r="C724" s="35">
        <v>39</v>
      </c>
      <c r="D724" s="35"/>
      <c r="E724" s="35">
        <v>19800</v>
      </c>
      <c r="F724" s="35">
        <v>20000</v>
      </c>
      <c r="G724" s="35">
        <v>900</v>
      </c>
      <c r="H724" s="35">
        <v>13852.88</v>
      </c>
      <c r="I724" s="35"/>
      <c r="J724" s="35">
        <v>15936</v>
      </c>
      <c r="K724" s="35">
        <v>164.76</v>
      </c>
      <c r="L724" s="35">
        <v>5901.09</v>
      </c>
      <c r="M724" s="35">
        <v>411.9</v>
      </c>
      <c r="N724" s="35">
        <v>14752.72</v>
      </c>
      <c r="O724" s="35">
        <v>659.04</v>
      </c>
      <c r="P724" s="35">
        <v>23604.36</v>
      </c>
    </row>
    <row r="725" spans="1:16">
      <c r="A725" s="32" t="str">
        <f t="shared" si="18"/>
        <v>3140</v>
      </c>
      <c r="B725" s="34">
        <v>31</v>
      </c>
      <c r="C725" s="34">
        <v>40</v>
      </c>
      <c r="D725" s="34"/>
      <c r="E725" s="34">
        <v>19800</v>
      </c>
      <c r="F725" s="34">
        <v>20000</v>
      </c>
      <c r="G725" s="34"/>
      <c r="H725" s="34">
        <v>14268.47</v>
      </c>
      <c r="I725" s="34"/>
      <c r="J725" s="34">
        <v>15936</v>
      </c>
      <c r="K725" s="34">
        <v>159.02000000000001</v>
      </c>
      <c r="L725" s="34">
        <v>6237.14</v>
      </c>
      <c r="M725" s="34">
        <v>397.55</v>
      </c>
      <c r="N725" s="34">
        <v>15592.86</v>
      </c>
      <c r="O725" s="34">
        <v>636.08000000000004</v>
      </c>
      <c r="P725" s="34">
        <v>24948.57</v>
      </c>
    </row>
    <row r="726" spans="1:16">
      <c r="A726" s="32" t="str">
        <f t="shared" si="18"/>
        <v>3241</v>
      </c>
      <c r="B726" s="35">
        <v>32</v>
      </c>
      <c r="C726" s="35">
        <v>41</v>
      </c>
      <c r="D726" s="35"/>
      <c r="E726" s="35">
        <v>19800</v>
      </c>
      <c r="F726" s="35">
        <v>20000</v>
      </c>
      <c r="G726" s="35"/>
      <c r="H726" s="35">
        <v>14696.52</v>
      </c>
      <c r="I726" s="35"/>
      <c r="J726" s="35">
        <v>16253</v>
      </c>
      <c r="K726" s="35">
        <v>162.15</v>
      </c>
      <c r="L726" s="35">
        <v>6586.41</v>
      </c>
      <c r="M726" s="35">
        <v>405.38</v>
      </c>
      <c r="N726" s="35">
        <v>16466.02</v>
      </c>
      <c r="O726" s="35">
        <v>648.6</v>
      </c>
      <c r="P726" s="35">
        <v>26345.63</v>
      </c>
    </row>
    <row r="727" spans="1:16">
      <c r="A727" s="32" t="str">
        <f t="shared" si="18"/>
        <v>3342</v>
      </c>
      <c r="B727" s="34">
        <v>33</v>
      </c>
      <c r="C727" s="34">
        <v>42</v>
      </c>
      <c r="D727" s="34"/>
      <c r="E727" s="34">
        <v>19800</v>
      </c>
      <c r="F727" s="34">
        <v>20000</v>
      </c>
      <c r="G727" s="34">
        <v>900</v>
      </c>
      <c r="H727" s="34">
        <v>16037.42</v>
      </c>
      <c r="I727" s="34"/>
      <c r="J727" s="34">
        <v>16253</v>
      </c>
      <c r="K727" s="34">
        <v>165.35</v>
      </c>
      <c r="L727" s="34">
        <v>6949.35</v>
      </c>
      <c r="M727" s="34">
        <v>413.38</v>
      </c>
      <c r="N727" s="34">
        <v>17373.37</v>
      </c>
      <c r="O727" s="34">
        <v>661.4</v>
      </c>
      <c r="P727" s="34">
        <v>27797.4</v>
      </c>
    </row>
    <row r="728" spans="1:16">
      <c r="A728" s="32" t="str">
        <f t="shared" si="18"/>
        <v>3443</v>
      </c>
      <c r="B728" s="35">
        <v>34</v>
      </c>
      <c r="C728" s="35">
        <v>43</v>
      </c>
      <c r="D728" s="35"/>
      <c r="E728" s="35">
        <v>19800</v>
      </c>
      <c r="F728" s="35">
        <v>20000</v>
      </c>
      <c r="G728" s="35"/>
      <c r="H728" s="35">
        <v>16518.54</v>
      </c>
      <c r="I728" s="35"/>
      <c r="J728" s="35">
        <v>15676</v>
      </c>
      <c r="K728" s="35">
        <v>159.62</v>
      </c>
      <c r="L728" s="35">
        <v>7317.45</v>
      </c>
      <c r="M728" s="35">
        <v>399.05</v>
      </c>
      <c r="N728" s="35">
        <v>18293.62</v>
      </c>
      <c r="O728" s="35">
        <v>638.48</v>
      </c>
      <c r="P728" s="35">
        <v>29269.8</v>
      </c>
    </row>
    <row r="729" spans="1:16">
      <c r="A729" s="32" t="str">
        <f t="shared" si="18"/>
        <v>3544</v>
      </c>
      <c r="B729" s="34">
        <v>35</v>
      </c>
      <c r="C729" s="34">
        <v>44</v>
      </c>
      <c r="D729" s="34"/>
      <c r="E729" s="34">
        <v>19800</v>
      </c>
      <c r="F729" s="34">
        <v>20000</v>
      </c>
      <c r="G729" s="34"/>
      <c r="H729" s="34">
        <v>17014.099999999999</v>
      </c>
      <c r="I729" s="34"/>
      <c r="J729" s="34">
        <v>15676</v>
      </c>
      <c r="K729" s="34">
        <v>162.75</v>
      </c>
      <c r="L729" s="34">
        <v>7699.72</v>
      </c>
      <c r="M729" s="34">
        <v>406.88</v>
      </c>
      <c r="N729" s="34">
        <v>19249.310000000001</v>
      </c>
      <c r="O729" s="34">
        <v>651</v>
      </c>
      <c r="P729" s="34">
        <v>30798.89</v>
      </c>
    </row>
    <row r="730" spans="1:16">
      <c r="A730" s="32" t="str">
        <f t="shared" si="18"/>
        <v>3645</v>
      </c>
      <c r="B730" s="35">
        <v>36</v>
      </c>
      <c r="C730" s="35">
        <v>45</v>
      </c>
      <c r="D730" s="35"/>
      <c r="E730" s="35">
        <v>19800</v>
      </c>
      <c r="F730" s="35">
        <v>20000</v>
      </c>
      <c r="G730" s="35">
        <v>900</v>
      </c>
      <c r="H730" s="35">
        <v>18424.52</v>
      </c>
      <c r="I730" s="35"/>
      <c r="J730" s="35">
        <v>15987</v>
      </c>
      <c r="K730" s="35">
        <v>165.95</v>
      </c>
      <c r="L730" s="35">
        <v>8096.66</v>
      </c>
      <c r="M730" s="35">
        <v>414.88</v>
      </c>
      <c r="N730" s="35">
        <v>20241.66</v>
      </c>
      <c r="O730" s="35">
        <v>663.8</v>
      </c>
      <c r="P730" s="35">
        <v>32386.66</v>
      </c>
    </row>
    <row r="731" spans="1:16">
      <c r="A731" s="32" t="str">
        <f t="shared" si="18"/>
        <v>3746</v>
      </c>
      <c r="B731" s="34">
        <v>37</v>
      </c>
      <c r="C731" s="34">
        <v>46</v>
      </c>
      <c r="D731" s="34"/>
      <c r="E731" s="34">
        <v>19800</v>
      </c>
      <c r="F731" s="34">
        <v>20000</v>
      </c>
      <c r="G731" s="34"/>
      <c r="H731" s="34">
        <v>18977.259999999998</v>
      </c>
      <c r="I731" s="34"/>
      <c r="J731" s="34">
        <v>15987</v>
      </c>
      <c r="K731" s="34">
        <v>160.21</v>
      </c>
      <c r="L731" s="34">
        <v>8499.77</v>
      </c>
      <c r="M731" s="34">
        <v>400.53</v>
      </c>
      <c r="N731" s="34">
        <v>21249.439999999999</v>
      </c>
      <c r="O731" s="34">
        <v>640.84</v>
      </c>
      <c r="P731" s="34">
        <v>33999.1</v>
      </c>
    </row>
    <row r="732" spans="1:16">
      <c r="A732" s="32" t="str">
        <f t="shared" si="18"/>
        <v>3847</v>
      </c>
      <c r="B732" s="35">
        <v>38</v>
      </c>
      <c r="C732" s="35">
        <v>47</v>
      </c>
      <c r="D732" s="35"/>
      <c r="E732" s="35">
        <v>19800</v>
      </c>
      <c r="F732" s="35">
        <v>20000</v>
      </c>
      <c r="G732" s="35"/>
      <c r="H732" s="35">
        <v>19546.57</v>
      </c>
      <c r="I732" s="35"/>
      <c r="J732" s="35">
        <v>16305</v>
      </c>
      <c r="K732" s="35">
        <v>163.34</v>
      </c>
      <c r="L732" s="35">
        <v>8918.11</v>
      </c>
      <c r="M732" s="35">
        <v>408.35</v>
      </c>
      <c r="N732" s="35">
        <v>22295.27</v>
      </c>
      <c r="O732" s="35">
        <v>653.36</v>
      </c>
      <c r="P732" s="35">
        <v>35672.43</v>
      </c>
    </row>
    <row r="733" spans="1:16">
      <c r="A733" s="32" t="str">
        <f t="shared" si="18"/>
        <v>3948</v>
      </c>
      <c r="B733" s="34">
        <v>39</v>
      </c>
      <c r="C733" s="34">
        <v>48</v>
      </c>
      <c r="D733" s="34"/>
      <c r="E733" s="34">
        <v>19800</v>
      </c>
      <c r="F733" s="34">
        <v>20000</v>
      </c>
      <c r="G733" s="34">
        <v>900</v>
      </c>
      <c r="H733" s="34">
        <v>21032.97</v>
      </c>
      <c r="I733" s="34"/>
      <c r="J733" s="34">
        <v>16305</v>
      </c>
      <c r="K733" s="34">
        <v>166.52</v>
      </c>
      <c r="L733" s="34">
        <v>9352.17</v>
      </c>
      <c r="M733" s="34">
        <v>416.3</v>
      </c>
      <c r="N733" s="34">
        <v>23380.43</v>
      </c>
      <c r="O733" s="34">
        <v>666.08</v>
      </c>
      <c r="P733" s="34">
        <v>37408.68</v>
      </c>
    </row>
    <row r="734" spans="1:16">
      <c r="A734" s="32" t="str">
        <f t="shared" si="18"/>
        <v>4049</v>
      </c>
      <c r="B734" s="35">
        <v>40</v>
      </c>
      <c r="C734" s="35">
        <v>49</v>
      </c>
      <c r="D734" s="35"/>
      <c r="E734" s="35">
        <v>19800</v>
      </c>
      <c r="F734" s="35">
        <v>20000</v>
      </c>
      <c r="G734" s="35"/>
      <c r="H734" s="35">
        <v>21663.96</v>
      </c>
      <c r="I734" s="35"/>
      <c r="J734" s="35">
        <v>15729</v>
      </c>
      <c r="K734" s="35">
        <v>160.78</v>
      </c>
      <c r="L734" s="35">
        <v>9793.52</v>
      </c>
      <c r="M734" s="35">
        <v>401.95</v>
      </c>
      <c r="N734" s="35">
        <v>24483.79</v>
      </c>
      <c r="O734" s="35">
        <v>643.12</v>
      </c>
      <c r="P734" s="35">
        <v>39174.06</v>
      </c>
    </row>
    <row r="735" spans="1:16">
      <c r="A735" s="32" t="str">
        <f t="shared" si="18"/>
        <v>4150</v>
      </c>
      <c r="B735" s="34">
        <v>41</v>
      </c>
      <c r="C735" s="34">
        <v>50</v>
      </c>
      <c r="D735" s="34"/>
      <c r="E735" s="34">
        <v>19800</v>
      </c>
      <c r="F735" s="34">
        <v>20000</v>
      </c>
      <c r="G735" s="34"/>
      <c r="H735" s="34">
        <v>22313.88</v>
      </c>
      <c r="I735" s="34"/>
      <c r="J735" s="34">
        <v>15729</v>
      </c>
      <c r="K735" s="34">
        <v>163.89</v>
      </c>
      <c r="L735" s="34">
        <v>10251.209999999999</v>
      </c>
      <c r="M735" s="34">
        <v>409.73</v>
      </c>
      <c r="N735" s="34">
        <v>25628.03</v>
      </c>
      <c r="O735" s="34">
        <v>655.56</v>
      </c>
      <c r="P735" s="34">
        <v>41004.85</v>
      </c>
    </row>
    <row r="736" spans="1:16">
      <c r="A736" s="32" t="str">
        <f t="shared" si="18"/>
        <v>4251</v>
      </c>
      <c r="B736" s="35">
        <v>42</v>
      </c>
      <c r="C736" s="35">
        <v>51</v>
      </c>
      <c r="D736" s="35"/>
      <c r="E736" s="35">
        <v>19800</v>
      </c>
      <c r="F736" s="35">
        <v>20000</v>
      </c>
      <c r="G736" s="35">
        <v>900</v>
      </c>
      <c r="H736" s="35">
        <v>23883.3</v>
      </c>
      <c r="I736" s="35"/>
      <c r="J736" s="35">
        <v>16041</v>
      </c>
      <c r="K736" s="35">
        <v>167.06</v>
      </c>
      <c r="L736" s="35">
        <v>10725.81</v>
      </c>
      <c r="M736" s="35">
        <v>417.65</v>
      </c>
      <c r="N736" s="35">
        <v>26814.52</v>
      </c>
      <c r="O736" s="35">
        <v>668.24</v>
      </c>
      <c r="P736" s="35">
        <v>42903.23</v>
      </c>
    </row>
    <row r="737" spans="1:16">
      <c r="A737" s="32" t="str">
        <f t="shared" si="18"/>
        <v>4352</v>
      </c>
      <c r="B737" s="34">
        <v>43</v>
      </c>
      <c r="C737" s="34">
        <v>52</v>
      </c>
      <c r="D737" s="34"/>
      <c r="E737" s="34">
        <v>19800</v>
      </c>
      <c r="F737" s="34">
        <v>20000</v>
      </c>
      <c r="G737" s="34"/>
      <c r="H737" s="34">
        <v>24599.79</v>
      </c>
      <c r="I737" s="34"/>
      <c r="J737" s="34">
        <v>16041</v>
      </c>
      <c r="K737" s="34">
        <v>161.30000000000001</v>
      </c>
      <c r="L737" s="34">
        <v>11208.88</v>
      </c>
      <c r="M737" s="34">
        <v>403.25</v>
      </c>
      <c r="N737" s="34">
        <v>28022.21</v>
      </c>
      <c r="O737" s="34">
        <v>645.20000000000005</v>
      </c>
      <c r="P737" s="34">
        <v>44835.53</v>
      </c>
    </row>
    <row r="738" spans="1:16">
      <c r="A738" s="32" t="str">
        <f t="shared" si="18"/>
        <v>4453</v>
      </c>
      <c r="B738" s="35">
        <v>44</v>
      </c>
      <c r="C738" s="35">
        <v>53</v>
      </c>
      <c r="D738" s="35"/>
      <c r="E738" s="35">
        <v>19800</v>
      </c>
      <c r="F738" s="35">
        <v>20000</v>
      </c>
      <c r="G738" s="35"/>
      <c r="H738" s="35">
        <v>25337.79</v>
      </c>
      <c r="I738" s="35"/>
      <c r="J738" s="35">
        <v>16360</v>
      </c>
      <c r="K738" s="35">
        <v>164.39</v>
      </c>
      <c r="L738" s="35">
        <v>11709.54</v>
      </c>
      <c r="M738" s="35">
        <v>410.98</v>
      </c>
      <c r="N738" s="35">
        <v>29273.85</v>
      </c>
      <c r="O738" s="35">
        <v>657.56</v>
      </c>
      <c r="P738" s="35">
        <v>46838.15</v>
      </c>
    </row>
    <row r="739" spans="1:16">
      <c r="A739" s="32" t="str">
        <f t="shared" si="18"/>
        <v>4554</v>
      </c>
      <c r="B739" s="34">
        <v>45</v>
      </c>
      <c r="C739" s="34">
        <v>54</v>
      </c>
      <c r="D739" s="34"/>
      <c r="E739" s="34">
        <v>19800</v>
      </c>
      <c r="F739" s="34">
        <v>20000</v>
      </c>
      <c r="G739" s="34">
        <v>900</v>
      </c>
      <c r="H739" s="34">
        <v>26997.919999999998</v>
      </c>
      <c r="I739" s="34"/>
      <c r="J739" s="34">
        <v>16360</v>
      </c>
      <c r="K739" s="34">
        <v>167.54</v>
      </c>
      <c r="L739" s="34">
        <v>12228.36</v>
      </c>
      <c r="M739" s="34">
        <v>418.85</v>
      </c>
      <c r="N739" s="34">
        <v>30570.91</v>
      </c>
      <c r="O739" s="34">
        <v>670.16</v>
      </c>
      <c r="P739" s="34">
        <v>48913.46</v>
      </c>
    </row>
    <row r="740" spans="1:16">
      <c r="A740" s="32" t="str">
        <f t="shared" si="18"/>
        <v>4655</v>
      </c>
      <c r="B740" s="35">
        <v>46</v>
      </c>
      <c r="C740" s="35">
        <v>55</v>
      </c>
      <c r="D740" s="35"/>
      <c r="E740" s="35">
        <v>19800</v>
      </c>
      <c r="F740" s="35">
        <v>20000</v>
      </c>
      <c r="G740" s="35"/>
      <c r="H740" s="35">
        <v>27807.86</v>
      </c>
      <c r="I740" s="35"/>
      <c r="J740" s="35">
        <v>15785</v>
      </c>
      <c r="K740" s="35">
        <v>161.75</v>
      </c>
      <c r="L740" s="35">
        <v>12756.97</v>
      </c>
      <c r="M740" s="35">
        <v>404.38</v>
      </c>
      <c r="N740" s="35">
        <v>31892.41</v>
      </c>
      <c r="O740" s="35">
        <v>647</v>
      </c>
      <c r="P740" s="35">
        <v>51027.86</v>
      </c>
    </row>
    <row r="741" spans="1:16">
      <c r="A741" s="32" t="str">
        <f t="shared" si="18"/>
        <v>4756</v>
      </c>
      <c r="B741" s="34">
        <v>47</v>
      </c>
      <c r="C741" s="34">
        <v>56</v>
      </c>
      <c r="D741" s="34"/>
      <c r="E741" s="34">
        <v>19800</v>
      </c>
      <c r="F741" s="34">
        <v>20000</v>
      </c>
      <c r="G741" s="34"/>
      <c r="H741" s="34">
        <v>28642.09</v>
      </c>
      <c r="I741" s="34"/>
      <c r="J741" s="34">
        <v>15785</v>
      </c>
      <c r="K741" s="34">
        <v>164.81</v>
      </c>
      <c r="L741" s="34">
        <v>13304.48</v>
      </c>
      <c r="M741" s="34">
        <v>412.03</v>
      </c>
      <c r="N741" s="34">
        <v>33261.21</v>
      </c>
      <c r="O741" s="34">
        <v>659.24</v>
      </c>
      <c r="P741" s="34">
        <v>53217.94</v>
      </c>
    </row>
    <row r="742" spans="1:16">
      <c r="A742" s="32" t="str">
        <f t="shared" si="18"/>
        <v>4857</v>
      </c>
      <c r="B742" s="35">
        <v>48</v>
      </c>
      <c r="C742" s="35">
        <v>57</v>
      </c>
      <c r="D742" s="35"/>
      <c r="E742" s="35">
        <v>19800</v>
      </c>
      <c r="F742" s="35">
        <v>20000</v>
      </c>
      <c r="G742" s="35">
        <v>900</v>
      </c>
      <c r="H742" s="35">
        <v>30401.360000000001</v>
      </c>
      <c r="I742" s="35"/>
      <c r="J742" s="35">
        <v>16098</v>
      </c>
      <c r="K742" s="35">
        <v>167.92</v>
      </c>
      <c r="L742" s="35">
        <v>13871.54</v>
      </c>
      <c r="M742" s="35">
        <v>419.8</v>
      </c>
      <c r="N742" s="35">
        <v>34678.85</v>
      </c>
      <c r="O742" s="35">
        <v>671.68</v>
      </c>
      <c r="P742" s="35">
        <v>55486.16</v>
      </c>
    </row>
    <row r="743" spans="1:16">
      <c r="A743" s="32" t="str">
        <f t="shared" si="18"/>
        <v>4958</v>
      </c>
      <c r="B743" s="34">
        <v>49</v>
      </c>
      <c r="C743" s="34">
        <v>58</v>
      </c>
      <c r="D743" s="34"/>
      <c r="E743" s="34">
        <v>19800</v>
      </c>
      <c r="F743" s="34">
        <v>20000</v>
      </c>
      <c r="G743" s="34"/>
      <c r="H743" s="34">
        <v>31313.4</v>
      </c>
      <c r="I743" s="34"/>
      <c r="J743" s="34">
        <v>16098</v>
      </c>
      <c r="K743" s="34">
        <v>162.09</v>
      </c>
      <c r="L743" s="34">
        <v>14449.78</v>
      </c>
      <c r="M743" s="34">
        <v>405.23</v>
      </c>
      <c r="N743" s="34">
        <v>36124.44</v>
      </c>
      <c r="O743" s="34">
        <v>648.36</v>
      </c>
      <c r="P743" s="34">
        <v>57799.1</v>
      </c>
    </row>
    <row r="744" spans="1:16">
      <c r="A744" s="32" t="str">
        <f t="shared" si="18"/>
        <v>5059</v>
      </c>
      <c r="B744" s="35">
        <v>50</v>
      </c>
      <c r="C744" s="35">
        <v>59</v>
      </c>
      <c r="D744" s="35"/>
      <c r="E744" s="35">
        <v>19800</v>
      </c>
      <c r="F744" s="35">
        <v>20000</v>
      </c>
      <c r="G744" s="35"/>
      <c r="H744" s="35">
        <v>32252.799999999999</v>
      </c>
      <c r="I744" s="35"/>
      <c r="J744" s="35">
        <v>16417</v>
      </c>
      <c r="K744" s="35">
        <v>165.08</v>
      </c>
      <c r="L744" s="35">
        <v>15048.35</v>
      </c>
      <c r="M744" s="35">
        <v>412.7</v>
      </c>
      <c r="N744" s="35">
        <v>37620.870000000003</v>
      </c>
      <c r="O744" s="35">
        <v>660.32</v>
      </c>
      <c r="P744" s="35">
        <v>60193.39</v>
      </c>
    </row>
    <row r="745" spans="1:16">
      <c r="A745" s="32" t="str">
        <f t="shared" si="18"/>
        <v>5160</v>
      </c>
      <c r="B745" s="34">
        <v>51</v>
      </c>
      <c r="C745" s="34">
        <v>60</v>
      </c>
      <c r="D745" s="34"/>
      <c r="E745" s="34">
        <v>19800</v>
      </c>
      <c r="F745" s="34">
        <v>20000</v>
      </c>
      <c r="G745" s="34">
        <v>900</v>
      </c>
      <c r="H745" s="34">
        <v>34120.379999999997</v>
      </c>
      <c r="I745" s="34"/>
      <c r="J745" s="34">
        <v>16417</v>
      </c>
      <c r="K745" s="34">
        <v>168.14</v>
      </c>
      <c r="L745" s="34">
        <v>15667.94</v>
      </c>
      <c r="M745" s="34">
        <v>420.35</v>
      </c>
      <c r="N745" s="34">
        <v>39169.85</v>
      </c>
      <c r="O745" s="34">
        <v>672.56</v>
      </c>
      <c r="P745" s="34">
        <v>62671.76</v>
      </c>
    </row>
    <row r="746" spans="1:16">
      <c r="A746" s="32" t="str">
        <f t="shared" si="18"/>
        <v>5261</v>
      </c>
      <c r="B746" s="35">
        <v>52</v>
      </c>
      <c r="C746" s="35">
        <v>61</v>
      </c>
      <c r="D746" s="35"/>
      <c r="E746" s="35">
        <v>19800</v>
      </c>
      <c r="F746" s="35">
        <v>20000</v>
      </c>
      <c r="G746" s="35"/>
      <c r="H746" s="35">
        <v>35144</v>
      </c>
      <c r="I746" s="35"/>
      <c r="J746" s="35">
        <v>15843</v>
      </c>
      <c r="K746" s="35">
        <v>162.25</v>
      </c>
      <c r="L746" s="35">
        <v>16300.23</v>
      </c>
      <c r="M746" s="35">
        <v>405.63</v>
      </c>
      <c r="N746" s="35">
        <v>40750.57</v>
      </c>
      <c r="O746" s="35">
        <v>649</v>
      </c>
      <c r="P746" s="35">
        <v>65200.91</v>
      </c>
    </row>
    <row r="747" spans="1:16">
      <c r="A747" s="32" t="str">
        <f t="shared" si="18"/>
        <v>5362</v>
      </c>
      <c r="B747" s="34">
        <v>53</v>
      </c>
      <c r="C747" s="34">
        <v>62</v>
      </c>
      <c r="D747" s="34"/>
      <c r="E747" s="34">
        <v>19800</v>
      </c>
      <c r="F747" s="34">
        <v>20000</v>
      </c>
      <c r="G747" s="34"/>
      <c r="H747" s="34">
        <v>36198.32</v>
      </c>
      <c r="I747" s="34"/>
      <c r="J747" s="34">
        <v>15843</v>
      </c>
      <c r="K747" s="34">
        <v>165.16</v>
      </c>
      <c r="L747" s="34">
        <v>16954.39</v>
      </c>
      <c r="M747" s="34">
        <v>412.9</v>
      </c>
      <c r="N747" s="34">
        <v>42385.99</v>
      </c>
      <c r="O747" s="34">
        <v>660.64</v>
      </c>
      <c r="P747" s="34">
        <v>67817.58</v>
      </c>
    </row>
    <row r="748" spans="1:16">
      <c r="A748" s="32" t="str">
        <f t="shared" si="18"/>
        <v>5463</v>
      </c>
      <c r="B748" s="35">
        <v>54</v>
      </c>
      <c r="C748" s="35">
        <v>63</v>
      </c>
      <c r="D748" s="35"/>
      <c r="E748" s="35">
        <v>19800</v>
      </c>
      <c r="F748" s="35">
        <v>20000</v>
      </c>
      <c r="G748" s="35">
        <v>900</v>
      </c>
      <c r="H748" s="35">
        <v>38184.269999999997</v>
      </c>
      <c r="I748" s="35"/>
      <c r="J748" s="35">
        <v>16156</v>
      </c>
      <c r="K748" s="35">
        <v>168.13</v>
      </c>
      <c r="L748" s="35">
        <v>17631.16</v>
      </c>
      <c r="M748" s="35">
        <v>420.33</v>
      </c>
      <c r="N748" s="35">
        <v>44077.89</v>
      </c>
      <c r="O748" s="35">
        <v>672.52</v>
      </c>
      <c r="P748" s="35">
        <v>70524.62</v>
      </c>
    </row>
    <row r="749" spans="1:16">
      <c r="A749" s="32" t="str">
        <f t="shared" si="18"/>
        <v>5564</v>
      </c>
      <c r="B749" s="34">
        <v>55</v>
      </c>
      <c r="C749" s="34">
        <v>64</v>
      </c>
      <c r="D749" s="34"/>
      <c r="E749" s="34">
        <v>19800</v>
      </c>
      <c r="F749" s="34">
        <v>20000</v>
      </c>
      <c r="G749" s="34"/>
      <c r="H749" s="34">
        <v>39329.79</v>
      </c>
      <c r="I749" s="34"/>
      <c r="J749" s="34">
        <v>16156</v>
      </c>
      <c r="K749" s="34">
        <v>162.15</v>
      </c>
      <c r="L749" s="34">
        <v>18322.240000000002</v>
      </c>
      <c r="M749" s="34">
        <v>405.38</v>
      </c>
      <c r="N749" s="34">
        <v>45805.599999999999</v>
      </c>
      <c r="O749" s="34">
        <v>648.6</v>
      </c>
      <c r="P749" s="34">
        <v>73288.960000000006</v>
      </c>
    </row>
    <row r="750" spans="1:16">
      <c r="A750" s="32" t="str">
        <f t="shared" si="18"/>
        <v>5665</v>
      </c>
      <c r="B750" s="35">
        <v>56</v>
      </c>
      <c r="C750" s="35">
        <v>65</v>
      </c>
      <c r="D750" s="35"/>
      <c r="E750" s="35">
        <v>19800</v>
      </c>
      <c r="F750" s="35">
        <v>20000</v>
      </c>
      <c r="G750" s="35"/>
      <c r="H750" s="35">
        <v>40509.69</v>
      </c>
      <c r="I750" s="35"/>
      <c r="J750" s="35">
        <v>16476</v>
      </c>
      <c r="K750" s="35">
        <v>164.94</v>
      </c>
      <c r="L750" s="35">
        <v>19036.849999999999</v>
      </c>
      <c r="M750" s="35">
        <v>412.35</v>
      </c>
      <c r="N750" s="35">
        <v>47592.12</v>
      </c>
      <c r="O750" s="35">
        <v>659.76</v>
      </c>
      <c r="P750" s="35">
        <v>76147.39</v>
      </c>
    </row>
    <row r="751" spans="1:16">
      <c r="A751" s="32" t="str">
        <f t="shared" si="18"/>
        <v>5766</v>
      </c>
      <c r="B751" s="34">
        <v>57</v>
      </c>
      <c r="C751" s="34">
        <v>66</v>
      </c>
      <c r="D751" s="34"/>
      <c r="E751" s="34">
        <v>19800</v>
      </c>
      <c r="F751" s="34">
        <v>20000</v>
      </c>
      <c r="G751" s="34">
        <v>900</v>
      </c>
      <c r="H751" s="34">
        <v>42624.98</v>
      </c>
      <c r="I751" s="34"/>
      <c r="J751" s="34">
        <v>16476</v>
      </c>
      <c r="K751" s="34">
        <v>167.78</v>
      </c>
      <c r="L751" s="34">
        <v>19775.73</v>
      </c>
      <c r="M751" s="34">
        <v>419.45</v>
      </c>
      <c r="N751" s="34">
        <v>49439.33</v>
      </c>
      <c r="O751" s="34">
        <v>671.12</v>
      </c>
      <c r="P751" s="34">
        <v>79102.929999999993</v>
      </c>
    </row>
    <row r="752" spans="1:16">
      <c r="A752" s="32" t="str">
        <f t="shared" si="18"/>
        <v>5867</v>
      </c>
      <c r="B752" s="35">
        <v>58</v>
      </c>
      <c r="C752" s="35">
        <v>67</v>
      </c>
      <c r="D752" s="35"/>
      <c r="E752" s="35">
        <v>19800</v>
      </c>
      <c r="F752" s="35">
        <v>20000</v>
      </c>
      <c r="G752" s="35"/>
      <c r="H752" s="35">
        <v>43903.73</v>
      </c>
      <c r="I752" s="35"/>
      <c r="J752" s="35">
        <v>15902</v>
      </c>
      <c r="K752" s="35">
        <v>161.66</v>
      </c>
      <c r="L752" s="35">
        <v>20530.669999999998</v>
      </c>
      <c r="M752" s="35">
        <v>404.15</v>
      </c>
      <c r="N752" s="35">
        <v>51326.66</v>
      </c>
      <c r="O752" s="35">
        <v>646.64</v>
      </c>
      <c r="P752" s="35">
        <v>82122.66</v>
      </c>
    </row>
    <row r="753" spans="1:16">
      <c r="A753" s="32" t="str">
        <f t="shared" si="18"/>
        <v>5968</v>
      </c>
      <c r="B753" s="34">
        <v>59</v>
      </c>
      <c r="C753" s="34">
        <v>68</v>
      </c>
      <c r="D753" s="34"/>
      <c r="E753" s="34">
        <v>19800</v>
      </c>
      <c r="F753" s="34">
        <v>20000</v>
      </c>
      <c r="G753" s="34"/>
      <c r="H753" s="34">
        <v>45220.84</v>
      </c>
      <c r="I753" s="34"/>
      <c r="J753" s="34">
        <v>15902</v>
      </c>
      <c r="K753" s="34">
        <v>164.28</v>
      </c>
      <c r="L753" s="34">
        <v>21310.87</v>
      </c>
      <c r="M753" s="34">
        <v>410.7</v>
      </c>
      <c r="N753" s="34">
        <v>53277.16</v>
      </c>
      <c r="O753" s="34">
        <v>657.12</v>
      </c>
      <c r="P753" s="34">
        <v>85243.46</v>
      </c>
    </row>
    <row r="754" spans="1:16">
      <c r="A754" s="32" t="str">
        <f t="shared" si="18"/>
        <v>6069</v>
      </c>
      <c r="B754" s="35">
        <v>60</v>
      </c>
      <c r="C754" s="35">
        <v>69</v>
      </c>
      <c r="D754" s="35"/>
      <c r="E754" s="35">
        <v>19800</v>
      </c>
      <c r="F754" s="35">
        <v>20000</v>
      </c>
      <c r="G754" s="35">
        <v>900</v>
      </c>
      <c r="H754" s="35">
        <v>47477.46</v>
      </c>
      <c r="I754" s="35"/>
      <c r="J754" s="35">
        <v>16215</v>
      </c>
      <c r="K754" s="35">
        <v>166.92</v>
      </c>
      <c r="L754" s="35">
        <v>22117.11</v>
      </c>
      <c r="M754" s="35">
        <v>417.3</v>
      </c>
      <c r="N754" s="35">
        <v>55292.78</v>
      </c>
      <c r="O754" s="35">
        <v>667.68</v>
      </c>
      <c r="P754" s="35">
        <v>88468.44</v>
      </c>
    </row>
    <row r="755" spans="1:16">
      <c r="A755" s="32" t="str">
        <f t="shared" si="18"/>
        <v>6170</v>
      </c>
      <c r="B755" s="34">
        <v>61</v>
      </c>
      <c r="C755" s="34">
        <v>70</v>
      </c>
      <c r="D755" s="34"/>
      <c r="E755" s="34">
        <v>19800</v>
      </c>
      <c r="F755" s="34">
        <v>20000</v>
      </c>
      <c r="G755" s="34"/>
      <c r="H755" s="34">
        <v>48901.79</v>
      </c>
      <c r="I755" s="34"/>
      <c r="J755" s="34">
        <v>16215</v>
      </c>
      <c r="K755" s="34">
        <v>160.61000000000001</v>
      </c>
      <c r="L755" s="34">
        <v>22941.23</v>
      </c>
      <c r="M755" s="34">
        <v>401.53</v>
      </c>
      <c r="N755" s="34">
        <v>57353.09</v>
      </c>
      <c r="O755" s="34">
        <v>642.44000000000005</v>
      </c>
      <c r="P755" s="34">
        <v>91764.94</v>
      </c>
    </row>
    <row r="756" spans="1:16">
      <c r="A756" s="32" t="str">
        <f t="shared" si="18"/>
        <v>6271</v>
      </c>
      <c r="B756" s="35">
        <v>62</v>
      </c>
      <c r="C756" s="35">
        <v>71</v>
      </c>
      <c r="D756" s="35"/>
      <c r="E756" s="35">
        <v>19800</v>
      </c>
      <c r="F756" s="35">
        <v>20000</v>
      </c>
      <c r="G756" s="35"/>
      <c r="H756" s="35">
        <v>50368.84</v>
      </c>
      <c r="I756" s="35"/>
      <c r="J756" s="35">
        <v>16535</v>
      </c>
      <c r="K756" s="35">
        <v>162.94999999999999</v>
      </c>
      <c r="L756" s="35">
        <v>23792.42</v>
      </c>
      <c r="M756" s="35">
        <v>407.38</v>
      </c>
      <c r="N756" s="35">
        <v>59481.05</v>
      </c>
      <c r="O756" s="35">
        <v>651.79999999999995</v>
      </c>
      <c r="P756" s="35">
        <v>95169.69</v>
      </c>
    </row>
    <row r="757" spans="1:16">
      <c r="A757" s="32" t="str">
        <f t="shared" si="18"/>
        <v>6372</v>
      </c>
      <c r="B757" s="34">
        <v>63</v>
      </c>
      <c r="C757" s="34">
        <v>72</v>
      </c>
      <c r="D757" s="34"/>
      <c r="E757" s="34">
        <v>19800</v>
      </c>
      <c r="F757" s="34">
        <v>20000</v>
      </c>
      <c r="G757" s="34">
        <v>900</v>
      </c>
      <c r="H757" s="34">
        <v>52779.91</v>
      </c>
      <c r="I757" s="34"/>
      <c r="J757" s="34">
        <v>16535</v>
      </c>
      <c r="K757" s="34">
        <v>165.31</v>
      </c>
      <c r="L757" s="34">
        <v>24671.5</v>
      </c>
      <c r="M757" s="34">
        <v>413.28</v>
      </c>
      <c r="N757" s="34">
        <v>61678.76</v>
      </c>
      <c r="O757" s="34">
        <v>661.24</v>
      </c>
      <c r="P757" s="34">
        <v>98686.02</v>
      </c>
    </row>
    <row r="758" spans="1:16">
      <c r="A758" s="32" t="str">
        <f t="shared" si="18"/>
        <v>6473</v>
      </c>
      <c r="B758" s="35">
        <v>64</v>
      </c>
      <c r="C758" s="35">
        <v>73</v>
      </c>
      <c r="D758" s="35"/>
      <c r="E758" s="35">
        <v>19800</v>
      </c>
      <c r="F758" s="35">
        <v>20000</v>
      </c>
      <c r="G758" s="35"/>
      <c r="H758" s="35">
        <v>54363.3</v>
      </c>
      <c r="I758" s="35"/>
      <c r="J758" s="35">
        <v>15962</v>
      </c>
      <c r="K758" s="35">
        <v>158.68</v>
      </c>
      <c r="L758" s="35">
        <v>25570.33</v>
      </c>
      <c r="M758" s="35">
        <v>396.7</v>
      </c>
      <c r="N758" s="35">
        <v>63925.82</v>
      </c>
      <c r="O758" s="35">
        <v>634.72</v>
      </c>
      <c r="P758" s="35">
        <v>102281.32</v>
      </c>
    </row>
    <row r="759" spans="1:16">
      <c r="A759" s="32" t="str">
        <f t="shared" ref="A759:A765" si="19">B759&amp;C759</f>
        <v>6574</v>
      </c>
      <c r="B759" s="34">
        <v>65</v>
      </c>
      <c r="C759" s="34">
        <v>74</v>
      </c>
      <c r="D759" s="34"/>
      <c r="E759" s="34">
        <v>19800</v>
      </c>
      <c r="F759" s="34">
        <v>20000</v>
      </c>
      <c r="G759" s="34"/>
      <c r="H759" s="34">
        <v>55994.2</v>
      </c>
      <c r="I759" s="34"/>
      <c r="J759" s="34">
        <v>15962</v>
      </c>
      <c r="K759" s="34">
        <v>160.61000000000001</v>
      </c>
      <c r="L759" s="34">
        <v>26498.05</v>
      </c>
      <c r="M759" s="34">
        <v>401.53</v>
      </c>
      <c r="N759" s="34">
        <v>66245.119999999995</v>
      </c>
      <c r="O759" s="34">
        <v>642.44000000000005</v>
      </c>
      <c r="P759" s="34">
        <v>105992.2</v>
      </c>
    </row>
    <row r="760" spans="1:16">
      <c r="A760" s="32" t="str">
        <f t="shared" si="19"/>
        <v>6675</v>
      </c>
      <c r="B760" s="35">
        <v>66</v>
      </c>
      <c r="C760" s="35">
        <v>75</v>
      </c>
      <c r="D760" s="35"/>
      <c r="E760" s="35">
        <v>19800</v>
      </c>
      <c r="F760" s="35">
        <v>20000</v>
      </c>
      <c r="G760" s="35">
        <v>900</v>
      </c>
      <c r="H760" s="35">
        <v>58574.03</v>
      </c>
      <c r="I760" s="35"/>
      <c r="J760" s="35">
        <v>16275</v>
      </c>
      <c r="K760" s="35">
        <v>162.52000000000001</v>
      </c>
      <c r="L760" s="35">
        <v>27455.51</v>
      </c>
      <c r="M760" s="35">
        <v>406.3</v>
      </c>
      <c r="N760" s="35">
        <v>68638.78</v>
      </c>
      <c r="O760" s="35">
        <v>650.08000000000004</v>
      </c>
      <c r="P760" s="35">
        <v>109822.04</v>
      </c>
    </row>
    <row r="761" spans="1:16">
      <c r="A761" s="32" t="str">
        <f t="shared" si="19"/>
        <v>6776</v>
      </c>
      <c r="B761" s="34">
        <v>67</v>
      </c>
      <c r="C761" s="34">
        <v>76</v>
      </c>
      <c r="D761" s="34"/>
      <c r="E761" s="34">
        <v>19800</v>
      </c>
      <c r="F761" s="34">
        <v>20000</v>
      </c>
      <c r="G761" s="34"/>
      <c r="H761" s="34">
        <v>60331.25</v>
      </c>
      <c r="I761" s="34"/>
      <c r="J761" s="34">
        <v>16275</v>
      </c>
      <c r="K761" s="34">
        <v>155.38999999999999</v>
      </c>
      <c r="L761" s="34">
        <v>28434.57</v>
      </c>
      <c r="M761" s="34">
        <v>388.48</v>
      </c>
      <c r="N761" s="34">
        <v>71086.42</v>
      </c>
      <c r="O761" s="34">
        <v>621.55999999999995</v>
      </c>
      <c r="P761" s="34">
        <v>113738.26</v>
      </c>
    </row>
    <row r="762" spans="1:16">
      <c r="A762" s="32" t="str">
        <f t="shared" si="19"/>
        <v>6877</v>
      </c>
      <c r="B762" s="35">
        <v>68</v>
      </c>
      <c r="C762" s="35">
        <v>77</v>
      </c>
      <c r="D762" s="35"/>
      <c r="E762" s="35">
        <v>19800</v>
      </c>
      <c r="F762" s="35">
        <v>20000</v>
      </c>
      <c r="G762" s="35"/>
      <c r="H762" s="35">
        <v>62141.19</v>
      </c>
      <c r="I762" s="35"/>
      <c r="J762" s="35">
        <v>16595</v>
      </c>
      <c r="K762" s="35">
        <v>156.66999999999999</v>
      </c>
      <c r="L762" s="35">
        <v>29444.27</v>
      </c>
      <c r="M762" s="35">
        <v>391.68</v>
      </c>
      <c r="N762" s="35">
        <v>73610.679999999993</v>
      </c>
      <c r="O762" s="35">
        <v>626.67999999999995</v>
      </c>
      <c r="P762" s="35">
        <v>117777.09</v>
      </c>
    </row>
    <row r="763" spans="1:16">
      <c r="A763" s="32" t="str">
        <f t="shared" si="19"/>
        <v>6978</v>
      </c>
      <c r="B763" s="34">
        <v>69</v>
      </c>
      <c r="C763" s="34">
        <v>78</v>
      </c>
      <c r="D763" s="34"/>
      <c r="E763" s="34">
        <v>19800</v>
      </c>
      <c r="F763" s="34">
        <v>20000</v>
      </c>
      <c r="G763" s="34">
        <v>900</v>
      </c>
      <c r="H763" s="34">
        <v>64905.42</v>
      </c>
      <c r="I763" s="34"/>
      <c r="J763" s="34">
        <v>16595</v>
      </c>
      <c r="K763" s="34">
        <v>157.84</v>
      </c>
      <c r="L763" s="34">
        <v>30485.439999999999</v>
      </c>
      <c r="M763" s="34">
        <v>394.6</v>
      </c>
      <c r="N763" s="34">
        <v>76213.600000000006</v>
      </c>
      <c r="O763" s="34">
        <v>631.36</v>
      </c>
      <c r="P763" s="34">
        <v>121941.75999999999</v>
      </c>
    </row>
    <row r="764" spans="1:16">
      <c r="A764" s="32" t="str">
        <f t="shared" si="19"/>
        <v>7079</v>
      </c>
      <c r="B764" s="35">
        <v>70</v>
      </c>
      <c r="C764" s="35">
        <v>79</v>
      </c>
      <c r="D764" s="35"/>
      <c r="E764" s="35">
        <v>19800</v>
      </c>
      <c r="F764" s="35">
        <v>20000</v>
      </c>
      <c r="G764" s="35"/>
      <c r="H764" s="35">
        <v>66852.59</v>
      </c>
      <c r="I764" s="35"/>
      <c r="J764" s="35">
        <v>16021</v>
      </c>
      <c r="K764" s="35">
        <v>149.88999999999999</v>
      </c>
      <c r="L764" s="35">
        <v>31549.89</v>
      </c>
      <c r="M764" s="35">
        <v>374.73</v>
      </c>
      <c r="N764" s="35">
        <v>78874.740000000005</v>
      </c>
      <c r="O764" s="35">
        <v>599.55999999999995</v>
      </c>
      <c r="P764" s="35">
        <v>126199.58</v>
      </c>
    </row>
    <row r="765" spans="1:16">
      <c r="A765" s="32" t="str">
        <f t="shared" si="19"/>
        <v>7180</v>
      </c>
      <c r="B765" s="34">
        <v>71</v>
      </c>
      <c r="C765" s="34">
        <v>80</v>
      </c>
      <c r="D765" s="34"/>
      <c r="E765" s="34">
        <v>19800</v>
      </c>
      <c r="F765" s="34">
        <v>20000</v>
      </c>
      <c r="G765" s="34"/>
      <c r="H765" s="34">
        <v>68858.16</v>
      </c>
      <c r="I765" s="34">
        <v>15000</v>
      </c>
      <c r="J765" s="34">
        <v>16021</v>
      </c>
      <c r="K765" s="34">
        <v>150.09</v>
      </c>
      <c r="L765" s="34">
        <v>32646.48</v>
      </c>
      <c r="M765" s="34">
        <v>375.23</v>
      </c>
      <c r="N765" s="34">
        <v>81616.2</v>
      </c>
      <c r="O765" s="34">
        <v>600.36</v>
      </c>
      <c r="P765" s="34">
        <v>130585.93</v>
      </c>
    </row>
    <row r="766" spans="1:16" ht="54">
      <c r="B766" s="33" t="s">
        <v>27</v>
      </c>
      <c r="C766" s="33" t="s">
        <v>13</v>
      </c>
      <c r="D766" s="33" t="s">
        <v>14</v>
      </c>
      <c r="E766" s="33" t="s">
        <v>15</v>
      </c>
      <c r="F766" s="33" t="s">
        <v>16</v>
      </c>
      <c r="G766" s="33" t="s">
        <v>17</v>
      </c>
      <c r="H766" s="33" t="s">
        <v>18</v>
      </c>
      <c r="I766" s="33" t="s">
        <v>19</v>
      </c>
      <c r="J766" s="33" t="s">
        <v>20</v>
      </c>
      <c r="K766" s="33" t="s">
        <v>21</v>
      </c>
      <c r="L766" s="33" t="s">
        <v>22</v>
      </c>
      <c r="M766" s="33" t="s">
        <v>23</v>
      </c>
      <c r="N766" s="33" t="s">
        <v>24</v>
      </c>
      <c r="O766" s="33" t="s">
        <v>25</v>
      </c>
      <c r="P766" s="33" t="s">
        <v>26</v>
      </c>
    </row>
    <row r="767" spans="1:16">
      <c r="A767" s="32" t="str">
        <f t="shared" ref="A767:A830" si="20">B767&amp;C767</f>
        <v>111</v>
      </c>
      <c r="B767" s="34">
        <v>1</v>
      </c>
      <c r="C767" s="34">
        <v>11</v>
      </c>
      <c r="D767" s="34">
        <v>1987</v>
      </c>
      <c r="E767" s="34">
        <v>1987</v>
      </c>
      <c r="F767" s="34">
        <v>20000</v>
      </c>
      <c r="G767" s="34"/>
      <c r="H767" s="34"/>
      <c r="I767" s="34"/>
      <c r="J767" s="34">
        <v>894.15</v>
      </c>
      <c r="K767" s="34">
        <v>10.93</v>
      </c>
      <c r="L767" s="34">
        <v>10.93</v>
      </c>
      <c r="M767" s="34">
        <v>27.32</v>
      </c>
      <c r="N767" s="34">
        <v>27.32</v>
      </c>
      <c r="O767" s="34">
        <v>43.71</v>
      </c>
      <c r="P767" s="34">
        <v>43.71</v>
      </c>
    </row>
    <row r="768" spans="1:16">
      <c r="A768" s="32" t="str">
        <f t="shared" si="20"/>
        <v>212</v>
      </c>
      <c r="B768" s="35">
        <v>2</v>
      </c>
      <c r="C768" s="35">
        <v>12</v>
      </c>
      <c r="D768" s="35">
        <v>1987</v>
      </c>
      <c r="E768" s="35">
        <v>3974</v>
      </c>
      <c r="F768" s="35">
        <v>20000</v>
      </c>
      <c r="G768" s="35"/>
      <c r="H768" s="35"/>
      <c r="I768" s="35"/>
      <c r="J768" s="35">
        <v>2436</v>
      </c>
      <c r="K768" s="35">
        <v>26</v>
      </c>
      <c r="L768" s="35">
        <v>37.26</v>
      </c>
      <c r="M768" s="35">
        <v>65.010000000000005</v>
      </c>
      <c r="N768" s="35">
        <v>93.15</v>
      </c>
      <c r="O768" s="35">
        <v>104.01</v>
      </c>
      <c r="P768" s="35">
        <v>149.04</v>
      </c>
    </row>
    <row r="769" spans="1:16">
      <c r="A769" s="32" t="str">
        <f t="shared" si="20"/>
        <v>313</v>
      </c>
      <c r="B769" s="34">
        <v>3</v>
      </c>
      <c r="C769" s="34">
        <v>13</v>
      </c>
      <c r="D769" s="34">
        <v>1987</v>
      </c>
      <c r="E769" s="34">
        <v>5961</v>
      </c>
      <c r="F769" s="34">
        <v>20000</v>
      </c>
      <c r="G769" s="34">
        <v>900</v>
      </c>
      <c r="H769" s="34">
        <v>900</v>
      </c>
      <c r="I769" s="34"/>
      <c r="J769" s="34">
        <v>3085</v>
      </c>
      <c r="K769" s="34">
        <v>41.38</v>
      </c>
      <c r="L769" s="34">
        <v>79.760000000000005</v>
      </c>
      <c r="M769" s="34">
        <v>103.46</v>
      </c>
      <c r="N769" s="34">
        <v>199.4</v>
      </c>
      <c r="O769" s="34">
        <v>165.53</v>
      </c>
      <c r="P769" s="34">
        <v>319.04000000000002</v>
      </c>
    </row>
    <row r="770" spans="1:16">
      <c r="A770" s="32" t="str">
        <f t="shared" si="20"/>
        <v>414</v>
      </c>
      <c r="B770" s="35">
        <v>4</v>
      </c>
      <c r="C770" s="35">
        <v>14</v>
      </c>
      <c r="D770" s="35">
        <v>1987</v>
      </c>
      <c r="E770" s="35">
        <v>7948</v>
      </c>
      <c r="F770" s="35">
        <v>20000</v>
      </c>
      <c r="G770" s="35"/>
      <c r="H770" s="35">
        <v>927</v>
      </c>
      <c r="I770" s="35"/>
      <c r="J770" s="35">
        <v>4948</v>
      </c>
      <c r="K770" s="35">
        <v>51.65</v>
      </c>
      <c r="L770" s="35">
        <v>133.80000000000001</v>
      </c>
      <c r="M770" s="35">
        <v>129.12</v>
      </c>
      <c r="N770" s="35">
        <v>334.5</v>
      </c>
      <c r="O770" s="35">
        <v>206.6</v>
      </c>
      <c r="P770" s="35">
        <v>535.20000000000005</v>
      </c>
    </row>
    <row r="771" spans="1:16">
      <c r="A771" s="32" t="str">
        <f t="shared" si="20"/>
        <v>515</v>
      </c>
      <c r="B771" s="34">
        <v>5</v>
      </c>
      <c r="C771" s="34">
        <v>15</v>
      </c>
      <c r="D771" s="34">
        <v>1987</v>
      </c>
      <c r="E771" s="34">
        <v>9935</v>
      </c>
      <c r="F771" s="34">
        <v>20000</v>
      </c>
      <c r="G771" s="34"/>
      <c r="H771" s="34">
        <v>954.81</v>
      </c>
      <c r="I771" s="34"/>
      <c r="J771" s="34">
        <v>6888</v>
      </c>
      <c r="K771" s="34">
        <v>71.12</v>
      </c>
      <c r="L771" s="34">
        <v>208.93</v>
      </c>
      <c r="M771" s="34">
        <v>177.8</v>
      </c>
      <c r="N771" s="34">
        <v>522.34</v>
      </c>
      <c r="O771" s="34">
        <v>284.48</v>
      </c>
      <c r="P771" s="34">
        <v>835.74</v>
      </c>
    </row>
    <row r="772" spans="1:16">
      <c r="A772" s="32" t="str">
        <f t="shared" si="20"/>
        <v>616</v>
      </c>
      <c r="B772" s="35">
        <v>6</v>
      </c>
      <c r="C772" s="35">
        <v>16</v>
      </c>
      <c r="D772" s="35">
        <v>1987</v>
      </c>
      <c r="E772" s="35">
        <v>11922</v>
      </c>
      <c r="F772" s="35">
        <v>20000</v>
      </c>
      <c r="G772" s="35">
        <v>900</v>
      </c>
      <c r="H772" s="35">
        <v>1883.45</v>
      </c>
      <c r="I772" s="35"/>
      <c r="J772" s="35">
        <v>8041</v>
      </c>
      <c r="K772" s="35">
        <v>90.98</v>
      </c>
      <c r="L772" s="35">
        <v>306.18</v>
      </c>
      <c r="M772" s="35">
        <v>227.45</v>
      </c>
      <c r="N772" s="35">
        <v>765.45</v>
      </c>
      <c r="O772" s="35">
        <v>363.92</v>
      </c>
      <c r="P772" s="35">
        <v>1224.72</v>
      </c>
    </row>
    <row r="773" spans="1:16">
      <c r="A773" s="32" t="str">
        <f t="shared" si="20"/>
        <v>717</v>
      </c>
      <c r="B773" s="34">
        <v>7</v>
      </c>
      <c r="C773" s="34">
        <v>17</v>
      </c>
      <c r="D773" s="34">
        <v>1987</v>
      </c>
      <c r="E773" s="34">
        <v>13909</v>
      </c>
      <c r="F773" s="34">
        <v>20000</v>
      </c>
      <c r="G773" s="34"/>
      <c r="H773" s="34">
        <v>1939.96</v>
      </c>
      <c r="I773" s="34"/>
      <c r="J773" s="34">
        <v>10112</v>
      </c>
      <c r="K773" s="34">
        <v>102.24</v>
      </c>
      <c r="L773" s="34">
        <v>417.61</v>
      </c>
      <c r="M773" s="34">
        <v>255.6</v>
      </c>
      <c r="N773" s="34">
        <v>1044.01</v>
      </c>
      <c r="O773" s="34">
        <v>408.96</v>
      </c>
      <c r="P773" s="34">
        <v>1670.42</v>
      </c>
    </row>
    <row r="774" spans="1:16">
      <c r="A774" s="32" t="str">
        <f t="shared" si="20"/>
        <v>818</v>
      </c>
      <c r="B774" s="35">
        <v>8</v>
      </c>
      <c r="C774" s="35">
        <v>18</v>
      </c>
      <c r="D774" s="35">
        <v>1987</v>
      </c>
      <c r="E774" s="35">
        <v>15896</v>
      </c>
      <c r="F774" s="35">
        <v>20000</v>
      </c>
      <c r="G774" s="35"/>
      <c r="H774" s="35">
        <v>1998.16</v>
      </c>
      <c r="I774" s="35"/>
      <c r="J774" s="35">
        <v>12265</v>
      </c>
      <c r="K774" s="35">
        <v>122.73</v>
      </c>
      <c r="L774" s="35">
        <v>552.86</v>
      </c>
      <c r="M774" s="35">
        <v>306.82</v>
      </c>
      <c r="N774" s="35">
        <v>1382.16</v>
      </c>
      <c r="O774" s="35">
        <v>490.92</v>
      </c>
      <c r="P774" s="35">
        <v>2211.4499999999998</v>
      </c>
    </row>
    <row r="775" spans="1:16">
      <c r="A775" s="32" t="str">
        <f t="shared" si="20"/>
        <v>919</v>
      </c>
      <c r="B775" s="34">
        <v>9</v>
      </c>
      <c r="C775" s="34">
        <v>19</v>
      </c>
      <c r="D775" s="34">
        <v>1987</v>
      </c>
      <c r="E775" s="34">
        <v>17883</v>
      </c>
      <c r="F775" s="34">
        <v>20000</v>
      </c>
      <c r="G775" s="34">
        <v>900</v>
      </c>
      <c r="H775" s="34">
        <v>2958.1</v>
      </c>
      <c r="I775" s="34"/>
      <c r="J775" s="34">
        <v>13610</v>
      </c>
      <c r="K775" s="34">
        <v>143.63</v>
      </c>
      <c r="L775" s="34">
        <v>713.08</v>
      </c>
      <c r="M775" s="34">
        <v>359.07</v>
      </c>
      <c r="N775" s="34">
        <v>1782.7</v>
      </c>
      <c r="O775" s="34">
        <v>574.52</v>
      </c>
      <c r="P775" s="34">
        <v>2852.31</v>
      </c>
    </row>
    <row r="776" spans="1:16">
      <c r="A776" s="32" t="str">
        <f t="shared" si="20"/>
        <v>1020</v>
      </c>
      <c r="B776" s="35">
        <v>10</v>
      </c>
      <c r="C776" s="35">
        <v>20</v>
      </c>
      <c r="D776" s="35">
        <v>1987</v>
      </c>
      <c r="E776" s="35">
        <v>19870</v>
      </c>
      <c r="F776" s="35">
        <v>20000</v>
      </c>
      <c r="G776" s="35"/>
      <c r="H776" s="35">
        <v>3046.84</v>
      </c>
      <c r="I776" s="35"/>
      <c r="J776" s="35">
        <v>15905</v>
      </c>
      <c r="K776" s="35">
        <v>155.96</v>
      </c>
      <c r="L776" s="35">
        <v>890.43</v>
      </c>
      <c r="M776" s="35">
        <v>389.9</v>
      </c>
      <c r="N776" s="35">
        <v>2226.0700000000002</v>
      </c>
      <c r="O776" s="35">
        <v>623.84</v>
      </c>
      <c r="P776" s="35">
        <v>3561.72</v>
      </c>
    </row>
    <row r="777" spans="1:16">
      <c r="A777" s="32" t="str">
        <f t="shared" si="20"/>
        <v>1121</v>
      </c>
      <c r="B777" s="34">
        <v>11</v>
      </c>
      <c r="C777" s="34">
        <v>21</v>
      </c>
      <c r="D777" s="34"/>
      <c r="E777" s="34">
        <v>19870</v>
      </c>
      <c r="F777" s="34">
        <v>20000</v>
      </c>
      <c r="G777" s="34"/>
      <c r="H777" s="34">
        <v>3138.25</v>
      </c>
      <c r="I777" s="34"/>
      <c r="J777" s="34">
        <v>16221</v>
      </c>
      <c r="K777" s="34">
        <v>159.05000000000001</v>
      </c>
      <c r="L777" s="34">
        <v>1076.19</v>
      </c>
      <c r="M777" s="34">
        <v>397.63</v>
      </c>
      <c r="N777" s="34">
        <v>2690.48</v>
      </c>
      <c r="O777" s="34">
        <v>636.20000000000005</v>
      </c>
      <c r="P777" s="34">
        <v>4304.7700000000004</v>
      </c>
    </row>
    <row r="778" spans="1:16">
      <c r="A778" s="32" t="str">
        <f t="shared" si="20"/>
        <v>1222</v>
      </c>
      <c r="B778" s="35">
        <v>12</v>
      </c>
      <c r="C778" s="35">
        <v>22</v>
      </c>
      <c r="D778" s="35"/>
      <c r="E778" s="35">
        <v>19870</v>
      </c>
      <c r="F778" s="35">
        <v>20000</v>
      </c>
      <c r="G778" s="35">
        <v>900</v>
      </c>
      <c r="H778" s="35">
        <v>4132.3999999999996</v>
      </c>
      <c r="I778" s="35"/>
      <c r="J778" s="35">
        <v>15644</v>
      </c>
      <c r="K778" s="35">
        <v>162.21</v>
      </c>
      <c r="L778" s="35">
        <v>1270.69</v>
      </c>
      <c r="M778" s="35">
        <v>405.53</v>
      </c>
      <c r="N778" s="35">
        <v>3176.72</v>
      </c>
      <c r="O778" s="35">
        <v>648.84</v>
      </c>
      <c r="P778" s="35">
        <v>5082.75</v>
      </c>
    </row>
    <row r="779" spans="1:16">
      <c r="A779" s="32" t="str">
        <f t="shared" si="20"/>
        <v>1323</v>
      </c>
      <c r="B779" s="34">
        <v>13</v>
      </c>
      <c r="C779" s="34">
        <v>23</v>
      </c>
      <c r="D779" s="34"/>
      <c r="E779" s="34">
        <v>19870</v>
      </c>
      <c r="F779" s="34">
        <v>20000</v>
      </c>
      <c r="G779" s="34"/>
      <c r="H779" s="34">
        <v>4256.37</v>
      </c>
      <c r="I779" s="34"/>
      <c r="J779" s="34">
        <v>15955</v>
      </c>
      <c r="K779" s="34">
        <v>156.44</v>
      </c>
      <c r="L779" s="34">
        <v>1465.25</v>
      </c>
      <c r="M779" s="34">
        <v>391.1</v>
      </c>
      <c r="N779" s="34">
        <v>3663.12</v>
      </c>
      <c r="O779" s="34">
        <v>625.76</v>
      </c>
      <c r="P779" s="34">
        <v>5861</v>
      </c>
    </row>
    <row r="780" spans="1:16">
      <c r="A780" s="32" t="str">
        <f t="shared" si="20"/>
        <v>1424</v>
      </c>
      <c r="B780" s="35">
        <v>14</v>
      </c>
      <c r="C780" s="35">
        <v>24</v>
      </c>
      <c r="D780" s="35"/>
      <c r="E780" s="35">
        <v>19870</v>
      </c>
      <c r="F780" s="35">
        <v>20000</v>
      </c>
      <c r="G780" s="35"/>
      <c r="H780" s="35">
        <v>4384.0600000000004</v>
      </c>
      <c r="I780" s="35"/>
      <c r="J780" s="35">
        <v>16272</v>
      </c>
      <c r="K780" s="35">
        <v>159.55000000000001</v>
      </c>
      <c r="L780" s="35">
        <v>1668.76</v>
      </c>
      <c r="M780" s="35">
        <v>398.88</v>
      </c>
      <c r="N780" s="35">
        <v>4171.8900000000003</v>
      </c>
      <c r="O780" s="35">
        <v>638.20000000000005</v>
      </c>
      <c r="P780" s="35">
        <v>6675.03</v>
      </c>
    </row>
    <row r="781" spans="1:16">
      <c r="A781" s="32" t="str">
        <f t="shared" si="20"/>
        <v>1525</v>
      </c>
      <c r="B781" s="34">
        <v>15</v>
      </c>
      <c r="C781" s="34">
        <v>25</v>
      </c>
      <c r="D781" s="34"/>
      <c r="E781" s="34">
        <v>19870</v>
      </c>
      <c r="F781" s="34">
        <v>20000</v>
      </c>
      <c r="G781" s="34">
        <v>900</v>
      </c>
      <c r="H781" s="34">
        <v>5415.58</v>
      </c>
      <c r="I781" s="34"/>
      <c r="J781" s="34">
        <v>15695</v>
      </c>
      <c r="K781" s="34">
        <v>162.72</v>
      </c>
      <c r="L781" s="34">
        <v>1881.54</v>
      </c>
      <c r="M781" s="34">
        <v>406.8</v>
      </c>
      <c r="N781" s="34">
        <v>4703.8500000000004</v>
      </c>
      <c r="O781" s="34">
        <v>650.88</v>
      </c>
      <c r="P781" s="34">
        <v>7526.16</v>
      </c>
    </row>
    <row r="782" spans="1:16">
      <c r="A782" s="32" t="str">
        <f t="shared" si="20"/>
        <v>1626</v>
      </c>
      <c r="B782" s="35">
        <v>16</v>
      </c>
      <c r="C782" s="35">
        <v>26</v>
      </c>
      <c r="D782" s="35"/>
      <c r="E782" s="35">
        <v>19870</v>
      </c>
      <c r="F782" s="35">
        <v>20000</v>
      </c>
      <c r="G782" s="35"/>
      <c r="H782" s="35">
        <v>5578.05</v>
      </c>
      <c r="I782" s="35"/>
      <c r="J782" s="35">
        <v>16007</v>
      </c>
      <c r="K782" s="35">
        <v>156.94999999999999</v>
      </c>
      <c r="L782" s="35">
        <v>2094.94</v>
      </c>
      <c r="M782" s="35">
        <v>392.38</v>
      </c>
      <c r="N782" s="35">
        <v>5237.34</v>
      </c>
      <c r="O782" s="35">
        <v>627.79999999999995</v>
      </c>
      <c r="P782" s="35">
        <v>8379.74</v>
      </c>
    </row>
    <row r="783" spans="1:16">
      <c r="A783" s="32" t="str">
        <f t="shared" si="20"/>
        <v>1727</v>
      </c>
      <c r="B783" s="34">
        <v>17</v>
      </c>
      <c r="C783" s="34">
        <v>27</v>
      </c>
      <c r="D783" s="34"/>
      <c r="E783" s="34">
        <v>19870</v>
      </c>
      <c r="F783" s="34">
        <v>20000</v>
      </c>
      <c r="G783" s="34"/>
      <c r="H783" s="34">
        <v>5745.39</v>
      </c>
      <c r="I783" s="34"/>
      <c r="J783" s="34">
        <v>16325</v>
      </c>
      <c r="K783" s="34">
        <v>160.07</v>
      </c>
      <c r="L783" s="34">
        <v>2317.85</v>
      </c>
      <c r="M783" s="34">
        <v>400.18</v>
      </c>
      <c r="N783" s="34">
        <v>5794.63</v>
      </c>
      <c r="O783" s="34">
        <v>640.28</v>
      </c>
      <c r="P783" s="34">
        <v>9271.41</v>
      </c>
    </row>
    <row r="784" spans="1:16">
      <c r="A784" s="32" t="str">
        <f t="shared" si="20"/>
        <v>1828</v>
      </c>
      <c r="B784" s="35">
        <v>18</v>
      </c>
      <c r="C784" s="35">
        <v>28</v>
      </c>
      <c r="D784" s="35"/>
      <c r="E784" s="35">
        <v>19870</v>
      </c>
      <c r="F784" s="35">
        <v>20000</v>
      </c>
      <c r="G784" s="35">
        <v>900</v>
      </c>
      <c r="H784" s="35">
        <v>6817.75</v>
      </c>
      <c r="I784" s="35"/>
      <c r="J784" s="35">
        <v>15750</v>
      </c>
      <c r="K784" s="35">
        <v>163.25</v>
      </c>
      <c r="L784" s="35">
        <v>2550.64</v>
      </c>
      <c r="M784" s="35">
        <v>408.13</v>
      </c>
      <c r="N784" s="35">
        <v>6376.6</v>
      </c>
      <c r="O784" s="35">
        <v>653</v>
      </c>
      <c r="P784" s="35">
        <v>10202.56</v>
      </c>
    </row>
    <row r="785" spans="1:16">
      <c r="A785" s="32" t="str">
        <f t="shared" si="20"/>
        <v>1929</v>
      </c>
      <c r="B785" s="34">
        <v>19</v>
      </c>
      <c r="C785" s="34">
        <v>29</v>
      </c>
      <c r="D785" s="34"/>
      <c r="E785" s="34">
        <v>19870</v>
      </c>
      <c r="F785" s="34">
        <v>20000</v>
      </c>
      <c r="G785" s="34"/>
      <c r="H785" s="34">
        <v>7022.29</v>
      </c>
      <c r="I785" s="34"/>
      <c r="J785" s="34">
        <v>16062</v>
      </c>
      <c r="K785" s="34">
        <v>157.5</v>
      </c>
      <c r="L785" s="34">
        <v>2784.66</v>
      </c>
      <c r="M785" s="34">
        <v>393.75</v>
      </c>
      <c r="N785" s="34">
        <v>6961.64</v>
      </c>
      <c r="O785" s="34">
        <v>630</v>
      </c>
      <c r="P785" s="34">
        <v>11138.63</v>
      </c>
    </row>
    <row r="786" spans="1:16">
      <c r="A786" s="32" t="str">
        <f t="shared" si="20"/>
        <v>2030</v>
      </c>
      <c r="B786" s="35">
        <v>20</v>
      </c>
      <c r="C786" s="35">
        <v>30</v>
      </c>
      <c r="D786" s="35"/>
      <c r="E786" s="35">
        <v>19870</v>
      </c>
      <c r="F786" s="35">
        <v>20000</v>
      </c>
      <c r="G786" s="35"/>
      <c r="H786" s="35">
        <v>7232.95</v>
      </c>
      <c r="I786" s="35"/>
      <c r="J786" s="35">
        <v>16382</v>
      </c>
      <c r="K786" s="35">
        <v>160.62</v>
      </c>
      <c r="L786" s="35">
        <v>3028.82</v>
      </c>
      <c r="M786" s="35">
        <v>401.55</v>
      </c>
      <c r="N786" s="35">
        <v>7572.04</v>
      </c>
      <c r="O786" s="35">
        <v>642.48</v>
      </c>
      <c r="P786" s="35">
        <v>12115.27</v>
      </c>
    </row>
    <row r="787" spans="1:16">
      <c r="A787" s="32" t="str">
        <f t="shared" si="20"/>
        <v>2131</v>
      </c>
      <c r="B787" s="34">
        <v>21</v>
      </c>
      <c r="C787" s="34">
        <v>31</v>
      </c>
      <c r="D787" s="34"/>
      <c r="E787" s="34">
        <v>19870</v>
      </c>
      <c r="F787" s="34">
        <v>20000</v>
      </c>
      <c r="G787" s="34">
        <v>900</v>
      </c>
      <c r="H787" s="34">
        <v>8349.94</v>
      </c>
      <c r="I787" s="34"/>
      <c r="J787" s="34">
        <v>15807</v>
      </c>
      <c r="K787" s="34">
        <v>163.82</v>
      </c>
      <c r="L787" s="34">
        <v>3283.5</v>
      </c>
      <c r="M787" s="34">
        <v>409.55</v>
      </c>
      <c r="N787" s="34">
        <v>8208.76</v>
      </c>
      <c r="O787" s="34">
        <v>655.28</v>
      </c>
      <c r="P787" s="34">
        <v>13134.01</v>
      </c>
    </row>
    <row r="788" spans="1:16">
      <c r="A788" s="32" t="str">
        <f t="shared" si="20"/>
        <v>2232</v>
      </c>
      <c r="B788" s="35">
        <v>22</v>
      </c>
      <c r="C788" s="35">
        <v>32</v>
      </c>
      <c r="D788" s="35"/>
      <c r="E788" s="35">
        <v>19870</v>
      </c>
      <c r="F788" s="35">
        <v>20000</v>
      </c>
      <c r="G788" s="35"/>
      <c r="H788" s="35">
        <v>8600.44</v>
      </c>
      <c r="I788" s="35"/>
      <c r="J788" s="35">
        <v>16121</v>
      </c>
      <c r="K788" s="35">
        <v>158.07</v>
      </c>
      <c r="L788" s="35">
        <v>3540.08</v>
      </c>
      <c r="M788" s="35">
        <v>395.18</v>
      </c>
      <c r="N788" s="35">
        <v>8850.19</v>
      </c>
      <c r="O788" s="35">
        <v>632.28</v>
      </c>
      <c r="P788" s="35">
        <v>14160.31</v>
      </c>
    </row>
    <row r="789" spans="1:16">
      <c r="A789" s="32" t="str">
        <f t="shared" si="20"/>
        <v>2333</v>
      </c>
      <c r="B789" s="34">
        <v>23</v>
      </c>
      <c r="C789" s="34">
        <v>33</v>
      </c>
      <c r="D789" s="34"/>
      <c r="E789" s="34">
        <v>19870</v>
      </c>
      <c r="F789" s="34">
        <v>20000</v>
      </c>
      <c r="G789" s="34"/>
      <c r="H789" s="34">
        <v>8858.4500000000007</v>
      </c>
      <c r="I789" s="34"/>
      <c r="J789" s="34">
        <v>16441</v>
      </c>
      <c r="K789" s="34">
        <v>161.21</v>
      </c>
      <c r="L789" s="34">
        <v>3807.49</v>
      </c>
      <c r="M789" s="34">
        <v>403.03</v>
      </c>
      <c r="N789" s="34">
        <v>9518.7199999999993</v>
      </c>
      <c r="O789" s="34">
        <v>644.84</v>
      </c>
      <c r="P789" s="34">
        <v>15229.96</v>
      </c>
    </row>
    <row r="790" spans="1:16">
      <c r="A790" s="32" t="str">
        <f t="shared" si="20"/>
        <v>2434</v>
      </c>
      <c r="B790" s="35">
        <v>24</v>
      </c>
      <c r="C790" s="35">
        <v>34</v>
      </c>
      <c r="D790" s="35"/>
      <c r="E790" s="35">
        <v>19870</v>
      </c>
      <c r="F790" s="35">
        <v>20000</v>
      </c>
      <c r="G790" s="35">
        <v>900</v>
      </c>
      <c r="H790" s="35">
        <v>10024.209999999999</v>
      </c>
      <c r="I790" s="35"/>
      <c r="J790" s="35">
        <v>15868</v>
      </c>
      <c r="K790" s="35">
        <v>164.41</v>
      </c>
      <c r="L790" s="35">
        <v>4086.12</v>
      </c>
      <c r="M790" s="35">
        <v>411.03</v>
      </c>
      <c r="N790" s="35">
        <v>10215.31</v>
      </c>
      <c r="O790" s="35">
        <v>657.64</v>
      </c>
      <c r="P790" s="35">
        <v>16344.5</v>
      </c>
    </row>
    <row r="791" spans="1:16">
      <c r="A791" s="32" t="str">
        <f t="shared" si="20"/>
        <v>2535</v>
      </c>
      <c r="B791" s="34">
        <v>25</v>
      </c>
      <c r="C791" s="34">
        <v>35</v>
      </c>
      <c r="D791" s="34"/>
      <c r="E791" s="34">
        <v>19870</v>
      </c>
      <c r="F791" s="34">
        <v>20000</v>
      </c>
      <c r="G791" s="34"/>
      <c r="H791" s="34">
        <v>10324.93</v>
      </c>
      <c r="I791" s="34"/>
      <c r="J791" s="34">
        <v>16182</v>
      </c>
      <c r="K791" s="34">
        <v>158.68</v>
      </c>
      <c r="L791" s="34">
        <v>4367.3900000000003</v>
      </c>
      <c r="M791" s="34">
        <v>396.7</v>
      </c>
      <c r="N791" s="34">
        <v>10918.47</v>
      </c>
      <c r="O791" s="34">
        <v>634.72</v>
      </c>
      <c r="P791" s="34">
        <v>17469.55</v>
      </c>
    </row>
    <row r="792" spans="1:16">
      <c r="A792" s="32" t="str">
        <f t="shared" si="20"/>
        <v>2636</v>
      </c>
      <c r="B792" s="35">
        <v>26</v>
      </c>
      <c r="C792" s="35">
        <v>36</v>
      </c>
      <c r="D792" s="35"/>
      <c r="E792" s="35">
        <v>19870</v>
      </c>
      <c r="F792" s="35">
        <v>20000</v>
      </c>
      <c r="G792" s="35"/>
      <c r="H792" s="35">
        <v>10634.68</v>
      </c>
      <c r="I792" s="35"/>
      <c r="J792" s="35">
        <v>16503</v>
      </c>
      <c r="K792" s="35">
        <v>161.82</v>
      </c>
      <c r="L792" s="35">
        <v>4660.2299999999996</v>
      </c>
      <c r="M792" s="35">
        <v>404.55</v>
      </c>
      <c r="N792" s="35">
        <v>11650.57</v>
      </c>
      <c r="O792" s="35">
        <v>647.28</v>
      </c>
      <c r="P792" s="35">
        <v>18640.919999999998</v>
      </c>
    </row>
    <row r="793" spans="1:16">
      <c r="A793" s="32" t="str">
        <f t="shared" si="20"/>
        <v>2737</v>
      </c>
      <c r="B793" s="34">
        <v>27</v>
      </c>
      <c r="C793" s="34">
        <v>37</v>
      </c>
      <c r="D793" s="34"/>
      <c r="E793" s="34">
        <v>19870</v>
      </c>
      <c r="F793" s="34">
        <v>20000</v>
      </c>
      <c r="G793" s="34">
        <v>900</v>
      </c>
      <c r="H793" s="34">
        <v>11853.72</v>
      </c>
      <c r="I793" s="34"/>
      <c r="J793" s="34">
        <v>15930</v>
      </c>
      <c r="K793" s="34">
        <v>165.03</v>
      </c>
      <c r="L793" s="34">
        <v>4965.07</v>
      </c>
      <c r="M793" s="34">
        <v>412.58</v>
      </c>
      <c r="N793" s="34">
        <v>12412.67</v>
      </c>
      <c r="O793" s="34">
        <v>660.12</v>
      </c>
      <c r="P793" s="34">
        <v>19860.27</v>
      </c>
    </row>
    <row r="794" spans="1:16">
      <c r="A794" s="32" t="str">
        <f t="shared" si="20"/>
        <v>2838</v>
      </c>
      <c r="B794" s="35">
        <v>28</v>
      </c>
      <c r="C794" s="35">
        <v>38</v>
      </c>
      <c r="D794" s="35"/>
      <c r="E794" s="35">
        <v>19870</v>
      </c>
      <c r="F794" s="35">
        <v>20000</v>
      </c>
      <c r="G794" s="35"/>
      <c r="H794" s="35">
        <v>12209.33</v>
      </c>
      <c r="I794" s="35"/>
      <c r="J794" s="35">
        <v>16245</v>
      </c>
      <c r="K794" s="35">
        <v>159.30000000000001</v>
      </c>
      <c r="L794" s="35">
        <v>5273.32</v>
      </c>
      <c r="M794" s="35">
        <v>398.25</v>
      </c>
      <c r="N794" s="35">
        <v>13183.3</v>
      </c>
      <c r="O794" s="35">
        <v>637.20000000000005</v>
      </c>
      <c r="P794" s="35">
        <v>21093.27</v>
      </c>
    </row>
    <row r="795" spans="1:16">
      <c r="A795" s="32" t="str">
        <f t="shared" si="20"/>
        <v>2939</v>
      </c>
      <c r="B795" s="34">
        <v>29</v>
      </c>
      <c r="C795" s="34">
        <v>39</v>
      </c>
      <c r="D795" s="34"/>
      <c r="E795" s="34">
        <v>19870</v>
      </c>
      <c r="F795" s="34">
        <v>20000</v>
      </c>
      <c r="G795" s="34"/>
      <c r="H795" s="34">
        <v>12575.61</v>
      </c>
      <c r="I795" s="34"/>
      <c r="J795" s="34">
        <v>16566</v>
      </c>
      <c r="K795" s="34">
        <v>162.44999999999999</v>
      </c>
      <c r="L795" s="34">
        <v>5593.97</v>
      </c>
      <c r="M795" s="34">
        <v>406.13</v>
      </c>
      <c r="N795" s="34">
        <v>13984.92</v>
      </c>
      <c r="O795" s="34">
        <v>649.79999999999995</v>
      </c>
      <c r="P795" s="34">
        <v>22375.87</v>
      </c>
    </row>
    <row r="796" spans="1:16">
      <c r="A796" s="32" t="str">
        <f t="shared" si="20"/>
        <v>3040</v>
      </c>
      <c r="B796" s="35">
        <v>30</v>
      </c>
      <c r="C796" s="35">
        <v>40</v>
      </c>
      <c r="D796" s="35"/>
      <c r="E796" s="35">
        <v>19870</v>
      </c>
      <c r="F796" s="35">
        <v>20000</v>
      </c>
      <c r="G796" s="35">
        <v>900</v>
      </c>
      <c r="H796" s="35">
        <v>13852.88</v>
      </c>
      <c r="I796" s="35"/>
      <c r="J796" s="35">
        <v>15994</v>
      </c>
      <c r="K796" s="35">
        <v>165.66</v>
      </c>
      <c r="L796" s="35">
        <v>5927.45</v>
      </c>
      <c r="M796" s="35">
        <v>414.15</v>
      </c>
      <c r="N796" s="35">
        <v>14818.62</v>
      </c>
      <c r="O796" s="35">
        <v>662.64</v>
      </c>
      <c r="P796" s="35">
        <v>23709.79</v>
      </c>
    </row>
    <row r="797" spans="1:16">
      <c r="A797" s="32" t="str">
        <f t="shared" si="20"/>
        <v>3141</v>
      </c>
      <c r="B797" s="34">
        <v>31</v>
      </c>
      <c r="C797" s="34">
        <v>41</v>
      </c>
      <c r="D797" s="34"/>
      <c r="E797" s="34">
        <v>19870</v>
      </c>
      <c r="F797" s="34">
        <v>20000</v>
      </c>
      <c r="G797" s="34"/>
      <c r="H797" s="34">
        <v>14268.47</v>
      </c>
      <c r="I797" s="34"/>
      <c r="J797" s="34">
        <v>16309</v>
      </c>
      <c r="K797" s="34">
        <v>159.94</v>
      </c>
      <c r="L797" s="34">
        <v>6265.21</v>
      </c>
      <c r="M797" s="34">
        <v>399.85</v>
      </c>
      <c r="N797" s="34">
        <v>15663.03</v>
      </c>
      <c r="O797" s="34">
        <v>639.76</v>
      </c>
      <c r="P797" s="34">
        <v>25060.84</v>
      </c>
    </row>
    <row r="798" spans="1:16">
      <c r="A798" s="32" t="str">
        <f t="shared" si="20"/>
        <v>3242</v>
      </c>
      <c r="B798" s="35">
        <v>32</v>
      </c>
      <c r="C798" s="35">
        <v>42</v>
      </c>
      <c r="D798" s="35"/>
      <c r="E798" s="35">
        <v>19870</v>
      </c>
      <c r="F798" s="35">
        <v>20000</v>
      </c>
      <c r="G798" s="35"/>
      <c r="H798" s="35">
        <v>14696.52</v>
      </c>
      <c r="I798" s="35"/>
      <c r="J798" s="35">
        <v>16631</v>
      </c>
      <c r="K798" s="35">
        <v>163.09</v>
      </c>
      <c r="L798" s="35">
        <v>6616.26</v>
      </c>
      <c r="M798" s="35">
        <v>407.73</v>
      </c>
      <c r="N798" s="35">
        <v>16540.64</v>
      </c>
      <c r="O798" s="35">
        <v>652.36</v>
      </c>
      <c r="P798" s="35">
        <v>26465.03</v>
      </c>
    </row>
    <row r="799" spans="1:16">
      <c r="A799" s="32" t="str">
        <f t="shared" si="20"/>
        <v>3343</v>
      </c>
      <c r="B799" s="34">
        <v>33</v>
      </c>
      <c r="C799" s="34">
        <v>43</v>
      </c>
      <c r="D799" s="34"/>
      <c r="E799" s="34">
        <v>19870</v>
      </c>
      <c r="F799" s="34">
        <v>20000</v>
      </c>
      <c r="G799" s="34">
        <v>900</v>
      </c>
      <c r="H799" s="34">
        <v>16037.42</v>
      </c>
      <c r="I799" s="34"/>
      <c r="J799" s="34">
        <v>16059</v>
      </c>
      <c r="K799" s="34">
        <v>166.31</v>
      </c>
      <c r="L799" s="34">
        <v>6981.05</v>
      </c>
      <c r="M799" s="34">
        <v>415.78</v>
      </c>
      <c r="N799" s="34">
        <v>17452.64</v>
      </c>
      <c r="O799" s="34">
        <v>665.24</v>
      </c>
      <c r="P799" s="34">
        <v>27924.22</v>
      </c>
    </row>
    <row r="800" spans="1:16">
      <c r="A800" s="32" t="str">
        <f t="shared" si="20"/>
        <v>3444</v>
      </c>
      <c r="B800" s="35">
        <v>34</v>
      </c>
      <c r="C800" s="35">
        <v>44</v>
      </c>
      <c r="D800" s="35"/>
      <c r="E800" s="35">
        <v>19870</v>
      </c>
      <c r="F800" s="35">
        <v>20000</v>
      </c>
      <c r="G800" s="35"/>
      <c r="H800" s="35">
        <v>16518.54</v>
      </c>
      <c r="I800" s="35"/>
      <c r="J800" s="35">
        <v>16374</v>
      </c>
      <c r="K800" s="35">
        <v>160.59</v>
      </c>
      <c r="L800" s="35">
        <v>7351.08</v>
      </c>
      <c r="M800" s="35">
        <v>401.48</v>
      </c>
      <c r="N800" s="35">
        <v>18377.689999999999</v>
      </c>
      <c r="O800" s="35">
        <v>642.36</v>
      </c>
      <c r="P800" s="35">
        <v>29404.3</v>
      </c>
    </row>
    <row r="801" spans="1:16">
      <c r="A801" s="32" t="str">
        <f t="shared" si="20"/>
        <v>3545</v>
      </c>
      <c r="B801" s="34">
        <v>35</v>
      </c>
      <c r="C801" s="34">
        <v>45</v>
      </c>
      <c r="D801" s="34"/>
      <c r="E801" s="34">
        <v>19870</v>
      </c>
      <c r="F801" s="34">
        <v>20000</v>
      </c>
      <c r="G801" s="34"/>
      <c r="H801" s="34">
        <v>17014.099999999999</v>
      </c>
      <c r="I801" s="34"/>
      <c r="J801" s="34">
        <v>16695</v>
      </c>
      <c r="K801" s="34">
        <v>163.74</v>
      </c>
      <c r="L801" s="34">
        <v>7735.35</v>
      </c>
      <c r="M801" s="34">
        <v>409.35</v>
      </c>
      <c r="N801" s="34">
        <v>19338.37</v>
      </c>
      <c r="O801" s="34">
        <v>654.96</v>
      </c>
      <c r="P801" s="34">
        <v>30941.39</v>
      </c>
    </row>
    <row r="802" spans="1:16">
      <c r="A802" s="32" t="str">
        <f t="shared" si="20"/>
        <v>3646</v>
      </c>
      <c r="B802" s="35">
        <v>36</v>
      </c>
      <c r="C802" s="35">
        <v>46</v>
      </c>
      <c r="D802" s="35"/>
      <c r="E802" s="35">
        <v>19870</v>
      </c>
      <c r="F802" s="35">
        <v>20000</v>
      </c>
      <c r="G802" s="35">
        <v>900</v>
      </c>
      <c r="H802" s="35">
        <v>18424.52</v>
      </c>
      <c r="I802" s="35"/>
      <c r="J802" s="35">
        <v>16122</v>
      </c>
      <c r="K802" s="35">
        <v>166.95</v>
      </c>
      <c r="L802" s="35">
        <v>8134.36</v>
      </c>
      <c r="M802" s="35">
        <v>417.38</v>
      </c>
      <c r="N802" s="35">
        <v>20335.900000000001</v>
      </c>
      <c r="O802" s="35">
        <v>667.8</v>
      </c>
      <c r="P802" s="35">
        <v>32537.439999999999</v>
      </c>
    </row>
    <row r="803" spans="1:16">
      <c r="A803" s="32" t="str">
        <f t="shared" si="20"/>
        <v>3747</v>
      </c>
      <c r="B803" s="34">
        <v>37</v>
      </c>
      <c r="C803" s="34">
        <v>47</v>
      </c>
      <c r="D803" s="34"/>
      <c r="E803" s="34">
        <v>19870</v>
      </c>
      <c r="F803" s="34">
        <v>20000</v>
      </c>
      <c r="G803" s="34"/>
      <c r="H803" s="34">
        <v>18977.259999999998</v>
      </c>
      <c r="I803" s="34"/>
      <c r="J803" s="34">
        <v>16437</v>
      </c>
      <c r="K803" s="34">
        <v>161.22</v>
      </c>
      <c r="L803" s="34">
        <v>8539.61</v>
      </c>
      <c r="M803" s="34">
        <v>403.05</v>
      </c>
      <c r="N803" s="34">
        <v>21349.02</v>
      </c>
      <c r="O803" s="34">
        <v>644.88</v>
      </c>
      <c r="P803" s="34">
        <v>34158.44</v>
      </c>
    </row>
    <row r="804" spans="1:16">
      <c r="A804" s="32" t="str">
        <f t="shared" si="20"/>
        <v>3848</v>
      </c>
      <c r="B804" s="35">
        <v>38</v>
      </c>
      <c r="C804" s="35">
        <v>48</v>
      </c>
      <c r="D804" s="35"/>
      <c r="E804" s="35">
        <v>19870</v>
      </c>
      <c r="F804" s="35">
        <v>20000</v>
      </c>
      <c r="G804" s="35"/>
      <c r="H804" s="35">
        <v>19546.57</v>
      </c>
      <c r="I804" s="35"/>
      <c r="J804" s="35">
        <v>16757</v>
      </c>
      <c r="K804" s="35">
        <v>164.37</v>
      </c>
      <c r="L804" s="35">
        <v>8960.17</v>
      </c>
      <c r="M804" s="35">
        <v>410.93</v>
      </c>
      <c r="N804" s="35">
        <v>22400.42</v>
      </c>
      <c r="O804" s="35">
        <v>657.48</v>
      </c>
      <c r="P804" s="35">
        <v>35840.67</v>
      </c>
    </row>
    <row r="805" spans="1:16">
      <c r="A805" s="32" t="str">
        <f t="shared" si="20"/>
        <v>3949</v>
      </c>
      <c r="B805" s="34">
        <v>39</v>
      </c>
      <c r="C805" s="34">
        <v>49</v>
      </c>
      <c r="D805" s="34"/>
      <c r="E805" s="34">
        <v>19870</v>
      </c>
      <c r="F805" s="34">
        <v>20000</v>
      </c>
      <c r="G805" s="34">
        <v>900</v>
      </c>
      <c r="H805" s="34">
        <v>21032.97</v>
      </c>
      <c r="I805" s="34"/>
      <c r="J805" s="34">
        <v>16184</v>
      </c>
      <c r="K805" s="34">
        <v>167.57</v>
      </c>
      <c r="L805" s="34">
        <v>9396.5400000000009</v>
      </c>
      <c r="M805" s="34">
        <v>418.93</v>
      </c>
      <c r="N805" s="34">
        <v>23491.360000000001</v>
      </c>
      <c r="O805" s="34">
        <v>670.28</v>
      </c>
      <c r="P805" s="34">
        <v>37586.17</v>
      </c>
    </row>
    <row r="806" spans="1:16">
      <c r="A806" s="32" t="str">
        <f t="shared" si="20"/>
        <v>4050</v>
      </c>
      <c r="B806" s="35">
        <v>40</v>
      </c>
      <c r="C806" s="35">
        <v>50</v>
      </c>
      <c r="D806" s="35"/>
      <c r="E806" s="35">
        <v>19870</v>
      </c>
      <c r="F806" s="35">
        <v>20000</v>
      </c>
      <c r="G806" s="35"/>
      <c r="H806" s="35">
        <v>21663.96</v>
      </c>
      <c r="I806" s="35"/>
      <c r="J806" s="35">
        <v>16496</v>
      </c>
      <c r="K806" s="35">
        <v>161.84</v>
      </c>
      <c r="L806" s="35">
        <v>9840.2800000000007</v>
      </c>
      <c r="M806" s="35">
        <v>404.6</v>
      </c>
      <c r="N806" s="35">
        <v>24600.7</v>
      </c>
      <c r="O806" s="35">
        <v>647.36</v>
      </c>
      <c r="P806" s="35">
        <v>39361.120000000003</v>
      </c>
    </row>
    <row r="807" spans="1:16">
      <c r="A807" s="32" t="str">
        <f t="shared" si="20"/>
        <v>4151</v>
      </c>
      <c r="B807" s="34">
        <v>41</v>
      </c>
      <c r="C807" s="34">
        <v>51</v>
      </c>
      <c r="D807" s="34"/>
      <c r="E807" s="34">
        <v>19870</v>
      </c>
      <c r="F807" s="34">
        <v>20000</v>
      </c>
      <c r="G807" s="34"/>
      <c r="H807" s="34">
        <v>22313.88</v>
      </c>
      <c r="I807" s="34"/>
      <c r="J807" s="34">
        <v>16815</v>
      </c>
      <c r="K807" s="34">
        <v>164.96</v>
      </c>
      <c r="L807" s="34">
        <v>10300.450000000001</v>
      </c>
      <c r="M807" s="34">
        <v>412.4</v>
      </c>
      <c r="N807" s="34">
        <v>25751.119999999999</v>
      </c>
      <c r="O807" s="34">
        <v>659.84</v>
      </c>
      <c r="P807" s="34">
        <v>41201.79</v>
      </c>
    </row>
    <row r="808" spans="1:16">
      <c r="A808" s="32" t="str">
        <f t="shared" si="20"/>
        <v>4252</v>
      </c>
      <c r="B808" s="35">
        <v>42</v>
      </c>
      <c r="C808" s="35">
        <v>52</v>
      </c>
      <c r="D808" s="35"/>
      <c r="E808" s="35">
        <v>19870</v>
      </c>
      <c r="F808" s="35">
        <v>20000</v>
      </c>
      <c r="G808" s="35">
        <v>900</v>
      </c>
      <c r="H808" s="35">
        <v>23883.3</v>
      </c>
      <c r="I808" s="35"/>
      <c r="J808" s="35">
        <v>16241</v>
      </c>
      <c r="K808" s="35">
        <v>168.15</v>
      </c>
      <c r="L808" s="35">
        <v>10777.61</v>
      </c>
      <c r="M808" s="35">
        <v>420.38</v>
      </c>
      <c r="N808" s="35">
        <v>26944.03</v>
      </c>
      <c r="O808" s="35">
        <v>672.6</v>
      </c>
      <c r="P808" s="35">
        <v>43110.44</v>
      </c>
    </row>
    <row r="809" spans="1:16">
      <c r="A809" s="32" t="str">
        <f t="shared" si="20"/>
        <v>4353</v>
      </c>
      <c r="B809" s="34">
        <v>43</v>
      </c>
      <c r="C809" s="34">
        <v>53</v>
      </c>
      <c r="D809" s="34"/>
      <c r="E809" s="34">
        <v>19870</v>
      </c>
      <c r="F809" s="34">
        <v>20000</v>
      </c>
      <c r="G809" s="34"/>
      <c r="H809" s="34">
        <v>24599.79</v>
      </c>
      <c r="I809" s="34"/>
      <c r="J809" s="34">
        <v>16551</v>
      </c>
      <c r="K809" s="34">
        <v>162.41</v>
      </c>
      <c r="L809" s="34">
        <v>11263.35</v>
      </c>
      <c r="M809" s="34">
        <v>406.03</v>
      </c>
      <c r="N809" s="34">
        <v>28158.37</v>
      </c>
      <c r="O809" s="34">
        <v>649.64</v>
      </c>
      <c r="P809" s="34">
        <v>45053.4</v>
      </c>
    </row>
    <row r="810" spans="1:16">
      <c r="A810" s="32" t="str">
        <f t="shared" si="20"/>
        <v>4454</v>
      </c>
      <c r="B810" s="35">
        <v>44</v>
      </c>
      <c r="C810" s="35">
        <v>54</v>
      </c>
      <c r="D810" s="35"/>
      <c r="E810" s="35">
        <v>19870</v>
      </c>
      <c r="F810" s="35">
        <v>20000</v>
      </c>
      <c r="G810" s="35"/>
      <c r="H810" s="35">
        <v>25337.79</v>
      </c>
      <c r="I810" s="35"/>
      <c r="J810" s="35">
        <v>16867</v>
      </c>
      <c r="K810" s="35">
        <v>165.51</v>
      </c>
      <c r="L810" s="35">
        <v>11766.76</v>
      </c>
      <c r="M810" s="35">
        <v>413.78</v>
      </c>
      <c r="N810" s="35">
        <v>29416.9</v>
      </c>
      <c r="O810" s="35">
        <v>662.04</v>
      </c>
      <c r="P810" s="35">
        <v>47067.040000000001</v>
      </c>
    </row>
    <row r="811" spans="1:16">
      <c r="A811" s="32" t="str">
        <f t="shared" si="20"/>
        <v>4555</v>
      </c>
      <c r="B811" s="34">
        <v>45</v>
      </c>
      <c r="C811" s="34">
        <v>55</v>
      </c>
      <c r="D811" s="34"/>
      <c r="E811" s="34">
        <v>19870</v>
      </c>
      <c r="F811" s="34">
        <v>20000</v>
      </c>
      <c r="G811" s="34">
        <v>900</v>
      </c>
      <c r="H811" s="34">
        <v>26997.919999999998</v>
      </c>
      <c r="I811" s="34"/>
      <c r="J811" s="34">
        <v>16289</v>
      </c>
      <c r="K811" s="34">
        <v>168.67</v>
      </c>
      <c r="L811" s="34">
        <v>12288.43</v>
      </c>
      <c r="M811" s="34">
        <v>421.68</v>
      </c>
      <c r="N811" s="34">
        <v>30721.08</v>
      </c>
      <c r="O811" s="34">
        <v>674.68</v>
      </c>
      <c r="P811" s="34">
        <v>49153.73</v>
      </c>
    </row>
    <row r="812" spans="1:16">
      <c r="A812" s="32" t="str">
        <f t="shared" si="20"/>
        <v>4656</v>
      </c>
      <c r="B812" s="35">
        <v>46</v>
      </c>
      <c r="C812" s="35">
        <v>56</v>
      </c>
      <c r="D812" s="35"/>
      <c r="E812" s="35">
        <v>19870</v>
      </c>
      <c r="F812" s="35">
        <v>20000</v>
      </c>
      <c r="G812" s="35"/>
      <c r="H812" s="35">
        <v>27807.86</v>
      </c>
      <c r="I812" s="35"/>
      <c r="J812" s="35">
        <v>16596</v>
      </c>
      <c r="K812" s="35">
        <v>162.88999999999999</v>
      </c>
      <c r="L812" s="35">
        <v>12819.98</v>
      </c>
      <c r="M812" s="35">
        <v>407.23</v>
      </c>
      <c r="N812" s="35">
        <v>32049.94</v>
      </c>
      <c r="O812" s="35">
        <v>651.55999999999995</v>
      </c>
      <c r="P812" s="35">
        <v>51279.9</v>
      </c>
    </row>
    <row r="813" spans="1:16">
      <c r="A813" s="32" t="str">
        <f t="shared" si="20"/>
        <v>4757</v>
      </c>
      <c r="B813" s="34">
        <v>47</v>
      </c>
      <c r="C813" s="34">
        <v>57</v>
      </c>
      <c r="D813" s="34"/>
      <c r="E813" s="34">
        <v>19870</v>
      </c>
      <c r="F813" s="34">
        <v>20000</v>
      </c>
      <c r="G813" s="34"/>
      <c r="H813" s="34">
        <v>28642.09</v>
      </c>
      <c r="I813" s="34"/>
      <c r="J813" s="34">
        <v>16908</v>
      </c>
      <c r="K813" s="34">
        <v>165.96</v>
      </c>
      <c r="L813" s="34">
        <v>13370.53</v>
      </c>
      <c r="M813" s="34">
        <v>414.9</v>
      </c>
      <c r="N813" s="34">
        <v>33426.339999999997</v>
      </c>
      <c r="O813" s="34">
        <v>663.84</v>
      </c>
      <c r="P813" s="34">
        <v>53482.14</v>
      </c>
    </row>
    <row r="814" spans="1:16">
      <c r="A814" s="32" t="str">
        <f t="shared" si="20"/>
        <v>4858</v>
      </c>
      <c r="B814" s="35">
        <v>48</v>
      </c>
      <c r="C814" s="35">
        <v>58</v>
      </c>
      <c r="D814" s="35"/>
      <c r="E814" s="35">
        <v>19870</v>
      </c>
      <c r="F814" s="35">
        <v>20000</v>
      </c>
      <c r="G814" s="35">
        <v>900</v>
      </c>
      <c r="H814" s="35">
        <v>30401.360000000001</v>
      </c>
      <c r="I814" s="35"/>
      <c r="J814" s="35">
        <v>16326</v>
      </c>
      <c r="K814" s="35">
        <v>169.08</v>
      </c>
      <c r="L814" s="35">
        <v>13940.73</v>
      </c>
      <c r="M814" s="35">
        <v>422.7</v>
      </c>
      <c r="N814" s="35">
        <v>34851.83</v>
      </c>
      <c r="O814" s="35">
        <v>676.32</v>
      </c>
      <c r="P814" s="35">
        <v>55762.92</v>
      </c>
    </row>
    <row r="815" spans="1:16">
      <c r="A815" s="32" t="str">
        <f t="shared" si="20"/>
        <v>4959</v>
      </c>
      <c r="B815" s="34">
        <v>49</v>
      </c>
      <c r="C815" s="34">
        <v>59</v>
      </c>
      <c r="D815" s="34"/>
      <c r="E815" s="34">
        <v>19870</v>
      </c>
      <c r="F815" s="34">
        <v>20000</v>
      </c>
      <c r="G815" s="34"/>
      <c r="H815" s="34">
        <v>31313.4</v>
      </c>
      <c r="I815" s="34"/>
      <c r="J815" s="34">
        <v>16626</v>
      </c>
      <c r="K815" s="34">
        <v>163.26</v>
      </c>
      <c r="L815" s="34">
        <v>14522.21</v>
      </c>
      <c r="M815" s="34">
        <v>408.15</v>
      </c>
      <c r="N815" s="34">
        <v>36305.53</v>
      </c>
      <c r="O815" s="34">
        <v>653.04</v>
      </c>
      <c r="P815" s="34">
        <v>58088.85</v>
      </c>
    </row>
    <row r="816" spans="1:16">
      <c r="A816" s="32" t="str">
        <f t="shared" si="20"/>
        <v>5060</v>
      </c>
      <c r="B816" s="35">
        <v>50</v>
      </c>
      <c r="C816" s="35">
        <v>60</v>
      </c>
      <c r="D816" s="35"/>
      <c r="E816" s="35">
        <v>19870</v>
      </c>
      <c r="F816" s="35">
        <v>20000</v>
      </c>
      <c r="G816" s="35"/>
      <c r="H816" s="35">
        <v>32252.799999999999</v>
      </c>
      <c r="I816" s="35"/>
      <c r="J816" s="35">
        <v>16932</v>
      </c>
      <c r="K816" s="35">
        <v>166.26</v>
      </c>
      <c r="L816" s="35">
        <v>15124.14</v>
      </c>
      <c r="M816" s="35">
        <v>415.65</v>
      </c>
      <c r="N816" s="35">
        <v>37810.35</v>
      </c>
      <c r="O816" s="35">
        <v>665.04</v>
      </c>
      <c r="P816" s="35">
        <v>60496.56</v>
      </c>
    </row>
    <row r="817" spans="1:16">
      <c r="A817" s="32" t="str">
        <f t="shared" si="20"/>
        <v>5161</v>
      </c>
      <c r="B817" s="34">
        <v>51</v>
      </c>
      <c r="C817" s="34">
        <v>61</v>
      </c>
      <c r="D817" s="34"/>
      <c r="E817" s="34">
        <v>19870</v>
      </c>
      <c r="F817" s="34">
        <v>20000</v>
      </c>
      <c r="G817" s="34">
        <v>900</v>
      </c>
      <c r="H817" s="34">
        <v>34120.379999999997</v>
      </c>
      <c r="I817" s="34"/>
      <c r="J817" s="34">
        <v>16344</v>
      </c>
      <c r="K817" s="34">
        <v>169.32</v>
      </c>
      <c r="L817" s="34">
        <v>15747.18</v>
      </c>
      <c r="M817" s="34">
        <v>423.3</v>
      </c>
      <c r="N817" s="34">
        <v>39367.96</v>
      </c>
      <c r="O817" s="34">
        <v>677.28</v>
      </c>
      <c r="P817" s="34">
        <v>62988.73</v>
      </c>
    </row>
    <row r="818" spans="1:16">
      <c r="A818" s="32" t="str">
        <f t="shared" si="20"/>
        <v>5262</v>
      </c>
      <c r="B818" s="35">
        <v>52</v>
      </c>
      <c r="C818" s="35">
        <v>62</v>
      </c>
      <c r="D818" s="35"/>
      <c r="E818" s="35">
        <v>19870</v>
      </c>
      <c r="F818" s="35">
        <v>20000</v>
      </c>
      <c r="G818" s="35"/>
      <c r="H818" s="35">
        <v>35144</v>
      </c>
      <c r="I818" s="35"/>
      <c r="J818" s="35">
        <v>16635</v>
      </c>
      <c r="K818" s="35">
        <v>163.44</v>
      </c>
      <c r="L818" s="35">
        <v>16383.04</v>
      </c>
      <c r="M818" s="35">
        <v>408.6</v>
      </c>
      <c r="N818" s="35">
        <v>40957.599999999999</v>
      </c>
      <c r="O818" s="35">
        <v>653.76</v>
      </c>
      <c r="P818" s="35">
        <v>65532.160000000003</v>
      </c>
    </row>
    <row r="819" spans="1:16">
      <c r="A819" s="32" t="str">
        <f t="shared" si="20"/>
        <v>5363</v>
      </c>
      <c r="B819" s="34">
        <v>53</v>
      </c>
      <c r="C819" s="34">
        <v>63</v>
      </c>
      <c r="D819" s="34"/>
      <c r="E819" s="34">
        <v>19870</v>
      </c>
      <c r="F819" s="34">
        <v>20000</v>
      </c>
      <c r="G819" s="34"/>
      <c r="H819" s="34">
        <v>36198.32</v>
      </c>
      <c r="I819" s="34"/>
      <c r="J819" s="34">
        <v>16932</v>
      </c>
      <c r="K819" s="34">
        <v>166.35</v>
      </c>
      <c r="L819" s="34">
        <v>17040.88</v>
      </c>
      <c r="M819" s="34">
        <v>415.88</v>
      </c>
      <c r="N819" s="34">
        <v>42602.2</v>
      </c>
      <c r="O819" s="34">
        <v>665.4</v>
      </c>
      <c r="P819" s="34">
        <v>68163.520000000004</v>
      </c>
    </row>
    <row r="820" spans="1:16">
      <c r="A820" s="32" t="str">
        <f t="shared" si="20"/>
        <v>5464</v>
      </c>
      <c r="B820" s="35">
        <v>54</v>
      </c>
      <c r="C820" s="35">
        <v>64</v>
      </c>
      <c r="D820" s="35"/>
      <c r="E820" s="35">
        <v>19870</v>
      </c>
      <c r="F820" s="35">
        <v>20000</v>
      </c>
      <c r="G820" s="35">
        <v>900</v>
      </c>
      <c r="H820" s="35">
        <v>38184.269999999997</v>
      </c>
      <c r="I820" s="35"/>
      <c r="J820" s="35">
        <v>16335</v>
      </c>
      <c r="K820" s="35">
        <v>169.32</v>
      </c>
      <c r="L820" s="35">
        <v>17721.43</v>
      </c>
      <c r="M820" s="35">
        <v>423.3</v>
      </c>
      <c r="N820" s="35">
        <v>44303.57</v>
      </c>
      <c r="O820" s="35">
        <v>677.28</v>
      </c>
      <c r="P820" s="35">
        <v>70885.710000000006</v>
      </c>
    </row>
    <row r="821" spans="1:16">
      <c r="A821" s="32" t="str">
        <f t="shared" si="20"/>
        <v>5565</v>
      </c>
      <c r="B821" s="34">
        <v>55</v>
      </c>
      <c r="C821" s="34">
        <v>65</v>
      </c>
      <c r="D821" s="34"/>
      <c r="E821" s="34">
        <v>19870</v>
      </c>
      <c r="F821" s="34">
        <v>20000</v>
      </c>
      <c r="G821" s="34"/>
      <c r="H821" s="34">
        <v>39329.79</v>
      </c>
      <c r="I821" s="34"/>
      <c r="J821" s="34">
        <v>16613</v>
      </c>
      <c r="K821" s="34">
        <v>163.35</v>
      </c>
      <c r="L821" s="34">
        <v>18416.419999999998</v>
      </c>
      <c r="M821" s="34">
        <v>408.38</v>
      </c>
      <c r="N821" s="34">
        <v>46041.05</v>
      </c>
      <c r="O821" s="34">
        <v>653.4</v>
      </c>
      <c r="P821" s="34">
        <v>73665.679999999993</v>
      </c>
    </row>
    <row r="822" spans="1:16">
      <c r="A822" s="32" t="str">
        <f t="shared" si="20"/>
        <v>5666</v>
      </c>
      <c r="B822" s="35">
        <v>56</v>
      </c>
      <c r="C822" s="35">
        <v>66</v>
      </c>
      <c r="D822" s="35"/>
      <c r="E822" s="35">
        <v>19870</v>
      </c>
      <c r="F822" s="35">
        <v>20000</v>
      </c>
      <c r="G822" s="35"/>
      <c r="H822" s="35">
        <v>40509.69</v>
      </c>
      <c r="I822" s="35"/>
      <c r="J822" s="35">
        <v>16896</v>
      </c>
      <c r="K822" s="35">
        <v>166.13</v>
      </c>
      <c r="L822" s="35">
        <v>19135.04</v>
      </c>
      <c r="M822" s="35">
        <v>415.33</v>
      </c>
      <c r="N822" s="35">
        <v>47837.61</v>
      </c>
      <c r="O822" s="35">
        <v>664.52</v>
      </c>
      <c r="P822" s="35">
        <v>76540.17</v>
      </c>
    </row>
    <row r="823" spans="1:16">
      <c r="A823" s="32" t="str">
        <f t="shared" si="20"/>
        <v>5767</v>
      </c>
      <c r="B823" s="34">
        <v>57</v>
      </c>
      <c r="C823" s="34">
        <v>67</v>
      </c>
      <c r="D823" s="34"/>
      <c r="E823" s="34">
        <v>19870</v>
      </c>
      <c r="F823" s="34">
        <v>20000</v>
      </c>
      <c r="G823" s="34">
        <v>900</v>
      </c>
      <c r="H823" s="34">
        <v>42624.98</v>
      </c>
      <c r="I823" s="34"/>
      <c r="J823" s="34">
        <v>16284</v>
      </c>
      <c r="K823" s="34">
        <v>168.96</v>
      </c>
      <c r="L823" s="34">
        <v>19878.05</v>
      </c>
      <c r="M823" s="34">
        <v>422.4</v>
      </c>
      <c r="N823" s="34">
        <v>49695.13</v>
      </c>
      <c r="O823" s="34">
        <v>675.84</v>
      </c>
      <c r="P823" s="34">
        <v>79512.210000000006</v>
      </c>
    </row>
    <row r="824" spans="1:16">
      <c r="A824" s="32" t="str">
        <f t="shared" si="20"/>
        <v>5868</v>
      </c>
      <c r="B824" s="35">
        <v>58</v>
      </c>
      <c r="C824" s="35">
        <v>68</v>
      </c>
      <c r="D824" s="35"/>
      <c r="E824" s="35">
        <v>19870</v>
      </c>
      <c r="F824" s="35">
        <v>20000</v>
      </c>
      <c r="G824" s="35"/>
      <c r="H824" s="35">
        <v>43903.73</v>
      </c>
      <c r="I824" s="35"/>
      <c r="J824" s="35">
        <v>16543</v>
      </c>
      <c r="K824" s="35">
        <v>162.84</v>
      </c>
      <c r="L824" s="35">
        <v>20637.23</v>
      </c>
      <c r="M824" s="35">
        <v>407.1</v>
      </c>
      <c r="N824" s="35">
        <v>51593.09</v>
      </c>
      <c r="O824" s="35">
        <v>651.36</v>
      </c>
      <c r="P824" s="35">
        <v>82548.94</v>
      </c>
    </row>
    <row r="825" spans="1:16">
      <c r="A825" s="32" t="str">
        <f t="shared" si="20"/>
        <v>5969</v>
      </c>
      <c r="B825" s="34">
        <v>59</v>
      </c>
      <c r="C825" s="34">
        <v>69</v>
      </c>
      <c r="D825" s="34"/>
      <c r="E825" s="34">
        <v>19870</v>
      </c>
      <c r="F825" s="34">
        <v>20000</v>
      </c>
      <c r="G825" s="34"/>
      <c r="H825" s="34">
        <v>45220.84</v>
      </c>
      <c r="I825" s="34"/>
      <c r="J825" s="34">
        <v>16805</v>
      </c>
      <c r="K825" s="34">
        <v>165.43</v>
      </c>
      <c r="L825" s="34">
        <v>21421.78</v>
      </c>
      <c r="M825" s="34">
        <v>413.58</v>
      </c>
      <c r="N825" s="34">
        <v>53554.45</v>
      </c>
      <c r="O825" s="34">
        <v>661.72</v>
      </c>
      <c r="P825" s="34">
        <v>85687.13</v>
      </c>
    </row>
    <row r="826" spans="1:16">
      <c r="A826" s="32" t="str">
        <f t="shared" si="20"/>
        <v>6070</v>
      </c>
      <c r="B826" s="35">
        <v>60</v>
      </c>
      <c r="C826" s="35">
        <v>70</v>
      </c>
      <c r="D826" s="35"/>
      <c r="E826" s="35">
        <v>19870</v>
      </c>
      <c r="F826" s="35">
        <v>20000</v>
      </c>
      <c r="G826" s="35">
        <v>900</v>
      </c>
      <c r="H826" s="35">
        <v>47477.46</v>
      </c>
      <c r="I826" s="35"/>
      <c r="J826" s="35">
        <v>16172</v>
      </c>
      <c r="K826" s="35">
        <v>168.05</v>
      </c>
      <c r="L826" s="35">
        <v>22232.49</v>
      </c>
      <c r="M826" s="35">
        <v>420.13</v>
      </c>
      <c r="N826" s="35">
        <v>55581.21</v>
      </c>
      <c r="O826" s="35">
        <v>672.2</v>
      </c>
      <c r="P826" s="35">
        <v>88929.94</v>
      </c>
    </row>
    <row r="827" spans="1:16">
      <c r="A827" s="32" t="str">
        <f t="shared" si="20"/>
        <v>6171</v>
      </c>
      <c r="B827" s="34">
        <v>61</v>
      </c>
      <c r="C827" s="34">
        <v>71</v>
      </c>
      <c r="D827" s="34"/>
      <c r="E827" s="34">
        <v>19870</v>
      </c>
      <c r="F827" s="34">
        <v>20000</v>
      </c>
      <c r="G827" s="34"/>
      <c r="H827" s="34">
        <v>48901.79</v>
      </c>
      <c r="I827" s="34"/>
      <c r="J827" s="34">
        <v>16402</v>
      </c>
      <c r="K827" s="34">
        <v>161.72</v>
      </c>
      <c r="L827" s="34">
        <v>23061.18</v>
      </c>
      <c r="M827" s="34">
        <v>404.3</v>
      </c>
      <c r="N827" s="34">
        <v>57652.95</v>
      </c>
      <c r="O827" s="34">
        <v>646.88</v>
      </c>
      <c r="P827" s="34">
        <v>92244.72</v>
      </c>
    </row>
    <row r="828" spans="1:16">
      <c r="A828" s="32" t="str">
        <f t="shared" si="20"/>
        <v>6272</v>
      </c>
      <c r="B828" s="35">
        <v>62</v>
      </c>
      <c r="C828" s="35">
        <v>72</v>
      </c>
      <c r="D828" s="35"/>
      <c r="E828" s="35">
        <v>19870</v>
      </c>
      <c r="F828" s="35">
        <v>20000</v>
      </c>
      <c r="G828" s="35"/>
      <c r="H828" s="35">
        <v>50368.84</v>
      </c>
      <c r="I828" s="35"/>
      <c r="J828" s="35">
        <v>16633</v>
      </c>
      <c r="K828" s="35">
        <v>164.02</v>
      </c>
      <c r="L828" s="35">
        <v>23917.040000000001</v>
      </c>
      <c r="M828" s="35">
        <v>410.05</v>
      </c>
      <c r="N828" s="35">
        <v>59792.59</v>
      </c>
      <c r="O828" s="35">
        <v>656.08</v>
      </c>
      <c r="P828" s="35">
        <v>95668.14</v>
      </c>
    </row>
    <row r="829" spans="1:16">
      <c r="A829" s="32" t="str">
        <f t="shared" si="20"/>
        <v>6373</v>
      </c>
      <c r="B829" s="34">
        <v>63</v>
      </c>
      <c r="C829" s="34">
        <v>73</v>
      </c>
      <c r="D829" s="34"/>
      <c r="E829" s="34">
        <v>19870</v>
      </c>
      <c r="F829" s="34">
        <v>20000</v>
      </c>
      <c r="G829" s="34">
        <v>900</v>
      </c>
      <c r="H829" s="34">
        <v>52779.91</v>
      </c>
      <c r="I829" s="34"/>
      <c r="J829" s="34">
        <v>15965</v>
      </c>
      <c r="K829" s="34">
        <v>166.33</v>
      </c>
      <c r="L829" s="34">
        <v>24800.880000000001</v>
      </c>
      <c r="M829" s="34">
        <v>415.83</v>
      </c>
      <c r="N829" s="34">
        <v>62002.19</v>
      </c>
      <c r="O829" s="34">
        <v>665.32</v>
      </c>
      <c r="P829" s="34">
        <v>99203.51</v>
      </c>
    </row>
    <row r="830" spans="1:16">
      <c r="A830" s="32" t="str">
        <f t="shared" si="20"/>
        <v>6474</v>
      </c>
      <c r="B830" s="35">
        <v>64</v>
      </c>
      <c r="C830" s="35">
        <v>74</v>
      </c>
      <c r="D830" s="35"/>
      <c r="E830" s="35">
        <v>19870</v>
      </c>
      <c r="F830" s="35">
        <v>20000</v>
      </c>
      <c r="G830" s="35"/>
      <c r="H830" s="35">
        <v>54363.3</v>
      </c>
      <c r="I830" s="35"/>
      <c r="J830" s="35">
        <v>16151</v>
      </c>
      <c r="K830" s="35">
        <v>159.65</v>
      </c>
      <c r="L830" s="35">
        <v>25704.55</v>
      </c>
      <c r="M830" s="35">
        <v>399.13</v>
      </c>
      <c r="N830" s="35">
        <v>64261.38</v>
      </c>
      <c r="O830" s="35">
        <v>638.6</v>
      </c>
      <c r="P830" s="35">
        <v>102818.21</v>
      </c>
    </row>
    <row r="831" spans="1:16">
      <c r="A831" s="32" t="str">
        <f t="shared" ref="A831:A836" si="21">B831&amp;C831</f>
        <v>6575</v>
      </c>
      <c r="B831" s="34">
        <v>65</v>
      </c>
      <c r="C831" s="34">
        <v>75</v>
      </c>
      <c r="D831" s="34"/>
      <c r="E831" s="34">
        <v>19870</v>
      </c>
      <c r="F831" s="34">
        <v>20000</v>
      </c>
      <c r="G831" s="34"/>
      <c r="H831" s="34">
        <v>55994.2</v>
      </c>
      <c r="I831" s="34"/>
      <c r="J831" s="34">
        <v>16332</v>
      </c>
      <c r="K831" s="34">
        <v>161.51</v>
      </c>
      <c r="L831" s="34">
        <v>26637.200000000001</v>
      </c>
      <c r="M831" s="34">
        <v>403.78</v>
      </c>
      <c r="N831" s="34">
        <v>66593</v>
      </c>
      <c r="O831" s="34">
        <v>646.04</v>
      </c>
      <c r="P831" s="34">
        <v>106548.8</v>
      </c>
    </row>
    <row r="832" spans="1:16">
      <c r="A832" s="32" t="str">
        <f t="shared" si="21"/>
        <v>6676</v>
      </c>
      <c r="B832" s="35">
        <v>66</v>
      </c>
      <c r="C832" s="35">
        <v>76</v>
      </c>
      <c r="D832" s="35"/>
      <c r="E832" s="35">
        <v>19870</v>
      </c>
      <c r="F832" s="35">
        <v>20000</v>
      </c>
      <c r="G832" s="35">
        <v>900</v>
      </c>
      <c r="H832" s="35">
        <v>58574.03</v>
      </c>
      <c r="I832" s="35"/>
      <c r="J832" s="35">
        <v>15610</v>
      </c>
      <c r="K832" s="35">
        <v>163.32</v>
      </c>
      <c r="L832" s="35">
        <v>27599.64</v>
      </c>
      <c r="M832" s="35">
        <v>408.3</v>
      </c>
      <c r="N832" s="35">
        <v>68999.09</v>
      </c>
      <c r="O832" s="35">
        <v>653.28</v>
      </c>
      <c r="P832" s="35">
        <v>110398.54</v>
      </c>
    </row>
    <row r="833" spans="1:16">
      <c r="A833" s="32" t="str">
        <f t="shared" si="21"/>
        <v>6777</v>
      </c>
      <c r="B833" s="34">
        <v>67</v>
      </c>
      <c r="C833" s="34">
        <v>77</v>
      </c>
      <c r="D833" s="34"/>
      <c r="E833" s="34">
        <v>19870</v>
      </c>
      <c r="F833" s="34">
        <v>20000</v>
      </c>
      <c r="G833" s="34"/>
      <c r="H833" s="34">
        <v>60331.25</v>
      </c>
      <c r="I833" s="34"/>
      <c r="J833" s="34">
        <v>15724</v>
      </c>
      <c r="K833" s="34">
        <v>156.1</v>
      </c>
      <c r="L833" s="34">
        <v>28583.72</v>
      </c>
      <c r="M833" s="34">
        <v>390.25</v>
      </c>
      <c r="N833" s="34">
        <v>71459.31</v>
      </c>
      <c r="O833" s="34">
        <v>624.4</v>
      </c>
      <c r="P833" s="34">
        <v>114334.9</v>
      </c>
    </row>
    <row r="834" spans="1:16">
      <c r="A834" s="32" t="str">
        <f t="shared" si="21"/>
        <v>6878</v>
      </c>
      <c r="B834" s="35">
        <v>68</v>
      </c>
      <c r="C834" s="35">
        <v>78</v>
      </c>
      <c r="D834" s="35"/>
      <c r="E834" s="35">
        <v>19870</v>
      </c>
      <c r="F834" s="35">
        <v>20000</v>
      </c>
      <c r="G834" s="35"/>
      <c r="H834" s="35">
        <v>62141.19</v>
      </c>
      <c r="I834" s="35"/>
      <c r="J834" s="35">
        <v>15824</v>
      </c>
      <c r="K834" s="35">
        <v>157.24</v>
      </c>
      <c r="L834" s="35">
        <v>29598.48</v>
      </c>
      <c r="M834" s="35">
        <v>393.1</v>
      </c>
      <c r="N834" s="35">
        <v>73996.19</v>
      </c>
      <c r="O834" s="35">
        <v>628.96</v>
      </c>
      <c r="P834" s="35">
        <v>118393.9</v>
      </c>
    </row>
    <row r="835" spans="1:16">
      <c r="A835" s="32" t="str">
        <f t="shared" si="21"/>
        <v>6979</v>
      </c>
      <c r="B835" s="34">
        <v>69</v>
      </c>
      <c r="C835" s="34">
        <v>79</v>
      </c>
      <c r="D835" s="34"/>
      <c r="E835" s="34">
        <v>19870</v>
      </c>
      <c r="F835" s="34">
        <v>20000</v>
      </c>
      <c r="G835" s="34">
        <v>900</v>
      </c>
      <c r="H835" s="34">
        <v>64905.42</v>
      </c>
      <c r="I835" s="34"/>
      <c r="J835" s="34">
        <v>15009</v>
      </c>
      <c r="K835" s="34">
        <v>158.24</v>
      </c>
      <c r="L835" s="34">
        <v>30644.67</v>
      </c>
      <c r="M835" s="34">
        <v>395.6</v>
      </c>
      <c r="N835" s="34">
        <v>76611.679999999993</v>
      </c>
      <c r="O835" s="34">
        <v>632.96</v>
      </c>
      <c r="P835" s="34">
        <v>122578.68</v>
      </c>
    </row>
    <row r="836" spans="1:16">
      <c r="A836" s="32" t="str">
        <f t="shared" si="21"/>
        <v>7080</v>
      </c>
      <c r="B836" s="35">
        <v>70</v>
      </c>
      <c r="C836" s="35">
        <v>80</v>
      </c>
      <c r="D836" s="35"/>
      <c r="E836" s="35">
        <v>19870</v>
      </c>
      <c r="F836" s="35">
        <v>20000</v>
      </c>
      <c r="G836" s="35"/>
      <c r="H836" s="35">
        <v>66852.59</v>
      </c>
      <c r="I836" s="35">
        <v>15000</v>
      </c>
      <c r="J836" s="35">
        <v>15000</v>
      </c>
      <c r="K836" s="35">
        <v>150.09</v>
      </c>
      <c r="L836" s="35">
        <v>31714.1</v>
      </c>
      <c r="M836" s="35">
        <v>375.23</v>
      </c>
      <c r="N836" s="35">
        <v>79285.25</v>
      </c>
      <c r="O836" s="35">
        <v>600.36</v>
      </c>
      <c r="P836" s="35">
        <v>126856.4</v>
      </c>
    </row>
    <row r="837" spans="1:16" ht="54">
      <c r="B837" s="33" t="s">
        <v>27</v>
      </c>
      <c r="C837" s="33" t="s">
        <v>13</v>
      </c>
      <c r="D837" s="33" t="s">
        <v>14</v>
      </c>
      <c r="E837" s="33" t="s">
        <v>15</v>
      </c>
      <c r="F837" s="33" t="s">
        <v>16</v>
      </c>
      <c r="G837" s="33" t="s">
        <v>17</v>
      </c>
      <c r="H837" s="33" t="s">
        <v>18</v>
      </c>
      <c r="I837" s="33" t="s">
        <v>19</v>
      </c>
      <c r="J837" s="33" t="s">
        <v>20</v>
      </c>
      <c r="K837" s="33" t="s">
        <v>21</v>
      </c>
      <c r="L837" s="33" t="s">
        <v>22</v>
      </c>
      <c r="M837" s="33" t="s">
        <v>23</v>
      </c>
      <c r="N837" s="33" t="s">
        <v>24</v>
      </c>
      <c r="O837" s="33" t="s">
        <v>25</v>
      </c>
      <c r="P837" s="33" t="s">
        <v>26</v>
      </c>
    </row>
    <row r="838" spans="1:16">
      <c r="A838" s="32" t="str">
        <f t="shared" ref="A838:A901" si="22">B838&amp;C838</f>
        <v>112</v>
      </c>
      <c r="B838" s="34">
        <v>1</v>
      </c>
      <c r="C838" s="34">
        <v>12</v>
      </c>
      <c r="D838" s="34">
        <v>1994</v>
      </c>
      <c r="E838" s="34">
        <v>1994</v>
      </c>
      <c r="F838" s="34">
        <v>20000</v>
      </c>
      <c r="G838" s="34"/>
      <c r="H838" s="34"/>
      <c r="I838" s="34"/>
      <c r="J838" s="34">
        <v>897.3</v>
      </c>
      <c r="K838" s="34">
        <v>10.97</v>
      </c>
      <c r="L838" s="34">
        <v>10.97</v>
      </c>
      <c r="M838" s="34">
        <v>27.42</v>
      </c>
      <c r="N838" s="34">
        <v>27.42</v>
      </c>
      <c r="O838" s="34">
        <v>43.87</v>
      </c>
      <c r="P838" s="34">
        <v>43.87</v>
      </c>
    </row>
    <row r="839" spans="1:16">
      <c r="A839" s="32" t="str">
        <f t="shared" si="22"/>
        <v>213</v>
      </c>
      <c r="B839" s="35">
        <v>2</v>
      </c>
      <c r="C839" s="35">
        <v>13</v>
      </c>
      <c r="D839" s="35">
        <v>1994</v>
      </c>
      <c r="E839" s="35">
        <v>3988</v>
      </c>
      <c r="F839" s="35">
        <v>20000</v>
      </c>
      <c r="G839" s="35"/>
      <c r="H839" s="35"/>
      <c r="I839" s="35"/>
      <c r="J839" s="35">
        <v>2444</v>
      </c>
      <c r="K839" s="35">
        <v>26.1</v>
      </c>
      <c r="L839" s="35">
        <v>37.39</v>
      </c>
      <c r="M839" s="35">
        <v>65.239999999999995</v>
      </c>
      <c r="N839" s="35">
        <v>93.48</v>
      </c>
      <c r="O839" s="35">
        <v>104.38</v>
      </c>
      <c r="P839" s="35">
        <v>149.56</v>
      </c>
    </row>
    <row r="840" spans="1:16">
      <c r="A840" s="32" t="str">
        <f t="shared" si="22"/>
        <v>314</v>
      </c>
      <c r="B840" s="34">
        <v>3</v>
      </c>
      <c r="C840" s="34">
        <v>14</v>
      </c>
      <c r="D840" s="34">
        <v>1994</v>
      </c>
      <c r="E840" s="34">
        <v>5982</v>
      </c>
      <c r="F840" s="34">
        <v>20000</v>
      </c>
      <c r="G840" s="34">
        <v>900</v>
      </c>
      <c r="H840" s="34">
        <v>900</v>
      </c>
      <c r="I840" s="34"/>
      <c r="J840" s="34">
        <v>3098</v>
      </c>
      <c r="K840" s="34">
        <v>41.53</v>
      </c>
      <c r="L840" s="34">
        <v>80.040000000000006</v>
      </c>
      <c r="M840" s="34">
        <v>103.81</v>
      </c>
      <c r="N840" s="34">
        <v>200.09</v>
      </c>
      <c r="O840" s="34">
        <v>166.1</v>
      </c>
      <c r="P840" s="34">
        <v>320.14999999999998</v>
      </c>
    </row>
    <row r="841" spans="1:16">
      <c r="A841" s="32" t="str">
        <f t="shared" si="22"/>
        <v>415</v>
      </c>
      <c r="B841" s="35">
        <v>4</v>
      </c>
      <c r="C841" s="35">
        <v>15</v>
      </c>
      <c r="D841" s="35">
        <v>1994</v>
      </c>
      <c r="E841" s="35">
        <v>7976</v>
      </c>
      <c r="F841" s="35">
        <v>20000</v>
      </c>
      <c r="G841" s="35"/>
      <c r="H841" s="35">
        <v>927</v>
      </c>
      <c r="I841" s="35"/>
      <c r="J841" s="35">
        <v>4967</v>
      </c>
      <c r="K841" s="35">
        <v>51.85</v>
      </c>
      <c r="L841" s="35">
        <v>134.29</v>
      </c>
      <c r="M841" s="35">
        <v>129.63999999999999</v>
      </c>
      <c r="N841" s="35">
        <v>335.73</v>
      </c>
      <c r="O841" s="35">
        <v>207.42</v>
      </c>
      <c r="P841" s="35">
        <v>537.16999999999996</v>
      </c>
    </row>
    <row r="842" spans="1:16">
      <c r="A842" s="32" t="str">
        <f t="shared" si="22"/>
        <v>516</v>
      </c>
      <c r="B842" s="34">
        <v>5</v>
      </c>
      <c r="C842" s="34">
        <v>16</v>
      </c>
      <c r="D842" s="34">
        <v>1994</v>
      </c>
      <c r="E842" s="34">
        <v>9970</v>
      </c>
      <c r="F842" s="34">
        <v>20000</v>
      </c>
      <c r="G842" s="34"/>
      <c r="H842" s="34">
        <v>954.81</v>
      </c>
      <c r="I842" s="34"/>
      <c r="J842" s="34">
        <v>6913</v>
      </c>
      <c r="K842" s="34">
        <v>71.38</v>
      </c>
      <c r="L842" s="34">
        <v>209.71</v>
      </c>
      <c r="M842" s="34">
        <v>178.46</v>
      </c>
      <c r="N842" s="34">
        <v>524.27</v>
      </c>
      <c r="O842" s="34">
        <v>285.54000000000002</v>
      </c>
      <c r="P842" s="34">
        <v>838.82</v>
      </c>
    </row>
    <row r="843" spans="1:16">
      <c r="A843" s="32" t="str">
        <f t="shared" si="22"/>
        <v>617</v>
      </c>
      <c r="B843" s="35">
        <v>6</v>
      </c>
      <c r="C843" s="35">
        <v>17</v>
      </c>
      <c r="D843" s="35">
        <v>1994</v>
      </c>
      <c r="E843" s="35">
        <v>11964</v>
      </c>
      <c r="F843" s="35">
        <v>20000</v>
      </c>
      <c r="G843" s="35">
        <v>900</v>
      </c>
      <c r="H843" s="35">
        <v>1883.45</v>
      </c>
      <c r="I843" s="35"/>
      <c r="J843" s="35">
        <v>8073</v>
      </c>
      <c r="K843" s="35">
        <v>91.31</v>
      </c>
      <c r="L843" s="35">
        <v>307.31</v>
      </c>
      <c r="M843" s="35">
        <v>228.29</v>
      </c>
      <c r="N843" s="35">
        <v>768.28</v>
      </c>
      <c r="O843" s="35">
        <v>365.26</v>
      </c>
      <c r="P843" s="35">
        <v>1229.25</v>
      </c>
    </row>
    <row r="844" spans="1:16">
      <c r="A844" s="32" t="str">
        <f t="shared" si="22"/>
        <v>718</v>
      </c>
      <c r="B844" s="34">
        <v>7</v>
      </c>
      <c r="C844" s="34">
        <v>18</v>
      </c>
      <c r="D844" s="34">
        <v>1994</v>
      </c>
      <c r="E844" s="34">
        <v>13958</v>
      </c>
      <c r="F844" s="34">
        <v>20000</v>
      </c>
      <c r="G844" s="34"/>
      <c r="H844" s="34">
        <v>1939.96</v>
      </c>
      <c r="I844" s="34"/>
      <c r="J844" s="34">
        <v>10151</v>
      </c>
      <c r="K844" s="34">
        <v>102.63</v>
      </c>
      <c r="L844" s="34">
        <v>419.16</v>
      </c>
      <c r="M844" s="34">
        <v>256.58999999999997</v>
      </c>
      <c r="N844" s="34">
        <v>1047.9100000000001</v>
      </c>
      <c r="O844" s="34">
        <v>410.54</v>
      </c>
      <c r="P844" s="34">
        <v>1676.66</v>
      </c>
    </row>
    <row r="845" spans="1:16">
      <c r="A845" s="32" t="str">
        <f t="shared" si="22"/>
        <v>819</v>
      </c>
      <c r="B845" s="35">
        <v>8</v>
      </c>
      <c r="C845" s="35">
        <v>19</v>
      </c>
      <c r="D845" s="35">
        <v>1994</v>
      </c>
      <c r="E845" s="35">
        <v>15952</v>
      </c>
      <c r="F845" s="35">
        <v>20000</v>
      </c>
      <c r="G845" s="35"/>
      <c r="H845" s="35">
        <v>1998.16</v>
      </c>
      <c r="I845" s="35"/>
      <c r="J845" s="35">
        <v>12310</v>
      </c>
      <c r="K845" s="35">
        <v>123.18</v>
      </c>
      <c r="L845" s="35">
        <v>554.91999999999996</v>
      </c>
      <c r="M845" s="35">
        <v>307.95999999999998</v>
      </c>
      <c r="N845" s="35">
        <v>1387.31</v>
      </c>
      <c r="O845" s="35">
        <v>492.74</v>
      </c>
      <c r="P845" s="35">
        <v>2219.6999999999998</v>
      </c>
    </row>
    <row r="846" spans="1:16">
      <c r="A846" s="32" t="str">
        <f t="shared" si="22"/>
        <v>920</v>
      </c>
      <c r="B846" s="34">
        <v>9</v>
      </c>
      <c r="C846" s="34">
        <v>20</v>
      </c>
      <c r="D846" s="34">
        <v>1994</v>
      </c>
      <c r="E846" s="34">
        <v>17946</v>
      </c>
      <c r="F846" s="34">
        <v>20000</v>
      </c>
      <c r="G846" s="34">
        <v>900</v>
      </c>
      <c r="H846" s="34">
        <v>2958.1</v>
      </c>
      <c r="I846" s="34"/>
      <c r="J846" s="34">
        <v>13663</v>
      </c>
      <c r="K846" s="34">
        <v>144.15</v>
      </c>
      <c r="L846" s="34">
        <v>715.73</v>
      </c>
      <c r="M846" s="34">
        <v>360.39</v>
      </c>
      <c r="N846" s="34">
        <v>1789.32</v>
      </c>
      <c r="O846" s="34">
        <v>576.62</v>
      </c>
      <c r="P846" s="34">
        <v>2862.9</v>
      </c>
    </row>
    <row r="847" spans="1:16">
      <c r="A847" s="32" t="str">
        <f t="shared" si="22"/>
        <v>1021</v>
      </c>
      <c r="B847" s="35">
        <v>10</v>
      </c>
      <c r="C847" s="35">
        <v>21</v>
      </c>
      <c r="D847" s="35">
        <v>1994</v>
      </c>
      <c r="E847" s="35">
        <v>19940</v>
      </c>
      <c r="F847" s="35">
        <v>20000</v>
      </c>
      <c r="G847" s="35"/>
      <c r="H847" s="35">
        <v>3046.84</v>
      </c>
      <c r="I847" s="35"/>
      <c r="J847" s="35">
        <v>15966</v>
      </c>
      <c r="K847" s="35">
        <v>156.55000000000001</v>
      </c>
      <c r="L847" s="35">
        <v>893.75</v>
      </c>
      <c r="M847" s="35">
        <v>391.39</v>
      </c>
      <c r="N847" s="35">
        <v>2234.38</v>
      </c>
      <c r="O847" s="35">
        <v>626.22</v>
      </c>
      <c r="P847" s="35">
        <v>3575.01</v>
      </c>
    </row>
    <row r="848" spans="1:16">
      <c r="A848" s="32" t="str">
        <f t="shared" si="22"/>
        <v>1122</v>
      </c>
      <c r="B848" s="34">
        <v>11</v>
      </c>
      <c r="C848" s="34">
        <v>22</v>
      </c>
      <c r="D848" s="34"/>
      <c r="E848" s="34">
        <v>19940</v>
      </c>
      <c r="F848" s="34">
        <v>20000</v>
      </c>
      <c r="G848" s="34"/>
      <c r="H848" s="34">
        <v>3138.25</v>
      </c>
      <c r="I848" s="34"/>
      <c r="J848" s="34">
        <v>16284</v>
      </c>
      <c r="K848" s="34">
        <v>159.66</v>
      </c>
      <c r="L848" s="34">
        <v>1080.22</v>
      </c>
      <c r="M848" s="34">
        <v>399.15</v>
      </c>
      <c r="N848" s="34">
        <v>2700.56</v>
      </c>
      <c r="O848" s="34">
        <v>638.64</v>
      </c>
      <c r="P848" s="34">
        <v>4320.8999999999996</v>
      </c>
    </row>
    <row r="849" spans="1:16">
      <c r="A849" s="32" t="str">
        <f t="shared" si="22"/>
        <v>1223</v>
      </c>
      <c r="B849" s="35">
        <v>12</v>
      </c>
      <c r="C849" s="35">
        <v>23</v>
      </c>
      <c r="D849" s="35"/>
      <c r="E849" s="35">
        <v>19940</v>
      </c>
      <c r="F849" s="35">
        <v>20000</v>
      </c>
      <c r="G849" s="35">
        <v>900</v>
      </c>
      <c r="H849" s="35">
        <v>4132.3999999999996</v>
      </c>
      <c r="I849" s="35"/>
      <c r="J849" s="35">
        <v>15707</v>
      </c>
      <c r="K849" s="35">
        <v>162.84</v>
      </c>
      <c r="L849" s="35">
        <v>1275.47</v>
      </c>
      <c r="M849" s="35">
        <v>407.1</v>
      </c>
      <c r="N849" s="35">
        <v>3188.68</v>
      </c>
      <c r="O849" s="35">
        <v>651.36</v>
      </c>
      <c r="P849" s="35">
        <v>5101.8900000000003</v>
      </c>
    </row>
    <row r="850" spans="1:16">
      <c r="A850" s="32" t="str">
        <f t="shared" si="22"/>
        <v>1324</v>
      </c>
      <c r="B850" s="34">
        <v>13</v>
      </c>
      <c r="C850" s="34">
        <v>24</v>
      </c>
      <c r="D850" s="34"/>
      <c r="E850" s="34">
        <v>19940</v>
      </c>
      <c r="F850" s="34">
        <v>20000</v>
      </c>
      <c r="G850" s="34"/>
      <c r="H850" s="34">
        <v>4256.37</v>
      </c>
      <c r="I850" s="34"/>
      <c r="J850" s="34">
        <v>16019</v>
      </c>
      <c r="K850" s="34">
        <v>157.07</v>
      </c>
      <c r="L850" s="34">
        <v>1470.81</v>
      </c>
      <c r="M850" s="34">
        <v>392.68</v>
      </c>
      <c r="N850" s="34">
        <v>3677.01</v>
      </c>
      <c r="O850" s="34">
        <v>628.28</v>
      </c>
      <c r="P850" s="34">
        <v>5883.22</v>
      </c>
    </row>
    <row r="851" spans="1:16">
      <c r="A851" s="32" t="str">
        <f t="shared" si="22"/>
        <v>1425</v>
      </c>
      <c r="B851" s="35">
        <v>14</v>
      </c>
      <c r="C851" s="35">
        <v>25</v>
      </c>
      <c r="D851" s="35"/>
      <c r="E851" s="35">
        <v>19940</v>
      </c>
      <c r="F851" s="35">
        <v>20000</v>
      </c>
      <c r="G851" s="35"/>
      <c r="H851" s="35">
        <v>4384.0600000000004</v>
      </c>
      <c r="I851" s="35"/>
      <c r="J851" s="35">
        <v>16338</v>
      </c>
      <c r="K851" s="35">
        <v>160.19</v>
      </c>
      <c r="L851" s="35">
        <v>1675.12</v>
      </c>
      <c r="M851" s="35">
        <v>400.48</v>
      </c>
      <c r="N851" s="35">
        <v>4187.8</v>
      </c>
      <c r="O851" s="35">
        <v>640.76</v>
      </c>
      <c r="P851" s="35">
        <v>6700.48</v>
      </c>
    </row>
    <row r="852" spans="1:16">
      <c r="A852" s="32" t="str">
        <f t="shared" si="22"/>
        <v>1526</v>
      </c>
      <c r="B852" s="34">
        <v>15</v>
      </c>
      <c r="C852" s="34">
        <v>26</v>
      </c>
      <c r="D852" s="34"/>
      <c r="E852" s="34">
        <v>19940</v>
      </c>
      <c r="F852" s="34">
        <v>20000</v>
      </c>
      <c r="G852" s="34">
        <v>900</v>
      </c>
      <c r="H852" s="34">
        <v>5415.58</v>
      </c>
      <c r="I852" s="34"/>
      <c r="J852" s="34">
        <v>15763</v>
      </c>
      <c r="K852" s="34">
        <v>163.38</v>
      </c>
      <c r="L852" s="34">
        <v>1888.75</v>
      </c>
      <c r="M852" s="34">
        <v>408.45</v>
      </c>
      <c r="N852" s="34">
        <v>4721.88</v>
      </c>
      <c r="O852" s="34">
        <v>653.52</v>
      </c>
      <c r="P852" s="34">
        <v>7555.01</v>
      </c>
    </row>
    <row r="853" spans="1:16">
      <c r="A853" s="32" t="str">
        <f t="shared" si="22"/>
        <v>1627</v>
      </c>
      <c r="B853" s="35">
        <v>16</v>
      </c>
      <c r="C853" s="35">
        <v>27</v>
      </c>
      <c r="D853" s="35"/>
      <c r="E853" s="35">
        <v>19940</v>
      </c>
      <c r="F853" s="35">
        <v>20000</v>
      </c>
      <c r="G853" s="35"/>
      <c r="H853" s="35">
        <v>5578.05</v>
      </c>
      <c r="I853" s="35"/>
      <c r="J853" s="35">
        <v>16076</v>
      </c>
      <c r="K853" s="35">
        <v>157.63</v>
      </c>
      <c r="L853" s="35">
        <v>2103.0500000000002</v>
      </c>
      <c r="M853" s="35">
        <v>394.08</v>
      </c>
      <c r="N853" s="35">
        <v>5257.61</v>
      </c>
      <c r="O853" s="35">
        <v>630.52</v>
      </c>
      <c r="P853" s="35">
        <v>8412.18</v>
      </c>
    </row>
    <row r="854" spans="1:16">
      <c r="A854" s="32" t="str">
        <f t="shared" si="22"/>
        <v>1728</v>
      </c>
      <c r="B854" s="34">
        <v>17</v>
      </c>
      <c r="C854" s="34">
        <v>28</v>
      </c>
      <c r="D854" s="34"/>
      <c r="E854" s="34">
        <v>19940</v>
      </c>
      <c r="F854" s="34">
        <v>20000</v>
      </c>
      <c r="G854" s="34"/>
      <c r="H854" s="34">
        <v>5745.39</v>
      </c>
      <c r="I854" s="34"/>
      <c r="J854" s="34">
        <v>16395</v>
      </c>
      <c r="K854" s="34">
        <v>160.76</v>
      </c>
      <c r="L854" s="34">
        <v>2326.9</v>
      </c>
      <c r="M854" s="34">
        <v>401.9</v>
      </c>
      <c r="N854" s="34">
        <v>5817.24</v>
      </c>
      <c r="O854" s="34">
        <v>643.04</v>
      </c>
      <c r="P854" s="34">
        <v>9307.59</v>
      </c>
    </row>
    <row r="855" spans="1:16">
      <c r="A855" s="32" t="str">
        <f t="shared" si="22"/>
        <v>1829</v>
      </c>
      <c r="B855" s="35">
        <v>18</v>
      </c>
      <c r="C855" s="35">
        <v>29</v>
      </c>
      <c r="D855" s="35"/>
      <c r="E855" s="35">
        <v>19940</v>
      </c>
      <c r="F855" s="35">
        <v>20000</v>
      </c>
      <c r="G855" s="35">
        <v>900</v>
      </c>
      <c r="H855" s="35">
        <v>6817.75</v>
      </c>
      <c r="I855" s="35"/>
      <c r="J855" s="35">
        <v>15821</v>
      </c>
      <c r="K855" s="35">
        <v>163.95</v>
      </c>
      <c r="L855" s="35">
        <v>2560.65</v>
      </c>
      <c r="M855" s="35">
        <v>409.88</v>
      </c>
      <c r="N855" s="35">
        <v>6401.64</v>
      </c>
      <c r="O855" s="35">
        <v>655.8</v>
      </c>
      <c r="P855" s="35">
        <v>10242.620000000001</v>
      </c>
    </row>
    <row r="856" spans="1:16">
      <c r="A856" s="32" t="str">
        <f t="shared" si="22"/>
        <v>1930</v>
      </c>
      <c r="B856" s="34">
        <v>19</v>
      </c>
      <c r="C856" s="34">
        <v>30</v>
      </c>
      <c r="D856" s="34"/>
      <c r="E856" s="34">
        <v>19940</v>
      </c>
      <c r="F856" s="34">
        <v>20000</v>
      </c>
      <c r="G856" s="34"/>
      <c r="H856" s="34">
        <v>7022.29</v>
      </c>
      <c r="I856" s="34"/>
      <c r="J856" s="34">
        <v>16136</v>
      </c>
      <c r="K856" s="34">
        <v>158.21</v>
      </c>
      <c r="L856" s="34">
        <v>2795.68</v>
      </c>
      <c r="M856" s="34">
        <v>395.53</v>
      </c>
      <c r="N856" s="34">
        <v>6989.21</v>
      </c>
      <c r="O856" s="34">
        <v>632.84</v>
      </c>
      <c r="P856" s="34">
        <v>11182.74</v>
      </c>
    </row>
    <row r="857" spans="1:16">
      <c r="A857" s="32" t="str">
        <f t="shared" si="22"/>
        <v>2031</v>
      </c>
      <c r="B857" s="35">
        <v>20</v>
      </c>
      <c r="C857" s="35">
        <v>31</v>
      </c>
      <c r="D857" s="35"/>
      <c r="E857" s="35">
        <v>19940</v>
      </c>
      <c r="F857" s="35">
        <v>20000</v>
      </c>
      <c r="G857" s="35"/>
      <c r="H857" s="35">
        <v>7232.95</v>
      </c>
      <c r="I857" s="35"/>
      <c r="J857" s="35">
        <v>16456</v>
      </c>
      <c r="K857" s="35">
        <v>161.36000000000001</v>
      </c>
      <c r="L857" s="35">
        <v>3040.91</v>
      </c>
      <c r="M857" s="35">
        <v>403.4</v>
      </c>
      <c r="N857" s="35">
        <v>7602.29</v>
      </c>
      <c r="O857" s="35">
        <v>645.44000000000005</v>
      </c>
      <c r="P857" s="35">
        <v>12163.66</v>
      </c>
    </row>
    <row r="858" spans="1:16">
      <c r="A858" s="32" t="str">
        <f t="shared" si="22"/>
        <v>2132</v>
      </c>
      <c r="B858" s="34">
        <v>21</v>
      </c>
      <c r="C858" s="34">
        <v>32</v>
      </c>
      <c r="D858" s="34"/>
      <c r="E858" s="34">
        <v>19940</v>
      </c>
      <c r="F858" s="34">
        <v>20000</v>
      </c>
      <c r="G858" s="34">
        <v>900</v>
      </c>
      <c r="H858" s="34">
        <v>8349.94</v>
      </c>
      <c r="I858" s="34"/>
      <c r="J858" s="34">
        <v>15883</v>
      </c>
      <c r="K858" s="34">
        <v>164.56</v>
      </c>
      <c r="L858" s="34">
        <v>3296.7</v>
      </c>
      <c r="M858" s="34">
        <v>411.4</v>
      </c>
      <c r="N858" s="34">
        <v>8241.75</v>
      </c>
      <c r="O858" s="34">
        <v>658.24</v>
      </c>
      <c r="P858" s="34">
        <v>13186.81</v>
      </c>
    </row>
    <row r="859" spans="1:16">
      <c r="A859" s="32" t="str">
        <f t="shared" si="22"/>
        <v>2233</v>
      </c>
      <c r="B859" s="35">
        <v>22</v>
      </c>
      <c r="C859" s="35">
        <v>33</v>
      </c>
      <c r="D859" s="35"/>
      <c r="E859" s="35">
        <v>19940</v>
      </c>
      <c r="F859" s="35">
        <v>20000</v>
      </c>
      <c r="G859" s="35"/>
      <c r="H859" s="35">
        <v>8600.44</v>
      </c>
      <c r="I859" s="35"/>
      <c r="J859" s="35">
        <v>16198</v>
      </c>
      <c r="K859" s="35">
        <v>158.83000000000001</v>
      </c>
      <c r="L859" s="35">
        <v>3554.43</v>
      </c>
      <c r="M859" s="35">
        <v>397.08</v>
      </c>
      <c r="N859" s="35">
        <v>8886.08</v>
      </c>
      <c r="O859" s="35">
        <v>635.32000000000005</v>
      </c>
      <c r="P859" s="35">
        <v>14217.73</v>
      </c>
    </row>
    <row r="860" spans="1:16">
      <c r="A860" s="32" t="str">
        <f t="shared" si="22"/>
        <v>2334</v>
      </c>
      <c r="B860" s="34">
        <v>23</v>
      </c>
      <c r="C860" s="34">
        <v>34</v>
      </c>
      <c r="D860" s="34"/>
      <c r="E860" s="34">
        <v>19940</v>
      </c>
      <c r="F860" s="34">
        <v>20000</v>
      </c>
      <c r="G860" s="34"/>
      <c r="H860" s="34">
        <v>8858.4500000000007</v>
      </c>
      <c r="I860" s="34"/>
      <c r="J860" s="34">
        <v>16520</v>
      </c>
      <c r="K860" s="34">
        <v>161.97999999999999</v>
      </c>
      <c r="L860" s="34">
        <v>3823.05</v>
      </c>
      <c r="M860" s="34">
        <v>404.95</v>
      </c>
      <c r="N860" s="34">
        <v>9557.61</v>
      </c>
      <c r="O860" s="34">
        <v>647.91999999999996</v>
      </c>
      <c r="P860" s="34">
        <v>15292.18</v>
      </c>
    </row>
    <row r="861" spans="1:16">
      <c r="A861" s="32" t="str">
        <f t="shared" si="22"/>
        <v>2435</v>
      </c>
      <c r="B861" s="35">
        <v>24</v>
      </c>
      <c r="C861" s="35">
        <v>35</v>
      </c>
      <c r="D861" s="35"/>
      <c r="E861" s="35">
        <v>19940</v>
      </c>
      <c r="F861" s="35">
        <v>20000</v>
      </c>
      <c r="G861" s="35">
        <v>900</v>
      </c>
      <c r="H861" s="35">
        <v>10024.209999999999</v>
      </c>
      <c r="I861" s="35"/>
      <c r="J861" s="35">
        <v>15948</v>
      </c>
      <c r="K861" s="35">
        <v>165.2</v>
      </c>
      <c r="L861" s="35">
        <v>4102.9399999999996</v>
      </c>
      <c r="M861" s="35">
        <v>413</v>
      </c>
      <c r="N861" s="35">
        <v>10257.34</v>
      </c>
      <c r="O861" s="35">
        <v>660.8</v>
      </c>
      <c r="P861" s="35">
        <v>16411.75</v>
      </c>
    </row>
    <row r="862" spans="1:16">
      <c r="A862" s="32" t="str">
        <f t="shared" si="22"/>
        <v>2536</v>
      </c>
      <c r="B862" s="34">
        <v>25</v>
      </c>
      <c r="C862" s="34">
        <v>36</v>
      </c>
      <c r="D862" s="34"/>
      <c r="E862" s="34">
        <v>19940</v>
      </c>
      <c r="F862" s="34">
        <v>20000</v>
      </c>
      <c r="G862" s="34"/>
      <c r="H862" s="34">
        <v>10324.93</v>
      </c>
      <c r="I862" s="34"/>
      <c r="J862" s="34">
        <v>16264</v>
      </c>
      <c r="K862" s="34">
        <v>159.47999999999999</v>
      </c>
      <c r="L862" s="34">
        <v>4385.51</v>
      </c>
      <c r="M862" s="34">
        <v>398.7</v>
      </c>
      <c r="N862" s="34">
        <v>10963.76</v>
      </c>
      <c r="O862" s="34">
        <v>637.91999999999996</v>
      </c>
      <c r="P862" s="34">
        <v>17542.02</v>
      </c>
    </row>
    <row r="863" spans="1:16">
      <c r="A863" s="32" t="str">
        <f t="shared" si="22"/>
        <v>2637</v>
      </c>
      <c r="B863" s="35">
        <v>26</v>
      </c>
      <c r="C863" s="35">
        <v>37</v>
      </c>
      <c r="D863" s="35"/>
      <c r="E863" s="35">
        <v>19940</v>
      </c>
      <c r="F863" s="35">
        <v>20000</v>
      </c>
      <c r="G863" s="35"/>
      <c r="H863" s="35">
        <v>10634.68</v>
      </c>
      <c r="I863" s="35"/>
      <c r="J863" s="35">
        <v>16586</v>
      </c>
      <c r="K863" s="35">
        <v>162.63999999999999</v>
      </c>
      <c r="L863" s="35">
        <v>4679.71</v>
      </c>
      <c r="M863" s="35">
        <v>406.6</v>
      </c>
      <c r="N863" s="35">
        <v>11699.28</v>
      </c>
      <c r="O863" s="35">
        <v>650.55999999999995</v>
      </c>
      <c r="P863" s="35">
        <v>18718.84</v>
      </c>
    </row>
    <row r="864" spans="1:16">
      <c r="A864" s="32" t="str">
        <f t="shared" si="22"/>
        <v>2738</v>
      </c>
      <c r="B864" s="34">
        <v>27</v>
      </c>
      <c r="C864" s="34">
        <v>38</v>
      </c>
      <c r="D864" s="34"/>
      <c r="E864" s="34">
        <v>19940</v>
      </c>
      <c r="F864" s="34">
        <v>20000</v>
      </c>
      <c r="G864" s="34">
        <v>900</v>
      </c>
      <c r="H864" s="34">
        <v>11853.72</v>
      </c>
      <c r="I864" s="34"/>
      <c r="J864" s="34">
        <v>16015</v>
      </c>
      <c r="K864" s="34">
        <v>165.86</v>
      </c>
      <c r="L864" s="34">
        <v>4985.96</v>
      </c>
      <c r="M864" s="34">
        <v>414.65</v>
      </c>
      <c r="N864" s="34">
        <v>12464.9</v>
      </c>
      <c r="O864" s="34">
        <v>663.44</v>
      </c>
      <c r="P864" s="34">
        <v>19943.849999999999</v>
      </c>
    </row>
    <row r="865" spans="1:16">
      <c r="A865" s="32" t="str">
        <f t="shared" si="22"/>
        <v>2839</v>
      </c>
      <c r="B865" s="35">
        <v>28</v>
      </c>
      <c r="C865" s="35">
        <v>39</v>
      </c>
      <c r="D865" s="35"/>
      <c r="E865" s="35">
        <v>19940</v>
      </c>
      <c r="F865" s="35">
        <v>20000</v>
      </c>
      <c r="G865" s="35"/>
      <c r="H865" s="35">
        <v>12209.33</v>
      </c>
      <c r="I865" s="35"/>
      <c r="J865" s="35">
        <v>16331</v>
      </c>
      <c r="K865" s="35">
        <v>160.15</v>
      </c>
      <c r="L865" s="35">
        <v>5295.69</v>
      </c>
      <c r="M865" s="35">
        <v>400.38</v>
      </c>
      <c r="N865" s="35">
        <v>13239.23</v>
      </c>
      <c r="O865" s="35">
        <v>640.6</v>
      </c>
      <c r="P865" s="35">
        <v>21182.76</v>
      </c>
    </row>
    <row r="866" spans="1:16">
      <c r="A866" s="32" t="str">
        <f t="shared" si="22"/>
        <v>2940</v>
      </c>
      <c r="B866" s="34">
        <v>29</v>
      </c>
      <c r="C866" s="34">
        <v>40</v>
      </c>
      <c r="D866" s="34"/>
      <c r="E866" s="34">
        <v>19940</v>
      </c>
      <c r="F866" s="34">
        <v>20000</v>
      </c>
      <c r="G866" s="34"/>
      <c r="H866" s="34">
        <v>12575.61</v>
      </c>
      <c r="I866" s="34"/>
      <c r="J866" s="34">
        <v>16654</v>
      </c>
      <c r="K866" s="34">
        <v>163.31</v>
      </c>
      <c r="L866" s="34">
        <v>5617.87</v>
      </c>
      <c r="M866" s="34">
        <v>408.28</v>
      </c>
      <c r="N866" s="34">
        <v>14044.68</v>
      </c>
      <c r="O866" s="34">
        <v>653.24</v>
      </c>
      <c r="P866" s="34">
        <v>22471.48</v>
      </c>
    </row>
    <row r="867" spans="1:16">
      <c r="A867" s="32" t="str">
        <f t="shared" si="22"/>
        <v>3041</v>
      </c>
      <c r="B867" s="35">
        <v>30</v>
      </c>
      <c r="C867" s="35">
        <v>41</v>
      </c>
      <c r="D867" s="35"/>
      <c r="E867" s="35">
        <v>19940</v>
      </c>
      <c r="F867" s="35">
        <v>20000</v>
      </c>
      <c r="G867" s="35">
        <v>900</v>
      </c>
      <c r="H867" s="35">
        <v>13852.88</v>
      </c>
      <c r="I867" s="35"/>
      <c r="J867" s="35">
        <v>16083</v>
      </c>
      <c r="K867" s="35">
        <v>166.54</v>
      </c>
      <c r="L867" s="35">
        <v>5952.95</v>
      </c>
      <c r="M867" s="35">
        <v>416.35</v>
      </c>
      <c r="N867" s="35">
        <v>14882.37</v>
      </c>
      <c r="O867" s="35">
        <v>666.16</v>
      </c>
      <c r="P867" s="35">
        <v>23811.79</v>
      </c>
    </row>
    <row r="868" spans="1:16">
      <c r="A868" s="32" t="str">
        <f t="shared" si="22"/>
        <v>3142</v>
      </c>
      <c r="B868" s="34">
        <v>31</v>
      </c>
      <c r="C868" s="34">
        <v>42</v>
      </c>
      <c r="D868" s="34"/>
      <c r="E868" s="34">
        <v>19940</v>
      </c>
      <c r="F868" s="34">
        <v>20000</v>
      </c>
      <c r="G868" s="34"/>
      <c r="H868" s="34">
        <v>14268.47</v>
      </c>
      <c r="I868" s="34"/>
      <c r="J868" s="34">
        <v>16400</v>
      </c>
      <c r="K868" s="34">
        <v>160.83000000000001</v>
      </c>
      <c r="L868" s="34">
        <v>6292.37</v>
      </c>
      <c r="M868" s="34">
        <v>402.08</v>
      </c>
      <c r="N868" s="34">
        <v>15730.91</v>
      </c>
      <c r="O868" s="34">
        <v>643.32000000000005</v>
      </c>
      <c r="P868" s="34">
        <v>25169.46</v>
      </c>
    </row>
    <row r="869" spans="1:16">
      <c r="A869" s="32" t="str">
        <f t="shared" si="22"/>
        <v>3243</v>
      </c>
      <c r="B869" s="35">
        <v>32</v>
      </c>
      <c r="C869" s="35">
        <v>43</v>
      </c>
      <c r="D869" s="35"/>
      <c r="E869" s="35">
        <v>19940</v>
      </c>
      <c r="F869" s="35">
        <v>20000</v>
      </c>
      <c r="G869" s="35"/>
      <c r="H869" s="35">
        <v>14696.52</v>
      </c>
      <c r="I869" s="35"/>
      <c r="J869" s="35">
        <v>16723</v>
      </c>
      <c r="K869" s="35">
        <v>164</v>
      </c>
      <c r="L869" s="35">
        <v>6645.14</v>
      </c>
      <c r="M869" s="35">
        <v>410</v>
      </c>
      <c r="N869" s="35">
        <v>16612.84</v>
      </c>
      <c r="O869" s="35">
        <v>656</v>
      </c>
      <c r="P869" s="35">
        <v>26580.55</v>
      </c>
    </row>
    <row r="870" spans="1:16">
      <c r="A870" s="32" t="str">
        <f t="shared" si="22"/>
        <v>3344</v>
      </c>
      <c r="B870" s="34">
        <v>33</v>
      </c>
      <c r="C870" s="34">
        <v>44</v>
      </c>
      <c r="D870" s="34"/>
      <c r="E870" s="34">
        <v>19940</v>
      </c>
      <c r="F870" s="34">
        <v>20000</v>
      </c>
      <c r="G870" s="34">
        <v>900</v>
      </c>
      <c r="H870" s="34">
        <v>16037.42</v>
      </c>
      <c r="I870" s="34"/>
      <c r="J870" s="34">
        <v>16152</v>
      </c>
      <c r="K870" s="34">
        <v>167.23</v>
      </c>
      <c r="L870" s="34">
        <v>7011.72</v>
      </c>
      <c r="M870" s="34">
        <v>418.08</v>
      </c>
      <c r="N870" s="34">
        <v>17529.3</v>
      </c>
      <c r="O870" s="34">
        <v>668.92</v>
      </c>
      <c r="P870" s="34">
        <v>28046.880000000001</v>
      </c>
    </row>
    <row r="871" spans="1:16">
      <c r="A871" s="32" t="str">
        <f t="shared" si="22"/>
        <v>3445</v>
      </c>
      <c r="B871" s="35">
        <v>34</v>
      </c>
      <c r="C871" s="35">
        <v>45</v>
      </c>
      <c r="D871" s="35"/>
      <c r="E871" s="35">
        <v>19940</v>
      </c>
      <c r="F871" s="35">
        <v>20000</v>
      </c>
      <c r="G871" s="35"/>
      <c r="H871" s="35">
        <v>16518.54</v>
      </c>
      <c r="I871" s="35"/>
      <c r="J871" s="35">
        <v>16468</v>
      </c>
      <c r="K871" s="35">
        <v>161.52000000000001</v>
      </c>
      <c r="L871" s="35">
        <v>7383.59</v>
      </c>
      <c r="M871" s="35">
        <v>403.8</v>
      </c>
      <c r="N871" s="35">
        <v>18458.98</v>
      </c>
      <c r="O871" s="35">
        <v>646.08000000000004</v>
      </c>
      <c r="P871" s="35">
        <v>29534.37</v>
      </c>
    </row>
    <row r="872" spans="1:16">
      <c r="A872" s="32" t="str">
        <f t="shared" si="22"/>
        <v>3546</v>
      </c>
      <c r="B872" s="34">
        <v>35</v>
      </c>
      <c r="C872" s="34">
        <v>46</v>
      </c>
      <c r="D872" s="34"/>
      <c r="E872" s="34">
        <v>19940</v>
      </c>
      <c r="F872" s="34">
        <v>20000</v>
      </c>
      <c r="G872" s="34"/>
      <c r="H872" s="34">
        <v>17014.099999999999</v>
      </c>
      <c r="I872" s="34"/>
      <c r="J872" s="34">
        <v>16791</v>
      </c>
      <c r="K872" s="34">
        <v>164.68</v>
      </c>
      <c r="L872" s="34">
        <v>7769.78</v>
      </c>
      <c r="M872" s="34">
        <v>411.7</v>
      </c>
      <c r="N872" s="34">
        <v>19424.45</v>
      </c>
      <c r="O872" s="34">
        <v>658.72</v>
      </c>
      <c r="P872" s="34">
        <v>31079.119999999999</v>
      </c>
    </row>
    <row r="873" spans="1:16">
      <c r="A873" s="32" t="str">
        <f t="shared" si="22"/>
        <v>3647</v>
      </c>
      <c r="B873" s="35">
        <v>36</v>
      </c>
      <c r="C873" s="35">
        <v>47</v>
      </c>
      <c r="D873" s="35"/>
      <c r="E873" s="35">
        <v>19940</v>
      </c>
      <c r="F873" s="35">
        <v>20000</v>
      </c>
      <c r="G873" s="35">
        <v>900</v>
      </c>
      <c r="H873" s="35">
        <v>18424.52</v>
      </c>
      <c r="I873" s="35"/>
      <c r="J873" s="35">
        <v>16220</v>
      </c>
      <c r="K873" s="35">
        <v>167.91</v>
      </c>
      <c r="L873" s="35">
        <v>8170.78</v>
      </c>
      <c r="M873" s="35">
        <v>419.78</v>
      </c>
      <c r="N873" s="35">
        <v>20426.96</v>
      </c>
      <c r="O873" s="35">
        <v>671.64</v>
      </c>
      <c r="P873" s="35">
        <v>32683.13</v>
      </c>
    </row>
    <row r="874" spans="1:16">
      <c r="A874" s="32" t="str">
        <f t="shared" si="22"/>
        <v>3748</v>
      </c>
      <c r="B874" s="34">
        <v>37</v>
      </c>
      <c r="C874" s="34">
        <v>48</v>
      </c>
      <c r="D874" s="34"/>
      <c r="E874" s="34">
        <v>19940</v>
      </c>
      <c r="F874" s="34">
        <v>20000</v>
      </c>
      <c r="G874" s="34"/>
      <c r="H874" s="34">
        <v>18977.259999999998</v>
      </c>
      <c r="I874" s="34"/>
      <c r="J874" s="34">
        <v>16536</v>
      </c>
      <c r="K874" s="34">
        <v>162.19999999999999</v>
      </c>
      <c r="L874" s="34">
        <v>8578.11</v>
      </c>
      <c r="M874" s="34">
        <v>405.5</v>
      </c>
      <c r="N874" s="34">
        <v>21445.27</v>
      </c>
      <c r="O874" s="34">
        <v>648.79999999999995</v>
      </c>
      <c r="P874" s="34">
        <v>34312.43</v>
      </c>
    </row>
    <row r="875" spans="1:16">
      <c r="A875" s="32" t="str">
        <f t="shared" si="22"/>
        <v>3849</v>
      </c>
      <c r="B875" s="35">
        <v>38</v>
      </c>
      <c r="C875" s="35">
        <v>49</v>
      </c>
      <c r="D875" s="35"/>
      <c r="E875" s="35">
        <v>19940</v>
      </c>
      <c r="F875" s="35">
        <v>20000</v>
      </c>
      <c r="G875" s="35"/>
      <c r="H875" s="35">
        <v>19546.57</v>
      </c>
      <c r="I875" s="35"/>
      <c r="J875" s="35">
        <v>16857</v>
      </c>
      <c r="K875" s="35">
        <v>165.36</v>
      </c>
      <c r="L875" s="35">
        <v>9000.81</v>
      </c>
      <c r="M875" s="35">
        <v>413.4</v>
      </c>
      <c r="N875" s="35">
        <v>22502.03</v>
      </c>
      <c r="O875" s="35">
        <v>661.44</v>
      </c>
      <c r="P875" s="35">
        <v>36003.24</v>
      </c>
    </row>
    <row r="876" spans="1:16">
      <c r="A876" s="32" t="str">
        <f t="shared" si="22"/>
        <v>3950</v>
      </c>
      <c r="B876" s="34">
        <v>39</v>
      </c>
      <c r="C876" s="34">
        <v>50</v>
      </c>
      <c r="D876" s="34"/>
      <c r="E876" s="34">
        <v>19940</v>
      </c>
      <c r="F876" s="34">
        <v>20000</v>
      </c>
      <c r="G876" s="34">
        <v>900</v>
      </c>
      <c r="H876" s="34">
        <v>21032.97</v>
      </c>
      <c r="I876" s="34"/>
      <c r="J876" s="34">
        <v>16286</v>
      </c>
      <c r="K876" s="34">
        <v>168.57</v>
      </c>
      <c r="L876" s="34">
        <v>9439.4</v>
      </c>
      <c r="M876" s="34">
        <v>421.43</v>
      </c>
      <c r="N876" s="34">
        <v>23598.51</v>
      </c>
      <c r="O876" s="34">
        <v>674.28</v>
      </c>
      <c r="P876" s="34">
        <v>37757.620000000003</v>
      </c>
    </row>
    <row r="877" spans="1:16">
      <c r="A877" s="32" t="str">
        <f t="shared" si="22"/>
        <v>4051</v>
      </c>
      <c r="B877" s="35">
        <v>40</v>
      </c>
      <c r="C877" s="35">
        <v>51</v>
      </c>
      <c r="D877" s="35"/>
      <c r="E877" s="35">
        <v>19940</v>
      </c>
      <c r="F877" s="35">
        <v>20000</v>
      </c>
      <c r="G877" s="35"/>
      <c r="H877" s="35">
        <v>21663.96</v>
      </c>
      <c r="I877" s="35"/>
      <c r="J877" s="35">
        <v>16600</v>
      </c>
      <c r="K877" s="35">
        <v>162.86000000000001</v>
      </c>
      <c r="L877" s="35">
        <v>9885.4500000000007</v>
      </c>
      <c r="M877" s="35">
        <v>407.15</v>
      </c>
      <c r="N877" s="35">
        <v>24713.62</v>
      </c>
      <c r="O877" s="35">
        <v>651.44000000000005</v>
      </c>
      <c r="P877" s="35">
        <v>39541.79</v>
      </c>
    </row>
    <row r="878" spans="1:16">
      <c r="A878" s="32" t="str">
        <f t="shared" si="22"/>
        <v>4152</v>
      </c>
      <c r="B878" s="34">
        <v>41</v>
      </c>
      <c r="C878" s="34">
        <v>52</v>
      </c>
      <c r="D878" s="34"/>
      <c r="E878" s="34">
        <v>19940</v>
      </c>
      <c r="F878" s="34">
        <v>20000</v>
      </c>
      <c r="G878" s="34"/>
      <c r="H878" s="34">
        <v>22313.88</v>
      </c>
      <c r="I878" s="34"/>
      <c r="J878" s="34">
        <v>16920</v>
      </c>
      <c r="K878" s="34">
        <v>166</v>
      </c>
      <c r="L878" s="34">
        <v>10348.01</v>
      </c>
      <c r="M878" s="34">
        <v>415</v>
      </c>
      <c r="N878" s="34">
        <v>25870.03</v>
      </c>
      <c r="O878" s="34">
        <v>664</v>
      </c>
      <c r="P878" s="34">
        <v>41392.04</v>
      </c>
    </row>
    <row r="879" spans="1:16">
      <c r="A879" s="32" t="str">
        <f t="shared" si="22"/>
        <v>4253</v>
      </c>
      <c r="B879" s="35">
        <v>42</v>
      </c>
      <c r="C879" s="35">
        <v>53</v>
      </c>
      <c r="D879" s="35"/>
      <c r="E879" s="35">
        <v>19940</v>
      </c>
      <c r="F879" s="35">
        <v>20000</v>
      </c>
      <c r="G879" s="35">
        <v>900</v>
      </c>
      <c r="H879" s="35">
        <v>23883.3</v>
      </c>
      <c r="I879" s="35"/>
      <c r="J879" s="35">
        <v>16346</v>
      </c>
      <c r="K879" s="35">
        <v>169.2</v>
      </c>
      <c r="L879" s="35">
        <v>10827.65</v>
      </c>
      <c r="M879" s="35">
        <v>423</v>
      </c>
      <c r="N879" s="35">
        <v>27069.13</v>
      </c>
      <c r="O879" s="35">
        <v>676.8</v>
      </c>
      <c r="P879" s="35">
        <v>43310.6</v>
      </c>
    </row>
    <row r="880" spans="1:16">
      <c r="A880" s="32" t="str">
        <f t="shared" si="22"/>
        <v>4354</v>
      </c>
      <c r="B880" s="34">
        <v>43</v>
      </c>
      <c r="C880" s="34">
        <v>54</v>
      </c>
      <c r="D880" s="34"/>
      <c r="E880" s="34">
        <v>19940</v>
      </c>
      <c r="F880" s="34">
        <v>20000</v>
      </c>
      <c r="G880" s="34"/>
      <c r="H880" s="34">
        <v>24599.79</v>
      </c>
      <c r="I880" s="34"/>
      <c r="J880" s="34">
        <v>16657</v>
      </c>
      <c r="K880" s="34">
        <v>163.46</v>
      </c>
      <c r="L880" s="34">
        <v>11315.94</v>
      </c>
      <c r="M880" s="34">
        <v>408.65</v>
      </c>
      <c r="N880" s="34">
        <v>28289.85</v>
      </c>
      <c r="O880" s="34">
        <v>653.84</v>
      </c>
      <c r="P880" s="34">
        <v>45263.76</v>
      </c>
    </row>
    <row r="881" spans="1:16">
      <c r="A881" s="32" t="str">
        <f t="shared" si="22"/>
        <v>4455</v>
      </c>
      <c r="B881" s="35">
        <v>44</v>
      </c>
      <c r="C881" s="35">
        <v>55</v>
      </c>
      <c r="D881" s="35"/>
      <c r="E881" s="35">
        <v>19940</v>
      </c>
      <c r="F881" s="35">
        <v>20000</v>
      </c>
      <c r="G881" s="35"/>
      <c r="H881" s="35">
        <v>25337.79</v>
      </c>
      <c r="I881" s="35"/>
      <c r="J881" s="35">
        <v>16975</v>
      </c>
      <c r="K881" s="35">
        <v>166.57</v>
      </c>
      <c r="L881" s="35">
        <v>11821.99</v>
      </c>
      <c r="M881" s="35">
        <v>416.43</v>
      </c>
      <c r="N881" s="35">
        <v>29554.97</v>
      </c>
      <c r="O881" s="35">
        <v>666.28</v>
      </c>
      <c r="P881" s="35">
        <v>47287.95</v>
      </c>
    </row>
    <row r="882" spans="1:16">
      <c r="A882" s="32" t="str">
        <f t="shared" si="22"/>
        <v>4556</v>
      </c>
      <c r="B882" s="34">
        <v>45</v>
      </c>
      <c r="C882" s="34">
        <v>56</v>
      </c>
      <c r="D882" s="34"/>
      <c r="E882" s="34">
        <v>19940</v>
      </c>
      <c r="F882" s="34">
        <v>20000</v>
      </c>
      <c r="G882" s="34">
        <v>900</v>
      </c>
      <c r="H882" s="34">
        <v>26997.919999999998</v>
      </c>
      <c r="I882" s="34"/>
      <c r="J882" s="34">
        <v>16398</v>
      </c>
      <c r="K882" s="34">
        <v>169.75</v>
      </c>
      <c r="L882" s="34">
        <v>12346.4</v>
      </c>
      <c r="M882" s="34">
        <v>424.38</v>
      </c>
      <c r="N882" s="34">
        <v>30865.99</v>
      </c>
      <c r="O882" s="34">
        <v>679</v>
      </c>
      <c r="P882" s="34">
        <v>49385.59</v>
      </c>
    </row>
    <row r="883" spans="1:16">
      <c r="A883" s="32" t="str">
        <f t="shared" si="22"/>
        <v>4657</v>
      </c>
      <c r="B883" s="35">
        <v>46</v>
      </c>
      <c r="C883" s="35">
        <v>57</v>
      </c>
      <c r="D883" s="35"/>
      <c r="E883" s="35">
        <v>19940</v>
      </c>
      <c r="F883" s="35">
        <v>20000</v>
      </c>
      <c r="G883" s="35"/>
      <c r="H883" s="35">
        <v>27807.86</v>
      </c>
      <c r="I883" s="35"/>
      <c r="J883" s="35">
        <v>16705</v>
      </c>
      <c r="K883" s="35">
        <v>163.98</v>
      </c>
      <c r="L883" s="35">
        <v>12880.77</v>
      </c>
      <c r="M883" s="35">
        <v>409.95</v>
      </c>
      <c r="N883" s="35">
        <v>32201.919999999998</v>
      </c>
      <c r="O883" s="35">
        <v>655.92</v>
      </c>
      <c r="P883" s="35">
        <v>51523.08</v>
      </c>
    </row>
    <row r="884" spans="1:16">
      <c r="A884" s="32" t="str">
        <f t="shared" si="22"/>
        <v>4758</v>
      </c>
      <c r="B884" s="34">
        <v>47</v>
      </c>
      <c r="C884" s="34">
        <v>58</v>
      </c>
      <c r="D884" s="34"/>
      <c r="E884" s="34">
        <v>19940</v>
      </c>
      <c r="F884" s="34">
        <v>20000</v>
      </c>
      <c r="G884" s="34"/>
      <c r="H884" s="34">
        <v>28642.09</v>
      </c>
      <c r="I884" s="34"/>
      <c r="J884" s="34">
        <v>17018</v>
      </c>
      <c r="K884" s="34">
        <v>167.05</v>
      </c>
      <c r="L884" s="34">
        <v>13434.24</v>
      </c>
      <c r="M884" s="34">
        <v>417.63</v>
      </c>
      <c r="N884" s="34">
        <v>33585.61</v>
      </c>
      <c r="O884" s="34">
        <v>668.2</v>
      </c>
      <c r="P884" s="34">
        <v>53736.97</v>
      </c>
    </row>
    <row r="885" spans="1:16">
      <c r="A885" s="32" t="str">
        <f t="shared" si="22"/>
        <v>4859</v>
      </c>
      <c r="B885" s="35">
        <v>48</v>
      </c>
      <c r="C885" s="35">
        <v>59</v>
      </c>
      <c r="D885" s="35"/>
      <c r="E885" s="35">
        <v>19940</v>
      </c>
      <c r="F885" s="35">
        <v>20000</v>
      </c>
      <c r="G885" s="35">
        <v>900</v>
      </c>
      <c r="H885" s="35">
        <v>30401.360000000001</v>
      </c>
      <c r="I885" s="35"/>
      <c r="J885" s="35">
        <v>16438</v>
      </c>
      <c r="K885" s="35">
        <v>170.18</v>
      </c>
      <c r="L885" s="35">
        <v>14007.45</v>
      </c>
      <c r="M885" s="35">
        <v>425.45</v>
      </c>
      <c r="N885" s="35">
        <v>35018.629999999997</v>
      </c>
      <c r="O885" s="35">
        <v>680.72</v>
      </c>
      <c r="P885" s="35">
        <v>56029.8</v>
      </c>
    </row>
    <row r="886" spans="1:16">
      <c r="A886" s="32" t="str">
        <f t="shared" si="22"/>
        <v>4960</v>
      </c>
      <c r="B886" s="34">
        <v>49</v>
      </c>
      <c r="C886" s="34">
        <v>60</v>
      </c>
      <c r="D886" s="34"/>
      <c r="E886" s="34">
        <v>19940</v>
      </c>
      <c r="F886" s="34">
        <v>20000</v>
      </c>
      <c r="G886" s="34"/>
      <c r="H886" s="34">
        <v>31313.4</v>
      </c>
      <c r="I886" s="34"/>
      <c r="J886" s="34">
        <v>16738</v>
      </c>
      <c r="K886" s="34">
        <v>164.38</v>
      </c>
      <c r="L886" s="34">
        <v>14592.05</v>
      </c>
      <c r="M886" s="34">
        <v>410.95</v>
      </c>
      <c r="N886" s="34">
        <v>36480.129999999997</v>
      </c>
      <c r="O886" s="34">
        <v>657.52</v>
      </c>
      <c r="P886" s="34">
        <v>58368.22</v>
      </c>
    </row>
    <row r="887" spans="1:16">
      <c r="A887" s="32" t="str">
        <f t="shared" si="22"/>
        <v>5061</v>
      </c>
      <c r="B887" s="35">
        <v>50</v>
      </c>
      <c r="C887" s="35">
        <v>61</v>
      </c>
      <c r="D887" s="35"/>
      <c r="E887" s="35">
        <v>19940</v>
      </c>
      <c r="F887" s="35">
        <v>20000</v>
      </c>
      <c r="G887" s="35"/>
      <c r="H887" s="35">
        <v>32252.799999999999</v>
      </c>
      <c r="I887" s="35"/>
      <c r="J887" s="35">
        <v>17044</v>
      </c>
      <c r="K887" s="35">
        <v>167.38</v>
      </c>
      <c r="L887" s="35">
        <v>15197.2</v>
      </c>
      <c r="M887" s="35">
        <v>418.45</v>
      </c>
      <c r="N887" s="35">
        <v>37992.99</v>
      </c>
      <c r="O887" s="35">
        <v>669.52</v>
      </c>
      <c r="P887" s="35">
        <v>60788.78</v>
      </c>
    </row>
    <row r="888" spans="1:16">
      <c r="A888" s="32" t="str">
        <f t="shared" si="22"/>
        <v>5162</v>
      </c>
      <c r="B888" s="34">
        <v>51</v>
      </c>
      <c r="C888" s="34">
        <v>62</v>
      </c>
      <c r="D888" s="34"/>
      <c r="E888" s="34">
        <v>19940</v>
      </c>
      <c r="F888" s="34">
        <v>20000</v>
      </c>
      <c r="G888" s="34">
        <v>900</v>
      </c>
      <c r="H888" s="34">
        <v>34120.379999999997</v>
      </c>
      <c r="I888" s="34"/>
      <c r="J888" s="34">
        <v>16457</v>
      </c>
      <c r="K888" s="34">
        <v>170.44</v>
      </c>
      <c r="L888" s="34">
        <v>15823.55</v>
      </c>
      <c r="M888" s="34">
        <v>426.1</v>
      </c>
      <c r="N888" s="34">
        <v>39558.879999999997</v>
      </c>
      <c r="O888" s="34">
        <v>681.76</v>
      </c>
      <c r="P888" s="34">
        <v>63294.21</v>
      </c>
    </row>
    <row r="889" spans="1:16">
      <c r="A889" s="32" t="str">
        <f t="shared" si="22"/>
        <v>5263</v>
      </c>
      <c r="B889" s="35">
        <v>52</v>
      </c>
      <c r="C889" s="35">
        <v>63</v>
      </c>
      <c r="D889" s="35"/>
      <c r="E889" s="35">
        <v>19940</v>
      </c>
      <c r="F889" s="35">
        <v>20000</v>
      </c>
      <c r="G889" s="35"/>
      <c r="H889" s="35">
        <v>35144</v>
      </c>
      <c r="I889" s="35"/>
      <c r="J889" s="35">
        <v>16748</v>
      </c>
      <c r="K889" s="35">
        <v>164.57</v>
      </c>
      <c r="L889" s="35">
        <v>16462.830000000002</v>
      </c>
      <c r="M889" s="35">
        <v>411.43</v>
      </c>
      <c r="N889" s="35">
        <v>41157.07</v>
      </c>
      <c r="O889" s="35">
        <v>658.28</v>
      </c>
      <c r="P889" s="35">
        <v>65851.31</v>
      </c>
    </row>
    <row r="890" spans="1:16">
      <c r="A890" s="32" t="str">
        <f t="shared" si="22"/>
        <v>5364</v>
      </c>
      <c r="B890" s="34">
        <v>53</v>
      </c>
      <c r="C890" s="34">
        <v>64</v>
      </c>
      <c r="D890" s="34"/>
      <c r="E890" s="34">
        <v>19940</v>
      </c>
      <c r="F890" s="34">
        <v>20000</v>
      </c>
      <c r="G890" s="34"/>
      <c r="H890" s="34">
        <v>36198.32</v>
      </c>
      <c r="I890" s="34"/>
      <c r="J890" s="34">
        <v>17044</v>
      </c>
      <c r="K890" s="34">
        <v>167.48</v>
      </c>
      <c r="L890" s="34">
        <v>17124.189999999999</v>
      </c>
      <c r="M890" s="34">
        <v>418.7</v>
      </c>
      <c r="N890" s="34">
        <v>42810.48</v>
      </c>
      <c r="O890" s="34">
        <v>669.92</v>
      </c>
      <c r="P890" s="34">
        <v>68496.77</v>
      </c>
    </row>
    <row r="891" spans="1:16">
      <c r="A891" s="32" t="str">
        <f t="shared" si="22"/>
        <v>5465</v>
      </c>
      <c r="B891" s="35">
        <v>54</v>
      </c>
      <c r="C891" s="35">
        <v>65</v>
      </c>
      <c r="D891" s="35"/>
      <c r="E891" s="35">
        <v>19940</v>
      </c>
      <c r="F891" s="35">
        <v>20000</v>
      </c>
      <c r="G891" s="35">
        <v>900</v>
      </c>
      <c r="H891" s="35">
        <v>38184.269999999997</v>
      </c>
      <c r="I891" s="35"/>
      <c r="J891" s="35">
        <v>16447</v>
      </c>
      <c r="K891" s="35">
        <v>170.44</v>
      </c>
      <c r="L891" s="35">
        <v>17808.36</v>
      </c>
      <c r="M891" s="35">
        <v>426.1</v>
      </c>
      <c r="N891" s="35">
        <v>44520.9</v>
      </c>
      <c r="O891" s="35">
        <v>681.76</v>
      </c>
      <c r="P891" s="35">
        <v>71233.429999999993</v>
      </c>
    </row>
    <row r="892" spans="1:16">
      <c r="A892" s="32" t="str">
        <f t="shared" si="22"/>
        <v>5566</v>
      </c>
      <c r="B892" s="34">
        <v>55</v>
      </c>
      <c r="C892" s="34">
        <v>66</v>
      </c>
      <c r="D892" s="34"/>
      <c r="E892" s="34">
        <v>19940</v>
      </c>
      <c r="F892" s="34">
        <v>20000</v>
      </c>
      <c r="G892" s="34"/>
      <c r="H892" s="34">
        <v>39329.79</v>
      </c>
      <c r="I892" s="34"/>
      <c r="J892" s="34">
        <v>16724</v>
      </c>
      <c r="K892" s="34">
        <v>164.47</v>
      </c>
      <c r="L892" s="34">
        <v>18507.080000000002</v>
      </c>
      <c r="M892" s="34">
        <v>411.18</v>
      </c>
      <c r="N892" s="34">
        <v>46267.7</v>
      </c>
      <c r="O892" s="34">
        <v>657.88</v>
      </c>
      <c r="P892" s="34">
        <v>74028.320000000007</v>
      </c>
    </row>
    <row r="893" spans="1:16">
      <c r="A893" s="32" t="str">
        <f t="shared" si="22"/>
        <v>5667</v>
      </c>
      <c r="B893" s="35">
        <v>56</v>
      </c>
      <c r="C893" s="35">
        <v>67</v>
      </c>
      <c r="D893" s="35"/>
      <c r="E893" s="35">
        <v>19940</v>
      </c>
      <c r="F893" s="35">
        <v>20000</v>
      </c>
      <c r="G893" s="35"/>
      <c r="H893" s="35">
        <v>40509.69</v>
      </c>
      <c r="I893" s="35"/>
      <c r="J893" s="35">
        <v>17006</v>
      </c>
      <c r="K893" s="35">
        <v>167.24</v>
      </c>
      <c r="L893" s="35">
        <v>19229.53</v>
      </c>
      <c r="M893" s="35">
        <v>418.1</v>
      </c>
      <c r="N893" s="35">
        <v>48073.83</v>
      </c>
      <c r="O893" s="35">
        <v>668.96</v>
      </c>
      <c r="P893" s="35">
        <v>76918.13</v>
      </c>
    </row>
    <row r="894" spans="1:16">
      <c r="A894" s="32" t="str">
        <f t="shared" si="22"/>
        <v>5768</v>
      </c>
      <c r="B894" s="34">
        <v>57</v>
      </c>
      <c r="C894" s="34">
        <v>68</v>
      </c>
      <c r="D894" s="34"/>
      <c r="E894" s="34">
        <v>19940</v>
      </c>
      <c r="F894" s="34">
        <v>20000</v>
      </c>
      <c r="G894" s="34">
        <v>900</v>
      </c>
      <c r="H894" s="34">
        <v>42624.98</v>
      </c>
      <c r="I894" s="34"/>
      <c r="J894" s="34">
        <v>16393</v>
      </c>
      <c r="K894" s="34">
        <v>170.06</v>
      </c>
      <c r="L894" s="34">
        <v>19976.48</v>
      </c>
      <c r="M894" s="34">
        <v>425.15</v>
      </c>
      <c r="N894" s="34">
        <v>49941.19</v>
      </c>
      <c r="O894" s="34">
        <v>680.24</v>
      </c>
      <c r="P894" s="34">
        <v>79905.91</v>
      </c>
    </row>
    <row r="895" spans="1:16">
      <c r="A895" s="32" t="str">
        <f t="shared" si="22"/>
        <v>5869</v>
      </c>
      <c r="B895" s="35">
        <v>58</v>
      </c>
      <c r="C895" s="35">
        <v>69</v>
      </c>
      <c r="D895" s="35"/>
      <c r="E895" s="35">
        <v>19940</v>
      </c>
      <c r="F895" s="35">
        <v>20000</v>
      </c>
      <c r="G895" s="35"/>
      <c r="H895" s="35">
        <v>43903.73</v>
      </c>
      <c r="I895" s="35"/>
      <c r="J895" s="35">
        <v>16649</v>
      </c>
      <c r="K895" s="35">
        <v>163.93</v>
      </c>
      <c r="L895" s="35">
        <v>20739.7</v>
      </c>
      <c r="M895" s="35">
        <v>409.83</v>
      </c>
      <c r="N895" s="35">
        <v>51849.25</v>
      </c>
      <c r="O895" s="35">
        <v>655.72</v>
      </c>
      <c r="P895" s="35">
        <v>82958.81</v>
      </c>
    </row>
    <row r="896" spans="1:16">
      <c r="A896" s="32" t="str">
        <f t="shared" si="22"/>
        <v>5970</v>
      </c>
      <c r="B896" s="34">
        <v>59</v>
      </c>
      <c r="C896" s="34">
        <v>70</v>
      </c>
      <c r="D896" s="34"/>
      <c r="E896" s="34">
        <v>19940</v>
      </c>
      <c r="F896" s="34">
        <v>20000</v>
      </c>
      <c r="G896" s="34"/>
      <c r="H896" s="34">
        <v>45220.84</v>
      </c>
      <c r="I896" s="34"/>
      <c r="J896" s="34">
        <v>16909</v>
      </c>
      <c r="K896" s="34">
        <v>166.49</v>
      </c>
      <c r="L896" s="34">
        <v>21528.38</v>
      </c>
      <c r="M896" s="34">
        <v>416.23</v>
      </c>
      <c r="N896" s="34">
        <v>53820.959999999999</v>
      </c>
      <c r="O896" s="34">
        <v>665.96</v>
      </c>
      <c r="P896" s="34">
        <v>86113.53</v>
      </c>
    </row>
    <row r="897" spans="1:16">
      <c r="A897" s="32" t="str">
        <f t="shared" si="22"/>
        <v>6071</v>
      </c>
      <c r="B897" s="35">
        <v>60</v>
      </c>
      <c r="C897" s="35">
        <v>71</v>
      </c>
      <c r="D897" s="35"/>
      <c r="E897" s="35">
        <v>19940</v>
      </c>
      <c r="F897" s="35">
        <v>20000</v>
      </c>
      <c r="G897" s="35">
        <v>900</v>
      </c>
      <c r="H897" s="35">
        <v>47477.46</v>
      </c>
      <c r="I897" s="35"/>
      <c r="J897" s="35">
        <v>16272</v>
      </c>
      <c r="K897" s="35">
        <v>169.09</v>
      </c>
      <c r="L897" s="35">
        <v>22343.32</v>
      </c>
      <c r="M897" s="35">
        <v>422.73</v>
      </c>
      <c r="N897" s="35">
        <v>55858.31</v>
      </c>
      <c r="O897" s="35">
        <v>676.36</v>
      </c>
      <c r="P897" s="35">
        <v>89373.3</v>
      </c>
    </row>
    <row r="898" spans="1:16">
      <c r="A898" s="32" t="str">
        <f t="shared" si="22"/>
        <v>6172</v>
      </c>
      <c r="B898" s="34">
        <v>61</v>
      </c>
      <c r="C898" s="34">
        <v>72</v>
      </c>
      <c r="D898" s="34"/>
      <c r="E898" s="34">
        <v>19940</v>
      </c>
      <c r="F898" s="34">
        <v>20000</v>
      </c>
      <c r="G898" s="34"/>
      <c r="H898" s="34">
        <v>48901.79</v>
      </c>
      <c r="I898" s="34"/>
      <c r="J898" s="34">
        <v>16497</v>
      </c>
      <c r="K898" s="34">
        <v>162.72</v>
      </c>
      <c r="L898" s="34">
        <v>23176.34</v>
      </c>
      <c r="M898" s="34">
        <v>406.8</v>
      </c>
      <c r="N898" s="34">
        <v>57940.86</v>
      </c>
      <c r="O898" s="34">
        <v>650.88</v>
      </c>
      <c r="P898" s="34">
        <v>92705.38</v>
      </c>
    </row>
    <row r="899" spans="1:16">
      <c r="A899" s="32" t="str">
        <f t="shared" si="22"/>
        <v>6273</v>
      </c>
      <c r="B899" s="35">
        <v>62</v>
      </c>
      <c r="C899" s="35">
        <v>73</v>
      </c>
      <c r="D899" s="35"/>
      <c r="E899" s="35">
        <v>19940</v>
      </c>
      <c r="F899" s="35">
        <v>20000</v>
      </c>
      <c r="G899" s="35"/>
      <c r="H899" s="35">
        <v>50368.84</v>
      </c>
      <c r="I899" s="35"/>
      <c r="J899" s="35">
        <v>16723</v>
      </c>
      <c r="K899" s="35">
        <v>164.97</v>
      </c>
      <c r="L899" s="35">
        <v>24036.6</v>
      </c>
      <c r="M899" s="35">
        <v>412.43</v>
      </c>
      <c r="N899" s="35">
        <v>60091.51</v>
      </c>
      <c r="O899" s="35">
        <v>659.88</v>
      </c>
      <c r="P899" s="35">
        <v>96146.42</v>
      </c>
    </row>
    <row r="900" spans="1:16">
      <c r="A900" s="32" t="str">
        <f t="shared" si="22"/>
        <v>6374</v>
      </c>
      <c r="B900" s="34">
        <v>63</v>
      </c>
      <c r="C900" s="34">
        <v>74</v>
      </c>
      <c r="D900" s="34"/>
      <c r="E900" s="34">
        <v>19940</v>
      </c>
      <c r="F900" s="34">
        <v>20000</v>
      </c>
      <c r="G900" s="34">
        <v>900</v>
      </c>
      <c r="H900" s="34">
        <v>52779.91</v>
      </c>
      <c r="I900" s="34"/>
      <c r="J900" s="34">
        <v>16050</v>
      </c>
      <c r="K900" s="34">
        <v>167.23</v>
      </c>
      <c r="L900" s="34">
        <v>24924.93</v>
      </c>
      <c r="M900" s="34">
        <v>418.08</v>
      </c>
      <c r="N900" s="34">
        <v>62312.33</v>
      </c>
      <c r="O900" s="34">
        <v>668.92</v>
      </c>
      <c r="P900" s="34">
        <v>99699.73</v>
      </c>
    </row>
    <row r="901" spans="1:16">
      <c r="A901" s="32" t="str">
        <f t="shared" si="22"/>
        <v>6475</v>
      </c>
      <c r="B901" s="35">
        <v>64</v>
      </c>
      <c r="C901" s="35">
        <v>75</v>
      </c>
      <c r="D901" s="35"/>
      <c r="E901" s="35">
        <v>19940</v>
      </c>
      <c r="F901" s="35">
        <v>20000</v>
      </c>
      <c r="G901" s="35"/>
      <c r="H901" s="35">
        <v>54363.3</v>
      </c>
      <c r="I901" s="35"/>
      <c r="J901" s="35">
        <v>16225</v>
      </c>
      <c r="K901" s="35">
        <v>160.5</v>
      </c>
      <c r="L901" s="35">
        <v>25833.18</v>
      </c>
      <c r="M901" s="35">
        <v>401.25</v>
      </c>
      <c r="N901" s="35">
        <v>64582.95</v>
      </c>
      <c r="O901" s="35">
        <v>642</v>
      </c>
      <c r="P901" s="35">
        <v>103332.72</v>
      </c>
    </row>
    <row r="902" spans="1:16">
      <c r="A902" s="32" t="str">
        <f t="shared" ref="A902:A906" si="23">B902&amp;C902</f>
        <v>6576</v>
      </c>
      <c r="B902" s="34">
        <v>65</v>
      </c>
      <c r="C902" s="34">
        <v>76</v>
      </c>
      <c r="D902" s="34"/>
      <c r="E902" s="34">
        <v>19940</v>
      </c>
      <c r="F902" s="34">
        <v>20000</v>
      </c>
      <c r="G902" s="34"/>
      <c r="H902" s="34">
        <v>55994.2</v>
      </c>
      <c r="I902" s="34"/>
      <c r="J902" s="34">
        <v>16397</v>
      </c>
      <c r="K902" s="34">
        <v>162.25</v>
      </c>
      <c r="L902" s="34">
        <v>26770.43</v>
      </c>
      <c r="M902" s="34">
        <v>405.63</v>
      </c>
      <c r="N902" s="34">
        <v>66926.06</v>
      </c>
      <c r="O902" s="34">
        <v>649</v>
      </c>
      <c r="P902" s="34">
        <v>107081.7</v>
      </c>
    </row>
    <row r="903" spans="1:16">
      <c r="A903" s="32" t="str">
        <f t="shared" si="23"/>
        <v>6677</v>
      </c>
      <c r="B903" s="35">
        <v>66</v>
      </c>
      <c r="C903" s="35">
        <v>77</v>
      </c>
      <c r="D903" s="35"/>
      <c r="E903" s="35">
        <v>19940</v>
      </c>
      <c r="F903" s="35">
        <v>20000</v>
      </c>
      <c r="G903" s="35">
        <v>900</v>
      </c>
      <c r="H903" s="35">
        <v>58574.03</v>
      </c>
      <c r="I903" s="35"/>
      <c r="J903" s="35">
        <v>15663</v>
      </c>
      <c r="K903" s="35">
        <v>163.97</v>
      </c>
      <c r="L903" s="35">
        <v>27737.51</v>
      </c>
      <c r="M903" s="35">
        <v>409.93</v>
      </c>
      <c r="N903" s="35">
        <v>69343.77</v>
      </c>
      <c r="O903" s="35">
        <v>655.88</v>
      </c>
      <c r="P903" s="35">
        <v>110950.03</v>
      </c>
    </row>
    <row r="904" spans="1:16">
      <c r="A904" s="32" t="str">
        <f t="shared" si="23"/>
        <v>6778</v>
      </c>
      <c r="B904" s="34">
        <v>67</v>
      </c>
      <c r="C904" s="34">
        <v>78</v>
      </c>
      <c r="D904" s="34"/>
      <c r="E904" s="34">
        <v>19940</v>
      </c>
      <c r="F904" s="34">
        <v>20000</v>
      </c>
      <c r="G904" s="34"/>
      <c r="H904" s="34">
        <v>60331.25</v>
      </c>
      <c r="I904" s="34"/>
      <c r="J904" s="34">
        <v>15759</v>
      </c>
      <c r="K904" s="34">
        <v>156.63</v>
      </c>
      <c r="L904" s="34">
        <v>28726.26</v>
      </c>
      <c r="M904" s="34">
        <v>391.58</v>
      </c>
      <c r="N904" s="34">
        <v>71815.66</v>
      </c>
      <c r="O904" s="34">
        <v>626.52</v>
      </c>
      <c r="P904" s="34">
        <v>114905.06</v>
      </c>
    </row>
    <row r="905" spans="1:16">
      <c r="A905" s="32" t="str">
        <f t="shared" si="23"/>
        <v>6879</v>
      </c>
      <c r="B905" s="35">
        <v>68</v>
      </c>
      <c r="C905" s="35">
        <v>79</v>
      </c>
      <c r="D905" s="35"/>
      <c r="E905" s="35">
        <v>19940</v>
      </c>
      <c r="F905" s="35">
        <v>20000</v>
      </c>
      <c r="G905" s="35"/>
      <c r="H905" s="35">
        <v>62141.19</v>
      </c>
      <c r="I905" s="35"/>
      <c r="J905" s="35">
        <v>15839</v>
      </c>
      <c r="K905" s="35">
        <v>157.59</v>
      </c>
      <c r="L905" s="35">
        <v>29745.64</v>
      </c>
      <c r="M905" s="35">
        <v>393.98</v>
      </c>
      <c r="N905" s="35">
        <v>74364.100000000006</v>
      </c>
      <c r="O905" s="35">
        <v>630.36</v>
      </c>
      <c r="P905" s="35">
        <v>118982.57</v>
      </c>
    </row>
    <row r="906" spans="1:16">
      <c r="A906" s="32" t="str">
        <f t="shared" si="23"/>
        <v>6980</v>
      </c>
      <c r="B906" s="34">
        <v>69</v>
      </c>
      <c r="C906" s="34">
        <v>80</v>
      </c>
      <c r="D906" s="34"/>
      <c r="E906" s="34">
        <v>19940</v>
      </c>
      <c r="F906" s="34">
        <v>20000</v>
      </c>
      <c r="G906" s="34">
        <v>900</v>
      </c>
      <c r="H906" s="34">
        <v>64905.42</v>
      </c>
      <c r="I906" s="34">
        <v>15000</v>
      </c>
      <c r="J906" s="34">
        <v>15900</v>
      </c>
      <c r="K906" s="34">
        <v>158.38999999999999</v>
      </c>
      <c r="L906" s="34">
        <v>30796.400000000001</v>
      </c>
      <c r="M906" s="34">
        <v>395.98</v>
      </c>
      <c r="N906" s="34">
        <v>76991</v>
      </c>
      <c r="O906" s="34">
        <v>633.55999999999995</v>
      </c>
      <c r="P906" s="34">
        <v>123185.60000000001</v>
      </c>
    </row>
    <row r="907" spans="1:16" ht="54">
      <c r="B907" s="33" t="s">
        <v>27</v>
      </c>
      <c r="C907" s="33" t="s">
        <v>13</v>
      </c>
      <c r="D907" s="33" t="s">
        <v>14</v>
      </c>
      <c r="E907" s="33" t="s">
        <v>15</v>
      </c>
      <c r="F907" s="33" t="s">
        <v>16</v>
      </c>
      <c r="G907" s="33" t="s">
        <v>17</v>
      </c>
      <c r="H907" s="33" t="s">
        <v>18</v>
      </c>
      <c r="I907" s="33" t="s">
        <v>19</v>
      </c>
      <c r="J907" s="33" t="s">
        <v>20</v>
      </c>
      <c r="K907" s="33" t="s">
        <v>21</v>
      </c>
      <c r="L907" s="33" t="s">
        <v>22</v>
      </c>
      <c r="M907" s="33" t="s">
        <v>23</v>
      </c>
      <c r="N907" s="33" t="s">
        <v>24</v>
      </c>
      <c r="O907" s="33" t="s">
        <v>25</v>
      </c>
      <c r="P907" s="33" t="s">
        <v>26</v>
      </c>
    </row>
    <row r="908" spans="1:16">
      <c r="A908" s="32" t="str">
        <f t="shared" ref="A908:A971" si="24">B908&amp;C908</f>
        <v>113</v>
      </c>
      <c r="B908" s="34">
        <v>1</v>
      </c>
      <c r="C908" s="34">
        <v>13</v>
      </c>
      <c r="D908" s="34">
        <v>1986</v>
      </c>
      <c r="E908" s="34">
        <v>1986</v>
      </c>
      <c r="F908" s="34">
        <v>20000</v>
      </c>
      <c r="G908" s="34"/>
      <c r="H908" s="34"/>
      <c r="I908" s="34"/>
      <c r="J908" s="34">
        <v>893.7</v>
      </c>
      <c r="K908" s="34">
        <v>10.92</v>
      </c>
      <c r="L908" s="34">
        <v>10.92</v>
      </c>
      <c r="M908" s="34">
        <v>27.31</v>
      </c>
      <c r="N908" s="34">
        <v>27.31</v>
      </c>
      <c r="O908" s="34">
        <v>43.69</v>
      </c>
      <c r="P908" s="34">
        <v>43.69</v>
      </c>
    </row>
    <row r="909" spans="1:16">
      <c r="A909" s="32" t="str">
        <f t="shared" si="24"/>
        <v>214</v>
      </c>
      <c r="B909" s="35">
        <v>2</v>
      </c>
      <c r="C909" s="35">
        <v>14</v>
      </c>
      <c r="D909" s="35">
        <v>1986</v>
      </c>
      <c r="E909" s="35">
        <v>3972</v>
      </c>
      <c r="F909" s="35">
        <v>20000</v>
      </c>
      <c r="G909" s="35"/>
      <c r="H909" s="35"/>
      <c r="I909" s="35"/>
      <c r="J909" s="35">
        <v>2434</v>
      </c>
      <c r="K909" s="35">
        <v>25.99</v>
      </c>
      <c r="L909" s="35">
        <v>37.24</v>
      </c>
      <c r="M909" s="35">
        <v>64.959999999999994</v>
      </c>
      <c r="N909" s="35">
        <v>93.09</v>
      </c>
      <c r="O909" s="35">
        <v>103.94</v>
      </c>
      <c r="P909" s="35">
        <v>148.94</v>
      </c>
    </row>
    <row r="910" spans="1:16">
      <c r="A910" s="32" t="str">
        <f t="shared" si="24"/>
        <v>315</v>
      </c>
      <c r="B910" s="34">
        <v>3</v>
      </c>
      <c r="C910" s="34">
        <v>15</v>
      </c>
      <c r="D910" s="34">
        <v>1986</v>
      </c>
      <c r="E910" s="34">
        <v>5958</v>
      </c>
      <c r="F910" s="34">
        <v>20000</v>
      </c>
      <c r="G910" s="34">
        <v>900</v>
      </c>
      <c r="H910" s="34">
        <v>900</v>
      </c>
      <c r="I910" s="34"/>
      <c r="J910" s="34">
        <v>3081</v>
      </c>
      <c r="K910" s="34">
        <v>41.36</v>
      </c>
      <c r="L910" s="34">
        <v>79.709999999999994</v>
      </c>
      <c r="M910" s="34">
        <v>103.39</v>
      </c>
      <c r="N910" s="34">
        <v>199.27</v>
      </c>
      <c r="O910" s="34">
        <v>165.42</v>
      </c>
      <c r="P910" s="34">
        <v>318.83</v>
      </c>
    </row>
    <row r="911" spans="1:16">
      <c r="A911" s="32" t="str">
        <f t="shared" si="24"/>
        <v>416</v>
      </c>
      <c r="B911" s="35">
        <v>4</v>
      </c>
      <c r="C911" s="35">
        <v>16</v>
      </c>
      <c r="D911" s="35">
        <v>1986</v>
      </c>
      <c r="E911" s="35">
        <v>7944</v>
      </c>
      <c r="F911" s="35">
        <v>20000</v>
      </c>
      <c r="G911" s="35"/>
      <c r="H911" s="35">
        <v>927</v>
      </c>
      <c r="I911" s="35"/>
      <c r="J911" s="35">
        <v>4943</v>
      </c>
      <c r="K911" s="35">
        <v>51.6</v>
      </c>
      <c r="L911" s="35">
        <v>133.69999999999999</v>
      </c>
      <c r="M911" s="35">
        <v>129</v>
      </c>
      <c r="N911" s="35">
        <v>334.25</v>
      </c>
      <c r="O911" s="35">
        <v>206.4</v>
      </c>
      <c r="P911" s="35">
        <v>534.79999999999995</v>
      </c>
    </row>
    <row r="912" spans="1:16">
      <c r="A912" s="32" t="str">
        <f t="shared" si="24"/>
        <v>517</v>
      </c>
      <c r="B912" s="34">
        <v>5</v>
      </c>
      <c r="C912" s="34">
        <v>17</v>
      </c>
      <c r="D912" s="34">
        <v>1986</v>
      </c>
      <c r="E912" s="34">
        <v>9930</v>
      </c>
      <c r="F912" s="34">
        <v>20000</v>
      </c>
      <c r="G912" s="34"/>
      <c r="H912" s="34">
        <v>954.81</v>
      </c>
      <c r="I912" s="34"/>
      <c r="J912" s="34">
        <v>6880</v>
      </c>
      <c r="K912" s="34">
        <v>71.05</v>
      </c>
      <c r="L912" s="34">
        <v>208.76</v>
      </c>
      <c r="M912" s="34">
        <v>177.62</v>
      </c>
      <c r="N912" s="34">
        <v>521.9</v>
      </c>
      <c r="O912" s="34">
        <v>284.2</v>
      </c>
      <c r="P912" s="34">
        <v>835.04</v>
      </c>
    </row>
    <row r="913" spans="1:16">
      <c r="A913" s="32" t="str">
        <f t="shared" si="24"/>
        <v>618</v>
      </c>
      <c r="B913" s="35">
        <v>6</v>
      </c>
      <c r="C913" s="35">
        <v>18</v>
      </c>
      <c r="D913" s="35">
        <v>1986</v>
      </c>
      <c r="E913" s="35">
        <v>11916</v>
      </c>
      <c r="F913" s="35">
        <v>20000</v>
      </c>
      <c r="G913" s="35">
        <v>900</v>
      </c>
      <c r="H913" s="35">
        <v>1883.45</v>
      </c>
      <c r="I913" s="35"/>
      <c r="J913" s="35">
        <v>8031</v>
      </c>
      <c r="K913" s="35">
        <v>90.89</v>
      </c>
      <c r="L913" s="35">
        <v>305.91000000000003</v>
      </c>
      <c r="M913" s="35">
        <v>227.22</v>
      </c>
      <c r="N913" s="35">
        <v>764.78</v>
      </c>
      <c r="O913" s="35">
        <v>363.56</v>
      </c>
      <c r="P913" s="35">
        <v>1223.6500000000001</v>
      </c>
    </row>
    <row r="914" spans="1:16">
      <c r="A914" s="32" t="str">
        <f t="shared" si="24"/>
        <v>719</v>
      </c>
      <c r="B914" s="34">
        <v>7</v>
      </c>
      <c r="C914" s="34">
        <v>19</v>
      </c>
      <c r="D914" s="34">
        <v>1986</v>
      </c>
      <c r="E914" s="34">
        <v>13902</v>
      </c>
      <c r="F914" s="34">
        <v>20000</v>
      </c>
      <c r="G914" s="34"/>
      <c r="H914" s="34">
        <v>1939.96</v>
      </c>
      <c r="I914" s="34"/>
      <c r="J914" s="34">
        <v>10100</v>
      </c>
      <c r="K914" s="34">
        <v>102.13</v>
      </c>
      <c r="L914" s="34">
        <v>417.22</v>
      </c>
      <c r="M914" s="34">
        <v>255.32</v>
      </c>
      <c r="N914" s="34">
        <v>1043.05</v>
      </c>
      <c r="O914" s="34">
        <v>408.52</v>
      </c>
      <c r="P914" s="34">
        <v>1668.88</v>
      </c>
    </row>
    <row r="915" spans="1:16">
      <c r="A915" s="32" t="str">
        <f t="shared" si="24"/>
        <v>820</v>
      </c>
      <c r="B915" s="35">
        <v>8</v>
      </c>
      <c r="C915" s="35">
        <v>20</v>
      </c>
      <c r="D915" s="35">
        <v>1986</v>
      </c>
      <c r="E915" s="35">
        <v>15888</v>
      </c>
      <c r="F915" s="35">
        <v>20000</v>
      </c>
      <c r="G915" s="35"/>
      <c r="H915" s="35">
        <v>1998.16</v>
      </c>
      <c r="I915" s="35"/>
      <c r="J915" s="35">
        <v>12251</v>
      </c>
      <c r="K915" s="35">
        <v>122.59</v>
      </c>
      <c r="L915" s="35">
        <v>552.33000000000004</v>
      </c>
      <c r="M915" s="35">
        <v>306.47000000000003</v>
      </c>
      <c r="N915" s="35">
        <v>1380.81</v>
      </c>
      <c r="O915" s="35">
        <v>490.36</v>
      </c>
      <c r="P915" s="35">
        <v>2209.3000000000002</v>
      </c>
    </row>
    <row r="916" spans="1:16">
      <c r="A916" s="32" t="str">
        <f t="shared" si="24"/>
        <v>921</v>
      </c>
      <c r="B916" s="34">
        <v>9</v>
      </c>
      <c r="C916" s="34">
        <v>21</v>
      </c>
      <c r="D916" s="34">
        <v>1986</v>
      </c>
      <c r="E916" s="34">
        <v>17874</v>
      </c>
      <c r="F916" s="34">
        <v>20000</v>
      </c>
      <c r="G916" s="34">
        <v>900</v>
      </c>
      <c r="H916" s="34">
        <v>2958.1</v>
      </c>
      <c r="I916" s="34"/>
      <c r="J916" s="34">
        <v>13594</v>
      </c>
      <c r="K916" s="34">
        <v>143.47999999999999</v>
      </c>
      <c r="L916" s="34">
        <v>712.38</v>
      </c>
      <c r="M916" s="34">
        <v>358.7</v>
      </c>
      <c r="N916" s="34">
        <v>1780.94</v>
      </c>
      <c r="O916" s="34">
        <v>573.91999999999996</v>
      </c>
      <c r="P916" s="34">
        <v>2849.5</v>
      </c>
    </row>
    <row r="917" spans="1:16">
      <c r="A917" s="32" t="str">
        <f t="shared" si="24"/>
        <v>1022</v>
      </c>
      <c r="B917" s="35">
        <v>10</v>
      </c>
      <c r="C917" s="35">
        <v>22</v>
      </c>
      <c r="D917" s="35">
        <v>1986</v>
      </c>
      <c r="E917" s="35">
        <v>19860</v>
      </c>
      <c r="F917" s="35">
        <v>20000</v>
      </c>
      <c r="G917" s="35"/>
      <c r="H917" s="35">
        <v>3046.84</v>
      </c>
      <c r="I917" s="35"/>
      <c r="J917" s="35">
        <v>15888</v>
      </c>
      <c r="K917" s="35">
        <v>155.79</v>
      </c>
      <c r="L917" s="35">
        <v>889.54</v>
      </c>
      <c r="M917" s="35">
        <v>389.47</v>
      </c>
      <c r="N917" s="35">
        <v>2223.84</v>
      </c>
      <c r="O917" s="35">
        <v>623.16</v>
      </c>
      <c r="P917" s="35">
        <v>3558.15</v>
      </c>
    </row>
    <row r="918" spans="1:16">
      <c r="A918" s="32" t="str">
        <f t="shared" si="24"/>
        <v>1123</v>
      </c>
      <c r="B918" s="34">
        <v>11</v>
      </c>
      <c r="C918" s="34">
        <v>23</v>
      </c>
      <c r="D918" s="34"/>
      <c r="E918" s="34">
        <v>19860</v>
      </c>
      <c r="F918" s="34">
        <v>20000</v>
      </c>
      <c r="G918" s="34"/>
      <c r="H918" s="34">
        <v>3138.25</v>
      </c>
      <c r="I918" s="34"/>
      <c r="J918" s="34">
        <v>16203</v>
      </c>
      <c r="K918" s="34">
        <v>158.88</v>
      </c>
      <c r="L918" s="34">
        <v>1075.0999999999999</v>
      </c>
      <c r="M918" s="34">
        <v>397.2</v>
      </c>
      <c r="N918" s="34">
        <v>2687.76</v>
      </c>
      <c r="O918" s="34">
        <v>635.52</v>
      </c>
      <c r="P918" s="34">
        <v>4300.41</v>
      </c>
    </row>
    <row r="919" spans="1:16">
      <c r="A919" s="32" t="str">
        <f t="shared" si="24"/>
        <v>1224</v>
      </c>
      <c r="B919" s="35">
        <v>12</v>
      </c>
      <c r="C919" s="35">
        <v>24</v>
      </c>
      <c r="D919" s="35"/>
      <c r="E919" s="35">
        <v>19860</v>
      </c>
      <c r="F919" s="35">
        <v>20000</v>
      </c>
      <c r="G919" s="35">
        <v>900</v>
      </c>
      <c r="H919" s="35">
        <v>4132.3999999999996</v>
      </c>
      <c r="I919" s="35"/>
      <c r="J919" s="35">
        <v>15626</v>
      </c>
      <c r="K919" s="35">
        <v>162.03</v>
      </c>
      <c r="L919" s="35">
        <v>1269.3900000000001</v>
      </c>
      <c r="M919" s="35">
        <v>405.08</v>
      </c>
      <c r="N919" s="35">
        <v>3173.46</v>
      </c>
      <c r="O919" s="35">
        <v>648.12</v>
      </c>
      <c r="P919" s="35">
        <v>5077.54</v>
      </c>
    </row>
    <row r="920" spans="1:16">
      <c r="A920" s="32" t="str">
        <f t="shared" si="24"/>
        <v>1325</v>
      </c>
      <c r="B920" s="34">
        <v>13</v>
      </c>
      <c r="C920" s="34">
        <v>25</v>
      </c>
      <c r="D920" s="34"/>
      <c r="E920" s="34">
        <v>19860</v>
      </c>
      <c r="F920" s="34">
        <v>20000</v>
      </c>
      <c r="G920" s="34"/>
      <c r="H920" s="34">
        <v>4256.37</v>
      </c>
      <c r="I920" s="34"/>
      <c r="J920" s="34">
        <v>15936</v>
      </c>
      <c r="K920" s="34">
        <v>156.26</v>
      </c>
      <c r="L920" s="34">
        <v>1463.73</v>
      </c>
      <c r="M920" s="34">
        <v>390.65</v>
      </c>
      <c r="N920" s="34">
        <v>3659.32</v>
      </c>
      <c r="O920" s="34">
        <v>625.04</v>
      </c>
      <c r="P920" s="34">
        <v>5854.91</v>
      </c>
    </row>
    <row r="921" spans="1:16">
      <c r="A921" s="32" t="str">
        <f t="shared" si="24"/>
        <v>1426</v>
      </c>
      <c r="B921" s="35">
        <v>14</v>
      </c>
      <c r="C921" s="35">
        <v>26</v>
      </c>
      <c r="D921" s="35"/>
      <c r="E921" s="35">
        <v>19860</v>
      </c>
      <c r="F921" s="35">
        <v>20000</v>
      </c>
      <c r="G921" s="35"/>
      <c r="H921" s="35">
        <v>4384.0600000000004</v>
      </c>
      <c r="I921" s="35"/>
      <c r="J921" s="35">
        <v>16253</v>
      </c>
      <c r="K921" s="35">
        <v>159.36000000000001</v>
      </c>
      <c r="L921" s="35">
        <v>1667</v>
      </c>
      <c r="M921" s="35">
        <v>398.4</v>
      </c>
      <c r="N921" s="35">
        <v>4167.5</v>
      </c>
      <c r="O921" s="35">
        <v>637.44000000000005</v>
      </c>
      <c r="P921" s="35">
        <v>6668</v>
      </c>
    </row>
    <row r="922" spans="1:16">
      <c r="A922" s="32" t="str">
        <f t="shared" si="24"/>
        <v>1527</v>
      </c>
      <c r="B922" s="34">
        <v>15</v>
      </c>
      <c r="C922" s="34">
        <v>27</v>
      </c>
      <c r="D922" s="34"/>
      <c r="E922" s="34">
        <v>19860</v>
      </c>
      <c r="F922" s="34">
        <v>20000</v>
      </c>
      <c r="G922" s="34">
        <v>900</v>
      </c>
      <c r="H922" s="34">
        <v>5415.58</v>
      </c>
      <c r="I922" s="34"/>
      <c r="J922" s="34">
        <v>15676</v>
      </c>
      <c r="K922" s="34">
        <v>162.53</v>
      </c>
      <c r="L922" s="34">
        <v>1879.54</v>
      </c>
      <c r="M922" s="34">
        <v>406.33</v>
      </c>
      <c r="N922" s="34">
        <v>4698.8500000000004</v>
      </c>
      <c r="O922" s="34">
        <v>650.12</v>
      </c>
      <c r="P922" s="34">
        <v>7518.16</v>
      </c>
    </row>
    <row r="923" spans="1:16">
      <c r="A923" s="32" t="str">
        <f t="shared" si="24"/>
        <v>1628</v>
      </c>
      <c r="B923" s="35">
        <v>16</v>
      </c>
      <c r="C923" s="35">
        <v>28</v>
      </c>
      <c r="D923" s="35"/>
      <c r="E923" s="35">
        <v>19860</v>
      </c>
      <c r="F923" s="35">
        <v>20000</v>
      </c>
      <c r="G923" s="35"/>
      <c r="H923" s="35">
        <v>5578.05</v>
      </c>
      <c r="I923" s="35"/>
      <c r="J923" s="35">
        <v>15987</v>
      </c>
      <c r="K923" s="35">
        <v>156.76</v>
      </c>
      <c r="L923" s="35">
        <v>2092.6799999999998</v>
      </c>
      <c r="M923" s="35">
        <v>391.9</v>
      </c>
      <c r="N923" s="35">
        <v>5231.71</v>
      </c>
      <c r="O923" s="35">
        <v>627.04</v>
      </c>
      <c r="P923" s="35">
        <v>8370.74</v>
      </c>
    </row>
    <row r="924" spans="1:16">
      <c r="A924" s="32" t="str">
        <f t="shared" si="24"/>
        <v>1729</v>
      </c>
      <c r="B924" s="34">
        <v>17</v>
      </c>
      <c r="C924" s="34">
        <v>29</v>
      </c>
      <c r="D924" s="34"/>
      <c r="E924" s="34">
        <v>19860</v>
      </c>
      <c r="F924" s="34">
        <v>20000</v>
      </c>
      <c r="G924" s="34"/>
      <c r="H924" s="34">
        <v>5745.39</v>
      </c>
      <c r="I924" s="34"/>
      <c r="J924" s="34">
        <v>16305</v>
      </c>
      <c r="K924" s="34">
        <v>159.87</v>
      </c>
      <c r="L924" s="34">
        <v>2315.34</v>
      </c>
      <c r="M924" s="34">
        <v>399.68</v>
      </c>
      <c r="N924" s="34">
        <v>5788.34</v>
      </c>
      <c r="O924" s="34">
        <v>639.48</v>
      </c>
      <c r="P924" s="34">
        <v>9261.34</v>
      </c>
    </row>
    <row r="925" spans="1:16">
      <c r="A925" s="32" t="str">
        <f t="shared" si="24"/>
        <v>1830</v>
      </c>
      <c r="B925" s="35">
        <v>18</v>
      </c>
      <c r="C925" s="35">
        <v>30</v>
      </c>
      <c r="D925" s="35"/>
      <c r="E925" s="35">
        <v>19860</v>
      </c>
      <c r="F925" s="35">
        <v>20000</v>
      </c>
      <c r="G925" s="35">
        <v>900</v>
      </c>
      <c r="H925" s="35">
        <v>6817.75</v>
      </c>
      <c r="I925" s="35"/>
      <c r="J925" s="35">
        <v>15729</v>
      </c>
      <c r="K925" s="35">
        <v>163.05000000000001</v>
      </c>
      <c r="L925" s="35">
        <v>2547.85</v>
      </c>
      <c r="M925" s="35">
        <v>407.63</v>
      </c>
      <c r="N925" s="35">
        <v>6369.61</v>
      </c>
      <c r="O925" s="35">
        <v>652.20000000000005</v>
      </c>
      <c r="P925" s="35">
        <v>10191.379999999999</v>
      </c>
    </row>
    <row r="926" spans="1:16">
      <c r="A926" s="32" t="str">
        <f t="shared" si="24"/>
        <v>1931</v>
      </c>
      <c r="B926" s="34">
        <v>19</v>
      </c>
      <c r="C926" s="34">
        <v>31</v>
      </c>
      <c r="D926" s="34"/>
      <c r="E926" s="34">
        <v>19860</v>
      </c>
      <c r="F926" s="34">
        <v>20000</v>
      </c>
      <c r="G926" s="34"/>
      <c r="H926" s="34">
        <v>7022.29</v>
      </c>
      <c r="I926" s="34"/>
      <c r="J926" s="34">
        <v>16041</v>
      </c>
      <c r="K926" s="34">
        <v>157.29</v>
      </c>
      <c r="L926" s="34">
        <v>2781.57</v>
      </c>
      <c r="M926" s="34">
        <v>393.23</v>
      </c>
      <c r="N926" s="34">
        <v>6953.93</v>
      </c>
      <c r="O926" s="34">
        <v>629.16</v>
      </c>
      <c r="P926" s="34">
        <v>11126.28</v>
      </c>
    </row>
    <row r="927" spans="1:16">
      <c r="A927" s="32" t="str">
        <f t="shared" si="24"/>
        <v>2032</v>
      </c>
      <c r="B927" s="35">
        <v>20</v>
      </c>
      <c r="C927" s="35">
        <v>32</v>
      </c>
      <c r="D927" s="35"/>
      <c r="E927" s="35">
        <v>19860</v>
      </c>
      <c r="F927" s="35">
        <v>20000</v>
      </c>
      <c r="G927" s="35"/>
      <c r="H927" s="35">
        <v>7232.95</v>
      </c>
      <c r="I927" s="35"/>
      <c r="J927" s="35">
        <v>16360</v>
      </c>
      <c r="K927" s="35">
        <v>160.41</v>
      </c>
      <c r="L927" s="35">
        <v>3025.43</v>
      </c>
      <c r="M927" s="35">
        <v>401.03</v>
      </c>
      <c r="N927" s="35">
        <v>7563.57</v>
      </c>
      <c r="O927" s="35">
        <v>641.64</v>
      </c>
      <c r="P927" s="35">
        <v>12101.71</v>
      </c>
    </row>
    <row r="928" spans="1:16">
      <c r="A928" s="32" t="str">
        <f t="shared" si="24"/>
        <v>2133</v>
      </c>
      <c r="B928" s="34">
        <v>21</v>
      </c>
      <c r="C928" s="34">
        <v>33</v>
      </c>
      <c r="D928" s="34"/>
      <c r="E928" s="34">
        <v>19860</v>
      </c>
      <c r="F928" s="34">
        <v>20000</v>
      </c>
      <c r="G928" s="34">
        <v>900</v>
      </c>
      <c r="H928" s="34">
        <v>8349.94</v>
      </c>
      <c r="I928" s="34"/>
      <c r="J928" s="34">
        <v>15785</v>
      </c>
      <c r="K928" s="34">
        <v>163.6</v>
      </c>
      <c r="L928" s="34">
        <v>3279.79</v>
      </c>
      <c r="M928" s="34">
        <v>409</v>
      </c>
      <c r="N928" s="34">
        <v>8199.48</v>
      </c>
      <c r="O928" s="34">
        <v>654.4</v>
      </c>
      <c r="P928" s="34">
        <v>13119.16</v>
      </c>
    </row>
    <row r="929" spans="1:16">
      <c r="A929" s="32" t="str">
        <f t="shared" si="24"/>
        <v>2234</v>
      </c>
      <c r="B929" s="35">
        <v>22</v>
      </c>
      <c r="C929" s="35">
        <v>34</v>
      </c>
      <c r="D929" s="35"/>
      <c r="E929" s="35">
        <v>19860</v>
      </c>
      <c r="F929" s="35">
        <v>20000</v>
      </c>
      <c r="G929" s="35"/>
      <c r="H929" s="35">
        <v>8600.44</v>
      </c>
      <c r="I929" s="35"/>
      <c r="J929" s="35">
        <v>16098</v>
      </c>
      <c r="K929" s="35">
        <v>157.85</v>
      </c>
      <c r="L929" s="35">
        <v>3536.03</v>
      </c>
      <c r="M929" s="35">
        <v>394.63</v>
      </c>
      <c r="N929" s="35">
        <v>8840.09</v>
      </c>
      <c r="O929" s="35">
        <v>631.4</v>
      </c>
      <c r="P929" s="35">
        <v>14144.14</v>
      </c>
    </row>
    <row r="930" spans="1:16">
      <c r="A930" s="32" t="str">
        <f t="shared" si="24"/>
        <v>2335</v>
      </c>
      <c r="B930" s="34">
        <v>23</v>
      </c>
      <c r="C930" s="34">
        <v>35</v>
      </c>
      <c r="D930" s="34"/>
      <c r="E930" s="34">
        <v>19860</v>
      </c>
      <c r="F930" s="34">
        <v>20000</v>
      </c>
      <c r="G930" s="34"/>
      <c r="H930" s="34">
        <v>8858.4500000000007</v>
      </c>
      <c r="I930" s="34"/>
      <c r="J930" s="34">
        <v>16417</v>
      </c>
      <c r="K930" s="34">
        <v>160.97999999999999</v>
      </c>
      <c r="L930" s="34">
        <v>3803.1</v>
      </c>
      <c r="M930" s="34">
        <v>402.45</v>
      </c>
      <c r="N930" s="34">
        <v>9507.74</v>
      </c>
      <c r="O930" s="34">
        <v>643.91999999999996</v>
      </c>
      <c r="P930" s="34">
        <v>15212.38</v>
      </c>
    </row>
    <row r="931" spans="1:16">
      <c r="A931" s="32" t="str">
        <f t="shared" si="24"/>
        <v>2436</v>
      </c>
      <c r="B931" s="35">
        <v>24</v>
      </c>
      <c r="C931" s="35">
        <v>36</v>
      </c>
      <c r="D931" s="35"/>
      <c r="E931" s="35">
        <v>19860</v>
      </c>
      <c r="F931" s="35">
        <v>20000</v>
      </c>
      <c r="G931" s="35">
        <v>900</v>
      </c>
      <c r="H931" s="35">
        <v>10024.209999999999</v>
      </c>
      <c r="I931" s="35"/>
      <c r="J931" s="35">
        <v>15843</v>
      </c>
      <c r="K931" s="35">
        <v>164.17</v>
      </c>
      <c r="L931" s="35">
        <v>4081.36</v>
      </c>
      <c r="M931" s="35">
        <v>410.43</v>
      </c>
      <c r="N931" s="35">
        <v>10203.4</v>
      </c>
      <c r="O931" s="35">
        <v>656.68</v>
      </c>
      <c r="P931" s="35">
        <v>16325.43</v>
      </c>
    </row>
    <row r="932" spans="1:16">
      <c r="A932" s="32" t="str">
        <f t="shared" si="24"/>
        <v>2537</v>
      </c>
      <c r="B932" s="34">
        <v>25</v>
      </c>
      <c r="C932" s="34">
        <v>37</v>
      </c>
      <c r="D932" s="34"/>
      <c r="E932" s="34">
        <v>19860</v>
      </c>
      <c r="F932" s="34">
        <v>20000</v>
      </c>
      <c r="G932" s="34"/>
      <c r="H932" s="34">
        <v>10324.93</v>
      </c>
      <c r="I932" s="34"/>
      <c r="J932" s="34">
        <v>16156</v>
      </c>
      <c r="K932" s="34">
        <v>158.41999999999999</v>
      </c>
      <c r="L932" s="34">
        <v>4362.22</v>
      </c>
      <c r="M932" s="34">
        <v>396.05</v>
      </c>
      <c r="N932" s="34">
        <v>10905.55</v>
      </c>
      <c r="O932" s="34">
        <v>633.67999999999995</v>
      </c>
      <c r="P932" s="34">
        <v>17448.88</v>
      </c>
    </row>
    <row r="933" spans="1:16">
      <c r="A933" s="32" t="str">
        <f t="shared" si="24"/>
        <v>2638</v>
      </c>
      <c r="B933" s="35">
        <v>26</v>
      </c>
      <c r="C933" s="35">
        <v>38</v>
      </c>
      <c r="D933" s="35"/>
      <c r="E933" s="35">
        <v>19860</v>
      </c>
      <c r="F933" s="35">
        <v>20000</v>
      </c>
      <c r="G933" s="35"/>
      <c r="H933" s="35">
        <v>10634.68</v>
      </c>
      <c r="I933" s="35"/>
      <c r="J933" s="35">
        <v>16476</v>
      </c>
      <c r="K933" s="35">
        <v>161.56</v>
      </c>
      <c r="L933" s="35">
        <v>4654.6499999999996</v>
      </c>
      <c r="M933" s="35">
        <v>403.9</v>
      </c>
      <c r="N933" s="35">
        <v>11636.61</v>
      </c>
      <c r="O933" s="35">
        <v>646.24</v>
      </c>
      <c r="P933" s="35">
        <v>18618.580000000002</v>
      </c>
    </row>
    <row r="934" spans="1:16">
      <c r="A934" s="32" t="str">
        <f t="shared" si="24"/>
        <v>2739</v>
      </c>
      <c r="B934" s="34">
        <v>27</v>
      </c>
      <c r="C934" s="34">
        <v>39</v>
      </c>
      <c r="D934" s="34"/>
      <c r="E934" s="34">
        <v>19860</v>
      </c>
      <c r="F934" s="34">
        <v>20000</v>
      </c>
      <c r="G934" s="34">
        <v>900</v>
      </c>
      <c r="H934" s="34">
        <v>11853.72</v>
      </c>
      <c r="I934" s="34"/>
      <c r="J934" s="34">
        <v>15902</v>
      </c>
      <c r="K934" s="34">
        <v>164.76</v>
      </c>
      <c r="L934" s="34">
        <v>4959.05</v>
      </c>
      <c r="M934" s="34">
        <v>411.9</v>
      </c>
      <c r="N934" s="34">
        <v>12397.61</v>
      </c>
      <c r="O934" s="34">
        <v>659.04</v>
      </c>
      <c r="P934" s="34">
        <v>19836.18</v>
      </c>
    </row>
    <row r="935" spans="1:16">
      <c r="A935" s="32" t="str">
        <f t="shared" si="24"/>
        <v>2840</v>
      </c>
      <c r="B935" s="35">
        <v>28</v>
      </c>
      <c r="C935" s="35">
        <v>40</v>
      </c>
      <c r="D935" s="35"/>
      <c r="E935" s="35">
        <v>19860</v>
      </c>
      <c r="F935" s="35">
        <v>20000</v>
      </c>
      <c r="G935" s="35"/>
      <c r="H935" s="35">
        <v>12209.33</v>
      </c>
      <c r="I935" s="35"/>
      <c r="J935" s="35">
        <v>16215</v>
      </c>
      <c r="K935" s="35">
        <v>159.02000000000001</v>
      </c>
      <c r="L935" s="35">
        <v>5266.84</v>
      </c>
      <c r="M935" s="35">
        <v>397.55</v>
      </c>
      <c r="N935" s="35">
        <v>13167.09</v>
      </c>
      <c r="O935" s="35">
        <v>636.08000000000004</v>
      </c>
      <c r="P935" s="35">
        <v>21067.35</v>
      </c>
    </row>
    <row r="936" spans="1:16">
      <c r="A936" s="32" t="str">
        <f t="shared" si="24"/>
        <v>2941</v>
      </c>
      <c r="B936" s="34">
        <v>29</v>
      </c>
      <c r="C936" s="34">
        <v>41</v>
      </c>
      <c r="D936" s="34"/>
      <c r="E936" s="34">
        <v>19860</v>
      </c>
      <c r="F936" s="34">
        <v>20000</v>
      </c>
      <c r="G936" s="34"/>
      <c r="H936" s="34">
        <v>12575.61</v>
      </c>
      <c r="I936" s="34"/>
      <c r="J936" s="34">
        <v>16535</v>
      </c>
      <c r="K936" s="34">
        <v>162.15</v>
      </c>
      <c r="L936" s="34">
        <v>5586.99</v>
      </c>
      <c r="M936" s="34">
        <v>405.38</v>
      </c>
      <c r="N936" s="34">
        <v>13967.48</v>
      </c>
      <c r="O936" s="34">
        <v>648.6</v>
      </c>
      <c r="P936" s="34">
        <v>22347.97</v>
      </c>
    </row>
    <row r="937" spans="1:16">
      <c r="A937" s="32" t="str">
        <f t="shared" si="24"/>
        <v>3042</v>
      </c>
      <c r="B937" s="35">
        <v>30</v>
      </c>
      <c r="C937" s="35">
        <v>42</v>
      </c>
      <c r="D937" s="35"/>
      <c r="E937" s="35">
        <v>19860</v>
      </c>
      <c r="F937" s="35">
        <v>20000</v>
      </c>
      <c r="G937" s="35">
        <v>900</v>
      </c>
      <c r="H937" s="35">
        <v>13852.88</v>
      </c>
      <c r="I937" s="35"/>
      <c r="J937" s="35">
        <v>15962</v>
      </c>
      <c r="K937" s="35">
        <v>165.35</v>
      </c>
      <c r="L937" s="35">
        <v>5919.95</v>
      </c>
      <c r="M937" s="35">
        <v>413.38</v>
      </c>
      <c r="N937" s="35">
        <v>14799.88</v>
      </c>
      <c r="O937" s="35">
        <v>661.4</v>
      </c>
      <c r="P937" s="35">
        <v>23679.81</v>
      </c>
    </row>
    <row r="938" spans="1:16">
      <c r="A938" s="32" t="str">
        <f t="shared" si="24"/>
        <v>3143</v>
      </c>
      <c r="B938" s="34">
        <v>31</v>
      </c>
      <c r="C938" s="34">
        <v>43</v>
      </c>
      <c r="D938" s="34"/>
      <c r="E938" s="34">
        <v>19860</v>
      </c>
      <c r="F938" s="34">
        <v>20000</v>
      </c>
      <c r="G938" s="34"/>
      <c r="H938" s="34">
        <v>14268.47</v>
      </c>
      <c r="I938" s="34"/>
      <c r="J938" s="34">
        <v>16275</v>
      </c>
      <c r="K938" s="34">
        <v>159.62</v>
      </c>
      <c r="L938" s="34">
        <v>6257.17</v>
      </c>
      <c r="M938" s="34">
        <v>399.05</v>
      </c>
      <c r="N938" s="34">
        <v>15642.93</v>
      </c>
      <c r="O938" s="34">
        <v>638.48</v>
      </c>
      <c r="P938" s="34">
        <v>25028.68</v>
      </c>
    </row>
    <row r="939" spans="1:16">
      <c r="A939" s="32" t="str">
        <f t="shared" si="24"/>
        <v>3244</v>
      </c>
      <c r="B939" s="35">
        <v>32</v>
      </c>
      <c r="C939" s="35">
        <v>44</v>
      </c>
      <c r="D939" s="35"/>
      <c r="E939" s="35">
        <v>19860</v>
      </c>
      <c r="F939" s="35">
        <v>20000</v>
      </c>
      <c r="G939" s="35"/>
      <c r="H939" s="35">
        <v>14696.52</v>
      </c>
      <c r="I939" s="35"/>
      <c r="J939" s="35">
        <v>16595</v>
      </c>
      <c r="K939" s="35">
        <v>162.75</v>
      </c>
      <c r="L939" s="35">
        <v>6607.64</v>
      </c>
      <c r="M939" s="35">
        <v>406.88</v>
      </c>
      <c r="N939" s="35">
        <v>16519.09</v>
      </c>
      <c r="O939" s="35">
        <v>651</v>
      </c>
      <c r="P939" s="35">
        <v>26430.54</v>
      </c>
    </row>
    <row r="940" spans="1:16">
      <c r="A940" s="32" t="str">
        <f t="shared" si="24"/>
        <v>3345</v>
      </c>
      <c r="B940" s="34">
        <v>33</v>
      </c>
      <c r="C940" s="34">
        <v>45</v>
      </c>
      <c r="D940" s="34"/>
      <c r="E940" s="34">
        <v>19860</v>
      </c>
      <c r="F940" s="34">
        <v>20000</v>
      </c>
      <c r="G940" s="34">
        <v>900</v>
      </c>
      <c r="H940" s="34">
        <v>16037.42</v>
      </c>
      <c r="I940" s="34"/>
      <c r="J940" s="34">
        <v>16021</v>
      </c>
      <c r="K940" s="34">
        <v>165.95</v>
      </c>
      <c r="L940" s="34">
        <v>6971.81</v>
      </c>
      <c r="M940" s="34">
        <v>414.88</v>
      </c>
      <c r="N940" s="34">
        <v>17429.54</v>
      </c>
      <c r="O940" s="34">
        <v>663.8</v>
      </c>
      <c r="P940" s="34">
        <v>27887.26</v>
      </c>
    </row>
    <row r="941" spans="1:16">
      <c r="A941" s="32" t="str">
        <f t="shared" si="24"/>
        <v>3446</v>
      </c>
      <c r="B941" s="35">
        <v>34</v>
      </c>
      <c r="C941" s="35">
        <v>46</v>
      </c>
      <c r="D941" s="35"/>
      <c r="E941" s="35">
        <v>19860</v>
      </c>
      <c r="F941" s="35">
        <v>20000</v>
      </c>
      <c r="G941" s="35"/>
      <c r="H941" s="35">
        <v>16518.54</v>
      </c>
      <c r="I941" s="35"/>
      <c r="J941" s="35">
        <v>16334</v>
      </c>
      <c r="K941" s="35">
        <v>160.21</v>
      </c>
      <c r="L941" s="35">
        <v>7341.18</v>
      </c>
      <c r="M941" s="35">
        <v>400.53</v>
      </c>
      <c r="N941" s="35">
        <v>18352.95</v>
      </c>
      <c r="O941" s="35">
        <v>640.84</v>
      </c>
      <c r="P941" s="35">
        <v>29364.71</v>
      </c>
    </row>
    <row r="942" spans="1:16">
      <c r="A942" s="32" t="str">
        <f t="shared" si="24"/>
        <v>3547</v>
      </c>
      <c r="B942" s="34">
        <v>35</v>
      </c>
      <c r="C942" s="34">
        <v>47</v>
      </c>
      <c r="D942" s="34"/>
      <c r="E942" s="34">
        <v>19860</v>
      </c>
      <c r="F942" s="34">
        <v>20000</v>
      </c>
      <c r="G942" s="34"/>
      <c r="H942" s="34">
        <v>17014.099999999999</v>
      </c>
      <c r="I942" s="34"/>
      <c r="J942" s="34">
        <v>16652</v>
      </c>
      <c r="K942" s="34">
        <v>163.34</v>
      </c>
      <c r="L942" s="34">
        <v>7724.75</v>
      </c>
      <c r="M942" s="34">
        <v>408.35</v>
      </c>
      <c r="N942" s="34">
        <v>19311.88</v>
      </c>
      <c r="O942" s="34">
        <v>653.36</v>
      </c>
      <c r="P942" s="34">
        <v>30899.02</v>
      </c>
    </row>
    <row r="943" spans="1:16">
      <c r="A943" s="32" t="str">
        <f t="shared" si="24"/>
        <v>3648</v>
      </c>
      <c r="B943" s="35">
        <v>36</v>
      </c>
      <c r="C943" s="35">
        <v>48</v>
      </c>
      <c r="D943" s="35"/>
      <c r="E943" s="35">
        <v>19860</v>
      </c>
      <c r="F943" s="35">
        <v>20000</v>
      </c>
      <c r="G943" s="35">
        <v>900</v>
      </c>
      <c r="H943" s="35">
        <v>18424.52</v>
      </c>
      <c r="I943" s="35"/>
      <c r="J943" s="35">
        <v>16078</v>
      </c>
      <c r="K943" s="35">
        <v>166.52</v>
      </c>
      <c r="L943" s="35">
        <v>8123.02</v>
      </c>
      <c r="M943" s="35">
        <v>416.3</v>
      </c>
      <c r="N943" s="35">
        <v>20307.54</v>
      </c>
      <c r="O943" s="35">
        <v>666.08</v>
      </c>
      <c r="P943" s="35">
        <v>32492.07</v>
      </c>
    </row>
    <row r="944" spans="1:16">
      <c r="A944" s="32" t="str">
        <f t="shared" si="24"/>
        <v>3749</v>
      </c>
      <c r="B944" s="34">
        <v>37</v>
      </c>
      <c r="C944" s="34">
        <v>49</v>
      </c>
      <c r="D944" s="34"/>
      <c r="E944" s="34">
        <v>19860</v>
      </c>
      <c r="F944" s="34">
        <v>20000</v>
      </c>
      <c r="G944" s="34"/>
      <c r="H944" s="34">
        <v>18977.259999999998</v>
      </c>
      <c r="I944" s="34"/>
      <c r="J944" s="34">
        <v>16389</v>
      </c>
      <c r="K944" s="34">
        <v>160.78</v>
      </c>
      <c r="L944" s="34">
        <v>8527.49</v>
      </c>
      <c r="M944" s="34">
        <v>401.95</v>
      </c>
      <c r="N944" s="34">
        <v>21318.720000000001</v>
      </c>
      <c r="O944" s="34">
        <v>643.12</v>
      </c>
      <c r="P944" s="34">
        <v>34109.949999999997</v>
      </c>
    </row>
    <row r="945" spans="1:16">
      <c r="A945" s="32" t="str">
        <f t="shared" si="24"/>
        <v>3850</v>
      </c>
      <c r="B945" s="35">
        <v>38</v>
      </c>
      <c r="C945" s="35">
        <v>50</v>
      </c>
      <c r="D945" s="35"/>
      <c r="E945" s="35">
        <v>19860</v>
      </c>
      <c r="F945" s="35">
        <v>20000</v>
      </c>
      <c r="G945" s="35"/>
      <c r="H945" s="35">
        <v>19546.57</v>
      </c>
      <c r="I945" s="35"/>
      <c r="J945" s="35">
        <v>16706</v>
      </c>
      <c r="K945" s="35">
        <v>163.89</v>
      </c>
      <c r="L945" s="35">
        <v>8947.2000000000007</v>
      </c>
      <c r="M945" s="35">
        <v>409.73</v>
      </c>
      <c r="N945" s="35">
        <v>22368</v>
      </c>
      <c r="O945" s="35">
        <v>655.56</v>
      </c>
      <c r="P945" s="35">
        <v>35788.81</v>
      </c>
    </row>
    <row r="946" spans="1:16">
      <c r="A946" s="32" t="str">
        <f t="shared" si="24"/>
        <v>3951</v>
      </c>
      <c r="B946" s="34">
        <v>39</v>
      </c>
      <c r="C946" s="34">
        <v>51</v>
      </c>
      <c r="D946" s="34"/>
      <c r="E946" s="34">
        <v>19860</v>
      </c>
      <c r="F946" s="34">
        <v>20000</v>
      </c>
      <c r="G946" s="34">
        <v>900</v>
      </c>
      <c r="H946" s="34">
        <v>21032.97</v>
      </c>
      <c r="I946" s="34"/>
      <c r="J946" s="34">
        <v>16130</v>
      </c>
      <c r="K946" s="34">
        <v>167.06</v>
      </c>
      <c r="L946" s="34">
        <v>9382.68</v>
      </c>
      <c r="M946" s="34">
        <v>417.65</v>
      </c>
      <c r="N946" s="34">
        <v>23456.69</v>
      </c>
      <c r="O946" s="34">
        <v>668.24</v>
      </c>
      <c r="P946" s="34">
        <v>37530.71</v>
      </c>
    </row>
    <row r="947" spans="1:16">
      <c r="A947" s="32" t="str">
        <f t="shared" si="24"/>
        <v>4052</v>
      </c>
      <c r="B947" s="35">
        <v>40</v>
      </c>
      <c r="C947" s="35">
        <v>52</v>
      </c>
      <c r="D947" s="35"/>
      <c r="E947" s="35">
        <v>19860</v>
      </c>
      <c r="F947" s="35">
        <v>20000</v>
      </c>
      <c r="G947" s="35"/>
      <c r="H947" s="35">
        <v>21663.96</v>
      </c>
      <c r="I947" s="35"/>
      <c r="J947" s="35">
        <v>16439</v>
      </c>
      <c r="K947" s="35">
        <v>161.30000000000001</v>
      </c>
      <c r="L947" s="35">
        <v>9825.4599999999991</v>
      </c>
      <c r="M947" s="35">
        <v>403.25</v>
      </c>
      <c r="N947" s="35">
        <v>24563.65</v>
      </c>
      <c r="O947" s="35">
        <v>645.20000000000005</v>
      </c>
      <c r="P947" s="35">
        <v>39301.83</v>
      </c>
    </row>
    <row r="948" spans="1:16">
      <c r="A948" s="32" t="str">
        <f t="shared" si="24"/>
        <v>4153</v>
      </c>
      <c r="B948" s="34">
        <v>41</v>
      </c>
      <c r="C948" s="34">
        <v>53</v>
      </c>
      <c r="D948" s="34"/>
      <c r="E948" s="34">
        <v>19860</v>
      </c>
      <c r="F948" s="34">
        <v>20000</v>
      </c>
      <c r="G948" s="34"/>
      <c r="H948" s="34">
        <v>22313.88</v>
      </c>
      <c r="I948" s="34"/>
      <c r="J948" s="34">
        <v>16754</v>
      </c>
      <c r="K948" s="34">
        <v>164.39</v>
      </c>
      <c r="L948" s="34">
        <v>10284.61</v>
      </c>
      <c r="M948" s="34">
        <v>410.98</v>
      </c>
      <c r="N948" s="34">
        <v>25711.53</v>
      </c>
      <c r="O948" s="34">
        <v>657.56</v>
      </c>
      <c r="P948" s="34">
        <v>41138.449999999997</v>
      </c>
    </row>
    <row r="949" spans="1:16">
      <c r="A949" s="32" t="str">
        <f t="shared" si="24"/>
        <v>4254</v>
      </c>
      <c r="B949" s="35">
        <v>42</v>
      </c>
      <c r="C949" s="35">
        <v>54</v>
      </c>
      <c r="D949" s="35"/>
      <c r="E949" s="35">
        <v>19860</v>
      </c>
      <c r="F949" s="35">
        <v>20000</v>
      </c>
      <c r="G949" s="35">
        <v>900</v>
      </c>
      <c r="H949" s="35">
        <v>23883.3</v>
      </c>
      <c r="I949" s="35"/>
      <c r="J949" s="35">
        <v>16175</v>
      </c>
      <c r="K949" s="35">
        <v>167.54</v>
      </c>
      <c r="L949" s="35">
        <v>10760.69</v>
      </c>
      <c r="M949" s="35">
        <v>418.85</v>
      </c>
      <c r="N949" s="35">
        <v>26901.73</v>
      </c>
      <c r="O949" s="35">
        <v>670.16</v>
      </c>
      <c r="P949" s="35">
        <v>43042.76</v>
      </c>
    </row>
    <row r="950" spans="1:16">
      <c r="A950" s="32" t="str">
        <f t="shared" si="24"/>
        <v>4355</v>
      </c>
      <c r="B950" s="34">
        <v>43</v>
      </c>
      <c r="C950" s="34">
        <v>55</v>
      </c>
      <c r="D950" s="34"/>
      <c r="E950" s="34">
        <v>19860</v>
      </c>
      <c r="F950" s="34">
        <v>20000</v>
      </c>
      <c r="G950" s="34"/>
      <c r="H950" s="34">
        <v>24599.79</v>
      </c>
      <c r="I950" s="34"/>
      <c r="J950" s="34">
        <v>16481</v>
      </c>
      <c r="K950" s="34">
        <v>161.75</v>
      </c>
      <c r="L950" s="34">
        <v>11245.26</v>
      </c>
      <c r="M950" s="34">
        <v>404.38</v>
      </c>
      <c r="N950" s="34">
        <v>28113.15</v>
      </c>
      <c r="O950" s="34">
        <v>647</v>
      </c>
      <c r="P950" s="34">
        <v>44981.04</v>
      </c>
    </row>
    <row r="951" spans="1:16">
      <c r="A951" s="32" t="str">
        <f t="shared" si="24"/>
        <v>4456</v>
      </c>
      <c r="B951" s="35">
        <v>44</v>
      </c>
      <c r="C951" s="35">
        <v>56</v>
      </c>
      <c r="D951" s="35"/>
      <c r="E951" s="35">
        <v>19860</v>
      </c>
      <c r="F951" s="35">
        <v>20000</v>
      </c>
      <c r="G951" s="35"/>
      <c r="H951" s="35">
        <v>25337.79</v>
      </c>
      <c r="I951" s="35"/>
      <c r="J951" s="35">
        <v>16792</v>
      </c>
      <c r="K951" s="35">
        <v>164.81</v>
      </c>
      <c r="L951" s="35">
        <v>11747.43</v>
      </c>
      <c r="M951" s="35">
        <v>412.03</v>
      </c>
      <c r="N951" s="35">
        <v>29368.57</v>
      </c>
      <c r="O951" s="35">
        <v>659.24</v>
      </c>
      <c r="P951" s="35">
        <v>46989.71</v>
      </c>
    </row>
    <row r="952" spans="1:16">
      <c r="A952" s="32" t="str">
        <f t="shared" si="24"/>
        <v>4557</v>
      </c>
      <c r="B952" s="34">
        <v>45</v>
      </c>
      <c r="C952" s="34">
        <v>57</v>
      </c>
      <c r="D952" s="34"/>
      <c r="E952" s="34">
        <v>19860</v>
      </c>
      <c r="F952" s="34">
        <v>20000</v>
      </c>
      <c r="G952" s="34">
        <v>900</v>
      </c>
      <c r="H952" s="34">
        <v>26997.919999999998</v>
      </c>
      <c r="I952" s="34"/>
      <c r="J952" s="34">
        <v>16209</v>
      </c>
      <c r="K952" s="34">
        <v>167.92</v>
      </c>
      <c r="L952" s="34">
        <v>12267.77</v>
      </c>
      <c r="M952" s="34">
        <v>419.8</v>
      </c>
      <c r="N952" s="34">
        <v>30669.43</v>
      </c>
      <c r="O952" s="34">
        <v>671.68</v>
      </c>
      <c r="P952" s="34">
        <v>49071.09</v>
      </c>
    </row>
    <row r="953" spans="1:16">
      <c r="A953" s="32" t="str">
        <f t="shared" si="24"/>
        <v>4658</v>
      </c>
      <c r="B953" s="35">
        <v>46</v>
      </c>
      <c r="C953" s="35">
        <v>58</v>
      </c>
      <c r="D953" s="35"/>
      <c r="E953" s="35">
        <v>19860</v>
      </c>
      <c r="F953" s="35">
        <v>20000</v>
      </c>
      <c r="G953" s="35"/>
      <c r="H953" s="35">
        <v>27807.86</v>
      </c>
      <c r="I953" s="35"/>
      <c r="J953" s="35">
        <v>16508</v>
      </c>
      <c r="K953" s="35">
        <v>162.09</v>
      </c>
      <c r="L953" s="35">
        <v>12797.89</v>
      </c>
      <c r="M953" s="35">
        <v>405.23</v>
      </c>
      <c r="N953" s="35">
        <v>31994.74</v>
      </c>
      <c r="O953" s="35">
        <v>648.36</v>
      </c>
      <c r="P953" s="35">
        <v>51191.58</v>
      </c>
    </row>
    <row r="954" spans="1:16">
      <c r="A954" s="32" t="str">
        <f t="shared" si="24"/>
        <v>4759</v>
      </c>
      <c r="B954" s="34">
        <v>47</v>
      </c>
      <c r="C954" s="34">
        <v>59</v>
      </c>
      <c r="D954" s="34"/>
      <c r="E954" s="34">
        <v>19860</v>
      </c>
      <c r="F954" s="34">
        <v>20000</v>
      </c>
      <c r="G954" s="34"/>
      <c r="H954" s="34">
        <v>28642.09</v>
      </c>
      <c r="I954" s="34"/>
      <c r="J954" s="34">
        <v>16814</v>
      </c>
      <c r="K954" s="34">
        <v>165.08</v>
      </c>
      <c r="L954" s="34">
        <v>13346.91</v>
      </c>
      <c r="M954" s="34">
        <v>412.7</v>
      </c>
      <c r="N954" s="34">
        <v>33367.279999999999</v>
      </c>
      <c r="O954" s="34">
        <v>660.32</v>
      </c>
      <c r="P954" s="34">
        <v>53387.65</v>
      </c>
    </row>
    <row r="955" spans="1:16">
      <c r="A955" s="32" t="str">
        <f t="shared" si="24"/>
        <v>4860</v>
      </c>
      <c r="B955" s="35">
        <v>48</v>
      </c>
      <c r="C955" s="35">
        <v>60</v>
      </c>
      <c r="D955" s="35"/>
      <c r="E955" s="35">
        <v>19860</v>
      </c>
      <c r="F955" s="35">
        <v>20000</v>
      </c>
      <c r="G955" s="35">
        <v>900</v>
      </c>
      <c r="H955" s="35">
        <v>30401.360000000001</v>
      </c>
      <c r="I955" s="35"/>
      <c r="J955" s="35">
        <v>16225</v>
      </c>
      <c r="K955" s="35">
        <v>168.14</v>
      </c>
      <c r="L955" s="35">
        <v>13915.46</v>
      </c>
      <c r="M955" s="35">
        <v>420.35</v>
      </c>
      <c r="N955" s="35">
        <v>34788.65</v>
      </c>
      <c r="O955" s="35">
        <v>672.56</v>
      </c>
      <c r="P955" s="35">
        <v>55661.84</v>
      </c>
    </row>
    <row r="956" spans="1:16">
      <c r="A956" s="32" t="str">
        <f t="shared" si="24"/>
        <v>4961</v>
      </c>
      <c r="B956" s="34">
        <v>49</v>
      </c>
      <c r="C956" s="34">
        <v>61</v>
      </c>
      <c r="D956" s="34"/>
      <c r="E956" s="34">
        <v>19860</v>
      </c>
      <c r="F956" s="34">
        <v>20000</v>
      </c>
      <c r="G956" s="34"/>
      <c r="H956" s="34">
        <v>31313.4</v>
      </c>
      <c r="I956" s="34"/>
      <c r="J956" s="34">
        <v>16516</v>
      </c>
      <c r="K956" s="34">
        <v>162.25</v>
      </c>
      <c r="L956" s="34">
        <v>14495.17</v>
      </c>
      <c r="M956" s="34">
        <v>405.63</v>
      </c>
      <c r="N956" s="34">
        <v>36237.93</v>
      </c>
      <c r="O956" s="34">
        <v>649</v>
      </c>
      <c r="P956" s="34">
        <v>57980.69</v>
      </c>
    </row>
    <row r="957" spans="1:16">
      <c r="A957" s="32" t="str">
        <f t="shared" si="24"/>
        <v>5062</v>
      </c>
      <c r="B957" s="35">
        <v>50</v>
      </c>
      <c r="C957" s="35">
        <v>62</v>
      </c>
      <c r="D957" s="35"/>
      <c r="E957" s="35">
        <v>19860</v>
      </c>
      <c r="F957" s="35">
        <v>20000</v>
      </c>
      <c r="G957" s="35"/>
      <c r="H957" s="35">
        <v>32252.799999999999</v>
      </c>
      <c r="I957" s="35"/>
      <c r="J957" s="35">
        <v>16813</v>
      </c>
      <c r="K957" s="35">
        <v>165.16</v>
      </c>
      <c r="L957" s="35">
        <v>15095.19</v>
      </c>
      <c r="M957" s="35">
        <v>412.9</v>
      </c>
      <c r="N957" s="35">
        <v>37737.97</v>
      </c>
      <c r="O957" s="35">
        <v>660.64</v>
      </c>
      <c r="P957" s="35">
        <v>60380.75</v>
      </c>
    </row>
    <row r="958" spans="1:16">
      <c r="A958" s="32" t="str">
        <f t="shared" si="24"/>
        <v>5163</v>
      </c>
      <c r="B958" s="34">
        <v>51</v>
      </c>
      <c r="C958" s="34">
        <v>63</v>
      </c>
      <c r="D958" s="34"/>
      <c r="E958" s="34">
        <v>19860</v>
      </c>
      <c r="F958" s="34">
        <v>20000</v>
      </c>
      <c r="G958" s="34">
        <v>900</v>
      </c>
      <c r="H958" s="34">
        <v>34120.379999999997</v>
      </c>
      <c r="I958" s="34"/>
      <c r="J958" s="34">
        <v>16215</v>
      </c>
      <c r="K958" s="34">
        <v>168.13</v>
      </c>
      <c r="L958" s="34">
        <v>15716.17</v>
      </c>
      <c r="M958" s="34">
        <v>420.33</v>
      </c>
      <c r="N958" s="34">
        <v>39290.43</v>
      </c>
      <c r="O958" s="34">
        <v>672.52</v>
      </c>
      <c r="P958" s="34">
        <v>62864.69</v>
      </c>
    </row>
    <row r="959" spans="1:16">
      <c r="A959" s="32" t="str">
        <f t="shared" si="24"/>
        <v>5264</v>
      </c>
      <c r="B959" s="35">
        <v>52</v>
      </c>
      <c r="C959" s="35">
        <v>64</v>
      </c>
      <c r="D959" s="35"/>
      <c r="E959" s="35">
        <v>19860</v>
      </c>
      <c r="F959" s="35">
        <v>20000</v>
      </c>
      <c r="G959" s="35"/>
      <c r="H959" s="35">
        <v>35144</v>
      </c>
      <c r="I959" s="35"/>
      <c r="J959" s="35">
        <v>16494</v>
      </c>
      <c r="K959" s="35">
        <v>162.15</v>
      </c>
      <c r="L959" s="35">
        <v>16349.81</v>
      </c>
      <c r="M959" s="35">
        <v>405.38</v>
      </c>
      <c r="N959" s="35">
        <v>40874.519999999997</v>
      </c>
      <c r="O959" s="35">
        <v>648.6</v>
      </c>
      <c r="P959" s="35">
        <v>65399.23</v>
      </c>
    </row>
    <row r="960" spans="1:16">
      <c r="A960" s="32" t="str">
        <f t="shared" si="24"/>
        <v>5365</v>
      </c>
      <c r="B960" s="34">
        <v>53</v>
      </c>
      <c r="C960" s="34">
        <v>65</v>
      </c>
      <c r="D960" s="34"/>
      <c r="E960" s="34">
        <v>19860</v>
      </c>
      <c r="F960" s="34">
        <v>20000</v>
      </c>
      <c r="G960" s="34"/>
      <c r="H960" s="34">
        <v>36198.32</v>
      </c>
      <c r="I960" s="34"/>
      <c r="J960" s="34">
        <v>16778</v>
      </c>
      <c r="K960" s="34">
        <v>164.94</v>
      </c>
      <c r="L960" s="34">
        <v>17005.240000000002</v>
      </c>
      <c r="M960" s="34">
        <v>412.35</v>
      </c>
      <c r="N960" s="34">
        <v>42513.11</v>
      </c>
      <c r="O960" s="34">
        <v>659.76</v>
      </c>
      <c r="P960" s="34">
        <v>68020.97</v>
      </c>
    </row>
    <row r="961" spans="1:16">
      <c r="A961" s="32" t="str">
        <f t="shared" si="24"/>
        <v>5466</v>
      </c>
      <c r="B961" s="35">
        <v>54</v>
      </c>
      <c r="C961" s="35">
        <v>66</v>
      </c>
      <c r="D961" s="35"/>
      <c r="E961" s="35">
        <v>19860</v>
      </c>
      <c r="F961" s="35">
        <v>20000</v>
      </c>
      <c r="G961" s="35">
        <v>900</v>
      </c>
      <c r="H961" s="35">
        <v>38184.269999999997</v>
      </c>
      <c r="I961" s="35"/>
      <c r="J961" s="35">
        <v>16166</v>
      </c>
      <c r="K961" s="35">
        <v>167.78</v>
      </c>
      <c r="L961" s="35">
        <v>17683.18</v>
      </c>
      <c r="M961" s="35">
        <v>419.45</v>
      </c>
      <c r="N961" s="35">
        <v>44207.95</v>
      </c>
      <c r="O961" s="35">
        <v>671.12</v>
      </c>
      <c r="P961" s="35">
        <v>70732.72</v>
      </c>
    </row>
    <row r="962" spans="1:16">
      <c r="A962" s="32" t="str">
        <f t="shared" si="24"/>
        <v>5567</v>
      </c>
      <c r="B962" s="34">
        <v>55</v>
      </c>
      <c r="C962" s="34">
        <v>67</v>
      </c>
      <c r="D962" s="34"/>
      <c r="E962" s="34">
        <v>19860</v>
      </c>
      <c r="F962" s="34">
        <v>20000</v>
      </c>
      <c r="G962" s="34"/>
      <c r="H962" s="34">
        <v>39329.79</v>
      </c>
      <c r="I962" s="34"/>
      <c r="J962" s="34">
        <v>16428</v>
      </c>
      <c r="K962" s="34">
        <v>161.66</v>
      </c>
      <c r="L962" s="34">
        <v>18375.34</v>
      </c>
      <c r="M962" s="34">
        <v>404.15</v>
      </c>
      <c r="N962" s="34">
        <v>45938.34</v>
      </c>
      <c r="O962" s="34">
        <v>646.64</v>
      </c>
      <c r="P962" s="34">
        <v>73501.34</v>
      </c>
    </row>
    <row r="963" spans="1:16">
      <c r="A963" s="32" t="str">
        <f t="shared" si="24"/>
        <v>5668</v>
      </c>
      <c r="B963" s="35">
        <v>56</v>
      </c>
      <c r="C963" s="35">
        <v>68</v>
      </c>
      <c r="D963" s="35"/>
      <c r="E963" s="35">
        <v>19860</v>
      </c>
      <c r="F963" s="35">
        <v>20000</v>
      </c>
      <c r="G963" s="35"/>
      <c r="H963" s="35">
        <v>40509.69</v>
      </c>
      <c r="I963" s="35"/>
      <c r="J963" s="35">
        <v>16692</v>
      </c>
      <c r="K963" s="35">
        <v>164.28</v>
      </c>
      <c r="L963" s="35">
        <v>19090.88</v>
      </c>
      <c r="M963" s="35">
        <v>410.7</v>
      </c>
      <c r="N963" s="35">
        <v>47727.19</v>
      </c>
      <c r="O963" s="35">
        <v>657.12</v>
      </c>
      <c r="P963" s="35">
        <v>76363.5</v>
      </c>
    </row>
    <row r="964" spans="1:16">
      <c r="A964" s="32" t="str">
        <f t="shared" si="24"/>
        <v>5769</v>
      </c>
      <c r="B964" s="34">
        <v>57</v>
      </c>
      <c r="C964" s="34">
        <v>69</v>
      </c>
      <c r="D964" s="34"/>
      <c r="E964" s="34">
        <v>19860</v>
      </c>
      <c r="F964" s="34">
        <v>20000</v>
      </c>
      <c r="G964" s="34">
        <v>900</v>
      </c>
      <c r="H964" s="34">
        <v>42624.98</v>
      </c>
      <c r="I964" s="34"/>
      <c r="J964" s="34">
        <v>16061</v>
      </c>
      <c r="K964" s="34">
        <v>166.92</v>
      </c>
      <c r="L964" s="34">
        <v>19830.52</v>
      </c>
      <c r="M964" s="34">
        <v>417.3</v>
      </c>
      <c r="N964" s="34">
        <v>49576.31</v>
      </c>
      <c r="O964" s="34">
        <v>667.68</v>
      </c>
      <c r="P964" s="34">
        <v>79322.09</v>
      </c>
    </row>
    <row r="965" spans="1:16">
      <c r="A965" s="32" t="str">
        <f t="shared" si="24"/>
        <v>5870</v>
      </c>
      <c r="B965" s="35">
        <v>58</v>
      </c>
      <c r="C965" s="35">
        <v>70</v>
      </c>
      <c r="D965" s="35"/>
      <c r="E965" s="35">
        <v>19860</v>
      </c>
      <c r="F965" s="35">
        <v>20000</v>
      </c>
      <c r="G965" s="35"/>
      <c r="H965" s="35">
        <v>43903.73</v>
      </c>
      <c r="I965" s="35"/>
      <c r="J965" s="35">
        <v>16295</v>
      </c>
      <c r="K965" s="35">
        <v>160.61000000000001</v>
      </c>
      <c r="L965" s="35">
        <v>20586.05</v>
      </c>
      <c r="M965" s="35">
        <v>401.53</v>
      </c>
      <c r="N965" s="35">
        <v>51465.120000000003</v>
      </c>
      <c r="O965" s="35">
        <v>642.44000000000005</v>
      </c>
      <c r="P965" s="35">
        <v>82344.19</v>
      </c>
    </row>
    <row r="966" spans="1:16">
      <c r="A966" s="32" t="str">
        <f t="shared" si="24"/>
        <v>5971</v>
      </c>
      <c r="B966" s="34">
        <v>59</v>
      </c>
      <c r="C966" s="34">
        <v>71</v>
      </c>
      <c r="D966" s="34"/>
      <c r="E966" s="34">
        <v>19860</v>
      </c>
      <c r="F966" s="34">
        <v>20000</v>
      </c>
      <c r="G966" s="34"/>
      <c r="H966" s="34">
        <v>45220.84</v>
      </c>
      <c r="I966" s="34"/>
      <c r="J966" s="34">
        <v>16531</v>
      </c>
      <c r="K966" s="34">
        <v>162.94999999999999</v>
      </c>
      <c r="L966" s="34">
        <v>21366.58</v>
      </c>
      <c r="M966" s="34">
        <v>407.38</v>
      </c>
      <c r="N966" s="34">
        <v>53416.45</v>
      </c>
      <c r="O966" s="34">
        <v>651.79999999999995</v>
      </c>
      <c r="P966" s="34">
        <v>85466.32</v>
      </c>
    </row>
    <row r="967" spans="1:16">
      <c r="A967" s="32" t="str">
        <f t="shared" si="24"/>
        <v>6072</v>
      </c>
      <c r="B967" s="35">
        <v>60</v>
      </c>
      <c r="C967" s="35">
        <v>72</v>
      </c>
      <c r="D967" s="35"/>
      <c r="E967" s="35">
        <v>19860</v>
      </c>
      <c r="F967" s="35">
        <v>20000</v>
      </c>
      <c r="G967" s="35">
        <v>900</v>
      </c>
      <c r="H967" s="35">
        <v>47477.46</v>
      </c>
      <c r="I967" s="35"/>
      <c r="J967" s="35">
        <v>15868</v>
      </c>
      <c r="K967" s="35">
        <v>165.31</v>
      </c>
      <c r="L967" s="35">
        <v>22172.89</v>
      </c>
      <c r="M967" s="35">
        <v>413.28</v>
      </c>
      <c r="N967" s="35">
        <v>55432.22</v>
      </c>
      <c r="O967" s="35">
        <v>661.24</v>
      </c>
      <c r="P967" s="35">
        <v>88691.55</v>
      </c>
    </row>
    <row r="968" spans="1:16">
      <c r="A968" s="32" t="str">
        <f t="shared" si="24"/>
        <v>6173</v>
      </c>
      <c r="B968" s="34">
        <v>61</v>
      </c>
      <c r="C968" s="34">
        <v>73</v>
      </c>
      <c r="D968" s="34"/>
      <c r="E968" s="34">
        <v>19860</v>
      </c>
      <c r="F968" s="34">
        <v>20000</v>
      </c>
      <c r="G968" s="34"/>
      <c r="H968" s="34">
        <v>48901.79</v>
      </c>
      <c r="I968" s="34"/>
      <c r="J968" s="34">
        <v>16061</v>
      </c>
      <c r="K968" s="34">
        <v>158.68</v>
      </c>
      <c r="L968" s="34">
        <v>22996.75</v>
      </c>
      <c r="M968" s="34">
        <v>396.7</v>
      </c>
      <c r="N968" s="34">
        <v>57491.88</v>
      </c>
      <c r="O968" s="34">
        <v>634.72</v>
      </c>
      <c r="P968" s="34">
        <v>91987.01</v>
      </c>
    </row>
    <row r="969" spans="1:16">
      <c r="A969" s="32" t="str">
        <f t="shared" si="24"/>
        <v>6274</v>
      </c>
      <c r="B969" s="35">
        <v>62</v>
      </c>
      <c r="C969" s="35">
        <v>74</v>
      </c>
      <c r="D969" s="35"/>
      <c r="E969" s="35">
        <v>19860</v>
      </c>
      <c r="F969" s="35">
        <v>20000</v>
      </c>
      <c r="G969" s="35"/>
      <c r="H969" s="35">
        <v>50368.84</v>
      </c>
      <c r="I969" s="35"/>
      <c r="J969" s="35">
        <v>16252</v>
      </c>
      <c r="K969" s="35">
        <v>160.61000000000001</v>
      </c>
      <c r="L969" s="35">
        <v>23847.27</v>
      </c>
      <c r="M969" s="35">
        <v>401.53</v>
      </c>
      <c r="N969" s="35">
        <v>59618.16</v>
      </c>
      <c r="O969" s="35">
        <v>642.44000000000005</v>
      </c>
      <c r="P969" s="35">
        <v>95389.06</v>
      </c>
    </row>
    <row r="970" spans="1:16">
      <c r="A970" s="32" t="str">
        <f t="shared" si="24"/>
        <v>6375</v>
      </c>
      <c r="B970" s="34">
        <v>63</v>
      </c>
      <c r="C970" s="34">
        <v>75</v>
      </c>
      <c r="D970" s="34"/>
      <c r="E970" s="34">
        <v>19860</v>
      </c>
      <c r="F970" s="34">
        <v>20000</v>
      </c>
      <c r="G970" s="34">
        <v>900</v>
      </c>
      <c r="H970" s="34">
        <v>52779.91</v>
      </c>
      <c r="I970" s="34"/>
      <c r="J970" s="34">
        <v>15539</v>
      </c>
      <c r="K970" s="34">
        <v>162.52000000000001</v>
      </c>
      <c r="L970" s="34">
        <v>24725.200000000001</v>
      </c>
      <c r="M970" s="34">
        <v>406.3</v>
      </c>
      <c r="N970" s="34">
        <v>61813.01</v>
      </c>
      <c r="O970" s="34">
        <v>650.08000000000004</v>
      </c>
      <c r="P970" s="34">
        <v>98900.81</v>
      </c>
    </row>
    <row r="971" spans="1:16">
      <c r="A971" s="32" t="str">
        <f t="shared" si="24"/>
        <v>6476</v>
      </c>
      <c r="B971" s="35">
        <v>64</v>
      </c>
      <c r="C971" s="35">
        <v>76</v>
      </c>
      <c r="D971" s="35"/>
      <c r="E971" s="35">
        <v>19860</v>
      </c>
      <c r="F971" s="35">
        <v>20000</v>
      </c>
      <c r="G971" s="35"/>
      <c r="H971" s="35">
        <v>54363.3</v>
      </c>
      <c r="I971" s="35"/>
      <c r="J971" s="35">
        <v>15667</v>
      </c>
      <c r="K971" s="35">
        <v>155.38999999999999</v>
      </c>
      <c r="L971" s="35">
        <v>25622.35</v>
      </c>
      <c r="M971" s="35">
        <v>388.48</v>
      </c>
      <c r="N971" s="35">
        <v>64055.87</v>
      </c>
      <c r="O971" s="35">
        <v>621.55999999999995</v>
      </c>
      <c r="P971" s="35">
        <v>102489.4</v>
      </c>
    </row>
    <row r="972" spans="1:16">
      <c r="A972" s="32" t="str">
        <f t="shared" ref="A972:A975" si="25">B972&amp;C972</f>
        <v>6577</v>
      </c>
      <c r="B972" s="34">
        <v>65</v>
      </c>
      <c r="C972" s="34">
        <v>77</v>
      </c>
      <c r="D972" s="34"/>
      <c r="E972" s="34">
        <v>19860</v>
      </c>
      <c r="F972" s="34">
        <v>20000</v>
      </c>
      <c r="G972" s="34"/>
      <c r="H972" s="34">
        <v>55994.2</v>
      </c>
      <c r="I972" s="34"/>
      <c r="J972" s="34">
        <v>15784</v>
      </c>
      <c r="K972" s="34">
        <v>156.66999999999999</v>
      </c>
      <c r="L972" s="34">
        <v>26547.69</v>
      </c>
      <c r="M972" s="34">
        <v>391.68</v>
      </c>
      <c r="N972" s="34">
        <v>66369.23</v>
      </c>
      <c r="O972" s="34">
        <v>626.67999999999995</v>
      </c>
      <c r="P972" s="34">
        <v>106190.76</v>
      </c>
    </row>
    <row r="973" spans="1:16">
      <c r="A973" s="32" t="str">
        <f t="shared" si="25"/>
        <v>6678</v>
      </c>
      <c r="B973" s="35">
        <v>66</v>
      </c>
      <c r="C973" s="35">
        <v>78</v>
      </c>
      <c r="D973" s="35"/>
      <c r="E973" s="35">
        <v>19860</v>
      </c>
      <c r="F973" s="35">
        <v>20000</v>
      </c>
      <c r="G973" s="35">
        <v>900</v>
      </c>
      <c r="H973" s="35">
        <v>58574.03</v>
      </c>
      <c r="I973" s="35"/>
      <c r="J973" s="35">
        <v>14989</v>
      </c>
      <c r="K973" s="35">
        <v>157.84</v>
      </c>
      <c r="L973" s="35">
        <v>27501.96</v>
      </c>
      <c r="M973" s="35">
        <v>394.6</v>
      </c>
      <c r="N973" s="35">
        <v>68754.899999999994</v>
      </c>
      <c r="O973" s="35">
        <v>631.36</v>
      </c>
      <c r="P973" s="35">
        <v>110007.84</v>
      </c>
    </row>
    <row r="974" spans="1:16">
      <c r="A974" s="32" t="str">
        <f t="shared" si="25"/>
        <v>6779</v>
      </c>
      <c r="B974" s="34">
        <v>67</v>
      </c>
      <c r="C974" s="34">
        <v>79</v>
      </c>
      <c r="D974" s="34"/>
      <c r="E974" s="34">
        <v>19860</v>
      </c>
      <c r="F974" s="34">
        <v>20000</v>
      </c>
      <c r="G974" s="34"/>
      <c r="H974" s="34">
        <v>60331.25</v>
      </c>
      <c r="I974" s="34"/>
      <c r="J974" s="34">
        <v>15009</v>
      </c>
      <c r="K974" s="34">
        <v>149.88999999999999</v>
      </c>
      <c r="L974" s="34">
        <v>28476.91</v>
      </c>
      <c r="M974" s="34">
        <v>374.73</v>
      </c>
      <c r="N974" s="34">
        <v>71192.27</v>
      </c>
      <c r="O974" s="34">
        <v>599.55999999999995</v>
      </c>
      <c r="P974" s="34">
        <v>113907.64</v>
      </c>
    </row>
    <row r="975" spans="1:16">
      <c r="A975" s="32" t="str">
        <f t="shared" si="25"/>
        <v>6880</v>
      </c>
      <c r="B975" s="35">
        <v>68</v>
      </c>
      <c r="C975" s="35">
        <v>80</v>
      </c>
      <c r="D975" s="35"/>
      <c r="E975" s="35">
        <v>19860</v>
      </c>
      <c r="F975" s="35">
        <v>20000</v>
      </c>
      <c r="G975" s="35"/>
      <c r="H975" s="35">
        <v>62141.19</v>
      </c>
      <c r="I975" s="35">
        <v>15000</v>
      </c>
      <c r="J975" s="35">
        <v>15000</v>
      </c>
      <c r="K975" s="35">
        <v>150.09</v>
      </c>
      <c r="L975" s="35">
        <v>29481.31</v>
      </c>
      <c r="M975" s="35">
        <v>375.23</v>
      </c>
      <c r="N975" s="35">
        <v>73703.27</v>
      </c>
      <c r="O975" s="35">
        <v>600.36</v>
      </c>
      <c r="P975" s="35">
        <v>117925.23</v>
      </c>
    </row>
    <row r="976" spans="1:16" ht="54">
      <c r="B976" s="33" t="s">
        <v>27</v>
      </c>
      <c r="C976" s="33" t="s">
        <v>13</v>
      </c>
      <c r="D976" s="33" t="s">
        <v>14</v>
      </c>
      <c r="E976" s="33" t="s">
        <v>15</v>
      </c>
      <c r="F976" s="33" t="s">
        <v>16</v>
      </c>
      <c r="G976" s="33" t="s">
        <v>17</v>
      </c>
      <c r="H976" s="33" t="s">
        <v>18</v>
      </c>
      <c r="I976" s="33" t="s">
        <v>19</v>
      </c>
      <c r="J976" s="33" t="s">
        <v>20</v>
      </c>
      <c r="K976" s="33" t="s">
        <v>21</v>
      </c>
      <c r="L976" s="33" t="s">
        <v>22</v>
      </c>
      <c r="M976" s="33" t="s">
        <v>23</v>
      </c>
      <c r="N976" s="33" t="s">
        <v>24</v>
      </c>
      <c r="O976" s="33" t="s">
        <v>25</v>
      </c>
      <c r="P976" s="33" t="s">
        <v>26</v>
      </c>
    </row>
    <row r="977" spans="1:16">
      <c r="A977" s="32" t="str">
        <f t="shared" ref="A977:A1040" si="26">B977&amp;C977</f>
        <v>114</v>
      </c>
      <c r="B977" s="34">
        <v>1</v>
      </c>
      <c r="C977" s="34">
        <v>14</v>
      </c>
      <c r="D977" s="34">
        <v>1993</v>
      </c>
      <c r="E977" s="34">
        <v>1993</v>
      </c>
      <c r="F977" s="34">
        <v>20000</v>
      </c>
      <c r="G977" s="34"/>
      <c r="H977" s="34"/>
      <c r="I977" s="34"/>
      <c r="J977" s="34">
        <v>896.85</v>
      </c>
      <c r="K977" s="34">
        <v>10.96</v>
      </c>
      <c r="L977" s="34">
        <v>10.96</v>
      </c>
      <c r="M977" s="34">
        <v>27.4</v>
      </c>
      <c r="N977" s="34">
        <v>27.4</v>
      </c>
      <c r="O977" s="34">
        <v>43.85</v>
      </c>
      <c r="P977" s="34">
        <v>43.85</v>
      </c>
    </row>
    <row r="978" spans="1:16">
      <c r="A978" s="32" t="str">
        <f t="shared" si="26"/>
        <v>215</v>
      </c>
      <c r="B978" s="35">
        <v>2</v>
      </c>
      <c r="C978" s="35">
        <v>15</v>
      </c>
      <c r="D978" s="35">
        <v>1993</v>
      </c>
      <c r="E978" s="35">
        <v>3986</v>
      </c>
      <c r="F978" s="35">
        <v>20000</v>
      </c>
      <c r="G978" s="35"/>
      <c r="H978" s="35"/>
      <c r="I978" s="35"/>
      <c r="J978" s="35">
        <v>2442</v>
      </c>
      <c r="K978" s="35">
        <v>26.08</v>
      </c>
      <c r="L978" s="35">
        <v>37.369999999999997</v>
      </c>
      <c r="M978" s="35">
        <v>65.19</v>
      </c>
      <c r="N978" s="35">
        <v>93.42</v>
      </c>
      <c r="O978" s="35">
        <v>104.31</v>
      </c>
      <c r="P978" s="35">
        <v>149.47</v>
      </c>
    </row>
    <row r="979" spans="1:16">
      <c r="A979" s="32" t="str">
        <f t="shared" si="26"/>
        <v>316</v>
      </c>
      <c r="B979" s="34">
        <v>3</v>
      </c>
      <c r="C979" s="34">
        <v>16</v>
      </c>
      <c r="D979" s="34">
        <v>1993</v>
      </c>
      <c r="E979" s="34">
        <v>5979</v>
      </c>
      <c r="F979" s="34">
        <v>20000</v>
      </c>
      <c r="G979" s="34">
        <v>900</v>
      </c>
      <c r="H979" s="34">
        <v>900</v>
      </c>
      <c r="I979" s="34"/>
      <c r="J979" s="34">
        <v>3094</v>
      </c>
      <c r="K979" s="34">
        <v>41.5</v>
      </c>
      <c r="L979" s="34">
        <v>79.989999999999995</v>
      </c>
      <c r="M979" s="34">
        <v>103.74</v>
      </c>
      <c r="N979" s="34">
        <v>199.97</v>
      </c>
      <c r="O979" s="34">
        <v>165.99</v>
      </c>
      <c r="P979" s="34">
        <v>319.95</v>
      </c>
    </row>
    <row r="980" spans="1:16">
      <c r="A980" s="32" t="str">
        <f t="shared" si="26"/>
        <v>417</v>
      </c>
      <c r="B980" s="35">
        <v>4</v>
      </c>
      <c r="C980" s="35">
        <v>17</v>
      </c>
      <c r="D980" s="35">
        <v>1993</v>
      </c>
      <c r="E980" s="35">
        <v>7972</v>
      </c>
      <c r="F980" s="35">
        <v>20000</v>
      </c>
      <c r="G980" s="35"/>
      <c r="H980" s="35">
        <v>927</v>
      </c>
      <c r="I980" s="35"/>
      <c r="J980" s="35">
        <v>4962</v>
      </c>
      <c r="K980" s="35">
        <v>51.8</v>
      </c>
      <c r="L980" s="35">
        <v>134.19</v>
      </c>
      <c r="M980" s="35">
        <v>129.51</v>
      </c>
      <c r="N980" s="35">
        <v>335.48</v>
      </c>
      <c r="O980" s="35">
        <v>207.22</v>
      </c>
      <c r="P980" s="35">
        <v>536.76</v>
      </c>
    </row>
    <row r="981" spans="1:16">
      <c r="A981" s="32" t="str">
        <f t="shared" si="26"/>
        <v>518</v>
      </c>
      <c r="B981" s="34">
        <v>5</v>
      </c>
      <c r="C981" s="34">
        <v>18</v>
      </c>
      <c r="D981" s="34">
        <v>1993</v>
      </c>
      <c r="E981" s="34">
        <v>9965</v>
      </c>
      <c r="F981" s="34">
        <v>20000</v>
      </c>
      <c r="G981" s="34"/>
      <c r="H981" s="34">
        <v>954.81</v>
      </c>
      <c r="I981" s="34"/>
      <c r="J981" s="34">
        <v>6906</v>
      </c>
      <c r="K981" s="34">
        <v>71.319999999999993</v>
      </c>
      <c r="L981" s="34">
        <v>209.54</v>
      </c>
      <c r="M981" s="34">
        <v>178.31</v>
      </c>
      <c r="N981" s="34">
        <v>523.85</v>
      </c>
      <c r="O981" s="34">
        <v>285.3</v>
      </c>
      <c r="P981" s="34">
        <v>838.17</v>
      </c>
    </row>
    <row r="982" spans="1:16">
      <c r="A982" s="32" t="str">
        <f t="shared" si="26"/>
        <v>619</v>
      </c>
      <c r="B982" s="35">
        <v>6</v>
      </c>
      <c r="C982" s="35">
        <v>19</v>
      </c>
      <c r="D982" s="35">
        <v>1993</v>
      </c>
      <c r="E982" s="35">
        <v>11958</v>
      </c>
      <c r="F982" s="35">
        <v>20000</v>
      </c>
      <c r="G982" s="35">
        <v>900</v>
      </c>
      <c r="H982" s="35">
        <v>1883.45</v>
      </c>
      <c r="I982" s="35"/>
      <c r="J982" s="35">
        <v>8065</v>
      </c>
      <c r="K982" s="35">
        <v>91.23</v>
      </c>
      <c r="L982" s="35">
        <v>307.06</v>
      </c>
      <c r="M982" s="35">
        <v>228.09</v>
      </c>
      <c r="N982" s="35">
        <v>767.66</v>
      </c>
      <c r="O982" s="35">
        <v>364.94</v>
      </c>
      <c r="P982" s="35">
        <v>1228.25</v>
      </c>
    </row>
    <row r="983" spans="1:16">
      <c r="A983" s="32" t="str">
        <f t="shared" si="26"/>
        <v>720</v>
      </c>
      <c r="B983" s="34">
        <v>7</v>
      </c>
      <c r="C983" s="34">
        <v>20</v>
      </c>
      <c r="D983" s="34">
        <v>1993</v>
      </c>
      <c r="E983" s="34">
        <v>13951</v>
      </c>
      <c r="F983" s="34">
        <v>20000</v>
      </c>
      <c r="G983" s="34"/>
      <c r="H983" s="34">
        <v>1939.96</v>
      </c>
      <c r="I983" s="34"/>
      <c r="J983" s="34">
        <v>10142</v>
      </c>
      <c r="K983" s="34">
        <v>102.54</v>
      </c>
      <c r="L983" s="34">
        <v>418.82</v>
      </c>
      <c r="M983" s="34">
        <v>256.36</v>
      </c>
      <c r="N983" s="34">
        <v>1047.05</v>
      </c>
      <c r="O983" s="34">
        <v>410.18</v>
      </c>
      <c r="P983" s="34">
        <v>1675.28</v>
      </c>
    </row>
    <row r="984" spans="1:16">
      <c r="A984" s="32" t="str">
        <f t="shared" si="26"/>
        <v>821</v>
      </c>
      <c r="B984" s="35">
        <v>8</v>
      </c>
      <c r="C984" s="35">
        <v>21</v>
      </c>
      <c r="D984" s="35">
        <v>1993</v>
      </c>
      <c r="E984" s="35">
        <v>15944</v>
      </c>
      <c r="F984" s="35">
        <v>20000</v>
      </c>
      <c r="G984" s="35"/>
      <c r="H984" s="35">
        <v>1998.16</v>
      </c>
      <c r="I984" s="35"/>
      <c r="J984" s="35">
        <v>12300</v>
      </c>
      <c r="K984" s="35">
        <v>123.08</v>
      </c>
      <c r="L984" s="35">
        <v>554.47</v>
      </c>
      <c r="M984" s="35">
        <v>307.70999999999998</v>
      </c>
      <c r="N984" s="35">
        <v>1386.17</v>
      </c>
      <c r="O984" s="35">
        <v>492.34</v>
      </c>
      <c r="P984" s="35">
        <v>2217.88</v>
      </c>
    </row>
    <row r="985" spans="1:16">
      <c r="A985" s="32" t="str">
        <f t="shared" si="26"/>
        <v>922</v>
      </c>
      <c r="B985" s="34">
        <v>9</v>
      </c>
      <c r="C985" s="34">
        <v>22</v>
      </c>
      <c r="D985" s="34">
        <v>1993</v>
      </c>
      <c r="E985" s="34">
        <v>17937</v>
      </c>
      <c r="F985" s="34">
        <v>20000</v>
      </c>
      <c r="G985" s="34">
        <v>900</v>
      </c>
      <c r="H985" s="34">
        <v>2958.1</v>
      </c>
      <c r="I985" s="34"/>
      <c r="J985" s="34">
        <v>13652</v>
      </c>
      <c r="K985" s="34">
        <v>144.04</v>
      </c>
      <c r="L985" s="34">
        <v>715.15</v>
      </c>
      <c r="M985" s="34">
        <v>360.11</v>
      </c>
      <c r="N985" s="34">
        <v>1787.87</v>
      </c>
      <c r="O985" s="34">
        <v>576.17999999999995</v>
      </c>
      <c r="P985" s="34">
        <v>2860.59</v>
      </c>
    </row>
    <row r="986" spans="1:16">
      <c r="A986" s="32" t="str">
        <f t="shared" si="26"/>
        <v>1023</v>
      </c>
      <c r="B986" s="35">
        <v>10</v>
      </c>
      <c r="C986" s="35">
        <v>23</v>
      </c>
      <c r="D986" s="35">
        <v>1993</v>
      </c>
      <c r="E986" s="35">
        <v>19930</v>
      </c>
      <c r="F986" s="35">
        <v>20000</v>
      </c>
      <c r="G986" s="35"/>
      <c r="H986" s="35">
        <v>3046.84</v>
      </c>
      <c r="I986" s="35"/>
      <c r="J986" s="35">
        <v>15955</v>
      </c>
      <c r="K986" s="35">
        <v>156.43</v>
      </c>
      <c r="L986" s="35">
        <v>893.04</v>
      </c>
      <c r="M986" s="35">
        <v>391.09</v>
      </c>
      <c r="N986" s="35">
        <v>2232.59</v>
      </c>
      <c r="O986" s="35">
        <v>625.74</v>
      </c>
      <c r="P986" s="35">
        <v>3572.15</v>
      </c>
    </row>
    <row r="987" spans="1:16">
      <c r="A987" s="32" t="str">
        <f t="shared" si="26"/>
        <v>1124</v>
      </c>
      <c r="B987" s="34">
        <v>11</v>
      </c>
      <c r="C987" s="34">
        <v>24</v>
      </c>
      <c r="D987" s="34"/>
      <c r="E987" s="34">
        <v>19930</v>
      </c>
      <c r="F987" s="34">
        <v>20000</v>
      </c>
      <c r="G987" s="34"/>
      <c r="H987" s="34">
        <v>3138.25</v>
      </c>
      <c r="I987" s="34"/>
      <c r="J987" s="34">
        <v>16272</v>
      </c>
      <c r="K987" s="34">
        <v>159.55000000000001</v>
      </c>
      <c r="L987" s="34">
        <v>1079.3800000000001</v>
      </c>
      <c r="M987" s="34">
        <v>398.88</v>
      </c>
      <c r="N987" s="34">
        <v>2698.45</v>
      </c>
      <c r="O987" s="34">
        <v>638.20000000000005</v>
      </c>
      <c r="P987" s="34">
        <v>4317.51</v>
      </c>
    </row>
    <row r="988" spans="1:16">
      <c r="A988" s="32" t="str">
        <f t="shared" si="26"/>
        <v>1225</v>
      </c>
      <c r="B988" s="35">
        <v>12</v>
      </c>
      <c r="C988" s="35">
        <v>25</v>
      </c>
      <c r="D988" s="35"/>
      <c r="E988" s="35">
        <v>19930</v>
      </c>
      <c r="F988" s="35">
        <v>20000</v>
      </c>
      <c r="G988" s="35">
        <v>900</v>
      </c>
      <c r="H988" s="35">
        <v>4132.3999999999996</v>
      </c>
      <c r="I988" s="35"/>
      <c r="J988" s="35">
        <v>15695</v>
      </c>
      <c r="K988" s="35">
        <v>162.72</v>
      </c>
      <c r="L988" s="35">
        <v>1274.48</v>
      </c>
      <c r="M988" s="35">
        <v>406.8</v>
      </c>
      <c r="N988" s="35">
        <v>3186.2</v>
      </c>
      <c r="O988" s="35">
        <v>650.88</v>
      </c>
      <c r="P988" s="35">
        <v>5097.92</v>
      </c>
    </row>
    <row r="989" spans="1:16">
      <c r="A989" s="32" t="str">
        <f t="shared" si="26"/>
        <v>1326</v>
      </c>
      <c r="B989" s="34">
        <v>13</v>
      </c>
      <c r="C989" s="34">
        <v>26</v>
      </c>
      <c r="D989" s="34"/>
      <c r="E989" s="34">
        <v>19930</v>
      </c>
      <c r="F989" s="34">
        <v>20000</v>
      </c>
      <c r="G989" s="34"/>
      <c r="H989" s="34">
        <v>4256.37</v>
      </c>
      <c r="I989" s="34"/>
      <c r="J989" s="34">
        <v>16007</v>
      </c>
      <c r="K989" s="34">
        <v>156.94999999999999</v>
      </c>
      <c r="L989" s="34">
        <v>1469.66</v>
      </c>
      <c r="M989" s="34">
        <v>392.38</v>
      </c>
      <c r="N989" s="34">
        <v>3674.16</v>
      </c>
      <c r="O989" s="34">
        <v>627.79999999999995</v>
      </c>
      <c r="P989" s="34">
        <v>5878.66</v>
      </c>
    </row>
    <row r="990" spans="1:16">
      <c r="A990" s="32" t="str">
        <f t="shared" si="26"/>
        <v>1427</v>
      </c>
      <c r="B990" s="35">
        <v>14</v>
      </c>
      <c r="C990" s="35">
        <v>27</v>
      </c>
      <c r="D990" s="35"/>
      <c r="E990" s="35">
        <v>19930</v>
      </c>
      <c r="F990" s="35">
        <v>20000</v>
      </c>
      <c r="G990" s="35"/>
      <c r="H990" s="35">
        <v>4384.0600000000004</v>
      </c>
      <c r="I990" s="35"/>
      <c r="J990" s="35">
        <v>16325</v>
      </c>
      <c r="K990" s="35">
        <v>160.07</v>
      </c>
      <c r="L990" s="35">
        <v>1673.82</v>
      </c>
      <c r="M990" s="35">
        <v>400.18</v>
      </c>
      <c r="N990" s="35">
        <v>4184.5600000000004</v>
      </c>
      <c r="O990" s="35">
        <v>640.28</v>
      </c>
      <c r="P990" s="35">
        <v>6695.3</v>
      </c>
    </row>
    <row r="991" spans="1:16">
      <c r="A991" s="32" t="str">
        <f t="shared" si="26"/>
        <v>1528</v>
      </c>
      <c r="B991" s="34">
        <v>15</v>
      </c>
      <c r="C991" s="34">
        <v>28</v>
      </c>
      <c r="D991" s="34"/>
      <c r="E991" s="34">
        <v>19930</v>
      </c>
      <c r="F991" s="34">
        <v>20000</v>
      </c>
      <c r="G991" s="34">
        <v>900</v>
      </c>
      <c r="H991" s="34">
        <v>5415.58</v>
      </c>
      <c r="I991" s="34"/>
      <c r="J991" s="34">
        <v>15750</v>
      </c>
      <c r="K991" s="34">
        <v>163.25</v>
      </c>
      <c r="L991" s="34">
        <v>1887.29</v>
      </c>
      <c r="M991" s="34">
        <v>408.13</v>
      </c>
      <c r="N991" s="34">
        <v>4718.22</v>
      </c>
      <c r="O991" s="34">
        <v>653</v>
      </c>
      <c r="P991" s="34">
        <v>7549.15</v>
      </c>
    </row>
    <row r="992" spans="1:16">
      <c r="A992" s="32" t="str">
        <f t="shared" si="26"/>
        <v>1629</v>
      </c>
      <c r="B992" s="35">
        <v>16</v>
      </c>
      <c r="C992" s="35">
        <v>29</v>
      </c>
      <c r="D992" s="35"/>
      <c r="E992" s="35">
        <v>19930</v>
      </c>
      <c r="F992" s="35">
        <v>20000</v>
      </c>
      <c r="G992" s="35"/>
      <c r="H992" s="35">
        <v>5578.05</v>
      </c>
      <c r="I992" s="35"/>
      <c r="J992" s="35">
        <v>16062</v>
      </c>
      <c r="K992" s="35">
        <v>157.5</v>
      </c>
      <c r="L992" s="35">
        <v>2101.41</v>
      </c>
      <c r="M992" s="35">
        <v>393.75</v>
      </c>
      <c r="N992" s="35">
        <v>5253.52</v>
      </c>
      <c r="O992" s="35">
        <v>630</v>
      </c>
      <c r="P992" s="35">
        <v>8405.6299999999992</v>
      </c>
    </row>
    <row r="993" spans="1:16">
      <c r="A993" s="32" t="str">
        <f t="shared" si="26"/>
        <v>1730</v>
      </c>
      <c r="B993" s="34">
        <v>17</v>
      </c>
      <c r="C993" s="34">
        <v>30</v>
      </c>
      <c r="D993" s="34"/>
      <c r="E993" s="34">
        <v>19930</v>
      </c>
      <c r="F993" s="34">
        <v>20000</v>
      </c>
      <c r="G993" s="34"/>
      <c r="H993" s="34">
        <v>5745.39</v>
      </c>
      <c r="I993" s="34"/>
      <c r="J993" s="34">
        <v>16382</v>
      </c>
      <c r="K993" s="34">
        <v>160.62</v>
      </c>
      <c r="L993" s="34">
        <v>2325.0700000000002</v>
      </c>
      <c r="M993" s="34">
        <v>401.55</v>
      </c>
      <c r="N993" s="34">
        <v>5812.67</v>
      </c>
      <c r="O993" s="34">
        <v>642.48</v>
      </c>
      <c r="P993" s="34">
        <v>9300.2800000000007</v>
      </c>
    </row>
    <row r="994" spans="1:16">
      <c r="A994" s="32" t="str">
        <f t="shared" si="26"/>
        <v>1831</v>
      </c>
      <c r="B994" s="35">
        <v>18</v>
      </c>
      <c r="C994" s="35">
        <v>31</v>
      </c>
      <c r="D994" s="35"/>
      <c r="E994" s="35">
        <v>19930</v>
      </c>
      <c r="F994" s="35">
        <v>20000</v>
      </c>
      <c r="G994" s="35">
        <v>900</v>
      </c>
      <c r="H994" s="35">
        <v>6817.75</v>
      </c>
      <c r="I994" s="35"/>
      <c r="J994" s="35">
        <v>15807</v>
      </c>
      <c r="K994" s="35">
        <v>163.82</v>
      </c>
      <c r="L994" s="35">
        <v>2558.64</v>
      </c>
      <c r="M994" s="35">
        <v>409.55</v>
      </c>
      <c r="N994" s="35">
        <v>6396.6</v>
      </c>
      <c r="O994" s="35">
        <v>655.28</v>
      </c>
      <c r="P994" s="35">
        <v>10234.57</v>
      </c>
    </row>
    <row r="995" spans="1:16">
      <c r="A995" s="32" t="str">
        <f t="shared" si="26"/>
        <v>1932</v>
      </c>
      <c r="B995" s="34">
        <v>19</v>
      </c>
      <c r="C995" s="34">
        <v>32</v>
      </c>
      <c r="D995" s="34"/>
      <c r="E995" s="34">
        <v>19930</v>
      </c>
      <c r="F995" s="34">
        <v>20000</v>
      </c>
      <c r="G995" s="34"/>
      <c r="H995" s="34">
        <v>7022.29</v>
      </c>
      <c r="I995" s="34"/>
      <c r="J995" s="34">
        <v>16121</v>
      </c>
      <c r="K995" s="34">
        <v>158.07</v>
      </c>
      <c r="L995" s="34">
        <v>2793.47</v>
      </c>
      <c r="M995" s="34">
        <v>395.18</v>
      </c>
      <c r="N995" s="34">
        <v>6983.68</v>
      </c>
      <c r="O995" s="34">
        <v>632.28</v>
      </c>
      <c r="P995" s="34">
        <v>11173.88</v>
      </c>
    </row>
    <row r="996" spans="1:16">
      <c r="A996" s="32" t="str">
        <f t="shared" si="26"/>
        <v>2033</v>
      </c>
      <c r="B996" s="35">
        <v>20</v>
      </c>
      <c r="C996" s="35">
        <v>33</v>
      </c>
      <c r="D996" s="35"/>
      <c r="E996" s="35">
        <v>19930</v>
      </c>
      <c r="F996" s="35">
        <v>20000</v>
      </c>
      <c r="G996" s="35"/>
      <c r="H996" s="35">
        <v>7232.95</v>
      </c>
      <c r="I996" s="35"/>
      <c r="J996" s="35">
        <v>16441</v>
      </c>
      <c r="K996" s="35">
        <v>161.21</v>
      </c>
      <c r="L996" s="35">
        <v>3038.49</v>
      </c>
      <c r="M996" s="35">
        <v>403.03</v>
      </c>
      <c r="N996" s="35">
        <v>7596.21</v>
      </c>
      <c r="O996" s="35">
        <v>644.84</v>
      </c>
      <c r="P996" s="35">
        <v>12153.94</v>
      </c>
    </row>
    <row r="997" spans="1:16">
      <c r="A997" s="32" t="str">
        <f t="shared" si="26"/>
        <v>2134</v>
      </c>
      <c r="B997" s="34">
        <v>21</v>
      </c>
      <c r="C997" s="34">
        <v>34</v>
      </c>
      <c r="D997" s="34"/>
      <c r="E997" s="34">
        <v>19930</v>
      </c>
      <c r="F997" s="34">
        <v>20000</v>
      </c>
      <c r="G997" s="34">
        <v>900</v>
      </c>
      <c r="H997" s="34">
        <v>8349.94</v>
      </c>
      <c r="I997" s="34"/>
      <c r="J997" s="34">
        <v>15868</v>
      </c>
      <c r="K997" s="34">
        <v>164.41</v>
      </c>
      <c r="L997" s="34">
        <v>3294.05</v>
      </c>
      <c r="M997" s="34">
        <v>411.03</v>
      </c>
      <c r="N997" s="34">
        <v>8235.1200000000008</v>
      </c>
      <c r="O997" s="34">
        <v>657.64</v>
      </c>
      <c r="P997" s="34">
        <v>13176.2</v>
      </c>
    </row>
    <row r="998" spans="1:16">
      <c r="A998" s="32" t="str">
        <f t="shared" si="26"/>
        <v>2235</v>
      </c>
      <c r="B998" s="35">
        <v>22</v>
      </c>
      <c r="C998" s="35">
        <v>35</v>
      </c>
      <c r="D998" s="35"/>
      <c r="E998" s="35">
        <v>19930</v>
      </c>
      <c r="F998" s="35">
        <v>20000</v>
      </c>
      <c r="G998" s="35"/>
      <c r="H998" s="35">
        <v>8600.44</v>
      </c>
      <c r="I998" s="35"/>
      <c r="J998" s="35">
        <v>16182</v>
      </c>
      <c r="K998" s="35">
        <v>158.68</v>
      </c>
      <c r="L998" s="35">
        <v>3551.55</v>
      </c>
      <c r="M998" s="35">
        <v>396.7</v>
      </c>
      <c r="N998" s="35">
        <v>8878.8799999999992</v>
      </c>
      <c r="O998" s="35">
        <v>634.72</v>
      </c>
      <c r="P998" s="35">
        <v>14206.2</v>
      </c>
    </row>
    <row r="999" spans="1:16">
      <c r="A999" s="32" t="str">
        <f t="shared" si="26"/>
        <v>2336</v>
      </c>
      <c r="B999" s="34">
        <v>23</v>
      </c>
      <c r="C999" s="34">
        <v>36</v>
      </c>
      <c r="D999" s="34"/>
      <c r="E999" s="34">
        <v>19930</v>
      </c>
      <c r="F999" s="34">
        <v>20000</v>
      </c>
      <c r="G999" s="34"/>
      <c r="H999" s="34">
        <v>8858.4500000000007</v>
      </c>
      <c r="I999" s="34"/>
      <c r="J999" s="34">
        <v>16503</v>
      </c>
      <c r="K999" s="34">
        <v>161.82</v>
      </c>
      <c r="L999" s="34">
        <v>3819.92</v>
      </c>
      <c r="M999" s="34">
        <v>404.55</v>
      </c>
      <c r="N999" s="34">
        <v>9549.7900000000009</v>
      </c>
      <c r="O999" s="34">
        <v>647.28</v>
      </c>
      <c r="P999" s="34">
        <v>15279.67</v>
      </c>
    </row>
    <row r="1000" spans="1:16">
      <c r="A1000" s="32" t="str">
        <f t="shared" si="26"/>
        <v>2437</v>
      </c>
      <c r="B1000" s="35">
        <v>24</v>
      </c>
      <c r="C1000" s="35">
        <v>37</v>
      </c>
      <c r="D1000" s="35"/>
      <c r="E1000" s="35">
        <v>19930</v>
      </c>
      <c r="F1000" s="35">
        <v>20000</v>
      </c>
      <c r="G1000" s="35">
        <v>900</v>
      </c>
      <c r="H1000" s="35">
        <v>10024.209999999999</v>
      </c>
      <c r="I1000" s="35"/>
      <c r="J1000" s="35">
        <v>15930</v>
      </c>
      <c r="K1000" s="35">
        <v>165.03</v>
      </c>
      <c r="L1000" s="35">
        <v>4099.55</v>
      </c>
      <c r="M1000" s="35">
        <v>412.58</v>
      </c>
      <c r="N1000" s="35">
        <v>10248.86</v>
      </c>
      <c r="O1000" s="35">
        <v>660.12</v>
      </c>
      <c r="P1000" s="35">
        <v>16398.18</v>
      </c>
    </row>
    <row r="1001" spans="1:16">
      <c r="A1001" s="32" t="str">
        <f t="shared" si="26"/>
        <v>2538</v>
      </c>
      <c r="B1001" s="34">
        <v>25</v>
      </c>
      <c r="C1001" s="34">
        <v>38</v>
      </c>
      <c r="D1001" s="34"/>
      <c r="E1001" s="34">
        <v>19930</v>
      </c>
      <c r="F1001" s="34">
        <v>20000</v>
      </c>
      <c r="G1001" s="34"/>
      <c r="H1001" s="34">
        <v>10324.93</v>
      </c>
      <c r="I1001" s="34"/>
      <c r="J1001" s="34">
        <v>16245</v>
      </c>
      <c r="K1001" s="34">
        <v>159.30000000000001</v>
      </c>
      <c r="L1001" s="34">
        <v>4381.83</v>
      </c>
      <c r="M1001" s="34">
        <v>398.25</v>
      </c>
      <c r="N1001" s="34">
        <v>10954.58</v>
      </c>
      <c r="O1001" s="34">
        <v>637.20000000000005</v>
      </c>
      <c r="P1001" s="34">
        <v>17527.330000000002</v>
      </c>
    </row>
    <row r="1002" spans="1:16">
      <c r="A1002" s="32" t="str">
        <f t="shared" si="26"/>
        <v>2639</v>
      </c>
      <c r="B1002" s="35">
        <v>26</v>
      </c>
      <c r="C1002" s="35">
        <v>39</v>
      </c>
      <c r="D1002" s="35"/>
      <c r="E1002" s="35">
        <v>19930</v>
      </c>
      <c r="F1002" s="35">
        <v>20000</v>
      </c>
      <c r="G1002" s="35"/>
      <c r="H1002" s="35">
        <v>10634.68</v>
      </c>
      <c r="I1002" s="35"/>
      <c r="J1002" s="35">
        <v>16566</v>
      </c>
      <c r="K1002" s="35">
        <v>162.44999999999999</v>
      </c>
      <c r="L1002" s="35">
        <v>4675.74</v>
      </c>
      <c r="M1002" s="35">
        <v>406.13</v>
      </c>
      <c r="N1002" s="35">
        <v>11689.34</v>
      </c>
      <c r="O1002" s="35">
        <v>649.79999999999995</v>
      </c>
      <c r="P1002" s="35">
        <v>18702.95</v>
      </c>
    </row>
    <row r="1003" spans="1:16">
      <c r="A1003" s="32" t="str">
        <f t="shared" si="26"/>
        <v>2740</v>
      </c>
      <c r="B1003" s="34">
        <v>27</v>
      </c>
      <c r="C1003" s="34">
        <v>40</v>
      </c>
      <c r="D1003" s="34"/>
      <c r="E1003" s="34">
        <v>19930</v>
      </c>
      <c r="F1003" s="34">
        <v>20000</v>
      </c>
      <c r="G1003" s="34">
        <v>900</v>
      </c>
      <c r="H1003" s="34">
        <v>11853.72</v>
      </c>
      <c r="I1003" s="34"/>
      <c r="J1003" s="34">
        <v>15994</v>
      </c>
      <c r="K1003" s="34">
        <v>165.66</v>
      </c>
      <c r="L1003" s="34">
        <v>4981.67</v>
      </c>
      <c r="M1003" s="34">
        <v>414.15</v>
      </c>
      <c r="N1003" s="34">
        <v>12454.17</v>
      </c>
      <c r="O1003" s="34">
        <v>662.64</v>
      </c>
      <c r="P1003" s="34">
        <v>19926.669999999998</v>
      </c>
    </row>
    <row r="1004" spans="1:16">
      <c r="A1004" s="32" t="str">
        <f t="shared" si="26"/>
        <v>2841</v>
      </c>
      <c r="B1004" s="35">
        <v>28</v>
      </c>
      <c r="C1004" s="35">
        <v>41</v>
      </c>
      <c r="D1004" s="35"/>
      <c r="E1004" s="35">
        <v>19930</v>
      </c>
      <c r="F1004" s="35">
        <v>20000</v>
      </c>
      <c r="G1004" s="35"/>
      <c r="H1004" s="35">
        <v>12209.33</v>
      </c>
      <c r="I1004" s="35"/>
      <c r="J1004" s="35">
        <v>16309</v>
      </c>
      <c r="K1004" s="35">
        <v>159.94</v>
      </c>
      <c r="L1004" s="35">
        <v>5291.06</v>
      </c>
      <c r="M1004" s="35">
        <v>399.85</v>
      </c>
      <c r="N1004" s="35">
        <v>13227.65</v>
      </c>
      <c r="O1004" s="35">
        <v>639.76</v>
      </c>
      <c r="P1004" s="35">
        <v>21164.23</v>
      </c>
    </row>
    <row r="1005" spans="1:16">
      <c r="A1005" s="32" t="str">
        <f t="shared" si="26"/>
        <v>2942</v>
      </c>
      <c r="B1005" s="34">
        <v>29</v>
      </c>
      <c r="C1005" s="34">
        <v>42</v>
      </c>
      <c r="D1005" s="34"/>
      <c r="E1005" s="34">
        <v>19930</v>
      </c>
      <c r="F1005" s="34">
        <v>20000</v>
      </c>
      <c r="G1005" s="34"/>
      <c r="H1005" s="34">
        <v>12575.61</v>
      </c>
      <c r="I1005" s="34"/>
      <c r="J1005" s="34">
        <v>16631</v>
      </c>
      <c r="K1005" s="34">
        <v>163.09</v>
      </c>
      <c r="L1005" s="34">
        <v>5612.88</v>
      </c>
      <c r="M1005" s="34">
        <v>407.73</v>
      </c>
      <c r="N1005" s="34">
        <v>14032.2</v>
      </c>
      <c r="O1005" s="34">
        <v>652.36</v>
      </c>
      <c r="P1005" s="34">
        <v>22451.52</v>
      </c>
    </row>
    <row r="1006" spans="1:16">
      <c r="A1006" s="32" t="str">
        <f t="shared" si="26"/>
        <v>3043</v>
      </c>
      <c r="B1006" s="35">
        <v>30</v>
      </c>
      <c r="C1006" s="35">
        <v>43</v>
      </c>
      <c r="D1006" s="35"/>
      <c r="E1006" s="35">
        <v>19930</v>
      </c>
      <c r="F1006" s="35">
        <v>20000</v>
      </c>
      <c r="G1006" s="35">
        <v>900</v>
      </c>
      <c r="H1006" s="35">
        <v>13852.88</v>
      </c>
      <c r="I1006" s="35"/>
      <c r="J1006" s="35">
        <v>16059</v>
      </c>
      <c r="K1006" s="35">
        <v>166.31</v>
      </c>
      <c r="L1006" s="35">
        <v>5947.58</v>
      </c>
      <c r="M1006" s="35">
        <v>415.78</v>
      </c>
      <c r="N1006" s="35">
        <v>14868.94</v>
      </c>
      <c r="O1006" s="35">
        <v>665.24</v>
      </c>
      <c r="P1006" s="35">
        <v>23790.31</v>
      </c>
    </row>
    <row r="1007" spans="1:16">
      <c r="A1007" s="32" t="str">
        <f t="shared" si="26"/>
        <v>3144</v>
      </c>
      <c r="B1007" s="34">
        <v>31</v>
      </c>
      <c r="C1007" s="34">
        <v>44</v>
      </c>
      <c r="D1007" s="34"/>
      <c r="E1007" s="34">
        <v>19930</v>
      </c>
      <c r="F1007" s="34">
        <v>20000</v>
      </c>
      <c r="G1007" s="34"/>
      <c r="H1007" s="34">
        <v>14268.47</v>
      </c>
      <c r="I1007" s="34"/>
      <c r="J1007" s="34">
        <v>16374</v>
      </c>
      <c r="K1007" s="34">
        <v>160.59</v>
      </c>
      <c r="L1007" s="34">
        <v>6286.59</v>
      </c>
      <c r="M1007" s="34">
        <v>401.48</v>
      </c>
      <c r="N1007" s="34">
        <v>15716.49</v>
      </c>
      <c r="O1007" s="34">
        <v>642.36</v>
      </c>
      <c r="P1007" s="34">
        <v>25146.38</v>
      </c>
    </row>
    <row r="1008" spans="1:16">
      <c r="A1008" s="32" t="str">
        <f t="shared" si="26"/>
        <v>3245</v>
      </c>
      <c r="B1008" s="35">
        <v>32</v>
      </c>
      <c r="C1008" s="35">
        <v>45</v>
      </c>
      <c r="D1008" s="35"/>
      <c r="E1008" s="35">
        <v>19930</v>
      </c>
      <c r="F1008" s="35">
        <v>20000</v>
      </c>
      <c r="G1008" s="35"/>
      <c r="H1008" s="35">
        <v>14696.52</v>
      </c>
      <c r="I1008" s="35"/>
      <c r="J1008" s="35">
        <v>16695</v>
      </c>
      <c r="K1008" s="35">
        <v>163.74</v>
      </c>
      <c r="L1008" s="35">
        <v>6638.93</v>
      </c>
      <c r="M1008" s="35">
        <v>409.35</v>
      </c>
      <c r="N1008" s="35">
        <v>16597.330000000002</v>
      </c>
      <c r="O1008" s="35">
        <v>654.96</v>
      </c>
      <c r="P1008" s="35">
        <v>26555.73</v>
      </c>
    </row>
    <row r="1009" spans="1:16">
      <c r="A1009" s="32" t="str">
        <f t="shared" si="26"/>
        <v>3346</v>
      </c>
      <c r="B1009" s="34">
        <v>33</v>
      </c>
      <c r="C1009" s="34">
        <v>46</v>
      </c>
      <c r="D1009" s="34"/>
      <c r="E1009" s="34">
        <v>19930</v>
      </c>
      <c r="F1009" s="34">
        <v>20000</v>
      </c>
      <c r="G1009" s="34">
        <v>900</v>
      </c>
      <c r="H1009" s="34">
        <v>16037.42</v>
      </c>
      <c r="I1009" s="34"/>
      <c r="J1009" s="34">
        <v>16122</v>
      </c>
      <c r="K1009" s="34">
        <v>166.95</v>
      </c>
      <c r="L1009" s="34">
        <v>7005.05</v>
      </c>
      <c r="M1009" s="34">
        <v>417.38</v>
      </c>
      <c r="N1009" s="34">
        <v>17512.62</v>
      </c>
      <c r="O1009" s="34">
        <v>667.8</v>
      </c>
      <c r="P1009" s="34">
        <v>28020.2</v>
      </c>
    </row>
    <row r="1010" spans="1:16">
      <c r="A1010" s="32" t="str">
        <f t="shared" si="26"/>
        <v>3447</v>
      </c>
      <c r="B1010" s="35">
        <v>34</v>
      </c>
      <c r="C1010" s="35">
        <v>47</v>
      </c>
      <c r="D1010" s="35"/>
      <c r="E1010" s="35">
        <v>19930</v>
      </c>
      <c r="F1010" s="35">
        <v>20000</v>
      </c>
      <c r="G1010" s="35"/>
      <c r="H1010" s="35">
        <v>16518.54</v>
      </c>
      <c r="I1010" s="35"/>
      <c r="J1010" s="35">
        <v>16437</v>
      </c>
      <c r="K1010" s="35">
        <v>161.22</v>
      </c>
      <c r="L1010" s="35">
        <v>7376.42</v>
      </c>
      <c r="M1010" s="35">
        <v>403.05</v>
      </c>
      <c r="N1010" s="35">
        <v>18441.05</v>
      </c>
      <c r="O1010" s="35">
        <v>644.88</v>
      </c>
      <c r="P1010" s="35">
        <v>29505.69</v>
      </c>
    </row>
    <row r="1011" spans="1:16">
      <c r="A1011" s="32" t="str">
        <f t="shared" si="26"/>
        <v>3548</v>
      </c>
      <c r="B1011" s="34">
        <v>35</v>
      </c>
      <c r="C1011" s="34">
        <v>48</v>
      </c>
      <c r="D1011" s="34"/>
      <c r="E1011" s="34">
        <v>19930</v>
      </c>
      <c r="F1011" s="34">
        <v>20000</v>
      </c>
      <c r="G1011" s="34"/>
      <c r="H1011" s="34">
        <v>17014.099999999999</v>
      </c>
      <c r="I1011" s="34"/>
      <c r="J1011" s="34">
        <v>16757</v>
      </c>
      <c r="K1011" s="34">
        <v>164.37</v>
      </c>
      <c r="L1011" s="34">
        <v>7762.08</v>
      </c>
      <c r="M1011" s="34">
        <v>410.93</v>
      </c>
      <c r="N1011" s="34">
        <v>19405.21</v>
      </c>
      <c r="O1011" s="34">
        <v>657.48</v>
      </c>
      <c r="P1011" s="34">
        <v>31048.34</v>
      </c>
    </row>
    <row r="1012" spans="1:16">
      <c r="A1012" s="32" t="str">
        <f t="shared" si="26"/>
        <v>3649</v>
      </c>
      <c r="B1012" s="35">
        <v>36</v>
      </c>
      <c r="C1012" s="35">
        <v>49</v>
      </c>
      <c r="D1012" s="35"/>
      <c r="E1012" s="35">
        <v>19930</v>
      </c>
      <c r="F1012" s="35">
        <v>20000</v>
      </c>
      <c r="G1012" s="35">
        <v>900</v>
      </c>
      <c r="H1012" s="35">
        <v>18424.52</v>
      </c>
      <c r="I1012" s="35"/>
      <c r="J1012" s="35">
        <v>16184</v>
      </c>
      <c r="K1012" s="35">
        <v>167.57</v>
      </c>
      <c r="L1012" s="35">
        <v>8162.52</v>
      </c>
      <c r="M1012" s="35">
        <v>418.93</v>
      </c>
      <c r="N1012" s="35">
        <v>20406.29</v>
      </c>
      <c r="O1012" s="35">
        <v>670.28</v>
      </c>
      <c r="P1012" s="35">
        <v>32650.07</v>
      </c>
    </row>
    <row r="1013" spans="1:16">
      <c r="A1013" s="32" t="str">
        <f t="shared" si="26"/>
        <v>3750</v>
      </c>
      <c r="B1013" s="34">
        <v>37</v>
      </c>
      <c r="C1013" s="34">
        <v>50</v>
      </c>
      <c r="D1013" s="34"/>
      <c r="E1013" s="34">
        <v>19930</v>
      </c>
      <c r="F1013" s="34">
        <v>20000</v>
      </c>
      <c r="G1013" s="34"/>
      <c r="H1013" s="34">
        <v>18977.259999999998</v>
      </c>
      <c r="I1013" s="34"/>
      <c r="J1013" s="34">
        <v>16496</v>
      </c>
      <c r="K1013" s="34">
        <v>161.84</v>
      </c>
      <c r="L1013" s="34">
        <v>8569.23</v>
      </c>
      <c r="M1013" s="34">
        <v>404.6</v>
      </c>
      <c r="N1013" s="34">
        <v>21423.08</v>
      </c>
      <c r="O1013" s="34">
        <v>647.36</v>
      </c>
      <c r="P1013" s="34">
        <v>34276.93</v>
      </c>
    </row>
    <row r="1014" spans="1:16">
      <c r="A1014" s="32" t="str">
        <f t="shared" si="26"/>
        <v>3851</v>
      </c>
      <c r="B1014" s="35">
        <v>38</v>
      </c>
      <c r="C1014" s="35">
        <v>51</v>
      </c>
      <c r="D1014" s="35"/>
      <c r="E1014" s="35">
        <v>19930</v>
      </c>
      <c r="F1014" s="35">
        <v>20000</v>
      </c>
      <c r="G1014" s="35"/>
      <c r="H1014" s="35">
        <v>19546.57</v>
      </c>
      <c r="I1014" s="35"/>
      <c r="J1014" s="35">
        <v>16815</v>
      </c>
      <c r="K1014" s="35">
        <v>164.96</v>
      </c>
      <c r="L1014" s="35">
        <v>8991.27</v>
      </c>
      <c r="M1014" s="35">
        <v>412.4</v>
      </c>
      <c r="N1014" s="35">
        <v>22478.17</v>
      </c>
      <c r="O1014" s="35">
        <v>659.84</v>
      </c>
      <c r="P1014" s="35">
        <v>35965.08</v>
      </c>
    </row>
    <row r="1015" spans="1:16">
      <c r="A1015" s="32" t="str">
        <f t="shared" si="26"/>
        <v>3952</v>
      </c>
      <c r="B1015" s="34">
        <v>39</v>
      </c>
      <c r="C1015" s="34">
        <v>52</v>
      </c>
      <c r="D1015" s="34"/>
      <c r="E1015" s="34">
        <v>19930</v>
      </c>
      <c r="F1015" s="34">
        <v>20000</v>
      </c>
      <c r="G1015" s="34">
        <v>900</v>
      </c>
      <c r="H1015" s="34">
        <v>21032.97</v>
      </c>
      <c r="I1015" s="34"/>
      <c r="J1015" s="34">
        <v>16241</v>
      </c>
      <c r="K1015" s="34">
        <v>168.15</v>
      </c>
      <c r="L1015" s="34">
        <v>9429.16</v>
      </c>
      <c r="M1015" s="34">
        <v>420.38</v>
      </c>
      <c r="N1015" s="34">
        <v>23572.89</v>
      </c>
      <c r="O1015" s="34">
        <v>672.6</v>
      </c>
      <c r="P1015" s="34">
        <v>37716.629999999997</v>
      </c>
    </row>
    <row r="1016" spans="1:16">
      <c r="A1016" s="32" t="str">
        <f t="shared" si="26"/>
        <v>4053</v>
      </c>
      <c r="B1016" s="35">
        <v>40</v>
      </c>
      <c r="C1016" s="35">
        <v>53</v>
      </c>
      <c r="D1016" s="35"/>
      <c r="E1016" s="35">
        <v>19930</v>
      </c>
      <c r="F1016" s="35">
        <v>20000</v>
      </c>
      <c r="G1016" s="35"/>
      <c r="H1016" s="35">
        <v>21663.96</v>
      </c>
      <c r="I1016" s="35"/>
      <c r="J1016" s="35">
        <v>16551</v>
      </c>
      <c r="K1016" s="35">
        <v>162.41</v>
      </c>
      <c r="L1016" s="35">
        <v>9874.44</v>
      </c>
      <c r="M1016" s="35">
        <v>406.03</v>
      </c>
      <c r="N1016" s="35">
        <v>24686.1</v>
      </c>
      <c r="O1016" s="35">
        <v>649.64</v>
      </c>
      <c r="P1016" s="35">
        <v>39497.769999999997</v>
      </c>
    </row>
    <row r="1017" spans="1:16">
      <c r="A1017" s="32" t="str">
        <f t="shared" si="26"/>
        <v>4154</v>
      </c>
      <c r="B1017" s="34">
        <v>41</v>
      </c>
      <c r="C1017" s="34">
        <v>54</v>
      </c>
      <c r="D1017" s="34"/>
      <c r="E1017" s="34">
        <v>19930</v>
      </c>
      <c r="F1017" s="34">
        <v>20000</v>
      </c>
      <c r="G1017" s="34"/>
      <c r="H1017" s="34">
        <v>22313.88</v>
      </c>
      <c r="I1017" s="34"/>
      <c r="J1017" s="34">
        <v>16867</v>
      </c>
      <c r="K1017" s="34">
        <v>165.51</v>
      </c>
      <c r="L1017" s="34">
        <v>10336.19</v>
      </c>
      <c r="M1017" s="34">
        <v>413.78</v>
      </c>
      <c r="N1017" s="34">
        <v>25840.46</v>
      </c>
      <c r="O1017" s="34">
        <v>662.04</v>
      </c>
      <c r="P1017" s="34">
        <v>41344.74</v>
      </c>
    </row>
    <row r="1018" spans="1:16">
      <c r="A1018" s="32" t="str">
        <f t="shared" si="26"/>
        <v>4255</v>
      </c>
      <c r="B1018" s="35">
        <v>42</v>
      </c>
      <c r="C1018" s="35">
        <v>55</v>
      </c>
      <c r="D1018" s="35"/>
      <c r="E1018" s="35">
        <v>19930</v>
      </c>
      <c r="F1018" s="35">
        <v>20000</v>
      </c>
      <c r="G1018" s="35">
        <v>900</v>
      </c>
      <c r="H1018" s="35">
        <v>23883.3</v>
      </c>
      <c r="I1018" s="35"/>
      <c r="J1018" s="35">
        <v>16289</v>
      </c>
      <c r="K1018" s="35">
        <v>168.67</v>
      </c>
      <c r="L1018" s="35">
        <v>10814.94</v>
      </c>
      <c r="M1018" s="35">
        <v>421.68</v>
      </c>
      <c r="N1018" s="35">
        <v>27037.35</v>
      </c>
      <c r="O1018" s="35">
        <v>674.68</v>
      </c>
      <c r="P1018" s="35">
        <v>43259.76</v>
      </c>
    </row>
    <row r="1019" spans="1:16">
      <c r="A1019" s="32" t="str">
        <f t="shared" si="26"/>
        <v>4356</v>
      </c>
      <c r="B1019" s="34">
        <v>43</v>
      </c>
      <c r="C1019" s="34">
        <v>56</v>
      </c>
      <c r="D1019" s="34"/>
      <c r="E1019" s="34">
        <v>19930</v>
      </c>
      <c r="F1019" s="34">
        <v>20000</v>
      </c>
      <c r="G1019" s="34"/>
      <c r="H1019" s="34">
        <v>24599.79</v>
      </c>
      <c r="I1019" s="34"/>
      <c r="J1019" s="34">
        <v>16596</v>
      </c>
      <c r="K1019" s="34">
        <v>162.88999999999999</v>
      </c>
      <c r="L1019" s="34">
        <v>11302.28</v>
      </c>
      <c r="M1019" s="34">
        <v>407.23</v>
      </c>
      <c r="N1019" s="34">
        <v>28255.7</v>
      </c>
      <c r="O1019" s="34">
        <v>651.55999999999995</v>
      </c>
      <c r="P1019" s="34">
        <v>45209.120000000003</v>
      </c>
    </row>
    <row r="1020" spans="1:16">
      <c r="A1020" s="32" t="str">
        <f t="shared" si="26"/>
        <v>4457</v>
      </c>
      <c r="B1020" s="35">
        <v>44</v>
      </c>
      <c r="C1020" s="35">
        <v>57</v>
      </c>
      <c r="D1020" s="35"/>
      <c r="E1020" s="35">
        <v>19930</v>
      </c>
      <c r="F1020" s="35">
        <v>20000</v>
      </c>
      <c r="G1020" s="35"/>
      <c r="H1020" s="35">
        <v>25337.79</v>
      </c>
      <c r="I1020" s="35"/>
      <c r="J1020" s="35">
        <v>16908</v>
      </c>
      <c r="K1020" s="35">
        <v>165.96</v>
      </c>
      <c r="L1020" s="35">
        <v>11807.31</v>
      </c>
      <c r="M1020" s="35">
        <v>414.9</v>
      </c>
      <c r="N1020" s="35">
        <v>29518.27</v>
      </c>
      <c r="O1020" s="35">
        <v>663.84</v>
      </c>
      <c r="P1020" s="35">
        <v>47229.23</v>
      </c>
    </row>
    <row r="1021" spans="1:16">
      <c r="A1021" s="32" t="str">
        <f t="shared" si="26"/>
        <v>4558</v>
      </c>
      <c r="B1021" s="34">
        <v>45</v>
      </c>
      <c r="C1021" s="34">
        <v>58</v>
      </c>
      <c r="D1021" s="34"/>
      <c r="E1021" s="34">
        <v>19930</v>
      </c>
      <c r="F1021" s="34">
        <v>20000</v>
      </c>
      <c r="G1021" s="34">
        <v>900</v>
      </c>
      <c r="H1021" s="34">
        <v>26997.919999999998</v>
      </c>
      <c r="I1021" s="34"/>
      <c r="J1021" s="34">
        <v>16326</v>
      </c>
      <c r="K1021" s="34">
        <v>169.08</v>
      </c>
      <c r="L1021" s="34">
        <v>12330.61</v>
      </c>
      <c r="M1021" s="34">
        <v>422.7</v>
      </c>
      <c r="N1021" s="34">
        <v>30826.52</v>
      </c>
      <c r="O1021" s="34">
        <v>676.32</v>
      </c>
      <c r="P1021" s="34">
        <v>49322.43</v>
      </c>
    </row>
    <row r="1022" spans="1:16">
      <c r="A1022" s="32" t="str">
        <f t="shared" si="26"/>
        <v>4659</v>
      </c>
      <c r="B1022" s="35">
        <v>46</v>
      </c>
      <c r="C1022" s="35">
        <v>59</v>
      </c>
      <c r="D1022" s="35"/>
      <c r="E1022" s="35">
        <v>19930</v>
      </c>
      <c r="F1022" s="35">
        <v>20000</v>
      </c>
      <c r="G1022" s="35"/>
      <c r="H1022" s="35">
        <v>27807.86</v>
      </c>
      <c r="I1022" s="35"/>
      <c r="J1022" s="35">
        <v>16626</v>
      </c>
      <c r="K1022" s="35">
        <v>163.26</v>
      </c>
      <c r="L1022" s="35">
        <v>12863.78</v>
      </c>
      <c r="M1022" s="35">
        <v>408.15</v>
      </c>
      <c r="N1022" s="35">
        <v>32159.46</v>
      </c>
      <c r="O1022" s="35">
        <v>653.04</v>
      </c>
      <c r="P1022" s="35">
        <v>51455.14</v>
      </c>
    </row>
    <row r="1023" spans="1:16">
      <c r="A1023" s="32" t="str">
        <f t="shared" si="26"/>
        <v>4760</v>
      </c>
      <c r="B1023" s="34">
        <v>47</v>
      </c>
      <c r="C1023" s="34">
        <v>60</v>
      </c>
      <c r="D1023" s="34"/>
      <c r="E1023" s="34">
        <v>19930</v>
      </c>
      <c r="F1023" s="34">
        <v>20000</v>
      </c>
      <c r="G1023" s="34"/>
      <c r="H1023" s="34">
        <v>28642.09</v>
      </c>
      <c r="I1023" s="34"/>
      <c r="J1023" s="34">
        <v>16932</v>
      </c>
      <c r="K1023" s="34">
        <v>166.26</v>
      </c>
      <c r="L1023" s="34">
        <v>13415.96</v>
      </c>
      <c r="M1023" s="34">
        <v>415.65</v>
      </c>
      <c r="N1023" s="34">
        <v>33539.9</v>
      </c>
      <c r="O1023" s="34">
        <v>665.04</v>
      </c>
      <c r="P1023" s="34">
        <v>53663.83</v>
      </c>
    </row>
    <row r="1024" spans="1:16">
      <c r="A1024" s="32" t="str">
        <f t="shared" si="26"/>
        <v>4861</v>
      </c>
      <c r="B1024" s="35">
        <v>48</v>
      </c>
      <c r="C1024" s="35">
        <v>61</v>
      </c>
      <c r="D1024" s="35"/>
      <c r="E1024" s="35">
        <v>19930</v>
      </c>
      <c r="F1024" s="35">
        <v>20000</v>
      </c>
      <c r="G1024" s="35">
        <v>900</v>
      </c>
      <c r="H1024" s="35">
        <v>30401.360000000001</v>
      </c>
      <c r="I1024" s="35"/>
      <c r="J1024" s="35">
        <v>16344</v>
      </c>
      <c r="K1024" s="35">
        <v>169.32</v>
      </c>
      <c r="L1024" s="35">
        <v>13987.76</v>
      </c>
      <c r="M1024" s="35">
        <v>423.3</v>
      </c>
      <c r="N1024" s="35">
        <v>34969.39</v>
      </c>
      <c r="O1024" s="35">
        <v>677.28</v>
      </c>
      <c r="P1024" s="35">
        <v>55951.03</v>
      </c>
    </row>
    <row r="1025" spans="1:16">
      <c r="A1025" s="32" t="str">
        <f t="shared" si="26"/>
        <v>4962</v>
      </c>
      <c r="B1025" s="34">
        <v>49</v>
      </c>
      <c r="C1025" s="34">
        <v>62</v>
      </c>
      <c r="D1025" s="34"/>
      <c r="E1025" s="34">
        <v>19930</v>
      </c>
      <c r="F1025" s="34">
        <v>20000</v>
      </c>
      <c r="G1025" s="34"/>
      <c r="H1025" s="34">
        <v>31313.4</v>
      </c>
      <c r="I1025" s="34"/>
      <c r="J1025" s="34">
        <v>16635</v>
      </c>
      <c r="K1025" s="34">
        <v>163.44</v>
      </c>
      <c r="L1025" s="34">
        <v>14570.83</v>
      </c>
      <c r="M1025" s="34">
        <v>408.6</v>
      </c>
      <c r="N1025" s="34">
        <v>36427.07</v>
      </c>
      <c r="O1025" s="34">
        <v>653.76</v>
      </c>
      <c r="P1025" s="34">
        <v>58283.32</v>
      </c>
    </row>
    <row r="1026" spans="1:16">
      <c r="A1026" s="32" t="str">
        <f t="shared" si="26"/>
        <v>5063</v>
      </c>
      <c r="B1026" s="35">
        <v>50</v>
      </c>
      <c r="C1026" s="35">
        <v>63</v>
      </c>
      <c r="D1026" s="35"/>
      <c r="E1026" s="35">
        <v>19930</v>
      </c>
      <c r="F1026" s="35">
        <v>20000</v>
      </c>
      <c r="G1026" s="35"/>
      <c r="H1026" s="35">
        <v>32252.799999999999</v>
      </c>
      <c r="I1026" s="35"/>
      <c r="J1026" s="35">
        <v>16932</v>
      </c>
      <c r="K1026" s="35">
        <v>166.35</v>
      </c>
      <c r="L1026" s="35">
        <v>15174.3</v>
      </c>
      <c r="M1026" s="35">
        <v>415.88</v>
      </c>
      <c r="N1026" s="35">
        <v>37935.760000000002</v>
      </c>
      <c r="O1026" s="35">
        <v>665.4</v>
      </c>
      <c r="P1026" s="35">
        <v>60697.22</v>
      </c>
    </row>
    <row r="1027" spans="1:16">
      <c r="A1027" s="32" t="str">
        <f t="shared" si="26"/>
        <v>5164</v>
      </c>
      <c r="B1027" s="34">
        <v>51</v>
      </c>
      <c r="C1027" s="34">
        <v>64</v>
      </c>
      <c r="D1027" s="34"/>
      <c r="E1027" s="34">
        <v>19930</v>
      </c>
      <c r="F1027" s="34">
        <v>20000</v>
      </c>
      <c r="G1027" s="34">
        <v>900</v>
      </c>
      <c r="H1027" s="34">
        <v>34120.379999999997</v>
      </c>
      <c r="I1027" s="34"/>
      <c r="J1027" s="34">
        <v>16335</v>
      </c>
      <c r="K1027" s="34">
        <v>169.32</v>
      </c>
      <c r="L1027" s="34">
        <v>15798.85</v>
      </c>
      <c r="M1027" s="34">
        <v>423.3</v>
      </c>
      <c r="N1027" s="34">
        <v>39497.129999999997</v>
      </c>
      <c r="O1027" s="34">
        <v>677.28</v>
      </c>
      <c r="P1027" s="34">
        <v>63195.41</v>
      </c>
    </row>
    <row r="1028" spans="1:16">
      <c r="A1028" s="32" t="str">
        <f t="shared" si="26"/>
        <v>5265</v>
      </c>
      <c r="B1028" s="35">
        <v>52</v>
      </c>
      <c r="C1028" s="35">
        <v>65</v>
      </c>
      <c r="D1028" s="35"/>
      <c r="E1028" s="35">
        <v>19930</v>
      </c>
      <c r="F1028" s="35">
        <v>20000</v>
      </c>
      <c r="G1028" s="35"/>
      <c r="H1028" s="35">
        <v>35144</v>
      </c>
      <c r="I1028" s="35"/>
      <c r="J1028" s="35">
        <v>16613</v>
      </c>
      <c r="K1028" s="35">
        <v>163.35</v>
      </c>
      <c r="L1028" s="35">
        <v>16436.169999999998</v>
      </c>
      <c r="M1028" s="35">
        <v>408.38</v>
      </c>
      <c r="N1028" s="35">
        <v>41090.42</v>
      </c>
      <c r="O1028" s="35">
        <v>653.4</v>
      </c>
      <c r="P1028" s="35">
        <v>65744.679999999993</v>
      </c>
    </row>
    <row r="1029" spans="1:16">
      <c r="A1029" s="32" t="str">
        <f t="shared" si="26"/>
        <v>5366</v>
      </c>
      <c r="B1029" s="34">
        <v>53</v>
      </c>
      <c r="C1029" s="34">
        <v>66</v>
      </c>
      <c r="D1029" s="34"/>
      <c r="E1029" s="34">
        <v>19930</v>
      </c>
      <c r="F1029" s="34">
        <v>20000</v>
      </c>
      <c r="G1029" s="34"/>
      <c r="H1029" s="34">
        <v>36198.32</v>
      </c>
      <c r="I1029" s="34"/>
      <c r="J1029" s="34">
        <v>16896</v>
      </c>
      <c r="K1029" s="34">
        <v>166.13</v>
      </c>
      <c r="L1029" s="34">
        <v>17095.38</v>
      </c>
      <c r="M1029" s="34">
        <v>415.33</v>
      </c>
      <c r="N1029" s="34">
        <v>42738.46</v>
      </c>
      <c r="O1029" s="34">
        <v>664.52</v>
      </c>
      <c r="P1029" s="34">
        <v>68381.539999999994</v>
      </c>
    </row>
    <row r="1030" spans="1:16">
      <c r="A1030" s="32" t="str">
        <f t="shared" si="26"/>
        <v>5467</v>
      </c>
      <c r="B1030" s="35">
        <v>54</v>
      </c>
      <c r="C1030" s="35">
        <v>67</v>
      </c>
      <c r="D1030" s="35"/>
      <c r="E1030" s="35">
        <v>19930</v>
      </c>
      <c r="F1030" s="35">
        <v>20000</v>
      </c>
      <c r="G1030" s="35">
        <v>900</v>
      </c>
      <c r="H1030" s="35">
        <v>38184.269999999997</v>
      </c>
      <c r="I1030" s="35"/>
      <c r="J1030" s="35">
        <v>16284</v>
      </c>
      <c r="K1030" s="35">
        <v>168.96</v>
      </c>
      <c r="L1030" s="35">
        <v>17777.21</v>
      </c>
      <c r="M1030" s="35">
        <v>422.4</v>
      </c>
      <c r="N1030" s="35">
        <v>44443.01</v>
      </c>
      <c r="O1030" s="35">
        <v>675.84</v>
      </c>
      <c r="P1030" s="35">
        <v>71108.820000000007</v>
      </c>
    </row>
    <row r="1031" spans="1:16">
      <c r="A1031" s="32" t="str">
        <f t="shared" si="26"/>
        <v>5568</v>
      </c>
      <c r="B1031" s="34">
        <v>55</v>
      </c>
      <c r="C1031" s="34">
        <v>68</v>
      </c>
      <c r="D1031" s="34"/>
      <c r="E1031" s="34">
        <v>19930</v>
      </c>
      <c r="F1031" s="34">
        <v>20000</v>
      </c>
      <c r="G1031" s="34"/>
      <c r="H1031" s="34">
        <v>39329.79</v>
      </c>
      <c r="I1031" s="34"/>
      <c r="J1031" s="34">
        <v>16543</v>
      </c>
      <c r="K1031" s="34">
        <v>162.84</v>
      </c>
      <c r="L1031" s="34">
        <v>18473.36</v>
      </c>
      <c r="M1031" s="34">
        <v>407.1</v>
      </c>
      <c r="N1031" s="34">
        <v>46183.4</v>
      </c>
      <c r="O1031" s="34">
        <v>651.36</v>
      </c>
      <c r="P1031" s="34">
        <v>73893.45</v>
      </c>
    </row>
    <row r="1032" spans="1:16">
      <c r="A1032" s="32" t="str">
        <f t="shared" si="26"/>
        <v>5669</v>
      </c>
      <c r="B1032" s="35">
        <v>56</v>
      </c>
      <c r="C1032" s="35">
        <v>69</v>
      </c>
      <c r="D1032" s="35"/>
      <c r="E1032" s="35">
        <v>19930</v>
      </c>
      <c r="F1032" s="35">
        <v>20000</v>
      </c>
      <c r="G1032" s="35"/>
      <c r="H1032" s="35">
        <v>40509.69</v>
      </c>
      <c r="I1032" s="35"/>
      <c r="J1032" s="35">
        <v>16805</v>
      </c>
      <c r="K1032" s="35">
        <v>165.43</v>
      </c>
      <c r="L1032" s="35">
        <v>19192.990000000002</v>
      </c>
      <c r="M1032" s="35">
        <v>413.58</v>
      </c>
      <c r="N1032" s="35">
        <v>47982.48</v>
      </c>
      <c r="O1032" s="35">
        <v>661.72</v>
      </c>
      <c r="P1032" s="35">
        <v>76771.97</v>
      </c>
    </row>
    <row r="1033" spans="1:16">
      <c r="A1033" s="32" t="str">
        <f t="shared" si="26"/>
        <v>5770</v>
      </c>
      <c r="B1033" s="34">
        <v>57</v>
      </c>
      <c r="C1033" s="34">
        <v>70</v>
      </c>
      <c r="D1033" s="34"/>
      <c r="E1033" s="34">
        <v>19930</v>
      </c>
      <c r="F1033" s="34">
        <v>20000</v>
      </c>
      <c r="G1033" s="34">
        <v>900</v>
      </c>
      <c r="H1033" s="34">
        <v>42624.98</v>
      </c>
      <c r="I1033" s="34"/>
      <c r="J1033" s="34">
        <v>16172</v>
      </c>
      <c r="K1033" s="34">
        <v>168.05</v>
      </c>
      <c r="L1033" s="34">
        <v>19936.830000000002</v>
      </c>
      <c r="M1033" s="34">
        <v>420.13</v>
      </c>
      <c r="N1033" s="34">
        <v>49842.080000000002</v>
      </c>
      <c r="O1033" s="34">
        <v>672.2</v>
      </c>
      <c r="P1033" s="34">
        <v>79747.33</v>
      </c>
    </row>
    <row r="1034" spans="1:16">
      <c r="A1034" s="32" t="str">
        <f t="shared" si="26"/>
        <v>5871</v>
      </c>
      <c r="B1034" s="35">
        <v>58</v>
      </c>
      <c r="C1034" s="35">
        <v>71</v>
      </c>
      <c r="D1034" s="35"/>
      <c r="E1034" s="35">
        <v>19930</v>
      </c>
      <c r="F1034" s="35">
        <v>20000</v>
      </c>
      <c r="G1034" s="35"/>
      <c r="H1034" s="35">
        <v>43903.73</v>
      </c>
      <c r="I1034" s="35"/>
      <c r="J1034" s="35">
        <v>16402</v>
      </c>
      <c r="K1034" s="35">
        <v>161.72</v>
      </c>
      <c r="L1034" s="35">
        <v>20696.66</v>
      </c>
      <c r="M1034" s="35">
        <v>404.3</v>
      </c>
      <c r="N1034" s="35">
        <v>51741.64</v>
      </c>
      <c r="O1034" s="35">
        <v>646.88</v>
      </c>
      <c r="P1034" s="35">
        <v>82786.63</v>
      </c>
    </row>
    <row r="1035" spans="1:16">
      <c r="A1035" s="32" t="str">
        <f t="shared" si="26"/>
        <v>5972</v>
      </c>
      <c r="B1035" s="34">
        <v>59</v>
      </c>
      <c r="C1035" s="34">
        <v>72</v>
      </c>
      <c r="D1035" s="34"/>
      <c r="E1035" s="34">
        <v>19930</v>
      </c>
      <c r="F1035" s="34">
        <v>20000</v>
      </c>
      <c r="G1035" s="34"/>
      <c r="H1035" s="34">
        <v>45220.84</v>
      </c>
      <c r="I1035" s="34"/>
      <c r="J1035" s="34">
        <v>16633</v>
      </c>
      <c r="K1035" s="34">
        <v>164.02</v>
      </c>
      <c r="L1035" s="34">
        <v>21481.58</v>
      </c>
      <c r="M1035" s="34">
        <v>410.05</v>
      </c>
      <c r="N1035" s="34">
        <v>53703.94</v>
      </c>
      <c r="O1035" s="34">
        <v>656.08</v>
      </c>
      <c r="P1035" s="34">
        <v>85926.31</v>
      </c>
    </row>
    <row r="1036" spans="1:16">
      <c r="A1036" s="32" t="str">
        <f t="shared" si="26"/>
        <v>6073</v>
      </c>
      <c r="B1036" s="35">
        <v>60</v>
      </c>
      <c r="C1036" s="35">
        <v>73</v>
      </c>
      <c r="D1036" s="35"/>
      <c r="E1036" s="35">
        <v>19930</v>
      </c>
      <c r="F1036" s="35">
        <v>20000</v>
      </c>
      <c r="G1036" s="35">
        <v>900</v>
      </c>
      <c r="H1036" s="35">
        <v>47477.46</v>
      </c>
      <c r="I1036" s="35"/>
      <c r="J1036" s="35">
        <v>15965</v>
      </c>
      <c r="K1036" s="35">
        <v>166.33</v>
      </c>
      <c r="L1036" s="35">
        <v>22292.35</v>
      </c>
      <c r="M1036" s="35">
        <v>415.83</v>
      </c>
      <c r="N1036" s="35">
        <v>55730.89</v>
      </c>
      <c r="O1036" s="35">
        <v>665.32</v>
      </c>
      <c r="P1036" s="35">
        <v>89169.42</v>
      </c>
    </row>
    <row r="1037" spans="1:16">
      <c r="A1037" s="32" t="str">
        <f t="shared" si="26"/>
        <v>6174</v>
      </c>
      <c r="B1037" s="34">
        <v>61</v>
      </c>
      <c r="C1037" s="34">
        <v>74</v>
      </c>
      <c r="D1037" s="34"/>
      <c r="E1037" s="34">
        <v>19930</v>
      </c>
      <c r="F1037" s="34">
        <v>20000</v>
      </c>
      <c r="G1037" s="34"/>
      <c r="H1037" s="34">
        <v>48901.79</v>
      </c>
      <c r="I1037" s="34"/>
      <c r="J1037" s="34">
        <v>16151</v>
      </c>
      <c r="K1037" s="34">
        <v>159.65</v>
      </c>
      <c r="L1037" s="34">
        <v>23120.78</v>
      </c>
      <c r="M1037" s="34">
        <v>399.13</v>
      </c>
      <c r="N1037" s="34">
        <v>57801.94</v>
      </c>
      <c r="O1037" s="34">
        <v>638.6</v>
      </c>
      <c r="P1037" s="34">
        <v>92483.1</v>
      </c>
    </row>
    <row r="1038" spans="1:16">
      <c r="A1038" s="32" t="str">
        <f t="shared" si="26"/>
        <v>6275</v>
      </c>
      <c r="B1038" s="35">
        <v>62</v>
      </c>
      <c r="C1038" s="35">
        <v>75</v>
      </c>
      <c r="D1038" s="35"/>
      <c r="E1038" s="35">
        <v>19930</v>
      </c>
      <c r="F1038" s="35">
        <v>20000</v>
      </c>
      <c r="G1038" s="35"/>
      <c r="H1038" s="35">
        <v>50368.84</v>
      </c>
      <c r="I1038" s="35"/>
      <c r="J1038" s="35">
        <v>16332</v>
      </c>
      <c r="K1038" s="35">
        <v>161.51</v>
      </c>
      <c r="L1038" s="35">
        <v>23975.91</v>
      </c>
      <c r="M1038" s="35">
        <v>403.78</v>
      </c>
      <c r="N1038" s="35">
        <v>59939.77</v>
      </c>
      <c r="O1038" s="35">
        <v>646.04</v>
      </c>
      <c r="P1038" s="35">
        <v>95903.63</v>
      </c>
    </row>
    <row r="1039" spans="1:16">
      <c r="A1039" s="32" t="str">
        <f t="shared" si="26"/>
        <v>6376</v>
      </c>
      <c r="B1039" s="34">
        <v>63</v>
      </c>
      <c r="C1039" s="34">
        <v>76</v>
      </c>
      <c r="D1039" s="34"/>
      <c r="E1039" s="34">
        <v>19930</v>
      </c>
      <c r="F1039" s="34">
        <v>20000</v>
      </c>
      <c r="G1039" s="34">
        <v>900</v>
      </c>
      <c r="H1039" s="34">
        <v>52779.91</v>
      </c>
      <c r="I1039" s="34"/>
      <c r="J1039" s="34">
        <v>15610</v>
      </c>
      <c r="K1039" s="34">
        <v>163.32</v>
      </c>
      <c r="L1039" s="34">
        <v>24858.51</v>
      </c>
      <c r="M1039" s="34">
        <v>408.3</v>
      </c>
      <c r="N1039" s="34">
        <v>62146.26</v>
      </c>
      <c r="O1039" s="34">
        <v>653.28</v>
      </c>
      <c r="P1039" s="34">
        <v>99434.02</v>
      </c>
    </row>
    <row r="1040" spans="1:16">
      <c r="A1040" s="32" t="str">
        <f t="shared" si="26"/>
        <v>6477</v>
      </c>
      <c r="B1040" s="35">
        <v>64</v>
      </c>
      <c r="C1040" s="35">
        <v>77</v>
      </c>
      <c r="D1040" s="35"/>
      <c r="E1040" s="35">
        <v>19930</v>
      </c>
      <c r="F1040" s="35">
        <v>20000</v>
      </c>
      <c r="G1040" s="35"/>
      <c r="H1040" s="35">
        <v>54363.3</v>
      </c>
      <c r="I1040" s="35"/>
      <c r="J1040" s="35">
        <v>15724</v>
      </c>
      <c r="K1040" s="35">
        <v>156.1</v>
      </c>
      <c r="L1040" s="35">
        <v>25760.36</v>
      </c>
      <c r="M1040" s="35">
        <v>390.25</v>
      </c>
      <c r="N1040" s="35">
        <v>64400.9</v>
      </c>
      <c r="O1040" s="35">
        <v>624.4</v>
      </c>
      <c r="P1040" s="35">
        <v>103041.44</v>
      </c>
    </row>
    <row r="1041" spans="1:16">
      <c r="A1041" s="32" t="str">
        <f t="shared" ref="A1041:A1043" si="27">B1041&amp;C1041</f>
        <v>6578</v>
      </c>
      <c r="B1041" s="34">
        <v>65</v>
      </c>
      <c r="C1041" s="34">
        <v>78</v>
      </c>
      <c r="D1041" s="34"/>
      <c r="E1041" s="34">
        <v>19930</v>
      </c>
      <c r="F1041" s="34">
        <v>20000</v>
      </c>
      <c r="G1041" s="34"/>
      <c r="H1041" s="34">
        <v>55994.2</v>
      </c>
      <c r="I1041" s="34"/>
      <c r="J1041" s="34">
        <v>15824</v>
      </c>
      <c r="K1041" s="34">
        <v>157.24</v>
      </c>
      <c r="L1041" s="34">
        <v>26690.41</v>
      </c>
      <c r="M1041" s="34">
        <v>393.1</v>
      </c>
      <c r="N1041" s="34">
        <v>66726.03</v>
      </c>
      <c r="O1041" s="34">
        <v>628.96</v>
      </c>
      <c r="P1041" s="34">
        <v>106761.65</v>
      </c>
    </row>
    <row r="1042" spans="1:16">
      <c r="A1042" s="32" t="str">
        <f t="shared" si="27"/>
        <v>6679</v>
      </c>
      <c r="B1042" s="35">
        <v>66</v>
      </c>
      <c r="C1042" s="35">
        <v>79</v>
      </c>
      <c r="D1042" s="35"/>
      <c r="E1042" s="35">
        <v>19930</v>
      </c>
      <c r="F1042" s="35">
        <v>20000</v>
      </c>
      <c r="G1042" s="35">
        <v>900</v>
      </c>
      <c r="H1042" s="35">
        <v>58574.03</v>
      </c>
      <c r="I1042" s="35"/>
      <c r="J1042" s="35">
        <v>15009</v>
      </c>
      <c r="K1042" s="35">
        <v>158.24</v>
      </c>
      <c r="L1042" s="35">
        <v>27649.360000000001</v>
      </c>
      <c r="M1042" s="35">
        <v>395.6</v>
      </c>
      <c r="N1042" s="35">
        <v>69123.41</v>
      </c>
      <c r="O1042" s="35">
        <v>632.96</v>
      </c>
      <c r="P1042" s="35">
        <v>110597.46</v>
      </c>
    </row>
    <row r="1043" spans="1:16">
      <c r="A1043" s="32" t="str">
        <f t="shared" si="27"/>
        <v>6780</v>
      </c>
      <c r="B1043" s="34">
        <v>67</v>
      </c>
      <c r="C1043" s="34">
        <v>80</v>
      </c>
      <c r="D1043" s="34"/>
      <c r="E1043" s="34">
        <v>19930</v>
      </c>
      <c r="F1043" s="34">
        <v>20000</v>
      </c>
      <c r="G1043" s="34"/>
      <c r="H1043" s="34">
        <v>60331.25</v>
      </c>
      <c r="I1043" s="34">
        <v>15000</v>
      </c>
      <c r="J1043" s="34">
        <v>15000</v>
      </c>
      <c r="K1043" s="34">
        <v>150.09</v>
      </c>
      <c r="L1043" s="34">
        <v>28628.93</v>
      </c>
      <c r="M1043" s="34">
        <v>375.23</v>
      </c>
      <c r="N1043" s="34">
        <v>71572.34</v>
      </c>
      <c r="O1043" s="34">
        <v>600.36</v>
      </c>
      <c r="P1043" s="34">
        <v>114515.74</v>
      </c>
    </row>
    <row r="1044" spans="1:16" ht="54">
      <c r="B1044" s="33" t="s">
        <v>27</v>
      </c>
      <c r="C1044" s="33" t="s">
        <v>13</v>
      </c>
      <c r="D1044" s="33" t="s">
        <v>14</v>
      </c>
      <c r="E1044" s="33" t="s">
        <v>15</v>
      </c>
      <c r="F1044" s="33" t="s">
        <v>16</v>
      </c>
      <c r="G1044" s="33" t="s">
        <v>17</v>
      </c>
      <c r="H1044" s="33" t="s">
        <v>18</v>
      </c>
      <c r="I1044" s="33" t="s">
        <v>19</v>
      </c>
      <c r="J1044" s="33" t="s">
        <v>20</v>
      </c>
      <c r="K1044" s="33" t="s">
        <v>21</v>
      </c>
      <c r="L1044" s="33" t="s">
        <v>22</v>
      </c>
      <c r="M1044" s="33" t="s">
        <v>23</v>
      </c>
      <c r="N1044" s="33" t="s">
        <v>24</v>
      </c>
      <c r="O1044" s="33" t="s">
        <v>25</v>
      </c>
      <c r="P1044" s="33" t="s">
        <v>26</v>
      </c>
    </row>
    <row r="1045" spans="1:16">
      <c r="A1045" s="32" t="str">
        <f t="shared" ref="A1045:A1108" si="28">B1045&amp;C1045</f>
        <v>115</v>
      </c>
      <c r="B1045" s="34">
        <v>1</v>
      </c>
      <c r="C1045" s="34">
        <v>15</v>
      </c>
      <c r="D1045" s="34">
        <v>2000</v>
      </c>
      <c r="E1045" s="34">
        <v>2000</v>
      </c>
      <c r="F1045" s="34">
        <v>20000</v>
      </c>
      <c r="G1045" s="34"/>
      <c r="H1045" s="34"/>
      <c r="I1045" s="34"/>
      <c r="J1045" s="34">
        <v>900</v>
      </c>
      <c r="K1045" s="34">
        <v>11</v>
      </c>
      <c r="L1045" s="34">
        <v>11</v>
      </c>
      <c r="M1045" s="34">
        <v>27.5</v>
      </c>
      <c r="N1045" s="34">
        <v>27.5</v>
      </c>
      <c r="O1045" s="34">
        <v>44</v>
      </c>
      <c r="P1045" s="34">
        <v>44</v>
      </c>
    </row>
    <row r="1046" spans="1:16">
      <c r="A1046" s="32" t="str">
        <f t="shared" si="28"/>
        <v>216</v>
      </c>
      <c r="B1046" s="35">
        <v>2</v>
      </c>
      <c r="C1046" s="35">
        <v>16</v>
      </c>
      <c r="D1046" s="35">
        <v>2000</v>
      </c>
      <c r="E1046" s="35">
        <v>4000</v>
      </c>
      <c r="F1046" s="35">
        <v>20000</v>
      </c>
      <c r="G1046" s="35"/>
      <c r="H1046" s="35"/>
      <c r="I1046" s="35"/>
      <c r="J1046" s="35">
        <v>2450</v>
      </c>
      <c r="K1046" s="35">
        <v>26.16</v>
      </c>
      <c r="L1046" s="35">
        <v>37.49</v>
      </c>
      <c r="M1046" s="35">
        <v>65.400000000000006</v>
      </c>
      <c r="N1046" s="35">
        <v>93.73</v>
      </c>
      <c r="O1046" s="35">
        <v>104.64</v>
      </c>
      <c r="P1046" s="35">
        <v>149.96</v>
      </c>
    </row>
    <row r="1047" spans="1:16">
      <c r="A1047" s="32" t="str">
        <f t="shared" si="28"/>
        <v>317</v>
      </c>
      <c r="B1047" s="34">
        <v>3</v>
      </c>
      <c r="C1047" s="34">
        <v>17</v>
      </c>
      <c r="D1047" s="34">
        <v>2000</v>
      </c>
      <c r="E1047" s="34">
        <v>6000</v>
      </c>
      <c r="F1047" s="34">
        <v>20000</v>
      </c>
      <c r="G1047" s="34">
        <v>900</v>
      </c>
      <c r="H1047" s="34">
        <v>900</v>
      </c>
      <c r="I1047" s="34"/>
      <c r="J1047" s="34">
        <v>3107</v>
      </c>
      <c r="K1047" s="34">
        <v>41.63</v>
      </c>
      <c r="L1047" s="34">
        <v>80.239999999999995</v>
      </c>
      <c r="M1047" s="34">
        <v>104.08</v>
      </c>
      <c r="N1047" s="34">
        <v>200.61</v>
      </c>
      <c r="O1047" s="34">
        <v>166.52</v>
      </c>
      <c r="P1047" s="34">
        <v>320.98</v>
      </c>
    </row>
    <row r="1048" spans="1:16">
      <c r="A1048" s="32" t="str">
        <f t="shared" si="28"/>
        <v>418</v>
      </c>
      <c r="B1048" s="35">
        <v>4</v>
      </c>
      <c r="C1048" s="35">
        <v>18</v>
      </c>
      <c r="D1048" s="35">
        <v>2000</v>
      </c>
      <c r="E1048" s="35">
        <v>8000</v>
      </c>
      <c r="F1048" s="35">
        <v>20000</v>
      </c>
      <c r="G1048" s="35"/>
      <c r="H1048" s="35">
        <v>927</v>
      </c>
      <c r="I1048" s="35"/>
      <c r="J1048" s="35">
        <v>4981</v>
      </c>
      <c r="K1048" s="35">
        <v>52.01</v>
      </c>
      <c r="L1048" s="35">
        <v>134.66</v>
      </c>
      <c r="M1048" s="35">
        <v>130.03</v>
      </c>
      <c r="N1048" s="35">
        <v>336.66</v>
      </c>
      <c r="O1048" s="35">
        <v>208.04</v>
      </c>
      <c r="P1048" s="35">
        <v>538.65</v>
      </c>
    </row>
    <row r="1049" spans="1:16">
      <c r="A1049" s="32" t="str">
        <f t="shared" si="28"/>
        <v>519</v>
      </c>
      <c r="B1049" s="34">
        <v>5</v>
      </c>
      <c r="C1049" s="34">
        <v>19</v>
      </c>
      <c r="D1049" s="34">
        <v>2000</v>
      </c>
      <c r="E1049" s="34">
        <v>10000</v>
      </c>
      <c r="F1049" s="34">
        <v>20000</v>
      </c>
      <c r="G1049" s="34"/>
      <c r="H1049" s="34">
        <v>954.81</v>
      </c>
      <c r="I1049" s="34"/>
      <c r="J1049" s="34">
        <v>6932</v>
      </c>
      <c r="K1049" s="34">
        <v>71.59</v>
      </c>
      <c r="L1049" s="34">
        <v>210.29</v>
      </c>
      <c r="M1049" s="34">
        <v>178.98</v>
      </c>
      <c r="N1049" s="34">
        <v>525.73</v>
      </c>
      <c r="O1049" s="34">
        <v>286.36</v>
      </c>
      <c r="P1049" s="34">
        <v>841.17</v>
      </c>
    </row>
    <row r="1050" spans="1:16">
      <c r="A1050" s="32" t="str">
        <f t="shared" si="28"/>
        <v>620</v>
      </c>
      <c r="B1050" s="35">
        <v>6</v>
      </c>
      <c r="C1050" s="35">
        <v>20</v>
      </c>
      <c r="D1050" s="35">
        <v>2000</v>
      </c>
      <c r="E1050" s="35">
        <v>12000</v>
      </c>
      <c r="F1050" s="35">
        <v>20000</v>
      </c>
      <c r="G1050" s="35">
        <v>900</v>
      </c>
      <c r="H1050" s="35">
        <v>1883.45</v>
      </c>
      <c r="I1050" s="35"/>
      <c r="J1050" s="35">
        <v>8098</v>
      </c>
      <c r="K1050" s="35">
        <v>91.57</v>
      </c>
      <c r="L1050" s="35">
        <v>308.17</v>
      </c>
      <c r="M1050" s="35">
        <v>228.93</v>
      </c>
      <c r="N1050" s="35">
        <v>770.43</v>
      </c>
      <c r="O1050" s="35">
        <v>366.28</v>
      </c>
      <c r="P1050" s="35">
        <v>1232.68</v>
      </c>
    </row>
    <row r="1051" spans="1:16">
      <c r="A1051" s="32" t="str">
        <f t="shared" si="28"/>
        <v>721</v>
      </c>
      <c r="B1051" s="34">
        <v>7</v>
      </c>
      <c r="C1051" s="34">
        <v>21</v>
      </c>
      <c r="D1051" s="34">
        <v>2000</v>
      </c>
      <c r="E1051" s="34">
        <v>14000</v>
      </c>
      <c r="F1051" s="34">
        <v>20000</v>
      </c>
      <c r="G1051" s="34"/>
      <c r="H1051" s="34">
        <v>1939.96</v>
      </c>
      <c r="I1051" s="34"/>
      <c r="J1051" s="34">
        <v>10182</v>
      </c>
      <c r="K1051" s="34">
        <v>102.95</v>
      </c>
      <c r="L1051" s="34">
        <v>420.37</v>
      </c>
      <c r="M1051" s="34">
        <v>257.38</v>
      </c>
      <c r="N1051" s="34">
        <v>1050.9100000000001</v>
      </c>
      <c r="O1051" s="34">
        <v>411.8</v>
      </c>
      <c r="P1051" s="34">
        <v>1681.46</v>
      </c>
    </row>
    <row r="1052" spans="1:16">
      <c r="A1052" s="32" t="str">
        <f t="shared" si="28"/>
        <v>822</v>
      </c>
      <c r="B1052" s="35">
        <v>8</v>
      </c>
      <c r="C1052" s="35">
        <v>22</v>
      </c>
      <c r="D1052" s="35">
        <v>2000</v>
      </c>
      <c r="E1052" s="35">
        <v>16000</v>
      </c>
      <c r="F1052" s="35">
        <v>20000</v>
      </c>
      <c r="G1052" s="35"/>
      <c r="H1052" s="35">
        <v>1998.16</v>
      </c>
      <c r="I1052" s="35"/>
      <c r="J1052" s="35">
        <v>12348</v>
      </c>
      <c r="K1052" s="35">
        <v>123.56</v>
      </c>
      <c r="L1052" s="35">
        <v>556.54</v>
      </c>
      <c r="M1052" s="35">
        <v>308.89999999999998</v>
      </c>
      <c r="N1052" s="35">
        <v>1391.34</v>
      </c>
      <c r="O1052" s="35">
        <v>494.24</v>
      </c>
      <c r="P1052" s="35">
        <v>2226.15</v>
      </c>
    </row>
    <row r="1053" spans="1:16">
      <c r="A1053" s="32" t="str">
        <f t="shared" si="28"/>
        <v>923</v>
      </c>
      <c r="B1053" s="34">
        <v>9</v>
      </c>
      <c r="C1053" s="34">
        <v>23</v>
      </c>
      <c r="D1053" s="34">
        <v>2000</v>
      </c>
      <c r="E1053" s="34">
        <v>18000</v>
      </c>
      <c r="F1053" s="34">
        <v>20000</v>
      </c>
      <c r="G1053" s="34">
        <v>900</v>
      </c>
      <c r="H1053" s="34">
        <v>2958.1</v>
      </c>
      <c r="I1053" s="34"/>
      <c r="J1053" s="34">
        <v>13709</v>
      </c>
      <c r="K1053" s="34">
        <v>144.6</v>
      </c>
      <c r="L1053" s="34">
        <v>717.83</v>
      </c>
      <c r="M1053" s="34">
        <v>361.5</v>
      </c>
      <c r="N1053" s="34">
        <v>1794.58</v>
      </c>
      <c r="O1053" s="34">
        <v>578.4</v>
      </c>
      <c r="P1053" s="34">
        <v>2871.33</v>
      </c>
    </row>
    <row r="1054" spans="1:16">
      <c r="A1054" s="32" t="str">
        <f t="shared" si="28"/>
        <v>1024</v>
      </c>
      <c r="B1054" s="35">
        <v>10</v>
      </c>
      <c r="C1054" s="35">
        <v>24</v>
      </c>
      <c r="D1054" s="35">
        <v>2000</v>
      </c>
      <c r="E1054" s="35">
        <v>20000</v>
      </c>
      <c r="F1054" s="35">
        <v>20000</v>
      </c>
      <c r="G1054" s="35"/>
      <c r="H1054" s="35">
        <v>3046.84</v>
      </c>
      <c r="I1054" s="35"/>
      <c r="J1054" s="35">
        <v>16019</v>
      </c>
      <c r="K1054" s="35">
        <v>157.07</v>
      </c>
      <c r="L1054" s="35">
        <v>896.44</v>
      </c>
      <c r="M1054" s="35">
        <v>392.68</v>
      </c>
      <c r="N1054" s="35">
        <v>2241.09</v>
      </c>
      <c r="O1054" s="35">
        <v>628.28</v>
      </c>
      <c r="P1054" s="35">
        <v>3585.75</v>
      </c>
    </row>
    <row r="1055" spans="1:16">
      <c r="A1055" s="32" t="str">
        <f t="shared" si="28"/>
        <v>1125</v>
      </c>
      <c r="B1055" s="34">
        <v>11</v>
      </c>
      <c r="C1055" s="34">
        <v>25</v>
      </c>
      <c r="D1055" s="34"/>
      <c r="E1055" s="34">
        <v>20000</v>
      </c>
      <c r="F1055" s="34">
        <v>20000</v>
      </c>
      <c r="G1055" s="34"/>
      <c r="H1055" s="34">
        <v>3138.25</v>
      </c>
      <c r="I1055" s="34"/>
      <c r="J1055" s="34">
        <v>16338</v>
      </c>
      <c r="K1055" s="34">
        <v>160.19</v>
      </c>
      <c r="L1055" s="34">
        <v>1083.52</v>
      </c>
      <c r="M1055" s="34">
        <v>400.48</v>
      </c>
      <c r="N1055" s="34">
        <v>2708.8</v>
      </c>
      <c r="O1055" s="34">
        <v>640.76</v>
      </c>
      <c r="P1055" s="34">
        <v>4334.08</v>
      </c>
    </row>
    <row r="1056" spans="1:16">
      <c r="A1056" s="32" t="str">
        <f t="shared" si="28"/>
        <v>1226</v>
      </c>
      <c r="B1056" s="35">
        <v>12</v>
      </c>
      <c r="C1056" s="35">
        <v>26</v>
      </c>
      <c r="D1056" s="35"/>
      <c r="E1056" s="35">
        <v>20000</v>
      </c>
      <c r="F1056" s="35">
        <v>20000</v>
      </c>
      <c r="G1056" s="35">
        <v>900</v>
      </c>
      <c r="H1056" s="35">
        <v>4132.3999999999996</v>
      </c>
      <c r="I1056" s="35"/>
      <c r="J1056" s="35">
        <v>15763</v>
      </c>
      <c r="K1056" s="35">
        <v>163.38</v>
      </c>
      <c r="L1056" s="35">
        <v>1279.4100000000001</v>
      </c>
      <c r="M1056" s="35">
        <v>408.45</v>
      </c>
      <c r="N1056" s="35">
        <v>3198.52</v>
      </c>
      <c r="O1056" s="35">
        <v>653.52</v>
      </c>
      <c r="P1056" s="35">
        <v>5117.63</v>
      </c>
    </row>
    <row r="1057" spans="1:16">
      <c r="A1057" s="32" t="str">
        <f t="shared" si="28"/>
        <v>1327</v>
      </c>
      <c r="B1057" s="34">
        <v>13</v>
      </c>
      <c r="C1057" s="34">
        <v>27</v>
      </c>
      <c r="D1057" s="34"/>
      <c r="E1057" s="34">
        <v>20000</v>
      </c>
      <c r="F1057" s="34">
        <v>20000</v>
      </c>
      <c r="G1057" s="34"/>
      <c r="H1057" s="34">
        <v>4256.37</v>
      </c>
      <c r="I1057" s="34"/>
      <c r="J1057" s="34">
        <v>16076</v>
      </c>
      <c r="K1057" s="34">
        <v>157.63</v>
      </c>
      <c r="L1057" s="34">
        <v>1475.42</v>
      </c>
      <c r="M1057" s="34">
        <v>394.08</v>
      </c>
      <c r="N1057" s="34">
        <v>3688.55</v>
      </c>
      <c r="O1057" s="34">
        <v>630.52</v>
      </c>
      <c r="P1057" s="34">
        <v>5901.68</v>
      </c>
    </row>
    <row r="1058" spans="1:16">
      <c r="A1058" s="32" t="str">
        <f t="shared" si="28"/>
        <v>1428</v>
      </c>
      <c r="B1058" s="35">
        <v>14</v>
      </c>
      <c r="C1058" s="35">
        <v>28</v>
      </c>
      <c r="D1058" s="35"/>
      <c r="E1058" s="35">
        <v>20000</v>
      </c>
      <c r="F1058" s="35">
        <v>20000</v>
      </c>
      <c r="G1058" s="35"/>
      <c r="H1058" s="35">
        <v>4384.0600000000004</v>
      </c>
      <c r="I1058" s="35"/>
      <c r="J1058" s="35">
        <v>16395</v>
      </c>
      <c r="K1058" s="35">
        <v>160.76</v>
      </c>
      <c r="L1058" s="35">
        <v>1680.44</v>
      </c>
      <c r="M1058" s="35">
        <v>401.9</v>
      </c>
      <c r="N1058" s="35">
        <v>4201.1000000000004</v>
      </c>
      <c r="O1058" s="35">
        <v>643.04</v>
      </c>
      <c r="P1058" s="35">
        <v>6721.77</v>
      </c>
    </row>
    <row r="1059" spans="1:16">
      <c r="A1059" s="32" t="str">
        <f t="shared" si="28"/>
        <v>1529</v>
      </c>
      <c r="B1059" s="34">
        <v>15</v>
      </c>
      <c r="C1059" s="34">
        <v>29</v>
      </c>
      <c r="D1059" s="34"/>
      <c r="E1059" s="34">
        <v>20000</v>
      </c>
      <c r="F1059" s="34">
        <v>20000</v>
      </c>
      <c r="G1059" s="34">
        <v>900</v>
      </c>
      <c r="H1059" s="34">
        <v>5415.58</v>
      </c>
      <c r="I1059" s="34"/>
      <c r="J1059" s="34">
        <v>15821</v>
      </c>
      <c r="K1059" s="34">
        <v>163.95</v>
      </c>
      <c r="L1059" s="34">
        <v>1894.8</v>
      </c>
      <c r="M1059" s="34">
        <v>409.88</v>
      </c>
      <c r="N1059" s="34">
        <v>4737.01</v>
      </c>
      <c r="O1059" s="34">
        <v>655.8</v>
      </c>
      <c r="P1059" s="34">
        <v>7579.22</v>
      </c>
    </row>
    <row r="1060" spans="1:16">
      <c r="A1060" s="32" t="str">
        <f t="shared" si="28"/>
        <v>1630</v>
      </c>
      <c r="B1060" s="35">
        <v>16</v>
      </c>
      <c r="C1060" s="35">
        <v>30</v>
      </c>
      <c r="D1060" s="35"/>
      <c r="E1060" s="35">
        <v>20000</v>
      </c>
      <c r="F1060" s="35">
        <v>20000</v>
      </c>
      <c r="G1060" s="35"/>
      <c r="H1060" s="35">
        <v>5578.05</v>
      </c>
      <c r="I1060" s="35"/>
      <c r="J1060" s="35">
        <v>16136</v>
      </c>
      <c r="K1060" s="35">
        <v>158.21</v>
      </c>
      <c r="L1060" s="35">
        <v>2109.86</v>
      </c>
      <c r="M1060" s="35">
        <v>395.53</v>
      </c>
      <c r="N1060" s="35">
        <v>5274.65</v>
      </c>
      <c r="O1060" s="35">
        <v>632.84</v>
      </c>
      <c r="P1060" s="35">
        <v>8439.43</v>
      </c>
    </row>
    <row r="1061" spans="1:16">
      <c r="A1061" s="32" t="str">
        <f t="shared" si="28"/>
        <v>1731</v>
      </c>
      <c r="B1061" s="34">
        <v>17</v>
      </c>
      <c r="C1061" s="34">
        <v>31</v>
      </c>
      <c r="D1061" s="34"/>
      <c r="E1061" s="34">
        <v>20000</v>
      </c>
      <c r="F1061" s="34">
        <v>20000</v>
      </c>
      <c r="G1061" s="34"/>
      <c r="H1061" s="34">
        <v>5745.39</v>
      </c>
      <c r="I1061" s="34"/>
      <c r="J1061" s="34">
        <v>16456</v>
      </c>
      <c r="K1061" s="34">
        <v>161.36000000000001</v>
      </c>
      <c r="L1061" s="34">
        <v>2334.5100000000002</v>
      </c>
      <c r="M1061" s="34">
        <v>403.4</v>
      </c>
      <c r="N1061" s="34">
        <v>5836.29</v>
      </c>
      <c r="O1061" s="34">
        <v>645.44000000000005</v>
      </c>
      <c r="P1061" s="34">
        <v>9338.06</v>
      </c>
    </row>
    <row r="1062" spans="1:16">
      <c r="A1062" s="32" t="str">
        <f t="shared" si="28"/>
        <v>1832</v>
      </c>
      <c r="B1062" s="35">
        <v>18</v>
      </c>
      <c r="C1062" s="35">
        <v>32</v>
      </c>
      <c r="D1062" s="35"/>
      <c r="E1062" s="35">
        <v>20000</v>
      </c>
      <c r="F1062" s="35">
        <v>20000</v>
      </c>
      <c r="G1062" s="35">
        <v>900</v>
      </c>
      <c r="H1062" s="35">
        <v>6817.75</v>
      </c>
      <c r="I1062" s="35"/>
      <c r="J1062" s="35">
        <v>15883</v>
      </c>
      <c r="K1062" s="35">
        <v>164.56</v>
      </c>
      <c r="L1062" s="35">
        <v>2569.11</v>
      </c>
      <c r="M1062" s="35">
        <v>411.4</v>
      </c>
      <c r="N1062" s="35">
        <v>6422.77</v>
      </c>
      <c r="O1062" s="35">
        <v>658.24</v>
      </c>
      <c r="P1062" s="35">
        <v>10276.44</v>
      </c>
    </row>
    <row r="1063" spans="1:16">
      <c r="A1063" s="32" t="str">
        <f t="shared" si="28"/>
        <v>1933</v>
      </c>
      <c r="B1063" s="34">
        <v>19</v>
      </c>
      <c r="C1063" s="34">
        <v>33</v>
      </c>
      <c r="D1063" s="34"/>
      <c r="E1063" s="34">
        <v>20000</v>
      </c>
      <c r="F1063" s="34">
        <v>20000</v>
      </c>
      <c r="G1063" s="34"/>
      <c r="H1063" s="34">
        <v>7022.29</v>
      </c>
      <c r="I1063" s="34"/>
      <c r="J1063" s="34">
        <v>16198</v>
      </c>
      <c r="K1063" s="34">
        <v>158.83000000000001</v>
      </c>
      <c r="L1063" s="34">
        <v>2805.01</v>
      </c>
      <c r="M1063" s="34">
        <v>397.08</v>
      </c>
      <c r="N1063" s="34">
        <v>7012.53</v>
      </c>
      <c r="O1063" s="34">
        <v>635.32000000000005</v>
      </c>
      <c r="P1063" s="34">
        <v>11220.05</v>
      </c>
    </row>
    <row r="1064" spans="1:16">
      <c r="A1064" s="32" t="str">
        <f t="shared" si="28"/>
        <v>2034</v>
      </c>
      <c r="B1064" s="35">
        <v>20</v>
      </c>
      <c r="C1064" s="35">
        <v>34</v>
      </c>
      <c r="D1064" s="35"/>
      <c r="E1064" s="35">
        <v>20000</v>
      </c>
      <c r="F1064" s="35">
        <v>20000</v>
      </c>
      <c r="G1064" s="35"/>
      <c r="H1064" s="35">
        <v>7232.95</v>
      </c>
      <c r="I1064" s="35"/>
      <c r="J1064" s="35">
        <v>16520</v>
      </c>
      <c r="K1064" s="35">
        <v>161.97999999999999</v>
      </c>
      <c r="L1064" s="35">
        <v>3051.14</v>
      </c>
      <c r="M1064" s="35">
        <v>404.95</v>
      </c>
      <c r="N1064" s="35">
        <v>7627.86</v>
      </c>
      <c r="O1064" s="35">
        <v>647.91999999999996</v>
      </c>
      <c r="P1064" s="35">
        <v>12204.57</v>
      </c>
    </row>
    <row r="1065" spans="1:16">
      <c r="A1065" s="32" t="str">
        <f t="shared" si="28"/>
        <v>2135</v>
      </c>
      <c r="B1065" s="34">
        <v>21</v>
      </c>
      <c r="C1065" s="34">
        <v>35</v>
      </c>
      <c r="D1065" s="34"/>
      <c r="E1065" s="34">
        <v>20000</v>
      </c>
      <c r="F1065" s="34">
        <v>20000</v>
      </c>
      <c r="G1065" s="34">
        <v>900</v>
      </c>
      <c r="H1065" s="34">
        <v>8349.94</v>
      </c>
      <c r="I1065" s="34"/>
      <c r="J1065" s="34">
        <v>15948</v>
      </c>
      <c r="K1065" s="34">
        <v>165.2</v>
      </c>
      <c r="L1065" s="34">
        <v>3307.88</v>
      </c>
      <c r="M1065" s="34">
        <v>413</v>
      </c>
      <c r="N1065" s="34">
        <v>8269.69</v>
      </c>
      <c r="O1065" s="34">
        <v>660.8</v>
      </c>
      <c r="P1065" s="34">
        <v>13231.51</v>
      </c>
    </row>
    <row r="1066" spans="1:16">
      <c r="A1066" s="32" t="str">
        <f t="shared" si="28"/>
        <v>2236</v>
      </c>
      <c r="B1066" s="35">
        <v>22</v>
      </c>
      <c r="C1066" s="35">
        <v>36</v>
      </c>
      <c r="D1066" s="35"/>
      <c r="E1066" s="35">
        <v>20000</v>
      </c>
      <c r="F1066" s="35">
        <v>20000</v>
      </c>
      <c r="G1066" s="35"/>
      <c r="H1066" s="35">
        <v>8600.44</v>
      </c>
      <c r="I1066" s="35"/>
      <c r="J1066" s="35">
        <v>16264</v>
      </c>
      <c r="K1066" s="35">
        <v>159.47999999999999</v>
      </c>
      <c r="L1066" s="35">
        <v>3566.59</v>
      </c>
      <c r="M1066" s="35">
        <v>398.7</v>
      </c>
      <c r="N1066" s="35">
        <v>8916.49</v>
      </c>
      <c r="O1066" s="35">
        <v>637.91999999999996</v>
      </c>
      <c r="P1066" s="35">
        <v>14266.38</v>
      </c>
    </row>
    <row r="1067" spans="1:16">
      <c r="A1067" s="32" t="str">
        <f t="shared" si="28"/>
        <v>2337</v>
      </c>
      <c r="B1067" s="34">
        <v>23</v>
      </c>
      <c r="C1067" s="34">
        <v>37</v>
      </c>
      <c r="D1067" s="34"/>
      <c r="E1067" s="34">
        <v>20000</v>
      </c>
      <c r="F1067" s="34">
        <v>20000</v>
      </c>
      <c r="G1067" s="34"/>
      <c r="H1067" s="34">
        <v>8858.4500000000007</v>
      </c>
      <c r="I1067" s="34"/>
      <c r="J1067" s="34">
        <v>16586</v>
      </c>
      <c r="K1067" s="34">
        <v>162.63999999999999</v>
      </c>
      <c r="L1067" s="34">
        <v>3836.23</v>
      </c>
      <c r="M1067" s="34">
        <v>406.6</v>
      </c>
      <c r="N1067" s="34">
        <v>9590.58</v>
      </c>
      <c r="O1067" s="34">
        <v>650.55999999999995</v>
      </c>
      <c r="P1067" s="34">
        <v>15344.93</v>
      </c>
    </row>
    <row r="1068" spans="1:16">
      <c r="A1068" s="32" t="str">
        <f t="shared" si="28"/>
        <v>2438</v>
      </c>
      <c r="B1068" s="35">
        <v>24</v>
      </c>
      <c r="C1068" s="35">
        <v>38</v>
      </c>
      <c r="D1068" s="35"/>
      <c r="E1068" s="35">
        <v>20000</v>
      </c>
      <c r="F1068" s="35">
        <v>20000</v>
      </c>
      <c r="G1068" s="35">
        <v>900</v>
      </c>
      <c r="H1068" s="35">
        <v>10024.209999999999</v>
      </c>
      <c r="I1068" s="35"/>
      <c r="J1068" s="35">
        <v>16015</v>
      </c>
      <c r="K1068" s="35">
        <v>165.86</v>
      </c>
      <c r="L1068" s="35">
        <v>4117.18</v>
      </c>
      <c r="M1068" s="35">
        <v>414.65</v>
      </c>
      <c r="N1068" s="35">
        <v>10292.950000000001</v>
      </c>
      <c r="O1068" s="35">
        <v>663.44</v>
      </c>
      <c r="P1068" s="35">
        <v>16468.72</v>
      </c>
    </row>
    <row r="1069" spans="1:16">
      <c r="A1069" s="32" t="str">
        <f t="shared" si="28"/>
        <v>2539</v>
      </c>
      <c r="B1069" s="34">
        <v>25</v>
      </c>
      <c r="C1069" s="34">
        <v>39</v>
      </c>
      <c r="D1069" s="34"/>
      <c r="E1069" s="34">
        <v>20000</v>
      </c>
      <c r="F1069" s="34">
        <v>20000</v>
      </c>
      <c r="G1069" s="34"/>
      <c r="H1069" s="34">
        <v>10324.93</v>
      </c>
      <c r="I1069" s="34"/>
      <c r="J1069" s="34">
        <v>16331</v>
      </c>
      <c r="K1069" s="34">
        <v>160.15</v>
      </c>
      <c r="L1069" s="34">
        <v>4400.84</v>
      </c>
      <c r="M1069" s="34">
        <v>400.38</v>
      </c>
      <c r="N1069" s="34">
        <v>11002.11</v>
      </c>
      <c r="O1069" s="34">
        <v>640.6</v>
      </c>
      <c r="P1069" s="34">
        <v>17603.38</v>
      </c>
    </row>
    <row r="1070" spans="1:16">
      <c r="A1070" s="32" t="str">
        <f t="shared" si="28"/>
        <v>2640</v>
      </c>
      <c r="B1070" s="35">
        <v>26</v>
      </c>
      <c r="C1070" s="35">
        <v>40</v>
      </c>
      <c r="D1070" s="35"/>
      <c r="E1070" s="35">
        <v>20000</v>
      </c>
      <c r="F1070" s="35">
        <v>20000</v>
      </c>
      <c r="G1070" s="35"/>
      <c r="H1070" s="35">
        <v>10634.68</v>
      </c>
      <c r="I1070" s="35"/>
      <c r="J1070" s="35">
        <v>16654</v>
      </c>
      <c r="K1070" s="35">
        <v>163.31</v>
      </c>
      <c r="L1070" s="35">
        <v>4696.18</v>
      </c>
      <c r="M1070" s="35">
        <v>408.28</v>
      </c>
      <c r="N1070" s="35">
        <v>11740.45</v>
      </c>
      <c r="O1070" s="35">
        <v>653.24</v>
      </c>
      <c r="P1070" s="35">
        <v>18784.72</v>
      </c>
    </row>
    <row r="1071" spans="1:16">
      <c r="A1071" s="32" t="str">
        <f t="shared" si="28"/>
        <v>2741</v>
      </c>
      <c r="B1071" s="34">
        <v>27</v>
      </c>
      <c r="C1071" s="34">
        <v>41</v>
      </c>
      <c r="D1071" s="34"/>
      <c r="E1071" s="34">
        <v>20000</v>
      </c>
      <c r="F1071" s="34">
        <v>20000</v>
      </c>
      <c r="G1071" s="34">
        <v>900</v>
      </c>
      <c r="H1071" s="34">
        <v>11853.72</v>
      </c>
      <c r="I1071" s="34"/>
      <c r="J1071" s="34">
        <v>16083</v>
      </c>
      <c r="K1071" s="34">
        <v>166.54</v>
      </c>
      <c r="L1071" s="34">
        <v>5003.6099999999997</v>
      </c>
      <c r="M1071" s="34">
        <v>416.35</v>
      </c>
      <c r="N1071" s="34">
        <v>12509.01</v>
      </c>
      <c r="O1071" s="34">
        <v>666.16</v>
      </c>
      <c r="P1071" s="34">
        <v>20014.419999999998</v>
      </c>
    </row>
    <row r="1072" spans="1:16">
      <c r="A1072" s="32" t="str">
        <f t="shared" si="28"/>
        <v>2842</v>
      </c>
      <c r="B1072" s="35">
        <v>28</v>
      </c>
      <c r="C1072" s="35">
        <v>42</v>
      </c>
      <c r="D1072" s="35"/>
      <c r="E1072" s="35">
        <v>20000</v>
      </c>
      <c r="F1072" s="35">
        <v>20000</v>
      </c>
      <c r="G1072" s="35"/>
      <c r="H1072" s="35">
        <v>12209.33</v>
      </c>
      <c r="I1072" s="35"/>
      <c r="J1072" s="35">
        <v>16400</v>
      </c>
      <c r="K1072" s="35">
        <v>160.83000000000001</v>
      </c>
      <c r="L1072" s="35">
        <v>5314.54</v>
      </c>
      <c r="M1072" s="35">
        <v>402.08</v>
      </c>
      <c r="N1072" s="35">
        <v>13286.36</v>
      </c>
      <c r="O1072" s="35">
        <v>643.32000000000005</v>
      </c>
      <c r="P1072" s="35">
        <v>21258.17</v>
      </c>
    </row>
    <row r="1073" spans="1:16">
      <c r="A1073" s="32" t="str">
        <f t="shared" si="28"/>
        <v>2943</v>
      </c>
      <c r="B1073" s="34">
        <v>29</v>
      </c>
      <c r="C1073" s="34">
        <v>43</v>
      </c>
      <c r="D1073" s="34"/>
      <c r="E1073" s="34">
        <v>20000</v>
      </c>
      <c r="F1073" s="34">
        <v>20000</v>
      </c>
      <c r="G1073" s="34"/>
      <c r="H1073" s="34">
        <v>12575.61</v>
      </c>
      <c r="I1073" s="34"/>
      <c r="J1073" s="34">
        <v>16723</v>
      </c>
      <c r="K1073" s="34">
        <v>164</v>
      </c>
      <c r="L1073" s="34">
        <v>5637.98</v>
      </c>
      <c r="M1073" s="34">
        <v>410</v>
      </c>
      <c r="N1073" s="34">
        <v>14094.95</v>
      </c>
      <c r="O1073" s="34">
        <v>656</v>
      </c>
      <c r="P1073" s="34">
        <v>22551.919999999998</v>
      </c>
    </row>
    <row r="1074" spans="1:16">
      <c r="A1074" s="32" t="str">
        <f t="shared" si="28"/>
        <v>3044</v>
      </c>
      <c r="B1074" s="35">
        <v>30</v>
      </c>
      <c r="C1074" s="35">
        <v>44</v>
      </c>
      <c r="D1074" s="35"/>
      <c r="E1074" s="35">
        <v>20000</v>
      </c>
      <c r="F1074" s="35">
        <v>20000</v>
      </c>
      <c r="G1074" s="35">
        <v>900</v>
      </c>
      <c r="H1074" s="35">
        <v>13852.88</v>
      </c>
      <c r="I1074" s="35"/>
      <c r="J1074" s="35">
        <v>16152</v>
      </c>
      <c r="K1074" s="35">
        <v>167.23</v>
      </c>
      <c r="L1074" s="35">
        <v>5974.35</v>
      </c>
      <c r="M1074" s="35">
        <v>418.08</v>
      </c>
      <c r="N1074" s="35">
        <v>14935.87</v>
      </c>
      <c r="O1074" s="35">
        <v>668.92</v>
      </c>
      <c r="P1074" s="35">
        <v>23897.4</v>
      </c>
    </row>
    <row r="1075" spans="1:16">
      <c r="A1075" s="32" t="str">
        <f t="shared" si="28"/>
        <v>3145</v>
      </c>
      <c r="B1075" s="34">
        <v>31</v>
      </c>
      <c r="C1075" s="34">
        <v>45</v>
      </c>
      <c r="D1075" s="34"/>
      <c r="E1075" s="34">
        <v>20000</v>
      </c>
      <c r="F1075" s="34">
        <v>20000</v>
      </c>
      <c r="G1075" s="34"/>
      <c r="H1075" s="34">
        <v>14268.47</v>
      </c>
      <c r="I1075" s="34"/>
      <c r="J1075" s="34">
        <v>16468</v>
      </c>
      <c r="K1075" s="34">
        <v>161.52000000000001</v>
      </c>
      <c r="L1075" s="34">
        <v>6315.1</v>
      </c>
      <c r="M1075" s="34">
        <v>403.8</v>
      </c>
      <c r="N1075" s="34">
        <v>15787.75</v>
      </c>
      <c r="O1075" s="34">
        <v>646.08000000000004</v>
      </c>
      <c r="P1075" s="34">
        <v>25260.400000000001</v>
      </c>
    </row>
    <row r="1076" spans="1:16">
      <c r="A1076" s="32" t="str">
        <f t="shared" si="28"/>
        <v>3246</v>
      </c>
      <c r="B1076" s="35">
        <v>32</v>
      </c>
      <c r="C1076" s="35">
        <v>46</v>
      </c>
      <c r="D1076" s="35"/>
      <c r="E1076" s="35">
        <v>20000</v>
      </c>
      <c r="F1076" s="35">
        <v>20000</v>
      </c>
      <c r="G1076" s="35"/>
      <c r="H1076" s="35">
        <v>14696.52</v>
      </c>
      <c r="I1076" s="35"/>
      <c r="J1076" s="35">
        <v>16791</v>
      </c>
      <c r="K1076" s="35">
        <v>164.68</v>
      </c>
      <c r="L1076" s="35">
        <v>6669.23</v>
      </c>
      <c r="M1076" s="35">
        <v>411.7</v>
      </c>
      <c r="N1076" s="35">
        <v>16673.080000000002</v>
      </c>
      <c r="O1076" s="35">
        <v>658.72</v>
      </c>
      <c r="P1076" s="35">
        <v>26676.93</v>
      </c>
    </row>
    <row r="1077" spans="1:16">
      <c r="A1077" s="32" t="str">
        <f t="shared" si="28"/>
        <v>3347</v>
      </c>
      <c r="B1077" s="34">
        <v>33</v>
      </c>
      <c r="C1077" s="34">
        <v>47</v>
      </c>
      <c r="D1077" s="34"/>
      <c r="E1077" s="34">
        <v>20000</v>
      </c>
      <c r="F1077" s="34">
        <v>20000</v>
      </c>
      <c r="G1077" s="34">
        <v>900</v>
      </c>
      <c r="H1077" s="34">
        <v>16037.42</v>
      </c>
      <c r="I1077" s="34"/>
      <c r="J1077" s="34">
        <v>16220</v>
      </c>
      <c r="K1077" s="34">
        <v>167.91</v>
      </c>
      <c r="L1077" s="34">
        <v>7037.22</v>
      </c>
      <c r="M1077" s="34">
        <v>419.78</v>
      </c>
      <c r="N1077" s="34">
        <v>17593.05</v>
      </c>
      <c r="O1077" s="34">
        <v>671.64</v>
      </c>
      <c r="P1077" s="34">
        <v>28148.880000000001</v>
      </c>
    </row>
    <row r="1078" spans="1:16">
      <c r="A1078" s="32" t="str">
        <f t="shared" si="28"/>
        <v>3448</v>
      </c>
      <c r="B1078" s="35">
        <v>34</v>
      </c>
      <c r="C1078" s="35">
        <v>48</v>
      </c>
      <c r="D1078" s="35"/>
      <c r="E1078" s="35">
        <v>20000</v>
      </c>
      <c r="F1078" s="35">
        <v>20000</v>
      </c>
      <c r="G1078" s="35"/>
      <c r="H1078" s="35">
        <v>16518.54</v>
      </c>
      <c r="I1078" s="35"/>
      <c r="J1078" s="35">
        <v>16536</v>
      </c>
      <c r="K1078" s="35">
        <v>162.19999999999999</v>
      </c>
      <c r="L1078" s="35">
        <v>7410.54</v>
      </c>
      <c r="M1078" s="35">
        <v>405.5</v>
      </c>
      <c r="N1078" s="35">
        <v>18526.34</v>
      </c>
      <c r="O1078" s="35">
        <v>648.79999999999995</v>
      </c>
      <c r="P1078" s="35">
        <v>29642.14</v>
      </c>
    </row>
    <row r="1079" spans="1:16">
      <c r="A1079" s="32" t="str">
        <f t="shared" si="28"/>
        <v>3549</v>
      </c>
      <c r="B1079" s="34">
        <v>35</v>
      </c>
      <c r="C1079" s="34">
        <v>49</v>
      </c>
      <c r="D1079" s="34"/>
      <c r="E1079" s="34">
        <v>20000</v>
      </c>
      <c r="F1079" s="34">
        <v>20000</v>
      </c>
      <c r="G1079" s="34"/>
      <c r="H1079" s="34">
        <v>17014.099999999999</v>
      </c>
      <c r="I1079" s="34"/>
      <c r="J1079" s="34">
        <v>16857</v>
      </c>
      <c r="K1079" s="34">
        <v>165.36</v>
      </c>
      <c r="L1079" s="34">
        <v>7798.21</v>
      </c>
      <c r="M1079" s="34">
        <v>413.4</v>
      </c>
      <c r="N1079" s="34">
        <v>19495.53</v>
      </c>
      <c r="O1079" s="34">
        <v>661.44</v>
      </c>
      <c r="P1079" s="34">
        <v>31192.85</v>
      </c>
    </row>
    <row r="1080" spans="1:16">
      <c r="A1080" s="32" t="str">
        <f t="shared" si="28"/>
        <v>3650</v>
      </c>
      <c r="B1080" s="35">
        <v>36</v>
      </c>
      <c r="C1080" s="35">
        <v>50</v>
      </c>
      <c r="D1080" s="35"/>
      <c r="E1080" s="35">
        <v>20000</v>
      </c>
      <c r="F1080" s="35">
        <v>20000</v>
      </c>
      <c r="G1080" s="35">
        <v>900</v>
      </c>
      <c r="H1080" s="35">
        <v>18424.52</v>
      </c>
      <c r="I1080" s="35"/>
      <c r="J1080" s="35">
        <v>16286</v>
      </c>
      <c r="K1080" s="35">
        <v>168.57</v>
      </c>
      <c r="L1080" s="35">
        <v>8200.73</v>
      </c>
      <c r="M1080" s="35">
        <v>421.43</v>
      </c>
      <c r="N1080" s="35">
        <v>20501.82</v>
      </c>
      <c r="O1080" s="35">
        <v>674.28</v>
      </c>
      <c r="P1080" s="35">
        <v>32802.910000000003</v>
      </c>
    </row>
    <row r="1081" spans="1:16">
      <c r="A1081" s="32" t="str">
        <f t="shared" si="28"/>
        <v>3751</v>
      </c>
      <c r="B1081" s="34">
        <v>37</v>
      </c>
      <c r="C1081" s="34">
        <v>51</v>
      </c>
      <c r="D1081" s="34"/>
      <c r="E1081" s="34">
        <v>20000</v>
      </c>
      <c r="F1081" s="34">
        <v>20000</v>
      </c>
      <c r="G1081" s="34"/>
      <c r="H1081" s="34">
        <v>18977.259999999998</v>
      </c>
      <c r="I1081" s="34"/>
      <c r="J1081" s="34">
        <v>16600</v>
      </c>
      <c r="K1081" s="34">
        <v>162.86000000000001</v>
      </c>
      <c r="L1081" s="34">
        <v>8609.61</v>
      </c>
      <c r="M1081" s="34">
        <v>407.15</v>
      </c>
      <c r="N1081" s="34">
        <v>21524.03</v>
      </c>
      <c r="O1081" s="34">
        <v>651.44000000000005</v>
      </c>
      <c r="P1081" s="34">
        <v>34438.44</v>
      </c>
    </row>
    <row r="1082" spans="1:16">
      <c r="A1082" s="32" t="str">
        <f t="shared" si="28"/>
        <v>3852</v>
      </c>
      <c r="B1082" s="35">
        <v>38</v>
      </c>
      <c r="C1082" s="35">
        <v>52</v>
      </c>
      <c r="D1082" s="35"/>
      <c r="E1082" s="35">
        <v>20000</v>
      </c>
      <c r="F1082" s="35">
        <v>20000</v>
      </c>
      <c r="G1082" s="35"/>
      <c r="H1082" s="35">
        <v>19546.57</v>
      </c>
      <c r="I1082" s="35"/>
      <c r="J1082" s="35">
        <v>16920</v>
      </c>
      <c r="K1082" s="35">
        <v>166</v>
      </c>
      <c r="L1082" s="35">
        <v>9033.9</v>
      </c>
      <c r="M1082" s="35">
        <v>415</v>
      </c>
      <c r="N1082" s="35">
        <v>22584.75</v>
      </c>
      <c r="O1082" s="35">
        <v>664</v>
      </c>
      <c r="P1082" s="35">
        <v>36135.589999999997</v>
      </c>
    </row>
    <row r="1083" spans="1:16">
      <c r="A1083" s="32" t="str">
        <f t="shared" si="28"/>
        <v>3953</v>
      </c>
      <c r="B1083" s="34">
        <v>39</v>
      </c>
      <c r="C1083" s="34">
        <v>53</v>
      </c>
      <c r="D1083" s="34"/>
      <c r="E1083" s="34">
        <v>20000</v>
      </c>
      <c r="F1083" s="34">
        <v>20000</v>
      </c>
      <c r="G1083" s="34">
        <v>900</v>
      </c>
      <c r="H1083" s="34">
        <v>21032.97</v>
      </c>
      <c r="I1083" s="34"/>
      <c r="J1083" s="34">
        <v>16346</v>
      </c>
      <c r="K1083" s="34">
        <v>169.2</v>
      </c>
      <c r="L1083" s="34">
        <v>9474.1200000000008</v>
      </c>
      <c r="M1083" s="34">
        <v>423</v>
      </c>
      <c r="N1083" s="34">
        <v>23685.29</v>
      </c>
      <c r="O1083" s="34">
        <v>676.8</v>
      </c>
      <c r="P1083" s="34">
        <v>37896.46</v>
      </c>
    </row>
    <row r="1084" spans="1:16">
      <c r="A1084" s="32" t="str">
        <f t="shared" si="28"/>
        <v>4054</v>
      </c>
      <c r="B1084" s="35">
        <v>40</v>
      </c>
      <c r="C1084" s="35">
        <v>54</v>
      </c>
      <c r="D1084" s="35"/>
      <c r="E1084" s="35">
        <v>20000</v>
      </c>
      <c r="F1084" s="35">
        <v>20000</v>
      </c>
      <c r="G1084" s="35"/>
      <c r="H1084" s="35">
        <v>21663.96</v>
      </c>
      <c r="I1084" s="35"/>
      <c r="J1084" s="35">
        <v>16657</v>
      </c>
      <c r="K1084" s="35">
        <v>163.46</v>
      </c>
      <c r="L1084" s="35">
        <v>9921.7999999999993</v>
      </c>
      <c r="M1084" s="35">
        <v>408.65</v>
      </c>
      <c r="N1084" s="35">
        <v>24804.5</v>
      </c>
      <c r="O1084" s="35">
        <v>653.84</v>
      </c>
      <c r="P1084" s="35">
        <v>39687.199999999997</v>
      </c>
    </row>
    <row r="1085" spans="1:16">
      <c r="A1085" s="32" t="str">
        <f t="shared" si="28"/>
        <v>4155</v>
      </c>
      <c r="B1085" s="34">
        <v>41</v>
      </c>
      <c r="C1085" s="34">
        <v>55</v>
      </c>
      <c r="D1085" s="34"/>
      <c r="E1085" s="34">
        <v>20000</v>
      </c>
      <c r="F1085" s="34">
        <v>20000</v>
      </c>
      <c r="G1085" s="34"/>
      <c r="H1085" s="34">
        <v>22313.88</v>
      </c>
      <c r="I1085" s="34"/>
      <c r="J1085" s="34">
        <v>16975</v>
      </c>
      <c r="K1085" s="34">
        <v>166.57</v>
      </c>
      <c r="L1085" s="34">
        <v>10386.02</v>
      </c>
      <c r="M1085" s="34">
        <v>416.43</v>
      </c>
      <c r="N1085" s="34">
        <v>25965.06</v>
      </c>
      <c r="O1085" s="34">
        <v>666.28</v>
      </c>
      <c r="P1085" s="34">
        <v>41544.089999999997</v>
      </c>
    </row>
    <row r="1086" spans="1:16">
      <c r="A1086" s="32" t="str">
        <f t="shared" si="28"/>
        <v>4256</v>
      </c>
      <c r="B1086" s="35">
        <v>42</v>
      </c>
      <c r="C1086" s="35">
        <v>56</v>
      </c>
      <c r="D1086" s="35"/>
      <c r="E1086" s="35">
        <v>20000</v>
      </c>
      <c r="F1086" s="35">
        <v>20000</v>
      </c>
      <c r="G1086" s="35">
        <v>900</v>
      </c>
      <c r="H1086" s="35">
        <v>23883.3</v>
      </c>
      <c r="I1086" s="35"/>
      <c r="J1086" s="35">
        <v>16398</v>
      </c>
      <c r="K1086" s="35">
        <v>169.75</v>
      </c>
      <c r="L1086" s="35">
        <v>10867.35</v>
      </c>
      <c r="M1086" s="35">
        <v>424.38</v>
      </c>
      <c r="N1086" s="35">
        <v>27168.38</v>
      </c>
      <c r="O1086" s="35">
        <v>679</v>
      </c>
      <c r="P1086" s="35">
        <v>43469.41</v>
      </c>
    </row>
    <row r="1087" spans="1:16">
      <c r="A1087" s="32" t="str">
        <f t="shared" si="28"/>
        <v>4357</v>
      </c>
      <c r="B1087" s="34">
        <v>43</v>
      </c>
      <c r="C1087" s="34">
        <v>57</v>
      </c>
      <c r="D1087" s="34"/>
      <c r="E1087" s="34">
        <v>20000</v>
      </c>
      <c r="F1087" s="34">
        <v>20000</v>
      </c>
      <c r="G1087" s="34"/>
      <c r="H1087" s="34">
        <v>24599.79</v>
      </c>
      <c r="I1087" s="34"/>
      <c r="J1087" s="34">
        <v>16705</v>
      </c>
      <c r="K1087" s="34">
        <v>163.98</v>
      </c>
      <c r="L1087" s="34">
        <v>11357.35</v>
      </c>
      <c r="M1087" s="34">
        <v>409.95</v>
      </c>
      <c r="N1087" s="34">
        <v>28393.39</v>
      </c>
      <c r="O1087" s="34">
        <v>655.92</v>
      </c>
      <c r="P1087" s="34">
        <v>45429.42</v>
      </c>
    </row>
    <row r="1088" spans="1:16">
      <c r="A1088" s="32" t="str">
        <f t="shared" si="28"/>
        <v>4458</v>
      </c>
      <c r="B1088" s="35">
        <v>44</v>
      </c>
      <c r="C1088" s="35">
        <v>58</v>
      </c>
      <c r="D1088" s="35"/>
      <c r="E1088" s="35">
        <v>20000</v>
      </c>
      <c r="F1088" s="35">
        <v>20000</v>
      </c>
      <c r="G1088" s="35"/>
      <c r="H1088" s="35">
        <v>25337.79</v>
      </c>
      <c r="I1088" s="35"/>
      <c r="J1088" s="35">
        <v>17018</v>
      </c>
      <c r="K1088" s="35">
        <v>167.05</v>
      </c>
      <c r="L1088" s="35">
        <v>11865.12</v>
      </c>
      <c r="M1088" s="35">
        <v>417.63</v>
      </c>
      <c r="N1088" s="35">
        <v>29662.81</v>
      </c>
      <c r="O1088" s="35">
        <v>668.2</v>
      </c>
      <c r="P1088" s="35">
        <v>47460.5</v>
      </c>
    </row>
    <row r="1089" spans="1:16">
      <c r="A1089" s="32" t="str">
        <f t="shared" si="28"/>
        <v>4559</v>
      </c>
      <c r="B1089" s="34">
        <v>45</v>
      </c>
      <c r="C1089" s="34">
        <v>59</v>
      </c>
      <c r="D1089" s="34"/>
      <c r="E1089" s="34">
        <v>20000</v>
      </c>
      <c r="F1089" s="34">
        <v>20000</v>
      </c>
      <c r="G1089" s="34">
        <v>900</v>
      </c>
      <c r="H1089" s="34">
        <v>26997.919999999998</v>
      </c>
      <c r="I1089" s="34"/>
      <c r="J1089" s="34">
        <v>16438</v>
      </c>
      <c r="K1089" s="34">
        <v>170.18</v>
      </c>
      <c r="L1089" s="34">
        <v>12391.26</v>
      </c>
      <c r="M1089" s="34">
        <v>425.45</v>
      </c>
      <c r="N1089" s="34">
        <v>30978.15</v>
      </c>
      <c r="O1089" s="34">
        <v>680.72</v>
      </c>
      <c r="P1089" s="34">
        <v>49565.03</v>
      </c>
    </row>
    <row r="1090" spans="1:16">
      <c r="A1090" s="32" t="str">
        <f t="shared" si="28"/>
        <v>4660</v>
      </c>
      <c r="B1090" s="35">
        <v>46</v>
      </c>
      <c r="C1090" s="35">
        <v>60</v>
      </c>
      <c r="D1090" s="35"/>
      <c r="E1090" s="35">
        <v>20000</v>
      </c>
      <c r="F1090" s="35">
        <v>20000</v>
      </c>
      <c r="G1090" s="35"/>
      <c r="H1090" s="35">
        <v>27807.86</v>
      </c>
      <c r="I1090" s="35"/>
      <c r="J1090" s="35">
        <v>16738</v>
      </c>
      <c r="K1090" s="35">
        <v>164.38</v>
      </c>
      <c r="L1090" s="35">
        <v>12927.38</v>
      </c>
      <c r="M1090" s="35">
        <v>410.95</v>
      </c>
      <c r="N1090" s="35">
        <v>32318.44</v>
      </c>
      <c r="O1090" s="35">
        <v>657.52</v>
      </c>
      <c r="P1090" s="35">
        <v>51709.51</v>
      </c>
    </row>
    <row r="1091" spans="1:16">
      <c r="A1091" s="32" t="str">
        <f t="shared" si="28"/>
        <v>4761</v>
      </c>
      <c r="B1091" s="34">
        <v>47</v>
      </c>
      <c r="C1091" s="34">
        <v>61</v>
      </c>
      <c r="D1091" s="34"/>
      <c r="E1091" s="34">
        <v>20000</v>
      </c>
      <c r="F1091" s="34">
        <v>20000</v>
      </c>
      <c r="G1091" s="34"/>
      <c r="H1091" s="34">
        <v>28642.09</v>
      </c>
      <c r="I1091" s="34"/>
      <c r="J1091" s="34">
        <v>17044</v>
      </c>
      <c r="K1091" s="34">
        <v>167.38</v>
      </c>
      <c r="L1091" s="34">
        <v>13482.58</v>
      </c>
      <c r="M1091" s="34">
        <v>418.45</v>
      </c>
      <c r="N1091" s="34">
        <v>33706.44</v>
      </c>
      <c r="O1091" s="34">
        <v>669.52</v>
      </c>
      <c r="P1091" s="34">
        <v>53930.31</v>
      </c>
    </row>
    <row r="1092" spans="1:16">
      <c r="A1092" s="32" t="str">
        <f t="shared" si="28"/>
        <v>4862</v>
      </c>
      <c r="B1092" s="35">
        <v>48</v>
      </c>
      <c r="C1092" s="35">
        <v>62</v>
      </c>
      <c r="D1092" s="35"/>
      <c r="E1092" s="35">
        <v>20000</v>
      </c>
      <c r="F1092" s="35">
        <v>20000</v>
      </c>
      <c r="G1092" s="35">
        <v>900</v>
      </c>
      <c r="H1092" s="35">
        <v>30401.360000000001</v>
      </c>
      <c r="I1092" s="35"/>
      <c r="J1092" s="35">
        <v>16457</v>
      </c>
      <c r="K1092" s="35">
        <v>170.44</v>
      </c>
      <c r="L1092" s="35">
        <v>14057.5</v>
      </c>
      <c r="M1092" s="35">
        <v>426.1</v>
      </c>
      <c r="N1092" s="35">
        <v>35143.74</v>
      </c>
      <c r="O1092" s="35">
        <v>681.76</v>
      </c>
      <c r="P1092" s="35">
        <v>56229.98</v>
      </c>
    </row>
    <row r="1093" spans="1:16">
      <c r="A1093" s="32" t="str">
        <f t="shared" si="28"/>
        <v>4963</v>
      </c>
      <c r="B1093" s="34">
        <v>49</v>
      </c>
      <c r="C1093" s="34">
        <v>63</v>
      </c>
      <c r="D1093" s="34"/>
      <c r="E1093" s="34">
        <v>20000</v>
      </c>
      <c r="F1093" s="34">
        <v>20000</v>
      </c>
      <c r="G1093" s="34"/>
      <c r="H1093" s="34">
        <v>31313.4</v>
      </c>
      <c r="I1093" s="34"/>
      <c r="J1093" s="34">
        <v>16748</v>
      </c>
      <c r="K1093" s="34">
        <v>164.57</v>
      </c>
      <c r="L1093" s="34">
        <v>14643.79</v>
      </c>
      <c r="M1093" s="34">
        <v>411.43</v>
      </c>
      <c r="N1093" s="34">
        <v>36609.47</v>
      </c>
      <c r="O1093" s="34">
        <v>658.28</v>
      </c>
      <c r="P1093" s="34">
        <v>58575.16</v>
      </c>
    </row>
    <row r="1094" spans="1:16">
      <c r="A1094" s="32" t="str">
        <f t="shared" si="28"/>
        <v>5064</v>
      </c>
      <c r="B1094" s="35">
        <v>50</v>
      </c>
      <c r="C1094" s="35">
        <v>64</v>
      </c>
      <c r="D1094" s="35"/>
      <c r="E1094" s="35">
        <v>20000</v>
      </c>
      <c r="F1094" s="35">
        <v>20000</v>
      </c>
      <c r="G1094" s="35"/>
      <c r="H1094" s="35">
        <v>32252.799999999999</v>
      </c>
      <c r="I1094" s="35"/>
      <c r="J1094" s="35">
        <v>17044</v>
      </c>
      <c r="K1094" s="35">
        <v>167.48</v>
      </c>
      <c r="L1094" s="35">
        <v>15250.58</v>
      </c>
      <c r="M1094" s="35">
        <v>418.7</v>
      </c>
      <c r="N1094" s="35">
        <v>38126.46</v>
      </c>
      <c r="O1094" s="35">
        <v>669.92</v>
      </c>
      <c r="P1094" s="35">
        <v>61002.33</v>
      </c>
    </row>
    <row r="1095" spans="1:16">
      <c r="A1095" s="32" t="str">
        <f t="shared" si="28"/>
        <v>5165</v>
      </c>
      <c r="B1095" s="34">
        <v>51</v>
      </c>
      <c r="C1095" s="34">
        <v>65</v>
      </c>
      <c r="D1095" s="34"/>
      <c r="E1095" s="34">
        <v>20000</v>
      </c>
      <c r="F1095" s="34">
        <v>20000</v>
      </c>
      <c r="G1095" s="34">
        <v>900</v>
      </c>
      <c r="H1095" s="34">
        <v>34120.379999999997</v>
      </c>
      <c r="I1095" s="34"/>
      <c r="J1095" s="34">
        <v>16447</v>
      </c>
      <c r="K1095" s="34">
        <v>170.44</v>
      </c>
      <c r="L1095" s="34">
        <v>15878.54</v>
      </c>
      <c r="M1095" s="34">
        <v>426.1</v>
      </c>
      <c r="N1095" s="34">
        <v>39696.35</v>
      </c>
      <c r="O1095" s="34">
        <v>681.76</v>
      </c>
      <c r="P1095" s="34">
        <v>63514.16</v>
      </c>
    </row>
    <row r="1096" spans="1:16">
      <c r="A1096" s="32" t="str">
        <f t="shared" si="28"/>
        <v>5266</v>
      </c>
      <c r="B1096" s="35">
        <v>52</v>
      </c>
      <c r="C1096" s="35">
        <v>66</v>
      </c>
      <c r="D1096" s="35"/>
      <c r="E1096" s="35">
        <v>20000</v>
      </c>
      <c r="F1096" s="35">
        <v>20000</v>
      </c>
      <c r="G1096" s="35"/>
      <c r="H1096" s="35">
        <v>35144</v>
      </c>
      <c r="I1096" s="35"/>
      <c r="J1096" s="35">
        <v>16724</v>
      </c>
      <c r="K1096" s="35">
        <v>164.47</v>
      </c>
      <c r="L1096" s="35">
        <v>16519.37</v>
      </c>
      <c r="M1096" s="35">
        <v>411.18</v>
      </c>
      <c r="N1096" s="35">
        <v>41298.42</v>
      </c>
      <c r="O1096" s="35">
        <v>657.88</v>
      </c>
      <c r="P1096" s="35">
        <v>66077.47</v>
      </c>
    </row>
    <row r="1097" spans="1:16">
      <c r="A1097" s="32" t="str">
        <f t="shared" si="28"/>
        <v>5367</v>
      </c>
      <c r="B1097" s="34">
        <v>53</v>
      </c>
      <c r="C1097" s="34">
        <v>67</v>
      </c>
      <c r="D1097" s="34"/>
      <c r="E1097" s="34">
        <v>20000</v>
      </c>
      <c r="F1097" s="34">
        <v>20000</v>
      </c>
      <c r="G1097" s="34"/>
      <c r="H1097" s="34">
        <v>36198.32</v>
      </c>
      <c r="I1097" s="34"/>
      <c r="J1097" s="34">
        <v>17006</v>
      </c>
      <c r="K1097" s="34">
        <v>167.24</v>
      </c>
      <c r="L1097" s="34">
        <v>17182.189999999999</v>
      </c>
      <c r="M1097" s="34">
        <v>418.1</v>
      </c>
      <c r="N1097" s="34">
        <v>42955.47</v>
      </c>
      <c r="O1097" s="34">
        <v>668.96</v>
      </c>
      <c r="P1097" s="34">
        <v>68728.75</v>
      </c>
    </row>
    <row r="1098" spans="1:16">
      <c r="A1098" s="32" t="str">
        <f t="shared" si="28"/>
        <v>5468</v>
      </c>
      <c r="B1098" s="35">
        <v>54</v>
      </c>
      <c r="C1098" s="35">
        <v>68</v>
      </c>
      <c r="D1098" s="35"/>
      <c r="E1098" s="35">
        <v>20000</v>
      </c>
      <c r="F1098" s="35">
        <v>20000</v>
      </c>
      <c r="G1098" s="35">
        <v>900</v>
      </c>
      <c r="H1098" s="35">
        <v>38184.269999999997</v>
      </c>
      <c r="I1098" s="35"/>
      <c r="J1098" s="35">
        <v>16393</v>
      </c>
      <c r="K1098" s="35">
        <v>170.06</v>
      </c>
      <c r="L1098" s="35">
        <v>17867.71</v>
      </c>
      <c r="M1098" s="35">
        <v>425.15</v>
      </c>
      <c r="N1098" s="35">
        <v>44669.29</v>
      </c>
      <c r="O1098" s="35">
        <v>680.24</v>
      </c>
      <c r="P1098" s="35">
        <v>71470.86</v>
      </c>
    </row>
    <row r="1099" spans="1:16">
      <c r="A1099" s="32" t="str">
        <f t="shared" si="28"/>
        <v>5569</v>
      </c>
      <c r="B1099" s="34">
        <v>55</v>
      </c>
      <c r="C1099" s="34">
        <v>69</v>
      </c>
      <c r="D1099" s="34"/>
      <c r="E1099" s="34">
        <v>20000</v>
      </c>
      <c r="F1099" s="34">
        <v>20000</v>
      </c>
      <c r="G1099" s="34"/>
      <c r="H1099" s="34">
        <v>39329.79</v>
      </c>
      <c r="I1099" s="34"/>
      <c r="J1099" s="34">
        <v>16649</v>
      </c>
      <c r="K1099" s="34">
        <v>163.93</v>
      </c>
      <c r="L1099" s="34">
        <v>18567.68</v>
      </c>
      <c r="M1099" s="34">
        <v>409.83</v>
      </c>
      <c r="N1099" s="34">
        <v>46419.19</v>
      </c>
      <c r="O1099" s="34">
        <v>655.72</v>
      </c>
      <c r="P1099" s="34">
        <v>74270.7</v>
      </c>
    </row>
    <row r="1100" spans="1:16">
      <c r="A1100" s="32" t="str">
        <f t="shared" si="28"/>
        <v>5670</v>
      </c>
      <c r="B1100" s="35">
        <v>56</v>
      </c>
      <c r="C1100" s="35">
        <v>70</v>
      </c>
      <c r="D1100" s="35"/>
      <c r="E1100" s="35">
        <v>20000</v>
      </c>
      <c r="F1100" s="35">
        <v>20000</v>
      </c>
      <c r="G1100" s="35"/>
      <c r="H1100" s="35">
        <v>40509.69</v>
      </c>
      <c r="I1100" s="35"/>
      <c r="J1100" s="35">
        <v>16909</v>
      </c>
      <c r="K1100" s="35">
        <v>166.49</v>
      </c>
      <c r="L1100" s="35">
        <v>19291.2</v>
      </c>
      <c r="M1100" s="35">
        <v>416.23</v>
      </c>
      <c r="N1100" s="35">
        <v>48227.99</v>
      </c>
      <c r="O1100" s="35">
        <v>665.96</v>
      </c>
      <c r="P1100" s="35">
        <v>77164.78</v>
      </c>
    </row>
    <row r="1101" spans="1:16">
      <c r="A1101" s="32" t="str">
        <f t="shared" si="28"/>
        <v>5771</v>
      </c>
      <c r="B1101" s="34">
        <v>57</v>
      </c>
      <c r="C1101" s="34">
        <v>71</v>
      </c>
      <c r="D1101" s="34"/>
      <c r="E1101" s="34">
        <v>20000</v>
      </c>
      <c r="F1101" s="34">
        <v>20000</v>
      </c>
      <c r="G1101" s="34">
        <v>900</v>
      </c>
      <c r="H1101" s="34">
        <v>42624.98</v>
      </c>
      <c r="I1101" s="34"/>
      <c r="J1101" s="34">
        <v>16272</v>
      </c>
      <c r="K1101" s="34">
        <v>169.09</v>
      </c>
      <c r="L1101" s="34">
        <v>20039.02</v>
      </c>
      <c r="M1101" s="34">
        <v>422.73</v>
      </c>
      <c r="N1101" s="34">
        <v>50097.55</v>
      </c>
      <c r="O1101" s="34">
        <v>676.36</v>
      </c>
      <c r="P1101" s="34">
        <v>80156.09</v>
      </c>
    </row>
    <row r="1102" spans="1:16">
      <c r="A1102" s="32" t="str">
        <f t="shared" si="28"/>
        <v>5872</v>
      </c>
      <c r="B1102" s="35">
        <v>58</v>
      </c>
      <c r="C1102" s="35">
        <v>72</v>
      </c>
      <c r="D1102" s="35"/>
      <c r="E1102" s="35">
        <v>20000</v>
      </c>
      <c r="F1102" s="35">
        <v>20000</v>
      </c>
      <c r="G1102" s="35"/>
      <c r="H1102" s="35">
        <v>43903.73</v>
      </c>
      <c r="I1102" s="35"/>
      <c r="J1102" s="35">
        <v>16497</v>
      </c>
      <c r="K1102" s="35">
        <v>162.72</v>
      </c>
      <c r="L1102" s="35">
        <v>20802.91</v>
      </c>
      <c r="M1102" s="35">
        <v>406.8</v>
      </c>
      <c r="N1102" s="35">
        <v>52007.28</v>
      </c>
      <c r="O1102" s="35">
        <v>650.88</v>
      </c>
      <c r="P1102" s="35">
        <v>83211.649999999994</v>
      </c>
    </row>
    <row r="1103" spans="1:16">
      <c r="A1103" s="32" t="str">
        <f t="shared" si="28"/>
        <v>5973</v>
      </c>
      <c r="B1103" s="34">
        <v>59</v>
      </c>
      <c r="C1103" s="34">
        <v>73</v>
      </c>
      <c r="D1103" s="34"/>
      <c r="E1103" s="34">
        <v>20000</v>
      </c>
      <c r="F1103" s="34">
        <v>20000</v>
      </c>
      <c r="G1103" s="34"/>
      <c r="H1103" s="34">
        <v>45220.84</v>
      </c>
      <c r="I1103" s="34"/>
      <c r="J1103" s="34">
        <v>16723</v>
      </c>
      <c r="K1103" s="34">
        <v>164.97</v>
      </c>
      <c r="L1103" s="34">
        <v>21591.97</v>
      </c>
      <c r="M1103" s="34">
        <v>412.43</v>
      </c>
      <c r="N1103" s="34">
        <v>53979.92</v>
      </c>
      <c r="O1103" s="34">
        <v>659.88</v>
      </c>
      <c r="P1103" s="34">
        <v>86367.88</v>
      </c>
    </row>
    <row r="1104" spans="1:16">
      <c r="A1104" s="32" t="str">
        <f t="shared" si="28"/>
        <v>6074</v>
      </c>
      <c r="B1104" s="35">
        <v>60</v>
      </c>
      <c r="C1104" s="35">
        <v>74</v>
      </c>
      <c r="D1104" s="35"/>
      <c r="E1104" s="35">
        <v>20000</v>
      </c>
      <c r="F1104" s="35">
        <v>20000</v>
      </c>
      <c r="G1104" s="35">
        <v>900</v>
      </c>
      <c r="H1104" s="35">
        <v>47477.46</v>
      </c>
      <c r="I1104" s="35"/>
      <c r="J1104" s="35">
        <v>16050</v>
      </c>
      <c r="K1104" s="35">
        <v>167.23</v>
      </c>
      <c r="L1104" s="35">
        <v>22406.959999999999</v>
      </c>
      <c r="M1104" s="35">
        <v>418.08</v>
      </c>
      <c r="N1104" s="35">
        <v>56017.4</v>
      </c>
      <c r="O1104" s="35">
        <v>668.92</v>
      </c>
      <c r="P1104" s="35">
        <v>89627.839999999997</v>
      </c>
    </row>
    <row r="1105" spans="1:16">
      <c r="A1105" s="32" t="str">
        <f t="shared" si="28"/>
        <v>6175</v>
      </c>
      <c r="B1105" s="34">
        <v>61</v>
      </c>
      <c r="C1105" s="34">
        <v>75</v>
      </c>
      <c r="D1105" s="34"/>
      <c r="E1105" s="34">
        <v>20000</v>
      </c>
      <c r="F1105" s="34">
        <v>20000</v>
      </c>
      <c r="G1105" s="34"/>
      <c r="H1105" s="34">
        <v>48901.79</v>
      </c>
      <c r="I1105" s="34"/>
      <c r="J1105" s="34">
        <v>16225</v>
      </c>
      <c r="K1105" s="34">
        <v>160.5</v>
      </c>
      <c r="L1105" s="34">
        <v>23239.67</v>
      </c>
      <c r="M1105" s="34">
        <v>401.25</v>
      </c>
      <c r="N1105" s="34">
        <v>58099.17</v>
      </c>
      <c r="O1105" s="34">
        <v>642</v>
      </c>
      <c r="P1105" s="34">
        <v>92958.67</v>
      </c>
    </row>
    <row r="1106" spans="1:16">
      <c r="A1106" s="32" t="str">
        <f t="shared" si="28"/>
        <v>6276</v>
      </c>
      <c r="B1106" s="35">
        <v>62</v>
      </c>
      <c r="C1106" s="35">
        <v>76</v>
      </c>
      <c r="D1106" s="35"/>
      <c r="E1106" s="35">
        <v>20000</v>
      </c>
      <c r="F1106" s="35">
        <v>20000</v>
      </c>
      <c r="G1106" s="35"/>
      <c r="H1106" s="35">
        <v>50368.84</v>
      </c>
      <c r="I1106" s="35"/>
      <c r="J1106" s="35">
        <v>16397</v>
      </c>
      <c r="K1106" s="35">
        <v>162.25</v>
      </c>
      <c r="L1106" s="35">
        <v>24099.11</v>
      </c>
      <c r="M1106" s="35">
        <v>405.63</v>
      </c>
      <c r="N1106" s="35">
        <v>60247.77</v>
      </c>
      <c r="O1106" s="35">
        <v>649</v>
      </c>
      <c r="P1106" s="35">
        <v>96396.43</v>
      </c>
    </row>
    <row r="1107" spans="1:16">
      <c r="A1107" s="32" t="str">
        <f t="shared" si="28"/>
        <v>6377</v>
      </c>
      <c r="B1107" s="34">
        <v>63</v>
      </c>
      <c r="C1107" s="34">
        <v>77</v>
      </c>
      <c r="D1107" s="34"/>
      <c r="E1107" s="34">
        <v>20000</v>
      </c>
      <c r="F1107" s="34">
        <v>20000</v>
      </c>
      <c r="G1107" s="34">
        <v>900</v>
      </c>
      <c r="H1107" s="34">
        <v>52779.91</v>
      </c>
      <c r="I1107" s="34"/>
      <c r="J1107" s="34">
        <v>15663</v>
      </c>
      <c r="K1107" s="34">
        <v>163.97</v>
      </c>
      <c r="L1107" s="34">
        <v>24986.05</v>
      </c>
      <c r="M1107" s="34">
        <v>409.93</v>
      </c>
      <c r="N1107" s="34">
        <v>62465.13</v>
      </c>
      <c r="O1107" s="34">
        <v>655.88</v>
      </c>
      <c r="P1107" s="34">
        <v>99944.2</v>
      </c>
    </row>
    <row r="1108" spans="1:16">
      <c r="A1108" s="32" t="str">
        <f t="shared" si="28"/>
        <v>6478</v>
      </c>
      <c r="B1108" s="35">
        <v>64</v>
      </c>
      <c r="C1108" s="35">
        <v>78</v>
      </c>
      <c r="D1108" s="35"/>
      <c r="E1108" s="35">
        <v>20000</v>
      </c>
      <c r="F1108" s="35">
        <v>20000</v>
      </c>
      <c r="G1108" s="35"/>
      <c r="H1108" s="35">
        <v>54363.3</v>
      </c>
      <c r="I1108" s="35"/>
      <c r="J1108" s="35">
        <v>15759</v>
      </c>
      <c r="K1108" s="35">
        <v>156.63</v>
      </c>
      <c r="L1108" s="35">
        <v>25892.26</v>
      </c>
      <c r="M1108" s="35">
        <v>391.58</v>
      </c>
      <c r="N1108" s="35">
        <v>64730.66</v>
      </c>
      <c r="O1108" s="35">
        <v>626.52</v>
      </c>
      <c r="P1108" s="35">
        <v>103569.05</v>
      </c>
    </row>
    <row r="1109" spans="1:16">
      <c r="A1109" s="32" t="str">
        <f t="shared" ref="A1109:A1110" si="29">B1109&amp;C1109</f>
        <v>6579</v>
      </c>
      <c r="B1109" s="34">
        <v>65</v>
      </c>
      <c r="C1109" s="34">
        <v>79</v>
      </c>
      <c r="D1109" s="34"/>
      <c r="E1109" s="34">
        <v>20000</v>
      </c>
      <c r="F1109" s="34">
        <v>20000</v>
      </c>
      <c r="G1109" s="34"/>
      <c r="H1109" s="34">
        <v>55994.2</v>
      </c>
      <c r="I1109" s="34"/>
      <c r="J1109" s="34">
        <v>15839</v>
      </c>
      <c r="K1109" s="34">
        <v>157.59</v>
      </c>
      <c r="L1109" s="34">
        <v>26826.62</v>
      </c>
      <c r="M1109" s="34">
        <v>393.98</v>
      </c>
      <c r="N1109" s="34">
        <v>67066.55</v>
      </c>
      <c r="O1109" s="34">
        <v>630.36</v>
      </c>
      <c r="P1109" s="34">
        <v>107306.48</v>
      </c>
    </row>
    <row r="1110" spans="1:16">
      <c r="A1110" s="32" t="str">
        <f t="shared" si="29"/>
        <v>6680</v>
      </c>
      <c r="B1110" s="35">
        <v>66</v>
      </c>
      <c r="C1110" s="35">
        <v>80</v>
      </c>
      <c r="D1110" s="35"/>
      <c r="E1110" s="35">
        <v>20000</v>
      </c>
      <c r="F1110" s="35">
        <v>20000</v>
      </c>
      <c r="G1110" s="35">
        <v>900</v>
      </c>
      <c r="H1110" s="35">
        <v>58574.03</v>
      </c>
      <c r="I1110" s="35">
        <v>15000</v>
      </c>
      <c r="J1110" s="35">
        <v>15900</v>
      </c>
      <c r="K1110" s="35">
        <v>158.38999999999999</v>
      </c>
      <c r="L1110" s="35">
        <v>27789.81</v>
      </c>
      <c r="M1110" s="35">
        <v>395.98</v>
      </c>
      <c r="N1110" s="35">
        <v>69474.52</v>
      </c>
      <c r="O1110" s="35">
        <v>633.55999999999995</v>
      </c>
      <c r="P1110" s="35">
        <v>111159.24</v>
      </c>
    </row>
    <row r="1111" spans="1:16" ht="54">
      <c r="B1111" s="33" t="s">
        <v>27</v>
      </c>
      <c r="C1111" s="33" t="s">
        <v>13</v>
      </c>
      <c r="D1111" s="33" t="s">
        <v>14</v>
      </c>
      <c r="E1111" s="33" t="s">
        <v>15</v>
      </c>
      <c r="F1111" s="33" t="s">
        <v>16</v>
      </c>
      <c r="G1111" s="33" t="s">
        <v>17</v>
      </c>
      <c r="H1111" s="33" t="s">
        <v>18</v>
      </c>
      <c r="I1111" s="33" t="s">
        <v>19</v>
      </c>
      <c r="J1111" s="33" t="s">
        <v>20</v>
      </c>
      <c r="K1111" s="33" t="s">
        <v>21</v>
      </c>
      <c r="L1111" s="33" t="s">
        <v>22</v>
      </c>
      <c r="M1111" s="33" t="s">
        <v>23</v>
      </c>
      <c r="N1111" s="33" t="s">
        <v>24</v>
      </c>
      <c r="O1111" s="33" t="s">
        <v>25</v>
      </c>
      <c r="P1111" s="33" t="s">
        <v>26</v>
      </c>
    </row>
    <row r="1112" spans="1:16">
      <c r="A1112" s="32" t="str">
        <f t="shared" ref="A1112:A1175" si="30">B1112&amp;C1112</f>
        <v>116</v>
      </c>
      <c r="B1112" s="34">
        <v>1</v>
      </c>
      <c r="C1112" s="34">
        <v>16</v>
      </c>
      <c r="D1112" s="34">
        <v>1992</v>
      </c>
      <c r="E1112" s="34">
        <v>1992</v>
      </c>
      <c r="F1112" s="34">
        <v>20000</v>
      </c>
      <c r="G1112" s="34"/>
      <c r="H1112" s="34"/>
      <c r="I1112" s="34"/>
      <c r="J1112" s="34">
        <v>896.4</v>
      </c>
      <c r="K1112" s="34">
        <v>10.96</v>
      </c>
      <c r="L1112" s="34">
        <v>10.96</v>
      </c>
      <c r="M1112" s="34">
        <v>27.39</v>
      </c>
      <c r="N1112" s="34">
        <v>27.39</v>
      </c>
      <c r="O1112" s="34">
        <v>43.82</v>
      </c>
      <c r="P1112" s="34">
        <v>43.82</v>
      </c>
    </row>
    <row r="1113" spans="1:16">
      <c r="A1113" s="32" t="str">
        <f t="shared" si="30"/>
        <v>217</v>
      </c>
      <c r="B1113" s="35">
        <v>2</v>
      </c>
      <c r="C1113" s="35">
        <v>17</v>
      </c>
      <c r="D1113" s="35">
        <v>1992</v>
      </c>
      <c r="E1113" s="35">
        <v>3984</v>
      </c>
      <c r="F1113" s="35">
        <v>20000</v>
      </c>
      <c r="G1113" s="35"/>
      <c r="H1113" s="35"/>
      <c r="I1113" s="35"/>
      <c r="J1113" s="35">
        <v>2438</v>
      </c>
      <c r="K1113" s="35">
        <v>26.05</v>
      </c>
      <c r="L1113" s="35">
        <v>37.33</v>
      </c>
      <c r="M1113" s="35">
        <v>65.13</v>
      </c>
      <c r="N1113" s="35">
        <v>93.34</v>
      </c>
      <c r="O1113" s="35">
        <v>104.2</v>
      </c>
      <c r="P1113" s="35">
        <v>149.34</v>
      </c>
    </row>
    <row r="1114" spans="1:16">
      <c r="A1114" s="32" t="str">
        <f t="shared" si="30"/>
        <v>318</v>
      </c>
      <c r="B1114" s="34">
        <v>3</v>
      </c>
      <c r="C1114" s="34">
        <v>18</v>
      </c>
      <c r="D1114" s="34">
        <v>1992</v>
      </c>
      <c r="E1114" s="34">
        <v>5976</v>
      </c>
      <c r="F1114" s="34">
        <v>20000</v>
      </c>
      <c r="G1114" s="34">
        <v>900</v>
      </c>
      <c r="H1114" s="34">
        <v>900</v>
      </c>
      <c r="I1114" s="34"/>
      <c r="J1114" s="34">
        <v>3088</v>
      </c>
      <c r="K1114" s="34">
        <v>41.45</v>
      </c>
      <c r="L1114" s="34">
        <v>79.900000000000006</v>
      </c>
      <c r="M1114" s="34">
        <v>103.63</v>
      </c>
      <c r="N1114" s="34">
        <v>199.76</v>
      </c>
      <c r="O1114" s="34">
        <v>165.8</v>
      </c>
      <c r="P1114" s="34">
        <v>319.62</v>
      </c>
    </row>
    <row r="1115" spans="1:16">
      <c r="A1115" s="32" t="str">
        <f t="shared" si="30"/>
        <v>419</v>
      </c>
      <c r="B1115" s="35">
        <v>4</v>
      </c>
      <c r="C1115" s="35">
        <v>19</v>
      </c>
      <c r="D1115" s="35">
        <v>1992</v>
      </c>
      <c r="E1115" s="35">
        <v>7968</v>
      </c>
      <c r="F1115" s="35">
        <v>20000</v>
      </c>
      <c r="G1115" s="35"/>
      <c r="H1115" s="35">
        <v>927</v>
      </c>
      <c r="I1115" s="35"/>
      <c r="J1115" s="35">
        <v>4954</v>
      </c>
      <c r="K1115" s="35">
        <v>51.74</v>
      </c>
      <c r="L1115" s="35">
        <v>134.04</v>
      </c>
      <c r="M1115" s="35">
        <v>129.34</v>
      </c>
      <c r="N1115" s="35">
        <v>335.09</v>
      </c>
      <c r="O1115" s="35">
        <v>206.94</v>
      </c>
      <c r="P1115" s="35">
        <v>536.15</v>
      </c>
    </row>
    <row r="1116" spans="1:16">
      <c r="A1116" s="32" t="str">
        <f t="shared" si="30"/>
        <v>520</v>
      </c>
      <c r="B1116" s="34">
        <v>5</v>
      </c>
      <c r="C1116" s="34">
        <v>20</v>
      </c>
      <c r="D1116" s="34">
        <v>1992</v>
      </c>
      <c r="E1116" s="34">
        <v>9960</v>
      </c>
      <c r="F1116" s="34">
        <v>20000</v>
      </c>
      <c r="G1116" s="34"/>
      <c r="H1116" s="34">
        <v>954.81</v>
      </c>
      <c r="I1116" s="34"/>
      <c r="J1116" s="34">
        <v>6896</v>
      </c>
      <c r="K1116" s="34">
        <v>71.23</v>
      </c>
      <c r="L1116" s="34">
        <v>209.28</v>
      </c>
      <c r="M1116" s="34">
        <v>178.06</v>
      </c>
      <c r="N1116" s="34">
        <v>523.21</v>
      </c>
      <c r="O1116" s="34">
        <v>284.89999999999998</v>
      </c>
      <c r="P1116" s="34">
        <v>837.14</v>
      </c>
    </row>
    <row r="1117" spans="1:16">
      <c r="A1117" s="32" t="str">
        <f t="shared" si="30"/>
        <v>621</v>
      </c>
      <c r="B1117" s="35">
        <v>6</v>
      </c>
      <c r="C1117" s="35">
        <v>21</v>
      </c>
      <c r="D1117" s="35">
        <v>1992</v>
      </c>
      <c r="E1117" s="35">
        <v>11952</v>
      </c>
      <c r="F1117" s="35">
        <v>20000</v>
      </c>
      <c r="G1117" s="35">
        <v>900</v>
      </c>
      <c r="H1117" s="35">
        <v>1883.45</v>
      </c>
      <c r="I1117" s="35"/>
      <c r="J1117" s="35">
        <v>8053</v>
      </c>
      <c r="K1117" s="35">
        <v>91.12</v>
      </c>
      <c r="L1117" s="35">
        <v>306.68</v>
      </c>
      <c r="M1117" s="35">
        <v>227.79</v>
      </c>
      <c r="N1117" s="35">
        <v>766.7</v>
      </c>
      <c r="O1117" s="35">
        <v>364.46</v>
      </c>
      <c r="P1117" s="35">
        <v>1226.71</v>
      </c>
    </row>
    <row r="1118" spans="1:16">
      <c r="A1118" s="32" t="str">
        <f t="shared" si="30"/>
        <v>722</v>
      </c>
      <c r="B1118" s="34">
        <v>7</v>
      </c>
      <c r="C1118" s="34">
        <v>22</v>
      </c>
      <c r="D1118" s="34">
        <v>1992</v>
      </c>
      <c r="E1118" s="34">
        <v>13944</v>
      </c>
      <c r="F1118" s="34">
        <v>20000</v>
      </c>
      <c r="G1118" s="34"/>
      <c r="H1118" s="34">
        <v>1939.96</v>
      </c>
      <c r="I1118" s="34"/>
      <c r="J1118" s="34">
        <v>10128</v>
      </c>
      <c r="K1118" s="34">
        <v>102.41</v>
      </c>
      <c r="L1118" s="34">
        <v>418.28</v>
      </c>
      <c r="M1118" s="34">
        <v>256.01</v>
      </c>
      <c r="N1118" s="34">
        <v>1045.71</v>
      </c>
      <c r="O1118" s="34">
        <v>409.62</v>
      </c>
      <c r="P1118" s="34">
        <v>1673.14</v>
      </c>
    </row>
    <row r="1119" spans="1:16">
      <c r="A1119" s="32" t="str">
        <f t="shared" si="30"/>
        <v>823</v>
      </c>
      <c r="B1119" s="35">
        <v>8</v>
      </c>
      <c r="C1119" s="35">
        <v>23</v>
      </c>
      <c r="D1119" s="35">
        <v>1992</v>
      </c>
      <c r="E1119" s="35">
        <v>15936</v>
      </c>
      <c r="F1119" s="35">
        <v>20000</v>
      </c>
      <c r="G1119" s="35"/>
      <c r="H1119" s="35">
        <v>1998.16</v>
      </c>
      <c r="I1119" s="35"/>
      <c r="J1119" s="35">
        <v>12285</v>
      </c>
      <c r="K1119" s="35">
        <v>122.94</v>
      </c>
      <c r="L1119" s="35">
        <v>553.77</v>
      </c>
      <c r="M1119" s="35">
        <v>307.33999999999997</v>
      </c>
      <c r="N1119" s="35">
        <v>1384.42</v>
      </c>
      <c r="O1119" s="35">
        <v>491.74</v>
      </c>
      <c r="P1119" s="35">
        <v>2215.0700000000002</v>
      </c>
    </row>
    <row r="1120" spans="1:16">
      <c r="A1120" s="32" t="str">
        <f t="shared" si="30"/>
        <v>924</v>
      </c>
      <c r="B1120" s="34">
        <v>9</v>
      </c>
      <c r="C1120" s="34">
        <v>24</v>
      </c>
      <c r="D1120" s="34">
        <v>1992</v>
      </c>
      <c r="E1120" s="34">
        <v>17928</v>
      </c>
      <c r="F1120" s="34">
        <v>20000</v>
      </c>
      <c r="G1120" s="34">
        <v>900</v>
      </c>
      <c r="H1120" s="34">
        <v>2958.1</v>
      </c>
      <c r="I1120" s="34"/>
      <c r="J1120" s="34">
        <v>13635</v>
      </c>
      <c r="K1120" s="34">
        <v>143.88</v>
      </c>
      <c r="L1120" s="34">
        <v>714.26</v>
      </c>
      <c r="M1120" s="34">
        <v>359.69</v>
      </c>
      <c r="N1120" s="34">
        <v>1785.64</v>
      </c>
      <c r="O1120" s="34">
        <v>575.5</v>
      </c>
      <c r="P1120" s="34">
        <v>2857.03</v>
      </c>
    </row>
    <row r="1121" spans="1:16">
      <c r="A1121" s="32" t="str">
        <f t="shared" si="30"/>
        <v>1025</v>
      </c>
      <c r="B1121" s="35">
        <v>10</v>
      </c>
      <c r="C1121" s="35">
        <v>25</v>
      </c>
      <c r="D1121" s="35">
        <v>1992</v>
      </c>
      <c r="E1121" s="35">
        <v>19920</v>
      </c>
      <c r="F1121" s="35">
        <v>20000</v>
      </c>
      <c r="G1121" s="35"/>
      <c r="H1121" s="35">
        <v>3046.84</v>
      </c>
      <c r="I1121" s="35"/>
      <c r="J1121" s="35">
        <v>15936</v>
      </c>
      <c r="K1121" s="35">
        <v>156.26</v>
      </c>
      <c r="L1121" s="35">
        <v>891.94</v>
      </c>
      <c r="M1121" s="35">
        <v>390.64</v>
      </c>
      <c r="N1121" s="35">
        <v>2229.85</v>
      </c>
      <c r="O1121" s="35">
        <v>625.02</v>
      </c>
      <c r="P1121" s="35">
        <v>3567.76</v>
      </c>
    </row>
    <row r="1122" spans="1:16">
      <c r="A1122" s="32" t="str">
        <f t="shared" si="30"/>
        <v>1126</v>
      </c>
      <c r="B1122" s="34">
        <v>11</v>
      </c>
      <c r="C1122" s="34">
        <v>26</v>
      </c>
      <c r="D1122" s="34"/>
      <c r="E1122" s="34">
        <v>19920</v>
      </c>
      <c r="F1122" s="34">
        <v>20000</v>
      </c>
      <c r="G1122" s="34"/>
      <c r="H1122" s="34">
        <v>3138.25</v>
      </c>
      <c r="I1122" s="34"/>
      <c r="J1122" s="34">
        <v>16253</v>
      </c>
      <c r="K1122" s="34">
        <v>159.36000000000001</v>
      </c>
      <c r="L1122" s="34">
        <v>1078.06</v>
      </c>
      <c r="M1122" s="34">
        <v>398.4</v>
      </c>
      <c r="N1122" s="34">
        <v>2695.15</v>
      </c>
      <c r="O1122" s="34">
        <v>637.44000000000005</v>
      </c>
      <c r="P1122" s="34">
        <v>4312.2299999999996</v>
      </c>
    </row>
    <row r="1123" spans="1:16">
      <c r="A1123" s="32" t="str">
        <f t="shared" si="30"/>
        <v>1227</v>
      </c>
      <c r="B1123" s="35">
        <v>12</v>
      </c>
      <c r="C1123" s="35">
        <v>27</v>
      </c>
      <c r="D1123" s="35"/>
      <c r="E1123" s="35">
        <v>19920</v>
      </c>
      <c r="F1123" s="35">
        <v>20000</v>
      </c>
      <c r="G1123" s="35">
        <v>900</v>
      </c>
      <c r="H1123" s="35">
        <v>4132.3999999999996</v>
      </c>
      <c r="I1123" s="35"/>
      <c r="J1123" s="35">
        <v>15676</v>
      </c>
      <c r="K1123" s="35">
        <v>162.53</v>
      </c>
      <c r="L1123" s="35">
        <v>1272.93</v>
      </c>
      <c r="M1123" s="35">
        <v>406.33</v>
      </c>
      <c r="N1123" s="35">
        <v>3182.33</v>
      </c>
      <c r="O1123" s="35">
        <v>650.12</v>
      </c>
      <c r="P1123" s="35">
        <v>5091.72</v>
      </c>
    </row>
    <row r="1124" spans="1:16">
      <c r="A1124" s="32" t="str">
        <f t="shared" si="30"/>
        <v>1328</v>
      </c>
      <c r="B1124" s="34">
        <v>13</v>
      </c>
      <c r="C1124" s="34">
        <v>28</v>
      </c>
      <c r="D1124" s="34"/>
      <c r="E1124" s="34">
        <v>19920</v>
      </c>
      <c r="F1124" s="34">
        <v>20000</v>
      </c>
      <c r="G1124" s="34"/>
      <c r="H1124" s="34">
        <v>4256.37</v>
      </c>
      <c r="I1124" s="34"/>
      <c r="J1124" s="34">
        <v>15987</v>
      </c>
      <c r="K1124" s="34">
        <v>156.76</v>
      </c>
      <c r="L1124" s="34">
        <v>1467.88</v>
      </c>
      <c r="M1124" s="34">
        <v>391.9</v>
      </c>
      <c r="N1124" s="34">
        <v>3669.7</v>
      </c>
      <c r="O1124" s="34">
        <v>627.04</v>
      </c>
      <c r="P1124" s="34">
        <v>5871.51</v>
      </c>
    </row>
    <row r="1125" spans="1:16">
      <c r="A1125" s="32" t="str">
        <f t="shared" si="30"/>
        <v>1429</v>
      </c>
      <c r="B1125" s="35">
        <v>14</v>
      </c>
      <c r="C1125" s="35">
        <v>29</v>
      </c>
      <c r="D1125" s="35"/>
      <c r="E1125" s="35">
        <v>19920</v>
      </c>
      <c r="F1125" s="35">
        <v>20000</v>
      </c>
      <c r="G1125" s="35"/>
      <c r="H1125" s="35">
        <v>4384.0600000000004</v>
      </c>
      <c r="I1125" s="35"/>
      <c r="J1125" s="35">
        <v>16305</v>
      </c>
      <c r="K1125" s="35">
        <v>159.87</v>
      </c>
      <c r="L1125" s="35">
        <v>1671.78</v>
      </c>
      <c r="M1125" s="35">
        <v>399.68</v>
      </c>
      <c r="N1125" s="35">
        <v>4179.46</v>
      </c>
      <c r="O1125" s="35">
        <v>639.48</v>
      </c>
      <c r="P1125" s="35">
        <v>6687.14</v>
      </c>
    </row>
    <row r="1126" spans="1:16">
      <c r="A1126" s="32" t="str">
        <f t="shared" si="30"/>
        <v>1530</v>
      </c>
      <c r="B1126" s="34">
        <v>15</v>
      </c>
      <c r="C1126" s="34">
        <v>30</v>
      </c>
      <c r="D1126" s="34"/>
      <c r="E1126" s="34">
        <v>19920</v>
      </c>
      <c r="F1126" s="34">
        <v>20000</v>
      </c>
      <c r="G1126" s="34">
        <v>900</v>
      </c>
      <c r="H1126" s="34">
        <v>5415.58</v>
      </c>
      <c r="I1126" s="34"/>
      <c r="J1126" s="34">
        <v>15729</v>
      </c>
      <c r="K1126" s="34">
        <v>163.05000000000001</v>
      </c>
      <c r="L1126" s="34">
        <v>1884.99</v>
      </c>
      <c r="M1126" s="34">
        <v>407.63</v>
      </c>
      <c r="N1126" s="34">
        <v>4712.47</v>
      </c>
      <c r="O1126" s="34">
        <v>652.20000000000005</v>
      </c>
      <c r="P1126" s="34">
        <v>7539.95</v>
      </c>
    </row>
    <row r="1127" spans="1:16">
      <c r="A1127" s="32" t="str">
        <f t="shared" si="30"/>
        <v>1631</v>
      </c>
      <c r="B1127" s="35">
        <v>16</v>
      </c>
      <c r="C1127" s="35">
        <v>31</v>
      </c>
      <c r="D1127" s="35"/>
      <c r="E1127" s="35">
        <v>19920</v>
      </c>
      <c r="F1127" s="35">
        <v>20000</v>
      </c>
      <c r="G1127" s="35"/>
      <c r="H1127" s="35">
        <v>5578.05</v>
      </c>
      <c r="I1127" s="35"/>
      <c r="J1127" s="35">
        <v>16041</v>
      </c>
      <c r="K1127" s="35">
        <v>157.29</v>
      </c>
      <c r="L1127" s="35">
        <v>2098.83</v>
      </c>
      <c r="M1127" s="35">
        <v>393.23</v>
      </c>
      <c r="N1127" s="35">
        <v>5247.07</v>
      </c>
      <c r="O1127" s="35">
        <v>629.16</v>
      </c>
      <c r="P1127" s="35">
        <v>8395.31</v>
      </c>
    </row>
    <row r="1128" spans="1:16">
      <c r="A1128" s="32" t="str">
        <f t="shared" si="30"/>
        <v>1732</v>
      </c>
      <c r="B1128" s="34">
        <v>17</v>
      </c>
      <c r="C1128" s="34">
        <v>32</v>
      </c>
      <c r="D1128" s="34"/>
      <c r="E1128" s="34">
        <v>19920</v>
      </c>
      <c r="F1128" s="34">
        <v>20000</v>
      </c>
      <c r="G1128" s="34"/>
      <c r="H1128" s="34">
        <v>5745.39</v>
      </c>
      <c r="I1128" s="34"/>
      <c r="J1128" s="34">
        <v>16360</v>
      </c>
      <c r="K1128" s="34">
        <v>160.41</v>
      </c>
      <c r="L1128" s="34">
        <v>2322.1999999999998</v>
      </c>
      <c r="M1128" s="34">
        <v>401.03</v>
      </c>
      <c r="N1128" s="34">
        <v>5805.51</v>
      </c>
      <c r="O1128" s="34">
        <v>641.64</v>
      </c>
      <c r="P1128" s="34">
        <v>9288.81</v>
      </c>
    </row>
    <row r="1129" spans="1:16">
      <c r="A1129" s="32" t="str">
        <f t="shared" si="30"/>
        <v>1833</v>
      </c>
      <c r="B1129" s="35">
        <v>18</v>
      </c>
      <c r="C1129" s="35">
        <v>33</v>
      </c>
      <c r="D1129" s="35"/>
      <c r="E1129" s="35">
        <v>19920</v>
      </c>
      <c r="F1129" s="35">
        <v>20000</v>
      </c>
      <c r="G1129" s="35">
        <v>900</v>
      </c>
      <c r="H1129" s="35">
        <v>6817.75</v>
      </c>
      <c r="I1129" s="35"/>
      <c r="J1129" s="35">
        <v>15785</v>
      </c>
      <c r="K1129" s="35">
        <v>163.6</v>
      </c>
      <c r="L1129" s="35">
        <v>2555.4699999999998</v>
      </c>
      <c r="M1129" s="35">
        <v>409</v>
      </c>
      <c r="N1129" s="35">
        <v>6388.67</v>
      </c>
      <c r="O1129" s="35">
        <v>654.4</v>
      </c>
      <c r="P1129" s="35">
        <v>10221.870000000001</v>
      </c>
    </row>
    <row r="1130" spans="1:16">
      <c r="A1130" s="32" t="str">
        <f t="shared" si="30"/>
        <v>1934</v>
      </c>
      <c r="B1130" s="34">
        <v>19</v>
      </c>
      <c r="C1130" s="34">
        <v>34</v>
      </c>
      <c r="D1130" s="34"/>
      <c r="E1130" s="34">
        <v>19920</v>
      </c>
      <c r="F1130" s="34">
        <v>20000</v>
      </c>
      <c r="G1130" s="34"/>
      <c r="H1130" s="34">
        <v>7022.29</v>
      </c>
      <c r="I1130" s="34"/>
      <c r="J1130" s="34">
        <v>16098</v>
      </c>
      <c r="K1130" s="34">
        <v>157.85</v>
      </c>
      <c r="L1130" s="34">
        <v>2789.98</v>
      </c>
      <c r="M1130" s="34">
        <v>394.63</v>
      </c>
      <c r="N1130" s="34">
        <v>6974.96</v>
      </c>
      <c r="O1130" s="34">
        <v>631.4</v>
      </c>
      <c r="P1130" s="34">
        <v>11159.93</v>
      </c>
    </row>
    <row r="1131" spans="1:16">
      <c r="A1131" s="32" t="str">
        <f t="shared" si="30"/>
        <v>2035</v>
      </c>
      <c r="B1131" s="35">
        <v>20</v>
      </c>
      <c r="C1131" s="35">
        <v>35</v>
      </c>
      <c r="D1131" s="35"/>
      <c r="E1131" s="35">
        <v>19920</v>
      </c>
      <c r="F1131" s="35">
        <v>20000</v>
      </c>
      <c r="G1131" s="35"/>
      <c r="H1131" s="35">
        <v>7232.95</v>
      </c>
      <c r="I1131" s="35"/>
      <c r="J1131" s="35">
        <v>16417</v>
      </c>
      <c r="K1131" s="35">
        <v>160.97999999999999</v>
      </c>
      <c r="L1131" s="35">
        <v>3034.66</v>
      </c>
      <c r="M1131" s="35">
        <v>402.45</v>
      </c>
      <c r="N1131" s="35">
        <v>7586.66</v>
      </c>
      <c r="O1131" s="35">
        <v>643.91999999999996</v>
      </c>
      <c r="P1131" s="35">
        <v>12138.65</v>
      </c>
    </row>
    <row r="1132" spans="1:16">
      <c r="A1132" s="32" t="str">
        <f t="shared" si="30"/>
        <v>2136</v>
      </c>
      <c r="B1132" s="34">
        <v>21</v>
      </c>
      <c r="C1132" s="34">
        <v>36</v>
      </c>
      <c r="D1132" s="34"/>
      <c r="E1132" s="34">
        <v>19920</v>
      </c>
      <c r="F1132" s="34">
        <v>20000</v>
      </c>
      <c r="G1132" s="34">
        <v>900</v>
      </c>
      <c r="H1132" s="34">
        <v>8349.94</v>
      </c>
      <c r="I1132" s="34"/>
      <c r="J1132" s="34">
        <v>15843</v>
      </c>
      <c r="K1132" s="34">
        <v>164.17</v>
      </c>
      <c r="L1132" s="34">
        <v>3289.87</v>
      </c>
      <c r="M1132" s="34">
        <v>410.43</v>
      </c>
      <c r="N1132" s="34">
        <v>8224.68</v>
      </c>
      <c r="O1132" s="34">
        <v>656.68</v>
      </c>
      <c r="P1132" s="34">
        <v>13159.49</v>
      </c>
    </row>
    <row r="1133" spans="1:16">
      <c r="A1133" s="32" t="str">
        <f t="shared" si="30"/>
        <v>2237</v>
      </c>
      <c r="B1133" s="35">
        <v>22</v>
      </c>
      <c r="C1133" s="35">
        <v>37</v>
      </c>
      <c r="D1133" s="35"/>
      <c r="E1133" s="35">
        <v>19920</v>
      </c>
      <c r="F1133" s="35">
        <v>20000</v>
      </c>
      <c r="G1133" s="35"/>
      <c r="H1133" s="35">
        <v>8600.44</v>
      </c>
      <c r="I1133" s="35"/>
      <c r="J1133" s="35">
        <v>16156</v>
      </c>
      <c r="K1133" s="35">
        <v>158.41999999999999</v>
      </c>
      <c r="L1133" s="35">
        <v>3546.99</v>
      </c>
      <c r="M1133" s="35">
        <v>396.05</v>
      </c>
      <c r="N1133" s="35">
        <v>8867.4699999999993</v>
      </c>
      <c r="O1133" s="35">
        <v>633.67999999999995</v>
      </c>
      <c r="P1133" s="35">
        <v>14187.95</v>
      </c>
    </row>
    <row r="1134" spans="1:16">
      <c r="A1134" s="32" t="str">
        <f t="shared" si="30"/>
        <v>2338</v>
      </c>
      <c r="B1134" s="34">
        <v>23</v>
      </c>
      <c r="C1134" s="34">
        <v>38</v>
      </c>
      <c r="D1134" s="34"/>
      <c r="E1134" s="34">
        <v>19920</v>
      </c>
      <c r="F1134" s="34">
        <v>20000</v>
      </c>
      <c r="G1134" s="34"/>
      <c r="H1134" s="34">
        <v>8858.4500000000007</v>
      </c>
      <c r="I1134" s="34"/>
      <c r="J1134" s="34">
        <v>16476</v>
      </c>
      <c r="K1134" s="34">
        <v>161.56</v>
      </c>
      <c r="L1134" s="34">
        <v>3814.96</v>
      </c>
      <c r="M1134" s="34">
        <v>403.9</v>
      </c>
      <c r="N1134" s="34">
        <v>9537.39</v>
      </c>
      <c r="O1134" s="34">
        <v>646.24</v>
      </c>
      <c r="P1134" s="34">
        <v>15259.83</v>
      </c>
    </row>
    <row r="1135" spans="1:16">
      <c r="A1135" s="32" t="str">
        <f t="shared" si="30"/>
        <v>2439</v>
      </c>
      <c r="B1135" s="35">
        <v>24</v>
      </c>
      <c r="C1135" s="35">
        <v>39</v>
      </c>
      <c r="D1135" s="35"/>
      <c r="E1135" s="35">
        <v>19920</v>
      </c>
      <c r="F1135" s="35">
        <v>20000</v>
      </c>
      <c r="G1135" s="35">
        <v>900</v>
      </c>
      <c r="H1135" s="35">
        <v>10024.209999999999</v>
      </c>
      <c r="I1135" s="35"/>
      <c r="J1135" s="35">
        <v>15902</v>
      </c>
      <c r="K1135" s="35">
        <v>164.76</v>
      </c>
      <c r="L1135" s="35">
        <v>4094.17</v>
      </c>
      <c r="M1135" s="35">
        <v>411.9</v>
      </c>
      <c r="N1135" s="35">
        <v>10235.42</v>
      </c>
      <c r="O1135" s="35">
        <v>659.04</v>
      </c>
      <c r="P1135" s="35">
        <v>16376.67</v>
      </c>
    </row>
    <row r="1136" spans="1:16">
      <c r="A1136" s="32" t="str">
        <f t="shared" si="30"/>
        <v>2540</v>
      </c>
      <c r="B1136" s="34">
        <v>25</v>
      </c>
      <c r="C1136" s="34">
        <v>40</v>
      </c>
      <c r="D1136" s="34"/>
      <c r="E1136" s="34">
        <v>19920</v>
      </c>
      <c r="F1136" s="34">
        <v>20000</v>
      </c>
      <c r="G1136" s="34"/>
      <c r="H1136" s="34">
        <v>10324.93</v>
      </c>
      <c r="I1136" s="34"/>
      <c r="J1136" s="34">
        <v>16215</v>
      </c>
      <c r="K1136" s="34">
        <v>159.02000000000001</v>
      </c>
      <c r="L1136" s="34">
        <v>4376.01</v>
      </c>
      <c r="M1136" s="34">
        <v>397.55</v>
      </c>
      <c r="N1136" s="34">
        <v>10940.03</v>
      </c>
      <c r="O1136" s="34">
        <v>636.08000000000004</v>
      </c>
      <c r="P1136" s="34">
        <v>17504.05</v>
      </c>
    </row>
    <row r="1137" spans="1:16">
      <c r="A1137" s="32" t="str">
        <f t="shared" si="30"/>
        <v>2641</v>
      </c>
      <c r="B1137" s="35">
        <v>26</v>
      </c>
      <c r="C1137" s="35">
        <v>41</v>
      </c>
      <c r="D1137" s="35"/>
      <c r="E1137" s="35">
        <v>19920</v>
      </c>
      <c r="F1137" s="35">
        <v>20000</v>
      </c>
      <c r="G1137" s="35"/>
      <c r="H1137" s="35">
        <v>10634.68</v>
      </c>
      <c r="I1137" s="35"/>
      <c r="J1137" s="35">
        <v>16535</v>
      </c>
      <c r="K1137" s="35">
        <v>162.15</v>
      </c>
      <c r="L1137" s="35">
        <v>4669.4399999999996</v>
      </c>
      <c r="M1137" s="35">
        <v>405.38</v>
      </c>
      <c r="N1137" s="35">
        <v>11673.6</v>
      </c>
      <c r="O1137" s="35">
        <v>648.6</v>
      </c>
      <c r="P1137" s="35">
        <v>18677.77</v>
      </c>
    </row>
    <row r="1138" spans="1:16">
      <c r="A1138" s="32" t="str">
        <f t="shared" si="30"/>
        <v>2742</v>
      </c>
      <c r="B1138" s="34">
        <v>27</v>
      </c>
      <c r="C1138" s="34">
        <v>42</v>
      </c>
      <c r="D1138" s="34"/>
      <c r="E1138" s="34">
        <v>19920</v>
      </c>
      <c r="F1138" s="34">
        <v>20000</v>
      </c>
      <c r="G1138" s="34">
        <v>900</v>
      </c>
      <c r="H1138" s="34">
        <v>11853.72</v>
      </c>
      <c r="I1138" s="34"/>
      <c r="J1138" s="34">
        <v>15962</v>
      </c>
      <c r="K1138" s="34">
        <v>165.35</v>
      </c>
      <c r="L1138" s="34">
        <v>4974.88</v>
      </c>
      <c r="M1138" s="34">
        <v>413.38</v>
      </c>
      <c r="N1138" s="34">
        <v>12437.19</v>
      </c>
      <c r="O1138" s="34">
        <v>661.4</v>
      </c>
      <c r="P1138" s="34">
        <v>19899.5</v>
      </c>
    </row>
    <row r="1139" spans="1:16">
      <c r="A1139" s="32" t="str">
        <f t="shared" si="30"/>
        <v>2843</v>
      </c>
      <c r="B1139" s="35">
        <v>28</v>
      </c>
      <c r="C1139" s="35">
        <v>43</v>
      </c>
      <c r="D1139" s="35"/>
      <c r="E1139" s="35">
        <v>19920</v>
      </c>
      <c r="F1139" s="35">
        <v>20000</v>
      </c>
      <c r="G1139" s="35"/>
      <c r="H1139" s="35">
        <v>12209.33</v>
      </c>
      <c r="I1139" s="35"/>
      <c r="J1139" s="35">
        <v>16275</v>
      </c>
      <c r="K1139" s="35">
        <v>159.62</v>
      </c>
      <c r="L1139" s="35">
        <v>5283.74</v>
      </c>
      <c r="M1139" s="35">
        <v>399.05</v>
      </c>
      <c r="N1139" s="35">
        <v>13209.35</v>
      </c>
      <c r="O1139" s="35">
        <v>638.48</v>
      </c>
      <c r="P1139" s="35">
        <v>21134.97</v>
      </c>
    </row>
    <row r="1140" spans="1:16">
      <c r="A1140" s="32" t="str">
        <f t="shared" si="30"/>
        <v>2944</v>
      </c>
      <c r="B1140" s="34">
        <v>29</v>
      </c>
      <c r="C1140" s="34">
        <v>44</v>
      </c>
      <c r="D1140" s="34"/>
      <c r="E1140" s="34">
        <v>19920</v>
      </c>
      <c r="F1140" s="34">
        <v>20000</v>
      </c>
      <c r="G1140" s="34"/>
      <c r="H1140" s="34">
        <v>12575.61</v>
      </c>
      <c r="I1140" s="34"/>
      <c r="J1140" s="34">
        <v>16595</v>
      </c>
      <c r="K1140" s="34">
        <v>162.75</v>
      </c>
      <c r="L1140" s="34">
        <v>5605</v>
      </c>
      <c r="M1140" s="34">
        <v>406.88</v>
      </c>
      <c r="N1140" s="34">
        <v>14012.51</v>
      </c>
      <c r="O1140" s="34">
        <v>651</v>
      </c>
      <c r="P1140" s="34">
        <v>22420.01</v>
      </c>
    </row>
    <row r="1141" spans="1:16">
      <c r="A1141" s="32" t="str">
        <f t="shared" si="30"/>
        <v>3045</v>
      </c>
      <c r="B1141" s="35">
        <v>30</v>
      </c>
      <c r="C1141" s="35">
        <v>45</v>
      </c>
      <c r="D1141" s="35"/>
      <c r="E1141" s="35">
        <v>19920</v>
      </c>
      <c r="F1141" s="35">
        <v>20000</v>
      </c>
      <c r="G1141" s="35">
        <v>900</v>
      </c>
      <c r="H1141" s="35">
        <v>13852.88</v>
      </c>
      <c r="I1141" s="35"/>
      <c r="J1141" s="35">
        <v>16021</v>
      </c>
      <c r="K1141" s="35">
        <v>165.95</v>
      </c>
      <c r="L1141" s="35">
        <v>5939.1</v>
      </c>
      <c r="M1141" s="35">
        <v>414.88</v>
      </c>
      <c r="N1141" s="35">
        <v>14847.76</v>
      </c>
      <c r="O1141" s="35">
        <v>663.8</v>
      </c>
      <c r="P1141" s="35">
        <v>23756.42</v>
      </c>
    </row>
    <row r="1142" spans="1:16">
      <c r="A1142" s="32" t="str">
        <f t="shared" si="30"/>
        <v>3146</v>
      </c>
      <c r="B1142" s="34">
        <v>31</v>
      </c>
      <c r="C1142" s="34">
        <v>46</v>
      </c>
      <c r="D1142" s="34"/>
      <c r="E1142" s="34">
        <v>19920</v>
      </c>
      <c r="F1142" s="34">
        <v>20000</v>
      </c>
      <c r="G1142" s="34"/>
      <c r="H1142" s="34">
        <v>14268.47</v>
      </c>
      <c r="I1142" s="34"/>
      <c r="J1142" s="34">
        <v>16334</v>
      </c>
      <c r="K1142" s="34">
        <v>160.21</v>
      </c>
      <c r="L1142" s="34">
        <v>6277.49</v>
      </c>
      <c r="M1142" s="34">
        <v>400.53</v>
      </c>
      <c r="N1142" s="34">
        <v>15693.72</v>
      </c>
      <c r="O1142" s="34">
        <v>640.84</v>
      </c>
      <c r="P1142" s="34">
        <v>25109.95</v>
      </c>
    </row>
    <row r="1143" spans="1:16">
      <c r="A1143" s="32" t="str">
        <f t="shared" si="30"/>
        <v>3247</v>
      </c>
      <c r="B1143" s="35">
        <v>32</v>
      </c>
      <c r="C1143" s="35">
        <v>47</v>
      </c>
      <c r="D1143" s="35"/>
      <c r="E1143" s="35">
        <v>19920</v>
      </c>
      <c r="F1143" s="35">
        <v>20000</v>
      </c>
      <c r="G1143" s="35"/>
      <c r="H1143" s="35">
        <v>14696.52</v>
      </c>
      <c r="I1143" s="35"/>
      <c r="J1143" s="35">
        <v>16652</v>
      </c>
      <c r="K1143" s="35">
        <v>163.34</v>
      </c>
      <c r="L1143" s="35">
        <v>6629.15</v>
      </c>
      <c r="M1143" s="35">
        <v>408.35</v>
      </c>
      <c r="N1143" s="35">
        <v>16572.88</v>
      </c>
      <c r="O1143" s="35">
        <v>653.36</v>
      </c>
      <c r="P1143" s="35">
        <v>26516.61</v>
      </c>
    </row>
    <row r="1144" spans="1:16">
      <c r="A1144" s="32" t="str">
        <f t="shared" si="30"/>
        <v>3348</v>
      </c>
      <c r="B1144" s="34">
        <v>33</v>
      </c>
      <c r="C1144" s="34">
        <v>48</v>
      </c>
      <c r="D1144" s="34"/>
      <c r="E1144" s="34">
        <v>19920</v>
      </c>
      <c r="F1144" s="34">
        <v>20000</v>
      </c>
      <c r="G1144" s="34">
        <v>900</v>
      </c>
      <c r="H1144" s="34">
        <v>16037.42</v>
      </c>
      <c r="I1144" s="34"/>
      <c r="J1144" s="34">
        <v>16078</v>
      </c>
      <c r="K1144" s="34">
        <v>166.52</v>
      </c>
      <c r="L1144" s="34">
        <v>6994.55</v>
      </c>
      <c r="M1144" s="34">
        <v>416.3</v>
      </c>
      <c r="N1144" s="34">
        <v>17486.37</v>
      </c>
      <c r="O1144" s="34">
        <v>666.08</v>
      </c>
      <c r="P1144" s="34">
        <v>27978.18</v>
      </c>
    </row>
    <row r="1145" spans="1:16">
      <c r="A1145" s="32" t="str">
        <f t="shared" si="30"/>
        <v>3449</v>
      </c>
      <c r="B1145" s="35">
        <v>34</v>
      </c>
      <c r="C1145" s="35">
        <v>49</v>
      </c>
      <c r="D1145" s="35"/>
      <c r="E1145" s="35">
        <v>19920</v>
      </c>
      <c r="F1145" s="35">
        <v>20000</v>
      </c>
      <c r="G1145" s="35"/>
      <c r="H1145" s="35">
        <v>16518.54</v>
      </c>
      <c r="I1145" s="35"/>
      <c r="J1145" s="35">
        <v>16389</v>
      </c>
      <c r="K1145" s="35">
        <v>160.78</v>
      </c>
      <c r="L1145" s="35">
        <v>7365.16</v>
      </c>
      <c r="M1145" s="35">
        <v>401.95</v>
      </c>
      <c r="N1145" s="35">
        <v>18412.91</v>
      </c>
      <c r="O1145" s="35">
        <v>643.12</v>
      </c>
      <c r="P1145" s="35">
        <v>29460.65</v>
      </c>
    </row>
    <row r="1146" spans="1:16">
      <c r="A1146" s="32" t="str">
        <f t="shared" si="30"/>
        <v>3550</v>
      </c>
      <c r="B1146" s="34">
        <v>35</v>
      </c>
      <c r="C1146" s="34">
        <v>50</v>
      </c>
      <c r="D1146" s="34"/>
      <c r="E1146" s="34">
        <v>19920</v>
      </c>
      <c r="F1146" s="34">
        <v>20000</v>
      </c>
      <c r="G1146" s="34"/>
      <c r="H1146" s="34">
        <v>17014.099999999999</v>
      </c>
      <c r="I1146" s="34"/>
      <c r="J1146" s="34">
        <v>16706</v>
      </c>
      <c r="K1146" s="34">
        <v>163.89</v>
      </c>
      <c r="L1146" s="34">
        <v>7750.01</v>
      </c>
      <c r="M1146" s="34">
        <v>409.73</v>
      </c>
      <c r="N1146" s="34">
        <v>19375.02</v>
      </c>
      <c r="O1146" s="34">
        <v>655.56</v>
      </c>
      <c r="P1146" s="34">
        <v>31000.03</v>
      </c>
    </row>
    <row r="1147" spans="1:16">
      <c r="A1147" s="32" t="str">
        <f t="shared" si="30"/>
        <v>3651</v>
      </c>
      <c r="B1147" s="35">
        <v>36</v>
      </c>
      <c r="C1147" s="35">
        <v>51</v>
      </c>
      <c r="D1147" s="35"/>
      <c r="E1147" s="35">
        <v>19920</v>
      </c>
      <c r="F1147" s="35">
        <v>20000</v>
      </c>
      <c r="G1147" s="35">
        <v>900</v>
      </c>
      <c r="H1147" s="35">
        <v>18424.52</v>
      </c>
      <c r="I1147" s="35"/>
      <c r="J1147" s="35">
        <v>16130</v>
      </c>
      <c r="K1147" s="35">
        <v>167.06</v>
      </c>
      <c r="L1147" s="35">
        <v>8149.57</v>
      </c>
      <c r="M1147" s="35">
        <v>417.65</v>
      </c>
      <c r="N1147" s="35">
        <v>20373.919999999998</v>
      </c>
      <c r="O1147" s="35">
        <v>668.24</v>
      </c>
      <c r="P1147" s="35">
        <v>32598.27</v>
      </c>
    </row>
    <row r="1148" spans="1:16">
      <c r="A1148" s="32" t="str">
        <f t="shared" si="30"/>
        <v>3752</v>
      </c>
      <c r="B1148" s="34">
        <v>37</v>
      </c>
      <c r="C1148" s="34">
        <v>52</v>
      </c>
      <c r="D1148" s="34"/>
      <c r="E1148" s="34">
        <v>19920</v>
      </c>
      <c r="F1148" s="34">
        <v>20000</v>
      </c>
      <c r="G1148" s="34"/>
      <c r="H1148" s="34">
        <v>18977.259999999998</v>
      </c>
      <c r="I1148" s="34"/>
      <c r="J1148" s="34">
        <v>16439</v>
      </c>
      <c r="K1148" s="34">
        <v>161.30000000000001</v>
      </c>
      <c r="L1148" s="34">
        <v>8555.35</v>
      </c>
      <c r="M1148" s="34">
        <v>403.25</v>
      </c>
      <c r="N1148" s="34">
        <v>21388.39</v>
      </c>
      <c r="O1148" s="34">
        <v>645.20000000000005</v>
      </c>
      <c r="P1148" s="34">
        <v>34221.42</v>
      </c>
    </row>
    <row r="1149" spans="1:16">
      <c r="A1149" s="32" t="str">
        <f t="shared" si="30"/>
        <v>3853</v>
      </c>
      <c r="B1149" s="35">
        <v>38</v>
      </c>
      <c r="C1149" s="35">
        <v>53</v>
      </c>
      <c r="D1149" s="35"/>
      <c r="E1149" s="35">
        <v>19920</v>
      </c>
      <c r="F1149" s="35">
        <v>20000</v>
      </c>
      <c r="G1149" s="35"/>
      <c r="H1149" s="35">
        <v>19546.57</v>
      </c>
      <c r="I1149" s="35"/>
      <c r="J1149" s="35">
        <v>16754</v>
      </c>
      <c r="K1149" s="35">
        <v>164.39</v>
      </c>
      <c r="L1149" s="35">
        <v>8976.41</v>
      </c>
      <c r="M1149" s="35">
        <v>410.98</v>
      </c>
      <c r="N1149" s="35">
        <v>22441.01</v>
      </c>
      <c r="O1149" s="35">
        <v>657.56</v>
      </c>
      <c r="P1149" s="35">
        <v>35905.620000000003</v>
      </c>
    </row>
    <row r="1150" spans="1:16">
      <c r="A1150" s="32" t="str">
        <f t="shared" si="30"/>
        <v>3954</v>
      </c>
      <c r="B1150" s="34">
        <v>39</v>
      </c>
      <c r="C1150" s="34">
        <v>54</v>
      </c>
      <c r="D1150" s="34"/>
      <c r="E1150" s="34">
        <v>19920</v>
      </c>
      <c r="F1150" s="34">
        <v>20000</v>
      </c>
      <c r="G1150" s="34">
        <v>900</v>
      </c>
      <c r="H1150" s="34">
        <v>21032.97</v>
      </c>
      <c r="I1150" s="34"/>
      <c r="J1150" s="34">
        <v>16175</v>
      </c>
      <c r="K1150" s="34">
        <v>167.54</v>
      </c>
      <c r="L1150" s="34">
        <v>9413.24</v>
      </c>
      <c r="M1150" s="34">
        <v>418.85</v>
      </c>
      <c r="N1150" s="34">
        <v>23533.09</v>
      </c>
      <c r="O1150" s="34">
        <v>670.16</v>
      </c>
      <c r="P1150" s="34">
        <v>37652.949999999997</v>
      </c>
    </row>
    <row r="1151" spans="1:16">
      <c r="A1151" s="32" t="str">
        <f t="shared" si="30"/>
        <v>4055</v>
      </c>
      <c r="B1151" s="35">
        <v>40</v>
      </c>
      <c r="C1151" s="35">
        <v>55</v>
      </c>
      <c r="D1151" s="35"/>
      <c r="E1151" s="35">
        <v>19920</v>
      </c>
      <c r="F1151" s="35">
        <v>20000</v>
      </c>
      <c r="G1151" s="35"/>
      <c r="H1151" s="35">
        <v>21663.96</v>
      </c>
      <c r="I1151" s="35"/>
      <c r="J1151" s="35">
        <v>16481</v>
      </c>
      <c r="K1151" s="35">
        <v>161.75</v>
      </c>
      <c r="L1151" s="35">
        <v>9857.3799999999992</v>
      </c>
      <c r="M1151" s="35">
        <v>404.38</v>
      </c>
      <c r="N1151" s="35">
        <v>24643.46</v>
      </c>
      <c r="O1151" s="35">
        <v>647</v>
      </c>
      <c r="P1151" s="35">
        <v>39429.54</v>
      </c>
    </row>
    <row r="1152" spans="1:16">
      <c r="A1152" s="32" t="str">
        <f t="shared" si="30"/>
        <v>4156</v>
      </c>
      <c r="B1152" s="34">
        <v>41</v>
      </c>
      <c r="C1152" s="34">
        <v>56</v>
      </c>
      <c r="D1152" s="34"/>
      <c r="E1152" s="34">
        <v>19920</v>
      </c>
      <c r="F1152" s="34">
        <v>20000</v>
      </c>
      <c r="G1152" s="34"/>
      <c r="H1152" s="34">
        <v>22313.88</v>
      </c>
      <c r="I1152" s="34"/>
      <c r="J1152" s="34">
        <v>16792</v>
      </c>
      <c r="K1152" s="34">
        <v>164.81</v>
      </c>
      <c r="L1152" s="34">
        <v>10317.92</v>
      </c>
      <c r="M1152" s="34">
        <v>412.03</v>
      </c>
      <c r="N1152" s="34">
        <v>25794.79</v>
      </c>
      <c r="O1152" s="34">
        <v>659.24</v>
      </c>
      <c r="P1152" s="34">
        <v>41271.660000000003</v>
      </c>
    </row>
    <row r="1153" spans="1:16">
      <c r="A1153" s="32" t="str">
        <f t="shared" si="30"/>
        <v>4257</v>
      </c>
      <c r="B1153" s="35">
        <v>42</v>
      </c>
      <c r="C1153" s="35">
        <v>57</v>
      </c>
      <c r="D1153" s="35"/>
      <c r="E1153" s="35">
        <v>19920</v>
      </c>
      <c r="F1153" s="35">
        <v>20000</v>
      </c>
      <c r="G1153" s="35">
        <v>900</v>
      </c>
      <c r="H1153" s="35">
        <v>23883.3</v>
      </c>
      <c r="I1153" s="35"/>
      <c r="J1153" s="35">
        <v>16209</v>
      </c>
      <c r="K1153" s="35">
        <v>167.92</v>
      </c>
      <c r="L1153" s="35">
        <v>10795.37</v>
      </c>
      <c r="M1153" s="35">
        <v>419.8</v>
      </c>
      <c r="N1153" s="35">
        <v>26988.43</v>
      </c>
      <c r="O1153" s="35">
        <v>671.68</v>
      </c>
      <c r="P1153" s="35">
        <v>43181.49</v>
      </c>
    </row>
    <row r="1154" spans="1:16">
      <c r="A1154" s="32" t="str">
        <f t="shared" si="30"/>
        <v>4358</v>
      </c>
      <c r="B1154" s="34">
        <v>43</v>
      </c>
      <c r="C1154" s="34">
        <v>58</v>
      </c>
      <c r="D1154" s="34"/>
      <c r="E1154" s="34">
        <v>19920</v>
      </c>
      <c r="F1154" s="34">
        <v>20000</v>
      </c>
      <c r="G1154" s="34"/>
      <c r="H1154" s="34">
        <v>24599.79</v>
      </c>
      <c r="I1154" s="34"/>
      <c r="J1154" s="34">
        <v>16508</v>
      </c>
      <c r="K1154" s="34">
        <v>162.09</v>
      </c>
      <c r="L1154" s="34">
        <v>11281.32</v>
      </c>
      <c r="M1154" s="34">
        <v>405.23</v>
      </c>
      <c r="N1154" s="34">
        <v>28203.31</v>
      </c>
      <c r="O1154" s="34">
        <v>648.36</v>
      </c>
      <c r="P1154" s="34">
        <v>45125.3</v>
      </c>
    </row>
    <row r="1155" spans="1:16">
      <c r="A1155" s="32" t="str">
        <f t="shared" si="30"/>
        <v>4459</v>
      </c>
      <c r="B1155" s="35">
        <v>44</v>
      </c>
      <c r="C1155" s="35">
        <v>59</v>
      </c>
      <c r="D1155" s="35"/>
      <c r="E1155" s="35">
        <v>19920</v>
      </c>
      <c r="F1155" s="35">
        <v>20000</v>
      </c>
      <c r="G1155" s="35"/>
      <c r="H1155" s="35">
        <v>25337.79</v>
      </c>
      <c r="I1155" s="35"/>
      <c r="J1155" s="35">
        <v>16814</v>
      </c>
      <c r="K1155" s="35">
        <v>165.08</v>
      </c>
      <c r="L1155" s="35">
        <v>11784.84</v>
      </c>
      <c r="M1155" s="35">
        <v>412.7</v>
      </c>
      <c r="N1155" s="35">
        <v>29462.11</v>
      </c>
      <c r="O1155" s="35">
        <v>660.32</v>
      </c>
      <c r="P1155" s="35">
        <v>47139.38</v>
      </c>
    </row>
    <row r="1156" spans="1:16">
      <c r="A1156" s="32" t="str">
        <f t="shared" si="30"/>
        <v>4560</v>
      </c>
      <c r="B1156" s="34">
        <v>45</v>
      </c>
      <c r="C1156" s="34">
        <v>60</v>
      </c>
      <c r="D1156" s="34"/>
      <c r="E1156" s="34">
        <v>19920</v>
      </c>
      <c r="F1156" s="34">
        <v>20000</v>
      </c>
      <c r="G1156" s="34">
        <v>900</v>
      </c>
      <c r="H1156" s="34">
        <v>26997.919999999998</v>
      </c>
      <c r="I1156" s="34"/>
      <c r="J1156" s="34">
        <v>16225</v>
      </c>
      <c r="K1156" s="34">
        <v>168.14</v>
      </c>
      <c r="L1156" s="34">
        <v>12306.53</v>
      </c>
      <c r="M1156" s="34">
        <v>420.35</v>
      </c>
      <c r="N1156" s="34">
        <v>30766.32</v>
      </c>
      <c r="O1156" s="34">
        <v>672.56</v>
      </c>
      <c r="P1156" s="34">
        <v>49226.12</v>
      </c>
    </row>
    <row r="1157" spans="1:16">
      <c r="A1157" s="32" t="str">
        <f t="shared" si="30"/>
        <v>4661</v>
      </c>
      <c r="B1157" s="35">
        <v>46</v>
      </c>
      <c r="C1157" s="35">
        <v>61</v>
      </c>
      <c r="D1157" s="35"/>
      <c r="E1157" s="35">
        <v>19920</v>
      </c>
      <c r="F1157" s="35">
        <v>20000</v>
      </c>
      <c r="G1157" s="35"/>
      <c r="H1157" s="35">
        <v>27807.86</v>
      </c>
      <c r="I1157" s="35"/>
      <c r="J1157" s="35">
        <v>16516</v>
      </c>
      <c r="K1157" s="35">
        <v>162.25</v>
      </c>
      <c r="L1157" s="35">
        <v>12837.98</v>
      </c>
      <c r="M1157" s="35">
        <v>405.63</v>
      </c>
      <c r="N1157" s="35">
        <v>32094.94</v>
      </c>
      <c r="O1157" s="35">
        <v>649</v>
      </c>
      <c r="P1157" s="35">
        <v>51351.9</v>
      </c>
    </row>
    <row r="1158" spans="1:16">
      <c r="A1158" s="32" t="str">
        <f t="shared" si="30"/>
        <v>4762</v>
      </c>
      <c r="B1158" s="34">
        <v>47</v>
      </c>
      <c r="C1158" s="34">
        <v>62</v>
      </c>
      <c r="D1158" s="34"/>
      <c r="E1158" s="34">
        <v>19920</v>
      </c>
      <c r="F1158" s="34">
        <v>20000</v>
      </c>
      <c r="G1158" s="34"/>
      <c r="H1158" s="34">
        <v>28642.09</v>
      </c>
      <c r="I1158" s="34"/>
      <c r="J1158" s="34">
        <v>16813</v>
      </c>
      <c r="K1158" s="34">
        <v>165.16</v>
      </c>
      <c r="L1158" s="34">
        <v>13388.28</v>
      </c>
      <c r="M1158" s="34">
        <v>412.9</v>
      </c>
      <c r="N1158" s="34">
        <v>33470.69</v>
      </c>
      <c r="O1158" s="34">
        <v>660.64</v>
      </c>
      <c r="P1158" s="34">
        <v>53553.1</v>
      </c>
    </row>
    <row r="1159" spans="1:16">
      <c r="A1159" s="32" t="str">
        <f t="shared" si="30"/>
        <v>4863</v>
      </c>
      <c r="B1159" s="35">
        <v>48</v>
      </c>
      <c r="C1159" s="35">
        <v>63</v>
      </c>
      <c r="D1159" s="35"/>
      <c r="E1159" s="35">
        <v>19920</v>
      </c>
      <c r="F1159" s="35">
        <v>20000</v>
      </c>
      <c r="G1159" s="35">
        <v>900</v>
      </c>
      <c r="H1159" s="35">
        <v>30401.360000000001</v>
      </c>
      <c r="I1159" s="35"/>
      <c r="J1159" s="35">
        <v>16215</v>
      </c>
      <c r="K1159" s="35">
        <v>168.13</v>
      </c>
      <c r="L1159" s="35">
        <v>13958.05</v>
      </c>
      <c r="M1159" s="35">
        <v>420.33</v>
      </c>
      <c r="N1159" s="35">
        <v>34895.129999999997</v>
      </c>
      <c r="O1159" s="35">
        <v>672.52</v>
      </c>
      <c r="P1159" s="35">
        <v>55832.21</v>
      </c>
    </row>
    <row r="1160" spans="1:16">
      <c r="A1160" s="32" t="str">
        <f t="shared" si="30"/>
        <v>4964</v>
      </c>
      <c r="B1160" s="34">
        <v>49</v>
      </c>
      <c r="C1160" s="34">
        <v>64</v>
      </c>
      <c r="D1160" s="34"/>
      <c r="E1160" s="34">
        <v>19920</v>
      </c>
      <c r="F1160" s="34">
        <v>20000</v>
      </c>
      <c r="G1160" s="34"/>
      <c r="H1160" s="34">
        <v>31313.4</v>
      </c>
      <c r="I1160" s="34"/>
      <c r="J1160" s="34">
        <v>16494</v>
      </c>
      <c r="K1160" s="34">
        <v>162.15</v>
      </c>
      <c r="L1160" s="34">
        <v>14538.94</v>
      </c>
      <c r="M1160" s="34">
        <v>405.38</v>
      </c>
      <c r="N1160" s="34">
        <v>36347.360000000001</v>
      </c>
      <c r="O1160" s="34">
        <v>648.6</v>
      </c>
      <c r="P1160" s="34">
        <v>58155.78</v>
      </c>
    </row>
    <row r="1161" spans="1:16">
      <c r="A1161" s="32" t="str">
        <f t="shared" si="30"/>
        <v>5065</v>
      </c>
      <c r="B1161" s="35">
        <v>50</v>
      </c>
      <c r="C1161" s="35">
        <v>65</v>
      </c>
      <c r="D1161" s="35"/>
      <c r="E1161" s="35">
        <v>19920</v>
      </c>
      <c r="F1161" s="35">
        <v>20000</v>
      </c>
      <c r="G1161" s="35"/>
      <c r="H1161" s="35">
        <v>32252.799999999999</v>
      </c>
      <c r="I1161" s="35"/>
      <c r="J1161" s="35">
        <v>16778</v>
      </c>
      <c r="K1161" s="35">
        <v>164.94</v>
      </c>
      <c r="L1161" s="35">
        <v>15140.05</v>
      </c>
      <c r="M1161" s="35">
        <v>412.35</v>
      </c>
      <c r="N1161" s="35">
        <v>37850.129999999997</v>
      </c>
      <c r="O1161" s="35">
        <v>659.76</v>
      </c>
      <c r="P1161" s="35">
        <v>60560.21</v>
      </c>
    </row>
    <row r="1162" spans="1:16">
      <c r="A1162" s="32" t="str">
        <f t="shared" si="30"/>
        <v>5166</v>
      </c>
      <c r="B1162" s="34">
        <v>51</v>
      </c>
      <c r="C1162" s="34">
        <v>66</v>
      </c>
      <c r="D1162" s="34"/>
      <c r="E1162" s="34">
        <v>19920</v>
      </c>
      <c r="F1162" s="34">
        <v>20000</v>
      </c>
      <c r="G1162" s="34">
        <v>900</v>
      </c>
      <c r="H1162" s="34">
        <v>34120.379999999997</v>
      </c>
      <c r="I1162" s="34"/>
      <c r="J1162" s="34">
        <v>16166</v>
      </c>
      <c r="K1162" s="34">
        <v>167.78</v>
      </c>
      <c r="L1162" s="34">
        <v>15762.03</v>
      </c>
      <c r="M1162" s="34">
        <v>419.45</v>
      </c>
      <c r="N1162" s="34">
        <v>39405.089999999997</v>
      </c>
      <c r="O1162" s="34">
        <v>671.12</v>
      </c>
      <c r="P1162" s="34">
        <v>63048.14</v>
      </c>
    </row>
    <row r="1163" spans="1:16">
      <c r="A1163" s="32" t="str">
        <f t="shared" si="30"/>
        <v>5267</v>
      </c>
      <c r="B1163" s="35">
        <v>52</v>
      </c>
      <c r="C1163" s="35">
        <v>67</v>
      </c>
      <c r="D1163" s="35"/>
      <c r="E1163" s="35">
        <v>19920</v>
      </c>
      <c r="F1163" s="35">
        <v>20000</v>
      </c>
      <c r="G1163" s="35"/>
      <c r="H1163" s="35">
        <v>35144</v>
      </c>
      <c r="I1163" s="35"/>
      <c r="J1163" s="35">
        <v>16428</v>
      </c>
      <c r="K1163" s="35">
        <v>161.66</v>
      </c>
      <c r="L1163" s="35">
        <v>16396.560000000001</v>
      </c>
      <c r="M1163" s="35">
        <v>404.15</v>
      </c>
      <c r="N1163" s="35">
        <v>40991.39</v>
      </c>
      <c r="O1163" s="35">
        <v>646.64</v>
      </c>
      <c r="P1163" s="35">
        <v>65586.22</v>
      </c>
    </row>
    <row r="1164" spans="1:16">
      <c r="A1164" s="32" t="str">
        <f t="shared" si="30"/>
        <v>5368</v>
      </c>
      <c r="B1164" s="34">
        <v>53</v>
      </c>
      <c r="C1164" s="34">
        <v>68</v>
      </c>
      <c r="D1164" s="34"/>
      <c r="E1164" s="34">
        <v>19920</v>
      </c>
      <c r="F1164" s="34">
        <v>20000</v>
      </c>
      <c r="G1164" s="34"/>
      <c r="H1164" s="34">
        <v>36198.32</v>
      </c>
      <c r="I1164" s="34"/>
      <c r="J1164" s="34">
        <v>16692</v>
      </c>
      <c r="K1164" s="34">
        <v>164.28</v>
      </c>
      <c r="L1164" s="34">
        <v>17052.73</v>
      </c>
      <c r="M1164" s="34">
        <v>410.7</v>
      </c>
      <c r="N1164" s="34">
        <v>42631.83</v>
      </c>
      <c r="O1164" s="34">
        <v>657.12</v>
      </c>
      <c r="P1164" s="34">
        <v>68210.929999999993</v>
      </c>
    </row>
    <row r="1165" spans="1:16">
      <c r="A1165" s="32" t="str">
        <f t="shared" si="30"/>
        <v>5469</v>
      </c>
      <c r="B1165" s="35">
        <v>54</v>
      </c>
      <c r="C1165" s="35">
        <v>69</v>
      </c>
      <c r="D1165" s="35"/>
      <c r="E1165" s="35">
        <v>19920</v>
      </c>
      <c r="F1165" s="35">
        <v>20000</v>
      </c>
      <c r="G1165" s="35">
        <v>900</v>
      </c>
      <c r="H1165" s="35">
        <v>38184.269999999997</v>
      </c>
      <c r="I1165" s="35"/>
      <c r="J1165" s="35">
        <v>16061</v>
      </c>
      <c r="K1165" s="35">
        <v>166.92</v>
      </c>
      <c r="L1165" s="35">
        <v>17731.23</v>
      </c>
      <c r="M1165" s="35">
        <v>417.3</v>
      </c>
      <c r="N1165" s="35">
        <v>44328.09</v>
      </c>
      <c r="O1165" s="35">
        <v>667.68</v>
      </c>
      <c r="P1165" s="35">
        <v>70924.94</v>
      </c>
    </row>
    <row r="1166" spans="1:16">
      <c r="A1166" s="32" t="str">
        <f t="shared" si="30"/>
        <v>5570</v>
      </c>
      <c r="B1166" s="34">
        <v>55</v>
      </c>
      <c r="C1166" s="34">
        <v>70</v>
      </c>
      <c r="D1166" s="34"/>
      <c r="E1166" s="34">
        <v>19920</v>
      </c>
      <c r="F1166" s="34">
        <v>20000</v>
      </c>
      <c r="G1166" s="34"/>
      <c r="H1166" s="34">
        <v>39329.79</v>
      </c>
      <c r="I1166" s="34"/>
      <c r="J1166" s="34">
        <v>16295</v>
      </c>
      <c r="K1166" s="34">
        <v>160.61000000000001</v>
      </c>
      <c r="L1166" s="34">
        <v>18423.78</v>
      </c>
      <c r="M1166" s="34">
        <v>401.53</v>
      </c>
      <c r="N1166" s="34">
        <v>46059.45</v>
      </c>
      <c r="O1166" s="34">
        <v>642.44000000000005</v>
      </c>
      <c r="P1166" s="34">
        <v>73695.13</v>
      </c>
    </row>
    <row r="1167" spans="1:16">
      <c r="A1167" s="32" t="str">
        <f t="shared" si="30"/>
        <v>5671</v>
      </c>
      <c r="B1167" s="35">
        <v>56</v>
      </c>
      <c r="C1167" s="35">
        <v>71</v>
      </c>
      <c r="D1167" s="35"/>
      <c r="E1167" s="35">
        <v>19920</v>
      </c>
      <c r="F1167" s="35">
        <v>20000</v>
      </c>
      <c r="G1167" s="35"/>
      <c r="H1167" s="35">
        <v>40509.69</v>
      </c>
      <c r="I1167" s="35"/>
      <c r="J1167" s="35">
        <v>16531</v>
      </c>
      <c r="K1167" s="35">
        <v>162.94999999999999</v>
      </c>
      <c r="L1167" s="35">
        <v>19139.439999999999</v>
      </c>
      <c r="M1167" s="35">
        <v>407.38</v>
      </c>
      <c r="N1167" s="35">
        <v>47848.61</v>
      </c>
      <c r="O1167" s="35">
        <v>651.79999999999995</v>
      </c>
      <c r="P1167" s="35">
        <v>76557.78</v>
      </c>
    </row>
    <row r="1168" spans="1:16">
      <c r="A1168" s="32" t="str">
        <f t="shared" si="30"/>
        <v>5772</v>
      </c>
      <c r="B1168" s="34">
        <v>57</v>
      </c>
      <c r="C1168" s="34">
        <v>72</v>
      </c>
      <c r="D1168" s="34"/>
      <c r="E1168" s="34">
        <v>19920</v>
      </c>
      <c r="F1168" s="34">
        <v>20000</v>
      </c>
      <c r="G1168" s="34">
        <v>900</v>
      </c>
      <c r="H1168" s="34">
        <v>42624.98</v>
      </c>
      <c r="I1168" s="34"/>
      <c r="J1168" s="34">
        <v>15868</v>
      </c>
      <c r="K1168" s="34">
        <v>165.31</v>
      </c>
      <c r="L1168" s="34">
        <v>19878.939999999999</v>
      </c>
      <c r="M1168" s="34">
        <v>413.28</v>
      </c>
      <c r="N1168" s="34">
        <v>49697.35</v>
      </c>
      <c r="O1168" s="34">
        <v>661.24</v>
      </c>
      <c r="P1168" s="34">
        <v>79515.75</v>
      </c>
    </row>
    <row r="1169" spans="1:16">
      <c r="A1169" s="32" t="str">
        <f t="shared" si="30"/>
        <v>5873</v>
      </c>
      <c r="B1169" s="35">
        <v>58</v>
      </c>
      <c r="C1169" s="35">
        <v>73</v>
      </c>
      <c r="D1169" s="35"/>
      <c r="E1169" s="35">
        <v>19920</v>
      </c>
      <c r="F1169" s="35">
        <v>20000</v>
      </c>
      <c r="G1169" s="35"/>
      <c r="H1169" s="35">
        <v>43903.73</v>
      </c>
      <c r="I1169" s="35"/>
      <c r="J1169" s="35">
        <v>16061</v>
      </c>
      <c r="K1169" s="35">
        <v>158.68</v>
      </c>
      <c r="L1169" s="35">
        <v>20633.990000000002</v>
      </c>
      <c r="M1169" s="35">
        <v>396.7</v>
      </c>
      <c r="N1169" s="35">
        <v>51584.97</v>
      </c>
      <c r="O1169" s="35">
        <v>634.72</v>
      </c>
      <c r="P1169" s="35">
        <v>82535.95</v>
      </c>
    </row>
    <row r="1170" spans="1:16">
      <c r="A1170" s="32" t="str">
        <f t="shared" si="30"/>
        <v>5974</v>
      </c>
      <c r="B1170" s="34">
        <v>59</v>
      </c>
      <c r="C1170" s="34">
        <v>74</v>
      </c>
      <c r="D1170" s="34"/>
      <c r="E1170" s="34">
        <v>19920</v>
      </c>
      <c r="F1170" s="34">
        <v>20000</v>
      </c>
      <c r="G1170" s="34"/>
      <c r="H1170" s="34">
        <v>45220.84</v>
      </c>
      <c r="I1170" s="34"/>
      <c r="J1170" s="34">
        <v>16252</v>
      </c>
      <c r="K1170" s="34">
        <v>160.61000000000001</v>
      </c>
      <c r="L1170" s="34">
        <v>21413.62</v>
      </c>
      <c r="M1170" s="34">
        <v>401.53</v>
      </c>
      <c r="N1170" s="34">
        <v>53534.04</v>
      </c>
      <c r="O1170" s="34">
        <v>642.44000000000005</v>
      </c>
      <c r="P1170" s="34">
        <v>85654.46</v>
      </c>
    </row>
    <row r="1171" spans="1:16">
      <c r="A1171" s="32" t="str">
        <f t="shared" si="30"/>
        <v>6075</v>
      </c>
      <c r="B1171" s="35">
        <v>60</v>
      </c>
      <c r="C1171" s="35">
        <v>75</v>
      </c>
      <c r="D1171" s="35"/>
      <c r="E1171" s="35">
        <v>19920</v>
      </c>
      <c r="F1171" s="35">
        <v>20000</v>
      </c>
      <c r="G1171" s="35">
        <v>900</v>
      </c>
      <c r="H1171" s="35">
        <v>47477.46</v>
      </c>
      <c r="I1171" s="35"/>
      <c r="J1171" s="35">
        <v>15539</v>
      </c>
      <c r="K1171" s="35">
        <v>162.52000000000001</v>
      </c>
      <c r="L1171" s="35">
        <v>22218.54</v>
      </c>
      <c r="M1171" s="35">
        <v>406.3</v>
      </c>
      <c r="N1171" s="35">
        <v>55546.36</v>
      </c>
      <c r="O1171" s="35">
        <v>650.08000000000004</v>
      </c>
      <c r="P1171" s="35">
        <v>88874.18</v>
      </c>
    </row>
    <row r="1172" spans="1:16">
      <c r="A1172" s="32" t="str">
        <f t="shared" si="30"/>
        <v>6176</v>
      </c>
      <c r="B1172" s="34">
        <v>61</v>
      </c>
      <c r="C1172" s="34">
        <v>76</v>
      </c>
      <c r="D1172" s="34"/>
      <c r="E1172" s="34">
        <v>19920</v>
      </c>
      <c r="F1172" s="34">
        <v>20000</v>
      </c>
      <c r="G1172" s="34"/>
      <c r="H1172" s="34">
        <v>48901.79</v>
      </c>
      <c r="I1172" s="34"/>
      <c r="J1172" s="34">
        <v>15667</v>
      </c>
      <c r="K1172" s="34">
        <v>155.38999999999999</v>
      </c>
      <c r="L1172" s="34">
        <v>23040.49</v>
      </c>
      <c r="M1172" s="34">
        <v>388.48</v>
      </c>
      <c r="N1172" s="34">
        <v>57601.23</v>
      </c>
      <c r="O1172" s="34">
        <v>621.55999999999995</v>
      </c>
      <c r="P1172" s="34">
        <v>92161.96</v>
      </c>
    </row>
    <row r="1173" spans="1:16">
      <c r="A1173" s="32" t="str">
        <f t="shared" si="30"/>
        <v>6277</v>
      </c>
      <c r="B1173" s="35">
        <v>62</v>
      </c>
      <c r="C1173" s="35">
        <v>77</v>
      </c>
      <c r="D1173" s="35"/>
      <c r="E1173" s="35">
        <v>19920</v>
      </c>
      <c r="F1173" s="35">
        <v>20000</v>
      </c>
      <c r="G1173" s="35"/>
      <c r="H1173" s="35">
        <v>50368.84</v>
      </c>
      <c r="I1173" s="35"/>
      <c r="J1173" s="35">
        <v>15784</v>
      </c>
      <c r="K1173" s="35">
        <v>156.66999999999999</v>
      </c>
      <c r="L1173" s="35">
        <v>23888.38</v>
      </c>
      <c r="M1173" s="35">
        <v>391.68</v>
      </c>
      <c r="N1173" s="35">
        <v>59720.94</v>
      </c>
      <c r="O1173" s="35">
        <v>626.67999999999995</v>
      </c>
      <c r="P1173" s="35">
        <v>95553.5</v>
      </c>
    </row>
    <row r="1174" spans="1:16">
      <c r="A1174" s="32" t="str">
        <f t="shared" si="30"/>
        <v>6378</v>
      </c>
      <c r="B1174" s="34">
        <v>63</v>
      </c>
      <c r="C1174" s="34">
        <v>78</v>
      </c>
      <c r="D1174" s="34"/>
      <c r="E1174" s="34">
        <v>19920</v>
      </c>
      <c r="F1174" s="34">
        <v>20000</v>
      </c>
      <c r="G1174" s="34">
        <v>900</v>
      </c>
      <c r="H1174" s="34">
        <v>52779.91</v>
      </c>
      <c r="I1174" s="34"/>
      <c r="J1174" s="34">
        <v>14989</v>
      </c>
      <c r="K1174" s="34">
        <v>157.84</v>
      </c>
      <c r="L1174" s="34">
        <v>24762.87</v>
      </c>
      <c r="M1174" s="34">
        <v>394.6</v>
      </c>
      <c r="N1174" s="34">
        <v>61907.17</v>
      </c>
      <c r="O1174" s="34">
        <v>631.36</v>
      </c>
      <c r="P1174" s="34">
        <v>99051.47</v>
      </c>
    </row>
    <row r="1175" spans="1:16">
      <c r="A1175" s="32" t="str">
        <f t="shared" si="30"/>
        <v>6479</v>
      </c>
      <c r="B1175" s="35">
        <v>64</v>
      </c>
      <c r="C1175" s="35">
        <v>79</v>
      </c>
      <c r="D1175" s="35"/>
      <c r="E1175" s="35">
        <v>19920</v>
      </c>
      <c r="F1175" s="35">
        <v>20000</v>
      </c>
      <c r="G1175" s="35"/>
      <c r="H1175" s="35">
        <v>54363.3</v>
      </c>
      <c r="I1175" s="35"/>
      <c r="J1175" s="35">
        <v>15009</v>
      </c>
      <c r="K1175" s="35">
        <v>149.88999999999999</v>
      </c>
      <c r="L1175" s="35">
        <v>25655.64</v>
      </c>
      <c r="M1175" s="35">
        <v>374.73</v>
      </c>
      <c r="N1175" s="35">
        <v>64139.11</v>
      </c>
      <c r="O1175" s="35">
        <v>599.55999999999995</v>
      </c>
      <c r="P1175" s="35">
        <v>102622.57</v>
      </c>
    </row>
    <row r="1176" spans="1:16">
      <c r="A1176" s="32" t="str">
        <f t="shared" ref="A1176" si="31">B1176&amp;C1176</f>
        <v>6580</v>
      </c>
      <c r="B1176" s="34">
        <v>65</v>
      </c>
      <c r="C1176" s="34">
        <v>80</v>
      </c>
      <c r="D1176" s="34"/>
      <c r="E1176" s="34">
        <v>19920</v>
      </c>
      <c r="F1176" s="34">
        <v>20000</v>
      </c>
      <c r="G1176" s="34"/>
      <c r="H1176" s="34">
        <v>55994.2</v>
      </c>
      <c r="I1176" s="34">
        <v>15000</v>
      </c>
      <c r="J1176" s="34">
        <v>15000</v>
      </c>
      <c r="K1176" s="34">
        <v>150.09</v>
      </c>
      <c r="L1176" s="34">
        <v>26575.4</v>
      </c>
      <c r="M1176" s="34">
        <v>375.23</v>
      </c>
      <c r="N1176" s="34">
        <v>66438.509999999995</v>
      </c>
      <c r="O1176" s="34">
        <v>600.36</v>
      </c>
      <c r="P1176" s="34">
        <v>106301.61</v>
      </c>
    </row>
    <row r="1177" spans="1:16" ht="54">
      <c r="B1177" s="33" t="s">
        <v>27</v>
      </c>
      <c r="C1177" s="33" t="s">
        <v>13</v>
      </c>
      <c r="D1177" s="33" t="s">
        <v>14</v>
      </c>
      <c r="E1177" s="33" t="s">
        <v>15</v>
      </c>
      <c r="F1177" s="33" t="s">
        <v>16</v>
      </c>
      <c r="G1177" s="33" t="s">
        <v>17</v>
      </c>
      <c r="H1177" s="33" t="s">
        <v>18</v>
      </c>
      <c r="I1177" s="33" t="s">
        <v>19</v>
      </c>
      <c r="J1177" s="33" t="s">
        <v>20</v>
      </c>
      <c r="K1177" s="33" t="s">
        <v>21</v>
      </c>
      <c r="L1177" s="33" t="s">
        <v>22</v>
      </c>
      <c r="M1177" s="33" t="s">
        <v>23</v>
      </c>
      <c r="N1177" s="33" t="s">
        <v>24</v>
      </c>
      <c r="O1177" s="33" t="s">
        <v>25</v>
      </c>
      <c r="P1177" s="33" t="s">
        <v>26</v>
      </c>
    </row>
    <row r="1178" spans="1:16">
      <c r="A1178" s="32" t="str">
        <f t="shared" ref="A1178:A1241" si="32">B1178&amp;C1178</f>
        <v>117</v>
      </c>
      <c r="B1178" s="34">
        <v>1</v>
      </c>
      <c r="C1178" s="34">
        <v>17</v>
      </c>
      <c r="D1178" s="34">
        <v>2000</v>
      </c>
      <c r="E1178" s="34">
        <v>2000</v>
      </c>
      <c r="F1178" s="34">
        <v>20000</v>
      </c>
      <c r="G1178" s="34"/>
      <c r="H1178" s="34"/>
      <c r="I1178" s="34"/>
      <c r="J1178" s="34">
        <v>900</v>
      </c>
      <c r="K1178" s="34">
        <v>11</v>
      </c>
      <c r="L1178" s="34">
        <v>11</v>
      </c>
      <c r="M1178" s="34">
        <v>27.5</v>
      </c>
      <c r="N1178" s="34">
        <v>27.5</v>
      </c>
      <c r="O1178" s="34">
        <v>44</v>
      </c>
      <c r="P1178" s="34">
        <v>44</v>
      </c>
    </row>
    <row r="1179" spans="1:16">
      <c r="A1179" s="32" t="str">
        <f t="shared" si="32"/>
        <v>218</v>
      </c>
      <c r="B1179" s="35">
        <v>2</v>
      </c>
      <c r="C1179" s="35">
        <v>18</v>
      </c>
      <c r="D1179" s="35">
        <v>2000</v>
      </c>
      <c r="E1179" s="35">
        <v>4000</v>
      </c>
      <c r="F1179" s="35">
        <v>20000</v>
      </c>
      <c r="G1179" s="35"/>
      <c r="H1179" s="35"/>
      <c r="I1179" s="35"/>
      <c r="J1179" s="35">
        <v>2447</v>
      </c>
      <c r="K1179" s="35">
        <v>26.15</v>
      </c>
      <c r="L1179" s="35">
        <v>37.479999999999997</v>
      </c>
      <c r="M1179" s="35">
        <v>65.38</v>
      </c>
      <c r="N1179" s="35">
        <v>93.7</v>
      </c>
      <c r="O1179" s="35">
        <v>104.6</v>
      </c>
      <c r="P1179" s="35">
        <v>149.91999999999999</v>
      </c>
    </row>
    <row r="1180" spans="1:16">
      <c r="A1180" s="32" t="str">
        <f t="shared" si="32"/>
        <v>319</v>
      </c>
      <c r="B1180" s="34">
        <v>3</v>
      </c>
      <c r="C1180" s="34">
        <v>19</v>
      </c>
      <c r="D1180" s="34">
        <v>2000</v>
      </c>
      <c r="E1180" s="34">
        <v>6000</v>
      </c>
      <c r="F1180" s="34">
        <v>20000</v>
      </c>
      <c r="G1180" s="34">
        <v>900</v>
      </c>
      <c r="H1180" s="34">
        <v>900</v>
      </c>
      <c r="I1180" s="34"/>
      <c r="J1180" s="34">
        <v>3102</v>
      </c>
      <c r="K1180" s="34">
        <v>41.59</v>
      </c>
      <c r="L1180" s="34">
        <v>80.19</v>
      </c>
      <c r="M1180" s="34">
        <v>103.98</v>
      </c>
      <c r="N1180" s="34">
        <v>200.49</v>
      </c>
      <c r="O1180" s="34">
        <v>166.36</v>
      </c>
      <c r="P1180" s="34">
        <v>320.77999999999997</v>
      </c>
    </row>
    <row r="1181" spans="1:16">
      <c r="A1181" s="32" t="str">
        <f t="shared" si="32"/>
        <v>420</v>
      </c>
      <c r="B1181" s="35">
        <v>4</v>
      </c>
      <c r="C1181" s="35">
        <v>20</v>
      </c>
      <c r="D1181" s="35">
        <v>2000</v>
      </c>
      <c r="E1181" s="35">
        <v>8000</v>
      </c>
      <c r="F1181" s="35">
        <v>20000</v>
      </c>
      <c r="G1181" s="35"/>
      <c r="H1181" s="35">
        <v>927</v>
      </c>
      <c r="I1181" s="35"/>
      <c r="J1181" s="35">
        <v>4974</v>
      </c>
      <c r="K1181" s="35">
        <v>51.95</v>
      </c>
      <c r="L1181" s="35">
        <v>134.55000000000001</v>
      </c>
      <c r="M1181" s="35">
        <v>129.88</v>
      </c>
      <c r="N1181" s="35">
        <v>336.38</v>
      </c>
      <c r="O1181" s="35">
        <v>207.8</v>
      </c>
      <c r="P1181" s="35">
        <v>538.20000000000005</v>
      </c>
    </row>
    <row r="1182" spans="1:16">
      <c r="A1182" s="32" t="str">
        <f t="shared" si="32"/>
        <v>521</v>
      </c>
      <c r="B1182" s="34">
        <v>5</v>
      </c>
      <c r="C1182" s="34">
        <v>21</v>
      </c>
      <c r="D1182" s="34">
        <v>2000</v>
      </c>
      <c r="E1182" s="34">
        <v>10000</v>
      </c>
      <c r="F1182" s="34">
        <v>20000</v>
      </c>
      <c r="G1182" s="34"/>
      <c r="H1182" s="34">
        <v>954.81</v>
      </c>
      <c r="I1182" s="34"/>
      <c r="J1182" s="34">
        <v>6924</v>
      </c>
      <c r="K1182" s="34">
        <v>71.52</v>
      </c>
      <c r="L1182" s="34">
        <v>210.11</v>
      </c>
      <c r="M1182" s="34">
        <v>178.8</v>
      </c>
      <c r="N1182" s="34">
        <v>525.27</v>
      </c>
      <c r="O1182" s="34">
        <v>286.08</v>
      </c>
      <c r="P1182" s="34">
        <v>840.43</v>
      </c>
    </row>
    <row r="1183" spans="1:16">
      <c r="A1183" s="32" t="str">
        <f t="shared" si="32"/>
        <v>622</v>
      </c>
      <c r="B1183" s="35">
        <v>6</v>
      </c>
      <c r="C1183" s="35">
        <v>22</v>
      </c>
      <c r="D1183" s="35">
        <v>2000</v>
      </c>
      <c r="E1183" s="35">
        <v>12000</v>
      </c>
      <c r="F1183" s="35">
        <v>20000</v>
      </c>
      <c r="G1183" s="35">
        <v>900</v>
      </c>
      <c r="H1183" s="35">
        <v>1883.45</v>
      </c>
      <c r="I1183" s="35"/>
      <c r="J1183" s="35">
        <v>8089</v>
      </c>
      <c r="K1183" s="35">
        <v>91.48</v>
      </c>
      <c r="L1183" s="35">
        <v>307.89</v>
      </c>
      <c r="M1183" s="35">
        <v>228.7</v>
      </c>
      <c r="N1183" s="35">
        <v>769.72</v>
      </c>
      <c r="O1183" s="35">
        <v>365.92</v>
      </c>
      <c r="P1183" s="35">
        <v>1231.56</v>
      </c>
    </row>
    <row r="1184" spans="1:16">
      <c r="A1184" s="32" t="str">
        <f t="shared" si="32"/>
        <v>723</v>
      </c>
      <c r="B1184" s="34">
        <v>7</v>
      </c>
      <c r="C1184" s="34">
        <v>23</v>
      </c>
      <c r="D1184" s="34">
        <v>2000</v>
      </c>
      <c r="E1184" s="34">
        <v>14000</v>
      </c>
      <c r="F1184" s="34">
        <v>20000</v>
      </c>
      <c r="G1184" s="34"/>
      <c r="H1184" s="34">
        <v>1939.96</v>
      </c>
      <c r="I1184" s="34"/>
      <c r="J1184" s="34">
        <v>10172</v>
      </c>
      <c r="K1184" s="34">
        <v>102.86</v>
      </c>
      <c r="L1184" s="34">
        <v>419.99</v>
      </c>
      <c r="M1184" s="34">
        <v>257.14999999999998</v>
      </c>
      <c r="N1184" s="34">
        <v>1049.97</v>
      </c>
      <c r="O1184" s="34">
        <v>411.44</v>
      </c>
      <c r="P1184" s="34">
        <v>1679.95</v>
      </c>
    </row>
    <row r="1185" spans="1:16">
      <c r="A1185" s="32" t="str">
        <f t="shared" si="32"/>
        <v>824</v>
      </c>
      <c r="B1185" s="35">
        <v>8</v>
      </c>
      <c r="C1185" s="35">
        <v>24</v>
      </c>
      <c r="D1185" s="35">
        <v>2000</v>
      </c>
      <c r="E1185" s="35">
        <v>16000</v>
      </c>
      <c r="F1185" s="35">
        <v>20000</v>
      </c>
      <c r="G1185" s="35"/>
      <c r="H1185" s="35">
        <v>1998.16</v>
      </c>
      <c r="I1185" s="35"/>
      <c r="J1185" s="35">
        <v>12337</v>
      </c>
      <c r="K1185" s="35">
        <v>123.46</v>
      </c>
      <c r="L1185" s="35">
        <v>556.04999999999995</v>
      </c>
      <c r="M1185" s="35">
        <v>308.64999999999998</v>
      </c>
      <c r="N1185" s="35">
        <v>1390.12</v>
      </c>
      <c r="O1185" s="35">
        <v>493.84</v>
      </c>
      <c r="P1185" s="35">
        <v>2224.1799999999998</v>
      </c>
    </row>
    <row r="1186" spans="1:16">
      <c r="A1186" s="32" t="str">
        <f t="shared" si="32"/>
        <v>925</v>
      </c>
      <c r="B1186" s="34">
        <v>9</v>
      </c>
      <c r="C1186" s="34">
        <v>25</v>
      </c>
      <c r="D1186" s="34">
        <v>2000</v>
      </c>
      <c r="E1186" s="34">
        <v>18000</v>
      </c>
      <c r="F1186" s="34">
        <v>20000</v>
      </c>
      <c r="G1186" s="34">
        <v>900</v>
      </c>
      <c r="H1186" s="34">
        <v>2958.1</v>
      </c>
      <c r="I1186" s="34"/>
      <c r="J1186" s="34">
        <v>13697</v>
      </c>
      <c r="K1186" s="34">
        <v>144.49</v>
      </c>
      <c r="L1186" s="34">
        <v>717.22</v>
      </c>
      <c r="M1186" s="34">
        <v>361.23</v>
      </c>
      <c r="N1186" s="34">
        <v>1793.04</v>
      </c>
      <c r="O1186" s="34">
        <v>577.96</v>
      </c>
      <c r="P1186" s="34">
        <v>2868.87</v>
      </c>
    </row>
    <row r="1187" spans="1:16">
      <c r="A1187" s="32" t="str">
        <f t="shared" si="32"/>
        <v>1026</v>
      </c>
      <c r="B1187" s="35">
        <v>10</v>
      </c>
      <c r="C1187" s="35">
        <v>26</v>
      </c>
      <c r="D1187" s="35">
        <v>2000</v>
      </c>
      <c r="E1187" s="35">
        <v>20000</v>
      </c>
      <c r="F1187" s="35">
        <v>20000</v>
      </c>
      <c r="G1187" s="35"/>
      <c r="H1187" s="35">
        <v>3046.84</v>
      </c>
      <c r="I1187" s="35"/>
      <c r="J1187" s="35">
        <v>16007</v>
      </c>
      <c r="K1187" s="35">
        <v>156.94999999999999</v>
      </c>
      <c r="L1187" s="35">
        <v>895.68</v>
      </c>
      <c r="M1187" s="35">
        <v>392.38</v>
      </c>
      <c r="N1187" s="35">
        <v>2239.21</v>
      </c>
      <c r="O1187" s="35">
        <v>627.79999999999995</v>
      </c>
      <c r="P1187" s="35">
        <v>3582.74</v>
      </c>
    </row>
    <row r="1188" spans="1:16">
      <c r="A1188" s="32" t="str">
        <f t="shared" si="32"/>
        <v>1127</v>
      </c>
      <c r="B1188" s="34">
        <v>11</v>
      </c>
      <c r="C1188" s="34">
        <v>27</v>
      </c>
      <c r="D1188" s="34"/>
      <c r="E1188" s="34">
        <v>20000</v>
      </c>
      <c r="F1188" s="34">
        <v>20000</v>
      </c>
      <c r="G1188" s="34"/>
      <c r="H1188" s="34">
        <v>3138.25</v>
      </c>
      <c r="I1188" s="34"/>
      <c r="J1188" s="34">
        <v>16325</v>
      </c>
      <c r="K1188" s="34">
        <v>160.07</v>
      </c>
      <c r="L1188" s="34">
        <v>1082.6199999999999</v>
      </c>
      <c r="M1188" s="34">
        <v>400.18</v>
      </c>
      <c r="N1188" s="34">
        <v>2706.56</v>
      </c>
      <c r="O1188" s="34">
        <v>640.28</v>
      </c>
      <c r="P1188" s="34">
        <v>4330.5</v>
      </c>
    </row>
    <row r="1189" spans="1:16">
      <c r="A1189" s="32" t="str">
        <f t="shared" si="32"/>
        <v>1228</v>
      </c>
      <c r="B1189" s="35">
        <v>12</v>
      </c>
      <c r="C1189" s="35">
        <v>28</v>
      </c>
      <c r="D1189" s="35"/>
      <c r="E1189" s="35">
        <v>20000</v>
      </c>
      <c r="F1189" s="35">
        <v>20000</v>
      </c>
      <c r="G1189" s="35">
        <v>900</v>
      </c>
      <c r="H1189" s="35">
        <v>4132.3999999999996</v>
      </c>
      <c r="I1189" s="35"/>
      <c r="J1189" s="35">
        <v>15750</v>
      </c>
      <c r="K1189" s="35">
        <v>163.25</v>
      </c>
      <c r="L1189" s="35">
        <v>1278.3499999999999</v>
      </c>
      <c r="M1189" s="35">
        <v>408.13</v>
      </c>
      <c r="N1189" s="35">
        <v>3195.88</v>
      </c>
      <c r="O1189" s="35">
        <v>653</v>
      </c>
      <c r="P1189" s="35">
        <v>5113.41</v>
      </c>
    </row>
    <row r="1190" spans="1:16">
      <c r="A1190" s="32" t="str">
        <f t="shared" si="32"/>
        <v>1329</v>
      </c>
      <c r="B1190" s="34">
        <v>13</v>
      </c>
      <c r="C1190" s="34">
        <v>29</v>
      </c>
      <c r="D1190" s="34"/>
      <c r="E1190" s="34">
        <v>20000</v>
      </c>
      <c r="F1190" s="34">
        <v>20000</v>
      </c>
      <c r="G1190" s="34"/>
      <c r="H1190" s="34">
        <v>4256.37</v>
      </c>
      <c r="I1190" s="34"/>
      <c r="J1190" s="34">
        <v>16062</v>
      </c>
      <c r="K1190" s="34">
        <v>157.5</v>
      </c>
      <c r="L1190" s="34">
        <v>1474.2</v>
      </c>
      <c r="M1190" s="34">
        <v>393.75</v>
      </c>
      <c r="N1190" s="34">
        <v>3685.51</v>
      </c>
      <c r="O1190" s="34">
        <v>630</v>
      </c>
      <c r="P1190" s="34">
        <v>5896.82</v>
      </c>
    </row>
    <row r="1191" spans="1:16">
      <c r="A1191" s="32" t="str">
        <f t="shared" si="32"/>
        <v>1430</v>
      </c>
      <c r="B1191" s="35">
        <v>14</v>
      </c>
      <c r="C1191" s="35">
        <v>30</v>
      </c>
      <c r="D1191" s="35"/>
      <c r="E1191" s="35">
        <v>20000</v>
      </c>
      <c r="F1191" s="35">
        <v>20000</v>
      </c>
      <c r="G1191" s="35"/>
      <c r="H1191" s="35">
        <v>4384.0600000000004</v>
      </c>
      <c r="I1191" s="35"/>
      <c r="J1191" s="35">
        <v>16382</v>
      </c>
      <c r="K1191" s="35">
        <v>160.62</v>
      </c>
      <c r="L1191" s="35">
        <v>1679.05</v>
      </c>
      <c r="M1191" s="35">
        <v>401.55</v>
      </c>
      <c r="N1191" s="35">
        <v>4197.63</v>
      </c>
      <c r="O1191" s="35">
        <v>642.48</v>
      </c>
      <c r="P1191" s="35">
        <v>6716.2</v>
      </c>
    </row>
    <row r="1192" spans="1:16">
      <c r="A1192" s="32" t="str">
        <f t="shared" si="32"/>
        <v>1531</v>
      </c>
      <c r="B1192" s="34">
        <v>15</v>
      </c>
      <c r="C1192" s="34">
        <v>31</v>
      </c>
      <c r="D1192" s="34"/>
      <c r="E1192" s="34">
        <v>20000</v>
      </c>
      <c r="F1192" s="34">
        <v>20000</v>
      </c>
      <c r="G1192" s="34">
        <v>900</v>
      </c>
      <c r="H1192" s="34">
        <v>5415.58</v>
      </c>
      <c r="I1192" s="34"/>
      <c r="J1192" s="34">
        <v>15807</v>
      </c>
      <c r="K1192" s="34">
        <v>163.82</v>
      </c>
      <c r="L1192" s="34">
        <v>1893.24</v>
      </c>
      <c r="M1192" s="34">
        <v>409.55</v>
      </c>
      <c r="N1192" s="34">
        <v>4733.1000000000004</v>
      </c>
      <c r="O1192" s="34">
        <v>655.28</v>
      </c>
      <c r="P1192" s="34">
        <v>7572.97</v>
      </c>
    </row>
    <row r="1193" spans="1:16">
      <c r="A1193" s="32" t="str">
        <f t="shared" si="32"/>
        <v>1632</v>
      </c>
      <c r="B1193" s="35">
        <v>16</v>
      </c>
      <c r="C1193" s="35">
        <v>32</v>
      </c>
      <c r="D1193" s="35"/>
      <c r="E1193" s="35">
        <v>20000</v>
      </c>
      <c r="F1193" s="35">
        <v>20000</v>
      </c>
      <c r="G1193" s="35"/>
      <c r="H1193" s="35">
        <v>5578.05</v>
      </c>
      <c r="I1193" s="35"/>
      <c r="J1193" s="35">
        <v>16121</v>
      </c>
      <c r="K1193" s="35">
        <v>158.07</v>
      </c>
      <c r="L1193" s="35">
        <v>2108.11</v>
      </c>
      <c r="M1193" s="35">
        <v>395.18</v>
      </c>
      <c r="N1193" s="35">
        <v>5270.27</v>
      </c>
      <c r="O1193" s="35">
        <v>632.28</v>
      </c>
      <c r="P1193" s="35">
        <v>8432.44</v>
      </c>
    </row>
    <row r="1194" spans="1:16">
      <c r="A1194" s="32" t="str">
        <f t="shared" si="32"/>
        <v>1733</v>
      </c>
      <c r="B1194" s="34">
        <v>17</v>
      </c>
      <c r="C1194" s="34">
        <v>33</v>
      </c>
      <c r="D1194" s="34"/>
      <c r="E1194" s="34">
        <v>20000</v>
      </c>
      <c r="F1194" s="34">
        <v>20000</v>
      </c>
      <c r="G1194" s="34"/>
      <c r="H1194" s="34">
        <v>5745.39</v>
      </c>
      <c r="I1194" s="34"/>
      <c r="J1194" s="34">
        <v>16441</v>
      </c>
      <c r="K1194" s="34">
        <v>161.21</v>
      </c>
      <c r="L1194" s="34">
        <v>2332.56</v>
      </c>
      <c r="M1194" s="34">
        <v>403.03</v>
      </c>
      <c r="N1194" s="34">
        <v>5831.41</v>
      </c>
      <c r="O1194" s="34">
        <v>644.84</v>
      </c>
      <c r="P1194" s="34">
        <v>9330.25</v>
      </c>
    </row>
    <row r="1195" spans="1:16">
      <c r="A1195" s="32" t="str">
        <f t="shared" si="32"/>
        <v>1834</v>
      </c>
      <c r="B1195" s="35">
        <v>18</v>
      </c>
      <c r="C1195" s="35">
        <v>34</v>
      </c>
      <c r="D1195" s="35"/>
      <c r="E1195" s="35">
        <v>20000</v>
      </c>
      <c r="F1195" s="35">
        <v>20000</v>
      </c>
      <c r="G1195" s="35">
        <v>900</v>
      </c>
      <c r="H1195" s="35">
        <v>6817.75</v>
      </c>
      <c r="I1195" s="35"/>
      <c r="J1195" s="35">
        <v>15868</v>
      </c>
      <c r="K1195" s="35">
        <v>164.41</v>
      </c>
      <c r="L1195" s="35">
        <v>2566.9499999999998</v>
      </c>
      <c r="M1195" s="35">
        <v>411.03</v>
      </c>
      <c r="N1195" s="35">
        <v>6417.37</v>
      </c>
      <c r="O1195" s="35">
        <v>657.64</v>
      </c>
      <c r="P1195" s="35">
        <v>10267.799999999999</v>
      </c>
    </row>
    <row r="1196" spans="1:16">
      <c r="A1196" s="32" t="str">
        <f t="shared" si="32"/>
        <v>1935</v>
      </c>
      <c r="B1196" s="34">
        <v>19</v>
      </c>
      <c r="C1196" s="34">
        <v>35</v>
      </c>
      <c r="D1196" s="34"/>
      <c r="E1196" s="34">
        <v>20000</v>
      </c>
      <c r="F1196" s="34">
        <v>20000</v>
      </c>
      <c r="G1196" s="34"/>
      <c r="H1196" s="34">
        <v>7022.29</v>
      </c>
      <c r="I1196" s="34"/>
      <c r="J1196" s="34">
        <v>16182</v>
      </c>
      <c r="K1196" s="34">
        <v>158.68</v>
      </c>
      <c r="L1196" s="34">
        <v>2802.64</v>
      </c>
      <c r="M1196" s="34">
        <v>396.7</v>
      </c>
      <c r="N1196" s="34">
        <v>7006.59</v>
      </c>
      <c r="O1196" s="34">
        <v>634.72</v>
      </c>
      <c r="P1196" s="34">
        <v>11210.55</v>
      </c>
    </row>
    <row r="1197" spans="1:16">
      <c r="A1197" s="32" t="str">
        <f t="shared" si="32"/>
        <v>2036</v>
      </c>
      <c r="B1197" s="35">
        <v>20</v>
      </c>
      <c r="C1197" s="35">
        <v>36</v>
      </c>
      <c r="D1197" s="35"/>
      <c r="E1197" s="35">
        <v>20000</v>
      </c>
      <c r="F1197" s="35">
        <v>20000</v>
      </c>
      <c r="G1197" s="35"/>
      <c r="H1197" s="35">
        <v>7232.95</v>
      </c>
      <c r="I1197" s="35"/>
      <c r="J1197" s="35">
        <v>16503</v>
      </c>
      <c r="K1197" s="35">
        <v>161.82</v>
      </c>
      <c r="L1197" s="35">
        <v>3048.54</v>
      </c>
      <c r="M1197" s="35">
        <v>404.55</v>
      </c>
      <c r="N1197" s="35">
        <v>7621.34</v>
      </c>
      <c r="O1197" s="35">
        <v>647.28</v>
      </c>
      <c r="P1197" s="35">
        <v>12194.15</v>
      </c>
    </row>
    <row r="1198" spans="1:16">
      <c r="A1198" s="32" t="str">
        <f t="shared" si="32"/>
        <v>2137</v>
      </c>
      <c r="B1198" s="34">
        <v>21</v>
      </c>
      <c r="C1198" s="34">
        <v>37</v>
      </c>
      <c r="D1198" s="34"/>
      <c r="E1198" s="34">
        <v>20000</v>
      </c>
      <c r="F1198" s="34">
        <v>20000</v>
      </c>
      <c r="G1198" s="34">
        <v>900</v>
      </c>
      <c r="H1198" s="34">
        <v>8349.94</v>
      </c>
      <c r="I1198" s="34"/>
      <c r="J1198" s="34">
        <v>15930</v>
      </c>
      <c r="K1198" s="34">
        <v>165.03</v>
      </c>
      <c r="L1198" s="34">
        <v>3305.02</v>
      </c>
      <c r="M1198" s="34">
        <v>412.58</v>
      </c>
      <c r="N1198" s="34">
        <v>8262.56</v>
      </c>
      <c r="O1198" s="34">
        <v>660.12</v>
      </c>
      <c r="P1198" s="34">
        <v>13220.09</v>
      </c>
    </row>
    <row r="1199" spans="1:16">
      <c r="A1199" s="32" t="str">
        <f t="shared" si="32"/>
        <v>2238</v>
      </c>
      <c r="B1199" s="35">
        <v>22</v>
      </c>
      <c r="C1199" s="35">
        <v>38</v>
      </c>
      <c r="D1199" s="35"/>
      <c r="E1199" s="35">
        <v>20000</v>
      </c>
      <c r="F1199" s="35">
        <v>20000</v>
      </c>
      <c r="G1199" s="35"/>
      <c r="H1199" s="35">
        <v>8600.44</v>
      </c>
      <c r="I1199" s="35"/>
      <c r="J1199" s="35">
        <v>16245</v>
      </c>
      <c r="K1199" s="35">
        <v>159.30000000000001</v>
      </c>
      <c r="L1199" s="35">
        <v>3563.47</v>
      </c>
      <c r="M1199" s="35">
        <v>398.25</v>
      </c>
      <c r="N1199" s="35">
        <v>8908.68</v>
      </c>
      <c r="O1199" s="35">
        <v>637.20000000000005</v>
      </c>
      <c r="P1199" s="35">
        <v>14253.89</v>
      </c>
    </row>
    <row r="1200" spans="1:16">
      <c r="A1200" s="32" t="str">
        <f t="shared" si="32"/>
        <v>2339</v>
      </c>
      <c r="B1200" s="34">
        <v>23</v>
      </c>
      <c r="C1200" s="34">
        <v>39</v>
      </c>
      <c r="D1200" s="34"/>
      <c r="E1200" s="34">
        <v>20000</v>
      </c>
      <c r="F1200" s="34">
        <v>20000</v>
      </c>
      <c r="G1200" s="34"/>
      <c r="H1200" s="34">
        <v>8858.4500000000007</v>
      </c>
      <c r="I1200" s="34"/>
      <c r="J1200" s="34">
        <v>16566</v>
      </c>
      <c r="K1200" s="34">
        <v>162.44999999999999</v>
      </c>
      <c r="L1200" s="34">
        <v>3832.83</v>
      </c>
      <c r="M1200" s="34">
        <v>406.13</v>
      </c>
      <c r="N1200" s="34">
        <v>9582.07</v>
      </c>
      <c r="O1200" s="34">
        <v>649.79999999999995</v>
      </c>
      <c r="P1200" s="34">
        <v>15331.31</v>
      </c>
    </row>
    <row r="1201" spans="1:16">
      <c r="A1201" s="32" t="str">
        <f t="shared" si="32"/>
        <v>2440</v>
      </c>
      <c r="B1201" s="35">
        <v>24</v>
      </c>
      <c r="C1201" s="35">
        <v>40</v>
      </c>
      <c r="D1201" s="35"/>
      <c r="E1201" s="35">
        <v>20000</v>
      </c>
      <c r="F1201" s="35">
        <v>20000</v>
      </c>
      <c r="G1201" s="35">
        <v>900</v>
      </c>
      <c r="H1201" s="35">
        <v>10024.209999999999</v>
      </c>
      <c r="I1201" s="35"/>
      <c r="J1201" s="35">
        <v>15994</v>
      </c>
      <c r="K1201" s="35">
        <v>165.66</v>
      </c>
      <c r="L1201" s="35">
        <v>4113.47</v>
      </c>
      <c r="M1201" s="35">
        <v>414.15</v>
      </c>
      <c r="N1201" s="35">
        <v>10283.68</v>
      </c>
      <c r="O1201" s="35">
        <v>662.64</v>
      </c>
      <c r="P1201" s="35">
        <v>16453.89</v>
      </c>
    </row>
    <row r="1202" spans="1:16">
      <c r="A1202" s="32" t="str">
        <f t="shared" si="32"/>
        <v>2541</v>
      </c>
      <c r="B1202" s="34">
        <v>25</v>
      </c>
      <c r="C1202" s="34">
        <v>41</v>
      </c>
      <c r="D1202" s="34"/>
      <c r="E1202" s="34">
        <v>20000</v>
      </c>
      <c r="F1202" s="34">
        <v>20000</v>
      </c>
      <c r="G1202" s="34"/>
      <c r="H1202" s="34">
        <v>10324.93</v>
      </c>
      <c r="I1202" s="34"/>
      <c r="J1202" s="34">
        <v>16309</v>
      </c>
      <c r="K1202" s="34">
        <v>159.94</v>
      </c>
      <c r="L1202" s="34">
        <v>4396.82</v>
      </c>
      <c r="M1202" s="34">
        <v>399.85</v>
      </c>
      <c r="N1202" s="34">
        <v>10992.04</v>
      </c>
      <c r="O1202" s="34">
        <v>639.76</v>
      </c>
      <c r="P1202" s="34">
        <v>17587.27</v>
      </c>
    </row>
    <row r="1203" spans="1:16">
      <c r="A1203" s="32" t="str">
        <f t="shared" si="32"/>
        <v>2642</v>
      </c>
      <c r="B1203" s="35">
        <v>26</v>
      </c>
      <c r="C1203" s="35">
        <v>42</v>
      </c>
      <c r="D1203" s="35"/>
      <c r="E1203" s="35">
        <v>20000</v>
      </c>
      <c r="F1203" s="35">
        <v>20000</v>
      </c>
      <c r="G1203" s="35"/>
      <c r="H1203" s="35">
        <v>10634.68</v>
      </c>
      <c r="I1203" s="35"/>
      <c r="J1203" s="35">
        <v>16631</v>
      </c>
      <c r="K1203" s="35">
        <v>163.09</v>
      </c>
      <c r="L1203" s="35">
        <v>4691.8100000000004</v>
      </c>
      <c r="M1203" s="35">
        <v>407.73</v>
      </c>
      <c r="N1203" s="35">
        <v>11729.53</v>
      </c>
      <c r="O1203" s="35">
        <v>652.36</v>
      </c>
      <c r="P1203" s="35">
        <v>18767.240000000002</v>
      </c>
    </row>
    <row r="1204" spans="1:16">
      <c r="A1204" s="32" t="str">
        <f t="shared" si="32"/>
        <v>2743</v>
      </c>
      <c r="B1204" s="34">
        <v>27</v>
      </c>
      <c r="C1204" s="34">
        <v>43</v>
      </c>
      <c r="D1204" s="34"/>
      <c r="E1204" s="34">
        <v>20000</v>
      </c>
      <c r="F1204" s="34">
        <v>20000</v>
      </c>
      <c r="G1204" s="34">
        <v>900</v>
      </c>
      <c r="H1204" s="34">
        <v>11853.72</v>
      </c>
      <c r="I1204" s="34"/>
      <c r="J1204" s="34">
        <v>16059</v>
      </c>
      <c r="K1204" s="34">
        <v>166.31</v>
      </c>
      <c r="L1204" s="34">
        <v>4998.88</v>
      </c>
      <c r="M1204" s="34">
        <v>415.78</v>
      </c>
      <c r="N1204" s="34">
        <v>12497.19</v>
      </c>
      <c r="O1204" s="34">
        <v>665.24</v>
      </c>
      <c r="P1204" s="34">
        <v>19995.5</v>
      </c>
    </row>
    <row r="1205" spans="1:16">
      <c r="A1205" s="32" t="str">
        <f t="shared" si="32"/>
        <v>2844</v>
      </c>
      <c r="B1205" s="35">
        <v>28</v>
      </c>
      <c r="C1205" s="35">
        <v>44</v>
      </c>
      <c r="D1205" s="35"/>
      <c r="E1205" s="35">
        <v>20000</v>
      </c>
      <c r="F1205" s="35">
        <v>20000</v>
      </c>
      <c r="G1205" s="35"/>
      <c r="H1205" s="35">
        <v>12209.33</v>
      </c>
      <c r="I1205" s="35"/>
      <c r="J1205" s="35">
        <v>16374</v>
      </c>
      <c r="K1205" s="35">
        <v>160.59</v>
      </c>
      <c r="L1205" s="35">
        <v>5309.43</v>
      </c>
      <c r="M1205" s="35">
        <v>401.48</v>
      </c>
      <c r="N1205" s="35">
        <v>13273.58</v>
      </c>
      <c r="O1205" s="35">
        <v>642.36</v>
      </c>
      <c r="P1205" s="35">
        <v>21237.73</v>
      </c>
    </row>
    <row r="1206" spans="1:16">
      <c r="A1206" s="32" t="str">
        <f t="shared" si="32"/>
        <v>2945</v>
      </c>
      <c r="B1206" s="34">
        <v>29</v>
      </c>
      <c r="C1206" s="34">
        <v>45</v>
      </c>
      <c r="D1206" s="34"/>
      <c r="E1206" s="34">
        <v>20000</v>
      </c>
      <c r="F1206" s="34">
        <v>20000</v>
      </c>
      <c r="G1206" s="34"/>
      <c r="H1206" s="34">
        <v>12575.61</v>
      </c>
      <c r="I1206" s="34"/>
      <c r="J1206" s="34">
        <v>16695</v>
      </c>
      <c r="K1206" s="34">
        <v>163.74</v>
      </c>
      <c r="L1206" s="34">
        <v>5632.45</v>
      </c>
      <c r="M1206" s="34">
        <v>409.35</v>
      </c>
      <c r="N1206" s="34">
        <v>14081.14</v>
      </c>
      <c r="O1206" s="34">
        <v>654.96</v>
      </c>
      <c r="P1206" s="34">
        <v>22529.82</v>
      </c>
    </row>
    <row r="1207" spans="1:16">
      <c r="A1207" s="32" t="str">
        <f t="shared" si="32"/>
        <v>3046</v>
      </c>
      <c r="B1207" s="35">
        <v>30</v>
      </c>
      <c r="C1207" s="35">
        <v>46</v>
      </c>
      <c r="D1207" s="35"/>
      <c r="E1207" s="35">
        <v>20000</v>
      </c>
      <c r="F1207" s="35">
        <v>20000</v>
      </c>
      <c r="G1207" s="35">
        <v>900</v>
      </c>
      <c r="H1207" s="35">
        <v>13852.88</v>
      </c>
      <c r="I1207" s="35"/>
      <c r="J1207" s="35">
        <v>16122</v>
      </c>
      <c r="K1207" s="35">
        <v>166.95</v>
      </c>
      <c r="L1207" s="35">
        <v>5968.38</v>
      </c>
      <c r="M1207" s="35">
        <v>417.38</v>
      </c>
      <c r="N1207" s="35">
        <v>14920.95</v>
      </c>
      <c r="O1207" s="35">
        <v>667.8</v>
      </c>
      <c r="P1207" s="35">
        <v>23873.51</v>
      </c>
    </row>
    <row r="1208" spans="1:16">
      <c r="A1208" s="32" t="str">
        <f t="shared" si="32"/>
        <v>3147</v>
      </c>
      <c r="B1208" s="34">
        <v>31</v>
      </c>
      <c r="C1208" s="34">
        <v>47</v>
      </c>
      <c r="D1208" s="34"/>
      <c r="E1208" s="34">
        <v>20000</v>
      </c>
      <c r="F1208" s="34">
        <v>20000</v>
      </c>
      <c r="G1208" s="34"/>
      <c r="H1208" s="34">
        <v>14268.47</v>
      </c>
      <c r="I1208" s="34"/>
      <c r="J1208" s="34">
        <v>16437</v>
      </c>
      <c r="K1208" s="34">
        <v>161.22</v>
      </c>
      <c r="L1208" s="34">
        <v>6308.65</v>
      </c>
      <c r="M1208" s="34">
        <v>403.05</v>
      </c>
      <c r="N1208" s="34">
        <v>15771.62</v>
      </c>
      <c r="O1208" s="34">
        <v>644.88</v>
      </c>
      <c r="P1208" s="34">
        <v>25234.6</v>
      </c>
    </row>
    <row r="1209" spans="1:16">
      <c r="A1209" s="32" t="str">
        <f t="shared" si="32"/>
        <v>3248</v>
      </c>
      <c r="B1209" s="35">
        <v>32</v>
      </c>
      <c r="C1209" s="35">
        <v>48</v>
      </c>
      <c r="D1209" s="35"/>
      <c r="E1209" s="35">
        <v>20000</v>
      </c>
      <c r="F1209" s="35">
        <v>20000</v>
      </c>
      <c r="G1209" s="35"/>
      <c r="H1209" s="35">
        <v>14696.52</v>
      </c>
      <c r="I1209" s="35"/>
      <c r="J1209" s="35">
        <v>16757</v>
      </c>
      <c r="K1209" s="35">
        <v>164.37</v>
      </c>
      <c r="L1209" s="35">
        <v>6662.28</v>
      </c>
      <c r="M1209" s="35">
        <v>410.93</v>
      </c>
      <c r="N1209" s="35">
        <v>16655.7</v>
      </c>
      <c r="O1209" s="35">
        <v>657.48</v>
      </c>
      <c r="P1209" s="35">
        <v>26649.119999999999</v>
      </c>
    </row>
    <row r="1210" spans="1:16">
      <c r="A1210" s="32" t="str">
        <f t="shared" si="32"/>
        <v>3349</v>
      </c>
      <c r="B1210" s="34">
        <v>33</v>
      </c>
      <c r="C1210" s="34">
        <v>49</v>
      </c>
      <c r="D1210" s="34"/>
      <c r="E1210" s="34">
        <v>20000</v>
      </c>
      <c r="F1210" s="34">
        <v>20000</v>
      </c>
      <c r="G1210" s="34">
        <v>900</v>
      </c>
      <c r="H1210" s="34">
        <v>16037.42</v>
      </c>
      <c r="I1210" s="34"/>
      <c r="J1210" s="34">
        <v>16184</v>
      </c>
      <c r="K1210" s="34">
        <v>167.57</v>
      </c>
      <c r="L1210" s="34">
        <v>7029.72</v>
      </c>
      <c r="M1210" s="34">
        <v>418.93</v>
      </c>
      <c r="N1210" s="34">
        <v>17574.29</v>
      </c>
      <c r="O1210" s="34">
        <v>670.28</v>
      </c>
      <c r="P1210" s="34">
        <v>28118.87</v>
      </c>
    </row>
    <row r="1211" spans="1:16">
      <c r="A1211" s="32" t="str">
        <f t="shared" si="32"/>
        <v>3450</v>
      </c>
      <c r="B1211" s="35">
        <v>34</v>
      </c>
      <c r="C1211" s="35">
        <v>50</v>
      </c>
      <c r="D1211" s="35"/>
      <c r="E1211" s="35">
        <v>20000</v>
      </c>
      <c r="F1211" s="35">
        <v>20000</v>
      </c>
      <c r="G1211" s="35"/>
      <c r="H1211" s="35">
        <v>16518.54</v>
      </c>
      <c r="I1211" s="35"/>
      <c r="J1211" s="35">
        <v>16496</v>
      </c>
      <c r="K1211" s="35">
        <v>161.84</v>
      </c>
      <c r="L1211" s="35">
        <v>7402.45</v>
      </c>
      <c r="M1211" s="35">
        <v>404.6</v>
      </c>
      <c r="N1211" s="35">
        <v>18506.12</v>
      </c>
      <c r="O1211" s="35">
        <v>647.36</v>
      </c>
      <c r="P1211" s="35">
        <v>29609.8</v>
      </c>
    </row>
    <row r="1212" spans="1:16">
      <c r="A1212" s="32" t="str">
        <f t="shared" si="32"/>
        <v>3551</v>
      </c>
      <c r="B1212" s="34">
        <v>35</v>
      </c>
      <c r="C1212" s="34">
        <v>51</v>
      </c>
      <c r="D1212" s="34"/>
      <c r="E1212" s="34">
        <v>20000</v>
      </c>
      <c r="F1212" s="34">
        <v>20000</v>
      </c>
      <c r="G1212" s="34"/>
      <c r="H1212" s="34">
        <v>17014.099999999999</v>
      </c>
      <c r="I1212" s="34"/>
      <c r="J1212" s="34">
        <v>16815</v>
      </c>
      <c r="K1212" s="34">
        <v>164.96</v>
      </c>
      <c r="L1212" s="34">
        <v>7789.48</v>
      </c>
      <c r="M1212" s="34">
        <v>412.4</v>
      </c>
      <c r="N1212" s="34">
        <v>19473.71</v>
      </c>
      <c r="O1212" s="34">
        <v>659.84</v>
      </c>
      <c r="P1212" s="34">
        <v>31157.93</v>
      </c>
    </row>
    <row r="1213" spans="1:16">
      <c r="A1213" s="32" t="str">
        <f t="shared" si="32"/>
        <v>3652</v>
      </c>
      <c r="B1213" s="35">
        <v>36</v>
      </c>
      <c r="C1213" s="35">
        <v>52</v>
      </c>
      <c r="D1213" s="35"/>
      <c r="E1213" s="35">
        <v>20000</v>
      </c>
      <c r="F1213" s="35">
        <v>20000</v>
      </c>
      <c r="G1213" s="35">
        <v>900</v>
      </c>
      <c r="H1213" s="35">
        <v>18424.52</v>
      </c>
      <c r="I1213" s="35"/>
      <c r="J1213" s="35">
        <v>16241</v>
      </c>
      <c r="K1213" s="35">
        <v>168.15</v>
      </c>
      <c r="L1213" s="35">
        <v>8191.32</v>
      </c>
      <c r="M1213" s="35">
        <v>420.38</v>
      </c>
      <c r="N1213" s="35">
        <v>20478.29</v>
      </c>
      <c r="O1213" s="35">
        <v>672.6</v>
      </c>
      <c r="P1213" s="35">
        <v>32765.27</v>
      </c>
    </row>
    <row r="1214" spans="1:16">
      <c r="A1214" s="32" t="str">
        <f t="shared" si="32"/>
        <v>3753</v>
      </c>
      <c r="B1214" s="34">
        <v>37</v>
      </c>
      <c r="C1214" s="34">
        <v>53</v>
      </c>
      <c r="D1214" s="34"/>
      <c r="E1214" s="34">
        <v>20000</v>
      </c>
      <c r="F1214" s="34">
        <v>20000</v>
      </c>
      <c r="G1214" s="34"/>
      <c r="H1214" s="34">
        <v>18977.259999999998</v>
      </c>
      <c r="I1214" s="34"/>
      <c r="J1214" s="34">
        <v>16551</v>
      </c>
      <c r="K1214" s="34">
        <v>162.41</v>
      </c>
      <c r="L1214" s="34">
        <v>8599.4699999999993</v>
      </c>
      <c r="M1214" s="34">
        <v>406.03</v>
      </c>
      <c r="N1214" s="34">
        <v>21498.67</v>
      </c>
      <c r="O1214" s="34">
        <v>649.64</v>
      </c>
      <c r="P1214" s="34">
        <v>34397.870000000003</v>
      </c>
    </row>
    <row r="1215" spans="1:16">
      <c r="A1215" s="32" t="str">
        <f t="shared" si="32"/>
        <v>3854</v>
      </c>
      <c r="B1215" s="35">
        <v>38</v>
      </c>
      <c r="C1215" s="35">
        <v>54</v>
      </c>
      <c r="D1215" s="35"/>
      <c r="E1215" s="35">
        <v>20000</v>
      </c>
      <c r="F1215" s="35">
        <v>20000</v>
      </c>
      <c r="G1215" s="35"/>
      <c r="H1215" s="35">
        <v>19546.57</v>
      </c>
      <c r="I1215" s="35"/>
      <c r="J1215" s="35">
        <v>16867</v>
      </c>
      <c r="K1215" s="35">
        <v>165.51</v>
      </c>
      <c r="L1215" s="35">
        <v>9022.9599999999991</v>
      </c>
      <c r="M1215" s="35">
        <v>413.78</v>
      </c>
      <c r="N1215" s="35">
        <v>22557.4</v>
      </c>
      <c r="O1215" s="35">
        <v>662.04</v>
      </c>
      <c r="P1215" s="35">
        <v>36091.839999999997</v>
      </c>
    </row>
    <row r="1216" spans="1:16">
      <c r="A1216" s="32" t="str">
        <f t="shared" si="32"/>
        <v>3955</v>
      </c>
      <c r="B1216" s="34">
        <v>39</v>
      </c>
      <c r="C1216" s="34">
        <v>55</v>
      </c>
      <c r="D1216" s="34"/>
      <c r="E1216" s="34">
        <v>20000</v>
      </c>
      <c r="F1216" s="34">
        <v>20000</v>
      </c>
      <c r="G1216" s="34">
        <v>900</v>
      </c>
      <c r="H1216" s="34">
        <v>21032.97</v>
      </c>
      <c r="I1216" s="34"/>
      <c r="J1216" s="34">
        <v>16289</v>
      </c>
      <c r="K1216" s="34">
        <v>168.67</v>
      </c>
      <c r="L1216" s="34">
        <v>9462.32</v>
      </c>
      <c r="M1216" s="34">
        <v>421.68</v>
      </c>
      <c r="N1216" s="34">
        <v>23655.8</v>
      </c>
      <c r="O1216" s="34">
        <v>674.68</v>
      </c>
      <c r="P1216" s="34">
        <v>37849.279999999999</v>
      </c>
    </row>
    <row r="1217" spans="1:16">
      <c r="A1217" s="32" t="str">
        <f t="shared" si="32"/>
        <v>4056</v>
      </c>
      <c r="B1217" s="35">
        <v>40</v>
      </c>
      <c r="C1217" s="35">
        <v>56</v>
      </c>
      <c r="D1217" s="35"/>
      <c r="E1217" s="35">
        <v>20000</v>
      </c>
      <c r="F1217" s="35">
        <v>20000</v>
      </c>
      <c r="G1217" s="35"/>
      <c r="H1217" s="35">
        <v>21663.96</v>
      </c>
      <c r="I1217" s="35"/>
      <c r="J1217" s="35">
        <v>16596</v>
      </c>
      <c r="K1217" s="35">
        <v>162.88999999999999</v>
      </c>
      <c r="L1217" s="35">
        <v>9909.08</v>
      </c>
      <c r="M1217" s="35">
        <v>407.23</v>
      </c>
      <c r="N1217" s="35">
        <v>24772.7</v>
      </c>
      <c r="O1217" s="35">
        <v>651.55999999999995</v>
      </c>
      <c r="P1217" s="35">
        <v>39636.32</v>
      </c>
    </row>
    <row r="1218" spans="1:16">
      <c r="A1218" s="32" t="str">
        <f t="shared" si="32"/>
        <v>4157</v>
      </c>
      <c r="B1218" s="34">
        <v>41</v>
      </c>
      <c r="C1218" s="34">
        <v>57</v>
      </c>
      <c r="D1218" s="34"/>
      <c r="E1218" s="34">
        <v>20000</v>
      </c>
      <c r="F1218" s="34">
        <v>20000</v>
      </c>
      <c r="G1218" s="34"/>
      <c r="H1218" s="34">
        <v>22313.88</v>
      </c>
      <c r="I1218" s="34"/>
      <c r="J1218" s="34">
        <v>16908</v>
      </c>
      <c r="K1218" s="34">
        <v>165.96</v>
      </c>
      <c r="L1218" s="34">
        <v>10372.31</v>
      </c>
      <c r="M1218" s="34">
        <v>414.9</v>
      </c>
      <c r="N1218" s="34">
        <v>25930.78</v>
      </c>
      <c r="O1218" s="34">
        <v>663.84</v>
      </c>
      <c r="P1218" s="34">
        <v>41489.24</v>
      </c>
    </row>
    <row r="1219" spans="1:16">
      <c r="A1219" s="32" t="str">
        <f t="shared" si="32"/>
        <v>4258</v>
      </c>
      <c r="B1219" s="35">
        <v>42</v>
      </c>
      <c r="C1219" s="35">
        <v>58</v>
      </c>
      <c r="D1219" s="35"/>
      <c r="E1219" s="35">
        <v>20000</v>
      </c>
      <c r="F1219" s="35">
        <v>20000</v>
      </c>
      <c r="G1219" s="35">
        <v>900</v>
      </c>
      <c r="H1219" s="35">
        <v>23883.3</v>
      </c>
      <c r="I1219" s="35"/>
      <c r="J1219" s="35">
        <v>16326</v>
      </c>
      <c r="K1219" s="35">
        <v>169.08</v>
      </c>
      <c r="L1219" s="35">
        <v>10852.56</v>
      </c>
      <c r="M1219" s="35">
        <v>422.7</v>
      </c>
      <c r="N1219" s="35">
        <v>27131.4</v>
      </c>
      <c r="O1219" s="35">
        <v>676.32</v>
      </c>
      <c r="P1219" s="35">
        <v>43410.239999999998</v>
      </c>
    </row>
    <row r="1220" spans="1:16">
      <c r="A1220" s="32" t="str">
        <f t="shared" si="32"/>
        <v>4359</v>
      </c>
      <c r="B1220" s="34">
        <v>43</v>
      </c>
      <c r="C1220" s="34">
        <v>59</v>
      </c>
      <c r="D1220" s="34"/>
      <c r="E1220" s="34">
        <v>20000</v>
      </c>
      <c r="F1220" s="34">
        <v>20000</v>
      </c>
      <c r="G1220" s="34"/>
      <c r="H1220" s="34">
        <v>24599.79</v>
      </c>
      <c r="I1220" s="34"/>
      <c r="J1220" s="34">
        <v>16626</v>
      </c>
      <c r="K1220" s="34">
        <v>163.26</v>
      </c>
      <c r="L1220" s="34">
        <v>11341.4</v>
      </c>
      <c r="M1220" s="34">
        <v>408.15</v>
      </c>
      <c r="N1220" s="34">
        <v>28353.49</v>
      </c>
      <c r="O1220" s="34">
        <v>653.04</v>
      </c>
      <c r="P1220" s="34">
        <v>45365.59</v>
      </c>
    </row>
    <row r="1221" spans="1:16">
      <c r="A1221" s="32" t="str">
        <f t="shared" si="32"/>
        <v>4460</v>
      </c>
      <c r="B1221" s="35">
        <v>44</v>
      </c>
      <c r="C1221" s="35">
        <v>60</v>
      </c>
      <c r="D1221" s="35"/>
      <c r="E1221" s="35">
        <v>20000</v>
      </c>
      <c r="F1221" s="35">
        <v>20000</v>
      </c>
      <c r="G1221" s="35"/>
      <c r="H1221" s="35">
        <v>25337.79</v>
      </c>
      <c r="I1221" s="35"/>
      <c r="J1221" s="35">
        <v>16932</v>
      </c>
      <c r="K1221" s="35">
        <v>166.26</v>
      </c>
      <c r="L1221" s="35">
        <v>11847.9</v>
      </c>
      <c r="M1221" s="35">
        <v>415.65</v>
      </c>
      <c r="N1221" s="35">
        <v>29619.75</v>
      </c>
      <c r="O1221" s="35">
        <v>665.04</v>
      </c>
      <c r="P1221" s="35">
        <v>47391.6</v>
      </c>
    </row>
    <row r="1222" spans="1:16">
      <c r="A1222" s="32" t="str">
        <f t="shared" si="32"/>
        <v>4561</v>
      </c>
      <c r="B1222" s="34">
        <v>45</v>
      </c>
      <c r="C1222" s="34">
        <v>61</v>
      </c>
      <c r="D1222" s="34"/>
      <c r="E1222" s="34">
        <v>20000</v>
      </c>
      <c r="F1222" s="34">
        <v>20000</v>
      </c>
      <c r="G1222" s="34">
        <v>900</v>
      </c>
      <c r="H1222" s="34">
        <v>26997.919999999998</v>
      </c>
      <c r="I1222" s="34"/>
      <c r="J1222" s="34">
        <v>16344</v>
      </c>
      <c r="K1222" s="34">
        <v>169.32</v>
      </c>
      <c r="L1222" s="34">
        <v>12372.66</v>
      </c>
      <c r="M1222" s="34">
        <v>423.3</v>
      </c>
      <c r="N1222" s="34">
        <v>30931.64</v>
      </c>
      <c r="O1222" s="34">
        <v>677.28</v>
      </c>
      <c r="P1222" s="34">
        <v>49490.63</v>
      </c>
    </row>
    <row r="1223" spans="1:16">
      <c r="A1223" s="32" t="str">
        <f t="shared" si="32"/>
        <v>4662</v>
      </c>
      <c r="B1223" s="35">
        <v>46</v>
      </c>
      <c r="C1223" s="35">
        <v>62</v>
      </c>
      <c r="D1223" s="35"/>
      <c r="E1223" s="35">
        <v>20000</v>
      </c>
      <c r="F1223" s="35">
        <v>20000</v>
      </c>
      <c r="G1223" s="35"/>
      <c r="H1223" s="35">
        <v>27807.86</v>
      </c>
      <c r="I1223" s="35"/>
      <c r="J1223" s="35">
        <v>16635</v>
      </c>
      <c r="K1223" s="35">
        <v>163.44</v>
      </c>
      <c r="L1223" s="35">
        <v>12907.28</v>
      </c>
      <c r="M1223" s="35">
        <v>408.6</v>
      </c>
      <c r="N1223" s="35">
        <v>32268.19</v>
      </c>
      <c r="O1223" s="35">
        <v>653.76</v>
      </c>
      <c r="P1223" s="35">
        <v>51629.1</v>
      </c>
    </row>
    <row r="1224" spans="1:16">
      <c r="A1224" s="32" t="str">
        <f t="shared" si="32"/>
        <v>4763</v>
      </c>
      <c r="B1224" s="34">
        <v>47</v>
      </c>
      <c r="C1224" s="34">
        <v>63</v>
      </c>
      <c r="D1224" s="34"/>
      <c r="E1224" s="34">
        <v>20000</v>
      </c>
      <c r="F1224" s="34">
        <v>20000</v>
      </c>
      <c r="G1224" s="34"/>
      <c r="H1224" s="34">
        <v>28642.09</v>
      </c>
      <c r="I1224" s="34"/>
      <c r="J1224" s="34">
        <v>16932</v>
      </c>
      <c r="K1224" s="34">
        <v>166.35</v>
      </c>
      <c r="L1224" s="34">
        <v>13460.84</v>
      </c>
      <c r="M1224" s="34">
        <v>415.88</v>
      </c>
      <c r="N1224" s="34">
        <v>33652.11</v>
      </c>
      <c r="O1224" s="34">
        <v>665.4</v>
      </c>
      <c r="P1224" s="34">
        <v>53843.38</v>
      </c>
    </row>
    <row r="1225" spans="1:16">
      <c r="A1225" s="32" t="str">
        <f t="shared" si="32"/>
        <v>4864</v>
      </c>
      <c r="B1225" s="35">
        <v>48</v>
      </c>
      <c r="C1225" s="35">
        <v>64</v>
      </c>
      <c r="D1225" s="35"/>
      <c r="E1225" s="35">
        <v>20000</v>
      </c>
      <c r="F1225" s="35">
        <v>20000</v>
      </c>
      <c r="G1225" s="35">
        <v>900</v>
      </c>
      <c r="H1225" s="35">
        <v>30401.360000000001</v>
      </c>
      <c r="I1225" s="35"/>
      <c r="J1225" s="35">
        <v>16335</v>
      </c>
      <c r="K1225" s="35">
        <v>169.32</v>
      </c>
      <c r="L1225" s="35">
        <v>14033.99</v>
      </c>
      <c r="M1225" s="35">
        <v>423.3</v>
      </c>
      <c r="N1225" s="35">
        <v>35084.97</v>
      </c>
      <c r="O1225" s="35">
        <v>677.28</v>
      </c>
      <c r="P1225" s="35">
        <v>56135.96</v>
      </c>
    </row>
    <row r="1226" spans="1:16">
      <c r="A1226" s="32" t="str">
        <f t="shared" si="32"/>
        <v>4965</v>
      </c>
      <c r="B1226" s="34">
        <v>49</v>
      </c>
      <c r="C1226" s="34">
        <v>65</v>
      </c>
      <c r="D1226" s="34"/>
      <c r="E1226" s="34">
        <v>20000</v>
      </c>
      <c r="F1226" s="34">
        <v>20000</v>
      </c>
      <c r="G1226" s="34"/>
      <c r="H1226" s="34">
        <v>31313.4</v>
      </c>
      <c r="I1226" s="34"/>
      <c r="J1226" s="34">
        <v>16613</v>
      </c>
      <c r="K1226" s="34">
        <v>163.35</v>
      </c>
      <c r="L1226" s="34">
        <v>14618.36</v>
      </c>
      <c r="M1226" s="34">
        <v>408.38</v>
      </c>
      <c r="N1226" s="34">
        <v>36545.9</v>
      </c>
      <c r="O1226" s="34">
        <v>653.4</v>
      </c>
      <c r="P1226" s="34">
        <v>58473.440000000002</v>
      </c>
    </row>
    <row r="1227" spans="1:16">
      <c r="A1227" s="32" t="str">
        <f t="shared" si="32"/>
        <v>5066</v>
      </c>
      <c r="B1227" s="35">
        <v>50</v>
      </c>
      <c r="C1227" s="35">
        <v>66</v>
      </c>
      <c r="D1227" s="35"/>
      <c r="E1227" s="35">
        <v>20000</v>
      </c>
      <c r="F1227" s="35">
        <v>20000</v>
      </c>
      <c r="G1227" s="35"/>
      <c r="H1227" s="35">
        <v>32252.799999999999</v>
      </c>
      <c r="I1227" s="35"/>
      <c r="J1227" s="35">
        <v>16896</v>
      </c>
      <c r="K1227" s="35">
        <v>166.13</v>
      </c>
      <c r="L1227" s="35">
        <v>15223.04</v>
      </c>
      <c r="M1227" s="35">
        <v>415.33</v>
      </c>
      <c r="N1227" s="35">
        <v>38057.599999999999</v>
      </c>
      <c r="O1227" s="35">
        <v>664.52</v>
      </c>
      <c r="P1227" s="35">
        <v>60892.160000000003</v>
      </c>
    </row>
    <row r="1228" spans="1:16">
      <c r="A1228" s="32" t="str">
        <f t="shared" si="32"/>
        <v>5167</v>
      </c>
      <c r="B1228" s="34">
        <v>51</v>
      </c>
      <c r="C1228" s="34">
        <v>67</v>
      </c>
      <c r="D1228" s="34"/>
      <c r="E1228" s="34">
        <v>20000</v>
      </c>
      <c r="F1228" s="34">
        <v>20000</v>
      </c>
      <c r="G1228" s="34">
        <v>900</v>
      </c>
      <c r="H1228" s="34">
        <v>34120.379999999997</v>
      </c>
      <c r="I1228" s="34"/>
      <c r="J1228" s="34">
        <v>16284</v>
      </c>
      <c r="K1228" s="34">
        <v>168.96</v>
      </c>
      <c r="L1228" s="34">
        <v>15848.69</v>
      </c>
      <c r="M1228" s="34">
        <v>422.4</v>
      </c>
      <c r="N1228" s="34">
        <v>39621.730000000003</v>
      </c>
      <c r="O1228" s="34">
        <v>675.84</v>
      </c>
      <c r="P1228" s="34">
        <v>63394.77</v>
      </c>
    </row>
    <row r="1229" spans="1:16">
      <c r="A1229" s="32" t="str">
        <f t="shared" si="32"/>
        <v>5268</v>
      </c>
      <c r="B1229" s="35">
        <v>52</v>
      </c>
      <c r="C1229" s="35">
        <v>68</v>
      </c>
      <c r="D1229" s="35"/>
      <c r="E1229" s="35">
        <v>20000</v>
      </c>
      <c r="F1229" s="35">
        <v>20000</v>
      </c>
      <c r="G1229" s="35"/>
      <c r="H1229" s="35">
        <v>35144</v>
      </c>
      <c r="I1229" s="35"/>
      <c r="J1229" s="35">
        <v>16543</v>
      </c>
      <c r="K1229" s="35">
        <v>162.84</v>
      </c>
      <c r="L1229" s="35">
        <v>16486.990000000002</v>
      </c>
      <c r="M1229" s="35">
        <v>407.1</v>
      </c>
      <c r="N1229" s="35">
        <v>41217.480000000003</v>
      </c>
      <c r="O1229" s="35">
        <v>651.36</v>
      </c>
      <c r="P1229" s="35">
        <v>65947.97</v>
      </c>
    </row>
    <row r="1230" spans="1:16">
      <c r="A1230" s="32" t="str">
        <f t="shared" si="32"/>
        <v>5369</v>
      </c>
      <c r="B1230" s="34">
        <v>53</v>
      </c>
      <c r="C1230" s="34">
        <v>69</v>
      </c>
      <c r="D1230" s="34"/>
      <c r="E1230" s="34">
        <v>20000</v>
      </c>
      <c r="F1230" s="34">
        <v>20000</v>
      </c>
      <c r="G1230" s="34"/>
      <c r="H1230" s="34">
        <v>36198.32</v>
      </c>
      <c r="I1230" s="34"/>
      <c r="J1230" s="34">
        <v>16805</v>
      </c>
      <c r="K1230" s="34">
        <v>165.43</v>
      </c>
      <c r="L1230" s="34">
        <v>17147.03</v>
      </c>
      <c r="M1230" s="34">
        <v>413.58</v>
      </c>
      <c r="N1230" s="34">
        <v>42867.58</v>
      </c>
      <c r="O1230" s="34">
        <v>661.72</v>
      </c>
      <c r="P1230" s="34">
        <v>68588.13</v>
      </c>
    </row>
    <row r="1231" spans="1:16">
      <c r="A1231" s="32" t="str">
        <f t="shared" si="32"/>
        <v>5470</v>
      </c>
      <c r="B1231" s="35">
        <v>54</v>
      </c>
      <c r="C1231" s="35">
        <v>70</v>
      </c>
      <c r="D1231" s="35"/>
      <c r="E1231" s="35">
        <v>20000</v>
      </c>
      <c r="F1231" s="35">
        <v>20000</v>
      </c>
      <c r="G1231" s="35">
        <v>900</v>
      </c>
      <c r="H1231" s="35">
        <v>38184.269999999997</v>
      </c>
      <c r="I1231" s="35"/>
      <c r="J1231" s="35">
        <v>16172</v>
      </c>
      <c r="K1231" s="35">
        <v>168.05</v>
      </c>
      <c r="L1231" s="35">
        <v>17829.490000000002</v>
      </c>
      <c r="M1231" s="35">
        <v>420.13</v>
      </c>
      <c r="N1231" s="35">
        <v>44573.73</v>
      </c>
      <c r="O1231" s="35">
        <v>672.2</v>
      </c>
      <c r="P1231" s="35">
        <v>71317.97</v>
      </c>
    </row>
    <row r="1232" spans="1:16">
      <c r="A1232" s="32" t="str">
        <f t="shared" si="32"/>
        <v>5571</v>
      </c>
      <c r="B1232" s="34">
        <v>55</v>
      </c>
      <c r="C1232" s="34">
        <v>71</v>
      </c>
      <c r="D1232" s="34"/>
      <c r="E1232" s="34">
        <v>20000</v>
      </c>
      <c r="F1232" s="34">
        <v>20000</v>
      </c>
      <c r="G1232" s="34"/>
      <c r="H1232" s="34">
        <v>39329.79</v>
      </c>
      <c r="I1232" s="34"/>
      <c r="J1232" s="34">
        <v>16402</v>
      </c>
      <c r="K1232" s="34">
        <v>161.72</v>
      </c>
      <c r="L1232" s="34">
        <v>18526.099999999999</v>
      </c>
      <c r="M1232" s="34">
        <v>404.3</v>
      </c>
      <c r="N1232" s="34">
        <v>46315.24</v>
      </c>
      <c r="O1232" s="34">
        <v>646.88</v>
      </c>
      <c r="P1232" s="34">
        <v>74104.39</v>
      </c>
    </row>
    <row r="1233" spans="1:16">
      <c r="A1233" s="32" t="str">
        <f t="shared" si="32"/>
        <v>5672</v>
      </c>
      <c r="B1233" s="35">
        <v>56</v>
      </c>
      <c r="C1233" s="35">
        <v>72</v>
      </c>
      <c r="D1233" s="35"/>
      <c r="E1233" s="35">
        <v>20000</v>
      </c>
      <c r="F1233" s="35">
        <v>20000</v>
      </c>
      <c r="G1233" s="35"/>
      <c r="H1233" s="35">
        <v>40509.69</v>
      </c>
      <c r="I1233" s="35"/>
      <c r="J1233" s="35">
        <v>16633</v>
      </c>
      <c r="K1233" s="35">
        <v>164.02</v>
      </c>
      <c r="L1233" s="35">
        <v>19245.900000000001</v>
      </c>
      <c r="M1233" s="35">
        <v>410.05</v>
      </c>
      <c r="N1233" s="35">
        <v>48114.75</v>
      </c>
      <c r="O1233" s="35">
        <v>656.08</v>
      </c>
      <c r="P1233" s="35">
        <v>76983.600000000006</v>
      </c>
    </row>
    <row r="1234" spans="1:16">
      <c r="A1234" s="32" t="str">
        <f t="shared" si="32"/>
        <v>5773</v>
      </c>
      <c r="B1234" s="34">
        <v>57</v>
      </c>
      <c r="C1234" s="34">
        <v>73</v>
      </c>
      <c r="D1234" s="34"/>
      <c r="E1234" s="34">
        <v>20000</v>
      </c>
      <c r="F1234" s="34">
        <v>20000</v>
      </c>
      <c r="G1234" s="34">
        <v>900</v>
      </c>
      <c r="H1234" s="34">
        <v>42624.98</v>
      </c>
      <c r="I1234" s="34"/>
      <c r="J1234" s="34">
        <v>15965</v>
      </c>
      <c r="K1234" s="34">
        <v>166.33</v>
      </c>
      <c r="L1234" s="34">
        <v>19989.61</v>
      </c>
      <c r="M1234" s="34">
        <v>415.83</v>
      </c>
      <c r="N1234" s="34">
        <v>49974.02</v>
      </c>
      <c r="O1234" s="34">
        <v>665.32</v>
      </c>
      <c r="P1234" s="34">
        <v>79958.429999999993</v>
      </c>
    </row>
    <row r="1235" spans="1:16">
      <c r="A1235" s="32" t="str">
        <f t="shared" si="32"/>
        <v>5874</v>
      </c>
      <c r="B1235" s="35">
        <v>58</v>
      </c>
      <c r="C1235" s="35">
        <v>74</v>
      </c>
      <c r="D1235" s="35"/>
      <c r="E1235" s="35">
        <v>20000</v>
      </c>
      <c r="F1235" s="35">
        <v>20000</v>
      </c>
      <c r="G1235" s="35"/>
      <c r="H1235" s="35">
        <v>43903.73</v>
      </c>
      <c r="I1235" s="35"/>
      <c r="J1235" s="35">
        <v>16151</v>
      </c>
      <c r="K1235" s="35">
        <v>159.65</v>
      </c>
      <c r="L1235" s="35">
        <v>20748.95</v>
      </c>
      <c r="M1235" s="35">
        <v>399.13</v>
      </c>
      <c r="N1235" s="35">
        <v>51872.36</v>
      </c>
      <c r="O1235" s="35">
        <v>638.6</v>
      </c>
      <c r="P1235" s="35">
        <v>82995.78</v>
      </c>
    </row>
    <row r="1236" spans="1:16">
      <c r="A1236" s="32" t="str">
        <f t="shared" si="32"/>
        <v>5975</v>
      </c>
      <c r="B1236" s="34">
        <v>59</v>
      </c>
      <c r="C1236" s="34">
        <v>75</v>
      </c>
      <c r="D1236" s="34"/>
      <c r="E1236" s="34">
        <v>20000</v>
      </c>
      <c r="F1236" s="34">
        <v>20000</v>
      </c>
      <c r="G1236" s="34"/>
      <c r="H1236" s="34">
        <v>45220.84</v>
      </c>
      <c r="I1236" s="34"/>
      <c r="J1236" s="34">
        <v>16332</v>
      </c>
      <c r="K1236" s="34">
        <v>161.51</v>
      </c>
      <c r="L1236" s="34">
        <v>21532.92</v>
      </c>
      <c r="M1236" s="34">
        <v>403.78</v>
      </c>
      <c r="N1236" s="34">
        <v>53832.31</v>
      </c>
      <c r="O1236" s="34">
        <v>646.04</v>
      </c>
      <c r="P1236" s="34">
        <v>86131.7</v>
      </c>
    </row>
    <row r="1237" spans="1:16">
      <c r="A1237" s="32" t="str">
        <f t="shared" si="32"/>
        <v>6076</v>
      </c>
      <c r="B1237" s="35">
        <v>60</v>
      </c>
      <c r="C1237" s="35">
        <v>76</v>
      </c>
      <c r="D1237" s="35"/>
      <c r="E1237" s="35">
        <v>20000</v>
      </c>
      <c r="F1237" s="35">
        <v>20000</v>
      </c>
      <c r="G1237" s="35">
        <v>900</v>
      </c>
      <c r="H1237" s="35">
        <v>47477.46</v>
      </c>
      <c r="I1237" s="35"/>
      <c r="J1237" s="35">
        <v>15610</v>
      </c>
      <c r="K1237" s="35">
        <v>163.32</v>
      </c>
      <c r="L1237" s="35">
        <v>22342.23</v>
      </c>
      <c r="M1237" s="35">
        <v>408.3</v>
      </c>
      <c r="N1237" s="35">
        <v>55855.58</v>
      </c>
      <c r="O1237" s="35">
        <v>653.28</v>
      </c>
      <c r="P1237" s="35">
        <v>89368.93</v>
      </c>
    </row>
    <row r="1238" spans="1:16">
      <c r="A1238" s="32" t="str">
        <f t="shared" si="32"/>
        <v>6177</v>
      </c>
      <c r="B1238" s="34">
        <v>61</v>
      </c>
      <c r="C1238" s="34">
        <v>77</v>
      </c>
      <c r="D1238" s="34"/>
      <c r="E1238" s="34">
        <v>20000</v>
      </c>
      <c r="F1238" s="34">
        <v>20000</v>
      </c>
      <c r="G1238" s="34"/>
      <c r="H1238" s="34">
        <v>48901.79</v>
      </c>
      <c r="I1238" s="34"/>
      <c r="J1238" s="34">
        <v>15724</v>
      </c>
      <c r="K1238" s="34">
        <v>156.1</v>
      </c>
      <c r="L1238" s="34">
        <v>23168.6</v>
      </c>
      <c r="M1238" s="34">
        <v>390.25</v>
      </c>
      <c r="N1238" s="34">
        <v>57921.5</v>
      </c>
      <c r="O1238" s="34">
        <v>624.4</v>
      </c>
      <c r="P1238" s="34">
        <v>92674.39</v>
      </c>
    </row>
    <row r="1239" spans="1:16">
      <c r="A1239" s="32" t="str">
        <f t="shared" si="32"/>
        <v>6278</v>
      </c>
      <c r="B1239" s="35">
        <v>62</v>
      </c>
      <c r="C1239" s="35">
        <v>78</v>
      </c>
      <c r="D1239" s="35"/>
      <c r="E1239" s="35">
        <v>20000</v>
      </c>
      <c r="F1239" s="35">
        <v>20000</v>
      </c>
      <c r="G1239" s="35"/>
      <c r="H1239" s="35">
        <v>50368.84</v>
      </c>
      <c r="I1239" s="35"/>
      <c r="J1239" s="35">
        <v>15824</v>
      </c>
      <c r="K1239" s="35">
        <v>157.24</v>
      </c>
      <c r="L1239" s="35">
        <v>24020.9</v>
      </c>
      <c r="M1239" s="35">
        <v>393.1</v>
      </c>
      <c r="N1239" s="35">
        <v>60052.24</v>
      </c>
      <c r="O1239" s="35">
        <v>628.96</v>
      </c>
      <c r="P1239" s="35">
        <v>96083.59</v>
      </c>
    </row>
    <row r="1240" spans="1:16">
      <c r="A1240" s="32" t="str">
        <f t="shared" si="32"/>
        <v>6379</v>
      </c>
      <c r="B1240" s="34">
        <v>63</v>
      </c>
      <c r="C1240" s="34">
        <v>79</v>
      </c>
      <c r="D1240" s="34"/>
      <c r="E1240" s="34">
        <v>20000</v>
      </c>
      <c r="F1240" s="34">
        <v>20000</v>
      </c>
      <c r="G1240" s="34">
        <v>900</v>
      </c>
      <c r="H1240" s="34">
        <v>52779.91</v>
      </c>
      <c r="I1240" s="34"/>
      <c r="J1240" s="34">
        <v>15009</v>
      </c>
      <c r="K1240" s="34">
        <v>158.24</v>
      </c>
      <c r="L1240" s="34">
        <v>24899.759999999998</v>
      </c>
      <c r="M1240" s="34">
        <v>395.6</v>
      </c>
      <c r="N1240" s="34">
        <v>62249.41</v>
      </c>
      <c r="O1240" s="34">
        <v>632.96</v>
      </c>
      <c r="P1240" s="34">
        <v>99599.05</v>
      </c>
    </row>
    <row r="1241" spans="1:16">
      <c r="A1241" s="32" t="str">
        <f t="shared" si="32"/>
        <v>6480</v>
      </c>
      <c r="B1241" s="35">
        <v>64</v>
      </c>
      <c r="C1241" s="35">
        <v>80</v>
      </c>
      <c r="D1241" s="35"/>
      <c r="E1241" s="35">
        <v>20000</v>
      </c>
      <c r="F1241" s="35">
        <v>20000</v>
      </c>
      <c r="G1241" s="35"/>
      <c r="H1241" s="35">
        <v>54363.3</v>
      </c>
      <c r="I1241" s="35">
        <v>15000</v>
      </c>
      <c r="J1241" s="35">
        <v>15000</v>
      </c>
      <c r="K1241" s="35">
        <v>150.09</v>
      </c>
      <c r="L1241" s="35">
        <v>25796.85</v>
      </c>
      <c r="M1241" s="35">
        <v>375.23</v>
      </c>
      <c r="N1241" s="35">
        <v>64492.12</v>
      </c>
      <c r="O1241" s="35">
        <v>600.36</v>
      </c>
      <c r="P1241" s="35">
        <v>103187.39</v>
      </c>
    </row>
    <row r="1242" spans="1:16" ht="54">
      <c r="B1242" s="33" t="s">
        <v>27</v>
      </c>
      <c r="C1242" s="33" t="s">
        <v>13</v>
      </c>
      <c r="D1242" s="33" t="s">
        <v>14</v>
      </c>
      <c r="E1242" s="33" t="s">
        <v>15</v>
      </c>
      <c r="F1242" s="33" t="s">
        <v>16</v>
      </c>
      <c r="G1242" s="33" t="s">
        <v>17</v>
      </c>
      <c r="H1242" s="33" t="s">
        <v>18</v>
      </c>
      <c r="I1242" s="33" t="s">
        <v>19</v>
      </c>
      <c r="J1242" s="33" t="s">
        <v>20</v>
      </c>
      <c r="K1242" s="33" t="s">
        <v>21</v>
      </c>
      <c r="L1242" s="33" t="s">
        <v>22</v>
      </c>
      <c r="M1242" s="33" t="s">
        <v>23</v>
      </c>
      <c r="N1242" s="33" t="s">
        <v>24</v>
      </c>
      <c r="O1242" s="33" t="s">
        <v>25</v>
      </c>
      <c r="P1242" s="33" t="s">
        <v>26</v>
      </c>
    </row>
    <row r="1243" spans="1:16">
      <c r="A1243" s="32" t="str">
        <f t="shared" ref="A1243:A1305" si="33">B1243&amp;C1243</f>
        <v>118</v>
      </c>
      <c r="B1243" s="34">
        <v>1</v>
      </c>
      <c r="C1243" s="34">
        <v>18</v>
      </c>
      <c r="D1243" s="34">
        <v>2007</v>
      </c>
      <c r="E1243" s="34">
        <v>2007</v>
      </c>
      <c r="F1243" s="34">
        <v>20000</v>
      </c>
      <c r="G1243" s="34"/>
      <c r="H1243" s="34"/>
      <c r="I1243" s="34"/>
      <c r="J1243" s="34">
        <v>903.15</v>
      </c>
      <c r="K1243" s="34">
        <v>11.04</v>
      </c>
      <c r="L1243" s="34">
        <v>11.04</v>
      </c>
      <c r="M1243" s="34">
        <v>27.6</v>
      </c>
      <c r="N1243" s="34">
        <v>27.6</v>
      </c>
      <c r="O1243" s="34">
        <v>44.15</v>
      </c>
      <c r="P1243" s="34">
        <v>44.15</v>
      </c>
    </row>
    <row r="1244" spans="1:16">
      <c r="A1244" s="32" t="str">
        <f t="shared" si="33"/>
        <v>219</v>
      </c>
      <c r="B1244" s="35">
        <v>2</v>
      </c>
      <c r="C1244" s="35">
        <v>19</v>
      </c>
      <c r="D1244" s="35">
        <v>2007</v>
      </c>
      <c r="E1244" s="35">
        <v>4014</v>
      </c>
      <c r="F1244" s="35">
        <v>20000</v>
      </c>
      <c r="G1244" s="35"/>
      <c r="H1244" s="35"/>
      <c r="I1244" s="35"/>
      <c r="J1244" s="35">
        <v>2455</v>
      </c>
      <c r="K1244" s="35">
        <v>26.23</v>
      </c>
      <c r="L1244" s="35">
        <v>37.6</v>
      </c>
      <c r="M1244" s="35">
        <v>65.58</v>
      </c>
      <c r="N1244" s="35">
        <v>94.01</v>
      </c>
      <c r="O1244" s="35">
        <v>104.93</v>
      </c>
      <c r="P1244" s="35">
        <v>150.41</v>
      </c>
    </row>
    <row r="1245" spans="1:16">
      <c r="A1245" s="32" t="str">
        <f t="shared" si="33"/>
        <v>320</v>
      </c>
      <c r="B1245" s="34">
        <v>3</v>
      </c>
      <c r="C1245" s="34">
        <v>20</v>
      </c>
      <c r="D1245" s="34">
        <v>2007</v>
      </c>
      <c r="E1245" s="34">
        <v>6021</v>
      </c>
      <c r="F1245" s="34">
        <v>20000</v>
      </c>
      <c r="G1245" s="34">
        <v>900</v>
      </c>
      <c r="H1245" s="34">
        <v>900</v>
      </c>
      <c r="I1245" s="34"/>
      <c r="J1245" s="34">
        <v>3115</v>
      </c>
      <c r="K1245" s="34">
        <v>41.73</v>
      </c>
      <c r="L1245" s="34">
        <v>80.459999999999994</v>
      </c>
      <c r="M1245" s="34">
        <v>104.33</v>
      </c>
      <c r="N1245" s="34">
        <v>201.16</v>
      </c>
      <c r="O1245" s="34">
        <v>166.93</v>
      </c>
      <c r="P1245" s="34">
        <v>321.85000000000002</v>
      </c>
    </row>
    <row r="1246" spans="1:16">
      <c r="A1246" s="32" t="str">
        <f t="shared" si="33"/>
        <v>421</v>
      </c>
      <c r="B1246" s="35">
        <v>4</v>
      </c>
      <c r="C1246" s="35">
        <v>21</v>
      </c>
      <c r="D1246" s="35">
        <v>2007</v>
      </c>
      <c r="E1246" s="35">
        <v>8028</v>
      </c>
      <c r="F1246" s="35">
        <v>20000</v>
      </c>
      <c r="G1246" s="35"/>
      <c r="H1246" s="35">
        <v>927</v>
      </c>
      <c r="I1246" s="35"/>
      <c r="J1246" s="35">
        <v>4995</v>
      </c>
      <c r="K1246" s="35">
        <v>52.17</v>
      </c>
      <c r="L1246" s="35">
        <v>135.04</v>
      </c>
      <c r="M1246" s="35">
        <v>130.41</v>
      </c>
      <c r="N1246" s="35">
        <v>337.6</v>
      </c>
      <c r="O1246" s="35">
        <v>208.66</v>
      </c>
      <c r="P1246" s="35">
        <v>540.16999999999996</v>
      </c>
    </row>
    <row r="1247" spans="1:16">
      <c r="A1247" s="32" t="str">
        <f t="shared" si="33"/>
        <v>522</v>
      </c>
      <c r="B1247" s="34">
        <v>5</v>
      </c>
      <c r="C1247" s="34">
        <v>22</v>
      </c>
      <c r="D1247" s="34">
        <v>2007</v>
      </c>
      <c r="E1247" s="34">
        <v>10035</v>
      </c>
      <c r="F1247" s="34">
        <v>20000</v>
      </c>
      <c r="G1247" s="34"/>
      <c r="H1247" s="34">
        <v>954.81</v>
      </c>
      <c r="I1247" s="34"/>
      <c r="J1247" s="34">
        <v>6951</v>
      </c>
      <c r="K1247" s="34">
        <v>71.8</v>
      </c>
      <c r="L1247" s="34">
        <v>210.89</v>
      </c>
      <c r="M1247" s="34">
        <v>179.49</v>
      </c>
      <c r="N1247" s="34">
        <v>527.22</v>
      </c>
      <c r="O1247" s="34">
        <v>287.18</v>
      </c>
      <c r="P1247" s="34">
        <v>843.55</v>
      </c>
    </row>
    <row r="1248" spans="1:16">
      <c r="A1248" s="32" t="str">
        <f t="shared" si="33"/>
        <v>623</v>
      </c>
      <c r="B1248" s="35">
        <v>6</v>
      </c>
      <c r="C1248" s="35">
        <v>23</v>
      </c>
      <c r="D1248" s="35">
        <v>2007</v>
      </c>
      <c r="E1248" s="35">
        <v>12042</v>
      </c>
      <c r="F1248" s="35">
        <v>20000</v>
      </c>
      <c r="G1248" s="35">
        <v>900</v>
      </c>
      <c r="H1248" s="35">
        <v>1883.45</v>
      </c>
      <c r="I1248" s="35"/>
      <c r="J1248" s="35">
        <v>8124</v>
      </c>
      <c r="K1248" s="35">
        <v>91.84</v>
      </c>
      <c r="L1248" s="35">
        <v>309.05</v>
      </c>
      <c r="M1248" s="35">
        <v>229.59</v>
      </c>
      <c r="N1248" s="35">
        <v>772.62</v>
      </c>
      <c r="O1248" s="35">
        <v>367.34</v>
      </c>
      <c r="P1248" s="35">
        <v>1236.2</v>
      </c>
    </row>
    <row r="1249" spans="1:16">
      <c r="A1249" s="32" t="str">
        <f t="shared" si="33"/>
        <v>724</v>
      </c>
      <c r="B1249" s="34">
        <v>7</v>
      </c>
      <c r="C1249" s="34">
        <v>24</v>
      </c>
      <c r="D1249" s="34">
        <v>2007</v>
      </c>
      <c r="E1249" s="34">
        <v>14049</v>
      </c>
      <c r="F1249" s="34">
        <v>20000</v>
      </c>
      <c r="G1249" s="34"/>
      <c r="H1249" s="34">
        <v>1939.96</v>
      </c>
      <c r="I1249" s="34"/>
      <c r="J1249" s="34">
        <v>10215</v>
      </c>
      <c r="K1249" s="34">
        <v>103.29</v>
      </c>
      <c r="L1249" s="34">
        <v>421.61</v>
      </c>
      <c r="M1249" s="34">
        <v>258.20999999999998</v>
      </c>
      <c r="N1249" s="34">
        <v>1054.02</v>
      </c>
      <c r="O1249" s="34">
        <v>413.14</v>
      </c>
      <c r="P1249" s="34">
        <v>1686.43</v>
      </c>
    </row>
    <row r="1250" spans="1:16">
      <c r="A1250" s="32" t="str">
        <f t="shared" si="33"/>
        <v>825</v>
      </c>
      <c r="B1250" s="35">
        <v>8</v>
      </c>
      <c r="C1250" s="35">
        <v>25</v>
      </c>
      <c r="D1250" s="35">
        <v>2007</v>
      </c>
      <c r="E1250" s="35">
        <v>16056</v>
      </c>
      <c r="F1250" s="35">
        <v>20000</v>
      </c>
      <c r="G1250" s="35"/>
      <c r="H1250" s="35">
        <v>1998.16</v>
      </c>
      <c r="I1250" s="35"/>
      <c r="J1250" s="35">
        <v>12389</v>
      </c>
      <c r="K1250" s="35">
        <v>123.98</v>
      </c>
      <c r="L1250" s="35">
        <v>558.23</v>
      </c>
      <c r="M1250" s="35">
        <v>309.94</v>
      </c>
      <c r="N1250" s="35">
        <v>1395.57</v>
      </c>
      <c r="O1250" s="35">
        <v>495.9</v>
      </c>
      <c r="P1250" s="35">
        <v>2232.92</v>
      </c>
    </row>
    <row r="1251" spans="1:16">
      <c r="A1251" s="32" t="str">
        <f t="shared" si="33"/>
        <v>926</v>
      </c>
      <c r="B1251" s="34">
        <v>9</v>
      </c>
      <c r="C1251" s="34">
        <v>26</v>
      </c>
      <c r="D1251" s="34">
        <v>2007</v>
      </c>
      <c r="E1251" s="34">
        <v>18063</v>
      </c>
      <c r="F1251" s="34">
        <v>20000</v>
      </c>
      <c r="G1251" s="34">
        <v>900</v>
      </c>
      <c r="H1251" s="34">
        <v>2958.1</v>
      </c>
      <c r="I1251" s="34"/>
      <c r="J1251" s="34">
        <v>13757</v>
      </c>
      <c r="K1251" s="34">
        <v>145.09</v>
      </c>
      <c r="L1251" s="34">
        <v>720.06</v>
      </c>
      <c r="M1251" s="34">
        <v>362.71</v>
      </c>
      <c r="N1251" s="34">
        <v>1800.15</v>
      </c>
      <c r="O1251" s="34">
        <v>580.34</v>
      </c>
      <c r="P1251" s="34">
        <v>2880.25</v>
      </c>
    </row>
    <row r="1252" spans="1:16">
      <c r="A1252" s="32" t="str">
        <f t="shared" si="33"/>
        <v>1027</v>
      </c>
      <c r="B1252" s="35">
        <v>10</v>
      </c>
      <c r="C1252" s="35">
        <v>27</v>
      </c>
      <c r="D1252" s="35">
        <v>2007</v>
      </c>
      <c r="E1252" s="35">
        <v>20070</v>
      </c>
      <c r="F1252" s="35">
        <v>20000</v>
      </c>
      <c r="G1252" s="35"/>
      <c r="H1252" s="35">
        <v>3046.84</v>
      </c>
      <c r="I1252" s="35"/>
      <c r="J1252" s="35">
        <v>16076</v>
      </c>
      <c r="K1252" s="35">
        <v>157.63</v>
      </c>
      <c r="L1252" s="35">
        <v>899.29</v>
      </c>
      <c r="M1252" s="35">
        <v>394.06</v>
      </c>
      <c r="N1252" s="35">
        <v>2248.2199999999998</v>
      </c>
      <c r="O1252" s="35">
        <v>630.5</v>
      </c>
      <c r="P1252" s="35">
        <v>3597.15</v>
      </c>
    </row>
    <row r="1253" spans="1:16">
      <c r="A1253" s="32" t="str">
        <f t="shared" si="33"/>
        <v>1128</v>
      </c>
      <c r="B1253" s="34">
        <v>11</v>
      </c>
      <c r="C1253" s="34">
        <v>28</v>
      </c>
      <c r="D1253" s="34"/>
      <c r="E1253" s="34">
        <v>20070</v>
      </c>
      <c r="F1253" s="34">
        <v>20000</v>
      </c>
      <c r="G1253" s="34"/>
      <c r="H1253" s="34">
        <v>3138.25</v>
      </c>
      <c r="I1253" s="34"/>
      <c r="J1253" s="34">
        <v>16395</v>
      </c>
      <c r="K1253" s="34">
        <v>160.76</v>
      </c>
      <c r="L1253" s="34">
        <v>1087.03</v>
      </c>
      <c r="M1253" s="34">
        <v>401.9</v>
      </c>
      <c r="N1253" s="34">
        <v>2717.57</v>
      </c>
      <c r="O1253" s="34">
        <v>643.04</v>
      </c>
      <c r="P1253" s="34">
        <v>4348.1099999999997</v>
      </c>
    </row>
    <row r="1254" spans="1:16">
      <c r="A1254" s="32" t="str">
        <f t="shared" si="33"/>
        <v>1229</v>
      </c>
      <c r="B1254" s="35">
        <v>12</v>
      </c>
      <c r="C1254" s="35">
        <v>29</v>
      </c>
      <c r="D1254" s="35"/>
      <c r="E1254" s="35">
        <v>20070</v>
      </c>
      <c r="F1254" s="35">
        <v>20000</v>
      </c>
      <c r="G1254" s="35">
        <v>900</v>
      </c>
      <c r="H1254" s="35">
        <v>4132.3999999999996</v>
      </c>
      <c r="I1254" s="35"/>
      <c r="J1254" s="35">
        <v>15821</v>
      </c>
      <c r="K1254" s="35">
        <v>163.95</v>
      </c>
      <c r="L1254" s="35">
        <v>1283.5899999999999</v>
      </c>
      <c r="M1254" s="35">
        <v>409.88</v>
      </c>
      <c r="N1254" s="35">
        <v>3208.97</v>
      </c>
      <c r="O1254" s="35">
        <v>655.8</v>
      </c>
      <c r="P1254" s="35">
        <v>5134.3500000000004</v>
      </c>
    </row>
    <row r="1255" spans="1:16">
      <c r="A1255" s="32" t="str">
        <f t="shared" si="33"/>
        <v>1330</v>
      </c>
      <c r="B1255" s="34">
        <v>13</v>
      </c>
      <c r="C1255" s="34">
        <v>30</v>
      </c>
      <c r="D1255" s="34"/>
      <c r="E1255" s="34">
        <v>20070</v>
      </c>
      <c r="F1255" s="34">
        <v>20000</v>
      </c>
      <c r="G1255" s="34"/>
      <c r="H1255" s="34">
        <v>4256.37</v>
      </c>
      <c r="I1255" s="34"/>
      <c r="J1255" s="34">
        <v>16136</v>
      </c>
      <c r="K1255" s="34">
        <v>158.21</v>
      </c>
      <c r="L1255" s="34">
        <v>1480.31</v>
      </c>
      <c r="M1255" s="34">
        <v>395.53</v>
      </c>
      <c r="N1255" s="34">
        <v>3700.76</v>
      </c>
      <c r="O1255" s="34">
        <v>632.84</v>
      </c>
      <c r="P1255" s="34">
        <v>5921.22</v>
      </c>
    </row>
    <row r="1256" spans="1:16">
      <c r="A1256" s="32" t="str">
        <f t="shared" si="33"/>
        <v>1431</v>
      </c>
      <c r="B1256" s="35">
        <v>14</v>
      </c>
      <c r="C1256" s="35">
        <v>31</v>
      </c>
      <c r="D1256" s="35"/>
      <c r="E1256" s="35">
        <v>20070</v>
      </c>
      <c r="F1256" s="35">
        <v>20000</v>
      </c>
      <c r="G1256" s="35"/>
      <c r="H1256" s="35">
        <v>4384.0600000000004</v>
      </c>
      <c r="I1256" s="35"/>
      <c r="J1256" s="35">
        <v>16456</v>
      </c>
      <c r="K1256" s="35">
        <v>161.36000000000001</v>
      </c>
      <c r="L1256" s="35">
        <v>1686.07</v>
      </c>
      <c r="M1256" s="35">
        <v>403.4</v>
      </c>
      <c r="N1256" s="35">
        <v>4215.1899999999996</v>
      </c>
      <c r="O1256" s="35">
        <v>645.44000000000005</v>
      </c>
      <c r="P1256" s="35">
        <v>6744.3</v>
      </c>
    </row>
    <row r="1257" spans="1:16">
      <c r="A1257" s="32" t="str">
        <f t="shared" si="33"/>
        <v>1532</v>
      </c>
      <c r="B1257" s="34">
        <v>15</v>
      </c>
      <c r="C1257" s="34">
        <v>32</v>
      </c>
      <c r="D1257" s="34"/>
      <c r="E1257" s="34">
        <v>20070</v>
      </c>
      <c r="F1257" s="34">
        <v>20000</v>
      </c>
      <c r="G1257" s="34">
        <v>900</v>
      </c>
      <c r="H1257" s="34">
        <v>5415.58</v>
      </c>
      <c r="I1257" s="34"/>
      <c r="J1257" s="34">
        <v>15883</v>
      </c>
      <c r="K1257" s="34">
        <v>164.56</v>
      </c>
      <c r="L1257" s="34">
        <v>1901.22</v>
      </c>
      <c r="M1257" s="34">
        <v>411.4</v>
      </c>
      <c r="N1257" s="34">
        <v>4753.04</v>
      </c>
      <c r="O1257" s="34">
        <v>658.24</v>
      </c>
      <c r="P1257" s="34">
        <v>7604.87</v>
      </c>
    </row>
    <row r="1258" spans="1:16">
      <c r="A1258" s="32" t="str">
        <f t="shared" si="33"/>
        <v>1633</v>
      </c>
      <c r="B1258" s="35">
        <v>16</v>
      </c>
      <c r="C1258" s="35">
        <v>33</v>
      </c>
      <c r="D1258" s="35"/>
      <c r="E1258" s="35">
        <v>20070</v>
      </c>
      <c r="F1258" s="35">
        <v>20000</v>
      </c>
      <c r="G1258" s="35"/>
      <c r="H1258" s="35">
        <v>5578.05</v>
      </c>
      <c r="I1258" s="35"/>
      <c r="J1258" s="35">
        <v>16198</v>
      </c>
      <c r="K1258" s="35">
        <v>158.83000000000001</v>
      </c>
      <c r="L1258" s="35">
        <v>2117.08</v>
      </c>
      <c r="M1258" s="35">
        <v>397.08</v>
      </c>
      <c r="N1258" s="35">
        <v>5292.71</v>
      </c>
      <c r="O1258" s="35">
        <v>635.32000000000005</v>
      </c>
      <c r="P1258" s="35">
        <v>8468.33</v>
      </c>
    </row>
    <row r="1259" spans="1:16">
      <c r="A1259" s="32" t="str">
        <f t="shared" si="33"/>
        <v>1734</v>
      </c>
      <c r="B1259" s="34">
        <v>17</v>
      </c>
      <c r="C1259" s="34">
        <v>34</v>
      </c>
      <c r="D1259" s="34"/>
      <c r="E1259" s="34">
        <v>20070</v>
      </c>
      <c r="F1259" s="34">
        <v>20000</v>
      </c>
      <c r="G1259" s="34"/>
      <c r="H1259" s="34">
        <v>5745.39</v>
      </c>
      <c r="I1259" s="34"/>
      <c r="J1259" s="34">
        <v>16520</v>
      </c>
      <c r="K1259" s="34">
        <v>161.97999999999999</v>
      </c>
      <c r="L1259" s="34">
        <v>2342.58</v>
      </c>
      <c r="M1259" s="34">
        <v>404.95</v>
      </c>
      <c r="N1259" s="34">
        <v>5856.44</v>
      </c>
      <c r="O1259" s="34">
        <v>647.91999999999996</v>
      </c>
      <c r="P1259" s="34">
        <v>9370.2999999999993</v>
      </c>
    </row>
    <row r="1260" spans="1:16">
      <c r="A1260" s="32" t="str">
        <f t="shared" si="33"/>
        <v>1835</v>
      </c>
      <c r="B1260" s="35">
        <v>18</v>
      </c>
      <c r="C1260" s="35">
        <v>35</v>
      </c>
      <c r="D1260" s="35"/>
      <c r="E1260" s="35">
        <v>20070</v>
      </c>
      <c r="F1260" s="35">
        <v>20000</v>
      </c>
      <c r="G1260" s="35">
        <v>900</v>
      </c>
      <c r="H1260" s="35">
        <v>6817.75</v>
      </c>
      <c r="I1260" s="35"/>
      <c r="J1260" s="35">
        <v>15948</v>
      </c>
      <c r="K1260" s="35">
        <v>165.2</v>
      </c>
      <c r="L1260" s="35">
        <v>2578.0500000000002</v>
      </c>
      <c r="M1260" s="35">
        <v>413</v>
      </c>
      <c r="N1260" s="35">
        <v>6445.13</v>
      </c>
      <c r="O1260" s="35">
        <v>660.8</v>
      </c>
      <c r="P1260" s="35">
        <v>10312.209999999999</v>
      </c>
    </row>
    <row r="1261" spans="1:16">
      <c r="A1261" s="32" t="str">
        <f t="shared" si="33"/>
        <v>1936</v>
      </c>
      <c r="B1261" s="34">
        <v>19</v>
      </c>
      <c r="C1261" s="34">
        <v>36</v>
      </c>
      <c r="D1261" s="34"/>
      <c r="E1261" s="34">
        <v>20070</v>
      </c>
      <c r="F1261" s="34">
        <v>20000</v>
      </c>
      <c r="G1261" s="34"/>
      <c r="H1261" s="34">
        <v>7022.29</v>
      </c>
      <c r="I1261" s="34"/>
      <c r="J1261" s="34">
        <v>16264</v>
      </c>
      <c r="K1261" s="34">
        <v>159.47999999999999</v>
      </c>
      <c r="L1261" s="34">
        <v>2814.88</v>
      </c>
      <c r="M1261" s="34">
        <v>398.7</v>
      </c>
      <c r="N1261" s="34">
        <v>7037.19</v>
      </c>
      <c r="O1261" s="34">
        <v>637.91999999999996</v>
      </c>
      <c r="P1261" s="34">
        <v>11259.5</v>
      </c>
    </row>
    <row r="1262" spans="1:16">
      <c r="A1262" s="32" t="str">
        <f t="shared" si="33"/>
        <v>2037</v>
      </c>
      <c r="B1262" s="35">
        <v>20</v>
      </c>
      <c r="C1262" s="35">
        <v>37</v>
      </c>
      <c r="D1262" s="35"/>
      <c r="E1262" s="35">
        <v>20070</v>
      </c>
      <c r="F1262" s="35">
        <v>20000</v>
      </c>
      <c r="G1262" s="35"/>
      <c r="H1262" s="35">
        <v>7232.95</v>
      </c>
      <c r="I1262" s="35"/>
      <c r="J1262" s="35">
        <v>16586</v>
      </c>
      <c r="K1262" s="35">
        <v>162.63999999999999</v>
      </c>
      <c r="L1262" s="35">
        <v>3061.96</v>
      </c>
      <c r="M1262" s="35">
        <v>406.6</v>
      </c>
      <c r="N1262" s="35">
        <v>7654.9</v>
      </c>
      <c r="O1262" s="35">
        <v>650.55999999999995</v>
      </c>
      <c r="P1262" s="35">
        <v>12247.85</v>
      </c>
    </row>
    <row r="1263" spans="1:16">
      <c r="A1263" s="32" t="str">
        <f t="shared" si="33"/>
        <v>2138</v>
      </c>
      <c r="B1263" s="34">
        <v>21</v>
      </c>
      <c r="C1263" s="34">
        <v>38</v>
      </c>
      <c r="D1263" s="34"/>
      <c r="E1263" s="34">
        <v>20070</v>
      </c>
      <c r="F1263" s="34">
        <v>20000</v>
      </c>
      <c r="G1263" s="34">
        <v>900</v>
      </c>
      <c r="H1263" s="34">
        <v>8349.94</v>
      </c>
      <c r="I1263" s="34"/>
      <c r="J1263" s="34">
        <v>16015</v>
      </c>
      <c r="K1263" s="34">
        <v>165.86</v>
      </c>
      <c r="L1263" s="34">
        <v>3319.68</v>
      </c>
      <c r="M1263" s="34">
        <v>414.65</v>
      </c>
      <c r="N1263" s="34">
        <v>8299.2000000000007</v>
      </c>
      <c r="O1263" s="34">
        <v>663.44</v>
      </c>
      <c r="P1263" s="34">
        <v>13278.72</v>
      </c>
    </row>
    <row r="1264" spans="1:16">
      <c r="A1264" s="32" t="str">
        <f t="shared" si="33"/>
        <v>2239</v>
      </c>
      <c r="B1264" s="35">
        <v>22</v>
      </c>
      <c r="C1264" s="35">
        <v>39</v>
      </c>
      <c r="D1264" s="35"/>
      <c r="E1264" s="35">
        <v>20070</v>
      </c>
      <c r="F1264" s="35">
        <v>20000</v>
      </c>
      <c r="G1264" s="35"/>
      <c r="H1264" s="35">
        <v>8600.44</v>
      </c>
      <c r="I1264" s="35"/>
      <c r="J1264" s="35">
        <v>16331</v>
      </c>
      <c r="K1264" s="35">
        <v>160.15</v>
      </c>
      <c r="L1264" s="35">
        <v>3579.42</v>
      </c>
      <c r="M1264" s="35">
        <v>400.38</v>
      </c>
      <c r="N1264" s="35">
        <v>8948.5499999999993</v>
      </c>
      <c r="O1264" s="35">
        <v>640.6</v>
      </c>
      <c r="P1264" s="35">
        <v>14317.68</v>
      </c>
    </row>
    <row r="1265" spans="1:16">
      <c r="A1265" s="32" t="str">
        <f t="shared" si="33"/>
        <v>2340</v>
      </c>
      <c r="B1265" s="34">
        <v>23</v>
      </c>
      <c r="C1265" s="34">
        <v>40</v>
      </c>
      <c r="D1265" s="34"/>
      <c r="E1265" s="34">
        <v>20070</v>
      </c>
      <c r="F1265" s="34">
        <v>20000</v>
      </c>
      <c r="G1265" s="34"/>
      <c r="H1265" s="34">
        <v>8858.4500000000007</v>
      </c>
      <c r="I1265" s="34"/>
      <c r="J1265" s="34">
        <v>16654</v>
      </c>
      <c r="K1265" s="34">
        <v>163.31</v>
      </c>
      <c r="L1265" s="34">
        <v>3850.11</v>
      </c>
      <c r="M1265" s="34">
        <v>408.28</v>
      </c>
      <c r="N1265" s="34">
        <v>9625.2800000000007</v>
      </c>
      <c r="O1265" s="34">
        <v>653.24</v>
      </c>
      <c r="P1265" s="34">
        <v>15400.45</v>
      </c>
    </row>
    <row r="1266" spans="1:16">
      <c r="A1266" s="32" t="str">
        <f t="shared" si="33"/>
        <v>2441</v>
      </c>
      <c r="B1266" s="35">
        <v>24</v>
      </c>
      <c r="C1266" s="35">
        <v>41</v>
      </c>
      <c r="D1266" s="35"/>
      <c r="E1266" s="35">
        <v>20070</v>
      </c>
      <c r="F1266" s="35">
        <v>20000</v>
      </c>
      <c r="G1266" s="35">
        <v>900</v>
      </c>
      <c r="H1266" s="35">
        <v>10024.209999999999</v>
      </c>
      <c r="I1266" s="35"/>
      <c r="J1266" s="35">
        <v>16083</v>
      </c>
      <c r="K1266" s="35">
        <v>166.54</v>
      </c>
      <c r="L1266" s="35">
        <v>4132.16</v>
      </c>
      <c r="M1266" s="35">
        <v>416.35</v>
      </c>
      <c r="N1266" s="35">
        <v>10330.39</v>
      </c>
      <c r="O1266" s="35">
        <v>666.16</v>
      </c>
      <c r="P1266" s="35">
        <v>16528.63</v>
      </c>
    </row>
    <row r="1267" spans="1:16">
      <c r="A1267" s="32" t="str">
        <f t="shared" si="33"/>
        <v>2542</v>
      </c>
      <c r="B1267" s="34">
        <v>25</v>
      </c>
      <c r="C1267" s="34">
        <v>42</v>
      </c>
      <c r="D1267" s="34"/>
      <c r="E1267" s="34">
        <v>20070</v>
      </c>
      <c r="F1267" s="34">
        <v>20000</v>
      </c>
      <c r="G1267" s="34"/>
      <c r="H1267" s="34">
        <v>10324.93</v>
      </c>
      <c r="I1267" s="34"/>
      <c r="J1267" s="34">
        <v>16400</v>
      </c>
      <c r="K1267" s="34">
        <v>160.83000000000001</v>
      </c>
      <c r="L1267" s="34">
        <v>4416.95</v>
      </c>
      <c r="M1267" s="34">
        <v>402.08</v>
      </c>
      <c r="N1267" s="34">
        <v>11042.38</v>
      </c>
      <c r="O1267" s="34">
        <v>643.32000000000005</v>
      </c>
      <c r="P1267" s="34">
        <v>17667.810000000001</v>
      </c>
    </row>
    <row r="1268" spans="1:16">
      <c r="A1268" s="32" t="str">
        <f t="shared" si="33"/>
        <v>2643</v>
      </c>
      <c r="B1268" s="35">
        <v>26</v>
      </c>
      <c r="C1268" s="35">
        <v>43</v>
      </c>
      <c r="D1268" s="35"/>
      <c r="E1268" s="35">
        <v>20070</v>
      </c>
      <c r="F1268" s="35">
        <v>20000</v>
      </c>
      <c r="G1268" s="35"/>
      <c r="H1268" s="35">
        <v>10634.68</v>
      </c>
      <c r="I1268" s="35"/>
      <c r="J1268" s="35">
        <v>16723</v>
      </c>
      <c r="K1268" s="35">
        <v>164</v>
      </c>
      <c r="L1268" s="35">
        <v>4713.46</v>
      </c>
      <c r="M1268" s="35">
        <v>410</v>
      </c>
      <c r="N1268" s="35">
        <v>11783.65</v>
      </c>
      <c r="O1268" s="35">
        <v>656</v>
      </c>
      <c r="P1268" s="35">
        <v>18853.84</v>
      </c>
    </row>
    <row r="1269" spans="1:16">
      <c r="A1269" s="32" t="str">
        <f t="shared" si="33"/>
        <v>2744</v>
      </c>
      <c r="B1269" s="34">
        <v>27</v>
      </c>
      <c r="C1269" s="34">
        <v>44</v>
      </c>
      <c r="D1269" s="34"/>
      <c r="E1269" s="34">
        <v>20070</v>
      </c>
      <c r="F1269" s="34">
        <v>20000</v>
      </c>
      <c r="G1269" s="34">
        <v>900</v>
      </c>
      <c r="H1269" s="34">
        <v>11853.72</v>
      </c>
      <c r="I1269" s="34"/>
      <c r="J1269" s="34">
        <v>16152</v>
      </c>
      <c r="K1269" s="34">
        <v>167.23</v>
      </c>
      <c r="L1269" s="34">
        <v>5022.09</v>
      </c>
      <c r="M1269" s="34">
        <v>418.08</v>
      </c>
      <c r="N1269" s="34">
        <v>12555.23</v>
      </c>
      <c r="O1269" s="34">
        <v>668.92</v>
      </c>
      <c r="P1269" s="34">
        <v>20088.37</v>
      </c>
    </row>
    <row r="1270" spans="1:16">
      <c r="A1270" s="32" t="str">
        <f t="shared" si="33"/>
        <v>2845</v>
      </c>
      <c r="B1270" s="35">
        <v>28</v>
      </c>
      <c r="C1270" s="35">
        <v>45</v>
      </c>
      <c r="D1270" s="35"/>
      <c r="E1270" s="35">
        <v>20070</v>
      </c>
      <c r="F1270" s="35">
        <v>20000</v>
      </c>
      <c r="G1270" s="35"/>
      <c r="H1270" s="35">
        <v>12209.33</v>
      </c>
      <c r="I1270" s="35"/>
      <c r="J1270" s="35">
        <v>16468</v>
      </c>
      <c r="K1270" s="35">
        <v>161.52000000000001</v>
      </c>
      <c r="L1270" s="35">
        <v>5334.28</v>
      </c>
      <c r="M1270" s="35">
        <v>403.8</v>
      </c>
      <c r="N1270" s="35">
        <v>13335.69</v>
      </c>
      <c r="O1270" s="35">
        <v>646.08000000000004</v>
      </c>
      <c r="P1270" s="35">
        <v>21337.11</v>
      </c>
    </row>
    <row r="1271" spans="1:16">
      <c r="A1271" s="32" t="str">
        <f t="shared" si="33"/>
        <v>2946</v>
      </c>
      <c r="B1271" s="34">
        <v>29</v>
      </c>
      <c r="C1271" s="34">
        <v>46</v>
      </c>
      <c r="D1271" s="34"/>
      <c r="E1271" s="34">
        <v>20070</v>
      </c>
      <c r="F1271" s="34">
        <v>20000</v>
      </c>
      <c r="G1271" s="34"/>
      <c r="H1271" s="34">
        <v>12575.61</v>
      </c>
      <c r="I1271" s="34"/>
      <c r="J1271" s="34">
        <v>16791</v>
      </c>
      <c r="K1271" s="34">
        <v>164.68</v>
      </c>
      <c r="L1271" s="34">
        <v>5658.98</v>
      </c>
      <c r="M1271" s="34">
        <v>411.7</v>
      </c>
      <c r="N1271" s="34">
        <v>14147.46</v>
      </c>
      <c r="O1271" s="34">
        <v>658.72</v>
      </c>
      <c r="P1271" s="34">
        <v>22635.94</v>
      </c>
    </row>
    <row r="1272" spans="1:16">
      <c r="A1272" s="32" t="str">
        <f t="shared" si="33"/>
        <v>3047</v>
      </c>
      <c r="B1272" s="35">
        <v>30</v>
      </c>
      <c r="C1272" s="35">
        <v>47</v>
      </c>
      <c r="D1272" s="35"/>
      <c r="E1272" s="35">
        <v>20070</v>
      </c>
      <c r="F1272" s="35">
        <v>20000</v>
      </c>
      <c r="G1272" s="35">
        <v>900</v>
      </c>
      <c r="H1272" s="35">
        <v>13852.88</v>
      </c>
      <c r="I1272" s="35"/>
      <c r="J1272" s="35">
        <v>16220</v>
      </c>
      <c r="K1272" s="35">
        <v>167.91</v>
      </c>
      <c r="L1272" s="35">
        <v>5996.66</v>
      </c>
      <c r="M1272" s="35">
        <v>419.78</v>
      </c>
      <c r="N1272" s="35">
        <v>14991.66</v>
      </c>
      <c r="O1272" s="35">
        <v>671.64</v>
      </c>
      <c r="P1272" s="35">
        <v>23986.66</v>
      </c>
    </row>
    <row r="1273" spans="1:16">
      <c r="A1273" s="32" t="str">
        <f t="shared" si="33"/>
        <v>3148</v>
      </c>
      <c r="B1273" s="34">
        <v>31</v>
      </c>
      <c r="C1273" s="34">
        <v>48</v>
      </c>
      <c r="D1273" s="34"/>
      <c r="E1273" s="34">
        <v>20070</v>
      </c>
      <c r="F1273" s="34">
        <v>20000</v>
      </c>
      <c r="G1273" s="34"/>
      <c r="H1273" s="34">
        <v>14268.47</v>
      </c>
      <c r="I1273" s="34"/>
      <c r="J1273" s="34">
        <v>16536</v>
      </c>
      <c r="K1273" s="34">
        <v>162.19999999999999</v>
      </c>
      <c r="L1273" s="34">
        <v>6338.76</v>
      </c>
      <c r="M1273" s="34">
        <v>405.5</v>
      </c>
      <c r="N1273" s="34">
        <v>15846.91</v>
      </c>
      <c r="O1273" s="34">
        <v>648.79999999999995</v>
      </c>
      <c r="P1273" s="34">
        <v>25355.06</v>
      </c>
    </row>
    <row r="1274" spans="1:16">
      <c r="A1274" s="32" t="str">
        <f t="shared" si="33"/>
        <v>3249</v>
      </c>
      <c r="B1274" s="35">
        <v>32</v>
      </c>
      <c r="C1274" s="35">
        <v>49</v>
      </c>
      <c r="D1274" s="35"/>
      <c r="E1274" s="35">
        <v>20070</v>
      </c>
      <c r="F1274" s="35">
        <v>20000</v>
      </c>
      <c r="G1274" s="35"/>
      <c r="H1274" s="35">
        <v>14696.52</v>
      </c>
      <c r="I1274" s="35"/>
      <c r="J1274" s="35">
        <v>16857</v>
      </c>
      <c r="K1274" s="35">
        <v>165.36</v>
      </c>
      <c r="L1274" s="35">
        <v>6694.29</v>
      </c>
      <c r="M1274" s="35">
        <v>413.4</v>
      </c>
      <c r="N1274" s="35">
        <v>16735.72</v>
      </c>
      <c r="O1274" s="35">
        <v>661.44</v>
      </c>
      <c r="P1274" s="35">
        <v>26777.15</v>
      </c>
    </row>
    <row r="1275" spans="1:16">
      <c r="A1275" s="32" t="str">
        <f t="shared" si="33"/>
        <v>3350</v>
      </c>
      <c r="B1275" s="34">
        <v>33</v>
      </c>
      <c r="C1275" s="34">
        <v>50</v>
      </c>
      <c r="D1275" s="34"/>
      <c r="E1275" s="34">
        <v>20070</v>
      </c>
      <c r="F1275" s="34">
        <v>20000</v>
      </c>
      <c r="G1275" s="34">
        <v>900</v>
      </c>
      <c r="H1275" s="34">
        <v>16037.42</v>
      </c>
      <c r="I1275" s="34"/>
      <c r="J1275" s="34">
        <v>16286</v>
      </c>
      <c r="K1275" s="34">
        <v>168.57</v>
      </c>
      <c r="L1275" s="34">
        <v>7063.69</v>
      </c>
      <c r="M1275" s="34">
        <v>421.43</v>
      </c>
      <c r="N1275" s="34">
        <v>17659.21</v>
      </c>
      <c r="O1275" s="34">
        <v>674.28</v>
      </c>
      <c r="P1275" s="34">
        <v>28254.74</v>
      </c>
    </row>
    <row r="1276" spans="1:16">
      <c r="A1276" s="32" t="str">
        <f t="shared" si="33"/>
        <v>3451</v>
      </c>
      <c r="B1276" s="35">
        <v>34</v>
      </c>
      <c r="C1276" s="35">
        <v>51</v>
      </c>
      <c r="D1276" s="35"/>
      <c r="E1276" s="35">
        <v>20070</v>
      </c>
      <c r="F1276" s="35">
        <v>20000</v>
      </c>
      <c r="G1276" s="35"/>
      <c r="H1276" s="35">
        <v>16518.54</v>
      </c>
      <c r="I1276" s="35"/>
      <c r="J1276" s="35">
        <v>16600</v>
      </c>
      <c r="K1276" s="35">
        <v>162.86000000000001</v>
      </c>
      <c r="L1276" s="35">
        <v>7438.46</v>
      </c>
      <c r="M1276" s="35">
        <v>407.15</v>
      </c>
      <c r="N1276" s="35">
        <v>18596.14</v>
      </c>
      <c r="O1276" s="35">
        <v>651.44000000000005</v>
      </c>
      <c r="P1276" s="35">
        <v>29753.83</v>
      </c>
    </row>
    <row r="1277" spans="1:16">
      <c r="A1277" s="32" t="str">
        <f t="shared" si="33"/>
        <v>3552</v>
      </c>
      <c r="B1277" s="34">
        <v>35</v>
      </c>
      <c r="C1277" s="34">
        <v>52</v>
      </c>
      <c r="D1277" s="34"/>
      <c r="E1277" s="34">
        <v>20070</v>
      </c>
      <c r="F1277" s="34">
        <v>20000</v>
      </c>
      <c r="G1277" s="34"/>
      <c r="H1277" s="34">
        <v>17014.099999999999</v>
      </c>
      <c r="I1277" s="34"/>
      <c r="J1277" s="34">
        <v>16920</v>
      </c>
      <c r="K1277" s="34">
        <v>166</v>
      </c>
      <c r="L1277" s="34">
        <v>7827.61</v>
      </c>
      <c r="M1277" s="34">
        <v>415</v>
      </c>
      <c r="N1277" s="34">
        <v>19569.02</v>
      </c>
      <c r="O1277" s="34">
        <v>664</v>
      </c>
      <c r="P1277" s="34">
        <v>31310.44</v>
      </c>
    </row>
    <row r="1278" spans="1:16">
      <c r="A1278" s="32" t="str">
        <f t="shared" si="33"/>
        <v>3653</v>
      </c>
      <c r="B1278" s="35">
        <v>36</v>
      </c>
      <c r="C1278" s="35">
        <v>53</v>
      </c>
      <c r="D1278" s="35"/>
      <c r="E1278" s="35">
        <v>20070</v>
      </c>
      <c r="F1278" s="35">
        <v>20000</v>
      </c>
      <c r="G1278" s="35">
        <v>900</v>
      </c>
      <c r="H1278" s="35">
        <v>18424.52</v>
      </c>
      <c r="I1278" s="35"/>
      <c r="J1278" s="35">
        <v>16346</v>
      </c>
      <c r="K1278" s="35">
        <v>169.2</v>
      </c>
      <c r="L1278" s="35">
        <v>8231.64</v>
      </c>
      <c r="M1278" s="35">
        <v>423</v>
      </c>
      <c r="N1278" s="35">
        <v>20579.099999999999</v>
      </c>
      <c r="O1278" s="35">
        <v>676.8</v>
      </c>
      <c r="P1278" s="35">
        <v>32926.550000000003</v>
      </c>
    </row>
    <row r="1279" spans="1:16">
      <c r="A1279" s="32" t="str">
        <f t="shared" si="33"/>
        <v>3754</v>
      </c>
      <c r="B1279" s="34">
        <v>37</v>
      </c>
      <c r="C1279" s="34">
        <v>54</v>
      </c>
      <c r="D1279" s="34"/>
      <c r="E1279" s="34">
        <v>20070</v>
      </c>
      <c r="F1279" s="34">
        <v>20000</v>
      </c>
      <c r="G1279" s="34"/>
      <c r="H1279" s="34">
        <v>18977.259999999998</v>
      </c>
      <c r="I1279" s="34"/>
      <c r="J1279" s="34">
        <v>16657</v>
      </c>
      <c r="K1279" s="34">
        <v>163.46</v>
      </c>
      <c r="L1279" s="34">
        <v>8642.0499999999993</v>
      </c>
      <c r="M1279" s="34">
        <v>408.65</v>
      </c>
      <c r="N1279" s="34">
        <v>21605.119999999999</v>
      </c>
      <c r="O1279" s="34">
        <v>653.84</v>
      </c>
      <c r="P1279" s="34">
        <v>34568.19</v>
      </c>
    </row>
    <row r="1280" spans="1:16">
      <c r="A1280" s="32" t="str">
        <f t="shared" si="33"/>
        <v>3855</v>
      </c>
      <c r="B1280" s="35">
        <v>38</v>
      </c>
      <c r="C1280" s="35">
        <v>55</v>
      </c>
      <c r="D1280" s="35"/>
      <c r="E1280" s="35">
        <v>20070</v>
      </c>
      <c r="F1280" s="35">
        <v>20000</v>
      </c>
      <c r="G1280" s="35"/>
      <c r="H1280" s="35">
        <v>19546.57</v>
      </c>
      <c r="I1280" s="35"/>
      <c r="J1280" s="35">
        <v>16975</v>
      </c>
      <c r="K1280" s="35">
        <v>166.57</v>
      </c>
      <c r="L1280" s="35">
        <v>9067.8799999999992</v>
      </c>
      <c r="M1280" s="35">
        <v>416.43</v>
      </c>
      <c r="N1280" s="35">
        <v>22669.7</v>
      </c>
      <c r="O1280" s="35">
        <v>666.28</v>
      </c>
      <c r="P1280" s="35">
        <v>36271.519999999997</v>
      </c>
    </row>
    <row r="1281" spans="1:16">
      <c r="A1281" s="32" t="str">
        <f t="shared" si="33"/>
        <v>3956</v>
      </c>
      <c r="B1281" s="34">
        <v>39</v>
      </c>
      <c r="C1281" s="34">
        <v>56</v>
      </c>
      <c r="D1281" s="34"/>
      <c r="E1281" s="34">
        <v>20070</v>
      </c>
      <c r="F1281" s="34">
        <v>20000</v>
      </c>
      <c r="G1281" s="34">
        <v>900</v>
      </c>
      <c r="H1281" s="34">
        <v>21032.97</v>
      </c>
      <c r="I1281" s="34"/>
      <c r="J1281" s="34">
        <v>16398</v>
      </c>
      <c r="K1281" s="34">
        <v>169.75</v>
      </c>
      <c r="L1281" s="34">
        <v>9509.67</v>
      </c>
      <c r="M1281" s="34">
        <v>424.38</v>
      </c>
      <c r="N1281" s="34">
        <v>23774.16</v>
      </c>
      <c r="O1281" s="34">
        <v>679</v>
      </c>
      <c r="P1281" s="34">
        <v>38038.660000000003</v>
      </c>
    </row>
    <row r="1282" spans="1:16">
      <c r="A1282" s="32" t="str">
        <f t="shared" si="33"/>
        <v>4057</v>
      </c>
      <c r="B1282" s="35">
        <v>40</v>
      </c>
      <c r="C1282" s="35">
        <v>57</v>
      </c>
      <c r="D1282" s="35"/>
      <c r="E1282" s="35">
        <v>20070</v>
      </c>
      <c r="F1282" s="35">
        <v>20000</v>
      </c>
      <c r="G1282" s="35"/>
      <c r="H1282" s="35">
        <v>21663.96</v>
      </c>
      <c r="I1282" s="35"/>
      <c r="J1282" s="35">
        <v>16705</v>
      </c>
      <c r="K1282" s="35">
        <v>163.98</v>
      </c>
      <c r="L1282" s="35">
        <v>9958.94</v>
      </c>
      <c r="M1282" s="35">
        <v>409.95</v>
      </c>
      <c r="N1282" s="35">
        <v>24897.34</v>
      </c>
      <c r="O1282" s="35">
        <v>655.92</v>
      </c>
      <c r="P1282" s="35">
        <v>39835.74</v>
      </c>
    </row>
    <row r="1283" spans="1:16">
      <c r="A1283" s="32" t="str">
        <f t="shared" si="33"/>
        <v>4158</v>
      </c>
      <c r="B1283" s="34">
        <v>41</v>
      </c>
      <c r="C1283" s="34">
        <v>58</v>
      </c>
      <c r="D1283" s="34"/>
      <c r="E1283" s="34">
        <v>20070</v>
      </c>
      <c r="F1283" s="34">
        <v>20000</v>
      </c>
      <c r="G1283" s="34"/>
      <c r="H1283" s="34">
        <v>22313.88</v>
      </c>
      <c r="I1283" s="34"/>
      <c r="J1283" s="34">
        <v>17018</v>
      </c>
      <c r="K1283" s="34">
        <v>167.05</v>
      </c>
      <c r="L1283" s="34">
        <v>10424.75</v>
      </c>
      <c r="M1283" s="34">
        <v>417.63</v>
      </c>
      <c r="N1283" s="34">
        <v>26061.88</v>
      </c>
      <c r="O1283" s="34">
        <v>668.2</v>
      </c>
      <c r="P1283" s="34">
        <v>41699.01</v>
      </c>
    </row>
    <row r="1284" spans="1:16">
      <c r="A1284" s="32" t="str">
        <f t="shared" si="33"/>
        <v>4259</v>
      </c>
      <c r="B1284" s="35">
        <v>42</v>
      </c>
      <c r="C1284" s="35">
        <v>59</v>
      </c>
      <c r="D1284" s="35"/>
      <c r="E1284" s="35">
        <v>20070</v>
      </c>
      <c r="F1284" s="35">
        <v>20000</v>
      </c>
      <c r="G1284" s="35">
        <v>900</v>
      </c>
      <c r="H1284" s="35">
        <v>23883.3</v>
      </c>
      <c r="I1284" s="35"/>
      <c r="J1284" s="35">
        <v>16438</v>
      </c>
      <c r="K1284" s="35">
        <v>170.18</v>
      </c>
      <c r="L1284" s="35">
        <v>10907.68</v>
      </c>
      <c r="M1284" s="35">
        <v>425.45</v>
      </c>
      <c r="N1284" s="35">
        <v>27269.19</v>
      </c>
      <c r="O1284" s="35">
        <v>680.72</v>
      </c>
      <c r="P1284" s="35">
        <v>43630.7</v>
      </c>
    </row>
    <row r="1285" spans="1:16">
      <c r="A1285" s="32" t="str">
        <f t="shared" si="33"/>
        <v>4360</v>
      </c>
      <c r="B1285" s="34">
        <v>43</v>
      </c>
      <c r="C1285" s="34">
        <v>60</v>
      </c>
      <c r="D1285" s="34"/>
      <c r="E1285" s="34">
        <v>20070</v>
      </c>
      <c r="F1285" s="34">
        <v>20000</v>
      </c>
      <c r="G1285" s="34"/>
      <c r="H1285" s="34">
        <v>24599.79</v>
      </c>
      <c r="I1285" s="34"/>
      <c r="J1285" s="34">
        <v>16738</v>
      </c>
      <c r="K1285" s="34">
        <v>164.38</v>
      </c>
      <c r="L1285" s="34">
        <v>11399.29</v>
      </c>
      <c r="M1285" s="34">
        <v>410.95</v>
      </c>
      <c r="N1285" s="34">
        <v>28498.22</v>
      </c>
      <c r="O1285" s="34">
        <v>657.52</v>
      </c>
      <c r="P1285" s="34">
        <v>45597.14</v>
      </c>
    </row>
    <row r="1286" spans="1:16">
      <c r="A1286" s="32" t="str">
        <f t="shared" si="33"/>
        <v>4461</v>
      </c>
      <c r="B1286" s="35">
        <v>44</v>
      </c>
      <c r="C1286" s="35">
        <v>61</v>
      </c>
      <c r="D1286" s="35"/>
      <c r="E1286" s="35">
        <v>20070</v>
      </c>
      <c r="F1286" s="35">
        <v>20000</v>
      </c>
      <c r="G1286" s="35"/>
      <c r="H1286" s="35">
        <v>25337.79</v>
      </c>
      <c r="I1286" s="35"/>
      <c r="J1286" s="35">
        <v>17044</v>
      </c>
      <c r="K1286" s="35">
        <v>167.38</v>
      </c>
      <c r="L1286" s="35">
        <v>11908.64</v>
      </c>
      <c r="M1286" s="35">
        <v>418.45</v>
      </c>
      <c r="N1286" s="35">
        <v>29771.61</v>
      </c>
      <c r="O1286" s="35">
        <v>669.52</v>
      </c>
      <c r="P1286" s="35">
        <v>47634.58</v>
      </c>
    </row>
    <row r="1287" spans="1:16">
      <c r="A1287" s="32" t="str">
        <f t="shared" si="33"/>
        <v>4562</v>
      </c>
      <c r="B1287" s="34">
        <v>45</v>
      </c>
      <c r="C1287" s="34">
        <v>62</v>
      </c>
      <c r="D1287" s="34"/>
      <c r="E1287" s="34">
        <v>20070</v>
      </c>
      <c r="F1287" s="34">
        <v>20000</v>
      </c>
      <c r="G1287" s="34">
        <v>900</v>
      </c>
      <c r="H1287" s="34">
        <v>26997.919999999998</v>
      </c>
      <c r="I1287" s="34"/>
      <c r="J1287" s="34">
        <v>16457</v>
      </c>
      <c r="K1287" s="34">
        <v>170.44</v>
      </c>
      <c r="L1287" s="34">
        <v>12436.34</v>
      </c>
      <c r="M1287" s="34">
        <v>426.1</v>
      </c>
      <c r="N1287" s="34">
        <v>31090.86</v>
      </c>
      <c r="O1287" s="34">
        <v>681.76</v>
      </c>
      <c r="P1287" s="34">
        <v>49745.38</v>
      </c>
    </row>
    <row r="1288" spans="1:16">
      <c r="A1288" s="32" t="str">
        <f t="shared" si="33"/>
        <v>4663</v>
      </c>
      <c r="B1288" s="35">
        <v>46</v>
      </c>
      <c r="C1288" s="35">
        <v>63</v>
      </c>
      <c r="D1288" s="35"/>
      <c r="E1288" s="35">
        <v>20070</v>
      </c>
      <c r="F1288" s="35">
        <v>20000</v>
      </c>
      <c r="G1288" s="35"/>
      <c r="H1288" s="35">
        <v>27807.86</v>
      </c>
      <c r="I1288" s="35"/>
      <c r="J1288" s="35">
        <v>16748</v>
      </c>
      <c r="K1288" s="35">
        <v>164.57</v>
      </c>
      <c r="L1288" s="35">
        <v>12974</v>
      </c>
      <c r="M1288" s="35">
        <v>411.43</v>
      </c>
      <c r="N1288" s="35">
        <v>32435.01</v>
      </c>
      <c r="O1288" s="35">
        <v>658.28</v>
      </c>
      <c r="P1288" s="35">
        <v>51896.02</v>
      </c>
    </row>
    <row r="1289" spans="1:16">
      <c r="A1289" s="32" t="str">
        <f t="shared" si="33"/>
        <v>4764</v>
      </c>
      <c r="B1289" s="34">
        <v>47</v>
      </c>
      <c r="C1289" s="34">
        <v>64</v>
      </c>
      <c r="D1289" s="34"/>
      <c r="E1289" s="34">
        <v>20070</v>
      </c>
      <c r="F1289" s="34">
        <v>20000</v>
      </c>
      <c r="G1289" s="34"/>
      <c r="H1289" s="34">
        <v>28642.09</v>
      </c>
      <c r="I1289" s="34"/>
      <c r="J1289" s="34">
        <v>17044</v>
      </c>
      <c r="K1289" s="34">
        <v>167.48</v>
      </c>
      <c r="L1289" s="34">
        <v>13530.7</v>
      </c>
      <c r="M1289" s="34">
        <v>418.7</v>
      </c>
      <c r="N1289" s="34">
        <v>33826.76</v>
      </c>
      <c r="O1289" s="34">
        <v>669.92</v>
      </c>
      <c r="P1289" s="34">
        <v>54122.82</v>
      </c>
    </row>
    <row r="1290" spans="1:16">
      <c r="A1290" s="32" t="str">
        <f t="shared" si="33"/>
        <v>4865</v>
      </c>
      <c r="B1290" s="35">
        <v>48</v>
      </c>
      <c r="C1290" s="35">
        <v>65</v>
      </c>
      <c r="D1290" s="35"/>
      <c r="E1290" s="35">
        <v>20070</v>
      </c>
      <c r="F1290" s="35">
        <v>20000</v>
      </c>
      <c r="G1290" s="35">
        <v>900</v>
      </c>
      <c r="H1290" s="35">
        <v>30401.360000000001</v>
      </c>
      <c r="I1290" s="35"/>
      <c r="J1290" s="35">
        <v>16447</v>
      </c>
      <c r="K1290" s="35">
        <v>170.44</v>
      </c>
      <c r="L1290" s="35">
        <v>14107.07</v>
      </c>
      <c r="M1290" s="35">
        <v>426.1</v>
      </c>
      <c r="N1290" s="35">
        <v>35267.660000000003</v>
      </c>
      <c r="O1290" s="35">
        <v>681.76</v>
      </c>
      <c r="P1290" s="35">
        <v>56428.26</v>
      </c>
    </row>
    <row r="1291" spans="1:16">
      <c r="A1291" s="32" t="str">
        <f t="shared" si="33"/>
        <v>4966</v>
      </c>
      <c r="B1291" s="34">
        <v>49</v>
      </c>
      <c r="C1291" s="34">
        <v>66</v>
      </c>
      <c r="D1291" s="34"/>
      <c r="E1291" s="34">
        <v>20070</v>
      </c>
      <c r="F1291" s="34">
        <v>20000</v>
      </c>
      <c r="G1291" s="34"/>
      <c r="H1291" s="34">
        <v>31313.4</v>
      </c>
      <c r="I1291" s="34"/>
      <c r="J1291" s="34">
        <v>16724</v>
      </c>
      <c r="K1291" s="34">
        <v>164.47</v>
      </c>
      <c r="L1291" s="34">
        <v>14694.75</v>
      </c>
      <c r="M1291" s="34">
        <v>411.18</v>
      </c>
      <c r="N1291" s="34">
        <v>36736.870000000003</v>
      </c>
      <c r="O1291" s="34">
        <v>657.88</v>
      </c>
      <c r="P1291" s="34">
        <v>58778.99</v>
      </c>
    </row>
    <row r="1292" spans="1:16">
      <c r="A1292" s="32" t="str">
        <f t="shared" si="33"/>
        <v>5067</v>
      </c>
      <c r="B1292" s="35">
        <v>50</v>
      </c>
      <c r="C1292" s="35">
        <v>67</v>
      </c>
      <c r="D1292" s="35"/>
      <c r="E1292" s="35">
        <v>20070</v>
      </c>
      <c r="F1292" s="35">
        <v>20000</v>
      </c>
      <c r="G1292" s="35"/>
      <c r="H1292" s="35">
        <v>32252.799999999999</v>
      </c>
      <c r="I1292" s="35"/>
      <c r="J1292" s="35">
        <v>17006</v>
      </c>
      <c r="K1292" s="35">
        <v>167.24</v>
      </c>
      <c r="L1292" s="35">
        <v>15302.83</v>
      </c>
      <c r="M1292" s="35">
        <v>418.1</v>
      </c>
      <c r="N1292" s="35">
        <v>38257.08</v>
      </c>
      <c r="O1292" s="35">
        <v>668.96</v>
      </c>
      <c r="P1292" s="35">
        <v>61211.32</v>
      </c>
    </row>
    <row r="1293" spans="1:16">
      <c r="A1293" s="32" t="str">
        <f t="shared" si="33"/>
        <v>5168</v>
      </c>
      <c r="B1293" s="34">
        <v>51</v>
      </c>
      <c r="C1293" s="34">
        <v>68</v>
      </c>
      <c r="D1293" s="34"/>
      <c r="E1293" s="34">
        <v>20070</v>
      </c>
      <c r="F1293" s="34">
        <v>20000</v>
      </c>
      <c r="G1293" s="34">
        <v>900</v>
      </c>
      <c r="H1293" s="34">
        <v>34120.379999999997</v>
      </c>
      <c r="I1293" s="34"/>
      <c r="J1293" s="34">
        <v>16393</v>
      </c>
      <c r="K1293" s="34">
        <v>170.06</v>
      </c>
      <c r="L1293" s="34">
        <v>15931.97</v>
      </c>
      <c r="M1293" s="34">
        <v>425.15</v>
      </c>
      <c r="N1293" s="34">
        <v>39829.94</v>
      </c>
      <c r="O1293" s="34">
        <v>680.24</v>
      </c>
      <c r="P1293" s="34">
        <v>63727.9</v>
      </c>
    </row>
    <row r="1294" spans="1:16">
      <c r="A1294" s="32" t="str">
        <f t="shared" si="33"/>
        <v>5269</v>
      </c>
      <c r="B1294" s="35">
        <v>52</v>
      </c>
      <c r="C1294" s="35">
        <v>69</v>
      </c>
      <c r="D1294" s="35"/>
      <c r="E1294" s="35">
        <v>20070</v>
      </c>
      <c r="F1294" s="35">
        <v>20000</v>
      </c>
      <c r="G1294" s="35"/>
      <c r="H1294" s="35">
        <v>35144</v>
      </c>
      <c r="I1294" s="35"/>
      <c r="J1294" s="35">
        <v>16649</v>
      </c>
      <c r="K1294" s="35">
        <v>163.93</v>
      </c>
      <c r="L1294" s="35">
        <v>16573.86</v>
      </c>
      <c r="M1294" s="35">
        <v>409.83</v>
      </c>
      <c r="N1294" s="35">
        <v>41434.660000000003</v>
      </c>
      <c r="O1294" s="35">
        <v>655.72</v>
      </c>
      <c r="P1294" s="35">
        <v>66295.460000000006</v>
      </c>
    </row>
    <row r="1295" spans="1:16">
      <c r="A1295" s="32" t="str">
        <f t="shared" si="33"/>
        <v>5370</v>
      </c>
      <c r="B1295" s="34">
        <v>53</v>
      </c>
      <c r="C1295" s="34">
        <v>70</v>
      </c>
      <c r="D1295" s="34"/>
      <c r="E1295" s="34">
        <v>20070</v>
      </c>
      <c r="F1295" s="34">
        <v>20000</v>
      </c>
      <c r="G1295" s="34"/>
      <c r="H1295" s="34">
        <v>36198.32</v>
      </c>
      <c r="I1295" s="34"/>
      <c r="J1295" s="34">
        <v>16909</v>
      </c>
      <c r="K1295" s="34">
        <v>166.49</v>
      </c>
      <c r="L1295" s="34">
        <v>17237.57</v>
      </c>
      <c r="M1295" s="34">
        <v>416.23</v>
      </c>
      <c r="N1295" s="34">
        <v>43093.93</v>
      </c>
      <c r="O1295" s="34">
        <v>665.96</v>
      </c>
      <c r="P1295" s="34">
        <v>68950.28</v>
      </c>
    </row>
    <row r="1296" spans="1:16">
      <c r="A1296" s="32" t="str">
        <f t="shared" si="33"/>
        <v>5471</v>
      </c>
      <c r="B1296" s="35">
        <v>54</v>
      </c>
      <c r="C1296" s="35">
        <v>71</v>
      </c>
      <c r="D1296" s="35"/>
      <c r="E1296" s="35">
        <v>20070</v>
      </c>
      <c r="F1296" s="35">
        <v>20000</v>
      </c>
      <c r="G1296" s="35">
        <v>900</v>
      </c>
      <c r="H1296" s="35">
        <v>38184.269999999997</v>
      </c>
      <c r="I1296" s="35"/>
      <c r="J1296" s="35">
        <v>16272</v>
      </c>
      <c r="K1296" s="35">
        <v>169.09</v>
      </c>
      <c r="L1296" s="35">
        <v>17923.79</v>
      </c>
      <c r="M1296" s="35">
        <v>422.73</v>
      </c>
      <c r="N1296" s="35">
        <v>44809.47</v>
      </c>
      <c r="O1296" s="35">
        <v>676.36</v>
      </c>
      <c r="P1296" s="35">
        <v>71695.149999999994</v>
      </c>
    </row>
    <row r="1297" spans="1:16">
      <c r="A1297" s="32" t="str">
        <f t="shared" si="33"/>
        <v>5572</v>
      </c>
      <c r="B1297" s="34">
        <v>55</v>
      </c>
      <c r="C1297" s="34">
        <v>72</v>
      </c>
      <c r="D1297" s="34"/>
      <c r="E1297" s="34">
        <v>20070</v>
      </c>
      <c r="F1297" s="34">
        <v>20000</v>
      </c>
      <c r="G1297" s="34"/>
      <c r="H1297" s="34">
        <v>39329.79</v>
      </c>
      <c r="I1297" s="34"/>
      <c r="J1297" s="34">
        <v>16497</v>
      </c>
      <c r="K1297" s="34">
        <v>162.72</v>
      </c>
      <c r="L1297" s="34">
        <v>18624.22</v>
      </c>
      <c r="M1297" s="34">
        <v>406.8</v>
      </c>
      <c r="N1297" s="34">
        <v>46560.55</v>
      </c>
      <c r="O1297" s="34">
        <v>650.88</v>
      </c>
      <c r="P1297" s="34">
        <v>74496.88</v>
      </c>
    </row>
    <row r="1298" spans="1:16">
      <c r="A1298" s="32" t="str">
        <f t="shared" si="33"/>
        <v>5673</v>
      </c>
      <c r="B1298" s="35">
        <v>56</v>
      </c>
      <c r="C1298" s="35">
        <v>73</v>
      </c>
      <c r="D1298" s="35"/>
      <c r="E1298" s="35">
        <v>20070</v>
      </c>
      <c r="F1298" s="35">
        <v>20000</v>
      </c>
      <c r="G1298" s="35"/>
      <c r="H1298" s="35">
        <v>40509.69</v>
      </c>
      <c r="I1298" s="35"/>
      <c r="J1298" s="35">
        <v>16723</v>
      </c>
      <c r="K1298" s="35">
        <v>164.97</v>
      </c>
      <c r="L1298" s="35">
        <v>19347.919999999998</v>
      </c>
      <c r="M1298" s="35">
        <v>412.43</v>
      </c>
      <c r="N1298" s="35">
        <v>48369.79</v>
      </c>
      <c r="O1298" s="35">
        <v>659.88</v>
      </c>
      <c r="P1298" s="35">
        <v>77391.67</v>
      </c>
    </row>
    <row r="1299" spans="1:16">
      <c r="A1299" s="32" t="str">
        <f t="shared" si="33"/>
        <v>5774</v>
      </c>
      <c r="B1299" s="34">
        <v>57</v>
      </c>
      <c r="C1299" s="34">
        <v>74</v>
      </c>
      <c r="D1299" s="34"/>
      <c r="E1299" s="34">
        <v>20070</v>
      </c>
      <c r="F1299" s="34">
        <v>20000</v>
      </c>
      <c r="G1299" s="34">
        <v>900</v>
      </c>
      <c r="H1299" s="34">
        <v>42624.98</v>
      </c>
      <c r="I1299" s="34"/>
      <c r="J1299" s="34">
        <v>16050</v>
      </c>
      <c r="K1299" s="34">
        <v>167.23</v>
      </c>
      <c r="L1299" s="34">
        <v>20095.580000000002</v>
      </c>
      <c r="M1299" s="34">
        <v>418.08</v>
      </c>
      <c r="N1299" s="34">
        <v>50238.96</v>
      </c>
      <c r="O1299" s="34">
        <v>668.92</v>
      </c>
      <c r="P1299" s="34">
        <v>80382.34</v>
      </c>
    </row>
    <row r="1300" spans="1:16">
      <c r="A1300" s="32" t="str">
        <f t="shared" si="33"/>
        <v>5875</v>
      </c>
      <c r="B1300" s="35">
        <v>58</v>
      </c>
      <c r="C1300" s="35">
        <v>75</v>
      </c>
      <c r="D1300" s="35"/>
      <c r="E1300" s="35">
        <v>20070</v>
      </c>
      <c r="F1300" s="35">
        <v>20000</v>
      </c>
      <c r="G1300" s="35"/>
      <c r="H1300" s="35">
        <v>43903.73</v>
      </c>
      <c r="I1300" s="35"/>
      <c r="J1300" s="35">
        <v>16225</v>
      </c>
      <c r="K1300" s="35">
        <v>160.5</v>
      </c>
      <c r="L1300" s="35">
        <v>20858.95</v>
      </c>
      <c r="M1300" s="35">
        <v>401.25</v>
      </c>
      <c r="N1300" s="35">
        <v>52147.38</v>
      </c>
      <c r="O1300" s="35">
        <v>642</v>
      </c>
      <c r="P1300" s="35">
        <v>83435.81</v>
      </c>
    </row>
    <row r="1301" spans="1:16">
      <c r="A1301" s="32" t="str">
        <f t="shared" si="33"/>
        <v>5976</v>
      </c>
      <c r="B1301" s="34">
        <v>59</v>
      </c>
      <c r="C1301" s="34">
        <v>76</v>
      </c>
      <c r="D1301" s="34"/>
      <c r="E1301" s="34">
        <v>20070</v>
      </c>
      <c r="F1301" s="34">
        <v>20000</v>
      </c>
      <c r="G1301" s="34"/>
      <c r="H1301" s="34">
        <v>45220.84</v>
      </c>
      <c r="I1301" s="34"/>
      <c r="J1301" s="34">
        <v>16397</v>
      </c>
      <c r="K1301" s="34">
        <v>162.25</v>
      </c>
      <c r="L1301" s="34">
        <v>21646.97</v>
      </c>
      <c r="M1301" s="34">
        <v>405.63</v>
      </c>
      <c r="N1301" s="34">
        <v>54117.43</v>
      </c>
      <c r="O1301" s="34">
        <v>649</v>
      </c>
      <c r="P1301" s="34">
        <v>86587.88</v>
      </c>
    </row>
    <row r="1302" spans="1:16">
      <c r="A1302" s="32" t="str">
        <f t="shared" si="33"/>
        <v>6077</v>
      </c>
      <c r="B1302" s="35">
        <v>60</v>
      </c>
      <c r="C1302" s="35">
        <v>77</v>
      </c>
      <c r="D1302" s="35"/>
      <c r="E1302" s="35">
        <v>20070</v>
      </c>
      <c r="F1302" s="35">
        <v>20000</v>
      </c>
      <c r="G1302" s="35">
        <v>900</v>
      </c>
      <c r="H1302" s="35">
        <v>47477.46</v>
      </c>
      <c r="I1302" s="35"/>
      <c r="J1302" s="35">
        <v>15663</v>
      </c>
      <c r="K1302" s="35">
        <v>163.97</v>
      </c>
      <c r="L1302" s="35">
        <v>22460.35</v>
      </c>
      <c r="M1302" s="35">
        <v>409.93</v>
      </c>
      <c r="N1302" s="35">
        <v>56150.879999999997</v>
      </c>
      <c r="O1302" s="35">
        <v>655.88</v>
      </c>
      <c r="P1302" s="35">
        <v>89841.4</v>
      </c>
    </row>
    <row r="1303" spans="1:16">
      <c r="A1303" s="32" t="str">
        <f t="shared" si="33"/>
        <v>6178</v>
      </c>
      <c r="B1303" s="34">
        <v>61</v>
      </c>
      <c r="C1303" s="34">
        <v>78</v>
      </c>
      <c r="D1303" s="34"/>
      <c r="E1303" s="34">
        <v>20070</v>
      </c>
      <c r="F1303" s="34">
        <v>20000</v>
      </c>
      <c r="G1303" s="34"/>
      <c r="H1303" s="34">
        <v>48901.79</v>
      </c>
      <c r="I1303" s="34"/>
      <c r="J1303" s="34">
        <v>15759</v>
      </c>
      <c r="K1303" s="34">
        <v>156.63</v>
      </c>
      <c r="L1303" s="34">
        <v>23290.79</v>
      </c>
      <c r="M1303" s="34">
        <v>391.58</v>
      </c>
      <c r="N1303" s="34">
        <v>58226.98</v>
      </c>
      <c r="O1303" s="34">
        <v>626.52</v>
      </c>
      <c r="P1303" s="34">
        <v>93163.16</v>
      </c>
    </row>
    <row r="1304" spans="1:16">
      <c r="A1304" s="32" t="str">
        <f t="shared" si="33"/>
        <v>6279</v>
      </c>
      <c r="B1304" s="35">
        <v>62</v>
      </c>
      <c r="C1304" s="35">
        <v>79</v>
      </c>
      <c r="D1304" s="35"/>
      <c r="E1304" s="35">
        <v>20070</v>
      </c>
      <c r="F1304" s="35">
        <v>20000</v>
      </c>
      <c r="G1304" s="35"/>
      <c r="H1304" s="35">
        <v>50368.84</v>
      </c>
      <c r="I1304" s="35"/>
      <c r="J1304" s="35">
        <v>15839</v>
      </c>
      <c r="K1304" s="35">
        <v>157.59</v>
      </c>
      <c r="L1304" s="35">
        <v>24147.1</v>
      </c>
      <c r="M1304" s="35">
        <v>393.98</v>
      </c>
      <c r="N1304" s="35">
        <v>60367.76</v>
      </c>
      <c r="O1304" s="35">
        <v>630.36</v>
      </c>
      <c r="P1304" s="35">
        <v>96588.42</v>
      </c>
    </row>
    <row r="1305" spans="1:16">
      <c r="A1305" s="32" t="str">
        <f t="shared" si="33"/>
        <v>6380</v>
      </c>
      <c r="B1305" s="34">
        <v>63</v>
      </c>
      <c r="C1305" s="34">
        <v>80</v>
      </c>
      <c r="D1305" s="34"/>
      <c r="E1305" s="34">
        <v>20070</v>
      </c>
      <c r="F1305" s="34">
        <v>20000</v>
      </c>
      <c r="G1305" s="34">
        <v>900</v>
      </c>
      <c r="H1305" s="34">
        <v>52779.91</v>
      </c>
      <c r="I1305" s="34">
        <v>15000</v>
      </c>
      <c r="J1305" s="34">
        <v>15900</v>
      </c>
      <c r="K1305" s="34">
        <v>158.38999999999999</v>
      </c>
      <c r="L1305" s="34">
        <v>25029.91</v>
      </c>
      <c r="M1305" s="34">
        <v>395.98</v>
      </c>
      <c r="N1305" s="34">
        <v>62574.77</v>
      </c>
      <c r="O1305" s="34">
        <v>633.55999999999995</v>
      </c>
      <c r="P1305" s="34">
        <v>100119.63</v>
      </c>
    </row>
    <row r="1306" spans="1:16" ht="54">
      <c r="B1306" s="33" t="s">
        <v>27</v>
      </c>
      <c r="C1306" s="33" t="s">
        <v>13</v>
      </c>
      <c r="D1306" s="33" t="s">
        <v>14</v>
      </c>
      <c r="E1306" s="33" t="s">
        <v>15</v>
      </c>
      <c r="F1306" s="33" t="s">
        <v>16</v>
      </c>
      <c r="G1306" s="33" t="s">
        <v>17</v>
      </c>
      <c r="H1306" s="33" t="s">
        <v>18</v>
      </c>
      <c r="I1306" s="33" t="s">
        <v>19</v>
      </c>
      <c r="J1306" s="33" t="s">
        <v>20</v>
      </c>
      <c r="K1306" s="33" t="s">
        <v>21</v>
      </c>
      <c r="L1306" s="33" t="s">
        <v>22</v>
      </c>
      <c r="M1306" s="33" t="s">
        <v>23</v>
      </c>
      <c r="N1306" s="33" t="s">
        <v>24</v>
      </c>
      <c r="O1306" s="33" t="s">
        <v>25</v>
      </c>
      <c r="P1306" s="33" t="s">
        <v>26</v>
      </c>
    </row>
    <row r="1307" spans="1:16">
      <c r="A1307" s="32" t="str">
        <f t="shared" ref="A1307:A1368" si="34">B1307&amp;C1307</f>
        <v>119</v>
      </c>
      <c r="B1307" s="34">
        <v>1</v>
      </c>
      <c r="C1307" s="34">
        <v>19</v>
      </c>
      <c r="D1307" s="34">
        <v>3806</v>
      </c>
      <c r="E1307" s="34">
        <v>3806</v>
      </c>
      <c r="F1307" s="34">
        <v>20000</v>
      </c>
      <c r="G1307" s="34"/>
      <c r="H1307" s="34"/>
      <c r="I1307" s="34"/>
      <c r="J1307" s="34">
        <v>2283.6</v>
      </c>
      <c r="K1307" s="34">
        <v>26.64</v>
      </c>
      <c r="L1307" s="34">
        <v>26.64</v>
      </c>
      <c r="M1307" s="34">
        <v>66.61</v>
      </c>
      <c r="N1307" s="34">
        <v>66.61</v>
      </c>
      <c r="O1307" s="34">
        <v>106.57</v>
      </c>
      <c r="P1307" s="34">
        <v>106.57</v>
      </c>
    </row>
    <row r="1308" spans="1:16">
      <c r="A1308" s="32" t="str">
        <f t="shared" si="34"/>
        <v>220</v>
      </c>
      <c r="B1308" s="35">
        <v>2</v>
      </c>
      <c r="C1308" s="35">
        <v>20</v>
      </c>
      <c r="D1308" s="35">
        <v>3806</v>
      </c>
      <c r="E1308" s="35">
        <v>7612</v>
      </c>
      <c r="F1308" s="35">
        <v>20000</v>
      </c>
      <c r="G1308" s="35"/>
      <c r="H1308" s="35"/>
      <c r="I1308" s="35"/>
      <c r="J1308" s="35">
        <v>5693</v>
      </c>
      <c r="K1308" s="35">
        <v>59.44</v>
      </c>
      <c r="L1308" s="35">
        <v>86.88</v>
      </c>
      <c r="M1308" s="35">
        <v>148.6</v>
      </c>
      <c r="N1308" s="35">
        <v>217.21</v>
      </c>
      <c r="O1308" s="35">
        <v>237.76</v>
      </c>
      <c r="P1308" s="35">
        <v>347.53</v>
      </c>
    </row>
    <row r="1309" spans="1:16">
      <c r="A1309" s="32" t="str">
        <f t="shared" si="34"/>
        <v>321</v>
      </c>
      <c r="B1309" s="34">
        <v>3</v>
      </c>
      <c r="C1309" s="34">
        <v>21</v>
      </c>
      <c r="D1309" s="34">
        <v>3806</v>
      </c>
      <c r="E1309" s="34">
        <v>11418</v>
      </c>
      <c r="F1309" s="34">
        <v>20000</v>
      </c>
      <c r="G1309" s="34">
        <v>900</v>
      </c>
      <c r="H1309" s="34">
        <v>900</v>
      </c>
      <c r="I1309" s="34"/>
      <c r="J1309" s="34">
        <v>8228</v>
      </c>
      <c r="K1309" s="34">
        <v>92.91</v>
      </c>
      <c r="L1309" s="34">
        <v>182.4</v>
      </c>
      <c r="M1309" s="34">
        <v>232.28</v>
      </c>
      <c r="N1309" s="34">
        <v>456</v>
      </c>
      <c r="O1309" s="34">
        <v>371.64</v>
      </c>
      <c r="P1309" s="34">
        <v>729.6</v>
      </c>
    </row>
    <row r="1310" spans="1:16">
      <c r="A1310" s="32" t="str">
        <f t="shared" si="34"/>
        <v>422</v>
      </c>
      <c r="B1310" s="35">
        <v>4</v>
      </c>
      <c r="C1310" s="35">
        <v>22</v>
      </c>
      <c r="D1310" s="35">
        <v>3806</v>
      </c>
      <c r="E1310" s="35">
        <v>15224</v>
      </c>
      <c r="F1310" s="35">
        <v>20000</v>
      </c>
      <c r="G1310" s="35"/>
      <c r="H1310" s="35">
        <v>927</v>
      </c>
      <c r="I1310" s="35"/>
      <c r="J1310" s="35">
        <v>12102</v>
      </c>
      <c r="K1310" s="35">
        <v>121.11</v>
      </c>
      <c r="L1310" s="35">
        <v>308.98</v>
      </c>
      <c r="M1310" s="35">
        <v>302.76</v>
      </c>
      <c r="N1310" s="35">
        <v>772.44</v>
      </c>
      <c r="O1310" s="35">
        <v>484.42</v>
      </c>
      <c r="P1310" s="35">
        <v>1235.9100000000001</v>
      </c>
    </row>
    <row r="1311" spans="1:16">
      <c r="A1311" s="32" t="str">
        <f t="shared" si="34"/>
        <v>523</v>
      </c>
      <c r="B1311" s="34">
        <v>5</v>
      </c>
      <c r="C1311" s="34">
        <v>23</v>
      </c>
      <c r="D1311" s="34">
        <v>3806</v>
      </c>
      <c r="E1311" s="34">
        <v>19030</v>
      </c>
      <c r="F1311" s="34">
        <v>20000</v>
      </c>
      <c r="G1311" s="34"/>
      <c r="H1311" s="34">
        <v>954.81</v>
      </c>
      <c r="I1311" s="34"/>
      <c r="J1311" s="34">
        <v>16203</v>
      </c>
      <c r="K1311" s="34">
        <v>158.88999999999999</v>
      </c>
      <c r="L1311" s="34">
        <v>477.13</v>
      </c>
      <c r="M1311" s="34">
        <v>397.21</v>
      </c>
      <c r="N1311" s="34">
        <v>1192.83</v>
      </c>
      <c r="O1311" s="34">
        <v>635.54</v>
      </c>
      <c r="P1311" s="34">
        <v>1908.53</v>
      </c>
    </row>
    <row r="1312" spans="1:16">
      <c r="A1312" s="32" t="str">
        <f t="shared" si="34"/>
        <v>624</v>
      </c>
      <c r="B1312" s="35">
        <v>6</v>
      </c>
      <c r="C1312" s="35">
        <v>24</v>
      </c>
      <c r="D1312" s="35"/>
      <c r="E1312" s="35">
        <v>19030</v>
      </c>
      <c r="F1312" s="35">
        <v>20000</v>
      </c>
      <c r="G1312" s="35">
        <v>900</v>
      </c>
      <c r="H1312" s="35">
        <v>1883.45</v>
      </c>
      <c r="I1312" s="35"/>
      <c r="J1312" s="35">
        <v>15626</v>
      </c>
      <c r="K1312" s="35">
        <v>162.03</v>
      </c>
      <c r="L1312" s="35">
        <v>653.48</v>
      </c>
      <c r="M1312" s="35">
        <v>405.08</v>
      </c>
      <c r="N1312" s="35">
        <v>1633.69</v>
      </c>
      <c r="O1312" s="35">
        <v>648.12</v>
      </c>
      <c r="P1312" s="35">
        <v>2613.91</v>
      </c>
    </row>
    <row r="1313" spans="1:16">
      <c r="A1313" s="32" t="str">
        <f t="shared" si="34"/>
        <v>725</v>
      </c>
      <c r="B1313" s="34">
        <v>7</v>
      </c>
      <c r="C1313" s="34">
        <v>25</v>
      </c>
      <c r="D1313" s="34"/>
      <c r="E1313" s="34">
        <v>19030</v>
      </c>
      <c r="F1313" s="34">
        <v>20000</v>
      </c>
      <c r="G1313" s="34"/>
      <c r="H1313" s="34">
        <v>1939.96</v>
      </c>
      <c r="I1313" s="34"/>
      <c r="J1313" s="34">
        <v>15936</v>
      </c>
      <c r="K1313" s="34">
        <v>156.26</v>
      </c>
      <c r="L1313" s="34">
        <v>829.34</v>
      </c>
      <c r="M1313" s="34">
        <v>390.65</v>
      </c>
      <c r="N1313" s="34">
        <v>2073.35</v>
      </c>
      <c r="O1313" s="34">
        <v>625.04</v>
      </c>
      <c r="P1313" s="34">
        <v>3317.36</v>
      </c>
    </row>
    <row r="1314" spans="1:16">
      <c r="A1314" s="32" t="str">
        <f t="shared" si="34"/>
        <v>826</v>
      </c>
      <c r="B1314" s="35">
        <v>8</v>
      </c>
      <c r="C1314" s="35">
        <v>26</v>
      </c>
      <c r="D1314" s="35"/>
      <c r="E1314" s="35">
        <v>19030</v>
      </c>
      <c r="F1314" s="35">
        <v>20000</v>
      </c>
      <c r="G1314" s="35"/>
      <c r="H1314" s="35">
        <v>1998.16</v>
      </c>
      <c r="I1314" s="35"/>
      <c r="J1314" s="35">
        <v>16253</v>
      </c>
      <c r="K1314" s="35">
        <v>159.36000000000001</v>
      </c>
      <c r="L1314" s="35">
        <v>1013.58</v>
      </c>
      <c r="M1314" s="35">
        <v>398.4</v>
      </c>
      <c r="N1314" s="35">
        <v>2533.9499999999998</v>
      </c>
      <c r="O1314" s="35">
        <v>637.44000000000005</v>
      </c>
      <c r="P1314" s="35">
        <v>4054.32</v>
      </c>
    </row>
    <row r="1315" spans="1:16">
      <c r="A1315" s="32" t="str">
        <f t="shared" si="34"/>
        <v>927</v>
      </c>
      <c r="B1315" s="34">
        <v>9</v>
      </c>
      <c r="C1315" s="34">
        <v>27</v>
      </c>
      <c r="D1315" s="34"/>
      <c r="E1315" s="34">
        <v>19030</v>
      </c>
      <c r="F1315" s="34">
        <v>20000</v>
      </c>
      <c r="G1315" s="34">
        <v>900</v>
      </c>
      <c r="H1315" s="34">
        <v>2958.1</v>
      </c>
      <c r="I1315" s="34"/>
      <c r="J1315" s="34">
        <v>15676</v>
      </c>
      <c r="K1315" s="34">
        <v>162.53</v>
      </c>
      <c r="L1315" s="34">
        <v>1206.52</v>
      </c>
      <c r="M1315" s="34">
        <v>406.33</v>
      </c>
      <c r="N1315" s="34">
        <v>3016.3</v>
      </c>
      <c r="O1315" s="34">
        <v>650.12</v>
      </c>
      <c r="P1315" s="34">
        <v>4826.07</v>
      </c>
    </row>
    <row r="1316" spans="1:16">
      <c r="A1316" s="32" t="str">
        <f t="shared" si="34"/>
        <v>1028</v>
      </c>
      <c r="B1316" s="35">
        <v>10</v>
      </c>
      <c r="C1316" s="35">
        <v>28</v>
      </c>
      <c r="D1316" s="35"/>
      <c r="E1316" s="35">
        <v>19030</v>
      </c>
      <c r="F1316" s="35">
        <v>20000</v>
      </c>
      <c r="G1316" s="35"/>
      <c r="H1316" s="35">
        <v>3046.84</v>
      </c>
      <c r="I1316" s="35"/>
      <c r="J1316" s="35">
        <v>15987</v>
      </c>
      <c r="K1316" s="35">
        <v>156.76</v>
      </c>
      <c r="L1316" s="35">
        <v>1399.47</v>
      </c>
      <c r="M1316" s="35">
        <v>391.9</v>
      </c>
      <c r="N1316" s="35">
        <v>3498.69</v>
      </c>
      <c r="O1316" s="35">
        <v>627.04</v>
      </c>
      <c r="P1316" s="35">
        <v>5597.9</v>
      </c>
    </row>
    <row r="1317" spans="1:16">
      <c r="A1317" s="32" t="str">
        <f t="shared" si="34"/>
        <v>1129</v>
      </c>
      <c r="B1317" s="34">
        <v>11</v>
      </c>
      <c r="C1317" s="34">
        <v>29</v>
      </c>
      <c r="D1317" s="34"/>
      <c r="E1317" s="34">
        <v>19030</v>
      </c>
      <c r="F1317" s="34">
        <v>20000</v>
      </c>
      <c r="G1317" s="34"/>
      <c r="H1317" s="34">
        <v>3138.25</v>
      </c>
      <c r="I1317" s="34"/>
      <c r="J1317" s="34">
        <v>16305</v>
      </c>
      <c r="K1317" s="34">
        <v>159.87</v>
      </c>
      <c r="L1317" s="34">
        <v>1601.33</v>
      </c>
      <c r="M1317" s="34">
        <v>399.68</v>
      </c>
      <c r="N1317" s="34">
        <v>4003.32</v>
      </c>
      <c r="O1317" s="34">
        <v>639.48</v>
      </c>
      <c r="P1317" s="34">
        <v>6405.31</v>
      </c>
    </row>
    <row r="1318" spans="1:16">
      <c r="A1318" s="32" t="str">
        <f t="shared" si="34"/>
        <v>1230</v>
      </c>
      <c r="B1318" s="35">
        <v>12</v>
      </c>
      <c r="C1318" s="35">
        <v>30</v>
      </c>
      <c r="D1318" s="35"/>
      <c r="E1318" s="35">
        <v>19030</v>
      </c>
      <c r="F1318" s="35">
        <v>20000</v>
      </c>
      <c r="G1318" s="35">
        <v>900</v>
      </c>
      <c r="H1318" s="35">
        <v>4132.3999999999996</v>
      </c>
      <c r="I1318" s="35"/>
      <c r="J1318" s="35">
        <v>15729</v>
      </c>
      <c r="K1318" s="35">
        <v>163.05000000000001</v>
      </c>
      <c r="L1318" s="35">
        <v>1812.42</v>
      </c>
      <c r="M1318" s="35">
        <v>407.63</v>
      </c>
      <c r="N1318" s="35">
        <v>4531.05</v>
      </c>
      <c r="O1318" s="35">
        <v>652.20000000000005</v>
      </c>
      <c r="P1318" s="35">
        <v>7249.67</v>
      </c>
    </row>
    <row r="1319" spans="1:16">
      <c r="A1319" s="32" t="str">
        <f t="shared" si="34"/>
        <v>1331</v>
      </c>
      <c r="B1319" s="34">
        <v>13</v>
      </c>
      <c r="C1319" s="34">
        <v>31</v>
      </c>
      <c r="D1319" s="34"/>
      <c r="E1319" s="34">
        <v>19030</v>
      </c>
      <c r="F1319" s="34">
        <v>20000</v>
      </c>
      <c r="G1319" s="34"/>
      <c r="H1319" s="34">
        <v>4256.37</v>
      </c>
      <c r="I1319" s="34"/>
      <c r="J1319" s="34">
        <v>16041</v>
      </c>
      <c r="K1319" s="34">
        <v>157.29</v>
      </c>
      <c r="L1319" s="34">
        <v>2024.08</v>
      </c>
      <c r="M1319" s="34">
        <v>393.23</v>
      </c>
      <c r="N1319" s="34">
        <v>5060.2</v>
      </c>
      <c r="O1319" s="34">
        <v>629.16</v>
      </c>
      <c r="P1319" s="34">
        <v>8096.32</v>
      </c>
    </row>
    <row r="1320" spans="1:16">
      <c r="A1320" s="32" t="str">
        <f t="shared" si="34"/>
        <v>1432</v>
      </c>
      <c r="B1320" s="35">
        <v>14</v>
      </c>
      <c r="C1320" s="35">
        <v>32</v>
      </c>
      <c r="D1320" s="35"/>
      <c r="E1320" s="35">
        <v>19030</v>
      </c>
      <c r="F1320" s="35">
        <v>20000</v>
      </c>
      <c r="G1320" s="35"/>
      <c r="H1320" s="35">
        <v>4384.0600000000004</v>
      </c>
      <c r="I1320" s="35"/>
      <c r="J1320" s="35">
        <v>16360</v>
      </c>
      <c r="K1320" s="35">
        <v>160.41</v>
      </c>
      <c r="L1320" s="35">
        <v>2245.21</v>
      </c>
      <c r="M1320" s="35">
        <v>401.03</v>
      </c>
      <c r="N1320" s="35">
        <v>5613.03</v>
      </c>
      <c r="O1320" s="35">
        <v>641.64</v>
      </c>
      <c r="P1320" s="35">
        <v>8980.85</v>
      </c>
    </row>
    <row r="1321" spans="1:16">
      <c r="A1321" s="32" t="str">
        <f t="shared" si="34"/>
        <v>1533</v>
      </c>
      <c r="B1321" s="34">
        <v>15</v>
      </c>
      <c r="C1321" s="34">
        <v>33</v>
      </c>
      <c r="D1321" s="34"/>
      <c r="E1321" s="34">
        <v>19030</v>
      </c>
      <c r="F1321" s="34">
        <v>20000</v>
      </c>
      <c r="G1321" s="34">
        <v>900</v>
      </c>
      <c r="H1321" s="34">
        <v>5415.58</v>
      </c>
      <c r="I1321" s="34"/>
      <c r="J1321" s="34">
        <v>15785</v>
      </c>
      <c r="K1321" s="34">
        <v>163.6</v>
      </c>
      <c r="L1321" s="34">
        <v>2476.17</v>
      </c>
      <c r="M1321" s="34">
        <v>409</v>
      </c>
      <c r="N1321" s="34">
        <v>6190.42</v>
      </c>
      <c r="O1321" s="34">
        <v>654.4</v>
      </c>
      <c r="P1321" s="34">
        <v>9904.68</v>
      </c>
    </row>
    <row r="1322" spans="1:16">
      <c r="A1322" s="32" t="str">
        <f t="shared" si="34"/>
        <v>1634</v>
      </c>
      <c r="B1322" s="35">
        <v>16</v>
      </c>
      <c r="C1322" s="35">
        <v>34</v>
      </c>
      <c r="D1322" s="35"/>
      <c r="E1322" s="35">
        <v>19030</v>
      </c>
      <c r="F1322" s="35">
        <v>20000</v>
      </c>
      <c r="G1322" s="35"/>
      <c r="H1322" s="35">
        <v>5578.05</v>
      </c>
      <c r="I1322" s="35"/>
      <c r="J1322" s="35">
        <v>16098</v>
      </c>
      <c r="K1322" s="35">
        <v>157.85</v>
      </c>
      <c r="L1322" s="35">
        <v>2708.3</v>
      </c>
      <c r="M1322" s="35">
        <v>394.63</v>
      </c>
      <c r="N1322" s="35">
        <v>6770.76</v>
      </c>
      <c r="O1322" s="35">
        <v>631.4</v>
      </c>
      <c r="P1322" s="35">
        <v>10833.22</v>
      </c>
    </row>
    <row r="1323" spans="1:16">
      <c r="A1323" s="32" t="str">
        <f t="shared" si="34"/>
        <v>1735</v>
      </c>
      <c r="B1323" s="34">
        <v>17</v>
      </c>
      <c r="C1323" s="34">
        <v>35</v>
      </c>
      <c r="D1323" s="34"/>
      <c r="E1323" s="34">
        <v>19030</v>
      </c>
      <c r="F1323" s="34">
        <v>20000</v>
      </c>
      <c r="G1323" s="34"/>
      <c r="H1323" s="34">
        <v>5745.39</v>
      </c>
      <c r="I1323" s="34"/>
      <c r="J1323" s="34">
        <v>16417</v>
      </c>
      <c r="K1323" s="34">
        <v>160.97999999999999</v>
      </c>
      <c r="L1323" s="34">
        <v>2950.53</v>
      </c>
      <c r="M1323" s="34">
        <v>402.45</v>
      </c>
      <c r="N1323" s="34">
        <v>7376.33</v>
      </c>
      <c r="O1323" s="34">
        <v>643.91999999999996</v>
      </c>
      <c r="P1323" s="34">
        <v>11802.14</v>
      </c>
    </row>
    <row r="1324" spans="1:16">
      <c r="A1324" s="32" t="str">
        <f t="shared" si="34"/>
        <v>1836</v>
      </c>
      <c r="B1324" s="35">
        <v>18</v>
      </c>
      <c r="C1324" s="35">
        <v>36</v>
      </c>
      <c r="D1324" s="35"/>
      <c r="E1324" s="35">
        <v>19030</v>
      </c>
      <c r="F1324" s="35">
        <v>20000</v>
      </c>
      <c r="G1324" s="35">
        <v>900</v>
      </c>
      <c r="H1324" s="35">
        <v>6817.75</v>
      </c>
      <c r="I1324" s="35"/>
      <c r="J1324" s="35">
        <v>15843</v>
      </c>
      <c r="K1324" s="35">
        <v>164.17</v>
      </c>
      <c r="L1324" s="35">
        <v>3203.22</v>
      </c>
      <c r="M1324" s="35">
        <v>410.43</v>
      </c>
      <c r="N1324" s="35">
        <v>8008.05</v>
      </c>
      <c r="O1324" s="35">
        <v>656.68</v>
      </c>
      <c r="P1324" s="35">
        <v>12812.88</v>
      </c>
    </row>
    <row r="1325" spans="1:16">
      <c r="A1325" s="32" t="str">
        <f t="shared" si="34"/>
        <v>1937</v>
      </c>
      <c r="B1325" s="34">
        <v>19</v>
      </c>
      <c r="C1325" s="34">
        <v>37</v>
      </c>
      <c r="D1325" s="34"/>
      <c r="E1325" s="34">
        <v>19030</v>
      </c>
      <c r="F1325" s="34">
        <v>20000</v>
      </c>
      <c r="G1325" s="34"/>
      <c r="H1325" s="34">
        <v>7022.29</v>
      </c>
      <c r="I1325" s="34"/>
      <c r="J1325" s="34">
        <v>16156</v>
      </c>
      <c r="K1325" s="34">
        <v>158.41999999999999</v>
      </c>
      <c r="L1325" s="34">
        <v>3457.74</v>
      </c>
      <c r="M1325" s="34">
        <v>396.05</v>
      </c>
      <c r="N1325" s="34">
        <v>8644.34</v>
      </c>
      <c r="O1325" s="34">
        <v>633.67999999999995</v>
      </c>
      <c r="P1325" s="34">
        <v>13830.95</v>
      </c>
    </row>
    <row r="1326" spans="1:16">
      <c r="A1326" s="32" t="str">
        <f t="shared" si="34"/>
        <v>2038</v>
      </c>
      <c r="B1326" s="35">
        <v>20</v>
      </c>
      <c r="C1326" s="35">
        <v>38</v>
      </c>
      <c r="D1326" s="35"/>
      <c r="E1326" s="35">
        <v>19030</v>
      </c>
      <c r="F1326" s="35">
        <v>20000</v>
      </c>
      <c r="G1326" s="35"/>
      <c r="H1326" s="35">
        <v>7232.95</v>
      </c>
      <c r="I1326" s="35"/>
      <c r="J1326" s="35">
        <v>16476</v>
      </c>
      <c r="K1326" s="35">
        <v>161.56</v>
      </c>
      <c r="L1326" s="35">
        <v>3723.03</v>
      </c>
      <c r="M1326" s="35">
        <v>403.9</v>
      </c>
      <c r="N1326" s="35">
        <v>9307.57</v>
      </c>
      <c r="O1326" s="35">
        <v>646.24</v>
      </c>
      <c r="P1326" s="35">
        <v>14892.11</v>
      </c>
    </row>
    <row r="1327" spans="1:16">
      <c r="A1327" s="32" t="str">
        <f t="shared" si="34"/>
        <v>2139</v>
      </c>
      <c r="B1327" s="34">
        <v>21</v>
      </c>
      <c r="C1327" s="34">
        <v>39</v>
      </c>
      <c r="D1327" s="34"/>
      <c r="E1327" s="34">
        <v>19030</v>
      </c>
      <c r="F1327" s="34">
        <v>20000</v>
      </c>
      <c r="G1327" s="34">
        <v>900</v>
      </c>
      <c r="H1327" s="34">
        <v>8349.94</v>
      </c>
      <c r="I1327" s="34"/>
      <c r="J1327" s="34">
        <v>15902</v>
      </c>
      <c r="K1327" s="34">
        <v>164.76</v>
      </c>
      <c r="L1327" s="34">
        <v>3999.48</v>
      </c>
      <c r="M1327" s="34">
        <v>411.9</v>
      </c>
      <c r="N1327" s="34">
        <v>9998.7000000000007</v>
      </c>
      <c r="O1327" s="34">
        <v>659.04</v>
      </c>
      <c r="P1327" s="34">
        <v>15997.92</v>
      </c>
    </row>
    <row r="1328" spans="1:16">
      <c r="A1328" s="32" t="str">
        <f t="shared" si="34"/>
        <v>2240</v>
      </c>
      <c r="B1328" s="35">
        <v>22</v>
      </c>
      <c r="C1328" s="35">
        <v>40</v>
      </c>
      <c r="D1328" s="35"/>
      <c r="E1328" s="35">
        <v>19030</v>
      </c>
      <c r="F1328" s="35">
        <v>20000</v>
      </c>
      <c r="G1328" s="35"/>
      <c r="H1328" s="35">
        <v>8600.44</v>
      </c>
      <c r="I1328" s="35"/>
      <c r="J1328" s="35">
        <v>16215</v>
      </c>
      <c r="K1328" s="35">
        <v>159.02000000000001</v>
      </c>
      <c r="L1328" s="35">
        <v>4278.4799999999996</v>
      </c>
      <c r="M1328" s="35">
        <v>397.55</v>
      </c>
      <c r="N1328" s="35">
        <v>10696.21</v>
      </c>
      <c r="O1328" s="35">
        <v>636.08000000000004</v>
      </c>
      <c r="P1328" s="35">
        <v>17113.93</v>
      </c>
    </row>
    <row r="1329" spans="1:16">
      <c r="A1329" s="32" t="str">
        <f t="shared" si="34"/>
        <v>2341</v>
      </c>
      <c r="B1329" s="34">
        <v>23</v>
      </c>
      <c r="C1329" s="34">
        <v>41</v>
      </c>
      <c r="D1329" s="34"/>
      <c r="E1329" s="34">
        <v>19030</v>
      </c>
      <c r="F1329" s="34">
        <v>20000</v>
      </c>
      <c r="G1329" s="34"/>
      <c r="H1329" s="34">
        <v>8858.4500000000007</v>
      </c>
      <c r="I1329" s="34"/>
      <c r="J1329" s="34">
        <v>16535</v>
      </c>
      <c r="K1329" s="34">
        <v>162.15</v>
      </c>
      <c r="L1329" s="34">
        <v>4568.99</v>
      </c>
      <c r="M1329" s="34">
        <v>405.38</v>
      </c>
      <c r="N1329" s="34">
        <v>11422.47</v>
      </c>
      <c r="O1329" s="34">
        <v>648.6</v>
      </c>
      <c r="P1329" s="34">
        <v>18275.95</v>
      </c>
    </row>
    <row r="1330" spans="1:16">
      <c r="A1330" s="32" t="str">
        <f t="shared" si="34"/>
        <v>2442</v>
      </c>
      <c r="B1330" s="35">
        <v>24</v>
      </c>
      <c r="C1330" s="35">
        <v>42</v>
      </c>
      <c r="D1330" s="35"/>
      <c r="E1330" s="35">
        <v>19030</v>
      </c>
      <c r="F1330" s="35">
        <v>20000</v>
      </c>
      <c r="G1330" s="35">
        <v>900</v>
      </c>
      <c r="H1330" s="35">
        <v>10024.209999999999</v>
      </c>
      <c r="I1330" s="35"/>
      <c r="J1330" s="35">
        <v>15962</v>
      </c>
      <c r="K1330" s="35">
        <v>165.35</v>
      </c>
      <c r="L1330" s="35">
        <v>4871.41</v>
      </c>
      <c r="M1330" s="35">
        <v>413.38</v>
      </c>
      <c r="N1330" s="35">
        <v>12178.52</v>
      </c>
      <c r="O1330" s="35">
        <v>661.4</v>
      </c>
      <c r="P1330" s="35">
        <v>19485.63</v>
      </c>
    </row>
    <row r="1331" spans="1:16">
      <c r="A1331" s="32" t="str">
        <f t="shared" si="34"/>
        <v>2543</v>
      </c>
      <c r="B1331" s="34">
        <v>25</v>
      </c>
      <c r="C1331" s="34">
        <v>43</v>
      </c>
      <c r="D1331" s="34"/>
      <c r="E1331" s="34">
        <v>19030</v>
      </c>
      <c r="F1331" s="34">
        <v>20000</v>
      </c>
      <c r="G1331" s="34"/>
      <c r="H1331" s="34">
        <v>10324.93</v>
      </c>
      <c r="I1331" s="34"/>
      <c r="J1331" s="34">
        <v>16275</v>
      </c>
      <c r="K1331" s="34">
        <v>159.62</v>
      </c>
      <c r="L1331" s="34">
        <v>5177.17</v>
      </c>
      <c r="M1331" s="34">
        <v>399.05</v>
      </c>
      <c r="N1331" s="34">
        <v>12942.93</v>
      </c>
      <c r="O1331" s="34">
        <v>638.48</v>
      </c>
      <c r="P1331" s="34">
        <v>20708.68</v>
      </c>
    </row>
    <row r="1332" spans="1:16">
      <c r="A1332" s="32" t="str">
        <f t="shared" si="34"/>
        <v>2644</v>
      </c>
      <c r="B1332" s="35">
        <v>26</v>
      </c>
      <c r="C1332" s="35">
        <v>44</v>
      </c>
      <c r="D1332" s="35"/>
      <c r="E1332" s="35">
        <v>19030</v>
      </c>
      <c r="F1332" s="35">
        <v>20000</v>
      </c>
      <c r="G1332" s="35"/>
      <c r="H1332" s="35">
        <v>10634.68</v>
      </c>
      <c r="I1332" s="35"/>
      <c r="J1332" s="35">
        <v>16595</v>
      </c>
      <c r="K1332" s="35">
        <v>162.75</v>
      </c>
      <c r="L1332" s="35">
        <v>5495.24</v>
      </c>
      <c r="M1332" s="35">
        <v>406.88</v>
      </c>
      <c r="N1332" s="35">
        <v>13738.09</v>
      </c>
      <c r="O1332" s="35">
        <v>651</v>
      </c>
      <c r="P1332" s="35">
        <v>21980.94</v>
      </c>
    </row>
    <row r="1333" spans="1:16">
      <c r="A1333" s="32" t="str">
        <f t="shared" si="34"/>
        <v>2745</v>
      </c>
      <c r="B1333" s="34">
        <v>27</v>
      </c>
      <c r="C1333" s="34">
        <v>45</v>
      </c>
      <c r="D1333" s="34"/>
      <c r="E1333" s="34">
        <v>19030</v>
      </c>
      <c r="F1333" s="34">
        <v>20000</v>
      </c>
      <c r="G1333" s="34">
        <v>900</v>
      </c>
      <c r="H1333" s="34">
        <v>11853.72</v>
      </c>
      <c r="I1333" s="34"/>
      <c r="J1333" s="34">
        <v>16021</v>
      </c>
      <c r="K1333" s="34">
        <v>165.95</v>
      </c>
      <c r="L1333" s="34">
        <v>5826.04</v>
      </c>
      <c r="M1333" s="34">
        <v>414.88</v>
      </c>
      <c r="N1333" s="34">
        <v>14565.11</v>
      </c>
      <c r="O1333" s="34">
        <v>663.8</v>
      </c>
      <c r="P1333" s="34">
        <v>23304.17</v>
      </c>
    </row>
    <row r="1334" spans="1:16">
      <c r="A1334" s="32" t="str">
        <f t="shared" si="34"/>
        <v>2846</v>
      </c>
      <c r="B1334" s="35">
        <v>28</v>
      </c>
      <c r="C1334" s="35">
        <v>46</v>
      </c>
      <c r="D1334" s="35"/>
      <c r="E1334" s="35">
        <v>19030</v>
      </c>
      <c r="F1334" s="35">
        <v>20000</v>
      </c>
      <c r="G1334" s="35"/>
      <c r="H1334" s="35">
        <v>12209.33</v>
      </c>
      <c r="I1334" s="35"/>
      <c r="J1334" s="35">
        <v>16334</v>
      </c>
      <c r="K1334" s="35">
        <v>160.21</v>
      </c>
      <c r="L1334" s="35">
        <v>6161.03</v>
      </c>
      <c r="M1334" s="35">
        <v>400.53</v>
      </c>
      <c r="N1334" s="35">
        <v>15402.58</v>
      </c>
      <c r="O1334" s="35">
        <v>640.84</v>
      </c>
      <c r="P1334" s="35">
        <v>24644.13</v>
      </c>
    </row>
    <row r="1335" spans="1:16">
      <c r="A1335" s="32" t="str">
        <f t="shared" si="34"/>
        <v>2947</v>
      </c>
      <c r="B1335" s="34">
        <v>29</v>
      </c>
      <c r="C1335" s="34">
        <v>47</v>
      </c>
      <c r="D1335" s="34"/>
      <c r="E1335" s="34">
        <v>19030</v>
      </c>
      <c r="F1335" s="34">
        <v>20000</v>
      </c>
      <c r="G1335" s="34"/>
      <c r="H1335" s="34">
        <v>12575.61</v>
      </c>
      <c r="I1335" s="34"/>
      <c r="J1335" s="34">
        <v>16652</v>
      </c>
      <c r="K1335" s="34">
        <v>163.34</v>
      </c>
      <c r="L1335" s="34">
        <v>6509.2</v>
      </c>
      <c r="M1335" s="34">
        <v>408.35</v>
      </c>
      <c r="N1335" s="34">
        <v>16273.01</v>
      </c>
      <c r="O1335" s="34">
        <v>653.36</v>
      </c>
      <c r="P1335" s="34">
        <v>26036.82</v>
      </c>
    </row>
    <row r="1336" spans="1:16">
      <c r="A1336" s="32" t="str">
        <f t="shared" si="34"/>
        <v>3048</v>
      </c>
      <c r="B1336" s="35">
        <v>30</v>
      </c>
      <c r="C1336" s="35">
        <v>48</v>
      </c>
      <c r="D1336" s="35"/>
      <c r="E1336" s="35">
        <v>19030</v>
      </c>
      <c r="F1336" s="35">
        <v>20000</v>
      </c>
      <c r="G1336" s="35">
        <v>900</v>
      </c>
      <c r="H1336" s="35">
        <v>13852.88</v>
      </c>
      <c r="I1336" s="35"/>
      <c r="J1336" s="35">
        <v>16078</v>
      </c>
      <c r="K1336" s="35">
        <v>166.52</v>
      </c>
      <c r="L1336" s="35">
        <v>6871</v>
      </c>
      <c r="M1336" s="35">
        <v>416.3</v>
      </c>
      <c r="N1336" s="35">
        <v>17177.5</v>
      </c>
      <c r="O1336" s="35">
        <v>666.08</v>
      </c>
      <c r="P1336" s="35">
        <v>27484</v>
      </c>
    </row>
    <row r="1337" spans="1:16">
      <c r="A1337" s="32" t="str">
        <f t="shared" si="34"/>
        <v>3149</v>
      </c>
      <c r="B1337" s="34">
        <v>31</v>
      </c>
      <c r="C1337" s="34">
        <v>49</v>
      </c>
      <c r="D1337" s="34"/>
      <c r="E1337" s="34">
        <v>19030</v>
      </c>
      <c r="F1337" s="34">
        <v>20000</v>
      </c>
      <c r="G1337" s="34"/>
      <c r="H1337" s="34">
        <v>14268.47</v>
      </c>
      <c r="I1337" s="34"/>
      <c r="J1337" s="34">
        <v>16389</v>
      </c>
      <c r="K1337" s="34">
        <v>160.78</v>
      </c>
      <c r="L1337" s="34">
        <v>7237.91</v>
      </c>
      <c r="M1337" s="34">
        <v>401.95</v>
      </c>
      <c r="N1337" s="34">
        <v>18094.78</v>
      </c>
      <c r="O1337" s="34">
        <v>643.12</v>
      </c>
      <c r="P1337" s="34">
        <v>28951.64</v>
      </c>
    </row>
    <row r="1338" spans="1:16">
      <c r="A1338" s="32" t="str">
        <f t="shared" si="34"/>
        <v>3250</v>
      </c>
      <c r="B1338" s="35">
        <v>32</v>
      </c>
      <c r="C1338" s="35">
        <v>50</v>
      </c>
      <c r="D1338" s="35"/>
      <c r="E1338" s="35">
        <v>19030</v>
      </c>
      <c r="F1338" s="35">
        <v>20000</v>
      </c>
      <c r="G1338" s="35"/>
      <c r="H1338" s="35">
        <v>14696.52</v>
      </c>
      <c r="I1338" s="35"/>
      <c r="J1338" s="35">
        <v>16706</v>
      </c>
      <c r="K1338" s="35">
        <v>163.89</v>
      </c>
      <c r="L1338" s="35">
        <v>7618.94</v>
      </c>
      <c r="M1338" s="35">
        <v>409.73</v>
      </c>
      <c r="N1338" s="35">
        <v>19047.349999999999</v>
      </c>
      <c r="O1338" s="35">
        <v>655.56</v>
      </c>
      <c r="P1338" s="35">
        <v>30475.75</v>
      </c>
    </row>
    <row r="1339" spans="1:16">
      <c r="A1339" s="32" t="str">
        <f t="shared" si="34"/>
        <v>3351</v>
      </c>
      <c r="B1339" s="34">
        <v>33</v>
      </c>
      <c r="C1339" s="34">
        <v>51</v>
      </c>
      <c r="D1339" s="34"/>
      <c r="E1339" s="34">
        <v>19030</v>
      </c>
      <c r="F1339" s="34">
        <v>20000</v>
      </c>
      <c r="G1339" s="34">
        <v>900</v>
      </c>
      <c r="H1339" s="34">
        <v>16037.42</v>
      </c>
      <c r="I1339" s="34"/>
      <c r="J1339" s="34">
        <v>16130</v>
      </c>
      <c r="K1339" s="34">
        <v>167.06</v>
      </c>
      <c r="L1339" s="34">
        <v>8014.57</v>
      </c>
      <c r="M1339" s="34">
        <v>417.65</v>
      </c>
      <c r="N1339" s="34">
        <v>20036.419999999998</v>
      </c>
      <c r="O1339" s="34">
        <v>668.24</v>
      </c>
      <c r="P1339" s="34">
        <v>32058.26</v>
      </c>
    </row>
    <row r="1340" spans="1:16">
      <c r="A1340" s="32" t="str">
        <f t="shared" si="34"/>
        <v>3452</v>
      </c>
      <c r="B1340" s="35">
        <v>34</v>
      </c>
      <c r="C1340" s="35">
        <v>52</v>
      </c>
      <c r="D1340" s="35"/>
      <c r="E1340" s="35">
        <v>19030</v>
      </c>
      <c r="F1340" s="35">
        <v>20000</v>
      </c>
      <c r="G1340" s="35"/>
      <c r="H1340" s="35">
        <v>16518.54</v>
      </c>
      <c r="I1340" s="35"/>
      <c r="J1340" s="35">
        <v>16439</v>
      </c>
      <c r="K1340" s="35">
        <v>161.30000000000001</v>
      </c>
      <c r="L1340" s="35">
        <v>8416.2999999999993</v>
      </c>
      <c r="M1340" s="35">
        <v>403.25</v>
      </c>
      <c r="N1340" s="35">
        <v>21040.76</v>
      </c>
      <c r="O1340" s="35">
        <v>645.20000000000005</v>
      </c>
      <c r="P1340" s="35">
        <v>33665.21</v>
      </c>
    </row>
    <row r="1341" spans="1:16">
      <c r="A1341" s="32" t="str">
        <f t="shared" si="34"/>
        <v>3553</v>
      </c>
      <c r="B1341" s="34">
        <v>35</v>
      </c>
      <c r="C1341" s="34">
        <v>53</v>
      </c>
      <c r="D1341" s="34"/>
      <c r="E1341" s="34">
        <v>19030</v>
      </c>
      <c r="F1341" s="34">
        <v>20000</v>
      </c>
      <c r="G1341" s="34"/>
      <c r="H1341" s="34">
        <v>17014.099999999999</v>
      </c>
      <c r="I1341" s="34"/>
      <c r="J1341" s="34">
        <v>16754</v>
      </c>
      <c r="K1341" s="34">
        <v>164.39</v>
      </c>
      <c r="L1341" s="34">
        <v>8833.18</v>
      </c>
      <c r="M1341" s="34">
        <v>410.98</v>
      </c>
      <c r="N1341" s="34">
        <v>22082.959999999999</v>
      </c>
      <c r="O1341" s="34">
        <v>657.56</v>
      </c>
      <c r="P1341" s="34">
        <v>35332.730000000003</v>
      </c>
    </row>
    <row r="1342" spans="1:16">
      <c r="A1342" s="32" t="str">
        <f t="shared" si="34"/>
        <v>3654</v>
      </c>
      <c r="B1342" s="35">
        <v>36</v>
      </c>
      <c r="C1342" s="35">
        <v>54</v>
      </c>
      <c r="D1342" s="35"/>
      <c r="E1342" s="35">
        <v>19030</v>
      </c>
      <c r="F1342" s="35">
        <v>20000</v>
      </c>
      <c r="G1342" s="35">
        <v>900</v>
      </c>
      <c r="H1342" s="35">
        <v>18424.52</v>
      </c>
      <c r="I1342" s="35"/>
      <c r="J1342" s="35">
        <v>16175</v>
      </c>
      <c r="K1342" s="35">
        <v>167.54</v>
      </c>
      <c r="L1342" s="35">
        <v>9265.7199999999993</v>
      </c>
      <c r="M1342" s="35">
        <v>418.85</v>
      </c>
      <c r="N1342" s="35">
        <v>23164.29</v>
      </c>
      <c r="O1342" s="35">
        <v>670.16</v>
      </c>
      <c r="P1342" s="35">
        <v>37062.870000000003</v>
      </c>
    </row>
    <row r="1343" spans="1:16">
      <c r="A1343" s="32" t="str">
        <f t="shared" si="34"/>
        <v>3755</v>
      </c>
      <c r="B1343" s="34">
        <v>37</v>
      </c>
      <c r="C1343" s="34">
        <v>55</v>
      </c>
      <c r="D1343" s="34"/>
      <c r="E1343" s="34">
        <v>19030</v>
      </c>
      <c r="F1343" s="34">
        <v>20000</v>
      </c>
      <c r="G1343" s="34"/>
      <c r="H1343" s="34">
        <v>18977.259999999998</v>
      </c>
      <c r="I1343" s="34"/>
      <c r="J1343" s="34">
        <v>16481</v>
      </c>
      <c r="K1343" s="34">
        <v>161.75</v>
      </c>
      <c r="L1343" s="34">
        <v>9705.44</v>
      </c>
      <c r="M1343" s="34">
        <v>404.38</v>
      </c>
      <c r="N1343" s="34">
        <v>24263.599999999999</v>
      </c>
      <c r="O1343" s="34">
        <v>647</v>
      </c>
      <c r="P1343" s="34">
        <v>38821.760000000002</v>
      </c>
    </row>
    <row r="1344" spans="1:16">
      <c r="A1344" s="32" t="str">
        <f t="shared" si="34"/>
        <v>3856</v>
      </c>
      <c r="B1344" s="35">
        <v>38</v>
      </c>
      <c r="C1344" s="35">
        <v>56</v>
      </c>
      <c r="D1344" s="35"/>
      <c r="E1344" s="35">
        <v>19030</v>
      </c>
      <c r="F1344" s="35">
        <v>20000</v>
      </c>
      <c r="G1344" s="35"/>
      <c r="H1344" s="35">
        <v>19546.57</v>
      </c>
      <c r="I1344" s="35"/>
      <c r="J1344" s="35">
        <v>16792</v>
      </c>
      <c r="K1344" s="35">
        <v>164.81</v>
      </c>
      <c r="L1344" s="35">
        <v>10161.41</v>
      </c>
      <c r="M1344" s="35">
        <v>412.03</v>
      </c>
      <c r="N1344" s="35">
        <v>25403.53</v>
      </c>
      <c r="O1344" s="35">
        <v>659.24</v>
      </c>
      <c r="P1344" s="35">
        <v>40645.65</v>
      </c>
    </row>
    <row r="1345" spans="1:16">
      <c r="A1345" s="32" t="str">
        <f t="shared" si="34"/>
        <v>3957</v>
      </c>
      <c r="B1345" s="34">
        <v>39</v>
      </c>
      <c r="C1345" s="34">
        <v>57</v>
      </c>
      <c r="D1345" s="34"/>
      <c r="E1345" s="34">
        <v>19030</v>
      </c>
      <c r="F1345" s="34">
        <v>20000</v>
      </c>
      <c r="G1345" s="34">
        <v>900</v>
      </c>
      <c r="H1345" s="34">
        <v>21032.97</v>
      </c>
      <c r="I1345" s="34"/>
      <c r="J1345" s="34">
        <v>16209</v>
      </c>
      <c r="K1345" s="34">
        <v>167.92</v>
      </c>
      <c r="L1345" s="34">
        <v>10634.17</v>
      </c>
      <c r="M1345" s="34">
        <v>419.8</v>
      </c>
      <c r="N1345" s="34">
        <v>26585.439999999999</v>
      </c>
      <c r="O1345" s="34">
        <v>671.68</v>
      </c>
      <c r="P1345" s="34">
        <v>42536.7</v>
      </c>
    </row>
    <row r="1346" spans="1:16">
      <c r="A1346" s="32" t="str">
        <f t="shared" si="34"/>
        <v>4058</v>
      </c>
      <c r="B1346" s="35">
        <v>40</v>
      </c>
      <c r="C1346" s="35">
        <v>58</v>
      </c>
      <c r="D1346" s="35"/>
      <c r="E1346" s="35">
        <v>19030</v>
      </c>
      <c r="F1346" s="35">
        <v>20000</v>
      </c>
      <c r="G1346" s="35"/>
      <c r="H1346" s="35">
        <v>21663.96</v>
      </c>
      <c r="I1346" s="35"/>
      <c r="J1346" s="35">
        <v>16508</v>
      </c>
      <c r="K1346" s="35">
        <v>162.09</v>
      </c>
      <c r="L1346" s="35">
        <v>11115.29</v>
      </c>
      <c r="M1346" s="35">
        <v>405.23</v>
      </c>
      <c r="N1346" s="35">
        <v>27788.23</v>
      </c>
      <c r="O1346" s="35">
        <v>648.36</v>
      </c>
      <c r="P1346" s="35">
        <v>44461.16</v>
      </c>
    </row>
    <row r="1347" spans="1:16">
      <c r="A1347" s="32" t="str">
        <f t="shared" si="34"/>
        <v>4159</v>
      </c>
      <c r="B1347" s="34">
        <v>41</v>
      </c>
      <c r="C1347" s="34">
        <v>59</v>
      </c>
      <c r="D1347" s="34"/>
      <c r="E1347" s="34">
        <v>19030</v>
      </c>
      <c r="F1347" s="34">
        <v>20000</v>
      </c>
      <c r="G1347" s="34"/>
      <c r="H1347" s="34">
        <v>22313.88</v>
      </c>
      <c r="I1347" s="34"/>
      <c r="J1347" s="34">
        <v>16814</v>
      </c>
      <c r="K1347" s="34">
        <v>165.08</v>
      </c>
      <c r="L1347" s="34">
        <v>11613.83</v>
      </c>
      <c r="M1347" s="34">
        <v>412.7</v>
      </c>
      <c r="N1347" s="34">
        <v>29034.57</v>
      </c>
      <c r="O1347" s="34">
        <v>660.32</v>
      </c>
      <c r="P1347" s="34">
        <v>46455.32</v>
      </c>
    </row>
    <row r="1348" spans="1:16">
      <c r="A1348" s="32" t="str">
        <f t="shared" si="34"/>
        <v>4260</v>
      </c>
      <c r="B1348" s="35">
        <v>42</v>
      </c>
      <c r="C1348" s="35">
        <v>60</v>
      </c>
      <c r="D1348" s="35"/>
      <c r="E1348" s="35">
        <v>19030</v>
      </c>
      <c r="F1348" s="35">
        <v>20000</v>
      </c>
      <c r="G1348" s="35">
        <v>900</v>
      </c>
      <c r="H1348" s="35">
        <v>23883.3</v>
      </c>
      <c r="I1348" s="35"/>
      <c r="J1348" s="35">
        <v>16225</v>
      </c>
      <c r="K1348" s="35">
        <v>168.14</v>
      </c>
      <c r="L1348" s="35">
        <v>12130.38</v>
      </c>
      <c r="M1348" s="35">
        <v>420.35</v>
      </c>
      <c r="N1348" s="35">
        <v>30325.96</v>
      </c>
      <c r="O1348" s="35">
        <v>672.56</v>
      </c>
      <c r="P1348" s="35">
        <v>48521.53</v>
      </c>
    </row>
    <row r="1349" spans="1:16">
      <c r="A1349" s="32" t="str">
        <f t="shared" si="34"/>
        <v>4361</v>
      </c>
      <c r="B1349" s="34">
        <v>43</v>
      </c>
      <c r="C1349" s="34">
        <v>61</v>
      </c>
      <c r="D1349" s="34"/>
      <c r="E1349" s="34">
        <v>19030</v>
      </c>
      <c r="F1349" s="34">
        <v>20000</v>
      </c>
      <c r="G1349" s="34"/>
      <c r="H1349" s="34">
        <v>24599.79</v>
      </c>
      <c r="I1349" s="34"/>
      <c r="J1349" s="34">
        <v>16516</v>
      </c>
      <c r="K1349" s="34">
        <v>162.25</v>
      </c>
      <c r="L1349" s="34">
        <v>12656.55</v>
      </c>
      <c r="M1349" s="34">
        <v>405.63</v>
      </c>
      <c r="N1349" s="34">
        <v>31641.360000000001</v>
      </c>
      <c r="O1349" s="34">
        <v>649</v>
      </c>
      <c r="P1349" s="34">
        <v>50626.18</v>
      </c>
    </row>
    <row r="1350" spans="1:16">
      <c r="A1350" s="32" t="str">
        <f t="shared" si="34"/>
        <v>4462</v>
      </c>
      <c r="B1350" s="35">
        <v>44</v>
      </c>
      <c r="C1350" s="35">
        <v>62</v>
      </c>
      <c r="D1350" s="35"/>
      <c r="E1350" s="35">
        <v>19030</v>
      </c>
      <c r="F1350" s="35">
        <v>20000</v>
      </c>
      <c r="G1350" s="35"/>
      <c r="H1350" s="35">
        <v>25337.79</v>
      </c>
      <c r="I1350" s="35"/>
      <c r="J1350" s="35">
        <v>16813</v>
      </c>
      <c r="K1350" s="35">
        <v>165.16</v>
      </c>
      <c r="L1350" s="35">
        <v>13201.4</v>
      </c>
      <c r="M1350" s="35">
        <v>412.9</v>
      </c>
      <c r="N1350" s="35">
        <v>33003.5</v>
      </c>
      <c r="O1350" s="35">
        <v>660.64</v>
      </c>
      <c r="P1350" s="35">
        <v>52805.61</v>
      </c>
    </row>
    <row r="1351" spans="1:16">
      <c r="A1351" s="32" t="str">
        <f t="shared" si="34"/>
        <v>4563</v>
      </c>
      <c r="B1351" s="34">
        <v>45</v>
      </c>
      <c r="C1351" s="34">
        <v>63</v>
      </c>
      <c r="D1351" s="34"/>
      <c r="E1351" s="34">
        <v>19030</v>
      </c>
      <c r="F1351" s="34">
        <v>20000</v>
      </c>
      <c r="G1351" s="34">
        <v>900</v>
      </c>
      <c r="H1351" s="34">
        <v>26997.919999999998</v>
      </c>
      <c r="I1351" s="34"/>
      <c r="J1351" s="34">
        <v>16215</v>
      </c>
      <c r="K1351" s="34">
        <v>168.13</v>
      </c>
      <c r="L1351" s="34">
        <v>13765.57</v>
      </c>
      <c r="M1351" s="34">
        <v>420.33</v>
      </c>
      <c r="N1351" s="34">
        <v>34413.93</v>
      </c>
      <c r="O1351" s="34">
        <v>672.52</v>
      </c>
      <c r="P1351" s="34">
        <v>55062.29</v>
      </c>
    </row>
    <row r="1352" spans="1:16">
      <c r="A1352" s="32" t="str">
        <f t="shared" si="34"/>
        <v>4664</v>
      </c>
      <c r="B1352" s="35">
        <v>46</v>
      </c>
      <c r="C1352" s="35">
        <v>64</v>
      </c>
      <c r="D1352" s="35"/>
      <c r="E1352" s="35">
        <v>19030</v>
      </c>
      <c r="F1352" s="35">
        <v>20000</v>
      </c>
      <c r="G1352" s="35"/>
      <c r="H1352" s="35">
        <v>27807.86</v>
      </c>
      <c r="I1352" s="35"/>
      <c r="J1352" s="35">
        <v>16494</v>
      </c>
      <c r="K1352" s="35">
        <v>162.15</v>
      </c>
      <c r="L1352" s="35">
        <v>14340.69</v>
      </c>
      <c r="M1352" s="35">
        <v>405.38</v>
      </c>
      <c r="N1352" s="35">
        <v>35851.730000000003</v>
      </c>
      <c r="O1352" s="35">
        <v>648.6</v>
      </c>
      <c r="P1352" s="35">
        <v>57362.76</v>
      </c>
    </row>
    <row r="1353" spans="1:16">
      <c r="A1353" s="32" t="str">
        <f t="shared" si="34"/>
        <v>4765</v>
      </c>
      <c r="B1353" s="34">
        <v>47</v>
      </c>
      <c r="C1353" s="34">
        <v>65</v>
      </c>
      <c r="D1353" s="34"/>
      <c r="E1353" s="34">
        <v>19030</v>
      </c>
      <c r="F1353" s="34">
        <v>20000</v>
      </c>
      <c r="G1353" s="34"/>
      <c r="H1353" s="34">
        <v>28642.09</v>
      </c>
      <c r="I1353" s="34"/>
      <c r="J1353" s="34">
        <v>16778</v>
      </c>
      <c r="K1353" s="34">
        <v>164.94</v>
      </c>
      <c r="L1353" s="34">
        <v>14935.85</v>
      </c>
      <c r="M1353" s="34">
        <v>412.35</v>
      </c>
      <c r="N1353" s="34">
        <v>37339.629999999997</v>
      </c>
      <c r="O1353" s="34">
        <v>659.76</v>
      </c>
      <c r="P1353" s="34">
        <v>59743.41</v>
      </c>
    </row>
    <row r="1354" spans="1:16">
      <c r="A1354" s="32" t="str">
        <f t="shared" si="34"/>
        <v>4866</v>
      </c>
      <c r="B1354" s="35">
        <v>48</v>
      </c>
      <c r="C1354" s="35">
        <v>66</v>
      </c>
      <c r="D1354" s="35"/>
      <c r="E1354" s="35">
        <v>19030</v>
      </c>
      <c r="F1354" s="35">
        <v>20000</v>
      </c>
      <c r="G1354" s="35">
        <v>900</v>
      </c>
      <c r="H1354" s="35">
        <v>30401.360000000001</v>
      </c>
      <c r="I1354" s="35"/>
      <c r="J1354" s="35">
        <v>16166</v>
      </c>
      <c r="K1354" s="35">
        <v>167.78</v>
      </c>
      <c r="L1354" s="35">
        <v>15551.71</v>
      </c>
      <c r="M1354" s="35">
        <v>419.45</v>
      </c>
      <c r="N1354" s="35">
        <v>38879.269999999997</v>
      </c>
      <c r="O1354" s="35">
        <v>671.12</v>
      </c>
      <c r="P1354" s="35">
        <v>62206.83</v>
      </c>
    </row>
    <row r="1355" spans="1:16">
      <c r="A1355" s="32" t="str">
        <f t="shared" si="34"/>
        <v>4967</v>
      </c>
      <c r="B1355" s="34">
        <v>49</v>
      </c>
      <c r="C1355" s="34">
        <v>67</v>
      </c>
      <c r="D1355" s="34"/>
      <c r="E1355" s="34">
        <v>19030</v>
      </c>
      <c r="F1355" s="34">
        <v>20000</v>
      </c>
      <c r="G1355" s="34"/>
      <c r="H1355" s="34">
        <v>31313.4</v>
      </c>
      <c r="I1355" s="34"/>
      <c r="J1355" s="34">
        <v>16428</v>
      </c>
      <c r="K1355" s="34">
        <v>161.66</v>
      </c>
      <c r="L1355" s="34">
        <v>16179.92</v>
      </c>
      <c r="M1355" s="34">
        <v>404.15</v>
      </c>
      <c r="N1355" s="34">
        <v>40449.800000000003</v>
      </c>
      <c r="O1355" s="34">
        <v>646.64</v>
      </c>
      <c r="P1355" s="34">
        <v>64719.67</v>
      </c>
    </row>
    <row r="1356" spans="1:16">
      <c r="A1356" s="32" t="str">
        <f t="shared" si="34"/>
        <v>5068</v>
      </c>
      <c r="B1356" s="35">
        <v>50</v>
      </c>
      <c r="C1356" s="35">
        <v>68</v>
      </c>
      <c r="D1356" s="35"/>
      <c r="E1356" s="35">
        <v>19030</v>
      </c>
      <c r="F1356" s="35">
        <v>20000</v>
      </c>
      <c r="G1356" s="35"/>
      <c r="H1356" s="35">
        <v>32252.799999999999</v>
      </c>
      <c r="I1356" s="35"/>
      <c r="J1356" s="35">
        <v>16692</v>
      </c>
      <c r="K1356" s="35">
        <v>164.28</v>
      </c>
      <c r="L1356" s="35">
        <v>16829.599999999999</v>
      </c>
      <c r="M1356" s="35">
        <v>410.7</v>
      </c>
      <c r="N1356" s="35">
        <v>42073.99</v>
      </c>
      <c r="O1356" s="35">
        <v>657.12</v>
      </c>
      <c r="P1356" s="35">
        <v>67318.38</v>
      </c>
    </row>
    <row r="1357" spans="1:16">
      <c r="A1357" s="32" t="str">
        <f t="shared" si="34"/>
        <v>5169</v>
      </c>
      <c r="B1357" s="34">
        <v>51</v>
      </c>
      <c r="C1357" s="34">
        <v>69</v>
      </c>
      <c r="D1357" s="34"/>
      <c r="E1357" s="34">
        <v>19030</v>
      </c>
      <c r="F1357" s="34">
        <v>20000</v>
      </c>
      <c r="G1357" s="34">
        <v>900</v>
      </c>
      <c r="H1357" s="34">
        <v>34120.379999999997</v>
      </c>
      <c r="I1357" s="34"/>
      <c r="J1357" s="34">
        <v>16061</v>
      </c>
      <c r="K1357" s="34">
        <v>166.92</v>
      </c>
      <c r="L1357" s="34">
        <v>17501.400000000001</v>
      </c>
      <c r="M1357" s="34">
        <v>417.3</v>
      </c>
      <c r="N1357" s="34">
        <v>43753.51</v>
      </c>
      <c r="O1357" s="34">
        <v>667.68</v>
      </c>
      <c r="P1357" s="34">
        <v>70005.61</v>
      </c>
    </row>
    <row r="1358" spans="1:16">
      <c r="A1358" s="32" t="str">
        <f t="shared" si="34"/>
        <v>5270</v>
      </c>
      <c r="B1358" s="35">
        <v>52</v>
      </c>
      <c r="C1358" s="35">
        <v>70</v>
      </c>
      <c r="D1358" s="35"/>
      <c r="E1358" s="35">
        <v>19030</v>
      </c>
      <c r="F1358" s="35">
        <v>20000</v>
      </c>
      <c r="G1358" s="35"/>
      <c r="H1358" s="35">
        <v>35144</v>
      </c>
      <c r="I1358" s="35"/>
      <c r="J1358" s="35">
        <v>16295</v>
      </c>
      <c r="K1358" s="35">
        <v>160.61000000000001</v>
      </c>
      <c r="L1358" s="35">
        <v>18187.060000000001</v>
      </c>
      <c r="M1358" s="35">
        <v>401.53</v>
      </c>
      <c r="N1358" s="35">
        <v>45467.64</v>
      </c>
      <c r="O1358" s="35">
        <v>642.44000000000005</v>
      </c>
      <c r="P1358" s="35">
        <v>72748.22</v>
      </c>
    </row>
    <row r="1359" spans="1:16">
      <c r="A1359" s="32" t="str">
        <f t="shared" si="34"/>
        <v>5371</v>
      </c>
      <c r="B1359" s="34">
        <v>53</v>
      </c>
      <c r="C1359" s="34">
        <v>71</v>
      </c>
      <c r="D1359" s="34"/>
      <c r="E1359" s="34">
        <v>19030</v>
      </c>
      <c r="F1359" s="34">
        <v>20000</v>
      </c>
      <c r="G1359" s="34"/>
      <c r="H1359" s="34">
        <v>36198.32</v>
      </c>
      <c r="I1359" s="34"/>
      <c r="J1359" s="34">
        <v>16531</v>
      </c>
      <c r="K1359" s="34">
        <v>162.94999999999999</v>
      </c>
      <c r="L1359" s="34">
        <v>18895.62</v>
      </c>
      <c r="M1359" s="34">
        <v>407.38</v>
      </c>
      <c r="N1359" s="34">
        <v>47239.040000000001</v>
      </c>
      <c r="O1359" s="34">
        <v>651.79999999999995</v>
      </c>
      <c r="P1359" s="34">
        <v>75582.47</v>
      </c>
    </row>
    <row r="1360" spans="1:16">
      <c r="A1360" s="32" t="str">
        <f t="shared" si="34"/>
        <v>5472</v>
      </c>
      <c r="B1360" s="35">
        <v>54</v>
      </c>
      <c r="C1360" s="35">
        <v>72</v>
      </c>
      <c r="D1360" s="35"/>
      <c r="E1360" s="35">
        <v>19030</v>
      </c>
      <c r="F1360" s="35">
        <v>20000</v>
      </c>
      <c r="G1360" s="35">
        <v>900</v>
      </c>
      <c r="H1360" s="35">
        <v>38184.269999999997</v>
      </c>
      <c r="I1360" s="35"/>
      <c r="J1360" s="35">
        <v>15868</v>
      </c>
      <c r="K1360" s="35">
        <v>165.31</v>
      </c>
      <c r="L1360" s="35">
        <v>19627.8</v>
      </c>
      <c r="M1360" s="35">
        <v>413.28</v>
      </c>
      <c r="N1360" s="35">
        <v>49069.49</v>
      </c>
      <c r="O1360" s="35">
        <v>661.24</v>
      </c>
      <c r="P1360" s="35">
        <v>78511.179999999993</v>
      </c>
    </row>
    <row r="1361" spans="1:16">
      <c r="A1361" s="32" t="str">
        <f t="shared" si="34"/>
        <v>5573</v>
      </c>
      <c r="B1361" s="34">
        <v>55</v>
      </c>
      <c r="C1361" s="34">
        <v>73</v>
      </c>
      <c r="D1361" s="34"/>
      <c r="E1361" s="34">
        <v>19030</v>
      </c>
      <c r="F1361" s="34">
        <v>20000</v>
      </c>
      <c r="G1361" s="34"/>
      <c r="H1361" s="34">
        <v>39329.79</v>
      </c>
      <c r="I1361" s="34"/>
      <c r="J1361" s="34">
        <v>16061</v>
      </c>
      <c r="K1361" s="34">
        <v>158.68</v>
      </c>
      <c r="L1361" s="34">
        <v>20375.310000000001</v>
      </c>
      <c r="M1361" s="34">
        <v>396.7</v>
      </c>
      <c r="N1361" s="34">
        <v>50938.27</v>
      </c>
      <c r="O1361" s="34">
        <v>634.72</v>
      </c>
      <c r="P1361" s="34">
        <v>81501.240000000005</v>
      </c>
    </row>
    <row r="1362" spans="1:16">
      <c r="A1362" s="32" t="str">
        <f t="shared" si="34"/>
        <v>5674</v>
      </c>
      <c r="B1362" s="35">
        <v>56</v>
      </c>
      <c r="C1362" s="35">
        <v>74</v>
      </c>
      <c r="D1362" s="35"/>
      <c r="E1362" s="35">
        <v>19030</v>
      </c>
      <c r="F1362" s="35">
        <v>20000</v>
      </c>
      <c r="G1362" s="35"/>
      <c r="H1362" s="35">
        <v>40509.69</v>
      </c>
      <c r="I1362" s="35"/>
      <c r="J1362" s="35">
        <v>16252</v>
      </c>
      <c r="K1362" s="35">
        <v>160.61000000000001</v>
      </c>
      <c r="L1362" s="35">
        <v>21147.18</v>
      </c>
      <c r="M1362" s="35">
        <v>401.53</v>
      </c>
      <c r="N1362" s="35">
        <v>52867.95</v>
      </c>
      <c r="O1362" s="35">
        <v>642.44000000000005</v>
      </c>
      <c r="P1362" s="35">
        <v>84588.72</v>
      </c>
    </row>
    <row r="1363" spans="1:16">
      <c r="A1363" s="32" t="str">
        <f t="shared" si="34"/>
        <v>5775</v>
      </c>
      <c r="B1363" s="34">
        <v>57</v>
      </c>
      <c r="C1363" s="34">
        <v>75</v>
      </c>
      <c r="D1363" s="34"/>
      <c r="E1363" s="34">
        <v>19030</v>
      </c>
      <c r="F1363" s="34">
        <v>20000</v>
      </c>
      <c r="G1363" s="34">
        <v>900</v>
      </c>
      <c r="H1363" s="34">
        <v>42624.98</v>
      </c>
      <c r="I1363" s="34"/>
      <c r="J1363" s="34">
        <v>15539</v>
      </c>
      <c r="K1363" s="34">
        <v>162.52000000000001</v>
      </c>
      <c r="L1363" s="34">
        <v>21944.11</v>
      </c>
      <c r="M1363" s="34">
        <v>406.3</v>
      </c>
      <c r="N1363" s="34">
        <v>54860.29</v>
      </c>
      <c r="O1363" s="34">
        <v>650.08000000000004</v>
      </c>
      <c r="P1363" s="34">
        <v>87776.46</v>
      </c>
    </row>
    <row r="1364" spans="1:16">
      <c r="A1364" s="32" t="str">
        <f t="shared" si="34"/>
        <v>5876</v>
      </c>
      <c r="B1364" s="35">
        <v>58</v>
      </c>
      <c r="C1364" s="35">
        <v>76</v>
      </c>
      <c r="D1364" s="35"/>
      <c r="E1364" s="35">
        <v>19030</v>
      </c>
      <c r="F1364" s="35">
        <v>20000</v>
      </c>
      <c r="G1364" s="35"/>
      <c r="H1364" s="35">
        <v>43903.73</v>
      </c>
      <c r="I1364" s="35"/>
      <c r="J1364" s="35">
        <v>15667</v>
      </c>
      <c r="K1364" s="35">
        <v>155.38999999999999</v>
      </c>
      <c r="L1364" s="35">
        <v>22757.83</v>
      </c>
      <c r="M1364" s="35">
        <v>388.48</v>
      </c>
      <c r="N1364" s="35">
        <v>56894.57</v>
      </c>
      <c r="O1364" s="35">
        <v>621.55999999999995</v>
      </c>
      <c r="P1364" s="35">
        <v>91031.31</v>
      </c>
    </row>
    <row r="1365" spans="1:16">
      <c r="A1365" s="32" t="str">
        <f t="shared" si="34"/>
        <v>5977</v>
      </c>
      <c r="B1365" s="34">
        <v>59</v>
      </c>
      <c r="C1365" s="34">
        <v>77</v>
      </c>
      <c r="D1365" s="34"/>
      <c r="E1365" s="34">
        <v>19030</v>
      </c>
      <c r="F1365" s="34">
        <v>20000</v>
      </c>
      <c r="G1365" s="34"/>
      <c r="H1365" s="34">
        <v>45220.84</v>
      </c>
      <c r="I1365" s="34"/>
      <c r="J1365" s="34">
        <v>15784</v>
      </c>
      <c r="K1365" s="34">
        <v>156.66999999999999</v>
      </c>
      <c r="L1365" s="34">
        <v>23597.23</v>
      </c>
      <c r="M1365" s="34">
        <v>391.68</v>
      </c>
      <c r="N1365" s="34">
        <v>58993.08</v>
      </c>
      <c r="O1365" s="34">
        <v>626.67999999999995</v>
      </c>
      <c r="P1365" s="34">
        <v>94388.93</v>
      </c>
    </row>
    <row r="1366" spans="1:16">
      <c r="A1366" s="32" t="str">
        <f t="shared" si="34"/>
        <v>6078</v>
      </c>
      <c r="B1366" s="35">
        <v>60</v>
      </c>
      <c r="C1366" s="35">
        <v>78</v>
      </c>
      <c r="D1366" s="35"/>
      <c r="E1366" s="35">
        <v>19030</v>
      </c>
      <c r="F1366" s="35">
        <v>20000</v>
      </c>
      <c r="G1366" s="35">
        <v>900</v>
      </c>
      <c r="H1366" s="35">
        <v>47477.46</v>
      </c>
      <c r="I1366" s="35"/>
      <c r="J1366" s="35">
        <v>14989</v>
      </c>
      <c r="K1366" s="35">
        <v>157.84</v>
      </c>
      <c r="L1366" s="35">
        <v>24462.99</v>
      </c>
      <c r="M1366" s="35">
        <v>394.6</v>
      </c>
      <c r="N1366" s="35">
        <v>61157.47</v>
      </c>
      <c r="O1366" s="35">
        <v>631.36</v>
      </c>
      <c r="P1366" s="35">
        <v>97851.96</v>
      </c>
    </row>
    <row r="1367" spans="1:16">
      <c r="A1367" s="32" t="str">
        <f t="shared" si="34"/>
        <v>6179</v>
      </c>
      <c r="B1367" s="34">
        <v>61</v>
      </c>
      <c r="C1367" s="34">
        <v>79</v>
      </c>
      <c r="D1367" s="34"/>
      <c r="E1367" s="34">
        <v>19030</v>
      </c>
      <c r="F1367" s="34">
        <v>20000</v>
      </c>
      <c r="G1367" s="34"/>
      <c r="H1367" s="34">
        <v>48901.79</v>
      </c>
      <c r="I1367" s="34"/>
      <c r="J1367" s="34">
        <v>15009</v>
      </c>
      <c r="K1367" s="34">
        <v>149.88999999999999</v>
      </c>
      <c r="L1367" s="34">
        <v>25346.77</v>
      </c>
      <c r="M1367" s="34">
        <v>374.73</v>
      </c>
      <c r="N1367" s="34">
        <v>63366.92</v>
      </c>
      <c r="O1367" s="34">
        <v>599.55999999999995</v>
      </c>
      <c r="P1367" s="34">
        <v>101387.08</v>
      </c>
    </row>
    <row r="1368" spans="1:16">
      <c r="A1368" s="32" t="str">
        <f t="shared" si="34"/>
        <v>6280</v>
      </c>
      <c r="B1368" s="35">
        <v>62</v>
      </c>
      <c r="C1368" s="35">
        <v>80</v>
      </c>
      <c r="D1368" s="35"/>
      <c r="E1368" s="35">
        <v>19030</v>
      </c>
      <c r="F1368" s="35">
        <v>20000</v>
      </c>
      <c r="G1368" s="35"/>
      <c r="H1368" s="35">
        <v>50368.84</v>
      </c>
      <c r="I1368" s="35">
        <v>15000</v>
      </c>
      <c r="J1368" s="35">
        <v>15000</v>
      </c>
      <c r="K1368" s="35">
        <v>150.09</v>
      </c>
      <c r="L1368" s="35">
        <v>26257.26</v>
      </c>
      <c r="M1368" s="35">
        <v>375.23</v>
      </c>
      <c r="N1368" s="35">
        <v>65643.16</v>
      </c>
      <c r="O1368" s="35">
        <v>600.36</v>
      </c>
      <c r="P1368" s="35">
        <v>105029.05</v>
      </c>
    </row>
    <row r="1369" spans="1:16" ht="54">
      <c r="B1369" s="33" t="s">
        <v>27</v>
      </c>
      <c r="C1369" s="33" t="s">
        <v>13</v>
      </c>
      <c r="D1369" s="33" t="s">
        <v>14</v>
      </c>
      <c r="E1369" s="33" t="s">
        <v>15</v>
      </c>
      <c r="F1369" s="33" t="s">
        <v>16</v>
      </c>
      <c r="G1369" s="33" t="s">
        <v>17</v>
      </c>
      <c r="H1369" s="33" t="s">
        <v>18</v>
      </c>
      <c r="I1369" s="33" t="s">
        <v>19</v>
      </c>
      <c r="J1369" s="33" t="s">
        <v>20</v>
      </c>
      <c r="K1369" s="33" t="s">
        <v>21</v>
      </c>
      <c r="L1369" s="33" t="s">
        <v>22</v>
      </c>
      <c r="M1369" s="33" t="s">
        <v>23</v>
      </c>
      <c r="N1369" s="33" t="s">
        <v>24</v>
      </c>
      <c r="O1369" s="33" t="s">
        <v>25</v>
      </c>
      <c r="P1369" s="33" t="s">
        <v>26</v>
      </c>
    </row>
    <row r="1370" spans="1:16">
      <c r="A1370" s="32" t="str">
        <f t="shared" ref="A1370:A1430" si="35">B1370&amp;C1370</f>
        <v>120</v>
      </c>
      <c r="B1370" s="34">
        <v>1</v>
      </c>
      <c r="C1370" s="34">
        <v>20</v>
      </c>
      <c r="D1370" s="34">
        <v>2006</v>
      </c>
      <c r="E1370" s="34">
        <v>2006</v>
      </c>
      <c r="F1370" s="34">
        <v>20000</v>
      </c>
      <c r="G1370" s="34"/>
      <c r="H1370" s="34"/>
      <c r="I1370" s="34"/>
      <c r="J1370" s="34">
        <v>902.7</v>
      </c>
      <c r="K1370" s="34">
        <v>11.03</v>
      </c>
      <c r="L1370" s="34">
        <v>11.03</v>
      </c>
      <c r="M1370" s="34">
        <v>27.58</v>
      </c>
      <c r="N1370" s="34">
        <v>27.58</v>
      </c>
      <c r="O1370" s="34">
        <v>44.13</v>
      </c>
      <c r="P1370" s="34">
        <v>44.13</v>
      </c>
    </row>
    <row r="1371" spans="1:16">
      <c r="A1371" s="32" t="str">
        <f t="shared" si="35"/>
        <v>221</v>
      </c>
      <c r="B1371" s="35">
        <v>2</v>
      </c>
      <c r="C1371" s="35">
        <v>21</v>
      </c>
      <c r="D1371" s="35">
        <v>2006</v>
      </c>
      <c r="E1371" s="35">
        <v>4012</v>
      </c>
      <c r="F1371" s="35">
        <v>20000</v>
      </c>
      <c r="G1371" s="35"/>
      <c r="H1371" s="35"/>
      <c r="I1371" s="35"/>
      <c r="J1371" s="35">
        <v>2452</v>
      </c>
      <c r="K1371" s="35">
        <v>26.21</v>
      </c>
      <c r="L1371" s="35">
        <v>37.57</v>
      </c>
      <c r="M1371" s="35">
        <v>65.510000000000005</v>
      </c>
      <c r="N1371" s="35">
        <v>93.92</v>
      </c>
      <c r="O1371" s="35">
        <v>104.82</v>
      </c>
      <c r="P1371" s="35">
        <v>150.28</v>
      </c>
    </row>
    <row r="1372" spans="1:16">
      <c r="A1372" s="32" t="str">
        <f t="shared" si="35"/>
        <v>322</v>
      </c>
      <c r="B1372" s="34">
        <v>3</v>
      </c>
      <c r="C1372" s="34">
        <v>22</v>
      </c>
      <c r="D1372" s="34">
        <v>2006</v>
      </c>
      <c r="E1372" s="34">
        <v>6018</v>
      </c>
      <c r="F1372" s="34">
        <v>20000</v>
      </c>
      <c r="G1372" s="34">
        <v>900</v>
      </c>
      <c r="H1372" s="34">
        <v>900</v>
      </c>
      <c r="I1372" s="34"/>
      <c r="J1372" s="34">
        <v>3111</v>
      </c>
      <c r="K1372" s="34">
        <v>41.7</v>
      </c>
      <c r="L1372" s="34">
        <v>80.39</v>
      </c>
      <c r="M1372" s="34">
        <v>104.24</v>
      </c>
      <c r="N1372" s="34">
        <v>200.98</v>
      </c>
      <c r="O1372" s="34">
        <v>166.78</v>
      </c>
      <c r="P1372" s="34">
        <v>321.56</v>
      </c>
    </row>
    <row r="1373" spans="1:16">
      <c r="A1373" s="32" t="str">
        <f t="shared" si="35"/>
        <v>423</v>
      </c>
      <c r="B1373" s="35">
        <v>4</v>
      </c>
      <c r="C1373" s="35">
        <v>23</v>
      </c>
      <c r="D1373" s="35">
        <v>2006</v>
      </c>
      <c r="E1373" s="35">
        <v>8024</v>
      </c>
      <c r="F1373" s="35">
        <v>20000</v>
      </c>
      <c r="G1373" s="35"/>
      <c r="H1373" s="35">
        <v>927</v>
      </c>
      <c r="I1373" s="35"/>
      <c r="J1373" s="35">
        <v>4989</v>
      </c>
      <c r="K1373" s="35">
        <v>52.11</v>
      </c>
      <c r="L1373" s="35">
        <v>134.91</v>
      </c>
      <c r="M1373" s="35">
        <v>130.26</v>
      </c>
      <c r="N1373" s="35">
        <v>337.27</v>
      </c>
      <c r="O1373" s="35">
        <v>208.42</v>
      </c>
      <c r="P1373" s="35">
        <v>539.63</v>
      </c>
    </row>
    <row r="1374" spans="1:16">
      <c r="A1374" s="32" t="str">
        <f t="shared" si="35"/>
        <v>524</v>
      </c>
      <c r="B1374" s="34">
        <v>5</v>
      </c>
      <c r="C1374" s="34">
        <v>24</v>
      </c>
      <c r="D1374" s="34">
        <v>2006</v>
      </c>
      <c r="E1374" s="34">
        <v>10030</v>
      </c>
      <c r="F1374" s="34">
        <v>20000</v>
      </c>
      <c r="G1374" s="34"/>
      <c r="H1374" s="34">
        <v>954.81</v>
      </c>
      <c r="I1374" s="34"/>
      <c r="J1374" s="34">
        <v>6944</v>
      </c>
      <c r="K1374" s="34">
        <v>71.73</v>
      </c>
      <c r="L1374" s="34">
        <v>210.68</v>
      </c>
      <c r="M1374" s="34">
        <v>179.31</v>
      </c>
      <c r="N1374" s="34">
        <v>526.70000000000005</v>
      </c>
      <c r="O1374" s="34">
        <v>286.89999999999998</v>
      </c>
      <c r="P1374" s="34">
        <v>842.73</v>
      </c>
    </row>
    <row r="1375" spans="1:16">
      <c r="A1375" s="32" t="str">
        <f t="shared" si="35"/>
        <v>625</v>
      </c>
      <c r="B1375" s="35">
        <v>6</v>
      </c>
      <c r="C1375" s="35">
        <v>25</v>
      </c>
      <c r="D1375" s="35">
        <v>2006</v>
      </c>
      <c r="E1375" s="35">
        <v>12036</v>
      </c>
      <c r="F1375" s="35">
        <v>20000</v>
      </c>
      <c r="G1375" s="35">
        <v>900</v>
      </c>
      <c r="H1375" s="35">
        <v>1883.45</v>
      </c>
      <c r="I1375" s="35"/>
      <c r="J1375" s="35">
        <v>8116</v>
      </c>
      <c r="K1375" s="35">
        <v>91.76</v>
      </c>
      <c r="L1375" s="35">
        <v>308.76</v>
      </c>
      <c r="M1375" s="35">
        <v>229.39</v>
      </c>
      <c r="N1375" s="35">
        <v>771.89</v>
      </c>
      <c r="O1375" s="35">
        <v>367.02</v>
      </c>
      <c r="P1375" s="35">
        <v>1235.03</v>
      </c>
    </row>
    <row r="1376" spans="1:16">
      <c r="A1376" s="32" t="str">
        <f t="shared" si="35"/>
        <v>726</v>
      </c>
      <c r="B1376" s="34">
        <v>7</v>
      </c>
      <c r="C1376" s="34">
        <v>26</v>
      </c>
      <c r="D1376" s="34">
        <v>2006</v>
      </c>
      <c r="E1376" s="34">
        <v>14042</v>
      </c>
      <c r="F1376" s="34">
        <v>20000</v>
      </c>
      <c r="G1376" s="34"/>
      <c r="H1376" s="34">
        <v>1939.96</v>
      </c>
      <c r="I1376" s="34"/>
      <c r="J1376" s="34">
        <v>10205</v>
      </c>
      <c r="K1376" s="34">
        <v>103.2</v>
      </c>
      <c r="L1376" s="34">
        <v>421.22</v>
      </c>
      <c r="M1376" s="34">
        <v>257.99</v>
      </c>
      <c r="N1376" s="34">
        <v>1053.04</v>
      </c>
      <c r="O1376" s="34">
        <v>412.78</v>
      </c>
      <c r="P1376" s="34">
        <v>1684.87</v>
      </c>
    </row>
    <row r="1377" spans="1:16">
      <c r="A1377" s="32" t="str">
        <f t="shared" si="35"/>
        <v>827</v>
      </c>
      <c r="B1377" s="35">
        <v>8</v>
      </c>
      <c r="C1377" s="35">
        <v>27</v>
      </c>
      <c r="D1377" s="35">
        <v>2006</v>
      </c>
      <c r="E1377" s="35">
        <v>16048</v>
      </c>
      <c r="F1377" s="35">
        <v>20000</v>
      </c>
      <c r="G1377" s="35"/>
      <c r="H1377" s="35">
        <v>1998.16</v>
      </c>
      <c r="I1377" s="35"/>
      <c r="J1377" s="35">
        <v>12378</v>
      </c>
      <c r="K1377" s="35">
        <v>123.87</v>
      </c>
      <c r="L1377" s="35">
        <v>557.72</v>
      </c>
      <c r="M1377" s="35">
        <v>309.66000000000003</v>
      </c>
      <c r="N1377" s="35">
        <v>1394.3</v>
      </c>
      <c r="O1377" s="35">
        <v>495.46</v>
      </c>
      <c r="P1377" s="35">
        <v>2230.87</v>
      </c>
    </row>
    <row r="1378" spans="1:16">
      <c r="A1378" s="32" t="str">
        <f t="shared" si="35"/>
        <v>928</v>
      </c>
      <c r="B1378" s="34">
        <v>9</v>
      </c>
      <c r="C1378" s="34">
        <v>28</v>
      </c>
      <c r="D1378" s="34">
        <v>2006</v>
      </c>
      <c r="E1378" s="34">
        <v>18054</v>
      </c>
      <c r="F1378" s="34">
        <v>20000</v>
      </c>
      <c r="G1378" s="34">
        <v>900</v>
      </c>
      <c r="H1378" s="34">
        <v>2958.1</v>
      </c>
      <c r="I1378" s="34"/>
      <c r="J1378" s="34">
        <v>13745</v>
      </c>
      <c r="K1378" s="34">
        <v>144.97</v>
      </c>
      <c r="L1378" s="34">
        <v>719.42</v>
      </c>
      <c r="M1378" s="34">
        <v>362.41</v>
      </c>
      <c r="N1378" s="34">
        <v>1798.54</v>
      </c>
      <c r="O1378" s="34">
        <v>579.86</v>
      </c>
      <c r="P1378" s="34">
        <v>2877.66</v>
      </c>
    </row>
    <row r="1379" spans="1:16">
      <c r="A1379" s="32" t="str">
        <f t="shared" si="35"/>
        <v>1029</v>
      </c>
      <c r="B1379" s="35">
        <v>10</v>
      </c>
      <c r="C1379" s="35">
        <v>29</v>
      </c>
      <c r="D1379" s="35">
        <v>2006</v>
      </c>
      <c r="E1379" s="35">
        <v>20060</v>
      </c>
      <c r="F1379" s="35">
        <v>20000</v>
      </c>
      <c r="G1379" s="35"/>
      <c r="H1379" s="35">
        <v>3046.84</v>
      </c>
      <c r="I1379" s="35"/>
      <c r="J1379" s="35">
        <v>16062</v>
      </c>
      <c r="K1379" s="35">
        <v>157.5</v>
      </c>
      <c r="L1379" s="35">
        <v>898.49</v>
      </c>
      <c r="M1379" s="35">
        <v>393.74</v>
      </c>
      <c r="N1379" s="35">
        <v>2246.2399999999998</v>
      </c>
      <c r="O1379" s="35">
        <v>629.98</v>
      </c>
      <c r="P1379" s="35">
        <v>3593.98</v>
      </c>
    </row>
    <row r="1380" spans="1:16">
      <c r="A1380" s="32" t="str">
        <f t="shared" si="35"/>
        <v>1130</v>
      </c>
      <c r="B1380" s="34">
        <v>11</v>
      </c>
      <c r="C1380" s="34">
        <v>30</v>
      </c>
      <c r="D1380" s="34"/>
      <c r="E1380" s="34">
        <v>20060</v>
      </c>
      <c r="F1380" s="34">
        <v>20000</v>
      </c>
      <c r="G1380" s="34"/>
      <c r="H1380" s="34">
        <v>3138.25</v>
      </c>
      <c r="I1380" s="34"/>
      <c r="J1380" s="34">
        <v>16382</v>
      </c>
      <c r="K1380" s="34">
        <v>160.62</v>
      </c>
      <c r="L1380" s="34">
        <v>1086.07</v>
      </c>
      <c r="M1380" s="34">
        <v>401.55</v>
      </c>
      <c r="N1380" s="34">
        <v>2715.17</v>
      </c>
      <c r="O1380" s="34">
        <v>642.48</v>
      </c>
      <c r="P1380" s="34">
        <v>4344.28</v>
      </c>
    </row>
    <row r="1381" spans="1:16">
      <c r="A1381" s="32" t="str">
        <f t="shared" si="35"/>
        <v>1231</v>
      </c>
      <c r="B1381" s="35">
        <v>12</v>
      </c>
      <c r="C1381" s="35">
        <v>31</v>
      </c>
      <c r="D1381" s="35"/>
      <c r="E1381" s="35">
        <v>20060</v>
      </c>
      <c r="F1381" s="35">
        <v>20000</v>
      </c>
      <c r="G1381" s="35">
        <v>900</v>
      </c>
      <c r="H1381" s="35">
        <v>4132.3999999999996</v>
      </c>
      <c r="I1381" s="35"/>
      <c r="J1381" s="35">
        <v>15807</v>
      </c>
      <c r="K1381" s="35">
        <v>163.82</v>
      </c>
      <c r="L1381" s="35">
        <v>1282.47</v>
      </c>
      <c r="M1381" s="35">
        <v>409.55</v>
      </c>
      <c r="N1381" s="35">
        <v>3206.18</v>
      </c>
      <c r="O1381" s="35">
        <v>655.28</v>
      </c>
      <c r="P1381" s="35">
        <v>5129.8900000000003</v>
      </c>
    </row>
    <row r="1382" spans="1:16">
      <c r="A1382" s="32" t="str">
        <f t="shared" si="35"/>
        <v>1332</v>
      </c>
      <c r="B1382" s="34">
        <v>13</v>
      </c>
      <c r="C1382" s="34">
        <v>32</v>
      </c>
      <c r="D1382" s="34"/>
      <c r="E1382" s="34">
        <v>20060</v>
      </c>
      <c r="F1382" s="34">
        <v>20000</v>
      </c>
      <c r="G1382" s="34"/>
      <c r="H1382" s="34">
        <v>4256.37</v>
      </c>
      <c r="I1382" s="34"/>
      <c r="J1382" s="34">
        <v>16121</v>
      </c>
      <c r="K1382" s="34">
        <v>158.07</v>
      </c>
      <c r="L1382" s="34">
        <v>1479.02</v>
      </c>
      <c r="M1382" s="34">
        <v>395.18</v>
      </c>
      <c r="N1382" s="34">
        <v>3697.54</v>
      </c>
      <c r="O1382" s="34">
        <v>632.28</v>
      </c>
      <c r="P1382" s="34">
        <v>5916.06</v>
      </c>
    </row>
    <row r="1383" spans="1:16">
      <c r="A1383" s="32" t="str">
        <f t="shared" si="35"/>
        <v>1433</v>
      </c>
      <c r="B1383" s="35">
        <v>14</v>
      </c>
      <c r="C1383" s="35">
        <v>33</v>
      </c>
      <c r="D1383" s="35"/>
      <c r="E1383" s="35">
        <v>20060</v>
      </c>
      <c r="F1383" s="35">
        <v>20000</v>
      </c>
      <c r="G1383" s="35"/>
      <c r="H1383" s="35">
        <v>4384.0600000000004</v>
      </c>
      <c r="I1383" s="35"/>
      <c r="J1383" s="35">
        <v>16441</v>
      </c>
      <c r="K1383" s="35">
        <v>161.21</v>
      </c>
      <c r="L1383" s="35">
        <v>1684.6</v>
      </c>
      <c r="M1383" s="35">
        <v>403.03</v>
      </c>
      <c r="N1383" s="35">
        <v>4211.49</v>
      </c>
      <c r="O1383" s="35">
        <v>644.84</v>
      </c>
      <c r="P1383" s="35">
        <v>6738.38</v>
      </c>
    </row>
    <row r="1384" spans="1:16">
      <c r="A1384" s="32" t="str">
        <f t="shared" si="35"/>
        <v>1534</v>
      </c>
      <c r="B1384" s="34">
        <v>15</v>
      </c>
      <c r="C1384" s="34">
        <v>34</v>
      </c>
      <c r="D1384" s="34"/>
      <c r="E1384" s="34">
        <v>20060</v>
      </c>
      <c r="F1384" s="34">
        <v>20000</v>
      </c>
      <c r="G1384" s="34">
        <v>900</v>
      </c>
      <c r="H1384" s="34">
        <v>5415.58</v>
      </c>
      <c r="I1384" s="34"/>
      <c r="J1384" s="34">
        <v>15868</v>
      </c>
      <c r="K1384" s="34">
        <v>164.41</v>
      </c>
      <c r="L1384" s="34">
        <v>1899.54</v>
      </c>
      <c r="M1384" s="34">
        <v>411.03</v>
      </c>
      <c r="N1384" s="34">
        <v>4748.8599999999997</v>
      </c>
      <c r="O1384" s="34">
        <v>657.64</v>
      </c>
      <c r="P1384" s="34">
        <v>7598.18</v>
      </c>
    </row>
    <row r="1385" spans="1:16">
      <c r="A1385" s="32" t="str">
        <f t="shared" si="35"/>
        <v>1635</v>
      </c>
      <c r="B1385" s="35">
        <v>16</v>
      </c>
      <c r="C1385" s="35">
        <v>35</v>
      </c>
      <c r="D1385" s="35"/>
      <c r="E1385" s="35">
        <v>20060</v>
      </c>
      <c r="F1385" s="35">
        <v>20000</v>
      </c>
      <c r="G1385" s="35"/>
      <c r="H1385" s="35">
        <v>5578.05</v>
      </c>
      <c r="I1385" s="35"/>
      <c r="J1385" s="35">
        <v>16182</v>
      </c>
      <c r="K1385" s="35">
        <v>158.68</v>
      </c>
      <c r="L1385" s="35">
        <v>2115.21</v>
      </c>
      <c r="M1385" s="35">
        <v>396.7</v>
      </c>
      <c r="N1385" s="35">
        <v>5288.03</v>
      </c>
      <c r="O1385" s="35">
        <v>634.72</v>
      </c>
      <c r="P1385" s="35">
        <v>8460.84</v>
      </c>
    </row>
    <row r="1386" spans="1:16">
      <c r="A1386" s="32" t="str">
        <f t="shared" si="35"/>
        <v>1736</v>
      </c>
      <c r="B1386" s="34">
        <v>17</v>
      </c>
      <c r="C1386" s="34">
        <v>36</v>
      </c>
      <c r="D1386" s="34"/>
      <c r="E1386" s="34">
        <v>20060</v>
      </c>
      <c r="F1386" s="34">
        <v>20000</v>
      </c>
      <c r="G1386" s="34"/>
      <c r="H1386" s="34">
        <v>5745.39</v>
      </c>
      <c r="I1386" s="34"/>
      <c r="J1386" s="34">
        <v>16503</v>
      </c>
      <c r="K1386" s="34">
        <v>161.82</v>
      </c>
      <c r="L1386" s="34">
        <v>2340.4899999999998</v>
      </c>
      <c r="M1386" s="34">
        <v>404.55</v>
      </c>
      <c r="N1386" s="34">
        <v>5851.22</v>
      </c>
      <c r="O1386" s="34">
        <v>647.28</v>
      </c>
      <c r="P1386" s="34">
        <v>9361.9500000000007</v>
      </c>
    </row>
    <row r="1387" spans="1:16">
      <c r="A1387" s="32" t="str">
        <f t="shared" si="35"/>
        <v>1837</v>
      </c>
      <c r="B1387" s="35">
        <v>18</v>
      </c>
      <c r="C1387" s="35">
        <v>37</v>
      </c>
      <c r="D1387" s="35"/>
      <c r="E1387" s="35">
        <v>20060</v>
      </c>
      <c r="F1387" s="35">
        <v>20000</v>
      </c>
      <c r="G1387" s="35">
        <v>900</v>
      </c>
      <c r="H1387" s="35">
        <v>6817.75</v>
      </c>
      <c r="I1387" s="35"/>
      <c r="J1387" s="35">
        <v>15930</v>
      </c>
      <c r="K1387" s="35">
        <v>165.03</v>
      </c>
      <c r="L1387" s="35">
        <v>2575.73</v>
      </c>
      <c r="M1387" s="35">
        <v>412.58</v>
      </c>
      <c r="N1387" s="35">
        <v>6439.33</v>
      </c>
      <c r="O1387" s="35">
        <v>660.12</v>
      </c>
      <c r="P1387" s="35">
        <v>10302.92</v>
      </c>
    </row>
    <row r="1388" spans="1:16">
      <c r="A1388" s="32" t="str">
        <f t="shared" si="35"/>
        <v>1938</v>
      </c>
      <c r="B1388" s="34">
        <v>19</v>
      </c>
      <c r="C1388" s="34">
        <v>38</v>
      </c>
      <c r="D1388" s="34"/>
      <c r="E1388" s="34">
        <v>20060</v>
      </c>
      <c r="F1388" s="34">
        <v>20000</v>
      </c>
      <c r="G1388" s="34"/>
      <c r="H1388" s="34">
        <v>7022.29</v>
      </c>
      <c r="I1388" s="34"/>
      <c r="J1388" s="34">
        <v>16245</v>
      </c>
      <c r="K1388" s="34">
        <v>159.30000000000001</v>
      </c>
      <c r="L1388" s="34">
        <v>2812.3</v>
      </c>
      <c r="M1388" s="34">
        <v>398.25</v>
      </c>
      <c r="N1388" s="34">
        <v>7030.76</v>
      </c>
      <c r="O1388" s="34">
        <v>637.20000000000005</v>
      </c>
      <c r="P1388" s="34">
        <v>11249.21</v>
      </c>
    </row>
    <row r="1389" spans="1:16">
      <c r="A1389" s="32" t="str">
        <f t="shared" si="35"/>
        <v>2039</v>
      </c>
      <c r="B1389" s="35">
        <v>20</v>
      </c>
      <c r="C1389" s="35">
        <v>39</v>
      </c>
      <c r="D1389" s="35"/>
      <c r="E1389" s="35">
        <v>20060</v>
      </c>
      <c r="F1389" s="35">
        <v>20000</v>
      </c>
      <c r="G1389" s="35"/>
      <c r="H1389" s="35">
        <v>7232.95</v>
      </c>
      <c r="I1389" s="35"/>
      <c r="J1389" s="35">
        <v>16566</v>
      </c>
      <c r="K1389" s="35">
        <v>162.44999999999999</v>
      </c>
      <c r="L1389" s="35">
        <v>3059.12</v>
      </c>
      <c r="M1389" s="35">
        <v>406.13</v>
      </c>
      <c r="N1389" s="35">
        <v>7647.8</v>
      </c>
      <c r="O1389" s="35">
        <v>649.79999999999995</v>
      </c>
      <c r="P1389" s="35">
        <v>12236.49</v>
      </c>
    </row>
    <row r="1390" spans="1:16">
      <c r="A1390" s="32" t="str">
        <f t="shared" si="35"/>
        <v>2140</v>
      </c>
      <c r="B1390" s="34">
        <v>21</v>
      </c>
      <c r="C1390" s="34">
        <v>40</v>
      </c>
      <c r="D1390" s="34"/>
      <c r="E1390" s="34">
        <v>20060</v>
      </c>
      <c r="F1390" s="34">
        <v>20000</v>
      </c>
      <c r="G1390" s="34">
        <v>900</v>
      </c>
      <c r="H1390" s="34">
        <v>8349.94</v>
      </c>
      <c r="I1390" s="34"/>
      <c r="J1390" s="34">
        <v>15994</v>
      </c>
      <c r="K1390" s="34">
        <v>165.66</v>
      </c>
      <c r="L1390" s="34">
        <v>3316.56</v>
      </c>
      <c r="M1390" s="34">
        <v>414.15</v>
      </c>
      <c r="N1390" s="34">
        <v>8291.39</v>
      </c>
      <c r="O1390" s="34">
        <v>662.64</v>
      </c>
      <c r="P1390" s="34">
        <v>13266.22</v>
      </c>
    </row>
    <row r="1391" spans="1:16">
      <c r="A1391" s="32" t="str">
        <f t="shared" si="35"/>
        <v>2241</v>
      </c>
      <c r="B1391" s="35">
        <v>22</v>
      </c>
      <c r="C1391" s="35">
        <v>41</v>
      </c>
      <c r="D1391" s="35"/>
      <c r="E1391" s="35">
        <v>20060</v>
      </c>
      <c r="F1391" s="35">
        <v>20000</v>
      </c>
      <c r="G1391" s="35"/>
      <c r="H1391" s="35">
        <v>8600.44</v>
      </c>
      <c r="I1391" s="35"/>
      <c r="J1391" s="35">
        <v>16309</v>
      </c>
      <c r="K1391" s="35">
        <v>159.94</v>
      </c>
      <c r="L1391" s="35">
        <v>3575.99</v>
      </c>
      <c r="M1391" s="35">
        <v>399.85</v>
      </c>
      <c r="N1391" s="35">
        <v>8939.98</v>
      </c>
      <c r="O1391" s="35">
        <v>639.76</v>
      </c>
      <c r="P1391" s="35">
        <v>14303.97</v>
      </c>
    </row>
    <row r="1392" spans="1:16">
      <c r="A1392" s="32" t="str">
        <f t="shared" si="35"/>
        <v>2342</v>
      </c>
      <c r="B1392" s="34">
        <v>23</v>
      </c>
      <c r="C1392" s="34">
        <v>42</v>
      </c>
      <c r="D1392" s="34"/>
      <c r="E1392" s="34">
        <v>20060</v>
      </c>
      <c r="F1392" s="34">
        <v>20000</v>
      </c>
      <c r="G1392" s="34"/>
      <c r="H1392" s="34">
        <v>8858.4500000000007</v>
      </c>
      <c r="I1392" s="34"/>
      <c r="J1392" s="34">
        <v>16631</v>
      </c>
      <c r="K1392" s="34">
        <v>163.09</v>
      </c>
      <c r="L1392" s="34">
        <v>3846.36</v>
      </c>
      <c r="M1392" s="34">
        <v>407.73</v>
      </c>
      <c r="N1392" s="34">
        <v>9615.91</v>
      </c>
      <c r="O1392" s="34">
        <v>652.36</v>
      </c>
      <c r="P1392" s="34">
        <v>15385.45</v>
      </c>
    </row>
    <row r="1393" spans="1:16">
      <c r="A1393" s="32" t="str">
        <f t="shared" si="35"/>
        <v>2443</v>
      </c>
      <c r="B1393" s="35">
        <v>24</v>
      </c>
      <c r="C1393" s="35">
        <v>43</v>
      </c>
      <c r="D1393" s="35"/>
      <c r="E1393" s="35">
        <v>20060</v>
      </c>
      <c r="F1393" s="35">
        <v>20000</v>
      </c>
      <c r="G1393" s="35">
        <v>900</v>
      </c>
      <c r="H1393" s="35">
        <v>10024.209999999999</v>
      </c>
      <c r="I1393" s="35"/>
      <c r="J1393" s="35">
        <v>16059</v>
      </c>
      <c r="K1393" s="35">
        <v>166.31</v>
      </c>
      <c r="L1393" s="35">
        <v>4128.0600000000004</v>
      </c>
      <c r="M1393" s="35">
        <v>415.78</v>
      </c>
      <c r="N1393" s="35">
        <v>10320.16</v>
      </c>
      <c r="O1393" s="35">
        <v>665.24</v>
      </c>
      <c r="P1393" s="35">
        <v>16512.25</v>
      </c>
    </row>
    <row r="1394" spans="1:16">
      <c r="A1394" s="32" t="str">
        <f t="shared" si="35"/>
        <v>2544</v>
      </c>
      <c r="B1394" s="34">
        <v>25</v>
      </c>
      <c r="C1394" s="34">
        <v>44</v>
      </c>
      <c r="D1394" s="34"/>
      <c r="E1394" s="34">
        <v>20060</v>
      </c>
      <c r="F1394" s="34">
        <v>20000</v>
      </c>
      <c r="G1394" s="34"/>
      <c r="H1394" s="34">
        <v>10324.93</v>
      </c>
      <c r="I1394" s="34"/>
      <c r="J1394" s="34">
        <v>16374</v>
      </c>
      <c r="K1394" s="34">
        <v>160.59</v>
      </c>
      <c r="L1394" s="34">
        <v>4412.49</v>
      </c>
      <c r="M1394" s="34">
        <v>401.48</v>
      </c>
      <c r="N1394" s="34">
        <v>11031.24</v>
      </c>
      <c r="O1394" s="34">
        <v>642.36</v>
      </c>
      <c r="P1394" s="34">
        <v>17649.98</v>
      </c>
    </row>
    <row r="1395" spans="1:16">
      <c r="A1395" s="32" t="str">
        <f t="shared" si="35"/>
        <v>2645</v>
      </c>
      <c r="B1395" s="35">
        <v>26</v>
      </c>
      <c r="C1395" s="35">
        <v>45</v>
      </c>
      <c r="D1395" s="35"/>
      <c r="E1395" s="35">
        <v>20060</v>
      </c>
      <c r="F1395" s="35">
        <v>20000</v>
      </c>
      <c r="G1395" s="35"/>
      <c r="H1395" s="35">
        <v>10634.68</v>
      </c>
      <c r="I1395" s="35"/>
      <c r="J1395" s="35">
        <v>16695</v>
      </c>
      <c r="K1395" s="35">
        <v>163.74</v>
      </c>
      <c r="L1395" s="35">
        <v>4708.6099999999997</v>
      </c>
      <c r="M1395" s="35">
        <v>409.35</v>
      </c>
      <c r="N1395" s="35">
        <v>11771.52</v>
      </c>
      <c r="O1395" s="35">
        <v>654.96</v>
      </c>
      <c r="P1395" s="35">
        <v>18834.439999999999</v>
      </c>
    </row>
    <row r="1396" spans="1:16">
      <c r="A1396" s="32" t="str">
        <f t="shared" si="35"/>
        <v>2746</v>
      </c>
      <c r="B1396" s="34">
        <v>27</v>
      </c>
      <c r="C1396" s="34">
        <v>46</v>
      </c>
      <c r="D1396" s="34"/>
      <c r="E1396" s="34">
        <v>20060</v>
      </c>
      <c r="F1396" s="34">
        <v>20000</v>
      </c>
      <c r="G1396" s="34">
        <v>900</v>
      </c>
      <c r="H1396" s="34">
        <v>11853.72</v>
      </c>
      <c r="I1396" s="34"/>
      <c r="J1396" s="34">
        <v>16122</v>
      </c>
      <c r="K1396" s="34">
        <v>166.95</v>
      </c>
      <c r="L1396" s="34">
        <v>5016.82</v>
      </c>
      <c r="M1396" s="34">
        <v>417.38</v>
      </c>
      <c r="N1396" s="34">
        <v>12542.04</v>
      </c>
      <c r="O1396" s="34">
        <v>667.8</v>
      </c>
      <c r="P1396" s="34">
        <v>20067.27</v>
      </c>
    </row>
    <row r="1397" spans="1:16">
      <c r="A1397" s="32" t="str">
        <f t="shared" si="35"/>
        <v>2847</v>
      </c>
      <c r="B1397" s="35">
        <v>28</v>
      </c>
      <c r="C1397" s="35">
        <v>47</v>
      </c>
      <c r="D1397" s="35"/>
      <c r="E1397" s="35">
        <v>20060</v>
      </c>
      <c r="F1397" s="35">
        <v>20000</v>
      </c>
      <c r="G1397" s="35"/>
      <c r="H1397" s="35">
        <v>12209.33</v>
      </c>
      <c r="I1397" s="35"/>
      <c r="J1397" s="35">
        <v>16437</v>
      </c>
      <c r="K1397" s="35">
        <v>161.22</v>
      </c>
      <c r="L1397" s="35">
        <v>5328.54</v>
      </c>
      <c r="M1397" s="35">
        <v>403.05</v>
      </c>
      <c r="N1397" s="35">
        <v>13321.36</v>
      </c>
      <c r="O1397" s="35">
        <v>644.88</v>
      </c>
      <c r="P1397" s="35">
        <v>21314.17</v>
      </c>
    </row>
    <row r="1398" spans="1:16">
      <c r="A1398" s="32" t="str">
        <f t="shared" si="35"/>
        <v>2948</v>
      </c>
      <c r="B1398" s="34">
        <v>29</v>
      </c>
      <c r="C1398" s="34">
        <v>48</v>
      </c>
      <c r="D1398" s="34"/>
      <c r="E1398" s="34">
        <v>20060</v>
      </c>
      <c r="F1398" s="34">
        <v>20000</v>
      </c>
      <c r="G1398" s="34"/>
      <c r="H1398" s="34">
        <v>12575.61</v>
      </c>
      <c r="I1398" s="34"/>
      <c r="J1398" s="34">
        <v>16757</v>
      </c>
      <c r="K1398" s="34">
        <v>164.37</v>
      </c>
      <c r="L1398" s="34">
        <v>5652.77</v>
      </c>
      <c r="M1398" s="34">
        <v>410.93</v>
      </c>
      <c r="N1398" s="34">
        <v>14131.92</v>
      </c>
      <c r="O1398" s="34">
        <v>657.48</v>
      </c>
      <c r="P1398" s="34">
        <v>22611.08</v>
      </c>
    </row>
    <row r="1399" spans="1:16">
      <c r="A1399" s="32" t="str">
        <f t="shared" si="35"/>
        <v>3049</v>
      </c>
      <c r="B1399" s="35">
        <v>30</v>
      </c>
      <c r="C1399" s="35">
        <v>49</v>
      </c>
      <c r="D1399" s="35"/>
      <c r="E1399" s="35">
        <v>20060</v>
      </c>
      <c r="F1399" s="35">
        <v>20000</v>
      </c>
      <c r="G1399" s="35">
        <v>900</v>
      </c>
      <c r="H1399" s="35">
        <v>13852.88</v>
      </c>
      <c r="I1399" s="35"/>
      <c r="J1399" s="35">
        <v>16184</v>
      </c>
      <c r="K1399" s="35">
        <v>167.57</v>
      </c>
      <c r="L1399" s="35">
        <v>5989.92</v>
      </c>
      <c r="M1399" s="35">
        <v>418.93</v>
      </c>
      <c r="N1399" s="35">
        <v>14974.8</v>
      </c>
      <c r="O1399" s="35">
        <v>670.28</v>
      </c>
      <c r="P1399" s="35">
        <v>23959.69</v>
      </c>
    </row>
    <row r="1400" spans="1:16">
      <c r="A1400" s="32" t="str">
        <f t="shared" si="35"/>
        <v>3150</v>
      </c>
      <c r="B1400" s="34">
        <v>31</v>
      </c>
      <c r="C1400" s="34">
        <v>50</v>
      </c>
      <c r="D1400" s="34"/>
      <c r="E1400" s="34">
        <v>20060</v>
      </c>
      <c r="F1400" s="34">
        <v>20000</v>
      </c>
      <c r="G1400" s="34"/>
      <c r="H1400" s="34">
        <v>14268.47</v>
      </c>
      <c r="I1400" s="34"/>
      <c r="J1400" s="34">
        <v>16496</v>
      </c>
      <c r="K1400" s="34">
        <v>161.84</v>
      </c>
      <c r="L1400" s="34">
        <v>6331.46</v>
      </c>
      <c r="M1400" s="34">
        <v>404.6</v>
      </c>
      <c r="N1400" s="34">
        <v>15828.65</v>
      </c>
      <c r="O1400" s="34">
        <v>647.36</v>
      </c>
      <c r="P1400" s="34">
        <v>25325.84</v>
      </c>
    </row>
    <row r="1401" spans="1:16">
      <c r="A1401" s="32" t="str">
        <f t="shared" si="35"/>
        <v>3251</v>
      </c>
      <c r="B1401" s="35">
        <v>32</v>
      </c>
      <c r="C1401" s="35">
        <v>51</v>
      </c>
      <c r="D1401" s="35"/>
      <c r="E1401" s="35">
        <v>20060</v>
      </c>
      <c r="F1401" s="35">
        <v>20000</v>
      </c>
      <c r="G1401" s="35"/>
      <c r="H1401" s="35">
        <v>14696.52</v>
      </c>
      <c r="I1401" s="35"/>
      <c r="J1401" s="35">
        <v>16815</v>
      </c>
      <c r="K1401" s="35">
        <v>164.96</v>
      </c>
      <c r="L1401" s="35">
        <v>6686.36</v>
      </c>
      <c r="M1401" s="35">
        <v>412.4</v>
      </c>
      <c r="N1401" s="35">
        <v>16715.91</v>
      </c>
      <c r="O1401" s="35">
        <v>659.84</v>
      </c>
      <c r="P1401" s="35">
        <v>26745.45</v>
      </c>
    </row>
    <row r="1402" spans="1:16">
      <c r="A1402" s="32" t="str">
        <f t="shared" si="35"/>
        <v>3352</v>
      </c>
      <c r="B1402" s="34">
        <v>33</v>
      </c>
      <c r="C1402" s="34">
        <v>52</v>
      </c>
      <c r="D1402" s="34"/>
      <c r="E1402" s="34">
        <v>20060</v>
      </c>
      <c r="F1402" s="34">
        <v>20000</v>
      </c>
      <c r="G1402" s="34">
        <v>900</v>
      </c>
      <c r="H1402" s="34">
        <v>16037.42</v>
      </c>
      <c r="I1402" s="34"/>
      <c r="J1402" s="34">
        <v>16241</v>
      </c>
      <c r="K1402" s="34">
        <v>168.15</v>
      </c>
      <c r="L1402" s="34">
        <v>7055.1</v>
      </c>
      <c r="M1402" s="34">
        <v>420.38</v>
      </c>
      <c r="N1402" s="34">
        <v>17637.759999999998</v>
      </c>
      <c r="O1402" s="34">
        <v>672.6</v>
      </c>
      <c r="P1402" s="34">
        <v>28220.42</v>
      </c>
    </row>
    <row r="1403" spans="1:16">
      <c r="A1403" s="32" t="str">
        <f t="shared" si="35"/>
        <v>3453</v>
      </c>
      <c r="B1403" s="35">
        <v>34</v>
      </c>
      <c r="C1403" s="35">
        <v>53</v>
      </c>
      <c r="D1403" s="35"/>
      <c r="E1403" s="35">
        <v>20060</v>
      </c>
      <c r="F1403" s="35">
        <v>20000</v>
      </c>
      <c r="G1403" s="35"/>
      <c r="H1403" s="35">
        <v>16518.54</v>
      </c>
      <c r="I1403" s="35"/>
      <c r="J1403" s="35">
        <v>16551</v>
      </c>
      <c r="K1403" s="35">
        <v>162.41</v>
      </c>
      <c r="L1403" s="35">
        <v>7429.17</v>
      </c>
      <c r="M1403" s="35">
        <v>406.03</v>
      </c>
      <c r="N1403" s="35">
        <v>18572.919999999998</v>
      </c>
      <c r="O1403" s="35">
        <v>649.64</v>
      </c>
      <c r="P1403" s="35">
        <v>29716.67</v>
      </c>
    </row>
    <row r="1404" spans="1:16">
      <c r="A1404" s="32" t="str">
        <f t="shared" si="35"/>
        <v>3554</v>
      </c>
      <c r="B1404" s="34">
        <v>35</v>
      </c>
      <c r="C1404" s="34">
        <v>54</v>
      </c>
      <c r="D1404" s="34"/>
      <c r="E1404" s="34">
        <v>20060</v>
      </c>
      <c r="F1404" s="34">
        <v>20000</v>
      </c>
      <c r="G1404" s="34"/>
      <c r="H1404" s="34">
        <v>17014.099999999999</v>
      </c>
      <c r="I1404" s="34"/>
      <c r="J1404" s="34">
        <v>16867</v>
      </c>
      <c r="K1404" s="34">
        <v>165.51</v>
      </c>
      <c r="L1404" s="34">
        <v>7817.55</v>
      </c>
      <c r="M1404" s="34">
        <v>413.78</v>
      </c>
      <c r="N1404" s="34">
        <v>19543.88</v>
      </c>
      <c r="O1404" s="34">
        <v>662.04</v>
      </c>
      <c r="P1404" s="34">
        <v>31270.21</v>
      </c>
    </row>
    <row r="1405" spans="1:16">
      <c r="A1405" s="32" t="str">
        <f t="shared" si="35"/>
        <v>3655</v>
      </c>
      <c r="B1405" s="35">
        <v>36</v>
      </c>
      <c r="C1405" s="35">
        <v>55</v>
      </c>
      <c r="D1405" s="35"/>
      <c r="E1405" s="35">
        <v>20060</v>
      </c>
      <c r="F1405" s="35">
        <v>20000</v>
      </c>
      <c r="G1405" s="35">
        <v>900</v>
      </c>
      <c r="H1405" s="35">
        <v>18424.52</v>
      </c>
      <c r="I1405" s="35"/>
      <c r="J1405" s="35">
        <v>16289</v>
      </c>
      <c r="K1405" s="35">
        <v>168.67</v>
      </c>
      <c r="L1405" s="35">
        <v>8220.75</v>
      </c>
      <c r="M1405" s="35">
        <v>421.68</v>
      </c>
      <c r="N1405" s="35">
        <v>20551.87</v>
      </c>
      <c r="O1405" s="35">
        <v>674.68</v>
      </c>
      <c r="P1405" s="35">
        <v>32883</v>
      </c>
    </row>
    <row r="1406" spans="1:16">
      <c r="A1406" s="32" t="str">
        <f t="shared" si="35"/>
        <v>3756</v>
      </c>
      <c r="B1406" s="34">
        <v>37</v>
      </c>
      <c r="C1406" s="34">
        <v>56</v>
      </c>
      <c r="D1406" s="34"/>
      <c r="E1406" s="34">
        <v>20060</v>
      </c>
      <c r="F1406" s="34">
        <v>20000</v>
      </c>
      <c r="G1406" s="34"/>
      <c r="H1406" s="34">
        <v>18977.259999999998</v>
      </c>
      <c r="I1406" s="34"/>
      <c r="J1406" s="34">
        <v>16596</v>
      </c>
      <c r="K1406" s="34">
        <v>162.88999999999999</v>
      </c>
      <c r="L1406" s="34">
        <v>8630.26</v>
      </c>
      <c r="M1406" s="34">
        <v>407.23</v>
      </c>
      <c r="N1406" s="34">
        <v>21575.65</v>
      </c>
      <c r="O1406" s="34">
        <v>651.55999999999995</v>
      </c>
      <c r="P1406" s="34">
        <v>34521.050000000003</v>
      </c>
    </row>
    <row r="1407" spans="1:16">
      <c r="A1407" s="32" t="str">
        <f t="shared" si="35"/>
        <v>3857</v>
      </c>
      <c r="B1407" s="35">
        <v>38</v>
      </c>
      <c r="C1407" s="35">
        <v>57</v>
      </c>
      <c r="D1407" s="35"/>
      <c r="E1407" s="35">
        <v>20060</v>
      </c>
      <c r="F1407" s="35">
        <v>20000</v>
      </c>
      <c r="G1407" s="35"/>
      <c r="H1407" s="35">
        <v>19546.57</v>
      </c>
      <c r="I1407" s="35"/>
      <c r="J1407" s="35">
        <v>16908</v>
      </c>
      <c r="K1407" s="35">
        <v>165.96</v>
      </c>
      <c r="L1407" s="35">
        <v>9055.1299999999992</v>
      </c>
      <c r="M1407" s="35">
        <v>414.9</v>
      </c>
      <c r="N1407" s="35">
        <v>22637.82</v>
      </c>
      <c r="O1407" s="35">
        <v>663.84</v>
      </c>
      <c r="P1407" s="35">
        <v>36220.519999999997</v>
      </c>
    </row>
    <row r="1408" spans="1:16">
      <c r="A1408" s="32" t="str">
        <f t="shared" si="35"/>
        <v>3958</v>
      </c>
      <c r="B1408" s="34">
        <v>39</v>
      </c>
      <c r="C1408" s="34">
        <v>58</v>
      </c>
      <c r="D1408" s="34"/>
      <c r="E1408" s="34">
        <v>20060</v>
      </c>
      <c r="F1408" s="34">
        <v>20000</v>
      </c>
      <c r="G1408" s="34">
        <v>900</v>
      </c>
      <c r="H1408" s="34">
        <v>21032.97</v>
      </c>
      <c r="I1408" s="34"/>
      <c r="J1408" s="34">
        <v>16326</v>
      </c>
      <c r="K1408" s="34">
        <v>169.08</v>
      </c>
      <c r="L1408" s="34">
        <v>9495.86</v>
      </c>
      <c r="M1408" s="34">
        <v>422.7</v>
      </c>
      <c r="N1408" s="34">
        <v>23739.66</v>
      </c>
      <c r="O1408" s="34">
        <v>676.32</v>
      </c>
      <c r="P1408" s="34">
        <v>37983.449999999997</v>
      </c>
    </row>
    <row r="1409" spans="1:16">
      <c r="A1409" s="32" t="str">
        <f t="shared" si="35"/>
        <v>4059</v>
      </c>
      <c r="B1409" s="35">
        <v>40</v>
      </c>
      <c r="C1409" s="35">
        <v>59</v>
      </c>
      <c r="D1409" s="35"/>
      <c r="E1409" s="35">
        <v>20060</v>
      </c>
      <c r="F1409" s="35">
        <v>20000</v>
      </c>
      <c r="G1409" s="35"/>
      <c r="H1409" s="35">
        <v>21663.96</v>
      </c>
      <c r="I1409" s="35"/>
      <c r="J1409" s="35">
        <v>16626</v>
      </c>
      <c r="K1409" s="35">
        <v>163.26</v>
      </c>
      <c r="L1409" s="35">
        <v>9944</v>
      </c>
      <c r="M1409" s="35">
        <v>408.15</v>
      </c>
      <c r="N1409" s="35">
        <v>24860</v>
      </c>
      <c r="O1409" s="35">
        <v>653.04</v>
      </c>
      <c r="P1409" s="35">
        <v>39776</v>
      </c>
    </row>
    <row r="1410" spans="1:16">
      <c r="A1410" s="32" t="str">
        <f t="shared" si="35"/>
        <v>4160</v>
      </c>
      <c r="B1410" s="34">
        <v>41</v>
      </c>
      <c r="C1410" s="34">
        <v>60</v>
      </c>
      <c r="D1410" s="34"/>
      <c r="E1410" s="34">
        <v>20060</v>
      </c>
      <c r="F1410" s="34">
        <v>20000</v>
      </c>
      <c r="G1410" s="34"/>
      <c r="H1410" s="34">
        <v>22313.88</v>
      </c>
      <c r="I1410" s="34"/>
      <c r="J1410" s="34">
        <v>16932</v>
      </c>
      <c r="K1410" s="34">
        <v>166.26</v>
      </c>
      <c r="L1410" s="34">
        <v>10408.58</v>
      </c>
      <c r="M1410" s="34">
        <v>415.65</v>
      </c>
      <c r="N1410" s="34">
        <v>26021.45</v>
      </c>
      <c r="O1410" s="34">
        <v>665.04</v>
      </c>
      <c r="P1410" s="34">
        <v>41634.32</v>
      </c>
    </row>
    <row r="1411" spans="1:16">
      <c r="A1411" s="32" t="str">
        <f t="shared" si="35"/>
        <v>4261</v>
      </c>
      <c r="B1411" s="35">
        <v>42</v>
      </c>
      <c r="C1411" s="35">
        <v>61</v>
      </c>
      <c r="D1411" s="35"/>
      <c r="E1411" s="35">
        <v>20060</v>
      </c>
      <c r="F1411" s="35">
        <v>20000</v>
      </c>
      <c r="G1411" s="35">
        <v>900</v>
      </c>
      <c r="H1411" s="35">
        <v>23883.3</v>
      </c>
      <c r="I1411" s="35"/>
      <c r="J1411" s="35">
        <v>16344</v>
      </c>
      <c r="K1411" s="35">
        <v>169.32</v>
      </c>
      <c r="L1411" s="35">
        <v>10890.16</v>
      </c>
      <c r="M1411" s="35">
        <v>423.3</v>
      </c>
      <c r="N1411" s="35">
        <v>27225.39</v>
      </c>
      <c r="O1411" s="35">
        <v>677.28</v>
      </c>
      <c r="P1411" s="35">
        <v>43560.63</v>
      </c>
    </row>
    <row r="1412" spans="1:16">
      <c r="A1412" s="32" t="str">
        <f t="shared" si="35"/>
        <v>4362</v>
      </c>
      <c r="B1412" s="34">
        <v>43</v>
      </c>
      <c r="C1412" s="34">
        <v>62</v>
      </c>
      <c r="D1412" s="34"/>
      <c r="E1412" s="34">
        <v>20060</v>
      </c>
      <c r="F1412" s="34">
        <v>20000</v>
      </c>
      <c r="G1412" s="34"/>
      <c r="H1412" s="34">
        <v>24599.79</v>
      </c>
      <c r="I1412" s="34"/>
      <c r="J1412" s="34">
        <v>16635</v>
      </c>
      <c r="K1412" s="34">
        <v>163.44</v>
      </c>
      <c r="L1412" s="34">
        <v>11380.3</v>
      </c>
      <c r="M1412" s="34">
        <v>408.6</v>
      </c>
      <c r="N1412" s="34">
        <v>28450.75</v>
      </c>
      <c r="O1412" s="34">
        <v>653.76</v>
      </c>
      <c r="P1412" s="34">
        <v>45521.2</v>
      </c>
    </row>
    <row r="1413" spans="1:16">
      <c r="A1413" s="32" t="str">
        <f t="shared" si="35"/>
        <v>4463</v>
      </c>
      <c r="B1413" s="35">
        <v>44</v>
      </c>
      <c r="C1413" s="35">
        <v>63</v>
      </c>
      <c r="D1413" s="35"/>
      <c r="E1413" s="35">
        <v>20060</v>
      </c>
      <c r="F1413" s="35">
        <v>20000</v>
      </c>
      <c r="G1413" s="35"/>
      <c r="H1413" s="35">
        <v>25337.79</v>
      </c>
      <c r="I1413" s="35"/>
      <c r="J1413" s="35">
        <v>16932</v>
      </c>
      <c r="K1413" s="35">
        <v>166.35</v>
      </c>
      <c r="L1413" s="35">
        <v>11888.06</v>
      </c>
      <c r="M1413" s="35">
        <v>415.88</v>
      </c>
      <c r="N1413" s="35">
        <v>29720.15</v>
      </c>
      <c r="O1413" s="35">
        <v>665.4</v>
      </c>
      <c r="P1413" s="35">
        <v>47552.24</v>
      </c>
    </row>
    <row r="1414" spans="1:16">
      <c r="A1414" s="32" t="str">
        <f t="shared" si="35"/>
        <v>4564</v>
      </c>
      <c r="B1414" s="34">
        <v>45</v>
      </c>
      <c r="C1414" s="34">
        <v>64</v>
      </c>
      <c r="D1414" s="34"/>
      <c r="E1414" s="34">
        <v>20060</v>
      </c>
      <c r="F1414" s="34">
        <v>20000</v>
      </c>
      <c r="G1414" s="34">
        <v>900</v>
      </c>
      <c r="H1414" s="34">
        <v>26997.919999999998</v>
      </c>
      <c r="I1414" s="34"/>
      <c r="J1414" s="34">
        <v>16335</v>
      </c>
      <c r="K1414" s="34">
        <v>169.32</v>
      </c>
      <c r="L1414" s="34">
        <v>12414.02</v>
      </c>
      <c r="M1414" s="34">
        <v>423.3</v>
      </c>
      <c r="N1414" s="34">
        <v>31035.05</v>
      </c>
      <c r="O1414" s="34">
        <v>677.28</v>
      </c>
      <c r="P1414" s="34">
        <v>49656.09</v>
      </c>
    </row>
    <row r="1415" spans="1:16">
      <c r="A1415" s="32" t="str">
        <f t="shared" si="35"/>
        <v>4665</v>
      </c>
      <c r="B1415" s="35">
        <v>46</v>
      </c>
      <c r="C1415" s="35">
        <v>65</v>
      </c>
      <c r="D1415" s="35"/>
      <c r="E1415" s="35">
        <v>20060</v>
      </c>
      <c r="F1415" s="35">
        <v>20000</v>
      </c>
      <c r="G1415" s="35"/>
      <c r="H1415" s="35">
        <v>27807.86</v>
      </c>
      <c r="I1415" s="35"/>
      <c r="J1415" s="35">
        <v>16613</v>
      </c>
      <c r="K1415" s="35">
        <v>163.35</v>
      </c>
      <c r="L1415" s="35">
        <v>12949.79</v>
      </c>
      <c r="M1415" s="35">
        <v>408.38</v>
      </c>
      <c r="N1415" s="35">
        <v>32374.48</v>
      </c>
      <c r="O1415" s="35">
        <v>653.4</v>
      </c>
      <c r="P1415" s="35">
        <v>51799.17</v>
      </c>
    </row>
    <row r="1416" spans="1:16">
      <c r="A1416" s="32" t="str">
        <f t="shared" si="35"/>
        <v>4766</v>
      </c>
      <c r="B1416" s="34">
        <v>47</v>
      </c>
      <c r="C1416" s="34">
        <v>66</v>
      </c>
      <c r="D1416" s="34"/>
      <c r="E1416" s="34">
        <v>20060</v>
      </c>
      <c r="F1416" s="34">
        <v>20000</v>
      </c>
      <c r="G1416" s="34"/>
      <c r="H1416" s="34">
        <v>28642.09</v>
      </c>
      <c r="I1416" s="34"/>
      <c r="J1416" s="34">
        <v>16896</v>
      </c>
      <c r="K1416" s="34">
        <v>166.13</v>
      </c>
      <c r="L1416" s="34">
        <v>13504.42</v>
      </c>
      <c r="M1416" s="34">
        <v>415.33</v>
      </c>
      <c r="N1416" s="34">
        <v>33761.040000000001</v>
      </c>
      <c r="O1416" s="34">
        <v>664.52</v>
      </c>
      <c r="P1416" s="34">
        <v>54017.67</v>
      </c>
    </row>
    <row r="1417" spans="1:16">
      <c r="A1417" s="32" t="str">
        <f t="shared" si="35"/>
        <v>4867</v>
      </c>
      <c r="B1417" s="35">
        <v>48</v>
      </c>
      <c r="C1417" s="35">
        <v>67</v>
      </c>
      <c r="D1417" s="35"/>
      <c r="E1417" s="35">
        <v>20060</v>
      </c>
      <c r="F1417" s="35">
        <v>20000</v>
      </c>
      <c r="G1417" s="35">
        <v>900</v>
      </c>
      <c r="H1417" s="35">
        <v>30401.360000000001</v>
      </c>
      <c r="I1417" s="35"/>
      <c r="J1417" s="35">
        <v>16284</v>
      </c>
      <c r="K1417" s="35">
        <v>168.96</v>
      </c>
      <c r="L1417" s="35">
        <v>14078.51</v>
      </c>
      <c r="M1417" s="35">
        <v>422.4</v>
      </c>
      <c r="N1417" s="35">
        <v>35196.269999999997</v>
      </c>
      <c r="O1417" s="35">
        <v>675.84</v>
      </c>
      <c r="P1417" s="35">
        <v>56314.03</v>
      </c>
    </row>
    <row r="1418" spans="1:16">
      <c r="A1418" s="32" t="str">
        <f t="shared" si="35"/>
        <v>4968</v>
      </c>
      <c r="B1418" s="34">
        <v>49</v>
      </c>
      <c r="C1418" s="34">
        <v>68</v>
      </c>
      <c r="D1418" s="34"/>
      <c r="E1418" s="34">
        <v>20060</v>
      </c>
      <c r="F1418" s="34">
        <v>20000</v>
      </c>
      <c r="G1418" s="34"/>
      <c r="H1418" s="34">
        <v>31313.4</v>
      </c>
      <c r="I1418" s="34"/>
      <c r="J1418" s="34">
        <v>16543</v>
      </c>
      <c r="K1418" s="34">
        <v>162.84</v>
      </c>
      <c r="L1418" s="34">
        <v>14663.7</v>
      </c>
      <c r="M1418" s="34">
        <v>407.1</v>
      </c>
      <c r="N1418" s="34">
        <v>36659.26</v>
      </c>
      <c r="O1418" s="34">
        <v>651.36</v>
      </c>
      <c r="P1418" s="34">
        <v>58654.82</v>
      </c>
    </row>
    <row r="1419" spans="1:16">
      <c r="A1419" s="32" t="str">
        <f t="shared" si="35"/>
        <v>5069</v>
      </c>
      <c r="B1419" s="35">
        <v>50</v>
      </c>
      <c r="C1419" s="35">
        <v>69</v>
      </c>
      <c r="D1419" s="35"/>
      <c r="E1419" s="35">
        <v>20060</v>
      </c>
      <c r="F1419" s="35">
        <v>20000</v>
      </c>
      <c r="G1419" s="35"/>
      <c r="H1419" s="35">
        <v>32252.799999999999</v>
      </c>
      <c r="I1419" s="35"/>
      <c r="J1419" s="35">
        <v>16805</v>
      </c>
      <c r="K1419" s="35">
        <v>165.43</v>
      </c>
      <c r="L1419" s="35">
        <v>15269.05</v>
      </c>
      <c r="M1419" s="35">
        <v>413.58</v>
      </c>
      <c r="N1419" s="35">
        <v>38172.61</v>
      </c>
      <c r="O1419" s="35">
        <v>661.72</v>
      </c>
      <c r="P1419" s="35">
        <v>61076.18</v>
      </c>
    </row>
    <row r="1420" spans="1:16">
      <c r="A1420" s="32" t="str">
        <f t="shared" si="35"/>
        <v>5170</v>
      </c>
      <c r="B1420" s="34">
        <v>51</v>
      </c>
      <c r="C1420" s="34">
        <v>70</v>
      </c>
      <c r="D1420" s="34"/>
      <c r="E1420" s="34">
        <v>20060</v>
      </c>
      <c r="F1420" s="34">
        <v>20000</v>
      </c>
      <c r="G1420" s="34">
        <v>900</v>
      </c>
      <c r="H1420" s="34">
        <v>34120.379999999997</v>
      </c>
      <c r="I1420" s="34"/>
      <c r="J1420" s="34">
        <v>16172</v>
      </c>
      <c r="K1420" s="34">
        <v>168.05</v>
      </c>
      <c r="L1420" s="34">
        <v>15895.17</v>
      </c>
      <c r="M1420" s="34">
        <v>420.13</v>
      </c>
      <c r="N1420" s="34">
        <v>39737.919999999998</v>
      </c>
      <c r="O1420" s="34">
        <v>672.2</v>
      </c>
      <c r="P1420" s="34">
        <v>63580.67</v>
      </c>
    </row>
    <row r="1421" spans="1:16">
      <c r="A1421" s="32" t="str">
        <f t="shared" si="35"/>
        <v>5271</v>
      </c>
      <c r="B1421" s="35">
        <v>52</v>
      </c>
      <c r="C1421" s="35">
        <v>71</v>
      </c>
      <c r="D1421" s="35"/>
      <c r="E1421" s="35">
        <v>20060</v>
      </c>
      <c r="F1421" s="35">
        <v>20000</v>
      </c>
      <c r="G1421" s="35"/>
      <c r="H1421" s="35">
        <v>35144</v>
      </c>
      <c r="I1421" s="35"/>
      <c r="J1421" s="35">
        <v>16402</v>
      </c>
      <c r="K1421" s="35">
        <v>161.72</v>
      </c>
      <c r="L1421" s="35">
        <v>16533.740000000002</v>
      </c>
      <c r="M1421" s="35">
        <v>404.3</v>
      </c>
      <c r="N1421" s="35">
        <v>41334.35</v>
      </c>
      <c r="O1421" s="35">
        <v>646.88</v>
      </c>
      <c r="P1421" s="35">
        <v>66134.97</v>
      </c>
    </row>
    <row r="1422" spans="1:16">
      <c r="A1422" s="32" t="str">
        <f t="shared" si="35"/>
        <v>5372</v>
      </c>
      <c r="B1422" s="34">
        <v>53</v>
      </c>
      <c r="C1422" s="34">
        <v>72</v>
      </c>
      <c r="D1422" s="34"/>
      <c r="E1422" s="34">
        <v>20060</v>
      </c>
      <c r="F1422" s="34">
        <v>20000</v>
      </c>
      <c r="G1422" s="34"/>
      <c r="H1422" s="34">
        <v>36198.32</v>
      </c>
      <c r="I1422" s="34"/>
      <c r="J1422" s="34">
        <v>16633</v>
      </c>
      <c r="K1422" s="34">
        <v>164.02</v>
      </c>
      <c r="L1422" s="34">
        <v>17193.77</v>
      </c>
      <c r="M1422" s="34">
        <v>410.05</v>
      </c>
      <c r="N1422" s="34">
        <v>42984.43</v>
      </c>
      <c r="O1422" s="34">
        <v>656.08</v>
      </c>
      <c r="P1422" s="34">
        <v>68775.09</v>
      </c>
    </row>
    <row r="1423" spans="1:16">
      <c r="A1423" s="32" t="str">
        <f t="shared" si="35"/>
        <v>5473</v>
      </c>
      <c r="B1423" s="35">
        <v>54</v>
      </c>
      <c r="C1423" s="35">
        <v>73</v>
      </c>
      <c r="D1423" s="35"/>
      <c r="E1423" s="35">
        <v>20060</v>
      </c>
      <c r="F1423" s="35">
        <v>20000</v>
      </c>
      <c r="G1423" s="35">
        <v>900</v>
      </c>
      <c r="H1423" s="35">
        <v>38184.269999999997</v>
      </c>
      <c r="I1423" s="35"/>
      <c r="J1423" s="35">
        <v>15965</v>
      </c>
      <c r="K1423" s="35">
        <v>166.33</v>
      </c>
      <c r="L1423" s="35">
        <v>17875.919999999998</v>
      </c>
      <c r="M1423" s="35">
        <v>415.83</v>
      </c>
      <c r="N1423" s="35">
        <v>44689.79</v>
      </c>
      <c r="O1423" s="35">
        <v>665.32</v>
      </c>
      <c r="P1423" s="35">
        <v>71503.67</v>
      </c>
    </row>
    <row r="1424" spans="1:16">
      <c r="A1424" s="32" t="str">
        <f t="shared" si="35"/>
        <v>5574</v>
      </c>
      <c r="B1424" s="34">
        <v>55</v>
      </c>
      <c r="C1424" s="34">
        <v>74</v>
      </c>
      <c r="D1424" s="34"/>
      <c r="E1424" s="34">
        <v>20060</v>
      </c>
      <c r="F1424" s="34">
        <v>20000</v>
      </c>
      <c r="G1424" s="34"/>
      <c r="H1424" s="34">
        <v>39329.79</v>
      </c>
      <c r="I1424" s="34"/>
      <c r="J1424" s="34">
        <v>16151</v>
      </c>
      <c r="K1424" s="34">
        <v>159.65</v>
      </c>
      <c r="L1424" s="34">
        <v>18571.84</v>
      </c>
      <c r="M1424" s="34">
        <v>399.13</v>
      </c>
      <c r="N1424" s="34">
        <v>46429.61</v>
      </c>
      <c r="O1424" s="34">
        <v>638.6</v>
      </c>
      <c r="P1424" s="34">
        <v>74287.38</v>
      </c>
    </row>
    <row r="1425" spans="1:16">
      <c r="A1425" s="32" t="str">
        <f t="shared" si="35"/>
        <v>5675</v>
      </c>
      <c r="B1425" s="35">
        <v>56</v>
      </c>
      <c r="C1425" s="35">
        <v>75</v>
      </c>
      <c r="D1425" s="35"/>
      <c r="E1425" s="35">
        <v>20060</v>
      </c>
      <c r="F1425" s="35">
        <v>20000</v>
      </c>
      <c r="G1425" s="35"/>
      <c r="H1425" s="35">
        <v>40509.69</v>
      </c>
      <c r="I1425" s="35"/>
      <c r="J1425" s="35">
        <v>16332</v>
      </c>
      <c r="K1425" s="35">
        <v>161.51</v>
      </c>
      <c r="L1425" s="35">
        <v>19290.509999999998</v>
      </c>
      <c r="M1425" s="35">
        <v>403.78</v>
      </c>
      <c r="N1425" s="35">
        <v>48226.27</v>
      </c>
      <c r="O1425" s="35">
        <v>646.04</v>
      </c>
      <c r="P1425" s="35">
        <v>77162.039999999994</v>
      </c>
    </row>
    <row r="1426" spans="1:16">
      <c r="A1426" s="32" t="str">
        <f t="shared" si="35"/>
        <v>5776</v>
      </c>
      <c r="B1426" s="34">
        <v>57</v>
      </c>
      <c r="C1426" s="34">
        <v>76</v>
      </c>
      <c r="D1426" s="34"/>
      <c r="E1426" s="34">
        <v>20060</v>
      </c>
      <c r="F1426" s="34">
        <v>20000</v>
      </c>
      <c r="G1426" s="34">
        <v>900</v>
      </c>
      <c r="H1426" s="34">
        <v>42624.98</v>
      </c>
      <c r="I1426" s="34"/>
      <c r="J1426" s="34">
        <v>15610</v>
      </c>
      <c r="K1426" s="34">
        <v>163.32</v>
      </c>
      <c r="L1426" s="34">
        <v>20032.55</v>
      </c>
      <c r="M1426" s="34">
        <v>408.3</v>
      </c>
      <c r="N1426" s="34">
        <v>50081.36</v>
      </c>
      <c r="O1426" s="34">
        <v>653.28</v>
      </c>
      <c r="P1426" s="34">
        <v>80130.179999999993</v>
      </c>
    </row>
    <row r="1427" spans="1:16">
      <c r="A1427" s="32" t="str">
        <f t="shared" si="35"/>
        <v>5877</v>
      </c>
      <c r="B1427" s="35">
        <v>58</v>
      </c>
      <c r="C1427" s="35">
        <v>77</v>
      </c>
      <c r="D1427" s="35"/>
      <c r="E1427" s="35">
        <v>20060</v>
      </c>
      <c r="F1427" s="35">
        <v>20000</v>
      </c>
      <c r="G1427" s="35"/>
      <c r="H1427" s="35">
        <v>43903.73</v>
      </c>
      <c r="I1427" s="35"/>
      <c r="J1427" s="35">
        <v>15724</v>
      </c>
      <c r="K1427" s="35">
        <v>156.1</v>
      </c>
      <c r="L1427" s="35">
        <v>20789.62</v>
      </c>
      <c r="M1427" s="35">
        <v>390.25</v>
      </c>
      <c r="N1427" s="35">
        <v>51974.05</v>
      </c>
      <c r="O1427" s="35">
        <v>624.4</v>
      </c>
      <c r="P1427" s="35">
        <v>83158.490000000005</v>
      </c>
    </row>
    <row r="1428" spans="1:16">
      <c r="A1428" s="32" t="str">
        <f t="shared" si="35"/>
        <v>5978</v>
      </c>
      <c r="B1428" s="34">
        <v>59</v>
      </c>
      <c r="C1428" s="34">
        <v>78</v>
      </c>
      <c r="D1428" s="34"/>
      <c r="E1428" s="34">
        <v>20060</v>
      </c>
      <c r="F1428" s="34">
        <v>20000</v>
      </c>
      <c r="G1428" s="34"/>
      <c r="H1428" s="34">
        <v>45220.84</v>
      </c>
      <c r="I1428" s="34"/>
      <c r="J1428" s="34">
        <v>15824</v>
      </c>
      <c r="K1428" s="34">
        <v>157.24</v>
      </c>
      <c r="L1428" s="34">
        <v>21570.55</v>
      </c>
      <c r="M1428" s="34">
        <v>393.1</v>
      </c>
      <c r="N1428" s="34">
        <v>53926.38</v>
      </c>
      <c r="O1428" s="34">
        <v>628.96</v>
      </c>
      <c r="P1428" s="34">
        <v>86282.2</v>
      </c>
    </row>
    <row r="1429" spans="1:16">
      <c r="A1429" s="32" t="str">
        <f t="shared" si="35"/>
        <v>6079</v>
      </c>
      <c r="B1429" s="35">
        <v>60</v>
      </c>
      <c r="C1429" s="35">
        <v>79</v>
      </c>
      <c r="D1429" s="35"/>
      <c r="E1429" s="35">
        <v>20060</v>
      </c>
      <c r="F1429" s="35">
        <v>20000</v>
      </c>
      <c r="G1429" s="35">
        <v>900</v>
      </c>
      <c r="H1429" s="35">
        <v>47477.46</v>
      </c>
      <c r="I1429" s="35"/>
      <c r="J1429" s="35">
        <v>15009</v>
      </c>
      <c r="K1429" s="35">
        <v>158.24</v>
      </c>
      <c r="L1429" s="35">
        <v>22375.91</v>
      </c>
      <c r="M1429" s="35">
        <v>395.6</v>
      </c>
      <c r="N1429" s="35">
        <v>55939.77</v>
      </c>
      <c r="O1429" s="35">
        <v>632.96</v>
      </c>
      <c r="P1429" s="35">
        <v>89503.63</v>
      </c>
    </row>
    <row r="1430" spans="1:16">
      <c r="A1430" s="32" t="str">
        <f t="shared" si="35"/>
        <v>6180</v>
      </c>
      <c r="B1430" s="34">
        <v>61</v>
      </c>
      <c r="C1430" s="34">
        <v>80</v>
      </c>
      <c r="D1430" s="34"/>
      <c r="E1430" s="34">
        <v>20060</v>
      </c>
      <c r="F1430" s="34">
        <v>20000</v>
      </c>
      <c r="G1430" s="34"/>
      <c r="H1430" s="34">
        <v>48901.79</v>
      </c>
      <c r="I1430" s="34">
        <v>15000</v>
      </c>
      <c r="J1430" s="34">
        <v>15000</v>
      </c>
      <c r="K1430" s="34">
        <v>150.09</v>
      </c>
      <c r="L1430" s="34">
        <v>23197.27</v>
      </c>
      <c r="M1430" s="34">
        <v>375.23</v>
      </c>
      <c r="N1430" s="34">
        <v>57993.18</v>
      </c>
      <c r="O1430" s="34">
        <v>600.36</v>
      </c>
      <c r="P1430" s="34">
        <v>92789.1</v>
      </c>
    </row>
    <row r="1431" spans="1:16" ht="54">
      <c r="B1431" s="33" t="s">
        <v>27</v>
      </c>
      <c r="C1431" s="33" t="s">
        <v>13</v>
      </c>
      <c r="D1431" s="33" t="s">
        <v>14</v>
      </c>
      <c r="E1431" s="33" t="s">
        <v>15</v>
      </c>
      <c r="F1431" s="33" t="s">
        <v>16</v>
      </c>
      <c r="G1431" s="33" t="s">
        <v>17</v>
      </c>
      <c r="H1431" s="33" t="s">
        <v>18</v>
      </c>
      <c r="I1431" s="33" t="s">
        <v>19</v>
      </c>
      <c r="J1431" s="33" t="s">
        <v>20</v>
      </c>
      <c r="K1431" s="33" t="s">
        <v>21</v>
      </c>
      <c r="L1431" s="33" t="s">
        <v>22</v>
      </c>
      <c r="M1431" s="33" t="s">
        <v>23</v>
      </c>
      <c r="N1431" s="33" t="s">
        <v>24</v>
      </c>
      <c r="O1431" s="33" t="s">
        <v>25</v>
      </c>
      <c r="P1431" s="33" t="s">
        <v>26</v>
      </c>
    </row>
    <row r="1432" spans="1:16">
      <c r="A1432" s="32" t="str">
        <f t="shared" ref="A1432:A1491" si="36">B1432&amp;C1432</f>
        <v>121</v>
      </c>
      <c r="B1432" s="34">
        <v>1</v>
      </c>
      <c r="C1432" s="34">
        <v>21</v>
      </c>
      <c r="D1432" s="34">
        <v>2014</v>
      </c>
      <c r="E1432" s="34">
        <v>2014</v>
      </c>
      <c r="F1432" s="34">
        <v>20000</v>
      </c>
      <c r="G1432" s="34"/>
      <c r="H1432" s="34"/>
      <c r="I1432" s="34"/>
      <c r="J1432" s="34">
        <v>906.3</v>
      </c>
      <c r="K1432" s="34">
        <v>11.08</v>
      </c>
      <c r="L1432" s="34">
        <v>11.08</v>
      </c>
      <c r="M1432" s="34">
        <v>27.69</v>
      </c>
      <c r="N1432" s="34">
        <v>27.69</v>
      </c>
      <c r="O1432" s="34">
        <v>44.31</v>
      </c>
      <c r="P1432" s="34">
        <v>44.31</v>
      </c>
    </row>
    <row r="1433" spans="1:16">
      <c r="A1433" s="32" t="str">
        <f t="shared" si="36"/>
        <v>222</v>
      </c>
      <c r="B1433" s="35">
        <v>2</v>
      </c>
      <c r="C1433" s="35">
        <v>22</v>
      </c>
      <c r="D1433" s="35">
        <v>2014</v>
      </c>
      <c r="E1433" s="35">
        <v>4028</v>
      </c>
      <c r="F1433" s="35">
        <v>20000</v>
      </c>
      <c r="G1433" s="35"/>
      <c r="H1433" s="35"/>
      <c r="I1433" s="35"/>
      <c r="J1433" s="35">
        <v>2461</v>
      </c>
      <c r="K1433" s="35">
        <v>26.31</v>
      </c>
      <c r="L1433" s="35">
        <v>37.71</v>
      </c>
      <c r="M1433" s="35">
        <v>65.760000000000005</v>
      </c>
      <c r="N1433" s="35">
        <v>94.29</v>
      </c>
      <c r="O1433" s="35">
        <v>105.22</v>
      </c>
      <c r="P1433" s="35">
        <v>150.86000000000001</v>
      </c>
    </row>
    <row r="1434" spans="1:16">
      <c r="A1434" s="32" t="str">
        <f t="shared" si="36"/>
        <v>323</v>
      </c>
      <c r="B1434" s="34">
        <v>3</v>
      </c>
      <c r="C1434" s="34">
        <v>23</v>
      </c>
      <c r="D1434" s="34">
        <v>2014</v>
      </c>
      <c r="E1434" s="34">
        <v>6042</v>
      </c>
      <c r="F1434" s="34">
        <v>20000</v>
      </c>
      <c r="G1434" s="34">
        <v>900</v>
      </c>
      <c r="H1434" s="34">
        <v>900</v>
      </c>
      <c r="I1434" s="34"/>
      <c r="J1434" s="34">
        <v>3125</v>
      </c>
      <c r="K1434" s="34">
        <v>41.86</v>
      </c>
      <c r="L1434" s="34">
        <v>80.7</v>
      </c>
      <c r="M1434" s="34">
        <v>104.64</v>
      </c>
      <c r="N1434" s="34">
        <v>201.75</v>
      </c>
      <c r="O1434" s="34">
        <v>167.42</v>
      </c>
      <c r="P1434" s="34">
        <v>322.8</v>
      </c>
    </row>
    <row r="1435" spans="1:16">
      <c r="A1435" s="32" t="str">
        <f t="shared" si="36"/>
        <v>424</v>
      </c>
      <c r="B1435" s="35">
        <v>4</v>
      </c>
      <c r="C1435" s="35">
        <v>24</v>
      </c>
      <c r="D1435" s="35">
        <v>2014</v>
      </c>
      <c r="E1435" s="35">
        <v>8056</v>
      </c>
      <c r="F1435" s="35">
        <v>20000</v>
      </c>
      <c r="G1435" s="35"/>
      <c r="H1435" s="35">
        <v>927</v>
      </c>
      <c r="I1435" s="35"/>
      <c r="J1435" s="35">
        <v>5011</v>
      </c>
      <c r="K1435" s="35">
        <v>52.34</v>
      </c>
      <c r="L1435" s="35">
        <v>135.46</v>
      </c>
      <c r="M1435" s="35">
        <v>130.85</v>
      </c>
      <c r="N1435" s="35">
        <v>338.65</v>
      </c>
      <c r="O1435" s="35">
        <v>209.36</v>
      </c>
      <c r="P1435" s="35">
        <v>541.85</v>
      </c>
    </row>
    <row r="1436" spans="1:16">
      <c r="A1436" s="32" t="str">
        <f t="shared" si="36"/>
        <v>525</v>
      </c>
      <c r="B1436" s="34">
        <v>5</v>
      </c>
      <c r="C1436" s="34">
        <v>25</v>
      </c>
      <c r="D1436" s="34">
        <v>2014</v>
      </c>
      <c r="E1436" s="34">
        <v>10070</v>
      </c>
      <c r="F1436" s="34">
        <v>20000</v>
      </c>
      <c r="G1436" s="34"/>
      <c r="H1436" s="34">
        <v>954.81</v>
      </c>
      <c r="I1436" s="34"/>
      <c r="J1436" s="34">
        <v>6974</v>
      </c>
      <c r="K1436" s="34">
        <v>72.040000000000006</v>
      </c>
      <c r="L1436" s="34">
        <v>211.57</v>
      </c>
      <c r="M1436" s="34">
        <v>180.1</v>
      </c>
      <c r="N1436" s="34">
        <v>528.91999999999996</v>
      </c>
      <c r="O1436" s="34">
        <v>288.16000000000003</v>
      </c>
      <c r="P1436" s="34">
        <v>846.26</v>
      </c>
    </row>
    <row r="1437" spans="1:16">
      <c r="A1437" s="32" t="str">
        <f t="shared" si="36"/>
        <v>626</v>
      </c>
      <c r="B1437" s="35">
        <v>6</v>
      </c>
      <c r="C1437" s="35">
        <v>26</v>
      </c>
      <c r="D1437" s="35">
        <v>2014</v>
      </c>
      <c r="E1437" s="35">
        <v>12084</v>
      </c>
      <c r="F1437" s="35">
        <v>20000</v>
      </c>
      <c r="G1437" s="35">
        <v>900</v>
      </c>
      <c r="H1437" s="35">
        <v>1883.45</v>
      </c>
      <c r="I1437" s="35"/>
      <c r="J1437" s="35">
        <v>8154</v>
      </c>
      <c r="K1437" s="35">
        <v>92.15</v>
      </c>
      <c r="L1437" s="35">
        <v>310.06</v>
      </c>
      <c r="M1437" s="35">
        <v>230.38</v>
      </c>
      <c r="N1437" s="35">
        <v>775.16</v>
      </c>
      <c r="O1437" s="35">
        <v>368.6</v>
      </c>
      <c r="P1437" s="35">
        <v>1240.25</v>
      </c>
    </row>
    <row r="1438" spans="1:16">
      <c r="A1438" s="32" t="str">
        <f t="shared" si="36"/>
        <v>727</v>
      </c>
      <c r="B1438" s="34">
        <v>7</v>
      </c>
      <c r="C1438" s="34">
        <v>27</v>
      </c>
      <c r="D1438" s="34">
        <v>2014</v>
      </c>
      <c r="E1438" s="34">
        <v>14098</v>
      </c>
      <c r="F1438" s="34">
        <v>20000</v>
      </c>
      <c r="G1438" s="34"/>
      <c r="H1438" s="34">
        <v>1939.96</v>
      </c>
      <c r="I1438" s="34"/>
      <c r="J1438" s="34">
        <v>10252</v>
      </c>
      <c r="K1438" s="34">
        <v>103.66</v>
      </c>
      <c r="L1438" s="34">
        <v>423.03</v>
      </c>
      <c r="M1438" s="34">
        <v>259.14999999999998</v>
      </c>
      <c r="N1438" s="34">
        <v>1057.56</v>
      </c>
      <c r="O1438" s="34">
        <v>414.64</v>
      </c>
      <c r="P1438" s="34">
        <v>1692.1</v>
      </c>
    </row>
    <row r="1439" spans="1:16">
      <c r="A1439" s="32" t="str">
        <f t="shared" si="36"/>
        <v>828</v>
      </c>
      <c r="B1439" s="35">
        <v>8</v>
      </c>
      <c r="C1439" s="35">
        <v>28</v>
      </c>
      <c r="D1439" s="35">
        <v>2014</v>
      </c>
      <c r="E1439" s="35">
        <v>16112</v>
      </c>
      <c r="F1439" s="35">
        <v>20000</v>
      </c>
      <c r="G1439" s="35"/>
      <c r="H1439" s="35">
        <v>1998.16</v>
      </c>
      <c r="I1439" s="35"/>
      <c r="J1439" s="35">
        <v>12433</v>
      </c>
      <c r="K1439" s="35">
        <v>124.42</v>
      </c>
      <c r="L1439" s="35">
        <v>560.14</v>
      </c>
      <c r="M1439" s="35">
        <v>311.05</v>
      </c>
      <c r="N1439" s="35">
        <v>1400.34</v>
      </c>
      <c r="O1439" s="35">
        <v>497.68</v>
      </c>
      <c r="P1439" s="35">
        <v>2240.5500000000002</v>
      </c>
    </row>
    <row r="1440" spans="1:16">
      <c r="A1440" s="32" t="str">
        <f t="shared" si="36"/>
        <v>929</v>
      </c>
      <c r="B1440" s="34">
        <v>9</v>
      </c>
      <c r="C1440" s="34">
        <v>29</v>
      </c>
      <c r="D1440" s="34">
        <v>2014</v>
      </c>
      <c r="E1440" s="34">
        <v>18126</v>
      </c>
      <c r="F1440" s="34">
        <v>20000</v>
      </c>
      <c r="G1440" s="34">
        <v>900</v>
      </c>
      <c r="H1440" s="34">
        <v>2958.1</v>
      </c>
      <c r="I1440" s="34"/>
      <c r="J1440" s="34">
        <v>13809</v>
      </c>
      <c r="K1440" s="34">
        <v>145.6</v>
      </c>
      <c r="L1440" s="34">
        <v>722.54</v>
      </c>
      <c r="M1440" s="34">
        <v>364</v>
      </c>
      <c r="N1440" s="34">
        <v>1806.35</v>
      </c>
      <c r="O1440" s="34">
        <v>582.4</v>
      </c>
      <c r="P1440" s="34">
        <v>2890.16</v>
      </c>
    </row>
    <row r="1441" spans="1:16">
      <c r="A1441" s="32" t="str">
        <f t="shared" si="36"/>
        <v>1030</v>
      </c>
      <c r="B1441" s="35">
        <v>10</v>
      </c>
      <c r="C1441" s="35">
        <v>30</v>
      </c>
      <c r="D1441" s="35">
        <v>2014</v>
      </c>
      <c r="E1441" s="35">
        <v>20140</v>
      </c>
      <c r="F1441" s="35">
        <v>20000</v>
      </c>
      <c r="G1441" s="35"/>
      <c r="H1441" s="35">
        <v>3046.84</v>
      </c>
      <c r="I1441" s="35"/>
      <c r="J1441" s="35">
        <v>16136</v>
      </c>
      <c r="K1441" s="35">
        <v>158.21</v>
      </c>
      <c r="L1441" s="35">
        <v>902.43</v>
      </c>
      <c r="M1441" s="35">
        <v>395.53</v>
      </c>
      <c r="N1441" s="35">
        <v>2256.0700000000002</v>
      </c>
      <c r="O1441" s="35">
        <v>632.84</v>
      </c>
      <c r="P1441" s="35">
        <v>3609.71</v>
      </c>
    </row>
    <row r="1442" spans="1:16">
      <c r="A1442" s="32" t="str">
        <f t="shared" si="36"/>
        <v>1131</v>
      </c>
      <c r="B1442" s="34">
        <v>11</v>
      </c>
      <c r="C1442" s="34">
        <v>31</v>
      </c>
      <c r="D1442" s="34"/>
      <c r="E1442" s="34">
        <v>20140</v>
      </c>
      <c r="F1442" s="34">
        <v>20000</v>
      </c>
      <c r="G1442" s="34"/>
      <c r="H1442" s="34">
        <v>3138.25</v>
      </c>
      <c r="I1442" s="34"/>
      <c r="J1442" s="34">
        <v>16456</v>
      </c>
      <c r="K1442" s="34">
        <v>161.36000000000001</v>
      </c>
      <c r="L1442" s="34">
        <v>1090.8599999999999</v>
      </c>
      <c r="M1442" s="34">
        <v>403.4</v>
      </c>
      <c r="N1442" s="34">
        <v>2727.15</v>
      </c>
      <c r="O1442" s="34">
        <v>645.44000000000005</v>
      </c>
      <c r="P1442" s="34">
        <v>4363.4399999999996</v>
      </c>
    </row>
    <row r="1443" spans="1:16">
      <c r="A1443" s="32" t="str">
        <f t="shared" si="36"/>
        <v>1232</v>
      </c>
      <c r="B1443" s="35">
        <v>12</v>
      </c>
      <c r="C1443" s="35">
        <v>32</v>
      </c>
      <c r="D1443" s="35"/>
      <c r="E1443" s="35">
        <v>20140</v>
      </c>
      <c r="F1443" s="35">
        <v>20000</v>
      </c>
      <c r="G1443" s="35">
        <v>900</v>
      </c>
      <c r="H1443" s="35">
        <v>4132.3999999999996</v>
      </c>
      <c r="I1443" s="35"/>
      <c r="J1443" s="35">
        <v>15883</v>
      </c>
      <c r="K1443" s="35">
        <v>164.56</v>
      </c>
      <c r="L1443" s="35">
        <v>1288.1500000000001</v>
      </c>
      <c r="M1443" s="35">
        <v>411.4</v>
      </c>
      <c r="N1443" s="35">
        <v>3220.36</v>
      </c>
      <c r="O1443" s="35">
        <v>658.24</v>
      </c>
      <c r="P1443" s="35">
        <v>5152.58</v>
      </c>
    </row>
    <row r="1444" spans="1:16">
      <c r="A1444" s="32" t="str">
        <f t="shared" si="36"/>
        <v>1333</v>
      </c>
      <c r="B1444" s="34">
        <v>13</v>
      </c>
      <c r="C1444" s="34">
        <v>33</v>
      </c>
      <c r="D1444" s="34"/>
      <c r="E1444" s="34">
        <v>20140</v>
      </c>
      <c r="F1444" s="34">
        <v>20000</v>
      </c>
      <c r="G1444" s="34"/>
      <c r="H1444" s="34">
        <v>4256.37</v>
      </c>
      <c r="I1444" s="34"/>
      <c r="J1444" s="34">
        <v>16198</v>
      </c>
      <c r="K1444" s="34">
        <v>158.83000000000001</v>
      </c>
      <c r="L1444" s="34">
        <v>1485.62</v>
      </c>
      <c r="M1444" s="34">
        <v>397.08</v>
      </c>
      <c r="N1444" s="34">
        <v>3714.05</v>
      </c>
      <c r="O1444" s="34">
        <v>635.32000000000005</v>
      </c>
      <c r="P1444" s="34">
        <v>5942.48</v>
      </c>
    </row>
    <row r="1445" spans="1:16">
      <c r="A1445" s="32" t="str">
        <f t="shared" si="36"/>
        <v>1434</v>
      </c>
      <c r="B1445" s="35">
        <v>14</v>
      </c>
      <c r="C1445" s="35">
        <v>34</v>
      </c>
      <c r="D1445" s="35"/>
      <c r="E1445" s="35">
        <v>20140</v>
      </c>
      <c r="F1445" s="35">
        <v>20000</v>
      </c>
      <c r="G1445" s="35"/>
      <c r="H1445" s="35">
        <v>4384.0600000000004</v>
      </c>
      <c r="I1445" s="35"/>
      <c r="J1445" s="35">
        <v>16520</v>
      </c>
      <c r="K1445" s="35">
        <v>161.97999999999999</v>
      </c>
      <c r="L1445" s="35">
        <v>1692.17</v>
      </c>
      <c r="M1445" s="35">
        <v>404.95</v>
      </c>
      <c r="N1445" s="35">
        <v>4230.42</v>
      </c>
      <c r="O1445" s="35">
        <v>647.91999999999996</v>
      </c>
      <c r="P1445" s="35">
        <v>6768.67</v>
      </c>
    </row>
    <row r="1446" spans="1:16">
      <c r="A1446" s="32" t="str">
        <f t="shared" si="36"/>
        <v>1535</v>
      </c>
      <c r="B1446" s="34">
        <v>15</v>
      </c>
      <c r="C1446" s="34">
        <v>35</v>
      </c>
      <c r="D1446" s="34"/>
      <c r="E1446" s="34">
        <v>20140</v>
      </c>
      <c r="F1446" s="34">
        <v>20000</v>
      </c>
      <c r="G1446" s="34">
        <v>900</v>
      </c>
      <c r="H1446" s="34">
        <v>5415.58</v>
      </c>
      <c r="I1446" s="34"/>
      <c r="J1446" s="34">
        <v>15948</v>
      </c>
      <c r="K1446" s="34">
        <v>165.2</v>
      </c>
      <c r="L1446" s="34">
        <v>1908.13</v>
      </c>
      <c r="M1446" s="34">
        <v>413</v>
      </c>
      <c r="N1446" s="34">
        <v>4770.33</v>
      </c>
      <c r="O1446" s="34">
        <v>660.8</v>
      </c>
      <c r="P1446" s="34">
        <v>7632.53</v>
      </c>
    </row>
    <row r="1447" spans="1:16">
      <c r="A1447" s="32" t="str">
        <f t="shared" si="36"/>
        <v>1636</v>
      </c>
      <c r="B1447" s="35">
        <v>16</v>
      </c>
      <c r="C1447" s="35">
        <v>36</v>
      </c>
      <c r="D1447" s="35"/>
      <c r="E1447" s="35">
        <v>20140</v>
      </c>
      <c r="F1447" s="35">
        <v>20000</v>
      </c>
      <c r="G1447" s="35"/>
      <c r="H1447" s="35">
        <v>5578.05</v>
      </c>
      <c r="I1447" s="35"/>
      <c r="J1447" s="35">
        <v>16264</v>
      </c>
      <c r="K1447" s="35">
        <v>159.47999999999999</v>
      </c>
      <c r="L1447" s="35">
        <v>2124.86</v>
      </c>
      <c r="M1447" s="35">
        <v>398.7</v>
      </c>
      <c r="N1447" s="35">
        <v>5312.14</v>
      </c>
      <c r="O1447" s="35">
        <v>637.91999999999996</v>
      </c>
      <c r="P1447" s="35">
        <v>8499.43</v>
      </c>
    </row>
    <row r="1448" spans="1:16">
      <c r="A1448" s="32" t="str">
        <f t="shared" si="36"/>
        <v>1737</v>
      </c>
      <c r="B1448" s="34">
        <v>17</v>
      </c>
      <c r="C1448" s="34">
        <v>37</v>
      </c>
      <c r="D1448" s="34"/>
      <c r="E1448" s="34">
        <v>20140</v>
      </c>
      <c r="F1448" s="34">
        <v>20000</v>
      </c>
      <c r="G1448" s="34"/>
      <c r="H1448" s="34">
        <v>5745.39</v>
      </c>
      <c r="I1448" s="34"/>
      <c r="J1448" s="34">
        <v>16586</v>
      </c>
      <c r="K1448" s="34">
        <v>162.63999999999999</v>
      </c>
      <c r="L1448" s="34">
        <v>2351.2399999999998</v>
      </c>
      <c r="M1448" s="34">
        <v>406.6</v>
      </c>
      <c r="N1448" s="34">
        <v>5878.11</v>
      </c>
      <c r="O1448" s="34">
        <v>650.55999999999995</v>
      </c>
      <c r="P1448" s="34">
        <v>9404.9699999999993</v>
      </c>
    </row>
    <row r="1449" spans="1:16">
      <c r="A1449" s="32" t="str">
        <f t="shared" si="36"/>
        <v>1838</v>
      </c>
      <c r="B1449" s="35">
        <v>18</v>
      </c>
      <c r="C1449" s="35">
        <v>38</v>
      </c>
      <c r="D1449" s="35"/>
      <c r="E1449" s="35">
        <v>20140</v>
      </c>
      <c r="F1449" s="35">
        <v>20000</v>
      </c>
      <c r="G1449" s="35">
        <v>900</v>
      </c>
      <c r="H1449" s="35">
        <v>6817.75</v>
      </c>
      <c r="I1449" s="35"/>
      <c r="J1449" s="35">
        <v>16015</v>
      </c>
      <c r="K1449" s="35">
        <v>165.86</v>
      </c>
      <c r="L1449" s="35">
        <v>2587.64</v>
      </c>
      <c r="M1449" s="35">
        <v>414.65</v>
      </c>
      <c r="N1449" s="35">
        <v>6469.1</v>
      </c>
      <c r="O1449" s="35">
        <v>663.44</v>
      </c>
      <c r="P1449" s="35">
        <v>10350.56</v>
      </c>
    </row>
    <row r="1450" spans="1:16">
      <c r="A1450" s="32" t="str">
        <f t="shared" si="36"/>
        <v>1939</v>
      </c>
      <c r="B1450" s="34">
        <v>19</v>
      </c>
      <c r="C1450" s="34">
        <v>39</v>
      </c>
      <c r="D1450" s="34"/>
      <c r="E1450" s="34">
        <v>20140</v>
      </c>
      <c r="F1450" s="34">
        <v>20000</v>
      </c>
      <c r="G1450" s="34"/>
      <c r="H1450" s="34">
        <v>7022.29</v>
      </c>
      <c r="I1450" s="34"/>
      <c r="J1450" s="34">
        <v>16331</v>
      </c>
      <c r="K1450" s="34">
        <v>160.15</v>
      </c>
      <c r="L1450" s="34">
        <v>2825.42</v>
      </c>
      <c r="M1450" s="34">
        <v>400.38</v>
      </c>
      <c r="N1450" s="34">
        <v>7063.55</v>
      </c>
      <c r="O1450" s="34">
        <v>640.6</v>
      </c>
      <c r="P1450" s="34">
        <v>11301.68</v>
      </c>
    </row>
    <row r="1451" spans="1:16">
      <c r="A1451" s="32" t="str">
        <f t="shared" si="36"/>
        <v>2040</v>
      </c>
      <c r="B1451" s="35">
        <v>20</v>
      </c>
      <c r="C1451" s="35">
        <v>40</v>
      </c>
      <c r="D1451" s="35"/>
      <c r="E1451" s="35">
        <v>20140</v>
      </c>
      <c r="F1451" s="35">
        <v>20000</v>
      </c>
      <c r="G1451" s="35"/>
      <c r="H1451" s="35">
        <v>7232.95</v>
      </c>
      <c r="I1451" s="35"/>
      <c r="J1451" s="35">
        <v>16654</v>
      </c>
      <c r="K1451" s="35">
        <v>163.31</v>
      </c>
      <c r="L1451" s="35">
        <v>3073.49</v>
      </c>
      <c r="M1451" s="35">
        <v>408.28</v>
      </c>
      <c r="N1451" s="35">
        <v>7683.73</v>
      </c>
      <c r="O1451" s="35">
        <v>653.24</v>
      </c>
      <c r="P1451" s="35">
        <v>12293.97</v>
      </c>
    </row>
    <row r="1452" spans="1:16">
      <c r="A1452" s="32" t="str">
        <f t="shared" si="36"/>
        <v>2141</v>
      </c>
      <c r="B1452" s="34">
        <v>21</v>
      </c>
      <c r="C1452" s="34">
        <v>41</v>
      </c>
      <c r="D1452" s="34"/>
      <c r="E1452" s="34">
        <v>20140</v>
      </c>
      <c r="F1452" s="34">
        <v>20000</v>
      </c>
      <c r="G1452" s="34">
        <v>900</v>
      </c>
      <c r="H1452" s="34">
        <v>8349.94</v>
      </c>
      <c r="I1452" s="34"/>
      <c r="J1452" s="34">
        <v>16083</v>
      </c>
      <c r="K1452" s="34">
        <v>166.54</v>
      </c>
      <c r="L1452" s="34">
        <v>3332.24</v>
      </c>
      <c r="M1452" s="34">
        <v>416.35</v>
      </c>
      <c r="N1452" s="34">
        <v>8330.59</v>
      </c>
      <c r="O1452" s="34">
        <v>666.16</v>
      </c>
      <c r="P1452" s="34">
        <v>13328.95</v>
      </c>
    </row>
    <row r="1453" spans="1:16">
      <c r="A1453" s="32" t="str">
        <f t="shared" si="36"/>
        <v>2242</v>
      </c>
      <c r="B1453" s="35">
        <v>22</v>
      </c>
      <c r="C1453" s="35">
        <v>42</v>
      </c>
      <c r="D1453" s="35"/>
      <c r="E1453" s="35">
        <v>20140</v>
      </c>
      <c r="F1453" s="35">
        <v>20000</v>
      </c>
      <c r="G1453" s="35"/>
      <c r="H1453" s="35">
        <v>8600.44</v>
      </c>
      <c r="I1453" s="35"/>
      <c r="J1453" s="35">
        <v>16400</v>
      </c>
      <c r="K1453" s="35">
        <v>160.83000000000001</v>
      </c>
      <c r="L1453" s="35">
        <v>3593.03</v>
      </c>
      <c r="M1453" s="35">
        <v>402.08</v>
      </c>
      <c r="N1453" s="35">
        <v>8982.59</v>
      </c>
      <c r="O1453" s="35">
        <v>643.32000000000005</v>
      </c>
      <c r="P1453" s="35">
        <v>14372.14</v>
      </c>
    </row>
    <row r="1454" spans="1:16">
      <c r="A1454" s="32" t="str">
        <f t="shared" si="36"/>
        <v>2343</v>
      </c>
      <c r="B1454" s="34">
        <v>23</v>
      </c>
      <c r="C1454" s="34">
        <v>43</v>
      </c>
      <c r="D1454" s="34"/>
      <c r="E1454" s="34">
        <v>20140</v>
      </c>
      <c r="F1454" s="34">
        <v>20000</v>
      </c>
      <c r="G1454" s="34"/>
      <c r="H1454" s="34">
        <v>8858.4500000000007</v>
      </c>
      <c r="I1454" s="34"/>
      <c r="J1454" s="34">
        <v>16723</v>
      </c>
      <c r="K1454" s="34">
        <v>164</v>
      </c>
      <c r="L1454" s="34">
        <v>3864.83</v>
      </c>
      <c r="M1454" s="34">
        <v>410</v>
      </c>
      <c r="N1454" s="34">
        <v>9662.06</v>
      </c>
      <c r="O1454" s="34">
        <v>656</v>
      </c>
      <c r="P1454" s="34">
        <v>15459.3</v>
      </c>
    </row>
    <row r="1455" spans="1:16">
      <c r="A1455" s="32" t="str">
        <f t="shared" si="36"/>
        <v>2444</v>
      </c>
      <c r="B1455" s="35">
        <v>24</v>
      </c>
      <c r="C1455" s="35">
        <v>44</v>
      </c>
      <c r="D1455" s="35"/>
      <c r="E1455" s="35">
        <v>20140</v>
      </c>
      <c r="F1455" s="35">
        <v>20000</v>
      </c>
      <c r="G1455" s="35">
        <v>900</v>
      </c>
      <c r="H1455" s="35">
        <v>10024.209999999999</v>
      </c>
      <c r="I1455" s="35"/>
      <c r="J1455" s="35">
        <v>16152</v>
      </c>
      <c r="K1455" s="35">
        <v>167.23</v>
      </c>
      <c r="L1455" s="35">
        <v>4148</v>
      </c>
      <c r="M1455" s="35">
        <v>418.08</v>
      </c>
      <c r="N1455" s="35">
        <v>10370</v>
      </c>
      <c r="O1455" s="35">
        <v>668.92</v>
      </c>
      <c r="P1455" s="35">
        <v>16592</v>
      </c>
    </row>
    <row r="1456" spans="1:16">
      <c r="A1456" s="32" t="str">
        <f t="shared" si="36"/>
        <v>2545</v>
      </c>
      <c r="B1456" s="34">
        <v>25</v>
      </c>
      <c r="C1456" s="34">
        <v>45</v>
      </c>
      <c r="D1456" s="34"/>
      <c r="E1456" s="34">
        <v>20140</v>
      </c>
      <c r="F1456" s="34">
        <v>20000</v>
      </c>
      <c r="G1456" s="34"/>
      <c r="H1456" s="34">
        <v>10324.93</v>
      </c>
      <c r="I1456" s="34"/>
      <c r="J1456" s="34">
        <v>16468</v>
      </c>
      <c r="K1456" s="34">
        <v>161.52000000000001</v>
      </c>
      <c r="L1456" s="34">
        <v>4433.96</v>
      </c>
      <c r="M1456" s="34">
        <v>403.8</v>
      </c>
      <c r="N1456" s="34">
        <v>11084.9</v>
      </c>
      <c r="O1456" s="34">
        <v>646.08000000000004</v>
      </c>
      <c r="P1456" s="34">
        <v>17735.84</v>
      </c>
    </row>
    <row r="1457" spans="1:16">
      <c r="A1457" s="32" t="str">
        <f t="shared" si="36"/>
        <v>2646</v>
      </c>
      <c r="B1457" s="35">
        <v>26</v>
      </c>
      <c r="C1457" s="35">
        <v>46</v>
      </c>
      <c r="D1457" s="35"/>
      <c r="E1457" s="35">
        <v>20140</v>
      </c>
      <c r="F1457" s="35">
        <v>20000</v>
      </c>
      <c r="G1457" s="35"/>
      <c r="H1457" s="35">
        <v>10634.68</v>
      </c>
      <c r="I1457" s="35"/>
      <c r="J1457" s="35">
        <v>16791</v>
      </c>
      <c r="K1457" s="35">
        <v>164.68</v>
      </c>
      <c r="L1457" s="35">
        <v>4731.66</v>
      </c>
      <c r="M1457" s="35">
        <v>411.7</v>
      </c>
      <c r="N1457" s="35">
        <v>11829.15</v>
      </c>
      <c r="O1457" s="35">
        <v>658.72</v>
      </c>
      <c r="P1457" s="35">
        <v>18926.64</v>
      </c>
    </row>
    <row r="1458" spans="1:16">
      <c r="A1458" s="32" t="str">
        <f t="shared" si="36"/>
        <v>2747</v>
      </c>
      <c r="B1458" s="34">
        <v>27</v>
      </c>
      <c r="C1458" s="34">
        <v>47</v>
      </c>
      <c r="D1458" s="34"/>
      <c r="E1458" s="34">
        <v>20140</v>
      </c>
      <c r="F1458" s="34">
        <v>20000</v>
      </c>
      <c r="G1458" s="34">
        <v>900</v>
      </c>
      <c r="H1458" s="34">
        <v>11853.72</v>
      </c>
      <c r="I1458" s="34"/>
      <c r="J1458" s="34">
        <v>16220</v>
      </c>
      <c r="K1458" s="34">
        <v>167.91</v>
      </c>
      <c r="L1458" s="34">
        <v>5041.5200000000004</v>
      </c>
      <c r="M1458" s="34">
        <v>419.78</v>
      </c>
      <c r="N1458" s="34">
        <v>12603.8</v>
      </c>
      <c r="O1458" s="34">
        <v>671.64</v>
      </c>
      <c r="P1458" s="34">
        <v>20166.07</v>
      </c>
    </row>
    <row r="1459" spans="1:16">
      <c r="A1459" s="32" t="str">
        <f t="shared" si="36"/>
        <v>2848</v>
      </c>
      <c r="B1459" s="35">
        <v>28</v>
      </c>
      <c r="C1459" s="35">
        <v>48</v>
      </c>
      <c r="D1459" s="35"/>
      <c r="E1459" s="35">
        <v>20140</v>
      </c>
      <c r="F1459" s="35">
        <v>20000</v>
      </c>
      <c r="G1459" s="35"/>
      <c r="H1459" s="35">
        <v>12209.33</v>
      </c>
      <c r="I1459" s="35"/>
      <c r="J1459" s="35">
        <v>16536</v>
      </c>
      <c r="K1459" s="35">
        <v>162.19999999999999</v>
      </c>
      <c r="L1459" s="35">
        <v>5354.96</v>
      </c>
      <c r="M1459" s="35">
        <v>405.5</v>
      </c>
      <c r="N1459" s="35">
        <v>13387.41</v>
      </c>
      <c r="O1459" s="35">
        <v>648.79999999999995</v>
      </c>
      <c r="P1459" s="35">
        <v>21419.86</v>
      </c>
    </row>
    <row r="1460" spans="1:16">
      <c r="A1460" s="32" t="str">
        <f t="shared" si="36"/>
        <v>2949</v>
      </c>
      <c r="B1460" s="34">
        <v>29</v>
      </c>
      <c r="C1460" s="34">
        <v>49</v>
      </c>
      <c r="D1460" s="34"/>
      <c r="E1460" s="34">
        <v>20140</v>
      </c>
      <c r="F1460" s="34">
        <v>20000</v>
      </c>
      <c r="G1460" s="34"/>
      <c r="H1460" s="34">
        <v>12575.61</v>
      </c>
      <c r="I1460" s="34"/>
      <c r="J1460" s="34">
        <v>16857</v>
      </c>
      <c r="K1460" s="34">
        <v>165.36</v>
      </c>
      <c r="L1460" s="34">
        <v>5680.97</v>
      </c>
      <c r="M1460" s="34">
        <v>413.4</v>
      </c>
      <c r="N1460" s="34">
        <v>14202.43</v>
      </c>
      <c r="O1460" s="34">
        <v>661.44</v>
      </c>
      <c r="P1460" s="34">
        <v>22723.89</v>
      </c>
    </row>
    <row r="1461" spans="1:16">
      <c r="A1461" s="32" t="str">
        <f t="shared" si="36"/>
        <v>3050</v>
      </c>
      <c r="B1461" s="35">
        <v>30</v>
      </c>
      <c r="C1461" s="35">
        <v>50</v>
      </c>
      <c r="D1461" s="35"/>
      <c r="E1461" s="35">
        <v>20140</v>
      </c>
      <c r="F1461" s="35">
        <v>20000</v>
      </c>
      <c r="G1461" s="35">
        <v>900</v>
      </c>
      <c r="H1461" s="35">
        <v>13852.88</v>
      </c>
      <c r="I1461" s="35"/>
      <c r="J1461" s="35">
        <v>16286</v>
      </c>
      <c r="K1461" s="35">
        <v>168.57</v>
      </c>
      <c r="L1461" s="35">
        <v>6019.97</v>
      </c>
      <c r="M1461" s="35">
        <v>421.43</v>
      </c>
      <c r="N1461" s="35">
        <v>15049.93</v>
      </c>
      <c r="O1461" s="35">
        <v>674.28</v>
      </c>
      <c r="P1461" s="35">
        <v>24079.89</v>
      </c>
    </row>
    <row r="1462" spans="1:16">
      <c r="A1462" s="32" t="str">
        <f t="shared" si="36"/>
        <v>3151</v>
      </c>
      <c r="B1462" s="34">
        <v>31</v>
      </c>
      <c r="C1462" s="34">
        <v>51</v>
      </c>
      <c r="D1462" s="34"/>
      <c r="E1462" s="34">
        <v>20140</v>
      </c>
      <c r="F1462" s="34">
        <v>20000</v>
      </c>
      <c r="G1462" s="34"/>
      <c r="H1462" s="34">
        <v>14268.47</v>
      </c>
      <c r="I1462" s="34"/>
      <c r="J1462" s="34">
        <v>16600</v>
      </c>
      <c r="K1462" s="34">
        <v>162.86000000000001</v>
      </c>
      <c r="L1462" s="34">
        <v>6363.43</v>
      </c>
      <c r="M1462" s="34">
        <v>407.15</v>
      </c>
      <c r="N1462" s="34">
        <v>15908.58</v>
      </c>
      <c r="O1462" s="34">
        <v>651.44000000000005</v>
      </c>
      <c r="P1462" s="34">
        <v>25453.73</v>
      </c>
    </row>
    <row r="1463" spans="1:16">
      <c r="A1463" s="32" t="str">
        <f t="shared" si="36"/>
        <v>3252</v>
      </c>
      <c r="B1463" s="35">
        <v>32</v>
      </c>
      <c r="C1463" s="35">
        <v>52</v>
      </c>
      <c r="D1463" s="35"/>
      <c r="E1463" s="35">
        <v>20140</v>
      </c>
      <c r="F1463" s="35">
        <v>20000</v>
      </c>
      <c r="G1463" s="35"/>
      <c r="H1463" s="35">
        <v>14696.52</v>
      </c>
      <c r="I1463" s="35"/>
      <c r="J1463" s="35">
        <v>16920</v>
      </c>
      <c r="K1463" s="35">
        <v>166</v>
      </c>
      <c r="L1463" s="35">
        <v>6720.33</v>
      </c>
      <c r="M1463" s="35">
        <v>415</v>
      </c>
      <c r="N1463" s="35">
        <v>16800.84</v>
      </c>
      <c r="O1463" s="35">
        <v>664</v>
      </c>
      <c r="P1463" s="35">
        <v>26881.34</v>
      </c>
    </row>
    <row r="1464" spans="1:16">
      <c r="A1464" s="32" t="str">
        <f t="shared" si="36"/>
        <v>3353</v>
      </c>
      <c r="B1464" s="34">
        <v>33</v>
      </c>
      <c r="C1464" s="34">
        <v>53</v>
      </c>
      <c r="D1464" s="34"/>
      <c r="E1464" s="34">
        <v>20140</v>
      </c>
      <c r="F1464" s="34">
        <v>20000</v>
      </c>
      <c r="G1464" s="34">
        <v>900</v>
      </c>
      <c r="H1464" s="34">
        <v>16037.42</v>
      </c>
      <c r="I1464" s="34"/>
      <c r="J1464" s="34">
        <v>16346</v>
      </c>
      <c r="K1464" s="34">
        <v>169.2</v>
      </c>
      <c r="L1464" s="34">
        <v>7091.14</v>
      </c>
      <c r="M1464" s="34">
        <v>423</v>
      </c>
      <c r="N1464" s="34">
        <v>17727.86</v>
      </c>
      <c r="O1464" s="34">
        <v>676.8</v>
      </c>
      <c r="P1464" s="34">
        <v>28364.58</v>
      </c>
    </row>
    <row r="1465" spans="1:16">
      <c r="A1465" s="32" t="str">
        <f t="shared" si="36"/>
        <v>3454</v>
      </c>
      <c r="B1465" s="35">
        <v>34</v>
      </c>
      <c r="C1465" s="35">
        <v>54</v>
      </c>
      <c r="D1465" s="35"/>
      <c r="E1465" s="35">
        <v>20140</v>
      </c>
      <c r="F1465" s="35">
        <v>20000</v>
      </c>
      <c r="G1465" s="35"/>
      <c r="H1465" s="35">
        <v>16518.54</v>
      </c>
      <c r="I1465" s="35"/>
      <c r="J1465" s="35">
        <v>16657</v>
      </c>
      <c r="K1465" s="35">
        <v>163.46</v>
      </c>
      <c r="L1465" s="35">
        <v>7467.34</v>
      </c>
      <c r="M1465" s="35">
        <v>408.65</v>
      </c>
      <c r="N1465" s="35">
        <v>18668.349999999999</v>
      </c>
      <c r="O1465" s="35">
        <v>653.84</v>
      </c>
      <c r="P1465" s="35">
        <v>29869.360000000001</v>
      </c>
    </row>
    <row r="1466" spans="1:16">
      <c r="A1466" s="32" t="str">
        <f t="shared" si="36"/>
        <v>3555</v>
      </c>
      <c r="B1466" s="34">
        <v>35</v>
      </c>
      <c r="C1466" s="34">
        <v>55</v>
      </c>
      <c r="D1466" s="34"/>
      <c r="E1466" s="34">
        <v>20140</v>
      </c>
      <c r="F1466" s="34">
        <v>20000</v>
      </c>
      <c r="G1466" s="34"/>
      <c r="H1466" s="34">
        <v>17014.099999999999</v>
      </c>
      <c r="I1466" s="34"/>
      <c r="J1466" s="34">
        <v>16975</v>
      </c>
      <c r="K1466" s="34">
        <v>166.57</v>
      </c>
      <c r="L1466" s="34">
        <v>7857.93</v>
      </c>
      <c r="M1466" s="34">
        <v>416.43</v>
      </c>
      <c r="N1466" s="34">
        <v>19644.82</v>
      </c>
      <c r="O1466" s="34">
        <v>666.28</v>
      </c>
      <c r="P1466" s="34">
        <v>31431.72</v>
      </c>
    </row>
    <row r="1467" spans="1:16">
      <c r="A1467" s="32" t="str">
        <f t="shared" si="36"/>
        <v>3656</v>
      </c>
      <c r="B1467" s="35">
        <v>36</v>
      </c>
      <c r="C1467" s="35">
        <v>56</v>
      </c>
      <c r="D1467" s="35"/>
      <c r="E1467" s="35">
        <v>20140</v>
      </c>
      <c r="F1467" s="35">
        <v>20000</v>
      </c>
      <c r="G1467" s="35">
        <v>900</v>
      </c>
      <c r="H1467" s="35">
        <v>18424.52</v>
      </c>
      <c r="I1467" s="35"/>
      <c r="J1467" s="35">
        <v>16398</v>
      </c>
      <c r="K1467" s="35">
        <v>169.75</v>
      </c>
      <c r="L1467" s="35">
        <v>8263.42</v>
      </c>
      <c r="M1467" s="35">
        <v>424.38</v>
      </c>
      <c r="N1467" s="35">
        <v>20658.54</v>
      </c>
      <c r="O1467" s="35">
        <v>679</v>
      </c>
      <c r="P1467" s="35">
        <v>33053.67</v>
      </c>
    </row>
    <row r="1468" spans="1:16">
      <c r="A1468" s="32" t="str">
        <f t="shared" si="36"/>
        <v>3757</v>
      </c>
      <c r="B1468" s="34">
        <v>37</v>
      </c>
      <c r="C1468" s="34">
        <v>57</v>
      </c>
      <c r="D1468" s="34"/>
      <c r="E1468" s="34">
        <v>20140</v>
      </c>
      <c r="F1468" s="34">
        <v>20000</v>
      </c>
      <c r="G1468" s="34"/>
      <c r="H1468" s="34">
        <v>18977.259999999998</v>
      </c>
      <c r="I1468" s="34"/>
      <c r="J1468" s="34">
        <v>16705</v>
      </c>
      <c r="K1468" s="34">
        <v>163.98</v>
      </c>
      <c r="L1468" s="34">
        <v>8675.2999999999993</v>
      </c>
      <c r="M1468" s="34">
        <v>409.95</v>
      </c>
      <c r="N1468" s="34">
        <v>21688.25</v>
      </c>
      <c r="O1468" s="34">
        <v>655.92</v>
      </c>
      <c r="P1468" s="34">
        <v>34701.199999999997</v>
      </c>
    </row>
    <row r="1469" spans="1:16">
      <c r="A1469" s="32" t="str">
        <f t="shared" si="36"/>
        <v>3858</v>
      </c>
      <c r="B1469" s="35">
        <v>38</v>
      </c>
      <c r="C1469" s="35">
        <v>58</v>
      </c>
      <c r="D1469" s="35"/>
      <c r="E1469" s="35">
        <v>20140</v>
      </c>
      <c r="F1469" s="35">
        <v>20000</v>
      </c>
      <c r="G1469" s="35"/>
      <c r="H1469" s="35">
        <v>19546.57</v>
      </c>
      <c r="I1469" s="35"/>
      <c r="J1469" s="35">
        <v>17018</v>
      </c>
      <c r="K1469" s="35">
        <v>167.05</v>
      </c>
      <c r="L1469" s="35">
        <v>9102.61</v>
      </c>
      <c r="M1469" s="35">
        <v>417.63</v>
      </c>
      <c r="N1469" s="35">
        <v>22756.52</v>
      </c>
      <c r="O1469" s="35">
        <v>668.2</v>
      </c>
      <c r="P1469" s="35">
        <v>36410.43</v>
      </c>
    </row>
    <row r="1470" spans="1:16">
      <c r="A1470" s="32" t="str">
        <f t="shared" si="36"/>
        <v>3959</v>
      </c>
      <c r="B1470" s="34">
        <v>39</v>
      </c>
      <c r="C1470" s="34">
        <v>59</v>
      </c>
      <c r="D1470" s="34"/>
      <c r="E1470" s="34">
        <v>20140</v>
      </c>
      <c r="F1470" s="34">
        <v>20000</v>
      </c>
      <c r="G1470" s="34">
        <v>900</v>
      </c>
      <c r="H1470" s="34">
        <v>21032.97</v>
      </c>
      <c r="I1470" s="34"/>
      <c r="J1470" s="34">
        <v>16438</v>
      </c>
      <c r="K1470" s="34">
        <v>170.18</v>
      </c>
      <c r="L1470" s="34">
        <v>9545.8700000000008</v>
      </c>
      <c r="M1470" s="34">
        <v>425.45</v>
      </c>
      <c r="N1470" s="34">
        <v>23864.67</v>
      </c>
      <c r="O1470" s="34">
        <v>680.72</v>
      </c>
      <c r="P1470" s="34">
        <v>38183.47</v>
      </c>
    </row>
    <row r="1471" spans="1:16">
      <c r="A1471" s="32" t="str">
        <f t="shared" si="36"/>
        <v>4060</v>
      </c>
      <c r="B1471" s="35">
        <v>40</v>
      </c>
      <c r="C1471" s="35">
        <v>60</v>
      </c>
      <c r="D1471" s="35"/>
      <c r="E1471" s="35">
        <v>20140</v>
      </c>
      <c r="F1471" s="35">
        <v>20000</v>
      </c>
      <c r="G1471" s="35"/>
      <c r="H1471" s="35">
        <v>21663.96</v>
      </c>
      <c r="I1471" s="35"/>
      <c r="J1471" s="35">
        <v>16738</v>
      </c>
      <c r="K1471" s="35">
        <v>164.38</v>
      </c>
      <c r="L1471" s="35">
        <v>9996.6200000000008</v>
      </c>
      <c r="M1471" s="35">
        <v>410.95</v>
      </c>
      <c r="N1471" s="35">
        <v>24991.56</v>
      </c>
      <c r="O1471" s="35">
        <v>657.52</v>
      </c>
      <c r="P1471" s="35">
        <v>39986.49</v>
      </c>
    </row>
    <row r="1472" spans="1:16">
      <c r="A1472" s="32" t="str">
        <f t="shared" si="36"/>
        <v>4161</v>
      </c>
      <c r="B1472" s="34">
        <v>41</v>
      </c>
      <c r="C1472" s="34">
        <v>61</v>
      </c>
      <c r="D1472" s="34"/>
      <c r="E1472" s="34">
        <v>20140</v>
      </c>
      <c r="F1472" s="34">
        <v>20000</v>
      </c>
      <c r="G1472" s="34"/>
      <c r="H1472" s="34">
        <v>22313.88</v>
      </c>
      <c r="I1472" s="34"/>
      <c r="J1472" s="34">
        <v>17044</v>
      </c>
      <c r="K1472" s="34">
        <v>167.38</v>
      </c>
      <c r="L1472" s="34">
        <v>10463.9</v>
      </c>
      <c r="M1472" s="34">
        <v>418.45</v>
      </c>
      <c r="N1472" s="34">
        <v>26159.75</v>
      </c>
      <c r="O1472" s="34">
        <v>669.52</v>
      </c>
      <c r="P1472" s="34">
        <v>41855.61</v>
      </c>
    </row>
    <row r="1473" spans="1:16">
      <c r="A1473" s="32" t="str">
        <f t="shared" si="36"/>
        <v>4262</v>
      </c>
      <c r="B1473" s="35">
        <v>42</v>
      </c>
      <c r="C1473" s="35">
        <v>62</v>
      </c>
      <c r="D1473" s="35"/>
      <c r="E1473" s="35">
        <v>20140</v>
      </c>
      <c r="F1473" s="35">
        <v>20000</v>
      </c>
      <c r="G1473" s="35">
        <v>900</v>
      </c>
      <c r="H1473" s="35">
        <v>23883.3</v>
      </c>
      <c r="I1473" s="35"/>
      <c r="J1473" s="35">
        <v>16457</v>
      </c>
      <c r="K1473" s="35">
        <v>170.44</v>
      </c>
      <c r="L1473" s="35">
        <v>10948.26</v>
      </c>
      <c r="M1473" s="35">
        <v>426.1</v>
      </c>
      <c r="N1473" s="35">
        <v>27370.65</v>
      </c>
      <c r="O1473" s="35">
        <v>681.76</v>
      </c>
      <c r="P1473" s="35">
        <v>43793.03</v>
      </c>
    </row>
    <row r="1474" spans="1:16">
      <c r="A1474" s="32" t="str">
        <f t="shared" si="36"/>
        <v>4363</v>
      </c>
      <c r="B1474" s="34">
        <v>43</v>
      </c>
      <c r="C1474" s="34">
        <v>63</v>
      </c>
      <c r="D1474" s="34"/>
      <c r="E1474" s="34">
        <v>20140</v>
      </c>
      <c r="F1474" s="34">
        <v>20000</v>
      </c>
      <c r="G1474" s="34"/>
      <c r="H1474" s="34">
        <v>24599.79</v>
      </c>
      <c r="I1474" s="34"/>
      <c r="J1474" s="34">
        <v>16748</v>
      </c>
      <c r="K1474" s="34">
        <v>164.57</v>
      </c>
      <c r="L1474" s="34">
        <v>11441.28</v>
      </c>
      <c r="M1474" s="34">
        <v>411.43</v>
      </c>
      <c r="N1474" s="34">
        <v>28603.19</v>
      </c>
      <c r="O1474" s="34">
        <v>658.28</v>
      </c>
      <c r="P1474" s="34">
        <v>45765.1</v>
      </c>
    </row>
    <row r="1475" spans="1:16">
      <c r="A1475" s="32" t="str">
        <f t="shared" si="36"/>
        <v>4464</v>
      </c>
      <c r="B1475" s="35">
        <v>44</v>
      </c>
      <c r="C1475" s="35">
        <v>64</v>
      </c>
      <c r="D1475" s="35"/>
      <c r="E1475" s="35">
        <v>20140</v>
      </c>
      <c r="F1475" s="35">
        <v>20000</v>
      </c>
      <c r="G1475" s="35"/>
      <c r="H1475" s="35">
        <v>25337.79</v>
      </c>
      <c r="I1475" s="35"/>
      <c r="J1475" s="35">
        <v>17044</v>
      </c>
      <c r="K1475" s="35">
        <v>167.48</v>
      </c>
      <c r="L1475" s="35">
        <v>11951.99</v>
      </c>
      <c r="M1475" s="35">
        <v>418.7</v>
      </c>
      <c r="N1475" s="35">
        <v>29879.99</v>
      </c>
      <c r="O1475" s="35">
        <v>669.92</v>
      </c>
      <c r="P1475" s="35">
        <v>47807.98</v>
      </c>
    </row>
    <row r="1476" spans="1:16">
      <c r="A1476" s="32" t="str">
        <f t="shared" si="36"/>
        <v>4565</v>
      </c>
      <c r="B1476" s="34">
        <v>45</v>
      </c>
      <c r="C1476" s="34">
        <v>65</v>
      </c>
      <c r="D1476" s="34"/>
      <c r="E1476" s="34">
        <v>20140</v>
      </c>
      <c r="F1476" s="34">
        <v>20000</v>
      </c>
      <c r="G1476" s="34">
        <v>900</v>
      </c>
      <c r="H1476" s="34">
        <v>26997.919999999998</v>
      </c>
      <c r="I1476" s="34"/>
      <c r="J1476" s="34">
        <v>16447</v>
      </c>
      <c r="K1476" s="34">
        <v>170.44</v>
      </c>
      <c r="L1476" s="34">
        <v>12480.99</v>
      </c>
      <c r="M1476" s="34">
        <v>426.1</v>
      </c>
      <c r="N1476" s="34">
        <v>31202.49</v>
      </c>
      <c r="O1476" s="34">
        <v>681.76</v>
      </c>
      <c r="P1476" s="34">
        <v>49923.98</v>
      </c>
    </row>
    <row r="1477" spans="1:16">
      <c r="A1477" s="32" t="str">
        <f t="shared" si="36"/>
        <v>4666</v>
      </c>
      <c r="B1477" s="35">
        <v>46</v>
      </c>
      <c r="C1477" s="35">
        <v>66</v>
      </c>
      <c r="D1477" s="35"/>
      <c r="E1477" s="35">
        <v>20140</v>
      </c>
      <c r="F1477" s="35">
        <v>20000</v>
      </c>
      <c r="G1477" s="35"/>
      <c r="H1477" s="35">
        <v>27807.86</v>
      </c>
      <c r="I1477" s="35"/>
      <c r="J1477" s="35">
        <v>16724</v>
      </c>
      <c r="K1477" s="35">
        <v>164.47</v>
      </c>
      <c r="L1477" s="35">
        <v>13019.89</v>
      </c>
      <c r="M1477" s="35">
        <v>411.18</v>
      </c>
      <c r="N1477" s="35">
        <v>32549.74</v>
      </c>
      <c r="O1477" s="35">
        <v>657.88</v>
      </c>
      <c r="P1477" s="35">
        <v>52079.58</v>
      </c>
    </row>
    <row r="1478" spans="1:16">
      <c r="A1478" s="32" t="str">
        <f t="shared" si="36"/>
        <v>4767</v>
      </c>
      <c r="B1478" s="34">
        <v>47</v>
      </c>
      <c r="C1478" s="34">
        <v>67</v>
      </c>
      <c r="D1478" s="34"/>
      <c r="E1478" s="34">
        <v>20140</v>
      </c>
      <c r="F1478" s="34">
        <v>20000</v>
      </c>
      <c r="G1478" s="34"/>
      <c r="H1478" s="34">
        <v>28642.09</v>
      </c>
      <c r="I1478" s="34"/>
      <c r="J1478" s="34">
        <v>17006</v>
      </c>
      <c r="K1478" s="34">
        <v>167.24</v>
      </c>
      <c r="L1478" s="34">
        <v>13577.73</v>
      </c>
      <c r="M1478" s="34">
        <v>418.1</v>
      </c>
      <c r="N1478" s="34">
        <v>33944.33</v>
      </c>
      <c r="O1478" s="34">
        <v>668.96</v>
      </c>
      <c r="P1478" s="34">
        <v>54310.92</v>
      </c>
    </row>
    <row r="1479" spans="1:16">
      <c r="A1479" s="32" t="str">
        <f t="shared" si="36"/>
        <v>4868</v>
      </c>
      <c r="B1479" s="35">
        <v>48</v>
      </c>
      <c r="C1479" s="35">
        <v>68</v>
      </c>
      <c r="D1479" s="35"/>
      <c r="E1479" s="35">
        <v>20140</v>
      </c>
      <c r="F1479" s="35">
        <v>20000</v>
      </c>
      <c r="G1479" s="35">
        <v>900</v>
      </c>
      <c r="H1479" s="35">
        <v>30401.360000000001</v>
      </c>
      <c r="I1479" s="35"/>
      <c r="J1479" s="35">
        <v>16393</v>
      </c>
      <c r="K1479" s="35">
        <v>170.06</v>
      </c>
      <c r="L1479" s="35">
        <v>14155.12</v>
      </c>
      <c r="M1479" s="35">
        <v>425.15</v>
      </c>
      <c r="N1479" s="35">
        <v>35387.81</v>
      </c>
      <c r="O1479" s="35">
        <v>680.24</v>
      </c>
      <c r="P1479" s="35">
        <v>56620.49</v>
      </c>
    </row>
    <row r="1480" spans="1:16">
      <c r="A1480" s="32" t="str">
        <f t="shared" si="36"/>
        <v>4969</v>
      </c>
      <c r="B1480" s="34">
        <v>49</v>
      </c>
      <c r="C1480" s="34">
        <v>69</v>
      </c>
      <c r="D1480" s="34"/>
      <c r="E1480" s="34">
        <v>20140</v>
      </c>
      <c r="F1480" s="34">
        <v>20000</v>
      </c>
      <c r="G1480" s="34"/>
      <c r="H1480" s="34">
        <v>31313.4</v>
      </c>
      <c r="I1480" s="34"/>
      <c r="J1480" s="34">
        <v>16649</v>
      </c>
      <c r="K1480" s="34">
        <v>163.93</v>
      </c>
      <c r="L1480" s="34">
        <v>14743.71</v>
      </c>
      <c r="M1480" s="34">
        <v>409.83</v>
      </c>
      <c r="N1480" s="34">
        <v>36859.269999999997</v>
      </c>
      <c r="O1480" s="34">
        <v>655.72</v>
      </c>
      <c r="P1480" s="34">
        <v>58974.83</v>
      </c>
    </row>
    <row r="1481" spans="1:16">
      <c r="A1481" s="32" t="str">
        <f t="shared" si="36"/>
        <v>5070</v>
      </c>
      <c r="B1481" s="35">
        <v>50</v>
      </c>
      <c r="C1481" s="35">
        <v>70</v>
      </c>
      <c r="D1481" s="35"/>
      <c r="E1481" s="35">
        <v>20140</v>
      </c>
      <c r="F1481" s="35">
        <v>20000</v>
      </c>
      <c r="G1481" s="35"/>
      <c r="H1481" s="35">
        <v>32252.799999999999</v>
      </c>
      <c r="I1481" s="35"/>
      <c r="J1481" s="35">
        <v>16909</v>
      </c>
      <c r="K1481" s="35">
        <v>166.49</v>
      </c>
      <c r="L1481" s="35">
        <v>15352.51</v>
      </c>
      <c r="M1481" s="35">
        <v>416.23</v>
      </c>
      <c r="N1481" s="35">
        <v>38381.269999999997</v>
      </c>
      <c r="O1481" s="35">
        <v>665.96</v>
      </c>
      <c r="P1481" s="35">
        <v>61410.03</v>
      </c>
    </row>
    <row r="1482" spans="1:16">
      <c r="A1482" s="32" t="str">
        <f t="shared" si="36"/>
        <v>5171</v>
      </c>
      <c r="B1482" s="34">
        <v>51</v>
      </c>
      <c r="C1482" s="34">
        <v>71</v>
      </c>
      <c r="D1482" s="34"/>
      <c r="E1482" s="34">
        <v>20140</v>
      </c>
      <c r="F1482" s="34">
        <v>20000</v>
      </c>
      <c r="G1482" s="34">
        <v>900</v>
      </c>
      <c r="H1482" s="34">
        <v>34120.379999999997</v>
      </c>
      <c r="I1482" s="34"/>
      <c r="J1482" s="34">
        <v>16272</v>
      </c>
      <c r="K1482" s="34">
        <v>169.09</v>
      </c>
      <c r="L1482" s="34">
        <v>15982.17</v>
      </c>
      <c r="M1482" s="34">
        <v>422.73</v>
      </c>
      <c r="N1482" s="34">
        <v>39955.43</v>
      </c>
      <c r="O1482" s="34">
        <v>676.36</v>
      </c>
      <c r="P1482" s="34">
        <v>63928.69</v>
      </c>
    </row>
    <row r="1483" spans="1:16">
      <c r="A1483" s="32" t="str">
        <f t="shared" si="36"/>
        <v>5272</v>
      </c>
      <c r="B1483" s="35">
        <v>52</v>
      </c>
      <c r="C1483" s="35">
        <v>72</v>
      </c>
      <c r="D1483" s="35"/>
      <c r="E1483" s="35">
        <v>20140</v>
      </c>
      <c r="F1483" s="35">
        <v>20000</v>
      </c>
      <c r="G1483" s="35"/>
      <c r="H1483" s="35">
        <v>35144</v>
      </c>
      <c r="I1483" s="35"/>
      <c r="J1483" s="35">
        <v>16497</v>
      </c>
      <c r="K1483" s="35">
        <v>162.72</v>
      </c>
      <c r="L1483" s="35">
        <v>16624.36</v>
      </c>
      <c r="M1483" s="35">
        <v>406.8</v>
      </c>
      <c r="N1483" s="35">
        <v>41560.9</v>
      </c>
      <c r="O1483" s="35">
        <v>650.88</v>
      </c>
      <c r="P1483" s="35">
        <v>66497.429999999993</v>
      </c>
    </row>
    <row r="1484" spans="1:16">
      <c r="A1484" s="32" t="str">
        <f t="shared" si="36"/>
        <v>5373</v>
      </c>
      <c r="B1484" s="34">
        <v>53</v>
      </c>
      <c r="C1484" s="34">
        <v>73</v>
      </c>
      <c r="D1484" s="34"/>
      <c r="E1484" s="34">
        <v>20140</v>
      </c>
      <c r="F1484" s="34">
        <v>20000</v>
      </c>
      <c r="G1484" s="34"/>
      <c r="H1484" s="34">
        <v>36198.32</v>
      </c>
      <c r="I1484" s="34"/>
      <c r="J1484" s="34">
        <v>16723</v>
      </c>
      <c r="K1484" s="34">
        <v>164.97</v>
      </c>
      <c r="L1484" s="34">
        <v>17288.060000000001</v>
      </c>
      <c r="M1484" s="34">
        <v>412.43</v>
      </c>
      <c r="N1484" s="34">
        <v>43220.15</v>
      </c>
      <c r="O1484" s="34">
        <v>659.88</v>
      </c>
      <c r="P1484" s="34">
        <v>69152.240000000005</v>
      </c>
    </row>
    <row r="1485" spans="1:16">
      <c r="A1485" s="32" t="str">
        <f t="shared" si="36"/>
        <v>5474</v>
      </c>
      <c r="B1485" s="35">
        <v>54</v>
      </c>
      <c r="C1485" s="35">
        <v>74</v>
      </c>
      <c r="D1485" s="35"/>
      <c r="E1485" s="35">
        <v>20140</v>
      </c>
      <c r="F1485" s="35">
        <v>20000</v>
      </c>
      <c r="G1485" s="35">
        <v>900</v>
      </c>
      <c r="H1485" s="35">
        <v>38184.269999999997</v>
      </c>
      <c r="I1485" s="35"/>
      <c r="J1485" s="35">
        <v>16050</v>
      </c>
      <c r="K1485" s="35">
        <v>167.23</v>
      </c>
      <c r="L1485" s="35">
        <v>17973.93</v>
      </c>
      <c r="M1485" s="35">
        <v>418.08</v>
      </c>
      <c r="N1485" s="35">
        <v>44934.83</v>
      </c>
      <c r="O1485" s="35">
        <v>668.92</v>
      </c>
      <c r="P1485" s="35">
        <v>71895.72</v>
      </c>
    </row>
    <row r="1486" spans="1:16">
      <c r="A1486" s="32" t="str">
        <f t="shared" si="36"/>
        <v>5575</v>
      </c>
      <c r="B1486" s="34">
        <v>55</v>
      </c>
      <c r="C1486" s="34">
        <v>75</v>
      </c>
      <c r="D1486" s="34"/>
      <c r="E1486" s="34">
        <v>20140</v>
      </c>
      <c r="F1486" s="34">
        <v>20000</v>
      </c>
      <c r="G1486" s="34"/>
      <c r="H1486" s="34">
        <v>39329.79</v>
      </c>
      <c r="I1486" s="34"/>
      <c r="J1486" s="34">
        <v>16225</v>
      </c>
      <c r="K1486" s="34">
        <v>160.5</v>
      </c>
      <c r="L1486" s="34">
        <v>18673.650000000001</v>
      </c>
      <c r="M1486" s="34">
        <v>401.25</v>
      </c>
      <c r="N1486" s="34">
        <v>46684.12</v>
      </c>
      <c r="O1486" s="34">
        <v>642</v>
      </c>
      <c r="P1486" s="34">
        <v>74694.59</v>
      </c>
    </row>
    <row r="1487" spans="1:16">
      <c r="A1487" s="32" t="str">
        <f t="shared" si="36"/>
        <v>5676</v>
      </c>
      <c r="B1487" s="35">
        <v>56</v>
      </c>
      <c r="C1487" s="35">
        <v>76</v>
      </c>
      <c r="D1487" s="35"/>
      <c r="E1487" s="35">
        <v>20140</v>
      </c>
      <c r="F1487" s="35">
        <v>20000</v>
      </c>
      <c r="G1487" s="35"/>
      <c r="H1487" s="35">
        <v>40509.69</v>
      </c>
      <c r="I1487" s="35"/>
      <c r="J1487" s="35">
        <v>16397</v>
      </c>
      <c r="K1487" s="35">
        <v>162.25</v>
      </c>
      <c r="L1487" s="35">
        <v>19396.11</v>
      </c>
      <c r="M1487" s="35">
        <v>405.63</v>
      </c>
      <c r="N1487" s="35">
        <v>48490.27</v>
      </c>
      <c r="O1487" s="35">
        <v>649</v>
      </c>
      <c r="P1487" s="35">
        <v>77584.429999999993</v>
      </c>
    </row>
    <row r="1488" spans="1:16">
      <c r="A1488" s="32" t="str">
        <f t="shared" si="36"/>
        <v>5777</v>
      </c>
      <c r="B1488" s="34">
        <v>57</v>
      </c>
      <c r="C1488" s="34">
        <v>77</v>
      </c>
      <c r="D1488" s="34"/>
      <c r="E1488" s="34">
        <v>20140</v>
      </c>
      <c r="F1488" s="34">
        <v>20000</v>
      </c>
      <c r="G1488" s="34">
        <v>900</v>
      </c>
      <c r="H1488" s="34">
        <v>42624.98</v>
      </c>
      <c r="I1488" s="34"/>
      <c r="J1488" s="34">
        <v>15663</v>
      </c>
      <c r="K1488" s="34">
        <v>163.97</v>
      </c>
      <c r="L1488" s="34">
        <v>20141.96</v>
      </c>
      <c r="M1488" s="34">
        <v>409.93</v>
      </c>
      <c r="N1488" s="34">
        <v>50354.9</v>
      </c>
      <c r="O1488" s="34">
        <v>655.88</v>
      </c>
      <c r="P1488" s="34">
        <v>80567.839999999997</v>
      </c>
    </row>
    <row r="1489" spans="1:16">
      <c r="A1489" s="32" t="str">
        <f t="shared" si="36"/>
        <v>5878</v>
      </c>
      <c r="B1489" s="35">
        <v>58</v>
      </c>
      <c r="C1489" s="35">
        <v>78</v>
      </c>
      <c r="D1489" s="35"/>
      <c r="E1489" s="35">
        <v>20140</v>
      </c>
      <c r="F1489" s="35">
        <v>20000</v>
      </c>
      <c r="G1489" s="35"/>
      <c r="H1489" s="35">
        <v>43903.73</v>
      </c>
      <c r="I1489" s="35"/>
      <c r="J1489" s="35">
        <v>15759</v>
      </c>
      <c r="K1489" s="35">
        <v>156.63</v>
      </c>
      <c r="L1489" s="35">
        <v>20902.849999999999</v>
      </c>
      <c r="M1489" s="35">
        <v>391.58</v>
      </c>
      <c r="N1489" s="35">
        <v>52257.13</v>
      </c>
      <c r="O1489" s="35">
        <v>626.52</v>
      </c>
      <c r="P1489" s="35">
        <v>83611.399999999994</v>
      </c>
    </row>
    <row r="1490" spans="1:16">
      <c r="A1490" s="32" t="str">
        <f t="shared" si="36"/>
        <v>5979</v>
      </c>
      <c r="B1490" s="34">
        <v>59</v>
      </c>
      <c r="C1490" s="34">
        <v>79</v>
      </c>
      <c r="D1490" s="34"/>
      <c r="E1490" s="34">
        <v>20140</v>
      </c>
      <c r="F1490" s="34">
        <v>20000</v>
      </c>
      <c r="G1490" s="34"/>
      <c r="H1490" s="34">
        <v>45220.84</v>
      </c>
      <c r="I1490" s="34"/>
      <c r="J1490" s="34">
        <v>15839</v>
      </c>
      <c r="K1490" s="34">
        <v>157.59</v>
      </c>
      <c r="L1490" s="34">
        <v>21687.53</v>
      </c>
      <c r="M1490" s="34">
        <v>393.98</v>
      </c>
      <c r="N1490" s="34">
        <v>54218.81</v>
      </c>
      <c r="O1490" s="34">
        <v>630.36</v>
      </c>
      <c r="P1490" s="34">
        <v>86750.1</v>
      </c>
    </row>
    <row r="1491" spans="1:16">
      <c r="A1491" s="32" t="str">
        <f t="shared" si="36"/>
        <v>6080</v>
      </c>
      <c r="B1491" s="35">
        <v>60</v>
      </c>
      <c r="C1491" s="35">
        <v>80</v>
      </c>
      <c r="D1491" s="35"/>
      <c r="E1491" s="35">
        <v>20140</v>
      </c>
      <c r="F1491" s="35">
        <v>20000</v>
      </c>
      <c r="G1491" s="35">
        <v>900</v>
      </c>
      <c r="H1491" s="35">
        <v>47477.46</v>
      </c>
      <c r="I1491" s="35">
        <v>15000</v>
      </c>
      <c r="J1491" s="35">
        <v>15900</v>
      </c>
      <c r="K1491" s="35">
        <v>158.38999999999999</v>
      </c>
      <c r="L1491" s="35">
        <v>22496.54</v>
      </c>
      <c r="M1491" s="35">
        <v>395.98</v>
      </c>
      <c r="N1491" s="35">
        <v>56241.35</v>
      </c>
      <c r="O1491" s="35">
        <v>633.55999999999995</v>
      </c>
      <c r="P1491" s="35">
        <v>89986.17</v>
      </c>
    </row>
    <row r="1492" spans="1:16" ht="54">
      <c r="B1492" s="33" t="s">
        <v>27</v>
      </c>
      <c r="C1492" s="33" t="s">
        <v>13</v>
      </c>
      <c r="D1492" s="33" t="s">
        <v>14</v>
      </c>
      <c r="E1492" s="33" t="s">
        <v>15</v>
      </c>
      <c r="F1492" s="33" t="s">
        <v>16</v>
      </c>
      <c r="G1492" s="33" t="s">
        <v>17</v>
      </c>
      <c r="H1492" s="33" t="s">
        <v>18</v>
      </c>
      <c r="I1492" s="33" t="s">
        <v>19</v>
      </c>
      <c r="J1492" s="33" t="s">
        <v>20</v>
      </c>
      <c r="K1492" s="33" t="s">
        <v>21</v>
      </c>
      <c r="L1492" s="33" t="s">
        <v>22</v>
      </c>
      <c r="M1492" s="33" t="s">
        <v>23</v>
      </c>
      <c r="N1492" s="33" t="s">
        <v>24</v>
      </c>
      <c r="O1492" s="33" t="s">
        <v>25</v>
      </c>
      <c r="P1492" s="33" t="s">
        <v>26</v>
      </c>
    </row>
    <row r="1493" spans="1:16">
      <c r="A1493" s="32" t="str">
        <f t="shared" ref="A1493:A1551" si="37">B1493&amp;C1493</f>
        <v>122</v>
      </c>
      <c r="B1493" s="34">
        <v>1</v>
      </c>
      <c r="C1493" s="34">
        <v>22</v>
      </c>
      <c r="D1493" s="34">
        <v>2004</v>
      </c>
      <c r="E1493" s="34">
        <v>2004</v>
      </c>
      <c r="F1493" s="34">
        <v>20000</v>
      </c>
      <c r="G1493" s="34"/>
      <c r="H1493" s="34"/>
      <c r="I1493" s="34"/>
      <c r="J1493" s="34">
        <v>901.8</v>
      </c>
      <c r="K1493" s="34">
        <v>11.02</v>
      </c>
      <c r="L1493" s="34">
        <v>11.02</v>
      </c>
      <c r="M1493" s="34">
        <v>27.56</v>
      </c>
      <c r="N1493" s="34">
        <v>27.56</v>
      </c>
      <c r="O1493" s="34">
        <v>44.09</v>
      </c>
      <c r="P1493" s="34">
        <v>44.09</v>
      </c>
    </row>
    <row r="1494" spans="1:16">
      <c r="A1494" s="32" t="str">
        <f t="shared" si="37"/>
        <v>223</v>
      </c>
      <c r="B1494" s="35">
        <v>2</v>
      </c>
      <c r="C1494" s="35">
        <v>23</v>
      </c>
      <c r="D1494" s="35">
        <v>2004</v>
      </c>
      <c r="E1494" s="35">
        <v>4008</v>
      </c>
      <c r="F1494" s="35">
        <v>20000</v>
      </c>
      <c r="G1494" s="35"/>
      <c r="H1494" s="35"/>
      <c r="I1494" s="35"/>
      <c r="J1494" s="35">
        <v>2448</v>
      </c>
      <c r="K1494" s="35">
        <v>26.18</v>
      </c>
      <c r="L1494" s="35">
        <v>37.53</v>
      </c>
      <c r="M1494" s="35">
        <v>65.45</v>
      </c>
      <c r="N1494" s="35">
        <v>93.83</v>
      </c>
      <c r="O1494" s="35">
        <v>104.72</v>
      </c>
      <c r="P1494" s="35">
        <v>150.13</v>
      </c>
    </row>
    <row r="1495" spans="1:16">
      <c r="A1495" s="32" t="str">
        <f t="shared" si="37"/>
        <v>324</v>
      </c>
      <c r="B1495" s="34">
        <v>3</v>
      </c>
      <c r="C1495" s="34">
        <v>24</v>
      </c>
      <c r="D1495" s="34">
        <v>2004</v>
      </c>
      <c r="E1495" s="34">
        <v>6012</v>
      </c>
      <c r="F1495" s="34">
        <v>20000</v>
      </c>
      <c r="G1495" s="34">
        <v>900</v>
      </c>
      <c r="H1495" s="34">
        <v>900</v>
      </c>
      <c r="I1495" s="34"/>
      <c r="J1495" s="34">
        <v>3106</v>
      </c>
      <c r="K1495" s="34">
        <v>41.64</v>
      </c>
      <c r="L1495" s="34">
        <v>80.3</v>
      </c>
      <c r="M1495" s="34">
        <v>104.1</v>
      </c>
      <c r="N1495" s="34">
        <v>200.75</v>
      </c>
      <c r="O1495" s="34">
        <v>166.56</v>
      </c>
      <c r="P1495" s="34">
        <v>321.19</v>
      </c>
    </row>
    <row r="1496" spans="1:16">
      <c r="A1496" s="32" t="str">
        <f t="shared" si="37"/>
        <v>425</v>
      </c>
      <c r="B1496" s="35">
        <v>4</v>
      </c>
      <c r="C1496" s="35">
        <v>25</v>
      </c>
      <c r="D1496" s="35">
        <v>2004</v>
      </c>
      <c r="E1496" s="35">
        <v>8016</v>
      </c>
      <c r="F1496" s="35">
        <v>20000</v>
      </c>
      <c r="G1496" s="35"/>
      <c r="H1496" s="35">
        <v>927</v>
      </c>
      <c r="I1496" s="35"/>
      <c r="J1496" s="35">
        <v>4982</v>
      </c>
      <c r="K1496" s="35">
        <v>52.03</v>
      </c>
      <c r="L1496" s="35">
        <v>134.72999999999999</v>
      </c>
      <c r="M1496" s="35">
        <v>130.07</v>
      </c>
      <c r="N1496" s="35">
        <v>336.84</v>
      </c>
      <c r="O1496" s="35">
        <v>208.11</v>
      </c>
      <c r="P1496" s="35">
        <v>538.94000000000005</v>
      </c>
    </row>
    <row r="1497" spans="1:16">
      <c r="A1497" s="32" t="str">
        <f t="shared" si="37"/>
        <v>526</v>
      </c>
      <c r="B1497" s="34">
        <v>5</v>
      </c>
      <c r="C1497" s="34">
        <v>26</v>
      </c>
      <c r="D1497" s="34">
        <v>2004</v>
      </c>
      <c r="E1497" s="34">
        <v>10020</v>
      </c>
      <c r="F1497" s="34">
        <v>20000</v>
      </c>
      <c r="G1497" s="34"/>
      <c r="H1497" s="34">
        <v>954.81</v>
      </c>
      <c r="I1497" s="34"/>
      <c r="J1497" s="34">
        <v>6935</v>
      </c>
      <c r="K1497" s="34">
        <v>71.64</v>
      </c>
      <c r="L1497" s="34">
        <v>210.41</v>
      </c>
      <c r="M1497" s="34">
        <v>179.09</v>
      </c>
      <c r="N1497" s="34">
        <v>526.04</v>
      </c>
      <c r="O1497" s="34">
        <v>286.55</v>
      </c>
      <c r="P1497" s="34">
        <v>841.66</v>
      </c>
    </row>
    <row r="1498" spans="1:16">
      <c r="A1498" s="32" t="str">
        <f t="shared" si="37"/>
        <v>627</v>
      </c>
      <c r="B1498" s="35">
        <v>6</v>
      </c>
      <c r="C1498" s="35">
        <v>27</v>
      </c>
      <c r="D1498" s="35">
        <v>2004</v>
      </c>
      <c r="E1498" s="35">
        <v>12024</v>
      </c>
      <c r="F1498" s="35">
        <v>20000</v>
      </c>
      <c r="G1498" s="35">
        <v>900</v>
      </c>
      <c r="H1498" s="35">
        <v>1883.45</v>
      </c>
      <c r="I1498" s="35"/>
      <c r="J1498" s="35">
        <v>8104</v>
      </c>
      <c r="K1498" s="35">
        <v>91.64</v>
      </c>
      <c r="L1498" s="35">
        <v>308.36</v>
      </c>
      <c r="M1498" s="35">
        <v>229.09</v>
      </c>
      <c r="N1498" s="35">
        <v>770.91</v>
      </c>
      <c r="O1498" s="35">
        <v>366.55</v>
      </c>
      <c r="P1498" s="35">
        <v>1233.45</v>
      </c>
    </row>
    <row r="1499" spans="1:16">
      <c r="A1499" s="32" t="str">
        <f t="shared" si="37"/>
        <v>728</v>
      </c>
      <c r="B1499" s="34">
        <v>7</v>
      </c>
      <c r="C1499" s="34">
        <v>28</v>
      </c>
      <c r="D1499" s="34">
        <v>2004</v>
      </c>
      <c r="E1499" s="34">
        <v>14028</v>
      </c>
      <c r="F1499" s="34">
        <v>20000</v>
      </c>
      <c r="G1499" s="34"/>
      <c r="H1499" s="34">
        <v>1939.96</v>
      </c>
      <c r="I1499" s="34"/>
      <c r="J1499" s="34">
        <v>10192</v>
      </c>
      <c r="K1499" s="34">
        <v>103.06</v>
      </c>
      <c r="L1499" s="34">
        <v>420.67</v>
      </c>
      <c r="M1499" s="34">
        <v>257.64</v>
      </c>
      <c r="N1499" s="34">
        <v>1051.68</v>
      </c>
      <c r="O1499" s="34">
        <v>412.23</v>
      </c>
      <c r="P1499" s="34">
        <v>1682.69</v>
      </c>
    </row>
    <row r="1500" spans="1:16">
      <c r="A1500" s="32" t="str">
        <f t="shared" si="37"/>
        <v>829</v>
      </c>
      <c r="B1500" s="35">
        <v>8</v>
      </c>
      <c r="C1500" s="35">
        <v>29</v>
      </c>
      <c r="D1500" s="35">
        <v>2004</v>
      </c>
      <c r="E1500" s="35">
        <v>16032</v>
      </c>
      <c r="F1500" s="35">
        <v>20000</v>
      </c>
      <c r="G1500" s="35"/>
      <c r="H1500" s="35">
        <v>1998.16</v>
      </c>
      <c r="I1500" s="35"/>
      <c r="J1500" s="35">
        <v>12362</v>
      </c>
      <c r="K1500" s="35">
        <v>123.71</v>
      </c>
      <c r="L1500" s="35">
        <v>557</v>
      </c>
      <c r="M1500" s="35">
        <v>309.27</v>
      </c>
      <c r="N1500" s="35">
        <v>1392.5</v>
      </c>
      <c r="O1500" s="35">
        <v>494.83</v>
      </c>
      <c r="P1500" s="35">
        <v>2228</v>
      </c>
    </row>
    <row r="1501" spans="1:16">
      <c r="A1501" s="32" t="str">
        <f t="shared" si="37"/>
        <v>930</v>
      </c>
      <c r="B1501" s="34">
        <v>9</v>
      </c>
      <c r="C1501" s="34">
        <v>30</v>
      </c>
      <c r="D1501" s="34">
        <v>2004</v>
      </c>
      <c r="E1501" s="34">
        <v>18036</v>
      </c>
      <c r="F1501" s="34">
        <v>20000</v>
      </c>
      <c r="G1501" s="34">
        <v>900</v>
      </c>
      <c r="H1501" s="34">
        <v>2958.1</v>
      </c>
      <c r="I1501" s="34"/>
      <c r="J1501" s="34">
        <v>13726</v>
      </c>
      <c r="K1501" s="34">
        <v>144.78</v>
      </c>
      <c r="L1501" s="34">
        <v>718.49</v>
      </c>
      <c r="M1501" s="34">
        <v>361.94</v>
      </c>
      <c r="N1501" s="34">
        <v>1796.22</v>
      </c>
      <c r="O1501" s="34">
        <v>579.11</v>
      </c>
      <c r="P1501" s="34">
        <v>2873.95</v>
      </c>
    </row>
    <row r="1502" spans="1:16">
      <c r="A1502" s="32" t="str">
        <f t="shared" si="37"/>
        <v>1031</v>
      </c>
      <c r="B1502" s="35">
        <v>10</v>
      </c>
      <c r="C1502" s="35">
        <v>31</v>
      </c>
      <c r="D1502" s="35">
        <v>2004</v>
      </c>
      <c r="E1502" s="35">
        <v>20040</v>
      </c>
      <c r="F1502" s="35">
        <v>20000</v>
      </c>
      <c r="G1502" s="35"/>
      <c r="H1502" s="35">
        <v>3046.84</v>
      </c>
      <c r="I1502" s="35"/>
      <c r="J1502" s="35">
        <v>16041</v>
      </c>
      <c r="K1502" s="35">
        <v>157.29</v>
      </c>
      <c r="L1502" s="35">
        <v>897.33</v>
      </c>
      <c r="M1502" s="35">
        <v>393.22</v>
      </c>
      <c r="N1502" s="35">
        <v>2243.3200000000002</v>
      </c>
      <c r="O1502" s="35">
        <v>629.15</v>
      </c>
      <c r="P1502" s="35">
        <v>3589.31</v>
      </c>
    </row>
    <row r="1503" spans="1:16">
      <c r="A1503" s="32" t="str">
        <f t="shared" si="37"/>
        <v>1132</v>
      </c>
      <c r="B1503" s="34">
        <v>11</v>
      </c>
      <c r="C1503" s="34">
        <v>32</v>
      </c>
      <c r="D1503" s="34"/>
      <c r="E1503" s="34">
        <v>20040</v>
      </c>
      <c r="F1503" s="34">
        <v>20000</v>
      </c>
      <c r="G1503" s="34"/>
      <c r="H1503" s="34">
        <v>3138.25</v>
      </c>
      <c r="I1503" s="34"/>
      <c r="J1503" s="34">
        <v>16360</v>
      </c>
      <c r="K1503" s="34">
        <v>160.41</v>
      </c>
      <c r="L1503" s="34">
        <v>1084.6600000000001</v>
      </c>
      <c r="M1503" s="34">
        <v>401.03</v>
      </c>
      <c r="N1503" s="34">
        <v>2711.64</v>
      </c>
      <c r="O1503" s="34">
        <v>641.64</v>
      </c>
      <c r="P1503" s="34">
        <v>4338.63</v>
      </c>
    </row>
    <row r="1504" spans="1:16">
      <c r="A1504" s="32" t="str">
        <f t="shared" si="37"/>
        <v>1233</v>
      </c>
      <c r="B1504" s="35">
        <v>12</v>
      </c>
      <c r="C1504" s="35">
        <v>33</v>
      </c>
      <c r="D1504" s="35"/>
      <c r="E1504" s="35">
        <v>20040</v>
      </c>
      <c r="F1504" s="35">
        <v>20000</v>
      </c>
      <c r="G1504" s="35">
        <v>900</v>
      </c>
      <c r="H1504" s="35">
        <v>4132.3999999999996</v>
      </c>
      <c r="I1504" s="35"/>
      <c r="J1504" s="35">
        <v>15785</v>
      </c>
      <c r="K1504" s="35">
        <v>163.6</v>
      </c>
      <c r="L1504" s="35">
        <v>1280.8</v>
      </c>
      <c r="M1504" s="35">
        <v>409</v>
      </c>
      <c r="N1504" s="35">
        <v>3201.99</v>
      </c>
      <c r="O1504" s="35">
        <v>654.4</v>
      </c>
      <c r="P1504" s="35">
        <v>5123.1899999999996</v>
      </c>
    </row>
    <row r="1505" spans="1:16">
      <c r="A1505" s="32" t="str">
        <f t="shared" si="37"/>
        <v>1334</v>
      </c>
      <c r="B1505" s="34">
        <v>13</v>
      </c>
      <c r="C1505" s="34">
        <v>34</v>
      </c>
      <c r="D1505" s="34"/>
      <c r="E1505" s="34">
        <v>20040</v>
      </c>
      <c r="F1505" s="34">
        <v>20000</v>
      </c>
      <c r="G1505" s="34"/>
      <c r="H1505" s="34">
        <v>4256.37</v>
      </c>
      <c r="I1505" s="34"/>
      <c r="J1505" s="34">
        <v>16098</v>
      </c>
      <c r="K1505" s="34">
        <v>157.85</v>
      </c>
      <c r="L1505" s="34">
        <v>1477.07</v>
      </c>
      <c r="M1505" s="34">
        <v>394.63</v>
      </c>
      <c r="N1505" s="34">
        <v>3692.68</v>
      </c>
      <c r="O1505" s="34">
        <v>631.4</v>
      </c>
      <c r="P1505" s="34">
        <v>5908.29</v>
      </c>
    </row>
    <row r="1506" spans="1:16">
      <c r="A1506" s="32" t="str">
        <f t="shared" si="37"/>
        <v>1435</v>
      </c>
      <c r="B1506" s="35">
        <v>14</v>
      </c>
      <c r="C1506" s="35">
        <v>35</v>
      </c>
      <c r="D1506" s="35"/>
      <c r="E1506" s="35">
        <v>20040</v>
      </c>
      <c r="F1506" s="35">
        <v>20000</v>
      </c>
      <c r="G1506" s="35"/>
      <c r="H1506" s="35">
        <v>4384.0600000000004</v>
      </c>
      <c r="I1506" s="35"/>
      <c r="J1506" s="35">
        <v>16417</v>
      </c>
      <c r="K1506" s="35">
        <v>160.97999999999999</v>
      </c>
      <c r="L1506" s="35">
        <v>1682.36</v>
      </c>
      <c r="M1506" s="35">
        <v>402.45</v>
      </c>
      <c r="N1506" s="35">
        <v>4205.91</v>
      </c>
      <c r="O1506" s="35">
        <v>643.91999999999996</v>
      </c>
      <c r="P1506" s="35">
        <v>6729.45</v>
      </c>
    </row>
    <row r="1507" spans="1:16">
      <c r="A1507" s="32" t="str">
        <f t="shared" si="37"/>
        <v>1536</v>
      </c>
      <c r="B1507" s="34">
        <v>15</v>
      </c>
      <c r="C1507" s="34">
        <v>36</v>
      </c>
      <c r="D1507" s="34"/>
      <c r="E1507" s="34">
        <v>20040</v>
      </c>
      <c r="F1507" s="34">
        <v>20000</v>
      </c>
      <c r="G1507" s="34">
        <v>900</v>
      </c>
      <c r="H1507" s="34">
        <v>5415.58</v>
      </c>
      <c r="I1507" s="34"/>
      <c r="J1507" s="34">
        <v>15843</v>
      </c>
      <c r="K1507" s="34">
        <v>164.17</v>
      </c>
      <c r="L1507" s="34">
        <v>1897</v>
      </c>
      <c r="M1507" s="34">
        <v>410.43</v>
      </c>
      <c r="N1507" s="34">
        <v>4742.51</v>
      </c>
      <c r="O1507" s="34">
        <v>656.68</v>
      </c>
      <c r="P1507" s="34">
        <v>7588.02</v>
      </c>
    </row>
    <row r="1508" spans="1:16">
      <c r="A1508" s="32" t="str">
        <f t="shared" si="37"/>
        <v>1637</v>
      </c>
      <c r="B1508" s="35">
        <v>16</v>
      </c>
      <c r="C1508" s="35">
        <v>37</v>
      </c>
      <c r="D1508" s="35"/>
      <c r="E1508" s="35">
        <v>20040</v>
      </c>
      <c r="F1508" s="35">
        <v>20000</v>
      </c>
      <c r="G1508" s="35"/>
      <c r="H1508" s="35">
        <v>5578.05</v>
      </c>
      <c r="I1508" s="35"/>
      <c r="J1508" s="35">
        <v>16156</v>
      </c>
      <c r="K1508" s="35">
        <v>158.41999999999999</v>
      </c>
      <c r="L1508" s="35">
        <v>2112.33</v>
      </c>
      <c r="M1508" s="35">
        <v>396.05</v>
      </c>
      <c r="N1508" s="35">
        <v>5280.84</v>
      </c>
      <c r="O1508" s="35">
        <v>633.67999999999995</v>
      </c>
      <c r="P1508" s="35">
        <v>8449.34</v>
      </c>
    </row>
    <row r="1509" spans="1:16">
      <c r="A1509" s="32" t="str">
        <f t="shared" si="37"/>
        <v>1738</v>
      </c>
      <c r="B1509" s="34">
        <v>17</v>
      </c>
      <c r="C1509" s="34">
        <v>38</v>
      </c>
      <c r="D1509" s="34"/>
      <c r="E1509" s="34">
        <v>20040</v>
      </c>
      <c r="F1509" s="34">
        <v>20000</v>
      </c>
      <c r="G1509" s="34"/>
      <c r="H1509" s="34">
        <v>5745.39</v>
      </c>
      <c r="I1509" s="34"/>
      <c r="J1509" s="34">
        <v>16476</v>
      </c>
      <c r="K1509" s="34">
        <v>161.56</v>
      </c>
      <c r="L1509" s="34">
        <v>2337.2600000000002</v>
      </c>
      <c r="M1509" s="34">
        <v>403.9</v>
      </c>
      <c r="N1509" s="34">
        <v>5843.16</v>
      </c>
      <c r="O1509" s="34">
        <v>646.24</v>
      </c>
      <c r="P1509" s="34">
        <v>9349.06</v>
      </c>
    </row>
    <row r="1510" spans="1:16">
      <c r="A1510" s="32" t="str">
        <f t="shared" si="37"/>
        <v>1839</v>
      </c>
      <c r="B1510" s="35">
        <v>18</v>
      </c>
      <c r="C1510" s="35">
        <v>39</v>
      </c>
      <c r="D1510" s="35"/>
      <c r="E1510" s="35">
        <v>20040</v>
      </c>
      <c r="F1510" s="35">
        <v>20000</v>
      </c>
      <c r="G1510" s="35">
        <v>900</v>
      </c>
      <c r="H1510" s="35">
        <v>6817.75</v>
      </c>
      <c r="I1510" s="35"/>
      <c r="J1510" s="35">
        <v>15902</v>
      </c>
      <c r="K1510" s="35">
        <v>164.76</v>
      </c>
      <c r="L1510" s="35">
        <v>2572.14</v>
      </c>
      <c r="M1510" s="35">
        <v>411.9</v>
      </c>
      <c r="N1510" s="35">
        <v>6430.36</v>
      </c>
      <c r="O1510" s="35">
        <v>659.04</v>
      </c>
      <c r="P1510" s="35">
        <v>10288.57</v>
      </c>
    </row>
    <row r="1511" spans="1:16">
      <c r="A1511" s="32" t="str">
        <f t="shared" si="37"/>
        <v>1940</v>
      </c>
      <c r="B1511" s="34">
        <v>19</v>
      </c>
      <c r="C1511" s="34">
        <v>40</v>
      </c>
      <c r="D1511" s="34"/>
      <c r="E1511" s="34">
        <v>20040</v>
      </c>
      <c r="F1511" s="34">
        <v>20000</v>
      </c>
      <c r="G1511" s="34"/>
      <c r="H1511" s="34">
        <v>7022.29</v>
      </c>
      <c r="I1511" s="34"/>
      <c r="J1511" s="34">
        <v>16215</v>
      </c>
      <c r="K1511" s="34">
        <v>159.02000000000001</v>
      </c>
      <c r="L1511" s="34">
        <v>2808.33</v>
      </c>
      <c r="M1511" s="34">
        <v>397.55</v>
      </c>
      <c r="N1511" s="34">
        <v>7020.82</v>
      </c>
      <c r="O1511" s="34">
        <v>636.08000000000004</v>
      </c>
      <c r="P1511" s="34">
        <v>11233.31</v>
      </c>
    </row>
    <row r="1512" spans="1:16">
      <c r="A1512" s="32" t="str">
        <f t="shared" si="37"/>
        <v>2041</v>
      </c>
      <c r="B1512" s="35">
        <v>20</v>
      </c>
      <c r="C1512" s="35">
        <v>41</v>
      </c>
      <c r="D1512" s="35"/>
      <c r="E1512" s="35">
        <v>20040</v>
      </c>
      <c r="F1512" s="35">
        <v>20000</v>
      </c>
      <c r="G1512" s="35"/>
      <c r="H1512" s="35">
        <v>7232.95</v>
      </c>
      <c r="I1512" s="35"/>
      <c r="J1512" s="35">
        <v>16535</v>
      </c>
      <c r="K1512" s="35">
        <v>162.15</v>
      </c>
      <c r="L1512" s="35">
        <v>3054.73</v>
      </c>
      <c r="M1512" s="35">
        <v>405.38</v>
      </c>
      <c r="N1512" s="35">
        <v>7636.82</v>
      </c>
      <c r="O1512" s="35">
        <v>648.6</v>
      </c>
      <c r="P1512" s="35">
        <v>12218.91</v>
      </c>
    </row>
    <row r="1513" spans="1:16">
      <c r="A1513" s="32" t="str">
        <f t="shared" si="37"/>
        <v>2142</v>
      </c>
      <c r="B1513" s="34">
        <v>21</v>
      </c>
      <c r="C1513" s="34">
        <v>42</v>
      </c>
      <c r="D1513" s="34"/>
      <c r="E1513" s="34">
        <v>20040</v>
      </c>
      <c r="F1513" s="34">
        <v>20000</v>
      </c>
      <c r="G1513" s="34">
        <v>900</v>
      </c>
      <c r="H1513" s="34">
        <v>8349.94</v>
      </c>
      <c r="I1513" s="34"/>
      <c r="J1513" s="34">
        <v>15962</v>
      </c>
      <c r="K1513" s="34">
        <v>165.35</v>
      </c>
      <c r="L1513" s="34">
        <v>3311.72</v>
      </c>
      <c r="M1513" s="34">
        <v>413.38</v>
      </c>
      <c r="N1513" s="34">
        <v>8279.2999999999993</v>
      </c>
      <c r="O1513" s="34">
        <v>661.4</v>
      </c>
      <c r="P1513" s="34">
        <v>13246.87</v>
      </c>
    </row>
    <row r="1514" spans="1:16">
      <c r="A1514" s="32" t="str">
        <f t="shared" si="37"/>
        <v>2243</v>
      </c>
      <c r="B1514" s="35">
        <v>22</v>
      </c>
      <c r="C1514" s="35">
        <v>43</v>
      </c>
      <c r="D1514" s="35"/>
      <c r="E1514" s="35">
        <v>20040</v>
      </c>
      <c r="F1514" s="35">
        <v>20000</v>
      </c>
      <c r="G1514" s="35"/>
      <c r="H1514" s="35">
        <v>8600.44</v>
      </c>
      <c r="I1514" s="35"/>
      <c r="J1514" s="35">
        <v>16275</v>
      </c>
      <c r="K1514" s="35">
        <v>159.62</v>
      </c>
      <c r="L1514" s="35">
        <v>3570.69</v>
      </c>
      <c r="M1514" s="35">
        <v>399.05</v>
      </c>
      <c r="N1514" s="35">
        <v>8926.73</v>
      </c>
      <c r="O1514" s="35">
        <v>638.48</v>
      </c>
      <c r="P1514" s="35">
        <v>14282.76</v>
      </c>
    </row>
    <row r="1515" spans="1:16">
      <c r="A1515" s="32" t="str">
        <f t="shared" si="37"/>
        <v>2344</v>
      </c>
      <c r="B1515" s="34">
        <v>23</v>
      </c>
      <c r="C1515" s="34">
        <v>44</v>
      </c>
      <c r="D1515" s="34"/>
      <c r="E1515" s="34">
        <v>20040</v>
      </c>
      <c r="F1515" s="34">
        <v>20000</v>
      </c>
      <c r="G1515" s="34"/>
      <c r="H1515" s="34">
        <v>8858.4500000000007</v>
      </c>
      <c r="I1515" s="34"/>
      <c r="J1515" s="34">
        <v>16595</v>
      </c>
      <c r="K1515" s="34">
        <v>162.75</v>
      </c>
      <c r="L1515" s="34">
        <v>3840.56</v>
      </c>
      <c r="M1515" s="34">
        <v>406.88</v>
      </c>
      <c r="N1515" s="34">
        <v>9601.4</v>
      </c>
      <c r="O1515" s="34">
        <v>651</v>
      </c>
      <c r="P1515" s="34">
        <v>15362.24</v>
      </c>
    </row>
    <row r="1516" spans="1:16">
      <c r="A1516" s="32" t="str">
        <f t="shared" si="37"/>
        <v>2445</v>
      </c>
      <c r="B1516" s="35">
        <v>24</v>
      </c>
      <c r="C1516" s="35">
        <v>45</v>
      </c>
      <c r="D1516" s="35"/>
      <c r="E1516" s="35">
        <v>20040</v>
      </c>
      <c r="F1516" s="35">
        <v>20000</v>
      </c>
      <c r="G1516" s="35">
        <v>900</v>
      </c>
      <c r="H1516" s="35">
        <v>10024.209999999999</v>
      </c>
      <c r="I1516" s="35"/>
      <c r="J1516" s="35">
        <v>16021</v>
      </c>
      <c r="K1516" s="35">
        <v>165.95</v>
      </c>
      <c r="L1516" s="35">
        <v>4121.7299999999996</v>
      </c>
      <c r="M1516" s="35">
        <v>414.88</v>
      </c>
      <c r="N1516" s="35">
        <v>10304.32</v>
      </c>
      <c r="O1516" s="35">
        <v>663.8</v>
      </c>
      <c r="P1516" s="35">
        <v>16486.91</v>
      </c>
    </row>
    <row r="1517" spans="1:16">
      <c r="A1517" s="32" t="str">
        <f t="shared" si="37"/>
        <v>2546</v>
      </c>
      <c r="B1517" s="34">
        <v>25</v>
      </c>
      <c r="C1517" s="34">
        <v>46</v>
      </c>
      <c r="D1517" s="34"/>
      <c r="E1517" s="34">
        <v>20040</v>
      </c>
      <c r="F1517" s="34">
        <v>20000</v>
      </c>
      <c r="G1517" s="34"/>
      <c r="H1517" s="34">
        <v>10324.93</v>
      </c>
      <c r="I1517" s="34"/>
      <c r="J1517" s="34">
        <v>16334</v>
      </c>
      <c r="K1517" s="34">
        <v>160.21</v>
      </c>
      <c r="L1517" s="34">
        <v>4405.59</v>
      </c>
      <c r="M1517" s="34">
        <v>400.53</v>
      </c>
      <c r="N1517" s="34">
        <v>11013.97</v>
      </c>
      <c r="O1517" s="34">
        <v>640.84</v>
      </c>
      <c r="P1517" s="34">
        <v>17622.36</v>
      </c>
    </row>
    <row r="1518" spans="1:16">
      <c r="A1518" s="32" t="str">
        <f t="shared" si="37"/>
        <v>2647</v>
      </c>
      <c r="B1518" s="35">
        <v>26</v>
      </c>
      <c r="C1518" s="35">
        <v>47</v>
      </c>
      <c r="D1518" s="35"/>
      <c r="E1518" s="35">
        <v>20040</v>
      </c>
      <c r="F1518" s="35">
        <v>20000</v>
      </c>
      <c r="G1518" s="35"/>
      <c r="H1518" s="35">
        <v>10634.68</v>
      </c>
      <c r="I1518" s="35"/>
      <c r="J1518" s="35">
        <v>16652</v>
      </c>
      <c r="K1518" s="35">
        <v>163.34</v>
      </c>
      <c r="L1518" s="35">
        <v>4701.1000000000004</v>
      </c>
      <c r="M1518" s="35">
        <v>408.35</v>
      </c>
      <c r="N1518" s="35">
        <v>11752.74</v>
      </c>
      <c r="O1518" s="35">
        <v>653.36</v>
      </c>
      <c r="P1518" s="35">
        <v>18804.39</v>
      </c>
    </row>
    <row r="1519" spans="1:16">
      <c r="A1519" s="32" t="str">
        <f t="shared" si="37"/>
        <v>2748</v>
      </c>
      <c r="B1519" s="34">
        <v>27</v>
      </c>
      <c r="C1519" s="34">
        <v>48</v>
      </c>
      <c r="D1519" s="34"/>
      <c r="E1519" s="34">
        <v>20040</v>
      </c>
      <c r="F1519" s="34">
        <v>20000</v>
      </c>
      <c r="G1519" s="34">
        <v>900</v>
      </c>
      <c r="H1519" s="34">
        <v>11853.72</v>
      </c>
      <c r="I1519" s="34"/>
      <c r="J1519" s="34">
        <v>16078</v>
      </c>
      <c r="K1519" s="34">
        <v>166.52</v>
      </c>
      <c r="L1519" s="34">
        <v>5008.6499999999996</v>
      </c>
      <c r="M1519" s="34">
        <v>416.3</v>
      </c>
      <c r="N1519" s="34">
        <v>12521.63</v>
      </c>
      <c r="O1519" s="34">
        <v>666.08</v>
      </c>
      <c r="P1519" s="34">
        <v>20034.599999999999</v>
      </c>
    </row>
    <row r="1520" spans="1:16">
      <c r="A1520" s="32" t="str">
        <f t="shared" si="37"/>
        <v>2849</v>
      </c>
      <c r="B1520" s="35">
        <v>28</v>
      </c>
      <c r="C1520" s="35">
        <v>49</v>
      </c>
      <c r="D1520" s="35"/>
      <c r="E1520" s="35">
        <v>20040</v>
      </c>
      <c r="F1520" s="35">
        <v>20000</v>
      </c>
      <c r="G1520" s="35"/>
      <c r="H1520" s="35">
        <v>12209.33</v>
      </c>
      <c r="I1520" s="35"/>
      <c r="J1520" s="35">
        <v>16389</v>
      </c>
      <c r="K1520" s="35">
        <v>160.78</v>
      </c>
      <c r="L1520" s="35">
        <v>5319.69</v>
      </c>
      <c r="M1520" s="35">
        <v>401.95</v>
      </c>
      <c r="N1520" s="35">
        <v>13299.22</v>
      </c>
      <c r="O1520" s="35">
        <v>643.12</v>
      </c>
      <c r="P1520" s="35">
        <v>21278.76</v>
      </c>
    </row>
    <row r="1521" spans="1:16">
      <c r="A1521" s="32" t="str">
        <f t="shared" si="37"/>
        <v>2950</v>
      </c>
      <c r="B1521" s="34">
        <v>29</v>
      </c>
      <c r="C1521" s="34">
        <v>50</v>
      </c>
      <c r="D1521" s="34"/>
      <c r="E1521" s="34">
        <v>20040</v>
      </c>
      <c r="F1521" s="34">
        <v>20000</v>
      </c>
      <c r="G1521" s="34"/>
      <c r="H1521" s="34">
        <v>12575.61</v>
      </c>
      <c r="I1521" s="34"/>
      <c r="J1521" s="34">
        <v>16706</v>
      </c>
      <c r="K1521" s="34">
        <v>163.89</v>
      </c>
      <c r="L1521" s="34">
        <v>5643.17</v>
      </c>
      <c r="M1521" s="34">
        <v>409.73</v>
      </c>
      <c r="N1521" s="34">
        <v>14107.93</v>
      </c>
      <c r="O1521" s="34">
        <v>655.56</v>
      </c>
      <c r="P1521" s="34">
        <v>22572.68</v>
      </c>
    </row>
    <row r="1522" spans="1:16">
      <c r="A1522" s="32" t="str">
        <f t="shared" si="37"/>
        <v>3051</v>
      </c>
      <c r="B1522" s="35">
        <v>30</v>
      </c>
      <c r="C1522" s="35">
        <v>51</v>
      </c>
      <c r="D1522" s="35"/>
      <c r="E1522" s="35">
        <v>20040</v>
      </c>
      <c r="F1522" s="35">
        <v>20000</v>
      </c>
      <c r="G1522" s="35">
        <v>900</v>
      </c>
      <c r="H1522" s="35">
        <v>13852.88</v>
      </c>
      <c r="I1522" s="35"/>
      <c r="J1522" s="35">
        <v>16130</v>
      </c>
      <c r="K1522" s="35">
        <v>167.06</v>
      </c>
      <c r="L1522" s="35">
        <v>5979.53</v>
      </c>
      <c r="M1522" s="35">
        <v>417.65</v>
      </c>
      <c r="N1522" s="35">
        <v>14948.81</v>
      </c>
      <c r="O1522" s="35">
        <v>668.24</v>
      </c>
      <c r="P1522" s="35">
        <v>23918.1</v>
      </c>
    </row>
    <row r="1523" spans="1:16">
      <c r="A1523" s="32" t="str">
        <f t="shared" si="37"/>
        <v>3152</v>
      </c>
      <c r="B1523" s="34">
        <v>31</v>
      </c>
      <c r="C1523" s="34">
        <v>52</v>
      </c>
      <c r="D1523" s="34"/>
      <c r="E1523" s="34">
        <v>20040</v>
      </c>
      <c r="F1523" s="34">
        <v>20000</v>
      </c>
      <c r="G1523" s="34"/>
      <c r="H1523" s="34">
        <v>14268.47</v>
      </c>
      <c r="I1523" s="34"/>
      <c r="J1523" s="34">
        <v>16439</v>
      </c>
      <c r="K1523" s="34">
        <v>161.30000000000001</v>
      </c>
      <c r="L1523" s="34">
        <v>6320.21</v>
      </c>
      <c r="M1523" s="34">
        <v>403.25</v>
      </c>
      <c r="N1523" s="34">
        <v>15800.53</v>
      </c>
      <c r="O1523" s="34">
        <v>645.20000000000005</v>
      </c>
      <c r="P1523" s="34">
        <v>25280.85</v>
      </c>
    </row>
    <row r="1524" spans="1:16">
      <c r="A1524" s="32" t="str">
        <f t="shared" si="37"/>
        <v>3253</v>
      </c>
      <c r="B1524" s="35">
        <v>32</v>
      </c>
      <c r="C1524" s="35">
        <v>53</v>
      </c>
      <c r="D1524" s="35"/>
      <c r="E1524" s="35">
        <v>20040</v>
      </c>
      <c r="F1524" s="35">
        <v>20000</v>
      </c>
      <c r="G1524" s="35"/>
      <c r="H1524" s="35">
        <v>14696.52</v>
      </c>
      <c r="I1524" s="35"/>
      <c r="J1524" s="35">
        <v>16754</v>
      </c>
      <c r="K1524" s="35">
        <v>164.39</v>
      </c>
      <c r="L1524" s="35">
        <v>6674.21</v>
      </c>
      <c r="M1524" s="35">
        <v>410.98</v>
      </c>
      <c r="N1524" s="35">
        <v>16685.52</v>
      </c>
      <c r="O1524" s="35">
        <v>657.56</v>
      </c>
      <c r="P1524" s="35">
        <v>26696.83</v>
      </c>
    </row>
    <row r="1525" spans="1:16">
      <c r="A1525" s="32" t="str">
        <f t="shared" si="37"/>
        <v>3354</v>
      </c>
      <c r="B1525" s="34">
        <v>33</v>
      </c>
      <c r="C1525" s="34">
        <v>54</v>
      </c>
      <c r="D1525" s="34"/>
      <c r="E1525" s="34">
        <v>20040</v>
      </c>
      <c r="F1525" s="34">
        <v>20000</v>
      </c>
      <c r="G1525" s="34">
        <v>900</v>
      </c>
      <c r="H1525" s="34">
        <v>16037.42</v>
      </c>
      <c r="I1525" s="34"/>
      <c r="J1525" s="34">
        <v>16175</v>
      </c>
      <c r="K1525" s="34">
        <v>167.54</v>
      </c>
      <c r="L1525" s="34">
        <v>7041.97</v>
      </c>
      <c r="M1525" s="34">
        <v>418.85</v>
      </c>
      <c r="N1525" s="34">
        <v>17604.93</v>
      </c>
      <c r="O1525" s="34">
        <v>670.16</v>
      </c>
      <c r="P1525" s="34">
        <v>28167.9</v>
      </c>
    </row>
    <row r="1526" spans="1:16">
      <c r="A1526" s="32" t="str">
        <f t="shared" si="37"/>
        <v>3455</v>
      </c>
      <c r="B1526" s="35">
        <v>34</v>
      </c>
      <c r="C1526" s="35">
        <v>55</v>
      </c>
      <c r="D1526" s="35"/>
      <c r="E1526" s="35">
        <v>20040</v>
      </c>
      <c r="F1526" s="35">
        <v>20000</v>
      </c>
      <c r="G1526" s="35"/>
      <c r="H1526" s="35">
        <v>16518.54</v>
      </c>
      <c r="I1526" s="35"/>
      <c r="J1526" s="35">
        <v>16481</v>
      </c>
      <c r="K1526" s="35">
        <v>161.75</v>
      </c>
      <c r="L1526" s="35">
        <v>7414.98</v>
      </c>
      <c r="M1526" s="35">
        <v>404.38</v>
      </c>
      <c r="N1526" s="35">
        <v>18537.46</v>
      </c>
      <c r="O1526" s="35">
        <v>647</v>
      </c>
      <c r="P1526" s="35">
        <v>29659.93</v>
      </c>
    </row>
    <row r="1527" spans="1:16">
      <c r="A1527" s="32" t="str">
        <f t="shared" si="37"/>
        <v>3556</v>
      </c>
      <c r="B1527" s="34">
        <v>35</v>
      </c>
      <c r="C1527" s="34">
        <v>56</v>
      </c>
      <c r="D1527" s="34"/>
      <c r="E1527" s="34">
        <v>20040</v>
      </c>
      <c r="F1527" s="34">
        <v>20000</v>
      </c>
      <c r="G1527" s="34"/>
      <c r="H1527" s="34">
        <v>17014.099999999999</v>
      </c>
      <c r="I1527" s="34"/>
      <c r="J1527" s="34">
        <v>16792</v>
      </c>
      <c r="K1527" s="34">
        <v>164.81</v>
      </c>
      <c r="L1527" s="34">
        <v>7802.24</v>
      </c>
      <c r="M1527" s="34">
        <v>412.03</v>
      </c>
      <c r="N1527" s="34">
        <v>19505.61</v>
      </c>
      <c r="O1527" s="34">
        <v>659.24</v>
      </c>
      <c r="P1527" s="34">
        <v>31208.97</v>
      </c>
    </row>
    <row r="1528" spans="1:16">
      <c r="A1528" s="32" t="str">
        <f t="shared" si="37"/>
        <v>3657</v>
      </c>
      <c r="B1528" s="35">
        <v>36</v>
      </c>
      <c r="C1528" s="35">
        <v>57</v>
      </c>
      <c r="D1528" s="35"/>
      <c r="E1528" s="35">
        <v>20040</v>
      </c>
      <c r="F1528" s="35">
        <v>20000</v>
      </c>
      <c r="G1528" s="35">
        <v>900</v>
      </c>
      <c r="H1528" s="35">
        <v>18424.52</v>
      </c>
      <c r="I1528" s="35"/>
      <c r="J1528" s="35">
        <v>16209</v>
      </c>
      <c r="K1528" s="35">
        <v>167.92</v>
      </c>
      <c r="L1528" s="35">
        <v>8204.23</v>
      </c>
      <c r="M1528" s="35">
        <v>419.8</v>
      </c>
      <c r="N1528" s="35">
        <v>20510.57</v>
      </c>
      <c r="O1528" s="35">
        <v>671.68</v>
      </c>
      <c r="P1528" s="35">
        <v>32816.92</v>
      </c>
    </row>
    <row r="1529" spans="1:16">
      <c r="A1529" s="32" t="str">
        <f t="shared" si="37"/>
        <v>3758</v>
      </c>
      <c r="B1529" s="34">
        <v>37</v>
      </c>
      <c r="C1529" s="34">
        <v>58</v>
      </c>
      <c r="D1529" s="34"/>
      <c r="E1529" s="34">
        <v>20040</v>
      </c>
      <c r="F1529" s="34">
        <v>20000</v>
      </c>
      <c r="G1529" s="34"/>
      <c r="H1529" s="34">
        <v>18977.259999999998</v>
      </c>
      <c r="I1529" s="34"/>
      <c r="J1529" s="34">
        <v>16508</v>
      </c>
      <c r="K1529" s="34">
        <v>162.09</v>
      </c>
      <c r="L1529" s="34">
        <v>8612.4500000000007</v>
      </c>
      <c r="M1529" s="34">
        <v>405.23</v>
      </c>
      <c r="N1529" s="34">
        <v>21531.119999999999</v>
      </c>
      <c r="O1529" s="34">
        <v>648.36</v>
      </c>
      <c r="P1529" s="34">
        <v>34449.79</v>
      </c>
    </row>
    <row r="1530" spans="1:16">
      <c r="A1530" s="32" t="str">
        <f t="shared" si="37"/>
        <v>3859</v>
      </c>
      <c r="B1530" s="35">
        <v>38</v>
      </c>
      <c r="C1530" s="35">
        <v>59</v>
      </c>
      <c r="D1530" s="35"/>
      <c r="E1530" s="35">
        <v>20040</v>
      </c>
      <c r="F1530" s="35">
        <v>20000</v>
      </c>
      <c r="G1530" s="35"/>
      <c r="H1530" s="35">
        <v>19546.57</v>
      </c>
      <c r="I1530" s="35"/>
      <c r="J1530" s="35">
        <v>16814</v>
      </c>
      <c r="K1530" s="35">
        <v>165.08</v>
      </c>
      <c r="L1530" s="35">
        <v>9035.9</v>
      </c>
      <c r="M1530" s="35">
        <v>412.7</v>
      </c>
      <c r="N1530" s="35">
        <v>22589.75</v>
      </c>
      <c r="O1530" s="35">
        <v>660.32</v>
      </c>
      <c r="P1530" s="35">
        <v>36143.599999999999</v>
      </c>
    </row>
    <row r="1531" spans="1:16">
      <c r="A1531" s="32" t="str">
        <f t="shared" si="37"/>
        <v>3960</v>
      </c>
      <c r="B1531" s="34">
        <v>39</v>
      </c>
      <c r="C1531" s="34">
        <v>60</v>
      </c>
      <c r="D1531" s="34"/>
      <c r="E1531" s="34">
        <v>20040</v>
      </c>
      <c r="F1531" s="34">
        <v>20000</v>
      </c>
      <c r="G1531" s="34">
        <v>900</v>
      </c>
      <c r="H1531" s="34">
        <v>21032.97</v>
      </c>
      <c r="I1531" s="34"/>
      <c r="J1531" s="34">
        <v>16225</v>
      </c>
      <c r="K1531" s="34">
        <v>168.14</v>
      </c>
      <c r="L1531" s="34">
        <v>9475.1200000000008</v>
      </c>
      <c r="M1531" s="34">
        <v>420.35</v>
      </c>
      <c r="N1531" s="34">
        <v>23687.79</v>
      </c>
      <c r="O1531" s="34">
        <v>672.56</v>
      </c>
      <c r="P1531" s="34">
        <v>37900.47</v>
      </c>
    </row>
    <row r="1532" spans="1:16">
      <c r="A1532" s="32" t="str">
        <f t="shared" si="37"/>
        <v>4061</v>
      </c>
      <c r="B1532" s="35">
        <v>40</v>
      </c>
      <c r="C1532" s="35">
        <v>61</v>
      </c>
      <c r="D1532" s="35"/>
      <c r="E1532" s="35">
        <v>20040</v>
      </c>
      <c r="F1532" s="35">
        <v>20000</v>
      </c>
      <c r="G1532" s="35"/>
      <c r="H1532" s="35">
        <v>21663.96</v>
      </c>
      <c r="I1532" s="35"/>
      <c r="J1532" s="35">
        <v>16516</v>
      </c>
      <c r="K1532" s="35">
        <v>162.25</v>
      </c>
      <c r="L1532" s="35">
        <v>9921.6200000000008</v>
      </c>
      <c r="M1532" s="35">
        <v>405.63</v>
      </c>
      <c r="N1532" s="35">
        <v>24804.05</v>
      </c>
      <c r="O1532" s="35">
        <v>649</v>
      </c>
      <c r="P1532" s="35">
        <v>39686.480000000003</v>
      </c>
    </row>
    <row r="1533" spans="1:16">
      <c r="A1533" s="32" t="str">
        <f t="shared" si="37"/>
        <v>4162</v>
      </c>
      <c r="B1533" s="34">
        <v>41</v>
      </c>
      <c r="C1533" s="34">
        <v>62</v>
      </c>
      <c r="D1533" s="34"/>
      <c r="E1533" s="34">
        <v>20040</v>
      </c>
      <c r="F1533" s="34">
        <v>20000</v>
      </c>
      <c r="G1533" s="34"/>
      <c r="H1533" s="34">
        <v>22313.88</v>
      </c>
      <c r="I1533" s="34"/>
      <c r="J1533" s="34">
        <v>16813</v>
      </c>
      <c r="K1533" s="34">
        <v>165.16</v>
      </c>
      <c r="L1533" s="34">
        <v>10384.43</v>
      </c>
      <c r="M1533" s="34">
        <v>412.9</v>
      </c>
      <c r="N1533" s="34">
        <v>25961.07</v>
      </c>
      <c r="O1533" s="34">
        <v>660.64</v>
      </c>
      <c r="P1533" s="34">
        <v>41537.72</v>
      </c>
    </row>
    <row r="1534" spans="1:16">
      <c r="A1534" s="32" t="str">
        <f t="shared" si="37"/>
        <v>4263</v>
      </c>
      <c r="B1534" s="35">
        <v>42</v>
      </c>
      <c r="C1534" s="35">
        <v>63</v>
      </c>
      <c r="D1534" s="35"/>
      <c r="E1534" s="35">
        <v>20040</v>
      </c>
      <c r="F1534" s="35">
        <v>20000</v>
      </c>
      <c r="G1534" s="35">
        <v>900</v>
      </c>
      <c r="H1534" s="35">
        <v>23883.3</v>
      </c>
      <c r="I1534" s="35"/>
      <c r="J1534" s="35">
        <v>16215</v>
      </c>
      <c r="K1534" s="35">
        <v>168.13</v>
      </c>
      <c r="L1534" s="35">
        <v>10864.09</v>
      </c>
      <c r="M1534" s="35">
        <v>420.33</v>
      </c>
      <c r="N1534" s="35">
        <v>27160.23</v>
      </c>
      <c r="O1534" s="35">
        <v>672.52</v>
      </c>
      <c r="P1534" s="35">
        <v>43456.37</v>
      </c>
    </row>
    <row r="1535" spans="1:16">
      <c r="A1535" s="32" t="str">
        <f t="shared" si="37"/>
        <v>4364</v>
      </c>
      <c r="B1535" s="34">
        <v>43</v>
      </c>
      <c r="C1535" s="34">
        <v>64</v>
      </c>
      <c r="D1535" s="34"/>
      <c r="E1535" s="34">
        <v>20040</v>
      </c>
      <c r="F1535" s="34">
        <v>20000</v>
      </c>
      <c r="G1535" s="34"/>
      <c r="H1535" s="34">
        <v>24599.79</v>
      </c>
      <c r="I1535" s="34"/>
      <c r="J1535" s="34">
        <v>16494</v>
      </c>
      <c r="K1535" s="34">
        <v>162.15</v>
      </c>
      <c r="L1535" s="34">
        <v>11352.16</v>
      </c>
      <c r="M1535" s="34">
        <v>405.38</v>
      </c>
      <c r="N1535" s="34">
        <v>28380.41</v>
      </c>
      <c r="O1535" s="34">
        <v>648.6</v>
      </c>
      <c r="P1535" s="34">
        <v>45408.66</v>
      </c>
    </row>
    <row r="1536" spans="1:16">
      <c r="A1536" s="32" t="str">
        <f t="shared" si="37"/>
        <v>4465</v>
      </c>
      <c r="B1536" s="35">
        <v>44</v>
      </c>
      <c r="C1536" s="35">
        <v>65</v>
      </c>
      <c r="D1536" s="35"/>
      <c r="E1536" s="35">
        <v>20040</v>
      </c>
      <c r="F1536" s="35">
        <v>20000</v>
      </c>
      <c r="G1536" s="35"/>
      <c r="H1536" s="35">
        <v>25337.79</v>
      </c>
      <c r="I1536" s="35"/>
      <c r="J1536" s="35">
        <v>16778</v>
      </c>
      <c r="K1536" s="35">
        <v>164.94</v>
      </c>
      <c r="L1536" s="35">
        <v>11857.67</v>
      </c>
      <c r="M1536" s="35">
        <v>412.35</v>
      </c>
      <c r="N1536" s="35">
        <v>29644.17</v>
      </c>
      <c r="O1536" s="35">
        <v>659.76</v>
      </c>
      <c r="P1536" s="35">
        <v>47430.68</v>
      </c>
    </row>
    <row r="1537" spans="1:16">
      <c r="A1537" s="32" t="str">
        <f t="shared" si="37"/>
        <v>4566</v>
      </c>
      <c r="B1537" s="34">
        <v>45</v>
      </c>
      <c r="C1537" s="34">
        <v>66</v>
      </c>
      <c r="D1537" s="34"/>
      <c r="E1537" s="34">
        <v>20040</v>
      </c>
      <c r="F1537" s="34">
        <v>20000</v>
      </c>
      <c r="G1537" s="34">
        <v>900</v>
      </c>
      <c r="H1537" s="34">
        <v>26997.919999999998</v>
      </c>
      <c r="I1537" s="34"/>
      <c r="J1537" s="34">
        <v>16166</v>
      </c>
      <c r="K1537" s="34">
        <v>167.78</v>
      </c>
      <c r="L1537" s="34">
        <v>12381.18</v>
      </c>
      <c r="M1537" s="34">
        <v>419.45</v>
      </c>
      <c r="N1537" s="34">
        <v>30952.95</v>
      </c>
      <c r="O1537" s="34">
        <v>671.12</v>
      </c>
      <c r="P1537" s="34">
        <v>49524.72</v>
      </c>
    </row>
    <row r="1538" spans="1:16">
      <c r="A1538" s="32" t="str">
        <f t="shared" si="37"/>
        <v>4667</v>
      </c>
      <c r="B1538" s="35">
        <v>46</v>
      </c>
      <c r="C1538" s="35">
        <v>67</v>
      </c>
      <c r="D1538" s="35"/>
      <c r="E1538" s="35">
        <v>20040</v>
      </c>
      <c r="F1538" s="35">
        <v>20000</v>
      </c>
      <c r="G1538" s="35"/>
      <c r="H1538" s="35">
        <v>27807.86</v>
      </c>
      <c r="I1538" s="35"/>
      <c r="J1538" s="35">
        <v>16428</v>
      </c>
      <c r="K1538" s="35">
        <v>161.66</v>
      </c>
      <c r="L1538" s="35">
        <v>12914.28</v>
      </c>
      <c r="M1538" s="35">
        <v>404.15</v>
      </c>
      <c r="N1538" s="35">
        <v>32285.69</v>
      </c>
      <c r="O1538" s="35">
        <v>646.64</v>
      </c>
      <c r="P1538" s="35">
        <v>51657.1</v>
      </c>
    </row>
    <row r="1539" spans="1:16">
      <c r="A1539" s="32" t="str">
        <f t="shared" si="37"/>
        <v>4768</v>
      </c>
      <c r="B1539" s="34">
        <v>47</v>
      </c>
      <c r="C1539" s="34">
        <v>68</v>
      </c>
      <c r="D1539" s="34"/>
      <c r="E1539" s="34">
        <v>20040</v>
      </c>
      <c r="F1539" s="34">
        <v>20000</v>
      </c>
      <c r="G1539" s="34"/>
      <c r="H1539" s="34">
        <v>28642.09</v>
      </c>
      <c r="I1539" s="34"/>
      <c r="J1539" s="34">
        <v>16692</v>
      </c>
      <c r="K1539" s="34">
        <v>164.28</v>
      </c>
      <c r="L1539" s="34">
        <v>13465.98</v>
      </c>
      <c r="M1539" s="34">
        <v>410.7</v>
      </c>
      <c r="N1539" s="34">
        <v>33664.959999999999</v>
      </c>
      <c r="O1539" s="34">
        <v>657.12</v>
      </c>
      <c r="P1539" s="34">
        <v>53863.93</v>
      </c>
    </row>
    <row r="1540" spans="1:16">
      <c r="A1540" s="32" t="str">
        <f t="shared" si="37"/>
        <v>4869</v>
      </c>
      <c r="B1540" s="35">
        <v>48</v>
      </c>
      <c r="C1540" s="35">
        <v>69</v>
      </c>
      <c r="D1540" s="35"/>
      <c r="E1540" s="35">
        <v>20040</v>
      </c>
      <c r="F1540" s="35">
        <v>20000</v>
      </c>
      <c r="G1540" s="35">
        <v>900</v>
      </c>
      <c r="H1540" s="35">
        <v>30401.360000000001</v>
      </c>
      <c r="I1540" s="35"/>
      <c r="J1540" s="35">
        <v>16061</v>
      </c>
      <c r="K1540" s="35">
        <v>166.92</v>
      </c>
      <c r="L1540" s="35">
        <v>14036.88</v>
      </c>
      <c r="M1540" s="35">
        <v>417.3</v>
      </c>
      <c r="N1540" s="35">
        <v>35092.21</v>
      </c>
      <c r="O1540" s="35">
        <v>667.68</v>
      </c>
      <c r="P1540" s="35">
        <v>56147.53</v>
      </c>
    </row>
    <row r="1541" spans="1:16">
      <c r="A1541" s="32" t="str">
        <f t="shared" si="37"/>
        <v>4970</v>
      </c>
      <c r="B1541" s="34">
        <v>49</v>
      </c>
      <c r="C1541" s="34">
        <v>70</v>
      </c>
      <c r="D1541" s="34"/>
      <c r="E1541" s="34">
        <v>20040</v>
      </c>
      <c r="F1541" s="34">
        <v>20000</v>
      </c>
      <c r="G1541" s="34"/>
      <c r="H1541" s="34">
        <v>31313.4</v>
      </c>
      <c r="I1541" s="34"/>
      <c r="J1541" s="34">
        <v>16295</v>
      </c>
      <c r="K1541" s="34">
        <v>160.61000000000001</v>
      </c>
      <c r="L1541" s="34">
        <v>14618.6</v>
      </c>
      <c r="M1541" s="34">
        <v>401.53</v>
      </c>
      <c r="N1541" s="34">
        <v>36546.5</v>
      </c>
      <c r="O1541" s="34">
        <v>642.44000000000005</v>
      </c>
      <c r="P1541" s="34">
        <v>58474.400000000001</v>
      </c>
    </row>
    <row r="1542" spans="1:16">
      <c r="A1542" s="32" t="str">
        <f t="shared" si="37"/>
        <v>5071</v>
      </c>
      <c r="B1542" s="35">
        <v>50</v>
      </c>
      <c r="C1542" s="35">
        <v>71</v>
      </c>
      <c r="D1542" s="35"/>
      <c r="E1542" s="35">
        <v>20040</v>
      </c>
      <c r="F1542" s="35">
        <v>20000</v>
      </c>
      <c r="G1542" s="35"/>
      <c r="H1542" s="35">
        <v>32252.799999999999</v>
      </c>
      <c r="I1542" s="35"/>
      <c r="J1542" s="35">
        <v>16531</v>
      </c>
      <c r="K1542" s="35">
        <v>162.94999999999999</v>
      </c>
      <c r="L1542" s="35">
        <v>15220.11</v>
      </c>
      <c r="M1542" s="35">
        <v>407.38</v>
      </c>
      <c r="N1542" s="35">
        <v>38050.269999999997</v>
      </c>
      <c r="O1542" s="35">
        <v>651.79999999999995</v>
      </c>
      <c r="P1542" s="35">
        <v>60880.43</v>
      </c>
    </row>
    <row r="1543" spans="1:16">
      <c r="A1543" s="32" t="str">
        <f t="shared" si="37"/>
        <v>5172</v>
      </c>
      <c r="B1543" s="34">
        <v>51</v>
      </c>
      <c r="C1543" s="34">
        <v>72</v>
      </c>
      <c r="D1543" s="34"/>
      <c r="E1543" s="34">
        <v>20040</v>
      </c>
      <c r="F1543" s="34">
        <v>20000</v>
      </c>
      <c r="G1543" s="34">
        <v>900</v>
      </c>
      <c r="H1543" s="34">
        <v>34120.379999999997</v>
      </c>
      <c r="I1543" s="34"/>
      <c r="J1543" s="34">
        <v>15868</v>
      </c>
      <c r="K1543" s="34">
        <v>165.31</v>
      </c>
      <c r="L1543" s="34">
        <v>15842.02</v>
      </c>
      <c r="M1543" s="34">
        <v>413.28</v>
      </c>
      <c r="N1543" s="34">
        <v>39605.050000000003</v>
      </c>
      <c r="O1543" s="34">
        <v>661.24</v>
      </c>
      <c r="P1543" s="34">
        <v>63368.08</v>
      </c>
    </row>
    <row r="1544" spans="1:16">
      <c r="A1544" s="32" t="str">
        <f t="shared" si="37"/>
        <v>5273</v>
      </c>
      <c r="B1544" s="35">
        <v>52</v>
      </c>
      <c r="C1544" s="35">
        <v>73</v>
      </c>
      <c r="D1544" s="35"/>
      <c r="E1544" s="35">
        <v>20040</v>
      </c>
      <c r="F1544" s="35">
        <v>20000</v>
      </c>
      <c r="G1544" s="35"/>
      <c r="H1544" s="35">
        <v>35144</v>
      </c>
      <c r="I1544" s="35"/>
      <c r="J1544" s="35">
        <v>16061</v>
      </c>
      <c r="K1544" s="35">
        <v>158.68</v>
      </c>
      <c r="L1544" s="35">
        <v>16475.96</v>
      </c>
      <c r="M1544" s="35">
        <v>396.7</v>
      </c>
      <c r="N1544" s="35">
        <v>41189.9</v>
      </c>
      <c r="O1544" s="35">
        <v>634.72</v>
      </c>
      <c r="P1544" s="35">
        <v>65903.850000000006</v>
      </c>
    </row>
    <row r="1545" spans="1:16">
      <c r="A1545" s="32" t="str">
        <f t="shared" si="37"/>
        <v>5374</v>
      </c>
      <c r="B1545" s="34">
        <v>53</v>
      </c>
      <c r="C1545" s="34">
        <v>74</v>
      </c>
      <c r="D1545" s="34"/>
      <c r="E1545" s="34">
        <v>20040</v>
      </c>
      <c r="F1545" s="34">
        <v>20000</v>
      </c>
      <c r="G1545" s="34"/>
      <c r="H1545" s="34">
        <v>36198.32</v>
      </c>
      <c r="I1545" s="34"/>
      <c r="J1545" s="34">
        <v>16252</v>
      </c>
      <c r="K1545" s="34">
        <v>160.61000000000001</v>
      </c>
      <c r="L1545" s="34">
        <v>17130.849999999999</v>
      </c>
      <c r="M1545" s="34">
        <v>401.53</v>
      </c>
      <c r="N1545" s="34">
        <v>42827.13</v>
      </c>
      <c r="O1545" s="34">
        <v>642.44000000000005</v>
      </c>
      <c r="P1545" s="34">
        <v>68523.399999999994</v>
      </c>
    </row>
    <row r="1546" spans="1:16">
      <c r="A1546" s="32" t="str">
        <f t="shared" si="37"/>
        <v>5475</v>
      </c>
      <c r="B1546" s="35">
        <v>54</v>
      </c>
      <c r="C1546" s="35">
        <v>75</v>
      </c>
      <c r="D1546" s="35"/>
      <c r="E1546" s="35">
        <v>20040</v>
      </c>
      <c r="F1546" s="35">
        <v>20000</v>
      </c>
      <c r="G1546" s="35">
        <v>900</v>
      </c>
      <c r="H1546" s="35">
        <v>38184.269999999997</v>
      </c>
      <c r="I1546" s="35"/>
      <c r="J1546" s="35">
        <v>15539</v>
      </c>
      <c r="K1546" s="35">
        <v>162.52000000000001</v>
      </c>
      <c r="L1546" s="35">
        <v>17807.3</v>
      </c>
      <c r="M1546" s="35">
        <v>406.3</v>
      </c>
      <c r="N1546" s="35">
        <v>44518.239999999998</v>
      </c>
      <c r="O1546" s="35">
        <v>650.08000000000004</v>
      </c>
      <c r="P1546" s="35">
        <v>71229.179999999993</v>
      </c>
    </row>
    <row r="1547" spans="1:16">
      <c r="A1547" s="32" t="str">
        <f t="shared" si="37"/>
        <v>5576</v>
      </c>
      <c r="B1547" s="34">
        <v>55</v>
      </c>
      <c r="C1547" s="34">
        <v>76</v>
      </c>
      <c r="D1547" s="34"/>
      <c r="E1547" s="34">
        <v>20040</v>
      </c>
      <c r="F1547" s="34">
        <v>20000</v>
      </c>
      <c r="G1547" s="34"/>
      <c r="H1547" s="34">
        <v>39329.79</v>
      </c>
      <c r="I1547" s="34"/>
      <c r="J1547" s="34">
        <v>15667</v>
      </c>
      <c r="K1547" s="34">
        <v>155.38999999999999</v>
      </c>
      <c r="L1547" s="34">
        <v>18496.900000000001</v>
      </c>
      <c r="M1547" s="34">
        <v>388.48</v>
      </c>
      <c r="N1547" s="34">
        <v>46242.26</v>
      </c>
      <c r="O1547" s="34">
        <v>621.55999999999995</v>
      </c>
      <c r="P1547" s="34">
        <v>73987.62</v>
      </c>
    </row>
    <row r="1548" spans="1:16">
      <c r="A1548" s="32" t="str">
        <f t="shared" si="37"/>
        <v>5677</v>
      </c>
      <c r="B1548" s="35">
        <v>56</v>
      </c>
      <c r="C1548" s="35">
        <v>77</v>
      </c>
      <c r="D1548" s="35"/>
      <c r="E1548" s="35">
        <v>20040</v>
      </c>
      <c r="F1548" s="35">
        <v>20000</v>
      </c>
      <c r="G1548" s="35"/>
      <c r="H1548" s="35">
        <v>40509.69</v>
      </c>
      <c r="I1548" s="35"/>
      <c r="J1548" s="35">
        <v>15784</v>
      </c>
      <c r="K1548" s="35">
        <v>156.66999999999999</v>
      </c>
      <c r="L1548" s="35">
        <v>19208.48</v>
      </c>
      <c r="M1548" s="35">
        <v>391.68</v>
      </c>
      <c r="N1548" s="35">
        <v>48021.2</v>
      </c>
      <c r="O1548" s="35">
        <v>626.67999999999995</v>
      </c>
      <c r="P1548" s="35">
        <v>76833.929999999993</v>
      </c>
    </row>
    <row r="1549" spans="1:16">
      <c r="A1549" s="32" t="str">
        <f t="shared" si="37"/>
        <v>5778</v>
      </c>
      <c r="B1549" s="34">
        <v>57</v>
      </c>
      <c r="C1549" s="34">
        <v>78</v>
      </c>
      <c r="D1549" s="34"/>
      <c r="E1549" s="34">
        <v>20040</v>
      </c>
      <c r="F1549" s="34">
        <v>20000</v>
      </c>
      <c r="G1549" s="34">
        <v>900</v>
      </c>
      <c r="H1549" s="34">
        <v>42624.98</v>
      </c>
      <c r="I1549" s="34"/>
      <c r="J1549" s="34">
        <v>14989</v>
      </c>
      <c r="K1549" s="34">
        <v>157.84</v>
      </c>
      <c r="L1549" s="34">
        <v>19942.580000000002</v>
      </c>
      <c r="M1549" s="34">
        <v>394.6</v>
      </c>
      <c r="N1549" s="34">
        <v>49856.44</v>
      </c>
      <c r="O1549" s="34">
        <v>631.36</v>
      </c>
      <c r="P1549" s="34">
        <v>79770.31</v>
      </c>
    </row>
    <row r="1550" spans="1:16">
      <c r="A1550" s="32" t="str">
        <f t="shared" si="37"/>
        <v>5879</v>
      </c>
      <c r="B1550" s="35">
        <v>58</v>
      </c>
      <c r="C1550" s="35">
        <v>79</v>
      </c>
      <c r="D1550" s="35"/>
      <c r="E1550" s="35">
        <v>20040</v>
      </c>
      <c r="F1550" s="35">
        <v>20000</v>
      </c>
      <c r="G1550" s="35"/>
      <c r="H1550" s="35">
        <v>43903.73</v>
      </c>
      <c r="I1550" s="35"/>
      <c r="J1550" s="35">
        <v>15009</v>
      </c>
      <c r="K1550" s="35">
        <v>149.88999999999999</v>
      </c>
      <c r="L1550" s="35">
        <v>20690.740000000002</v>
      </c>
      <c r="M1550" s="35">
        <v>374.73</v>
      </c>
      <c r="N1550" s="35">
        <v>51726.86</v>
      </c>
      <c r="O1550" s="35">
        <v>599.55999999999995</v>
      </c>
      <c r="P1550" s="35">
        <v>82762.97</v>
      </c>
    </row>
    <row r="1551" spans="1:16">
      <c r="A1551" s="32" t="str">
        <f t="shared" si="37"/>
        <v>5980</v>
      </c>
      <c r="B1551" s="34">
        <v>59</v>
      </c>
      <c r="C1551" s="34">
        <v>80</v>
      </c>
      <c r="D1551" s="34"/>
      <c r="E1551" s="34">
        <v>20040</v>
      </c>
      <c r="F1551" s="34">
        <v>20000</v>
      </c>
      <c r="G1551" s="34"/>
      <c r="H1551" s="34">
        <v>45220.84</v>
      </c>
      <c r="I1551" s="34">
        <v>15000</v>
      </c>
      <c r="J1551" s="34">
        <v>15000</v>
      </c>
      <c r="K1551" s="34">
        <v>150.09</v>
      </c>
      <c r="L1551" s="34">
        <v>21461.56</v>
      </c>
      <c r="M1551" s="34">
        <v>375.23</v>
      </c>
      <c r="N1551" s="34">
        <v>53653.89</v>
      </c>
      <c r="O1551" s="34">
        <v>600.36</v>
      </c>
      <c r="P1551" s="34">
        <v>85846.22</v>
      </c>
    </row>
    <row r="1552" spans="1:16" ht="54">
      <c r="B1552" s="33" t="s">
        <v>27</v>
      </c>
      <c r="C1552" s="33" t="s">
        <v>13</v>
      </c>
      <c r="D1552" s="33" t="s">
        <v>14</v>
      </c>
      <c r="E1552" s="33" t="s">
        <v>15</v>
      </c>
      <c r="F1552" s="33" t="s">
        <v>16</v>
      </c>
      <c r="G1552" s="33" t="s">
        <v>17</v>
      </c>
      <c r="H1552" s="33" t="s">
        <v>18</v>
      </c>
      <c r="I1552" s="33" t="s">
        <v>19</v>
      </c>
      <c r="J1552" s="33" t="s">
        <v>20</v>
      </c>
      <c r="K1552" s="33" t="s">
        <v>21</v>
      </c>
      <c r="L1552" s="33" t="s">
        <v>22</v>
      </c>
      <c r="M1552" s="33" t="s">
        <v>23</v>
      </c>
      <c r="N1552" s="33" t="s">
        <v>24</v>
      </c>
      <c r="O1552" s="33" t="s">
        <v>25</v>
      </c>
      <c r="P1552" s="33" t="s">
        <v>26</v>
      </c>
    </row>
    <row r="1553" spans="1:16">
      <c r="A1553" s="32" t="str">
        <f t="shared" ref="A1553:A1610" si="38">B1553&amp;C1553</f>
        <v>123</v>
      </c>
      <c r="B1553" s="34">
        <v>1</v>
      </c>
      <c r="C1553" s="34">
        <v>23</v>
      </c>
      <c r="D1553" s="34">
        <v>2013</v>
      </c>
      <c r="E1553" s="34">
        <v>2013</v>
      </c>
      <c r="F1553" s="34">
        <v>20000</v>
      </c>
      <c r="G1553" s="34"/>
      <c r="H1553" s="34"/>
      <c r="I1553" s="34"/>
      <c r="J1553" s="34">
        <v>905.85</v>
      </c>
      <c r="K1553" s="34">
        <v>11.07</v>
      </c>
      <c r="L1553" s="34">
        <v>11.07</v>
      </c>
      <c r="M1553" s="34">
        <v>27.68</v>
      </c>
      <c r="N1553" s="34">
        <v>27.68</v>
      </c>
      <c r="O1553" s="34">
        <v>44.29</v>
      </c>
      <c r="P1553" s="34">
        <v>44.29</v>
      </c>
    </row>
    <row r="1554" spans="1:16">
      <c r="A1554" s="32" t="str">
        <f t="shared" si="38"/>
        <v>224</v>
      </c>
      <c r="B1554" s="35">
        <v>2</v>
      </c>
      <c r="C1554" s="35">
        <v>24</v>
      </c>
      <c r="D1554" s="35">
        <v>2013</v>
      </c>
      <c r="E1554" s="35">
        <v>4026</v>
      </c>
      <c r="F1554" s="35">
        <v>20000</v>
      </c>
      <c r="G1554" s="35"/>
      <c r="H1554" s="35"/>
      <c r="I1554" s="35"/>
      <c r="J1554" s="35">
        <v>2459</v>
      </c>
      <c r="K1554" s="35">
        <v>26.29</v>
      </c>
      <c r="L1554" s="35">
        <v>37.69</v>
      </c>
      <c r="M1554" s="35">
        <v>65.72</v>
      </c>
      <c r="N1554" s="35">
        <v>94.23</v>
      </c>
      <c r="O1554" s="35">
        <v>105.15</v>
      </c>
      <c r="P1554" s="35">
        <v>150.76</v>
      </c>
    </row>
    <row r="1555" spans="1:16">
      <c r="A1555" s="32" t="str">
        <f t="shared" si="38"/>
        <v>325</v>
      </c>
      <c r="B1555" s="34">
        <v>3</v>
      </c>
      <c r="C1555" s="34">
        <v>25</v>
      </c>
      <c r="D1555" s="34">
        <v>2013</v>
      </c>
      <c r="E1555" s="34">
        <v>6039</v>
      </c>
      <c r="F1555" s="34">
        <v>20000</v>
      </c>
      <c r="G1555" s="34">
        <v>900</v>
      </c>
      <c r="H1555" s="34">
        <v>900</v>
      </c>
      <c r="I1555" s="34"/>
      <c r="J1555" s="34">
        <v>3122</v>
      </c>
      <c r="K1555" s="34">
        <v>41.82</v>
      </c>
      <c r="L1555" s="34">
        <v>80.64</v>
      </c>
      <c r="M1555" s="34">
        <v>104.54</v>
      </c>
      <c r="N1555" s="34">
        <v>201.6</v>
      </c>
      <c r="O1555" s="34">
        <v>167.27</v>
      </c>
      <c r="P1555" s="34">
        <v>322.56</v>
      </c>
    </row>
    <row r="1556" spans="1:16">
      <c r="A1556" s="32" t="str">
        <f t="shared" si="38"/>
        <v>426</v>
      </c>
      <c r="B1556" s="35">
        <v>4</v>
      </c>
      <c r="C1556" s="35">
        <v>26</v>
      </c>
      <c r="D1556" s="35">
        <v>2013</v>
      </c>
      <c r="E1556" s="35">
        <v>8052</v>
      </c>
      <c r="F1556" s="35">
        <v>20000</v>
      </c>
      <c r="G1556" s="35"/>
      <c r="H1556" s="35">
        <v>927</v>
      </c>
      <c r="I1556" s="35"/>
      <c r="J1556" s="35">
        <v>5006</v>
      </c>
      <c r="K1556" s="35">
        <v>52.29</v>
      </c>
      <c r="L1556" s="35">
        <v>135.35</v>
      </c>
      <c r="M1556" s="35">
        <v>130.72999999999999</v>
      </c>
      <c r="N1556" s="35">
        <v>338.37</v>
      </c>
      <c r="O1556" s="35">
        <v>209.16</v>
      </c>
      <c r="P1556" s="35">
        <v>541.4</v>
      </c>
    </row>
    <row r="1557" spans="1:16">
      <c r="A1557" s="32" t="str">
        <f t="shared" si="38"/>
        <v>527</v>
      </c>
      <c r="B1557" s="34">
        <v>5</v>
      </c>
      <c r="C1557" s="34">
        <v>27</v>
      </c>
      <c r="D1557" s="34">
        <v>2013</v>
      </c>
      <c r="E1557" s="34">
        <v>10065</v>
      </c>
      <c r="F1557" s="34">
        <v>20000</v>
      </c>
      <c r="G1557" s="34"/>
      <c r="H1557" s="34">
        <v>954.81</v>
      </c>
      <c r="I1557" s="34"/>
      <c r="J1557" s="34">
        <v>6968</v>
      </c>
      <c r="K1557" s="34">
        <v>71.98</v>
      </c>
      <c r="L1557" s="34">
        <v>211.39</v>
      </c>
      <c r="M1557" s="34">
        <v>179.95</v>
      </c>
      <c r="N1557" s="34">
        <v>528.48</v>
      </c>
      <c r="O1557" s="34">
        <v>287.92</v>
      </c>
      <c r="P1557" s="34">
        <v>845.56</v>
      </c>
    </row>
    <row r="1558" spans="1:16">
      <c r="A1558" s="32" t="str">
        <f t="shared" si="38"/>
        <v>628</v>
      </c>
      <c r="B1558" s="35">
        <v>6</v>
      </c>
      <c r="C1558" s="35">
        <v>28</v>
      </c>
      <c r="D1558" s="35">
        <v>2013</v>
      </c>
      <c r="E1558" s="35">
        <v>12078</v>
      </c>
      <c r="F1558" s="35">
        <v>20000</v>
      </c>
      <c r="G1558" s="35">
        <v>900</v>
      </c>
      <c r="H1558" s="35">
        <v>1883.45</v>
      </c>
      <c r="I1558" s="35"/>
      <c r="J1558" s="35">
        <v>8146</v>
      </c>
      <c r="K1558" s="35">
        <v>92.07</v>
      </c>
      <c r="L1558" s="35">
        <v>309.8</v>
      </c>
      <c r="M1558" s="35">
        <v>230.18</v>
      </c>
      <c r="N1558" s="35">
        <v>774.51</v>
      </c>
      <c r="O1558" s="35">
        <v>368.28</v>
      </c>
      <c r="P1558" s="35">
        <v>1239.21</v>
      </c>
    </row>
    <row r="1559" spans="1:16">
      <c r="A1559" s="32" t="str">
        <f t="shared" si="38"/>
        <v>729</v>
      </c>
      <c r="B1559" s="34">
        <v>7</v>
      </c>
      <c r="C1559" s="34">
        <v>29</v>
      </c>
      <c r="D1559" s="34">
        <v>2013</v>
      </c>
      <c r="E1559" s="34">
        <v>14091</v>
      </c>
      <c r="F1559" s="34">
        <v>20000</v>
      </c>
      <c r="G1559" s="34"/>
      <c r="H1559" s="34">
        <v>1939.96</v>
      </c>
      <c r="I1559" s="34"/>
      <c r="J1559" s="34">
        <v>10243</v>
      </c>
      <c r="K1559" s="34">
        <v>103.57</v>
      </c>
      <c r="L1559" s="34">
        <v>422.67</v>
      </c>
      <c r="M1559" s="34">
        <v>258.93</v>
      </c>
      <c r="N1559" s="34">
        <v>1056.67</v>
      </c>
      <c r="O1559" s="34">
        <v>414.28</v>
      </c>
      <c r="P1559" s="34">
        <v>1690.67</v>
      </c>
    </row>
    <row r="1560" spans="1:16">
      <c r="A1560" s="32" t="str">
        <f t="shared" si="38"/>
        <v>830</v>
      </c>
      <c r="B1560" s="35">
        <v>8</v>
      </c>
      <c r="C1560" s="35">
        <v>30</v>
      </c>
      <c r="D1560" s="35">
        <v>2013</v>
      </c>
      <c r="E1560" s="35">
        <v>16104</v>
      </c>
      <c r="F1560" s="35">
        <v>20000</v>
      </c>
      <c r="G1560" s="35"/>
      <c r="H1560" s="35">
        <v>1998.16</v>
      </c>
      <c r="I1560" s="35"/>
      <c r="J1560" s="35">
        <v>12422</v>
      </c>
      <c r="K1560" s="35">
        <v>124.31</v>
      </c>
      <c r="L1560" s="35">
        <v>559.66</v>
      </c>
      <c r="M1560" s="35">
        <v>310.77999999999997</v>
      </c>
      <c r="N1560" s="35">
        <v>1399.15</v>
      </c>
      <c r="O1560" s="35">
        <v>497.24</v>
      </c>
      <c r="P1560" s="35">
        <v>2238.64</v>
      </c>
    </row>
    <row r="1561" spans="1:16">
      <c r="A1561" s="32" t="str">
        <f t="shared" si="38"/>
        <v>931</v>
      </c>
      <c r="B1561" s="34">
        <v>9</v>
      </c>
      <c r="C1561" s="34">
        <v>31</v>
      </c>
      <c r="D1561" s="34">
        <v>2013</v>
      </c>
      <c r="E1561" s="34">
        <v>18117</v>
      </c>
      <c r="F1561" s="34">
        <v>20000</v>
      </c>
      <c r="G1561" s="34">
        <v>900</v>
      </c>
      <c r="H1561" s="34">
        <v>2958.1</v>
      </c>
      <c r="I1561" s="34"/>
      <c r="J1561" s="34">
        <v>13796</v>
      </c>
      <c r="K1561" s="34">
        <v>145.47999999999999</v>
      </c>
      <c r="L1561" s="34">
        <v>721.93</v>
      </c>
      <c r="M1561" s="34">
        <v>363.7</v>
      </c>
      <c r="N1561" s="34">
        <v>1804.83</v>
      </c>
      <c r="O1561" s="34">
        <v>581.91999999999996</v>
      </c>
      <c r="P1561" s="34">
        <v>2887.72</v>
      </c>
    </row>
    <row r="1562" spans="1:16">
      <c r="A1562" s="32" t="str">
        <f t="shared" si="38"/>
        <v>1032</v>
      </c>
      <c r="B1562" s="35">
        <v>10</v>
      </c>
      <c r="C1562" s="35">
        <v>32</v>
      </c>
      <c r="D1562" s="35">
        <v>2013</v>
      </c>
      <c r="E1562" s="35">
        <v>20130</v>
      </c>
      <c r="F1562" s="35">
        <v>20000</v>
      </c>
      <c r="G1562" s="35"/>
      <c r="H1562" s="35">
        <v>3046.84</v>
      </c>
      <c r="I1562" s="35"/>
      <c r="J1562" s="35">
        <v>16121</v>
      </c>
      <c r="K1562" s="35">
        <v>158.07</v>
      </c>
      <c r="L1562" s="35">
        <v>901.66</v>
      </c>
      <c r="M1562" s="35">
        <v>395.18</v>
      </c>
      <c r="N1562" s="35">
        <v>2254.15</v>
      </c>
      <c r="O1562" s="35">
        <v>632.28</v>
      </c>
      <c r="P1562" s="35">
        <v>3606.64</v>
      </c>
    </row>
    <row r="1563" spans="1:16">
      <c r="A1563" s="32" t="str">
        <f t="shared" si="38"/>
        <v>1133</v>
      </c>
      <c r="B1563" s="34">
        <v>11</v>
      </c>
      <c r="C1563" s="34">
        <v>33</v>
      </c>
      <c r="D1563" s="34"/>
      <c r="E1563" s="34">
        <v>20130</v>
      </c>
      <c r="F1563" s="34">
        <v>20000</v>
      </c>
      <c r="G1563" s="34"/>
      <c r="H1563" s="34">
        <v>3138.25</v>
      </c>
      <c r="I1563" s="34"/>
      <c r="J1563" s="34">
        <v>16441</v>
      </c>
      <c r="K1563" s="34">
        <v>161.21</v>
      </c>
      <c r="L1563" s="34">
        <v>1089.92</v>
      </c>
      <c r="M1563" s="34">
        <v>403.03</v>
      </c>
      <c r="N1563" s="34">
        <v>2724.8</v>
      </c>
      <c r="O1563" s="34">
        <v>644.84</v>
      </c>
      <c r="P1563" s="34">
        <v>4359.67</v>
      </c>
    </row>
    <row r="1564" spans="1:16">
      <c r="A1564" s="32" t="str">
        <f t="shared" si="38"/>
        <v>1234</v>
      </c>
      <c r="B1564" s="35">
        <v>12</v>
      </c>
      <c r="C1564" s="35">
        <v>34</v>
      </c>
      <c r="D1564" s="35"/>
      <c r="E1564" s="35">
        <v>20130</v>
      </c>
      <c r="F1564" s="35">
        <v>20000</v>
      </c>
      <c r="G1564" s="35">
        <v>900</v>
      </c>
      <c r="H1564" s="35">
        <v>4132.3999999999996</v>
      </c>
      <c r="I1564" s="35"/>
      <c r="J1564" s="35">
        <v>15868</v>
      </c>
      <c r="K1564" s="35">
        <v>164.41</v>
      </c>
      <c r="L1564" s="35">
        <v>1287.03</v>
      </c>
      <c r="M1564" s="35">
        <v>411.03</v>
      </c>
      <c r="N1564" s="35">
        <v>3217.57</v>
      </c>
      <c r="O1564" s="35">
        <v>657.64</v>
      </c>
      <c r="P1564" s="35">
        <v>5148.1000000000004</v>
      </c>
    </row>
    <row r="1565" spans="1:16">
      <c r="A1565" s="32" t="str">
        <f t="shared" si="38"/>
        <v>1335</v>
      </c>
      <c r="B1565" s="34">
        <v>13</v>
      </c>
      <c r="C1565" s="34">
        <v>35</v>
      </c>
      <c r="D1565" s="34"/>
      <c r="E1565" s="34">
        <v>20130</v>
      </c>
      <c r="F1565" s="34">
        <v>20000</v>
      </c>
      <c r="G1565" s="34"/>
      <c r="H1565" s="34">
        <v>4256.37</v>
      </c>
      <c r="I1565" s="34"/>
      <c r="J1565" s="34">
        <v>16182</v>
      </c>
      <c r="K1565" s="34">
        <v>158.68</v>
      </c>
      <c r="L1565" s="34">
        <v>1484.32</v>
      </c>
      <c r="M1565" s="34">
        <v>396.7</v>
      </c>
      <c r="N1565" s="34">
        <v>3710.79</v>
      </c>
      <c r="O1565" s="34">
        <v>634.72</v>
      </c>
      <c r="P1565" s="34">
        <v>5937.27</v>
      </c>
    </row>
    <row r="1566" spans="1:16">
      <c r="A1566" s="32" t="str">
        <f t="shared" si="38"/>
        <v>1436</v>
      </c>
      <c r="B1566" s="35">
        <v>14</v>
      </c>
      <c r="C1566" s="35">
        <v>36</v>
      </c>
      <c r="D1566" s="35"/>
      <c r="E1566" s="35">
        <v>20130</v>
      </c>
      <c r="F1566" s="35">
        <v>20000</v>
      </c>
      <c r="G1566" s="35"/>
      <c r="H1566" s="35">
        <v>4384.0600000000004</v>
      </c>
      <c r="I1566" s="35"/>
      <c r="J1566" s="35">
        <v>16503</v>
      </c>
      <c r="K1566" s="35">
        <v>161.82</v>
      </c>
      <c r="L1566" s="35">
        <v>1690.67</v>
      </c>
      <c r="M1566" s="35">
        <v>404.55</v>
      </c>
      <c r="N1566" s="35">
        <v>4226.67</v>
      </c>
      <c r="O1566" s="35">
        <v>647.28</v>
      </c>
      <c r="P1566" s="35">
        <v>6762.67</v>
      </c>
    </row>
    <row r="1567" spans="1:16">
      <c r="A1567" s="32" t="str">
        <f t="shared" si="38"/>
        <v>1537</v>
      </c>
      <c r="B1567" s="34">
        <v>15</v>
      </c>
      <c r="C1567" s="34">
        <v>37</v>
      </c>
      <c r="D1567" s="34"/>
      <c r="E1567" s="34">
        <v>20130</v>
      </c>
      <c r="F1567" s="34">
        <v>20000</v>
      </c>
      <c r="G1567" s="34">
        <v>900</v>
      </c>
      <c r="H1567" s="34">
        <v>5415.58</v>
      </c>
      <c r="I1567" s="34"/>
      <c r="J1567" s="34">
        <v>15930</v>
      </c>
      <c r="K1567" s="34">
        <v>165.03</v>
      </c>
      <c r="L1567" s="34">
        <v>1906.42</v>
      </c>
      <c r="M1567" s="34">
        <v>412.58</v>
      </c>
      <c r="N1567" s="34">
        <v>4766.04</v>
      </c>
      <c r="O1567" s="34">
        <v>660.12</v>
      </c>
      <c r="P1567" s="34">
        <v>7625.67</v>
      </c>
    </row>
    <row r="1568" spans="1:16">
      <c r="A1568" s="32" t="str">
        <f t="shared" si="38"/>
        <v>1638</v>
      </c>
      <c r="B1568" s="35">
        <v>16</v>
      </c>
      <c r="C1568" s="35">
        <v>38</v>
      </c>
      <c r="D1568" s="35"/>
      <c r="E1568" s="35">
        <v>20130</v>
      </c>
      <c r="F1568" s="35">
        <v>20000</v>
      </c>
      <c r="G1568" s="35"/>
      <c r="H1568" s="35">
        <v>5578.05</v>
      </c>
      <c r="I1568" s="35"/>
      <c r="J1568" s="35">
        <v>16245</v>
      </c>
      <c r="K1568" s="35">
        <v>159.30000000000001</v>
      </c>
      <c r="L1568" s="35">
        <v>2122.91</v>
      </c>
      <c r="M1568" s="35">
        <v>398.25</v>
      </c>
      <c r="N1568" s="35">
        <v>5307.27</v>
      </c>
      <c r="O1568" s="35">
        <v>637.20000000000005</v>
      </c>
      <c r="P1568" s="35">
        <v>8491.64</v>
      </c>
    </row>
    <row r="1569" spans="1:16">
      <c r="A1569" s="32" t="str">
        <f t="shared" si="38"/>
        <v>1739</v>
      </c>
      <c r="B1569" s="34">
        <v>17</v>
      </c>
      <c r="C1569" s="34">
        <v>39</v>
      </c>
      <c r="D1569" s="34"/>
      <c r="E1569" s="34">
        <v>20130</v>
      </c>
      <c r="F1569" s="34">
        <v>20000</v>
      </c>
      <c r="G1569" s="34"/>
      <c r="H1569" s="34">
        <v>5745.39</v>
      </c>
      <c r="I1569" s="34"/>
      <c r="J1569" s="34">
        <v>16566</v>
      </c>
      <c r="K1569" s="34">
        <v>162.44999999999999</v>
      </c>
      <c r="L1569" s="34">
        <v>2349.0500000000002</v>
      </c>
      <c r="M1569" s="34">
        <v>406.13</v>
      </c>
      <c r="N1569" s="34">
        <v>5872.62</v>
      </c>
      <c r="O1569" s="34">
        <v>649.79999999999995</v>
      </c>
      <c r="P1569" s="34">
        <v>9396.19</v>
      </c>
    </row>
    <row r="1570" spans="1:16">
      <c r="A1570" s="32" t="str">
        <f t="shared" si="38"/>
        <v>1840</v>
      </c>
      <c r="B1570" s="35">
        <v>18</v>
      </c>
      <c r="C1570" s="35">
        <v>40</v>
      </c>
      <c r="D1570" s="35"/>
      <c r="E1570" s="35">
        <v>20130</v>
      </c>
      <c r="F1570" s="35">
        <v>20000</v>
      </c>
      <c r="G1570" s="35">
        <v>900</v>
      </c>
      <c r="H1570" s="35">
        <v>6817.75</v>
      </c>
      <c r="I1570" s="35"/>
      <c r="J1570" s="35">
        <v>15994</v>
      </c>
      <c r="K1570" s="35">
        <v>165.66</v>
      </c>
      <c r="L1570" s="35">
        <v>2585.1799999999998</v>
      </c>
      <c r="M1570" s="35">
        <v>414.15</v>
      </c>
      <c r="N1570" s="35">
        <v>6462.94</v>
      </c>
      <c r="O1570" s="35">
        <v>662.64</v>
      </c>
      <c r="P1570" s="35">
        <v>10340.709999999999</v>
      </c>
    </row>
    <row r="1571" spans="1:16">
      <c r="A1571" s="32" t="str">
        <f t="shared" si="38"/>
        <v>1941</v>
      </c>
      <c r="B1571" s="34">
        <v>19</v>
      </c>
      <c r="C1571" s="34">
        <v>41</v>
      </c>
      <c r="D1571" s="34"/>
      <c r="E1571" s="34">
        <v>20130</v>
      </c>
      <c r="F1571" s="34">
        <v>20000</v>
      </c>
      <c r="G1571" s="34"/>
      <c r="H1571" s="34">
        <v>7022.29</v>
      </c>
      <c r="I1571" s="34"/>
      <c r="J1571" s="34">
        <v>16309</v>
      </c>
      <c r="K1571" s="34">
        <v>159.94</v>
      </c>
      <c r="L1571" s="34">
        <v>2822.67</v>
      </c>
      <c r="M1571" s="34">
        <v>399.85</v>
      </c>
      <c r="N1571" s="34">
        <v>7056.68</v>
      </c>
      <c r="O1571" s="34">
        <v>639.76</v>
      </c>
      <c r="P1571" s="34">
        <v>11290.69</v>
      </c>
    </row>
    <row r="1572" spans="1:16">
      <c r="A1572" s="32" t="str">
        <f t="shared" si="38"/>
        <v>2042</v>
      </c>
      <c r="B1572" s="35">
        <v>20</v>
      </c>
      <c r="C1572" s="35">
        <v>42</v>
      </c>
      <c r="D1572" s="35"/>
      <c r="E1572" s="35">
        <v>20130</v>
      </c>
      <c r="F1572" s="35">
        <v>20000</v>
      </c>
      <c r="G1572" s="35"/>
      <c r="H1572" s="35">
        <v>7232.95</v>
      </c>
      <c r="I1572" s="35"/>
      <c r="J1572" s="35">
        <v>16631</v>
      </c>
      <c r="K1572" s="35">
        <v>163.09</v>
      </c>
      <c r="L1572" s="35">
        <v>3070.44</v>
      </c>
      <c r="M1572" s="35">
        <v>407.73</v>
      </c>
      <c r="N1572" s="35">
        <v>7676.11</v>
      </c>
      <c r="O1572" s="35">
        <v>652.36</v>
      </c>
      <c r="P1572" s="35">
        <v>12281.77</v>
      </c>
    </row>
    <row r="1573" spans="1:16">
      <c r="A1573" s="32" t="str">
        <f t="shared" si="38"/>
        <v>2143</v>
      </c>
      <c r="B1573" s="34">
        <v>21</v>
      </c>
      <c r="C1573" s="34">
        <v>43</v>
      </c>
      <c r="D1573" s="34"/>
      <c r="E1573" s="34">
        <v>20130</v>
      </c>
      <c r="F1573" s="34">
        <v>20000</v>
      </c>
      <c r="G1573" s="34">
        <v>900</v>
      </c>
      <c r="H1573" s="34">
        <v>8349.94</v>
      </c>
      <c r="I1573" s="34"/>
      <c r="J1573" s="34">
        <v>16059</v>
      </c>
      <c r="K1573" s="34">
        <v>166.31</v>
      </c>
      <c r="L1573" s="34">
        <v>3328.87</v>
      </c>
      <c r="M1573" s="34">
        <v>415.78</v>
      </c>
      <c r="N1573" s="34">
        <v>8322.17</v>
      </c>
      <c r="O1573" s="34">
        <v>665.24</v>
      </c>
      <c r="P1573" s="34">
        <v>13315.47</v>
      </c>
    </row>
    <row r="1574" spans="1:16">
      <c r="A1574" s="32" t="str">
        <f t="shared" si="38"/>
        <v>2244</v>
      </c>
      <c r="B1574" s="35">
        <v>22</v>
      </c>
      <c r="C1574" s="35">
        <v>44</v>
      </c>
      <c r="D1574" s="35"/>
      <c r="E1574" s="35">
        <v>20130</v>
      </c>
      <c r="F1574" s="35">
        <v>20000</v>
      </c>
      <c r="G1574" s="35"/>
      <c r="H1574" s="35">
        <v>8600.44</v>
      </c>
      <c r="I1574" s="35"/>
      <c r="J1574" s="35">
        <v>16374</v>
      </c>
      <c r="K1574" s="35">
        <v>160.59</v>
      </c>
      <c r="L1574" s="35">
        <v>3589.32</v>
      </c>
      <c r="M1574" s="35">
        <v>401.48</v>
      </c>
      <c r="N1574" s="35">
        <v>8973.31</v>
      </c>
      <c r="O1574" s="35">
        <v>642.36</v>
      </c>
      <c r="P1574" s="35">
        <v>14357.29</v>
      </c>
    </row>
    <row r="1575" spans="1:16">
      <c r="A1575" s="32" t="str">
        <f t="shared" si="38"/>
        <v>2345</v>
      </c>
      <c r="B1575" s="34">
        <v>23</v>
      </c>
      <c r="C1575" s="34">
        <v>45</v>
      </c>
      <c r="D1575" s="34"/>
      <c r="E1575" s="34">
        <v>20130</v>
      </c>
      <c r="F1575" s="34">
        <v>20000</v>
      </c>
      <c r="G1575" s="34"/>
      <c r="H1575" s="34">
        <v>8858.4500000000007</v>
      </c>
      <c r="I1575" s="34"/>
      <c r="J1575" s="34">
        <v>16695</v>
      </c>
      <c r="K1575" s="34">
        <v>163.74</v>
      </c>
      <c r="L1575" s="34">
        <v>3860.74</v>
      </c>
      <c r="M1575" s="34">
        <v>409.35</v>
      </c>
      <c r="N1575" s="34">
        <v>9651.86</v>
      </c>
      <c r="O1575" s="34">
        <v>654.96</v>
      </c>
      <c r="P1575" s="34">
        <v>15442.97</v>
      </c>
    </row>
    <row r="1576" spans="1:16">
      <c r="A1576" s="32" t="str">
        <f t="shared" si="38"/>
        <v>2446</v>
      </c>
      <c r="B1576" s="35">
        <v>24</v>
      </c>
      <c r="C1576" s="35">
        <v>46</v>
      </c>
      <c r="D1576" s="35"/>
      <c r="E1576" s="35">
        <v>20130</v>
      </c>
      <c r="F1576" s="35">
        <v>20000</v>
      </c>
      <c r="G1576" s="35">
        <v>900</v>
      </c>
      <c r="H1576" s="35">
        <v>10024.209999999999</v>
      </c>
      <c r="I1576" s="35"/>
      <c r="J1576" s="35">
        <v>16122</v>
      </c>
      <c r="K1576" s="35">
        <v>166.95</v>
      </c>
      <c r="L1576" s="35">
        <v>4143.51</v>
      </c>
      <c r="M1576" s="35">
        <v>417.38</v>
      </c>
      <c r="N1576" s="35">
        <v>10358.790000000001</v>
      </c>
      <c r="O1576" s="35">
        <v>667.8</v>
      </c>
      <c r="P1576" s="35">
        <v>16574.060000000001</v>
      </c>
    </row>
    <row r="1577" spans="1:16">
      <c r="A1577" s="32" t="str">
        <f t="shared" si="38"/>
        <v>2547</v>
      </c>
      <c r="B1577" s="34">
        <v>25</v>
      </c>
      <c r="C1577" s="34">
        <v>47</v>
      </c>
      <c r="D1577" s="34"/>
      <c r="E1577" s="34">
        <v>20130</v>
      </c>
      <c r="F1577" s="34">
        <v>20000</v>
      </c>
      <c r="G1577" s="34"/>
      <c r="H1577" s="34">
        <v>10324.93</v>
      </c>
      <c r="I1577" s="34"/>
      <c r="J1577" s="34">
        <v>16437</v>
      </c>
      <c r="K1577" s="34">
        <v>161.22</v>
      </c>
      <c r="L1577" s="34">
        <v>4429.04</v>
      </c>
      <c r="M1577" s="34">
        <v>403.05</v>
      </c>
      <c r="N1577" s="34">
        <v>11072.6</v>
      </c>
      <c r="O1577" s="34">
        <v>644.88</v>
      </c>
      <c r="P1577" s="34">
        <v>17716.16</v>
      </c>
    </row>
    <row r="1578" spans="1:16">
      <c r="A1578" s="32" t="str">
        <f t="shared" si="38"/>
        <v>2648</v>
      </c>
      <c r="B1578" s="35">
        <v>26</v>
      </c>
      <c r="C1578" s="35">
        <v>48</v>
      </c>
      <c r="D1578" s="35"/>
      <c r="E1578" s="35">
        <v>20130</v>
      </c>
      <c r="F1578" s="35">
        <v>20000</v>
      </c>
      <c r="G1578" s="35"/>
      <c r="H1578" s="35">
        <v>10634.68</v>
      </c>
      <c r="I1578" s="35"/>
      <c r="J1578" s="35">
        <v>16757</v>
      </c>
      <c r="K1578" s="35">
        <v>164.37</v>
      </c>
      <c r="L1578" s="35">
        <v>4726.28</v>
      </c>
      <c r="M1578" s="35">
        <v>410.93</v>
      </c>
      <c r="N1578" s="35">
        <v>11815.7</v>
      </c>
      <c r="O1578" s="35">
        <v>657.48</v>
      </c>
      <c r="P1578" s="35">
        <v>18905.12</v>
      </c>
    </row>
    <row r="1579" spans="1:16">
      <c r="A1579" s="32" t="str">
        <f t="shared" si="38"/>
        <v>2749</v>
      </c>
      <c r="B1579" s="34">
        <v>27</v>
      </c>
      <c r="C1579" s="34">
        <v>49</v>
      </c>
      <c r="D1579" s="34"/>
      <c r="E1579" s="34">
        <v>20130</v>
      </c>
      <c r="F1579" s="34">
        <v>20000</v>
      </c>
      <c r="G1579" s="34">
        <v>900</v>
      </c>
      <c r="H1579" s="34">
        <v>11853.72</v>
      </c>
      <c r="I1579" s="34"/>
      <c r="J1579" s="34">
        <v>16184</v>
      </c>
      <c r="K1579" s="34">
        <v>167.57</v>
      </c>
      <c r="L1579" s="34">
        <v>5035.6400000000003</v>
      </c>
      <c r="M1579" s="34">
        <v>418.93</v>
      </c>
      <c r="N1579" s="34">
        <v>12589.1</v>
      </c>
      <c r="O1579" s="34">
        <v>670.28</v>
      </c>
      <c r="P1579" s="34">
        <v>20142.560000000001</v>
      </c>
    </row>
    <row r="1580" spans="1:16">
      <c r="A1580" s="32" t="str">
        <f t="shared" si="38"/>
        <v>2850</v>
      </c>
      <c r="B1580" s="35">
        <v>28</v>
      </c>
      <c r="C1580" s="35">
        <v>50</v>
      </c>
      <c r="D1580" s="35"/>
      <c r="E1580" s="35">
        <v>20130</v>
      </c>
      <c r="F1580" s="35">
        <v>20000</v>
      </c>
      <c r="G1580" s="35"/>
      <c r="H1580" s="35">
        <v>12209.33</v>
      </c>
      <c r="I1580" s="35"/>
      <c r="J1580" s="35">
        <v>16496</v>
      </c>
      <c r="K1580" s="35">
        <v>161.84</v>
      </c>
      <c r="L1580" s="35">
        <v>5348.55</v>
      </c>
      <c r="M1580" s="35">
        <v>404.6</v>
      </c>
      <c r="N1580" s="35">
        <v>13371.37</v>
      </c>
      <c r="O1580" s="35">
        <v>647.36</v>
      </c>
      <c r="P1580" s="35">
        <v>21394.19</v>
      </c>
    </row>
    <row r="1581" spans="1:16">
      <c r="A1581" s="32" t="str">
        <f t="shared" si="38"/>
        <v>2951</v>
      </c>
      <c r="B1581" s="34">
        <v>29</v>
      </c>
      <c r="C1581" s="34">
        <v>51</v>
      </c>
      <c r="D1581" s="34"/>
      <c r="E1581" s="34">
        <v>20130</v>
      </c>
      <c r="F1581" s="34">
        <v>20000</v>
      </c>
      <c r="G1581" s="34"/>
      <c r="H1581" s="34">
        <v>12575.61</v>
      </c>
      <c r="I1581" s="34"/>
      <c r="J1581" s="34">
        <v>16815</v>
      </c>
      <c r="K1581" s="34">
        <v>164.96</v>
      </c>
      <c r="L1581" s="34">
        <v>5673.97</v>
      </c>
      <c r="M1581" s="34">
        <v>412.4</v>
      </c>
      <c r="N1581" s="34">
        <v>14184.91</v>
      </c>
      <c r="O1581" s="34">
        <v>659.84</v>
      </c>
      <c r="P1581" s="34">
        <v>22695.86</v>
      </c>
    </row>
    <row r="1582" spans="1:16">
      <c r="A1582" s="32" t="str">
        <f t="shared" si="38"/>
        <v>3052</v>
      </c>
      <c r="B1582" s="35">
        <v>30</v>
      </c>
      <c r="C1582" s="35">
        <v>52</v>
      </c>
      <c r="D1582" s="35"/>
      <c r="E1582" s="35">
        <v>20130</v>
      </c>
      <c r="F1582" s="35">
        <v>20000</v>
      </c>
      <c r="G1582" s="35">
        <v>900</v>
      </c>
      <c r="H1582" s="35">
        <v>13852.88</v>
      </c>
      <c r="I1582" s="35"/>
      <c r="J1582" s="35">
        <v>16241</v>
      </c>
      <c r="K1582" s="35">
        <v>168.15</v>
      </c>
      <c r="L1582" s="35">
        <v>6012.33</v>
      </c>
      <c r="M1582" s="35">
        <v>420.38</v>
      </c>
      <c r="N1582" s="35">
        <v>15030.84</v>
      </c>
      <c r="O1582" s="35">
        <v>672.6</v>
      </c>
      <c r="P1582" s="35">
        <v>24049.34</v>
      </c>
    </row>
    <row r="1583" spans="1:16">
      <c r="A1583" s="32" t="str">
        <f t="shared" si="38"/>
        <v>3153</v>
      </c>
      <c r="B1583" s="34">
        <v>31</v>
      </c>
      <c r="C1583" s="34">
        <v>53</v>
      </c>
      <c r="D1583" s="34"/>
      <c r="E1583" s="34">
        <v>20130</v>
      </c>
      <c r="F1583" s="34">
        <v>20000</v>
      </c>
      <c r="G1583" s="34"/>
      <c r="H1583" s="34">
        <v>14268.47</v>
      </c>
      <c r="I1583" s="34"/>
      <c r="J1583" s="34">
        <v>16551</v>
      </c>
      <c r="K1583" s="34">
        <v>162.41</v>
      </c>
      <c r="L1583" s="34">
        <v>6355.11</v>
      </c>
      <c r="M1583" s="34">
        <v>406.03</v>
      </c>
      <c r="N1583" s="34">
        <v>15887.79</v>
      </c>
      <c r="O1583" s="34">
        <v>649.64</v>
      </c>
      <c r="P1583" s="34">
        <v>25420.46</v>
      </c>
    </row>
    <row r="1584" spans="1:16">
      <c r="A1584" s="32" t="str">
        <f t="shared" si="38"/>
        <v>3254</v>
      </c>
      <c r="B1584" s="35">
        <v>32</v>
      </c>
      <c r="C1584" s="35">
        <v>54</v>
      </c>
      <c r="D1584" s="35"/>
      <c r="E1584" s="35">
        <v>20130</v>
      </c>
      <c r="F1584" s="35">
        <v>20000</v>
      </c>
      <c r="G1584" s="35"/>
      <c r="H1584" s="35">
        <v>14696.52</v>
      </c>
      <c r="I1584" s="35"/>
      <c r="J1584" s="35">
        <v>16867</v>
      </c>
      <c r="K1584" s="35">
        <v>165.51</v>
      </c>
      <c r="L1584" s="35">
        <v>6711.28</v>
      </c>
      <c r="M1584" s="35">
        <v>413.78</v>
      </c>
      <c r="N1584" s="35">
        <v>16778.189999999999</v>
      </c>
      <c r="O1584" s="35">
        <v>662.04</v>
      </c>
      <c r="P1584" s="35">
        <v>26845.11</v>
      </c>
    </row>
    <row r="1585" spans="1:16">
      <c r="A1585" s="32" t="str">
        <f t="shared" si="38"/>
        <v>3355</v>
      </c>
      <c r="B1585" s="34">
        <v>33</v>
      </c>
      <c r="C1585" s="34">
        <v>55</v>
      </c>
      <c r="D1585" s="34"/>
      <c r="E1585" s="34">
        <v>20130</v>
      </c>
      <c r="F1585" s="34">
        <v>20000</v>
      </c>
      <c r="G1585" s="34">
        <v>900</v>
      </c>
      <c r="H1585" s="34">
        <v>16037.42</v>
      </c>
      <c r="I1585" s="34"/>
      <c r="J1585" s="34">
        <v>16289</v>
      </c>
      <c r="K1585" s="34">
        <v>168.67</v>
      </c>
      <c r="L1585" s="34">
        <v>7081.29</v>
      </c>
      <c r="M1585" s="34">
        <v>421.68</v>
      </c>
      <c r="N1585" s="34">
        <v>17703.21</v>
      </c>
      <c r="O1585" s="34">
        <v>674.68</v>
      </c>
      <c r="P1585" s="34">
        <v>28325.14</v>
      </c>
    </row>
    <row r="1586" spans="1:16">
      <c r="A1586" s="32" t="str">
        <f t="shared" si="38"/>
        <v>3456</v>
      </c>
      <c r="B1586" s="35">
        <v>34</v>
      </c>
      <c r="C1586" s="35">
        <v>56</v>
      </c>
      <c r="D1586" s="35"/>
      <c r="E1586" s="35">
        <v>20130</v>
      </c>
      <c r="F1586" s="35">
        <v>20000</v>
      </c>
      <c r="G1586" s="35"/>
      <c r="H1586" s="35">
        <v>16518.54</v>
      </c>
      <c r="I1586" s="35"/>
      <c r="J1586" s="35">
        <v>16596</v>
      </c>
      <c r="K1586" s="35">
        <v>162.88999999999999</v>
      </c>
      <c r="L1586" s="35">
        <v>7456.61</v>
      </c>
      <c r="M1586" s="35">
        <v>407.23</v>
      </c>
      <c r="N1586" s="35">
        <v>18641.54</v>
      </c>
      <c r="O1586" s="35">
        <v>651.55999999999995</v>
      </c>
      <c r="P1586" s="35">
        <v>29826.46</v>
      </c>
    </row>
    <row r="1587" spans="1:16">
      <c r="A1587" s="32" t="str">
        <f t="shared" si="38"/>
        <v>3557</v>
      </c>
      <c r="B1587" s="34">
        <v>35</v>
      </c>
      <c r="C1587" s="34">
        <v>57</v>
      </c>
      <c r="D1587" s="34"/>
      <c r="E1587" s="34">
        <v>20130</v>
      </c>
      <c r="F1587" s="34">
        <v>20000</v>
      </c>
      <c r="G1587" s="34"/>
      <c r="H1587" s="34">
        <v>17014.099999999999</v>
      </c>
      <c r="I1587" s="34"/>
      <c r="J1587" s="34">
        <v>16908</v>
      </c>
      <c r="K1587" s="34">
        <v>165.96</v>
      </c>
      <c r="L1587" s="34">
        <v>7846.27</v>
      </c>
      <c r="M1587" s="34">
        <v>414.9</v>
      </c>
      <c r="N1587" s="34">
        <v>19615.68</v>
      </c>
      <c r="O1587" s="34">
        <v>663.84</v>
      </c>
      <c r="P1587" s="34">
        <v>31385.09</v>
      </c>
    </row>
    <row r="1588" spans="1:16">
      <c r="A1588" s="32" t="str">
        <f t="shared" si="38"/>
        <v>3658</v>
      </c>
      <c r="B1588" s="35">
        <v>36</v>
      </c>
      <c r="C1588" s="35">
        <v>58</v>
      </c>
      <c r="D1588" s="35"/>
      <c r="E1588" s="35">
        <v>20130</v>
      </c>
      <c r="F1588" s="35">
        <v>20000</v>
      </c>
      <c r="G1588" s="35">
        <v>900</v>
      </c>
      <c r="H1588" s="35">
        <v>18424.52</v>
      </c>
      <c r="I1588" s="35"/>
      <c r="J1588" s="35">
        <v>16326</v>
      </c>
      <c r="K1588" s="35">
        <v>169.08</v>
      </c>
      <c r="L1588" s="35">
        <v>8250.74</v>
      </c>
      <c r="M1588" s="35">
        <v>422.7</v>
      </c>
      <c r="N1588" s="35">
        <v>20626.849999999999</v>
      </c>
      <c r="O1588" s="35">
        <v>676.32</v>
      </c>
      <c r="P1588" s="35">
        <v>33002.959999999999</v>
      </c>
    </row>
    <row r="1589" spans="1:16">
      <c r="A1589" s="32" t="str">
        <f t="shared" si="38"/>
        <v>3759</v>
      </c>
      <c r="B1589" s="34">
        <v>37</v>
      </c>
      <c r="C1589" s="34">
        <v>59</v>
      </c>
      <c r="D1589" s="34"/>
      <c r="E1589" s="34">
        <v>20130</v>
      </c>
      <c r="F1589" s="34">
        <v>20000</v>
      </c>
      <c r="G1589" s="34"/>
      <c r="H1589" s="34">
        <v>18977.259999999998</v>
      </c>
      <c r="I1589" s="34"/>
      <c r="J1589" s="34">
        <v>16626</v>
      </c>
      <c r="K1589" s="34">
        <v>163.26</v>
      </c>
      <c r="L1589" s="34">
        <v>8661.52</v>
      </c>
      <c r="M1589" s="34">
        <v>408.15</v>
      </c>
      <c r="N1589" s="34">
        <v>21653.81</v>
      </c>
      <c r="O1589" s="34">
        <v>653.04</v>
      </c>
      <c r="P1589" s="34">
        <v>34646.089999999997</v>
      </c>
    </row>
    <row r="1590" spans="1:16">
      <c r="A1590" s="32" t="str">
        <f t="shared" si="38"/>
        <v>3860</v>
      </c>
      <c r="B1590" s="35">
        <v>38</v>
      </c>
      <c r="C1590" s="35">
        <v>60</v>
      </c>
      <c r="D1590" s="35"/>
      <c r="E1590" s="35">
        <v>20130</v>
      </c>
      <c r="F1590" s="35">
        <v>20000</v>
      </c>
      <c r="G1590" s="35"/>
      <c r="H1590" s="35">
        <v>19546.57</v>
      </c>
      <c r="I1590" s="35"/>
      <c r="J1590" s="35">
        <v>16932</v>
      </c>
      <c r="K1590" s="35">
        <v>166.26</v>
      </c>
      <c r="L1590" s="35">
        <v>9087.6299999999992</v>
      </c>
      <c r="M1590" s="35">
        <v>415.65</v>
      </c>
      <c r="N1590" s="35">
        <v>22719.07</v>
      </c>
      <c r="O1590" s="35">
        <v>665.04</v>
      </c>
      <c r="P1590" s="35">
        <v>36350.519999999997</v>
      </c>
    </row>
    <row r="1591" spans="1:16">
      <c r="A1591" s="32" t="str">
        <f t="shared" si="38"/>
        <v>3961</v>
      </c>
      <c r="B1591" s="34">
        <v>39</v>
      </c>
      <c r="C1591" s="34">
        <v>61</v>
      </c>
      <c r="D1591" s="34"/>
      <c r="E1591" s="34">
        <v>20130</v>
      </c>
      <c r="F1591" s="34">
        <v>20000</v>
      </c>
      <c r="G1591" s="34">
        <v>900</v>
      </c>
      <c r="H1591" s="34">
        <v>21032.97</v>
      </c>
      <c r="I1591" s="34"/>
      <c r="J1591" s="34">
        <v>16344</v>
      </c>
      <c r="K1591" s="34">
        <v>169.32</v>
      </c>
      <c r="L1591" s="34">
        <v>9529.58</v>
      </c>
      <c r="M1591" s="34">
        <v>423.3</v>
      </c>
      <c r="N1591" s="34">
        <v>23823.94</v>
      </c>
      <c r="O1591" s="34">
        <v>677.28</v>
      </c>
      <c r="P1591" s="34">
        <v>38118.31</v>
      </c>
    </row>
    <row r="1592" spans="1:16">
      <c r="A1592" s="32" t="str">
        <f t="shared" si="38"/>
        <v>4062</v>
      </c>
      <c r="B1592" s="35">
        <v>40</v>
      </c>
      <c r="C1592" s="35">
        <v>62</v>
      </c>
      <c r="D1592" s="35"/>
      <c r="E1592" s="35">
        <v>20130</v>
      </c>
      <c r="F1592" s="35">
        <v>20000</v>
      </c>
      <c r="G1592" s="35"/>
      <c r="H1592" s="35">
        <v>21663.96</v>
      </c>
      <c r="I1592" s="35"/>
      <c r="J1592" s="35">
        <v>16635</v>
      </c>
      <c r="K1592" s="35">
        <v>163.44</v>
      </c>
      <c r="L1592" s="35">
        <v>9978.91</v>
      </c>
      <c r="M1592" s="35">
        <v>408.6</v>
      </c>
      <c r="N1592" s="35">
        <v>24947.26</v>
      </c>
      <c r="O1592" s="35">
        <v>653.76</v>
      </c>
      <c r="P1592" s="35">
        <v>39915.620000000003</v>
      </c>
    </row>
    <row r="1593" spans="1:16">
      <c r="A1593" s="32" t="str">
        <f t="shared" si="38"/>
        <v>4163</v>
      </c>
      <c r="B1593" s="34">
        <v>41</v>
      </c>
      <c r="C1593" s="34">
        <v>63</v>
      </c>
      <c r="D1593" s="34"/>
      <c r="E1593" s="34">
        <v>20130</v>
      </c>
      <c r="F1593" s="34">
        <v>20000</v>
      </c>
      <c r="G1593" s="34"/>
      <c r="H1593" s="34">
        <v>22313.88</v>
      </c>
      <c r="I1593" s="34"/>
      <c r="J1593" s="34">
        <v>16932</v>
      </c>
      <c r="K1593" s="34">
        <v>166.35</v>
      </c>
      <c r="L1593" s="34">
        <v>10444.620000000001</v>
      </c>
      <c r="M1593" s="34">
        <v>415.88</v>
      </c>
      <c r="N1593" s="34">
        <v>26111.56</v>
      </c>
      <c r="O1593" s="34">
        <v>665.4</v>
      </c>
      <c r="P1593" s="34">
        <v>41778.49</v>
      </c>
    </row>
    <row r="1594" spans="1:16">
      <c r="A1594" s="32" t="str">
        <f t="shared" si="38"/>
        <v>4264</v>
      </c>
      <c r="B1594" s="35">
        <v>42</v>
      </c>
      <c r="C1594" s="35">
        <v>64</v>
      </c>
      <c r="D1594" s="35"/>
      <c r="E1594" s="35">
        <v>20130</v>
      </c>
      <c r="F1594" s="35">
        <v>20000</v>
      </c>
      <c r="G1594" s="35">
        <v>900</v>
      </c>
      <c r="H1594" s="35">
        <v>23883.3</v>
      </c>
      <c r="I1594" s="35"/>
      <c r="J1594" s="35">
        <v>16335</v>
      </c>
      <c r="K1594" s="35">
        <v>169.32</v>
      </c>
      <c r="L1594" s="35">
        <v>10927.28</v>
      </c>
      <c r="M1594" s="35">
        <v>423.3</v>
      </c>
      <c r="N1594" s="35">
        <v>27318.2</v>
      </c>
      <c r="O1594" s="35">
        <v>677.28</v>
      </c>
      <c r="P1594" s="35">
        <v>43709.120000000003</v>
      </c>
    </row>
    <row r="1595" spans="1:16">
      <c r="A1595" s="32" t="str">
        <f t="shared" si="38"/>
        <v>4365</v>
      </c>
      <c r="B1595" s="34">
        <v>43</v>
      </c>
      <c r="C1595" s="34">
        <v>65</v>
      </c>
      <c r="D1595" s="34"/>
      <c r="E1595" s="34">
        <v>20130</v>
      </c>
      <c r="F1595" s="34">
        <v>20000</v>
      </c>
      <c r="G1595" s="34"/>
      <c r="H1595" s="34">
        <v>24599.79</v>
      </c>
      <c r="I1595" s="34"/>
      <c r="J1595" s="34">
        <v>16613</v>
      </c>
      <c r="K1595" s="34">
        <v>163.35</v>
      </c>
      <c r="L1595" s="34">
        <v>11418.45</v>
      </c>
      <c r="M1595" s="34">
        <v>408.38</v>
      </c>
      <c r="N1595" s="34">
        <v>28546.12</v>
      </c>
      <c r="O1595" s="34">
        <v>653.4</v>
      </c>
      <c r="P1595" s="34">
        <v>45673.8</v>
      </c>
    </row>
    <row r="1596" spans="1:16">
      <c r="A1596" s="32" t="str">
        <f t="shared" si="38"/>
        <v>4466</v>
      </c>
      <c r="B1596" s="35">
        <v>44</v>
      </c>
      <c r="C1596" s="35">
        <v>66</v>
      </c>
      <c r="D1596" s="35"/>
      <c r="E1596" s="35">
        <v>20130</v>
      </c>
      <c r="F1596" s="35">
        <v>20000</v>
      </c>
      <c r="G1596" s="35"/>
      <c r="H1596" s="35">
        <v>25337.79</v>
      </c>
      <c r="I1596" s="35"/>
      <c r="J1596" s="35">
        <v>16896</v>
      </c>
      <c r="K1596" s="35">
        <v>166.13</v>
      </c>
      <c r="L1596" s="35">
        <v>11927.13</v>
      </c>
      <c r="M1596" s="35">
        <v>415.33</v>
      </c>
      <c r="N1596" s="35">
        <v>29817.83</v>
      </c>
      <c r="O1596" s="35">
        <v>664.52</v>
      </c>
      <c r="P1596" s="35">
        <v>47708.53</v>
      </c>
    </row>
    <row r="1597" spans="1:16">
      <c r="A1597" s="32" t="str">
        <f t="shared" si="38"/>
        <v>4567</v>
      </c>
      <c r="B1597" s="34">
        <v>45</v>
      </c>
      <c r="C1597" s="34">
        <v>67</v>
      </c>
      <c r="D1597" s="34"/>
      <c r="E1597" s="34">
        <v>20130</v>
      </c>
      <c r="F1597" s="34">
        <v>20000</v>
      </c>
      <c r="G1597" s="34">
        <v>900</v>
      </c>
      <c r="H1597" s="34">
        <v>26997.919999999998</v>
      </c>
      <c r="I1597" s="34"/>
      <c r="J1597" s="34">
        <v>16284</v>
      </c>
      <c r="K1597" s="34">
        <v>168.96</v>
      </c>
      <c r="L1597" s="34">
        <v>12453.91</v>
      </c>
      <c r="M1597" s="34">
        <v>422.4</v>
      </c>
      <c r="N1597" s="34">
        <v>31134.77</v>
      </c>
      <c r="O1597" s="34">
        <v>675.84</v>
      </c>
      <c r="P1597" s="34">
        <v>49815.63</v>
      </c>
    </row>
    <row r="1598" spans="1:16">
      <c r="A1598" s="32" t="str">
        <f t="shared" si="38"/>
        <v>4668</v>
      </c>
      <c r="B1598" s="35">
        <v>46</v>
      </c>
      <c r="C1598" s="35">
        <v>68</v>
      </c>
      <c r="D1598" s="35"/>
      <c r="E1598" s="35">
        <v>20130</v>
      </c>
      <c r="F1598" s="35">
        <v>20000</v>
      </c>
      <c r="G1598" s="35"/>
      <c r="H1598" s="35">
        <v>27807.86</v>
      </c>
      <c r="I1598" s="35"/>
      <c r="J1598" s="35">
        <v>16543</v>
      </c>
      <c r="K1598" s="35">
        <v>162.84</v>
      </c>
      <c r="L1598" s="35">
        <v>12990.36</v>
      </c>
      <c r="M1598" s="35">
        <v>407.1</v>
      </c>
      <c r="N1598" s="35">
        <v>32475.91</v>
      </c>
      <c r="O1598" s="35">
        <v>651.36</v>
      </c>
      <c r="P1598" s="35">
        <v>51961.46</v>
      </c>
    </row>
    <row r="1599" spans="1:16">
      <c r="A1599" s="32" t="str">
        <f t="shared" si="38"/>
        <v>4769</v>
      </c>
      <c r="B1599" s="34">
        <v>47</v>
      </c>
      <c r="C1599" s="34">
        <v>69</v>
      </c>
      <c r="D1599" s="34"/>
      <c r="E1599" s="34">
        <v>20130</v>
      </c>
      <c r="F1599" s="34">
        <v>20000</v>
      </c>
      <c r="G1599" s="34"/>
      <c r="H1599" s="34">
        <v>28642.09</v>
      </c>
      <c r="I1599" s="34"/>
      <c r="J1599" s="34">
        <v>16805</v>
      </c>
      <c r="K1599" s="34">
        <v>165.43</v>
      </c>
      <c r="L1599" s="34">
        <v>13545.51</v>
      </c>
      <c r="M1599" s="34">
        <v>413.58</v>
      </c>
      <c r="N1599" s="34">
        <v>33863.760000000002</v>
      </c>
      <c r="O1599" s="34">
        <v>661.72</v>
      </c>
      <c r="P1599" s="34">
        <v>54182.02</v>
      </c>
    </row>
    <row r="1600" spans="1:16">
      <c r="A1600" s="32" t="str">
        <f t="shared" si="38"/>
        <v>4870</v>
      </c>
      <c r="B1600" s="35">
        <v>48</v>
      </c>
      <c r="C1600" s="35">
        <v>70</v>
      </c>
      <c r="D1600" s="35"/>
      <c r="E1600" s="35">
        <v>20130</v>
      </c>
      <c r="F1600" s="35">
        <v>20000</v>
      </c>
      <c r="G1600" s="35">
        <v>900</v>
      </c>
      <c r="H1600" s="35">
        <v>30401.360000000001</v>
      </c>
      <c r="I1600" s="35"/>
      <c r="J1600" s="35">
        <v>16172</v>
      </c>
      <c r="K1600" s="35">
        <v>168.05</v>
      </c>
      <c r="L1600" s="35">
        <v>14119.92</v>
      </c>
      <c r="M1600" s="35">
        <v>420.13</v>
      </c>
      <c r="N1600" s="35">
        <v>35299.800000000003</v>
      </c>
      <c r="O1600" s="35">
        <v>672.2</v>
      </c>
      <c r="P1600" s="35">
        <v>56479.68</v>
      </c>
    </row>
    <row r="1601" spans="1:16">
      <c r="A1601" s="32" t="str">
        <f t="shared" si="38"/>
        <v>4971</v>
      </c>
      <c r="B1601" s="34">
        <v>49</v>
      </c>
      <c r="C1601" s="34">
        <v>71</v>
      </c>
      <c r="D1601" s="34"/>
      <c r="E1601" s="34">
        <v>20130</v>
      </c>
      <c r="F1601" s="34">
        <v>20000</v>
      </c>
      <c r="G1601" s="34"/>
      <c r="H1601" s="34">
        <v>31313.4</v>
      </c>
      <c r="I1601" s="34"/>
      <c r="J1601" s="34">
        <v>16402</v>
      </c>
      <c r="K1601" s="34">
        <v>161.72</v>
      </c>
      <c r="L1601" s="34">
        <v>14705.24</v>
      </c>
      <c r="M1601" s="34">
        <v>404.3</v>
      </c>
      <c r="N1601" s="34">
        <v>36763.089999999997</v>
      </c>
      <c r="O1601" s="34">
        <v>646.88</v>
      </c>
      <c r="P1601" s="34">
        <v>58820.95</v>
      </c>
    </row>
    <row r="1602" spans="1:16">
      <c r="A1602" s="32" t="str">
        <f t="shared" si="38"/>
        <v>5072</v>
      </c>
      <c r="B1602" s="35">
        <v>50</v>
      </c>
      <c r="C1602" s="35">
        <v>72</v>
      </c>
      <c r="D1602" s="35"/>
      <c r="E1602" s="35">
        <v>20130</v>
      </c>
      <c r="F1602" s="35">
        <v>20000</v>
      </c>
      <c r="G1602" s="35"/>
      <c r="H1602" s="35">
        <v>32252.799999999999</v>
      </c>
      <c r="I1602" s="35"/>
      <c r="J1602" s="35">
        <v>16633</v>
      </c>
      <c r="K1602" s="35">
        <v>164.02</v>
      </c>
      <c r="L1602" s="35">
        <v>15310.41</v>
      </c>
      <c r="M1602" s="35">
        <v>410.05</v>
      </c>
      <c r="N1602" s="35">
        <v>38276.04</v>
      </c>
      <c r="O1602" s="35">
        <v>656.08</v>
      </c>
      <c r="P1602" s="35">
        <v>61241.66</v>
      </c>
    </row>
    <row r="1603" spans="1:16">
      <c r="A1603" s="32" t="str">
        <f t="shared" si="38"/>
        <v>5173</v>
      </c>
      <c r="B1603" s="34">
        <v>51</v>
      </c>
      <c r="C1603" s="34">
        <v>73</v>
      </c>
      <c r="D1603" s="34"/>
      <c r="E1603" s="34">
        <v>20130</v>
      </c>
      <c r="F1603" s="34">
        <v>20000</v>
      </c>
      <c r="G1603" s="34">
        <v>900</v>
      </c>
      <c r="H1603" s="34">
        <v>34120.379999999997</v>
      </c>
      <c r="I1603" s="34"/>
      <c r="J1603" s="34">
        <v>15965</v>
      </c>
      <c r="K1603" s="34">
        <v>166.33</v>
      </c>
      <c r="L1603" s="34">
        <v>15936.06</v>
      </c>
      <c r="M1603" s="34">
        <v>415.83</v>
      </c>
      <c r="N1603" s="34">
        <v>39840.14</v>
      </c>
      <c r="O1603" s="34">
        <v>665.32</v>
      </c>
      <c r="P1603" s="34">
        <v>63744.23</v>
      </c>
    </row>
    <row r="1604" spans="1:16">
      <c r="A1604" s="32" t="str">
        <f t="shared" si="38"/>
        <v>5274</v>
      </c>
      <c r="B1604" s="35">
        <v>52</v>
      </c>
      <c r="C1604" s="35">
        <v>74</v>
      </c>
      <c r="D1604" s="35"/>
      <c r="E1604" s="35">
        <v>20130</v>
      </c>
      <c r="F1604" s="35">
        <v>20000</v>
      </c>
      <c r="G1604" s="35"/>
      <c r="H1604" s="35">
        <v>35144</v>
      </c>
      <c r="I1604" s="35"/>
      <c r="J1604" s="35">
        <v>16151</v>
      </c>
      <c r="K1604" s="35">
        <v>159.65</v>
      </c>
      <c r="L1604" s="35">
        <v>16573.79</v>
      </c>
      <c r="M1604" s="35">
        <v>399.13</v>
      </c>
      <c r="N1604" s="35">
        <v>41434.47</v>
      </c>
      <c r="O1604" s="35">
        <v>638.6</v>
      </c>
      <c r="P1604" s="35">
        <v>66295.16</v>
      </c>
    </row>
    <row r="1605" spans="1:16">
      <c r="A1605" s="32" t="str">
        <f t="shared" si="38"/>
        <v>5375</v>
      </c>
      <c r="B1605" s="34">
        <v>53</v>
      </c>
      <c r="C1605" s="34">
        <v>75</v>
      </c>
      <c r="D1605" s="34"/>
      <c r="E1605" s="34">
        <v>20130</v>
      </c>
      <c r="F1605" s="34">
        <v>20000</v>
      </c>
      <c r="G1605" s="34"/>
      <c r="H1605" s="34">
        <v>36198.32</v>
      </c>
      <c r="I1605" s="34"/>
      <c r="J1605" s="34">
        <v>16332</v>
      </c>
      <c r="K1605" s="34">
        <v>161.51</v>
      </c>
      <c r="L1605" s="34">
        <v>17232.509999999998</v>
      </c>
      <c r="M1605" s="34">
        <v>403.78</v>
      </c>
      <c r="N1605" s="34">
        <v>43081.279999999999</v>
      </c>
      <c r="O1605" s="34">
        <v>646.04</v>
      </c>
      <c r="P1605" s="34">
        <v>68930.05</v>
      </c>
    </row>
    <row r="1606" spans="1:16">
      <c r="A1606" s="32" t="str">
        <f t="shared" si="38"/>
        <v>5476</v>
      </c>
      <c r="B1606" s="35">
        <v>54</v>
      </c>
      <c r="C1606" s="35">
        <v>76</v>
      </c>
      <c r="D1606" s="35"/>
      <c r="E1606" s="35">
        <v>20130</v>
      </c>
      <c r="F1606" s="35">
        <v>20000</v>
      </c>
      <c r="G1606" s="35">
        <v>900</v>
      </c>
      <c r="H1606" s="35">
        <v>38184.269999999997</v>
      </c>
      <c r="I1606" s="35"/>
      <c r="J1606" s="35">
        <v>15610</v>
      </c>
      <c r="K1606" s="35">
        <v>163.32</v>
      </c>
      <c r="L1606" s="35">
        <v>17912.810000000001</v>
      </c>
      <c r="M1606" s="35">
        <v>408.3</v>
      </c>
      <c r="N1606" s="35">
        <v>44782.02</v>
      </c>
      <c r="O1606" s="35">
        <v>653.28</v>
      </c>
      <c r="P1606" s="35">
        <v>71651.23</v>
      </c>
    </row>
    <row r="1607" spans="1:16">
      <c r="A1607" s="32" t="str">
        <f t="shared" si="38"/>
        <v>5577</v>
      </c>
      <c r="B1607" s="34">
        <v>55</v>
      </c>
      <c r="C1607" s="34">
        <v>77</v>
      </c>
      <c r="D1607" s="34"/>
      <c r="E1607" s="34">
        <v>20130</v>
      </c>
      <c r="F1607" s="34">
        <v>20000</v>
      </c>
      <c r="G1607" s="34"/>
      <c r="H1607" s="34">
        <v>39329.79</v>
      </c>
      <c r="I1607" s="34"/>
      <c r="J1607" s="34">
        <v>15724</v>
      </c>
      <c r="K1607" s="34">
        <v>156.1</v>
      </c>
      <c r="L1607" s="34">
        <v>18606.29</v>
      </c>
      <c r="M1607" s="34">
        <v>390.25</v>
      </c>
      <c r="N1607" s="34">
        <v>46515.73</v>
      </c>
      <c r="O1607" s="34">
        <v>624.4</v>
      </c>
      <c r="P1607" s="34">
        <v>74425.17</v>
      </c>
    </row>
    <row r="1608" spans="1:16">
      <c r="A1608" s="32" t="str">
        <f t="shared" si="38"/>
        <v>5678</v>
      </c>
      <c r="B1608" s="35">
        <v>56</v>
      </c>
      <c r="C1608" s="35">
        <v>78</v>
      </c>
      <c r="D1608" s="35"/>
      <c r="E1608" s="35">
        <v>20130</v>
      </c>
      <c r="F1608" s="35">
        <v>20000</v>
      </c>
      <c r="G1608" s="35"/>
      <c r="H1608" s="35">
        <v>40509.69</v>
      </c>
      <c r="I1608" s="35"/>
      <c r="J1608" s="35">
        <v>15824</v>
      </c>
      <c r="K1608" s="35">
        <v>157.24</v>
      </c>
      <c r="L1608" s="35">
        <v>19321.72</v>
      </c>
      <c r="M1608" s="35">
        <v>393.1</v>
      </c>
      <c r="N1608" s="35">
        <v>48304.3</v>
      </c>
      <c r="O1608" s="35">
        <v>628.96</v>
      </c>
      <c r="P1608" s="35">
        <v>77286.880000000005</v>
      </c>
    </row>
    <row r="1609" spans="1:16">
      <c r="A1609" s="32" t="str">
        <f t="shared" si="38"/>
        <v>5779</v>
      </c>
      <c r="B1609" s="34">
        <v>57</v>
      </c>
      <c r="C1609" s="34">
        <v>79</v>
      </c>
      <c r="D1609" s="34"/>
      <c r="E1609" s="34">
        <v>20130</v>
      </c>
      <c r="F1609" s="34">
        <v>20000</v>
      </c>
      <c r="G1609" s="34">
        <v>900</v>
      </c>
      <c r="H1609" s="34">
        <v>42624.98</v>
      </c>
      <c r="I1609" s="34"/>
      <c r="J1609" s="34">
        <v>15009</v>
      </c>
      <c r="K1609" s="34">
        <v>158.24</v>
      </c>
      <c r="L1609" s="34">
        <v>20059.61</v>
      </c>
      <c r="M1609" s="34">
        <v>395.6</v>
      </c>
      <c r="N1609" s="34">
        <v>50149.03</v>
      </c>
      <c r="O1609" s="34">
        <v>632.96</v>
      </c>
      <c r="P1609" s="34">
        <v>80238.45</v>
      </c>
    </row>
    <row r="1610" spans="1:16">
      <c r="A1610" s="32" t="str">
        <f t="shared" si="38"/>
        <v>5880</v>
      </c>
      <c r="B1610" s="35">
        <v>58</v>
      </c>
      <c r="C1610" s="35">
        <v>80</v>
      </c>
      <c r="D1610" s="35"/>
      <c r="E1610" s="35">
        <v>20130</v>
      </c>
      <c r="F1610" s="35">
        <v>20000</v>
      </c>
      <c r="G1610" s="35"/>
      <c r="H1610" s="35">
        <v>43903.73</v>
      </c>
      <c r="I1610" s="35">
        <v>15000</v>
      </c>
      <c r="J1610" s="35">
        <v>15000</v>
      </c>
      <c r="K1610" s="35">
        <v>150.09</v>
      </c>
      <c r="L1610" s="35">
        <v>20811.490000000002</v>
      </c>
      <c r="M1610" s="35">
        <v>375.23</v>
      </c>
      <c r="N1610" s="35">
        <v>52028.73</v>
      </c>
      <c r="O1610" s="35">
        <v>600.36</v>
      </c>
      <c r="P1610" s="35">
        <v>83245.97</v>
      </c>
    </row>
    <row r="1611" spans="1:16" ht="54">
      <c r="B1611" s="33" t="s">
        <v>27</v>
      </c>
      <c r="C1611" s="33" t="s">
        <v>13</v>
      </c>
      <c r="D1611" s="33" t="s">
        <v>14</v>
      </c>
      <c r="E1611" s="33" t="s">
        <v>15</v>
      </c>
      <c r="F1611" s="33" t="s">
        <v>16</v>
      </c>
      <c r="G1611" s="33" t="s">
        <v>17</v>
      </c>
      <c r="H1611" s="33" t="s">
        <v>18</v>
      </c>
      <c r="I1611" s="33" t="s">
        <v>19</v>
      </c>
      <c r="J1611" s="33" t="s">
        <v>20</v>
      </c>
      <c r="K1611" s="33" t="s">
        <v>21</v>
      </c>
      <c r="L1611" s="33" t="s">
        <v>22</v>
      </c>
      <c r="M1611" s="33" t="s">
        <v>23</v>
      </c>
      <c r="N1611" s="33" t="s">
        <v>24</v>
      </c>
      <c r="O1611" s="33" t="s">
        <v>25</v>
      </c>
      <c r="P1611" s="33" t="s">
        <v>26</v>
      </c>
    </row>
    <row r="1612" spans="1:16">
      <c r="A1612" s="32" t="str">
        <f t="shared" ref="A1612:A1668" si="39">B1612&amp;C1612</f>
        <v>124</v>
      </c>
      <c r="B1612" s="34">
        <v>1</v>
      </c>
      <c r="C1612" s="34">
        <v>24</v>
      </c>
      <c r="D1612" s="34">
        <v>2021</v>
      </c>
      <c r="E1612" s="34">
        <v>2021</v>
      </c>
      <c r="F1612" s="34">
        <v>20000</v>
      </c>
      <c r="G1612" s="34"/>
      <c r="H1612" s="34"/>
      <c r="I1612" s="34"/>
      <c r="J1612" s="34">
        <v>909.45</v>
      </c>
      <c r="K1612" s="34">
        <v>11.12</v>
      </c>
      <c r="L1612" s="34">
        <v>11.12</v>
      </c>
      <c r="M1612" s="34">
        <v>27.79</v>
      </c>
      <c r="N1612" s="34">
        <v>27.79</v>
      </c>
      <c r="O1612" s="34">
        <v>44.46</v>
      </c>
      <c r="P1612" s="34">
        <v>44.46</v>
      </c>
    </row>
    <row r="1613" spans="1:16">
      <c r="A1613" s="32" t="str">
        <f t="shared" si="39"/>
        <v>225</v>
      </c>
      <c r="B1613" s="35">
        <v>2</v>
      </c>
      <c r="C1613" s="35">
        <v>25</v>
      </c>
      <c r="D1613" s="35">
        <v>2021</v>
      </c>
      <c r="E1613" s="35">
        <v>4042</v>
      </c>
      <c r="F1613" s="35">
        <v>20000</v>
      </c>
      <c r="G1613" s="35"/>
      <c r="H1613" s="35"/>
      <c r="I1613" s="35"/>
      <c r="J1613" s="35">
        <v>2469</v>
      </c>
      <c r="K1613" s="35">
        <v>26.4</v>
      </c>
      <c r="L1613" s="35">
        <v>37.85</v>
      </c>
      <c r="M1613" s="35">
        <v>65.989999999999995</v>
      </c>
      <c r="N1613" s="35">
        <v>94.62</v>
      </c>
      <c r="O1613" s="35">
        <v>105.59</v>
      </c>
      <c r="P1613" s="35">
        <v>151.38999999999999</v>
      </c>
    </row>
    <row r="1614" spans="1:16">
      <c r="A1614" s="32" t="str">
        <f t="shared" si="39"/>
        <v>326</v>
      </c>
      <c r="B1614" s="34">
        <v>3</v>
      </c>
      <c r="C1614" s="34">
        <v>26</v>
      </c>
      <c r="D1614" s="34">
        <v>2021</v>
      </c>
      <c r="E1614" s="34">
        <v>6063</v>
      </c>
      <c r="F1614" s="34">
        <v>20000</v>
      </c>
      <c r="G1614" s="34">
        <v>900</v>
      </c>
      <c r="H1614" s="34">
        <v>900</v>
      </c>
      <c r="I1614" s="34"/>
      <c r="J1614" s="34">
        <v>3138</v>
      </c>
      <c r="K1614" s="34">
        <v>41.99</v>
      </c>
      <c r="L1614" s="34">
        <v>80.97</v>
      </c>
      <c r="M1614" s="34">
        <v>104.97</v>
      </c>
      <c r="N1614" s="34">
        <v>202.42</v>
      </c>
      <c r="O1614" s="34">
        <v>167.95</v>
      </c>
      <c r="P1614" s="34">
        <v>323.88</v>
      </c>
    </row>
    <row r="1615" spans="1:16">
      <c r="A1615" s="32" t="str">
        <f t="shared" si="39"/>
        <v>427</v>
      </c>
      <c r="B1615" s="35">
        <v>4</v>
      </c>
      <c r="C1615" s="35">
        <v>27</v>
      </c>
      <c r="D1615" s="35">
        <v>2021</v>
      </c>
      <c r="E1615" s="35">
        <v>8084</v>
      </c>
      <c r="F1615" s="35">
        <v>20000</v>
      </c>
      <c r="G1615" s="35"/>
      <c r="H1615" s="35">
        <v>927</v>
      </c>
      <c r="I1615" s="35"/>
      <c r="J1615" s="35">
        <v>5030</v>
      </c>
      <c r="K1615" s="35">
        <v>52.55</v>
      </c>
      <c r="L1615" s="35">
        <v>135.94</v>
      </c>
      <c r="M1615" s="35">
        <v>131.36000000000001</v>
      </c>
      <c r="N1615" s="35">
        <v>339.86</v>
      </c>
      <c r="O1615" s="35">
        <v>210.18</v>
      </c>
      <c r="P1615" s="35">
        <v>543.77</v>
      </c>
    </row>
    <row r="1616" spans="1:16">
      <c r="A1616" s="32" t="str">
        <f t="shared" si="39"/>
        <v>528</v>
      </c>
      <c r="B1616" s="34">
        <v>5</v>
      </c>
      <c r="C1616" s="34">
        <v>28</v>
      </c>
      <c r="D1616" s="34">
        <v>2021</v>
      </c>
      <c r="E1616" s="34">
        <v>10105</v>
      </c>
      <c r="F1616" s="34">
        <v>20000</v>
      </c>
      <c r="G1616" s="34"/>
      <c r="H1616" s="34">
        <v>954.81</v>
      </c>
      <c r="I1616" s="34"/>
      <c r="J1616" s="34">
        <v>7001</v>
      </c>
      <c r="K1616" s="34">
        <v>72.319999999999993</v>
      </c>
      <c r="L1616" s="34">
        <v>212.34</v>
      </c>
      <c r="M1616" s="34">
        <v>180.79</v>
      </c>
      <c r="N1616" s="34">
        <v>530.84</v>
      </c>
      <c r="O1616" s="34">
        <v>289.26</v>
      </c>
      <c r="P1616" s="34">
        <v>849.35</v>
      </c>
    </row>
    <row r="1617" spans="1:16">
      <c r="A1617" s="32" t="str">
        <f t="shared" si="39"/>
        <v>629</v>
      </c>
      <c r="B1617" s="35">
        <v>6</v>
      </c>
      <c r="C1617" s="35">
        <v>29</v>
      </c>
      <c r="D1617" s="35">
        <v>2021</v>
      </c>
      <c r="E1617" s="35">
        <v>12126</v>
      </c>
      <c r="F1617" s="35">
        <v>20000</v>
      </c>
      <c r="G1617" s="35">
        <v>900</v>
      </c>
      <c r="H1617" s="35">
        <v>1883.45</v>
      </c>
      <c r="I1617" s="35"/>
      <c r="J1617" s="35">
        <v>8187</v>
      </c>
      <c r="K1617" s="35">
        <v>92.49</v>
      </c>
      <c r="L1617" s="35">
        <v>311.19</v>
      </c>
      <c r="M1617" s="35">
        <v>231.21</v>
      </c>
      <c r="N1617" s="35">
        <v>777.98</v>
      </c>
      <c r="O1617" s="35">
        <v>369.94</v>
      </c>
      <c r="P1617" s="35">
        <v>1244.77</v>
      </c>
    </row>
    <row r="1618" spans="1:16">
      <c r="A1618" s="32" t="str">
        <f t="shared" si="39"/>
        <v>730</v>
      </c>
      <c r="B1618" s="34">
        <v>7</v>
      </c>
      <c r="C1618" s="34">
        <v>30</v>
      </c>
      <c r="D1618" s="34">
        <v>2021</v>
      </c>
      <c r="E1618" s="34">
        <v>14147</v>
      </c>
      <c r="F1618" s="34">
        <v>20000</v>
      </c>
      <c r="G1618" s="34"/>
      <c r="H1618" s="34">
        <v>1939.96</v>
      </c>
      <c r="I1618" s="34"/>
      <c r="J1618" s="34">
        <v>10292</v>
      </c>
      <c r="K1618" s="34">
        <v>104.08</v>
      </c>
      <c r="L1618" s="34">
        <v>424.6</v>
      </c>
      <c r="M1618" s="34">
        <v>260.19</v>
      </c>
      <c r="N1618" s="34">
        <v>1061.51</v>
      </c>
      <c r="O1618" s="34">
        <v>416.3</v>
      </c>
      <c r="P1618" s="34">
        <v>1698.42</v>
      </c>
    </row>
    <row r="1619" spans="1:16">
      <c r="A1619" s="32" t="str">
        <f t="shared" si="39"/>
        <v>831</v>
      </c>
      <c r="B1619" s="35">
        <v>8</v>
      </c>
      <c r="C1619" s="35">
        <v>31</v>
      </c>
      <c r="D1619" s="35">
        <v>2021</v>
      </c>
      <c r="E1619" s="35">
        <v>16168</v>
      </c>
      <c r="F1619" s="35">
        <v>20000</v>
      </c>
      <c r="G1619" s="35"/>
      <c r="H1619" s="35">
        <v>1998.16</v>
      </c>
      <c r="I1619" s="35"/>
      <c r="J1619" s="35">
        <v>12480</v>
      </c>
      <c r="K1619" s="35">
        <v>124.9</v>
      </c>
      <c r="L1619" s="35">
        <v>562.24</v>
      </c>
      <c r="M1619" s="35">
        <v>312.24</v>
      </c>
      <c r="N1619" s="35">
        <v>1405.59</v>
      </c>
      <c r="O1619" s="35">
        <v>499.58</v>
      </c>
      <c r="P1619" s="35">
        <v>2248.9499999999998</v>
      </c>
    </row>
    <row r="1620" spans="1:16">
      <c r="A1620" s="32" t="str">
        <f t="shared" si="39"/>
        <v>932</v>
      </c>
      <c r="B1620" s="34">
        <v>9</v>
      </c>
      <c r="C1620" s="34">
        <v>32</v>
      </c>
      <c r="D1620" s="34">
        <v>2021</v>
      </c>
      <c r="E1620" s="34">
        <v>18189</v>
      </c>
      <c r="F1620" s="34">
        <v>20000</v>
      </c>
      <c r="G1620" s="34">
        <v>900</v>
      </c>
      <c r="H1620" s="34">
        <v>2958.1</v>
      </c>
      <c r="I1620" s="34"/>
      <c r="J1620" s="34">
        <v>13864</v>
      </c>
      <c r="K1620" s="34">
        <v>146.15</v>
      </c>
      <c r="L1620" s="34">
        <v>725.25</v>
      </c>
      <c r="M1620" s="34">
        <v>365.36</v>
      </c>
      <c r="N1620" s="34">
        <v>1813.12</v>
      </c>
      <c r="O1620" s="34">
        <v>584.58000000000004</v>
      </c>
      <c r="P1620" s="34">
        <v>2901</v>
      </c>
    </row>
    <row r="1621" spans="1:16">
      <c r="A1621" s="32" t="str">
        <f t="shared" si="39"/>
        <v>1033</v>
      </c>
      <c r="B1621" s="35">
        <v>10</v>
      </c>
      <c r="C1621" s="35">
        <v>33</v>
      </c>
      <c r="D1621" s="35">
        <v>2021</v>
      </c>
      <c r="E1621" s="35">
        <v>20210</v>
      </c>
      <c r="F1621" s="35">
        <v>20000</v>
      </c>
      <c r="G1621" s="35"/>
      <c r="H1621" s="35">
        <v>3046.84</v>
      </c>
      <c r="I1621" s="35"/>
      <c r="J1621" s="35">
        <v>16198</v>
      </c>
      <c r="K1621" s="35">
        <v>158.84</v>
      </c>
      <c r="L1621" s="35">
        <v>905.84</v>
      </c>
      <c r="M1621" s="35">
        <v>397.09</v>
      </c>
      <c r="N1621" s="35">
        <v>2264.61</v>
      </c>
      <c r="O1621" s="35">
        <v>635.34</v>
      </c>
      <c r="P1621" s="35">
        <v>3623.37</v>
      </c>
    </row>
    <row r="1622" spans="1:16">
      <c r="A1622" s="32" t="str">
        <f t="shared" si="39"/>
        <v>1134</v>
      </c>
      <c r="B1622" s="34">
        <v>11</v>
      </c>
      <c r="C1622" s="34">
        <v>34</v>
      </c>
      <c r="D1622" s="34"/>
      <c r="E1622" s="34">
        <v>20210</v>
      </c>
      <c r="F1622" s="34">
        <v>20000</v>
      </c>
      <c r="G1622" s="34"/>
      <c r="H1622" s="34">
        <v>3138.25</v>
      </c>
      <c r="I1622" s="34"/>
      <c r="J1622" s="34">
        <v>16520</v>
      </c>
      <c r="K1622" s="34">
        <v>161.97999999999999</v>
      </c>
      <c r="L1622" s="34">
        <v>1095</v>
      </c>
      <c r="M1622" s="34">
        <v>404.95</v>
      </c>
      <c r="N1622" s="34">
        <v>2737.49</v>
      </c>
      <c r="O1622" s="34">
        <v>647.91999999999996</v>
      </c>
      <c r="P1622" s="34">
        <v>4379.99</v>
      </c>
    </row>
    <row r="1623" spans="1:16">
      <c r="A1623" s="32" t="str">
        <f t="shared" si="39"/>
        <v>1235</v>
      </c>
      <c r="B1623" s="35">
        <v>12</v>
      </c>
      <c r="C1623" s="35">
        <v>35</v>
      </c>
      <c r="D1623" s="35"/>
      <c r="E1623" s="35">
        <v>20210</v>
      </c>
      <c r="F1623" s="35">
        <v>20000</v>
      </c>
      <c r="G1623" s="35">
        <v>900</v>
      </c>
      <c r="H1623" s="35">
        <v>4132.3999999999996</v>
      </c>
      <c r="I1623" s="35"/>
      <c r="J1623" s="35">
        <v>15948</v>
      </c>
      <c r="K1623" s="35">
        <v>165.2</v>
      </c>
      <c r="L1623" s="35">
        <v>1293.05</v>
      </c>
      <c r="M1623" s="35">
        <v>413</v>
      </c>
      <c r="N1623" s="35">
        <v>3232.62</v>
      </c>
      <c r="O1623" s="35">
        <v>660.8</v>
      </c>
      <c r="P1623" s="35">
        <v>5172.1899999999996</v>
      </c>
    </row>
    <row r="1624" spans="1:16">
      <c r="A1624" s="32" t="str">
        <f t="shared" si="39"/>
        <v>1336</v>
      </c>
      <c r="B1624" s="34">
        <v>13</v>
      </c>
      <c r="C1624" s="34">
        <v>36</v>
      </c>
      <c r="D1624" s="34"/>
      <c r="E1624" s="34">
        <v>20210</v>
      </c>
      <c r="F1624" s="34">
        <v>20000</v>
      </c>
      <c r="G1624" s="34"/>
      <c r="H1624" s="34">
        <v>4256.37</v>
      </c>
      <c r="I1624" s="34"/>
      <c r="J1624" s="34">
        <v>16264</v>
      </c>
      <c r="K1624" s="34">
        <v>159.47999999999999</v>
      </c>
      <c r="L1624" s="34">
        <v>1491.32</v>
      </c>
      <c r="M1624" s="34">
        <v>398.7</v>
      </c>
      <c r="N1624" s="34">
        <v>3728.3</v>
      </c>
      <c r="O1624" s="34">
        <v>637.91999999999996</v>
      </c>
      <c r="P1624" s="34">
        <v>5965.28</v>
      </c>
    </row>
    <row r="1625" spans="1:16">
      <c r="A1625" s="32" t="str">
        <f t="shared" si="39"/>
        <v>1437</v>
      </c>
      <c r="B1625" s="35">
        <v>14</v>
      </c>
      <c r="C1625" s="35">
        <v>37</v>
      </c>
      <c r="D1625" s="35"/>
      <c r="E1625" s="35">
        <v>20210</v>
      </c>
      <c r="F1625" s="35">
        <v>20000</v>
      </c>
      <c r="G1625" s="35"/>
      <c r="H1625" s="35">
        <v>4384.0600000000004</v>
      </c>
      <c r="I1625" s="35"/>
      <c r="J1625" s="35">
        <v>16586</v>
      </c>
      <c r="K1625" s="35">
        <v>162.63999999999999</v>
      </c>
      <c r="L1625" s="35">
        <v>1698.7</v>
      </c>
      <c r="M1625" s="35">
        <v>406.6</v>
      </c>
      <c r="N1625" s="35">
        <v>4246.75</v>
      </c>
      <c r="O1625" s="35">
        <v>650.55999999999995</v>
      </c>
      <c r="P1625" s="35">
        <v>6794.79</v>
      </c>
    </row>
    <row r="1626" spans="1:16">
      <c r="A1626" s="32" t="str">
        <f t="shared" si="39"/>
        <v>1538</v>
      </c>
      <c r="B1626" s="34">
        <v>15</v>
      </c>
      <c r="C1626" s="34">
        <v>38</v>
      </c>
      <c r="D1626" s="34"/>
      <c r="E1626" s="34">
        <v>20210</v>
      </c>
      <c r="F1626" s="34">
        <v>20000</v>
      </c>
      <c r="G1626" s="34">
        <v>900</v>
      </c>
      <c r="H1626" s="34">
        <v>5415.58</v>
      </c>
      <c r="I1626" s="34"/>
      <c r="J1626" s="34">
        <v>16015</v>
      </c>
      <c r="K1626" s="34">
        <v>165.86</v>
      </c>
      <c r="L1626" s="34">
        <v>1915.52</v>
      </c>
      <c r="M1626" s="34">
        <v>414.65</v>
      </c>
      <c r="N1626" s="34">
        <v>4788.8</v>
      </c>
      <c r="O1626" s="34">
        <v>663.44</v>
      </c>
      <c r="P1626" s="34">
        <v>7662.08</v>
      </c>
    </row>
    <row r="1627" spans="1:16">
      <c r="A1627" s="32" t="str">
        <f t="shared" si="39"/>
        <v>1639</v>
      </c>
      <c r="B1627" s="35">
        <v>16</v>
      </c>
      <c r="C1627" s="35">
        <v>39</v>
      </c>
      <c r="D1627" s="35"/>
      <c r="E1627" s="35">
        <v>20210</v>
      </c>
      <c r="F1627" s="35">
        <v>20000</v>
      </c>
      <c r="G1627" s="35"/>
      <c r="H1627" s="35">
        <v>5578.05</v>
      </c>
      <c r="I1627" s="35"/>
      <c r="J1627" s="35">
        <v>16331</v>
      </c>
      <c r="K1627" s="35">
        <v>160.15</v>
      </c>
      <c r="L1627" s="35">
        <v>2133.14</v>
      </c>
      <c r="M1627" s="35">
        <v>400.38</v>
      </c>
      <c r="N1627" s="35">
        <v>5332.84</v>
      </c>
      <c r="O1627" s="35">
        <v>640.6</v>
      </c>
      <c r="P1627" s="35">
        <v>8532.5400000000009</v>
      </c>
    </row>
    <row r="1628" spans="1:16">
      <c r="A1628" s="32" t="str">
        <f t="shared" si="39"/>
        <v>1740</v>
      </c>
      <c r="B1628" s="34">
        <v>17</v>
      </c>
      <c r="C1628" s="34">
        <v>40</v>
      </c>
      <c r="D1628" s="34"/>
      <c r="E1628" s="34">
        <v>20210</v>
      </c>
      <c r="F1628" s="34">
        <v>20000</v>
      </c>
      <c r="G1628" s="34"/>
      <c r="H1628" s="34">
        <v>5745.39</v>
      </c>
      <c r="I1628" s="34"/>
      <c r="J1628" s="34">
        <v>16654</v>
      </c>
      <c r="K1628" s="34">
        <v>163.31</v>
      </c>
      <c r="L1628" s="34">
        <v>2360.44</v>
      </c>
      <c r="M1628" s="34">
        <v>408.28</v>
      </c>
      <c r="N1628" s="34">
        <v>5901.1</v>
      </c>
      <c r="O1628" s="34">
        <v>653.24</v>
      </c>
      <c r="P1628" s="34">
        <v>9441.76</v>
      </c>
    </row>
    <row r="1629" spans="1:16">
      <c r="A1629" s="32" t="str">
        <f t="shared" si="39"/>
        <v>1841</v>
      </c>
      <c r="B1629" s="35">
        <v>18</v>
      </c>
      <c r="C1629" s="35">
        <v>41</v>
      </c>
      <c r="D1629" s="35"/>
      <c r="E1629" s="35">
        <v>20210</v>
      </c>
      <c r="F1629" s="35">
        <v>20000</v>
      </c>
      <c r="G1629" s="35">
        <v>900</v>
      </c>
      <c r="H1629" s="35">
        <v>6817.75</v>
      </c>
      <c r="I1629" s="35"/>
      <c r="J1629" s="35">
        <v>16083</v>
      </c>
      <c r="K1629" s="35">
        <v>166.54</v>
      </c>
      <c r="L1629" s="35">
        <v>2597.79</v>
      </c>
      <c r="M1629" s="35">
        <v>416.35</v>
      </c>
      <c r="N1629" s="35">
        <v>6494.48</v>
      </c>
      <c r="O1629" s="35">
        <v>666.16</v>
      </c>
      <c r="P1629" s="35">
        <v>10391.17</v>
      </c>
    </row>
    <row r="1630" spans="1:16">
      <c r="A1630" s="32" t="str">
        <f t="shared" si="39"/>
        <v>1942</v>
      </c>
      <c r="B1630" s="34">
        <v>19</v>
      </c>
      <c r="C1630" s="34">
        <v>42</v>
      </c>
      <c r="D1630" s="34"/>
      <c r="E1630" s="34">
        <v>20210</v>
      </c>
      <c r="F1630" s="34">
        <v>20000</v>
      </c>
      <c r="G1630" s="34"/>
      <c r="H1630" s="34">
        <v>7022.29</v>
      </c>
      <c r="I1630" s="34"/>
      <c r="J1630" s="34">
        <v>16400</v>
      </c>
      <c r="K1630" s="34">
        <v>160.83000000000001</v>
      </c>
      <c r="L1630" s="34">
        <v>2836.56</v>
      </c>
      <c r="M1630" s="34">
        <v>402.08</v>
      </c>
      <c r="N1630" s="34">
        <v>7091.39</v>
      </c>
      <c r="O1630" s="34">
        <v>643.32000000000005</v>
      </c>
      <c r="P1630" s="34">
        <v>11346.23</v>
      </c>
    </row>
    <row r="1631" spans="1:16">
      <c r="A1631" s="32" t="str">
        <f t="shared" si="39"/>
        <v>2043</v>
      </c>
      <c r="B1631" s="35">
        <v>20</v>
      </c>
      <c r="C1631" s="35">
        <v>43</v>
      </c>
      <c r="D1631" s="35"/>
      <c r="E1631" s="35">
        <v>20210</v>
      </c>
      <c r="F1631" s="35">
        <v>20000</v>
      </c>
      <c r="G1631" s="35"/>
      <c r="H1631" s="35">
        <v>7232.95</v>
      </c>
      <c r="I1631" s="35"/>
      <c r="J1631" s="35">
        <v>16723</v>
      </c>
      <c r="K1631" s="35">
        <v>164</v>
      </c>
      <c r="L1631" s="35">
        <v>3085.65</v>
      </c>
      <c r="M1631" s="35">
        <v>410</v>
      </c>
      <c r="N1631" s="35">
        <v>7714.13</v>
      </c>
      <c r="O1631" s="35">
        <v>656</v>
      </c>
      <c r="P1631" s="35">
        <v>12342.61</v>
      </c>
    </row>
    <row r="1632" spans="1:16">
      <c r="A1632" s="32" t="str">
        <f t="shared" si="39"/>
        <v>2144</v>
      </c>
      <c r="B1632" s="34">
        <v>21</v>
      </c>
      <c r="C1632" s="34">
        <v>44</v>
      </c>
      <c r="D1632" s="34"/>
      <c r="E1632" s="34">
        <v>20210</v>
      </c>
      <c r="F1632" s="34">
        <v>20000</v>
      </c>
      <c r="G1632" s="34">
        <v>900</v>
      </c>
      <c r="H1632" s="34">
        <v>8349.94</v>
      </c>
      <c r="I1632" s="34"/>
      <c r="J1632" s="34">
        <v>16152</v>
      </c>
      <c r="K1632" s="34">
        <v>167.23</v>
      </c>
      <c r="L1632" s="34">
        <v>3345.45</v>
      </c>
      <c r="M1632" s="34">
        <v>418.08</v>
      </c>
      <c r="N1632" s="34">
        <v>8363.6299999999992</v>
      </c>
      <c r="O1632" s="34">
        <v>668.92</v>
      </c>
      <c r="P1632" s="34">
        <v>13381.81</v>
      </c>
    </row>
    <row r="1633" spans="1:16">
      <c r="A1633" s="32" t="str">
        <f t="shared" si="39"/>
        <v>2245</v>
      </c>
      <c r="B1633" s="35">
        <v>22</v>
      </c>
      <c r="C1633" s="35">
        <v>45</v>
      </c>
      <c r="D1633" s="35"/>
      <c r="E1633" s="35">
        <v>20210</v>
      </c>
      <c r="F1633" s="35">
        <v>20000</v>
      </c>
      <c r="G1633" s="35"/>
      <c r="H1633" s="35">
        <v>8600.44</v>
      </c>
      <c r="I1633" s="35"/>
      <c r="J1633" s="35">
        <v>16468</v>
      </c>
      <c r="K1633" s="35">
        <v>161.52000000000001</v>
      </c>
      <c r="L1633" s="35">
        <v>3607.34</v>
      </c>
      <c r="M1633" s="35">
        <v>403.8</v>
      </c>
      <c r="N1633" s="35">
        <v>9018.34</v>
      </c>
      <c r="O1633" s="35">
        <v>646.08000000000004</v>
      </c>
      <c r="P1633" s="35">
        <v>14429.34</v>
      </c>
    </row>
    <row r="1634" spans="1:16">
      <c r="A1634" s="32" t="str">
        <f t="shared" si="39"/>
        <v>2346</v>
      </c>
      <c r="B1634" s="34">
        <v>23</v>
      </c>
      <c r="C1634" s="34">
        <v>46</v>
      </c>
      <c r="D1634" s="34"/>
      <c r="E1634" s="34">
        <v>20210</v>
      </c>
      <c r="F1634" s="34">
        <v>20000</v>
      </c>
      <c r="G1634" s="34"/>
      <c r="H1634" s="34">
        <v>8858.4500000000007</v>
      </c>
      <c r="I1634" s="34"/>
      <c r="J1634" s="34">
        <v>16791</v>
      </c>
      <c r="K1634" s="34">
        <v>164.68</v>
      </c>
      <c r="L1634" s="34">
        <v>3880.24</v>
      </c>
      <c r="M1634" s="34">
        <v>411.7</v>
      </c>
      <c r="N1634" s="34">
        <v>9700.59</v>
      </c>
      <c r="O1634" s="34">
        <v>658.72</v>
      </c>
      <c r="P1634" s="34">
        <v>15520.94</v>
      </c>
    </row>
    <row r="1635" spans="1:16">
      <c r="A1635" s="32" t="str">
        <f t="shared" si="39"/>
        <v>2447</v>
      </c>
      <c r="B1635" s="35">
        <v>24</v>
      </c>
      <c r="C1635" s="35">
        <v>47</v>
      </c>
      <c r="D1635" s="35"/>
      <c r="E1635" s="35">
        <v>20210</v>
      </c>
      <c r="F1635" s="35">
        <v>20000</v>
      </c>
      <c r="G1635" s="35">
        <v>900</v>
      </c>
      <c r="H1635" s="35">
        <v>10024.209999999999</v>
      </c>
      <c r="I1635" s="35"/>
      <c r="J1635" s="35">
        <v>16220</v>
      </c>
      <c r="K1635" s="35">
        <v>167.91</v>
      </c>
      <c r="L1635" s="35">
        <v>4164.55</v>
      </c>
      <c r="M1635" s="35">
        <v>419.78</v>
      </c>
      <c r="N1635" s="35">
        <v>10411.379999999999</v>
      </c>
      <c r="O1635" s="35">
        <v>671.64</v>
      </c>
      <c r="P1635" s="35">
        <v>16658.21</v>
      </c>
    </row>
    <row r="1636" spans="1:16">
      <c r="A1636" s="32" t="str">
        <f t="shared" si="39"/>
        <v>2548</v>
      </c>
      <c r="B1636" s="34">
        <v>25</v>
      </c>
      <c r="C1636" s="34">
        <v>48</v>
      </c>
      <c r="D1636" s="34"/>
      <c r="E1636" s="34">
        <v>20210</v>
      </c>
      <c r="F1636" s="34">
        <v>20000</v>
      </c>
      <c r="G1636" s="34"/>
      <c r="H1636" s="34">
        <v>10324.93</v>
      </c>
      <c r="I1636" s="34"/>
      <c r="J1636" s="34">
        <v>16536</v>
      </c>
      <c r="K1636" s="34">
        <v>162.19999999999999</v>
      </c>
      <c r="L1636" s="34">
        <v>4451.6899999999996</v>
      </c>
      <c r="M1636" s="34">
        <v>405.5</v>
      </c>
      <c r="N1636" s="34">
        <v>11129.22</v>
      </c>
      <c r="O1636" s="34">
        <v>648.79999999999995</v>
      </c>
      <c r="P1636" s="34">
        <v>17806.759999999998</v>
      </c>
    </row>
    <row r="1637" spans="1:16">
      <c r="A1637" s="32" t="str">
        <f t="shared" si="39"/>
        <v>2649</v>
      </c>
      <c r="B1637" s="35">
        <v>26</v>
      </c>
      <c r="C1637" s="35">
        <v>49</v>
      </c>
      <c r="D1637" s="35"/>
      <c r="E1637" s="35">
        <v>20210</v>
      </c>
      <c r="F1637" s="35">
        <v>20000</v>
      </c>
      <c r="G1637" s="35"/>
      <c r="H1637" s="35">
        <v>10634.68</v>
      </c>
      <c r="I1637" s="35"/>
      <c r="J1637" s="35">
        <v>16857</v>
      </c>
      <c r="K1637" s="35">
        <v>165.36</v>
      </c>
      <c r="L1637" s="35">
        <v>4750.6000000000004</v>
      </c>
      <c r="M1637" s="35">
        <v>413.4</v>
      </c>
      <c r="N1637" s="35">
        <v>11876.5</v>
      </c>
      <c r="O1637" s="35">
        <v>661.44</v>
      </c>
      <c r="P1637" s="35">
        <v>19002.400000000001</v>
      </c>
    </row>
    <row r="1638" spans="1:16">
      <c r="A1638" s="32" t="str">
        <f t="shared" si="39"/>
        <v>2750</v>
      </c>
      <c r="B1638" s="34">
        <v>27</v>
      </c>
      <c r="C1638" s="34">
        <v>50</v>
      </c>
      <c r="D1638" s="34"/>
      <c r="E1638" s="34">
        <v>20210</v>
      </c>
      <c r="F1638" s="34">
        <v>20000</v>
      </c>
      <c r="G1638" s="34">
        <v>900</v>
      </c>
      <c r="H1638" s="34">
        <v>11853.72</v>
      </c>
      <c r="I1638" s="34"/>
      <c r="J1638" s="34">
        <v>16286</v>
      </c>
      <c r="K1638" s="34">
        <v>168.57</v>
      </c>
      <c r="L1638" s="34">
        <v>5061.6899999999996</v>
      </c>
      <c r="M1638" s="34">
        <v>421.43</v>
      </c>
      <c r="N1638" s="34">
        <v>12654.22</v>
      </c>
      <c r="O1638" s="34">
        <v>674.28</v>
      </c>
      <c r="P1638" s="34">
        <v>20246.75</v>
      </c>
    </row>
    <row r="1639" spans="1:16">
      <c r="A1639" s="32" t="str">
        <f t="shared" si="39"/>
        <v>2851</v>
      </c>
      <c r="B1639" s="35">
        <v>28</v>
      </c>
      <c r="C1639" s="35">
        <v>51</v>
      </c>
      <c r="D1639" s="35"/>
      <c r="E1639" s="35">
        <v>20210</v>
      </c>
      <c r="F1639" s="35">
        <v>20000</v>
      </c>
      <c r="G1639" s="35"/>
      <c r="H1639" s="35">
        <v>12209.33</v>
      </c>
      <c r="I1639" s="35"/>
      <c r="J1639" s="35">
        <v>16600</v>
      </c>
      <c r="K1639" s="35">
        <v>162.86000000000001</v>
      </c>
      <c r="L1639" s="35">
        <v>5376.4</v>
      </c>
      <c r="M1639" s="35">
        <v>407.15</v>
      </c>
      <c r="N1639" s="35">
        <v>13441</v>
      </c>
      <c r="O1639" s="35">
        <v>651.44000000000005</v>
      </c>
      <c r="P1639" s="35">
        <v>21505.599999999999</v>
      </c>
    </row>
    <row r="1640" spans="1:16">
      <c r="A1640" s="32" t="str">
        <f t="shared" si="39"/>
        <v>2952</v>
      </c>
      <c r="B1640" s="34">
        <v>29</v>
      </c>
      <c r="C1640" s="34">
        <v>52</v>
      </c>
      <c r="D1640" s="34"/>
      <c r="E1640" s="34">
        <v>20210</v>
      </c>
      <c r="F1640" s="34">
        <v>20000</v>
      </c>
      <c r="G1640" s="34"/>
      <c r="H1640" s="34">
        <v>12575.61</v>
      </c>
      <c r="I1640" s="34"/>
      <c r="J1640" s="34">
        <v>16920</v>
      </c>
      <c r="K1640" s="34">
        <v>166</v>
      </c>
      <c r="L1640" s="34">
        <v>5703.69</v>
      </c>
      <c r="M1640" s="34">
        <v>415</v>
      </c>
      <c r="N1640" s="34">
        <v>14259.23</v>
      </c>
      <c r="O1640" s="34">
        <v>664</v>
      </c>
      <c r="P1640" s="34">
        <v>22814.76</v>
      </c>
    </row>
    <row r="1641" spans="1:16">
      <c r="A1641" s="32" t="str">
        <f t="shared" si="39"/>
        <v>3053</v>
      </c>
      <c r="B1641" s="35">
        <v>30</v>
      </c>
      <c r="C1641" s="35">
        <v>53</v>
      </c>
      <c r="D1641" s="35"/>
      <c r="E1641" s="35">
        <v>20210</v>
      </c>
      <c r="F1641" s="35">
        <v>20000</v>
      </c>
      <c r="G1641" s="35">
        <v>900</v>
      </c>
      <c r="H1641" s="35">
        <v>13852.88</v>
      </c>
      <c r="I1641" s="35"/>
      <c r="J1641" s="35">
        <v>16346</v>
      </c>
      <c r="K1641" s="35">
        <v>169.2</v>
      </c>
      <c r="L1641" s="35">
        <v>6044</v>
      </c>
      <c r="M1641" s="35">
        <v>423</v>
      </c>
      <c r="N1641" s="35">
        <v>15110</v>
      </c>
      <c r="O1641" s="35">
        <v>676.8</v>
      </c>
      <c r="P1641" s="35">
        <v>24176.01</v>
      </c>
    </row>
    <row r="1642" spans="1:16">
      <c r="A1642" s="32" t="str">
        <f t="shared" si="39"/>
        <v>3154</v>
      </c>
      <c r="B1642" s="34">
        <v>31</v>
      </c>
      <c r="C1642" s="34">
        <v>54</v>
      </c>
      <c r="D1642" s="34"/>
      <c r="E1642" s="34">
        <v>20210</v>
      </c>
      <c r="F1642" s="34">
        <v>20000</v>
      </c>
      <c r="G1642" s="34"/>
      <c r="H1642" s="34">
        <v>14268.47</v>
      </c>
      <c r="I1642" s="34"/>
      <c r="J1642" s="34">
        <v>16657</v>
      </c>
      <c r="K1642" s="34">
        <v>163.46</v>
      </c>
      <c r="L1642" s="34">
        <v>6388.78</v>
      </c>
      <c r="M1642" s="34">
        <v>408.65</v>
      </c>
      <c r="N1642" s="34">
        <v>15971.96</v>
      </c>
      <c r="O1642" s="34">
        <v>653.84</v>
      </c>
      <c r="P1642" s="34">
        <v>25555.13</v>
      </c>
    </row>
    <row r="1643" spans="1:16">
      <c r="A1643" s="32" t="str">
        <f t="shared" si="39"/>
        <v>3255</v>
      </c>
      <c r="B1643" s="35">
        <v>32</v>
      </c>
      <c r="C1643" s="35">
        <v>55</v>
      </c>
      <c r="D1643" s="35"/>
      <c r="E1643" s="35">
        <v>20210</v>
      </c>
      <c r="F1643" s="35">
        <v>20000</v>
      </c>
      <c r="G1643" s="35"/>
      <c r="H1643" s="35">
        <v>14696.52</v>
      </c>
      <c r="I1643" s="35"/>
      <c r="J1643" s="35">
        <v>16975</v>
      </c>
      <c r="K1643" s="35">
        <v>166.57</v>
      </c>
      <c r="L1643" s="35">
        <v>6747.02</v>
      </c>
      <c r="M1643" s="35">
        <v>416.43</v>
      </c>
      <c r="N1643" s="35">
        <v>16867.54</v>
      </c>
      <c r="O1643" s="35">
        <v>666.28</v>
      </c>
      <c r="P1643" s="35">
        <v>26988.06</v>
      </c>
    </row>
    <row r="1644" spans="1:16">
      <c r="A1644" s="32" t="str">
        <f t="shared" si="39"/>
        <v>3356</v>
      </c>
      <c r="B1644" s="34">
        <v>33</v>
      </c>
      <c r="C1644" s="34">
        <v>56</v>
      </c>
      <c r="D1644" s="34"/>
      <c r="E1644" s="34">
        <v>20210</v>
      </c>
      <c r="F1644" s="34">
        <v>20000</v>
      </c>
      <c r="G1644" s="34">
        <v>900</v>
      </c>
      <c r="H1644" s="34">
        <v>16037.42</v>
      </c>
      <c r="I1644" s="34"/>
      <c r="J1644" s="34">
        <v>16398</v>
      </c>
      <c r="K1644" s="34">
        <v>169.75</v>
      </c>
      <c r="L1644" s="34">
        <v>7119.18</v>
      </c>
      <c r="M1644" s="34">
        <v>424.38</v>
      </c>
      <c r="N1644" s="34">
        <v>17797.939999999999</v>
      </c>
      <c r="O1644" s="34">
        <v>679</v>
      </c>
      <c r="P1644" s="34">
        <v>28476.7</v>
      </c>
    </row>
    <row r="1645" spans="1:16">
      <c r="A1645" s="32" t="str">
        <f t="shared" si="39"/>
        <v>3457</v>
      </c>
      <c r="B1645" s="35">
        <v>34</v>
      </c>
      <c r="C1645" s="35">
        <v>57</v>
      </c>
      <c r="D1645" s="35"/>
      <c r="E1645" s="35">
        <v>20210</v>
      </c>
      <c r="F1645" s="35">
        <v>20000</v>
      </c>
      <c r="G1645" s="35"/>
      <c r="H1645" s="35">
        <v>16518.54</v>
      </c>
      <c r="I1645" s="35"/>
      <c r="J1645" s="35">
        <v>16705</v>
      </c>
      <c r="K1645" s="35">
        <v>163.98</v>
      </c>
      <c r="L1645" s="35">
        <v>7496.73</v>
      </c>
      <c r="M1645" s="35">
        <v>409.95</v>
      </c>
      <c r="N1645" s="35">
        <v>18741.830000000002</v>
      </c>
      <c r="O1645" s="35">
        <v>655.92</v>
      </c>
      <c r="P1645" s="35">
        <v>29986.92</v>
      </c>
    </row>
    <row r="1646" spans="1:16">
      <c r="A1646" s="32" t="str">
        <f t="shared" si="39"/>
        <v>3558</v>
      </c>
      <c r="B1646" s="34">
        <v>35</v>
      </c>
      <c r="C1646" s="34">
        <v>58</v>
      </c>
      <c r="D1646" s="34"/>
      <c r="E1646" s="34">
        <v>20210</v>
      </c>
      <c r="F1646" s="34">
        <v>20000</v>
      </c>
      <c r="G1646" s="34"/>
      <c r="H1646" s="34">
        <v>17014.099999999999</v>
      </c>
      <c r="I1646" s="34"/>
      <c r="J1646" s="34">
        <v>17018</v>
      </c>
      <c r="K1646" s="34">
        <v>167.05</v>
      </c>
      <c r="L1646" s="34">
        <v>7888.68</v>
      </c>
      <c r="M1646" s="34">
        <v>417.63</v>
      </c>
      <c r="N1646" s="34">
        <v>19721.71</v>
      </c>
      <c r="O1646" s="34">
        <v>668.2</v>
      </c>
      <c r="P1646" s="34">
        <v>31554.73</v>
      </c>
    </row>
    <row r="1647" spans="1:16">
      <c r="A1647" s="32" t="str">
        <f t="shared" si="39"/>
        <v>3659</v>
      </c>
      <c r="B1647" s="35">
        <v>36</v>
      </c>
      <c r="C1647" s="35">
        <v>59</v>
      </c>
      <c r="D1647" s="35"/>
      <c r="E1647" s="35">
        <v>20210</v>
      </c>
      <c r="F1647" s="35">
        <v>20000</v>
      </c>
      <c r="G1647" s="35">
        <v>900</v>
      </c>
      <c r="H1647" s="35">
        <v>18424.52</v>
      </c>
      <c r="I1647" s="35"/>
      <c r="J1647" s="35">
        <v>16438</v>
      </c>
      <c r="K1647" s="35">
        <v>170.18</v>
      </c>
      <c r="L1647" s="35">
        <v>8295.52</v>
      </c>
      <c r="M1647" s="35">
        <v>425.45</v>
      </c>
      <c r="N1647" s="35">
        <v>20738.810000000001</v>
      </c>
      <c r="O1647" s="35">
        <v>680.72</v>
      </c>
      <c r="P1647" s="35">
        <v>33182.089999999997</v>
      </c>
    </row>
    <row r="1648" spans="1:16">
      <c r="A1648" s="32" t="str">
        <f t="shared" si="39"/>
        <v>3760</v>
      </c>
      <c r="B1648" s="34">
        <v>37</v>
      </c>
      <c r="C1648" s="34">
        <v>60</v>
      </c>
      <c r="D1648" s="34"/>
      <c r="E1648" s="34">
        <v>20210</v>
      </c>
      <c r="F1648" s="34">
        <v>20000</v>
      </c>
      <c r="G1648" s="34"/>
      <c r="H1648" s="34">
        <v>18977.259999999998</v>
      </c>
      <c r="I1648" s="34"/>
      <c r="J1648" s="34">
        <v>16738</v>
      </c>
      <c r="K1648" s="34">
        <v>164.38</v>
      </c>
      <c r="L1648" s="34">
        <v>8708.77</v>
      </c>
      <c r="M1648" s="34">
        <v>410.95</v>
      </c>
      <c r="N1648" s="34">
        <v>21771.919999999998</v>
      </c>
      <c r="O1648" s="34">
        <v>657.52</v>
      </c>
      <c r="P1648" s="34">
        <v>34835.08</v>
      </c>
    </row>
    <row r="1649" spans="1:16">
      <c r="A1649" s="32" t="str">
        <f t="shared" si="39"/>
        <v>3861</v>
      </c>
      <c r="B1649" s="35">
        <v>38</v>
      </c>
      <c r="C1649" s="35">
        <v>61</v>
      </c>
      <c r="D1649" s="35"/>
      <c r="E1649" s="35">
        <v>20210</v>
      </c>
      <c r="F1649" s="35">
        <v>20000</v>
      </c>
      <c r="G1649" s="35"/>
      <c r="H1649" s="35">
        <v>19546.57</v>
      </c>
      <c r="I1649" s="35"/>
      <c r="J1649" s="35">
        <v>17044</v>
      </c>
      <c r="K1649" s="35">
        <v>167.38</v>
      </c>
      <c r="L1649" s="35">
        <v>9137.41</v>
      </c>
      <c r="M1649" s="35">
        <v>418.45</v>
      </c>
      <c r="N1649" s="35">
        <v>22843.53</v>
      </c>
      <c r="O1649" s="35">
        <v>669.52</v>
      </c>
      <c r="P1649" s="35">
        <v>36549.65</v>
      </c>
    </row>
    <row r="1650" spans="1:16">
      <c r="A1650" s="32" t="str">
        <f t="shared" si="39"/>
        <v>3962</v>
      </c>
      <c r="B1650" s="34">
        <v>39</v>
      </c>
      <c r="C1650" s="34">
        <v>62</v>
      </c>
      <c r="D1650" s="34"/>
      <c r="E1650" s="34">
        <v>20210</v>
      </c>
      <c r="F1650" s="34">
        <v>20000</v>
      </c>
      <c r="G1650" s="34">
        <v>900</v>
      </c>
      <c r="H1650" s="34">
        <v>21032.97</v>
      </c>
      <c r="I1650" s="34"/>
      <c r="J1650" s="34">
        <v>16457</v>
      </c>
      <c r="K1650" s="34">
        <v>170.44</v>
      </c>
      <c r="L1650" s="34">
        <v>9581.9699999999993</v>
      </c>
      <c r="M1650" s="34">
        <v>426.1</v>
      </c>
      <c r="N1650" s="34">
        <v>23954.94</v>
      </c>
      <c r="O1650" s="34">
        <v>681.76</v>
      </c>
      <c r="P1650" s="34">
        <v>38327.9</v>
      </c>
    </row>
    <row r="1651" spans="1:16">
      <c r="A1651" s="32" t="str">
        <f t="shared" si="39"/>
        <v>4063</v>
      </c>
      <c r="B1651" s="35">
        <v>40</v>
      </c>
      <c r="C1651" s="35">
        <v>63</v>
      </c>
      <c r="D1651" s="35"/>
      <c r="E1651" s="35">
        <v>20210</v>
      </c>
      <c r="F1651" s="35">
        <v>20000</v>
      </c>
      <c r="G1651" s="35"/>
      <c r="H1651" s="35">
        <v>21663.96</v>
      </c>
      <c r="I1651" s="35"/>
      <c r="J1651" s="35">
        <v>16748</v>
      </c>
      <c r="K1651" s="35">
        <v>164.57</v>
      </c>
      <c r="L1651" s="35">
        <v>10034</v>
      </c>
      <c r="M1651" s="35">
        <v>411.43</v>
      </c>
      <c r="N1651" s="35">
        <v>25085.01</v>
      </c>
      <c r="O1651" s="35">
        <v>658.28</v>
      </c>
      <c r="P1651" s="35">
        <v>40136.019999999997</v>
      </c>
    </row>
    <row r="1652" spans="1:16">
      <c r="A1652" s="32" t="str">
        <f t="shared" si="39"/>
        <v>4164</v>
      </c>
      <c r="B1652" s="34">
        <v>41</v>
      </c>
      <c r="C1652" s="34">
        <v>64</v>
      </c>
      <c r="D1652" s="34"/>
      <c r="E1652" s="34">
        <v>20210</v>
      </c>
      <c r="F1652" s="34">
        <v>20000</v>
      </c>
      <c r="G1652" s="34"/>
      <c r="H1652" s="34">
        <v>22313.88</v>
      </c>
      <c r="I1652" s="34"/>
      <c r="J1652" s="34">
        <v>17044</v>
      </c>
      <c r="K1652" s="34">
        <v>167.48</v>
      </c>
      <c r="L1652" s="34">
        <v>10502.5</v>
      </c>
      <c r="M1652" s="34">
        <v>418.7</v>
      </c>
      <c r="N1652" s="34">
        <v>26256.26</v>
      </c>
      <c r="O1652" s="34">
        <v>669.92</v>
      </c>
      <c r="P1652" s="34">
        <v>42010.02</v>
      </c>
    </row>
    <row r="1653" spans="1:16">
      <c r="A1653" s="32" t="str">
        <f t="shared" si="39"/>
        <v>4265</v>
      </c>
      <c r="B1653" s="35">
        <v>42</v>
      </c>
      <c r="C1653" s="35">
        <v>65</v>
      </c>
      <c r="D1653" s="35"/>
      <c r="E1653" s="35">
        <v>20210</v>
      </c>
      <c r="F1653" s="35">
        <v>20000</v>
      </c>
      <c r="G1653" s="35">
        <v>900</v>
      </c>
      <c r="H1653" s="35">
        <v>23883.3</v>
      </c>
      <c r="I1653" s="35"/>
      <c r="J1653" s="35">
        <v>16447</v>
      </c>
      <c r="K1653" s="35">
        <v>170.44</v>
      </c>
      <c r="L1653" s="35">
        <v>10988.02</v>
      </c>
      <c r="M1653" s="35">
        <v>426.1</v>
      </c>
      <c r="N1653" s="35">
        <v>27470.05</v>
      </c>
      <c r="O1653" s="35">
        <v>681.76</v>
      </c>
      <c r="P1653" s="35">
        <v>43952.08</v>
      </c>
    </row>
    <row r="1654" spans="1:16">
      <c r="A1654" s="32" t="str">
        <f t="shared" si="39"/>
        <v>4366</v>
      </c>
      <c r="B1654" s="34">
        <v>43</v>
      </c>
      <c r="C1654" s="34">
        <v>66</v>
      </c>
      <c r="D1654" s="34"/>
      <c r="E1654" s="34">
        <v>20210</v>
      </c>
      <c r="F1654" s="34">
        <v>20000</v>
      </c>
      <c r="G1654" s="34"/>
      <c r="H1654" s="34">
        <v>24599.79</v>
      </c>
      <c r="I1654" s="34"/>
      <c r="J1654" s="34">
        <v>16724</v>
      </c>
      <c r="K1654" s="34">
        <v>164.47</v>
      </c>
      <c r="L1654" s="34">
        <v>11482.13</v>
      </c>
      <c r="M1654" s="34">
        <v>411.18</v>
      </c>
      <c r="N1654" s="34">
        <v>28705.32</v>
      </c>
      <c r="O1654" s="34">
        <v>657.88</v>
      </c>
      <c r="P1654" s="34">
        <v>45928.52</v>
      </c>
    </row>
    <row r="1655" spans="1:16">
      <c r="A1655" s="32" t="str">
        <f t="shared" si="39"/>
        <v>4467</v>
      </c>
      <c r="B1655" s="35">
        <v>44</v>
      </c>
      <c r="C1655" s="35">
        <v>67</v>
      </c>
      <c r="D1655" s="35"/>
      <c r="E1655" s="35">
        <v>20210</v>
      </c>
      <c r="F1655" s="35">
        <v>20000</v>
      </c>
      <c r="G1655" s="35"/>
      <c r="H1655" s="35">
        <v>25337.79</v>
      </c>
      <c r="I1655" s="35"/>
      <c r="J1655" s="35">
        <v>17006</v>
      </c>
      <c r="K1655" s="35">
        <v>167.24</v>
      </c>
      <c r="L1655" s="35">
        <v>11993.83</v>
      </c>
      <c r="M1655" s="35">
        <v>418.1</v>
      </c>
      <c r="N1655" s="35">
        <v>29984.58</v>
      </c>
      <c r="O1655" s="35">
        <v>668.96</v>
      </c>
      <c r="P1655" s="35">
        <v>47975.34</v>
      </c>
    </row>
    <row r="1656" spans="1:16">
      <c r="A1656" s="32" t="str">
        <f t="shared" si="39"/>
        <v>4568</v>
      </c>
      <c r="B1656" s="34">
        <v>45</v>
      </c>
      <c r="C1656" s="34">
        <v>68</v>
      </c>
      <c r="D1656" s="34"/>
      <c r="E1656" s="34">
        <v>20210</v>
      </c>
      <c r="F1656" s="34">
        <v>20000</v>
      </c>
      <c r="G1656" s="34">
        <v>900</v>
      </c>
      <c r="H1656" s="34">
        <v>26997.919999999998</v>
      </c>
      <c r="I1656" s="34"/>
      <c r="J1656" s="34">
        <v>16393</v>
      </c>
      <c r="K1656" s="34">
        <v>170.06</v>
      </c>
      <c r="L1656" s="34">
        <v>12523.71</v>
      </c>
      <c r="M1656" s="34">
        <v>425.15</v>
      </c>
      <c r="N1656" s="34">
        <v>31309.27</v>
      </c>
      <c r="O1656" s="34">
        <v>680.24</v>
      </c>
      <c r="P1656" s="34">
        <v>50094.84</v>
      </c>
    </row>
    <row r="1657" spans="1:16">
      <c r="A1657" s="32" t="str">
        <f t="shared" si="39"/>
        <v>4669</v>
      </c>
      <c r="B1657" s="35">
        <v>46</v>
      </c>
      <c r="C1657" s="35">
        <v>69</v>
      </c>
      <c r="D1657" s="35"/>
      <c r="E1657" s="35">
        <v>20210</v>
      </c>
      <c r="F1657" s="35">
        <v>20000</v>
      </c>
      <c r="G1657" s="35"/>
      <c r="H1657" s="35">
        <v>27807.86</v>
      </c>
      <c r="I1657" s="35"/>
      <c r="J1657" s="35">
        <v>16649</v>
      </c>
      <c r="K1657" s="35">
        <v>163.93</v>
      </c>
      <c r="L1657" s="35">
        <v>13063.35</v>
      </c>
      <c r="M1657" s="35">
        <v>409.83</v>
      </c>
      <c r="N1657" s="35">
        <v>32658.38</v>
      </c>
      <c r="O1657" s="35">
        <v>655.72</v>
      </c>
      <c r="P1657" s="35">
        <v>52253.4</v>
      </c>
    </row>
    <row r="1658" spans="1:16">
      <c r="A1658" s="32" t="str">
        <f t="shared" si="39"/>
        <v>4770</v>
      </c>
      <c r="B1658" s="34">
        <v>47</v>
      </c>
      <c r="C1658" s="34">
        <v>70</v>
      </c>
      <c r="D1658" s="34"/>
      <c r="E1658" s="34">
        <v>20210</v>
      </c>
      <c r="F1658" s="34">
        <v>20000</v>
      </c>
      <c r="G1658" s="34"/>
      <c r="H1658" s="34">
        <v>28642.09</v>
      </c>
      <c r="I1658" s="34"/>
      <c r="J1658" s="34">
        <v>16909</v>
      </c>
      <c r="K1658" s="34">
        <v>166.49</v>
      </c>
      <c r="L1658" s="34">
        <v>13621.74</v>
      </c>
      <c r="M1658" s="34">
        <v>416.23</v>
      </c>
      <c r="N1658" s="34">
        <v>34054.35</v>
      </c>
      <c r="O1658" s="34">
        <v>665.96</v>
      </c>
      <c r="P1658" s="34">
        <v>54486.96</v>
      </c>
    </row>
    <row r="1659" spans="1:16">
      <c r="A1659" s="32" t="str">
        <f t="shared" si="39"/>
        <v>4871</v>
      </c>
      <c r="B1659" s="35">
        <v>48</v>
      </c>
      <c r="C1659" s="35">
        <v>71</v>
      </c>
      <c r="D1659" s="35"/>
      <c r="E1659" s="35">
        <v>20210</v>
      </c>
      <c r="F1659" s="35">
        <v>20000</v>
      </c>
      <c r="G1659" s="35">
        <v>900</v>
      </c>
      <c r="H1659" s="35">
        <v>30401.360000000001</v>
      </c>
      <c r="I1659" s="35"/>
      <c r="J1659" s="35">
        <v>16272</v>
      </c>
      <c r="K1659" s="35">
        <v>169.09</v>
      </c>
      <c r="L1659" s="35">
        <v>14199.48</v>
      </c>
      <c r="M1659" s="35">
        <v>422.73</v>
      </c>
      <c r="N1659" s="35">
        <v>35498.71</v>
      </c>
      <c r="O1659" s="35">
        <v>676.36</v>
      </c>
      <c r="P1659" s="35">
        <v>56797.93</v>
      </c>
    </row>
    <row r="1660" spans="1:16">
      <c r="A1660" s="32" t="str">
        <f t="shared" si="39"/>
        <v>4972</v>
      </c>
      <c r="B1660" s="34">
        <v>49</v>
      </c>
      <c r="C1660" s="34">
        <v>72</v>
      </c>
      <c r="D1660" s="34"/>
      <c r="E1660" s="34">
        <v>20210</v>
      </c>
      <c r="F1660" s="34">
        <v>20000</v>
      </c>
      <c r="G1660" s="34"/>
      <c r="H1660" s="34">
        <v>31313.4</v>
      </c>
      <c r="I1660" s="34"/>
      <c r="J1660" s="34">
        <v>16497</v>
      </c>
      <c r="K1660" s="34">
        <v>162.72</v>
      </c>
      <c r="L1660" s="34">
        <v>14788.19</v>
      </c>
      <c r="M1660" s="34">
        <v>406.8</v>
      </c>
      <c r="N1660" s="34">
        <v>36970.47</v>
      </c>
      <c r="O1660" s="34">
        <v>650.88</v>
      </c>
      <c r="P1660" s="34">
        <v>59152.75</v>
      </c>
    </row>
    <row r="1661" spans="1:16">
      <c r="A1661" s="32" t="str">
        <f t="shared" si="39"/>
        <v>5073</v>
      </c>
      <c r="B1661" s="35">
        <v>50</v>
      </c>
      <c r="C1661" s="35">
        <v>73</v>
      </c>
      <c r="D1661" s="35"/>
      <c r="E1661" s="35">
        <v>20210</v>
      </c>
      <c r="F1661" s="35">
        <v>20000</v>
      </c>
      <c r="G1661" s="35"/>
      <c r="H1661" s="35">
        <v>32252.799999999999</v>
      </c>
      <c r="I1661" s="35"/>
      <c r="J1661" s="35">
        <v>16723</v>
      </c>
      <c r="K1661" s="35">
        <v>164.97</v>
      </c>
      <c r="L1661" s="35">
        <v>15396.8</v>
      </c>
      <c r="M1661" s="35">
        <v>412.43</v>
      </c>
      <c r="N1661" s="35">
        <v>38492.01</v>
      </c>
      <c r="O1661" s="35">
        <v>659.88</v>
      </c>
      <c r="P1661" s="35">
        <v>61587.21</v>
      </c>
    </row>
    <row r="1662" spans="1:16">
      <c r="A1662" s="32" t="str">
        <f t="shared" si="39"/>
        <v>5174</v>
      </c>
      <c r="B1662" s="34">
        <v>51</v>
      </c>
      <c r="C1662" s="34">
        <v>74</v>
      </c>
      <c r="D1662" s="34"/>
      <c r="E1662" s="34">
        <v>20210</v>
      </c>
      <c r="F1662" s="34">
        <v>20000</v>
      </c>
      <c r="G1662" s="34">
        <v>900</v>
      </c>
      <c r="H1662" s="34">
        <v>34120.379999999997</v>
      </c>
      <c r="I1662" s="34"/>
      <c r="J1662" s="34">
        <v>16050</v>
      </c>
      <c r="K1662" s="34">
        <v>167.23</v>
      </c>
      <c r="L1662" s="34">
        <v>16025.94</v>
      </c>
      <c r="M1662" s="34">
        <v>418.08</v>
      </c>
      <c r="N1662" s="34">
        <v>40064.839999999997</v>
      </c>
      <c r="O1662" s="34">
        <v>668.92</v>
      </c>
      <c r="P1662" s="34">
        <v>64103.75</v>
      </c>
    </row>
    <row r="1663" spans="1:16">
      <c r="A1663" s="32" t="str">
        <f t="shared" si="39"/>
        <v>5275</v>
      </c>
      <c r="B1663" s="35">
        <v>52</v>
      </c>
      <c r="C1663" s="35">
        <v>75</v>
      </c>
      <c r="D1663" s="35"/>
      <c r="E1663" s="35">
        <v>20210</v>
      </c>
      <c r="F1663" s="35">
        <v>20000</v>
      </c>
      <c r="G1663" s="35"/>
      <c r="H1663" s="35">
        <v>35144</v>
      </c>
      <c r="I1663" s="35"/>
      <c r="J1663" s="35">
        <v>16225</v>
      </c>
      <c r="K1663" s="35">
        <v>160.5</v>
      </c>
      <c r="L1663" s="35">
        <v>16667.22</v>
      </c>
      <c r="M1663" s="35">
        <v>401.25</v>
      </c>
      <c r="N1663" s="35">
        <v>41668.04</v>
      </c>
      <c r="O1663" s="35">
        <v>642</v>
      </c>
      <c r="P1663" s="35">
        <v>66668.86</v>
      </c>
    </row>
    <row r="1664" spans="1:16">
      <c r="A1664" s="32" t="str">
        <f t="shared" si="39"/>
        <v>5376</v>
      </c>
      <c r="B1664" s="34">
        <v>53</v>
      </c>
      <c r="C1664" s="34">
        <v>76</v>
      </c>
      <c r="D1664" s="34"/>
      <c r="E1664" s="34">
        <v>20210</v>
      </c>
      <c r="F1664" s="34">
        <v>20000</v>
      </c>
      <c r="G1664" s="34"/>
      <c r="H1664" s="34">
        <v>36198.32</v>
      </c>
      <c r="I1664" s="34"/>
      <c r="J1664" s="34">
        <v>16397</v>
      </c>
      <c r="K1664" s="34">
        <v>162.25</v>
      </c>
      <c r="L1664" s="34">
        <v>17329.48</v>
      </c>
      <c r="M1664" s="34">
        <v>405.63</v>
      </c>
      <c r="N1664" s="34">
        <v>43323.7</v>
      </c>
      <c r="O1664" s="34">
        <v>649</v>
      </c>
      <c r="P1664" s="34">
        <v>69317.929999999993</v>
      </c>
    </row>
    <row r="1665" spans="1:16">
      <c r="A1665" s="32" t="str">
        <f t="shared" si="39"/>
        <v>5477</v>
      </c>
      <c r="B1665" s="35">
        <v>54</v>
      </c>
      <c r="C1665" s="35">
        <v>77</v>
      </c>
      <c r="D1665" s="35"/>
      <c r="E1665" s="35">
        <v>20210</v>
      </c>
      <c r="F1665" s="35">
        <v>20000</v>
      </c>
      <c r="G1665" s="35">
        <v>900</v>
      </c>
      <c r="H1665" s="35">
        <v>38184.269999999997</v>
      </c>
      <c r="I1665" s="35"/>
      <c r="J1665" s="35">
        <v>15663</v>
      </c>
      <c r="K1665" s="35">
        <v>163.97</v>
      </c>
      <c r="L1665" s="35">
        <v>18013.34</v>
      </c>
      <c r="M1665" s="35">
        <v>409.93</v>
      </c>
      <c r="N1665" s="35">
        <v>45033.34</v>
      </c>
      <c r="O1665" s="35">
        <v>655.88</v>
      </c>
      <c r="P1665" s="35">
        <v>72053.34</v>
      </c>
    </row>
    <row r="1666" spans="1:16">
      <c r="A1666" s="32" t="str">
        <f t="shared" si="39"/>
        <v>5578</v>
      </c>
      <c r="B1666" s="34">
        <v>55</v>
      </c>
      <c r="C1666" s="34">
        <v>78</v>
      </c>
      <c r="D1666" s="34"/>
      <c r="E1666" s="34">
        <v>20210</v>
      </c>
      <c r="F1666" s="34">
        <v>20000</v>
      </c>
      <c r="G1666" s="34"/>
      <c r="H1666" s="34">
        <v>39329.79</v>
      </c>
      <c r="I1666" s="34"/>
      <c r="J1666" s="34">
        <v>15759</v>
      </c>
      <c r="K1666" s="34">
        <v>156.63</v>
      </c>
      <c r="L1666" s="34">
        <v>18710.37</v>
      </c>
      <c r="M1666" s="34">
        <v>391.58</v>
      </c>
      <c r="N1666" s="34">
        <v>46775.92</v>
      </c>
      <c r="O1666" s="34">
        <v>626.52</v>
      </c>
      <c r="P1666" s="34">
        <v>74841.460000000006</v>
      </c>
    </row>
    <row r="1667" spans="1:16">
      <c r="A1667" s="32" t="str">
        <f t="shared" si="39"/>
        <v>5679</v>
      </c>
      <c r="B1667" s="35">
        <v>56</v>
      </c>
      <c r="C1667" s="35">
        <v>79</v>
      </c>
      <c r="D1667" s="35"/>
      <c r="E1667" s="35">
        <v>20210</v>
      </c>
      <c r="F1667" s="35">
        <v>20000</v>
      </c>
      <c r="G1667" s="35"/>
      <c r="H1667" s="35">
        <v>40509.69</v>
      </c>
      <c r="I1667" s="35"/>
      <c r="J1667" s="35">
        <v>15839</v>
      </c>
      <c r="K1667" s="35">
        <v>157.59</v>
      </c>
      <c r="L1667" s="35">
        <v>19429.27</v>
      </c>
      <c r="M1667" s="35">
        <v>393.98</v>
      </c>
      <c r="N1667" s="35">
        <v>48573.17</v>
      </c>
      <c r="O1667" s="35">
        <v>630.36</v>
      </c>
      <c r="P1667" s="35">
        <v>77717.070000000007</v>
      </c>
    </row>
    <row r="1668" spans="1:16">
      <c r="A1668" s="32" t="str">
        <f t="shared" si="39"/>
        <v>5780</v>
      </c>
      <c r="B1668" s="34">
        <v>57</v>
      </c>
      <c r="C1668" s="34">
        <v>80</v>
      </c>
      <c r="D1668" s="34"/>
      <c r="E1668" s="34">
        <v>20210</v>
      </c>
      <c r="F1668" s="34">
        <v>20000</v>
      </c>
      <c r="G1668" s="34">
        <v>900</v>
      </c>
      <c r="H1668" s="34">
        <v>42624.98</v>
      </c>
      <c r="I1668" s="34">
        <v>15000</v>
      </c>
      <c r="J1668" s="34">
        <v>15900</v>
      </c>
      <c r="K1668" s="34">
        <v>158.38999999999999</v>
      </c>
      <c r="L1668" s="34">
        <v>20170.54</v>
      </c>
      <c r="M1668" s="34">
        <v>395.98</v>
      </c>
      <c r="N1668" s="34">
        <v>50426.34</v>
      </c>
      <c r="O1668" s="34">
        <v>633.55999999999995</v>
      </c>
      <c r="P1668" s="34">
        <v>80682.14</v>
      </c>
    </row>
    <row r="1669" spans="1:16" ht="54">
      <c r="B1669" s="33" t="s">
        <v>27</v>
      </c>
      <c r="C1669" s="33" t="s">
        <v>13</v>
      </c>
      <c r="D1669" s="33" t="s">
        <v>14</v>
      </c>
      <c r="E1669" s="33" t="s">
        <v>15</v>
      </c>
      <c r="F1669" s="33" t="s">
        <v>16</v>
      </c>
      <c r="G1669" s="33" t="s">
        <v>17</v>
      </c>
      <c r="H1669" s="33" t="s">
        <v>18</v>
      </c>
      <c r="I1669" s="33" t="s">
        <v>19</v>
      </c>
      <c r="J1669" s="33" t="s">
        <v>20</v>
      </c>
      <c r="K1669" s="33" t="s">
        <v>21</v>
      </c>
      <c r="L1669" s="33" t="s">
        <v>22</v>
      </c>
      <c r="M1669" s="33" t="s">
        <v>23</v>
      </c>
      <c r="N1669" s="33" t="s">
        <v>24</v>
      </c>
      <c r="O1669" s="33" t="s">
        <v>25</v>
      </c>
      <c r="P1669" s="33" t="s">
        <v>26</v>
      </c>
    </row>
    <row r="1670" spans="1:16">
      <c r="A1670" s="32" t="str">
        <f t="shared" ref="A1670:A1725" si="40">B1670&amp;C1670</f>
        <v>125</v>
      </c>
      <c r="B1670" s="34">
        <v>1</v>
      </c>
      <c r="C1670" s="34">
        <v>25</v>
      </c>
      <c r="D1670" s="34">
        <v>2010</v>
      </c>
      <c r="E1670" s="34">
        <v>2010</v>
      </c>
      <c r="F1670" s="34">
        <v>20000</v>
      </c>
      <c r="G1670" s="34"/>
      <c r="H1670" s="34"/>
      <c r="I1670" s="34"/>
      <c r="J1670" s="34">
        <v>904.5</v>
      </c>
      <c r="K1670" s="34">
        <v>11.06</v>
      </c>
      <c r="L1670" s="34">
        <v>11.06</v>
      </c>
      <c r="M1670" s="34">
        <v>27.64</v>
      </c>
      <c r="N1670" s="34">
        <v>27.64</v>
      </c>
      <c r="O1670" s="34">
        <v>44.22</v>
      </c>
      <c r="P1670" s="34">
        <v>44.22</v>
      </c>
    </row>
    <row r="1671" spans="1:16">
      <c r="A1671" s="32" t="str">
        <f t="shared" si="40"/>
        <v>226</v>
      </c>
      <c r="B1671" s="35">
        <v>2</v>
      </c>
      <c r="C1671" s="35">
        <v>26</v>
      </c>
      <c r="D1671" s="35">
        <v>2010</v>
      </c>
      <c r="E1671" s="35">
        <v>4020</v>
      </c>
      <c r="F1671" s="35">
        <v>20000</v>
      </c>
      <c r="G1671" s="35"/>
      <c r="H1671" s="35"/>
      <c r="I1671" s="35"/>
      <c r="J1671" s="35">
        <v>2456</v>
      </c>
      <c r="K1671" s="35">
        <v>26.26</v>
      </c>
      <c r="L1671" s="35">
        <v>37.64</v>
      </c>
      <c r="M1671" s="35">
        <v>65.64</v>
      </c>
      <c r="N1671" s="35">
        <v>94.1</v>
      </c>
      <c r="O1671" s="35">
        <v>105.02</v>
      </c>
      <c r="P1671" s="35">
        <v>150.57</v>
      </c>
    </row>
    <row r="1672" spans="1:16">
      <c r="A1672" s="32" t="str">
        <f t="shared" si="40"/>
        <v>327</v>
      </c>
      <c r="B1672" s="34">
        <v>3</v>
      </c>
      <c r="C1672" s="34">
        <v>27</v>
      </c>
      <c r="D1672" s="34">
        <v>2010</v>
      </c>
      <c r="E1672" s="34">
        <v>6030</v>
      </c>
      <c r="F1672" s="34">
        <v>20000</v>
      </c>
      <c r="G1672" s="34">
        <v>900</v>
      </c>
      <c r="H1672" s="34">
        <v>900</v>
      </c>
      <c r="I1672" s="34"/>
      <c r="J1672" s="34">
        <v>3118</v>
      </c>
      <c r="K1672" s="34">
        <v>41.77</v>
      </c>
      <c r="L1672" s="34">
        <v>80.540000000000006</v>
      </c>
      <c r="M1672" s="34">
        <v>104.41</v>
      </c>
      <c r="N1672" s="34">
        <v>201.34</v>
      </c>
      <c r="O1672" s="34">
        <v>167.06</v>
      </c>
      <c r="P1672" s="34">
        <v>322.14</v>
      </c>
    </row>
    <row r="1673" spans="1:16">
      <c r="A1673" s="32" t="str">
        <f t="shared" si="40"/>
        <v>428</v>
      </c>
      <c r="B1673" s="35">
        <v>4</v>
      </c>
      <c r="C1673" s="35">
        <v>28</v>
      </c>
      <c r="D1673" s="35">
        <v>2010</v>
      </c>
      <c r="E1673" s="35">
        <v>8040</v>
      </c>
      <c r="F1673" s="35">
        <v>20000</v>
      </c>
      <c r="G1673" s="35"/>
      <c r="H1673" s="35">
        <v>927</v>
      </c>
      <c r="I1673" s="35"/>
      <c r="J1673" s="35">
        <v>5000</v>
      </c>
      <c r="K1673" s="35">
        <v>52.21</v>
      </c>
      <c r="L1673" s="35">
        <v>135.16</v>
      </c>
      <c r="M1673" s="35">
        <v>130.53</v>
      </c>
      <c r="N1673" s="35">
        <v>337.91</v>
      </c>
      <c r="O1673" s="35">
        <v>208.85</v>
      </c>
      <c r="P1673" s="35">
        <v>540.66</v>
      </c>
    </row>
    <row r="1674" spans="1:16">
      <c r="A1674" s="32" t="str">
        <f t="shared" si="40"/>
        <v>529</v>
      </c>
      <c r="B1674" s="34">
        <v>5</v>
      </c>
      <c r="C1674" s="34">
        <v>29</v>
      </c>
      <c r="D1674" s="34">
        <v>2010</v>
      </c>
      <c r="E1674" s="34">
        <v>10050</v>
      </c>
      <c r="F1674" s="34">
        <v>20000</v>
      </c>
      <c r="G1674" s="34"/>
      <c r="H1674" s="34">
        <v>954.81</v>
      </c>
      <c r="I1674" s="34"/>
      <c r="J1674" s="34">
        <v>6959</v>
      </c>
      <c r="K1674" s="34">
        <v>71.88</v>
      </c>
      <c r="L1674" s="34">
        <v>211.1</v>
      </c>
      <c r="M1674" s="34">
        <v>179.71</v>
      </c>
      <c r="N1674" s="34">
        <v>527.76</v>
      </c>
      <c r="O1674" s="34">
        <v>287.52999999999997</v>
      </c>
      <c r="P1674" s="34">
        <v>844.41</v>
      </c>
    </row>
    <row r="1675" spans="1:16">
      <c r="A1675" s="32" t="str">
        <f t="shared" si="40"/>
        <v>630</v>
      </c>
      <c r="B1675" s="35">
        <v>6</v>
      </c>
      <c r="C1675" s="35">
        <v>30</v>
      </c>
      <c r="D1675" s="35">
        <v>2010</v>
      </c>
      <c r="E1675" s="35">
        <v>12060</v>
      </c>
      <c r="F1675" s="35">
        <v>20000</v>
      </c>
      <c r="G1675" s="35">
        <v>900</v>
      </c>
      <c r="H1675" s="35">
        <v>1883.45</v>
      </c>
      <c r="I1675" s="35"/>
      <c r="J1675" s="35">
        <v>8134</v>
      </c>
      <c r="K1675" s="35">
        <v>91.94</v>
      </c>
      <c r="L1675" s="35">
        <v>309.38</v>
      </c>
      <c r="M1675" s="35">
        <v>229.86</v>
      </c>
      <c r="N1675" s="35">
        <v>773.45</v>
      </c>
      <c r="O1675" s="35">
        <v>367.77</v>
      </c>
      <c r="P1675" s="35">
        <v>1237.52</v>
      </c>
    </row>
    <row r="1676" spans="1:16">
      <c r="A1676" s="32" t="str">
        <f t="shared" si="40"/>
        <v>731</v>
      </c>
      <c r="B1676" s="34">
        <v>7</v>
      </c>
      <c r="C1676" s="34">
        <v>31</v>
      </c>
      <c r="D1676" s="34">
        <v>2010</v>
      </c>
      <c r="E1676" s="34">
        <v>14070</v>
      </c>
      <c r="F1676" s="34">
        <v>20000</v>
      </c>
      <c r="G1676" s="34"/>
      <c r="H1676" s="34">
        <v>1939.96</v>
      </c>
      <c r="I1676" s="34"/>
      <c r="J1676" s="34">
        <v>10228</v>
      </c>
      <c r="K1676" s="34">
        <v>103.42</v>
      </c>
      <c r="L1676" s="34">
        <v>422.08</v>
      </c>
      <c r="M1676" s="34">
        <v>258.56</v>
      </c>
      <c r="N1676" s="34">
        <v>1055.21</v>
      </c>
      <c r="O1676" s="34">
        <v>413.69</v>
      </c>
      <c r="P1676" s="34">
        <v>1688.33</v>
      </c>
    </row>
    <row r="1677" spans="1:16">
      <c r="A1677" s="32" t="str">
        <f t="shared" si="40"/>
        <v>832</v>
      </c>
      <c r="B1677" s="35">
        <v>8</v>
      </c>
      <c r="C1677" s="35">
        <v>32</v>
      </c>
      <c r="D1677" s="35">
        <v>2010</v>
      </c>
      <c r="E1677" s="35">
        <v>16080</v>
      </c>
      <c r="F1677" s="35">
        <v>20000</v>
      </c>
      <c r="G1677" s="35"/>
      <c r="H1677" s="35">
        <v>1998.16</v>
      </c>
      <c r="I1677" s="35"/>
      <c r="J1677" s="35">
        <v>12405</v>
      </c>
      <c r="K1677" s="35">
        <v>124.13</v>
      </c>
      <c r="L1677" s="35">
        <v>558.88</v>
      </c>
      <c r="M1677" s="35">
        <v>310.33</v>
      </c>
      <c r="N1677" s="35">
        <v>1397.2</v>
      </c>
      <c r="O1677" s="35">
        <v>496.53</v>
      </c>
      <c r="P1677" s="35">
        <v>2235.52</v>
      </c>
    </row>
    <row r="1678" spans="1:16">
      <c r="A1678" s="32" t="str">
        <f t="shared" si="40"/>
        <v>933</v>
      </c>
      <c r="B1678" s="34">
        <v>9</v>
      </c>
      <c r="C1678" s="34">
        <v>33</v>
      </c>
      <c r="D1678" s="34">
        <v>2010</v>
      </c>
      <c r="E1678" s="34">
        <v>18090</v>
      </c>
      <c r="F1678" s="34">
        <v>20000</v>
      </c>
      <c r="G1678" s="34">
        <v>900</v>
      </c>
      <c r="H1678" s="34">
        <v>2958.1</v>
      </c>
      <c r="I1678" s="34"/>
      <c r="J1678" s="34">
        <v>13776</v>
      </c>
      <c r="K1678" s="34">
        <v>145.27000000000001</v>
      </c>
      <c r="L1678" s="34">
        <v>720.92</v>
      </c>
      <c r="M1678" s="34">
        <v>363.18</v>
      </c>
      <c r="N1678" s="34">
        <v>1802.3</v>
      </c>
      <c r="O1678" s="34">
        <v>581.09</v>
      </c>
      <c r="P1678" s="34">
        <v>2883.67</v>
      </c>
    </row>
    <row r="1679" spans="1:16">
      <c r="A1679" s="32" t="str">
        <f t="shared" si="40"/>
        <v>1034</v>
      </c>
      <c r="B1679" s="35">
        <v>10</v>
      </c>
      <c r="C1679" s="35">
        <v>34</v>
      </c>
      <c r="D1679" s="35">
        <v>2010</v>
      </c>
      <c r="E1679" s="35">
        <v>20100</v>
      </c>
      <c r="F1679" s="35">
        <v>20000</v>
      </c>
      <c r="G1679" s="35"/>
      <c r="H1679" s="35">
        <v>3046.84</v>
      </c>
      <c r="I1679" s="35"/>
      <c r="J1679" s="35">
        <v>16098</v>
      </c>
      <c r="K1679" s="35">
        <v>157.84</v>
      </c>
      <c r="L1679" s="35">
        <v>900.39</v>
      </c>
      <c r="M1679" s="35">
        <v>394.61</v>
      </c>
      <c r="N1679" s="35">
        <v>2250.9699999999998</v>
      </c>
      <c r="O1679" s="35">
        <v>631.37</v>
      </c>
      <c r="P1679" s="35">
        <v>3601.56</v>
      </c>
    </row>
    <row r="1680" spans="1:16">
      <c r="A1680" s="32" t="str">
        <f t="shared" si="40"/>
        <v>1135</v>
      </c>
      <c r="B1680" s="34">
        <v>11</v>
      </c>
      <c r="C1680" s="34">
        <v>35</v>
      </c>
      <c r="D1680" s="34"/>
      <c r="E1680" s="34">
        <v>20100</v>
      </c>
      <c r="F1680" s="34">
        <v>20000</v>
      </c>
      <c r="G1680" s="34"/>
      <c r="H1680" s="34">
        <v>3138.25</v>
      </c>
      <c r="I1680" s="34"/>
      <c r="J1680" s="34">
        <v>16417</v>
      </c>
      <c r="K1680" s="34">
        <v>160.97999999999999</v>
      </c>
      <c r="L1680" s="34">
        <v>1088.3800000000001</v>
      </c>
      <c r="M1680" s="34">
        <v>402.45</v>
      </c>
      <c r="N1680" s="34">
        <v>2720.95</v>
      </c>
      <c r="O1680" s="34">
        <v>643.91999999999996</v>
      </c>
      <c r="P1680" s="34">
        <v>4353.5200000000004</v>
      </c>
    </row>
    <row r="1681" spans="1:16">
      <c r="A1681" s="32" t="str">
        <f t="shared" si="40"/>
        <v>1236</v>
      </c>
      <c r="B1681" s="35">
        <v>12</v>
      </c>
      <c r="C1681" s="35">
        <v>36</v>
      </c>
      <c r="D1681" s="35"/>
      <c r="E1681" s="35">
        <v>20100</v>
      </c>
      <c r="F1681" s="35">
        <v>20000</v>
      </c>
      <c r="G1681" s="35">
        <v>900</v>
      </c>
      <c r="H1681" s="35">
        <v>4132.3999999999996</v>
      </c>
      <c r="I1681" s="35"/>
      <c r="J1681" s="35">
        <v>15843</v>
      </c>
      <c r="K1681" s="35">
        <v>164.17</v>
      </c>
      <c r="L1681" s="35">
        <v>1285.2</v>
      </c>
      <c r="M1681" s="35">
        <v>410.43</v>
      </c>
      <c r="N1681" s="35">
        <v>3213</v>
      </c>
      <c r="O1681" s="35">
        <v>656.68</v>
      </c>
      <c r="P1681" s="35">
        <v>5140.8100000000004</v>
      </c>
    </row>
    <row r="1682" spans="1:16">
      <c r="A1682" s="32" t="str">
        <f t="shared" si="40"/>
        <v>1337</v>
      </c>
      <c r="B1682" s="34">
        <v>13</v>
      </c>
      <c r="C1682" s="34">
        <v>37</v>
      </c>
      <c r="D1682" s="34"/>
      <c r="E1682" s="34">
        <v>20100</v>
      </c>
      <c r="F1682" s="34">
        <v>20000</v>
      </c>
      <c r="G1682" s="34"/>
      <c r="H1682" s="34">
        <v>4256.37</v>
      </c>
      <c r="I1682" s="34"/>
      <c r="J1682" s="34">
        <v>16156</v>
      </c>
      <c r="K1682" s="34">
        <v>158.41999999999999</v>
      </c>
      <c r="L1682" s="34">
        <v>1482.18</v>
      </c>
      <c r="M1682" s="34">
        <v>396.05</v>
      </c>
      <c r="N1682" s="34">
        <v>3705.44</v>
      </c>
      <c r="O1682" s="34">
        <v>633.67999999999995</v>
      </c>
      <c r="P1682" s="34">
        <v>5928.71</v>
      </c>
    </row>
    <row r="1683" spans="1:16">
      <c r="A1683" s="32" t="str">
        <f t="shared" si="40"/>
        <v>1438</v>
      </c>
      <c r="B1683" s="35">
        <v>14</v>
      </c>
      <c r="C1683" s="35">
        <v>38</v>
      </c>
      <c r="D1683" s="35"/>
      <c r="E1683" s="35">
        <v>20100</v>
      </c>
      <c r="F1683" s="35">
        <v>20000</v>
      </c>
      <c r="G1683" s="35"/>
      <c r="H1683" s="35">
        <v>4384.0600000000004</v>
      </c>
      <c r="I1683" s="35"/>
      <c r="J1683" s="35">
        <v>16476</v>
      </c>
      <c r="K1683" s="35">
        <v>161.56</v>
      </c>
      <c r="L1683" s="35">
        <v>1688.2</v>
      </c>
      <c r="M1683" s="35">
        <v>403.9</v>
      </c>
      <c r="N1683" s="35">
        <v>4220.51</v>
      </c>
      <c r="O1683" s="35">
        <v>646.24</v>
      </c>
      <c r="P1683" s="35">
        <v>6752.81</v>
      </c>
    </row>
    <row r="1684" spans="1:16">
      <c r="A1684" s="32" t="str">
        <f t="shared" si="40"/>
        <v>1539</v>
      </c>
      <c r="B1684" s="34">
        <v>15</v>
      </c>
      <c r="C1684" s="34">
        <v>39</v>
      </c>
      <c r="D1684" s="34"/>
      <c r="E1684" s="34">
        <v>20100</v>
      </c>
      <c r="F1684" s="34">
        <v>20000</v>
      </c>
      <c r="G1684" s="34">
        <v>900</v>
      </c>
      <c r="H1684" s="34">
        <v>5415.58</v>
      </c>
      <c r="I1684" s="34"/>
      <c r="J1684" s="34">
        <v>15902</v>
      </c>
      <c r="K1684" s="34">
        <v>164.76</v>
      </c>
      <c r="L1684" s="34">
        <v>1903.61</v>
      </c>
      <c r="M1684" s="34">
        <v>411.9</v>
      </c>
      <c r="N1684" s="34">
        <v>4759.0200000000004</v>
      </c>
      <c r="O1684" s="34">
        <v>659.04</v>
      </c>
      <c r="P1684" s="34">
        <v>7614.44</v>
      </c>
    </row>
    <row r="1685" spans="1:16">
      <c r="A1685" s="32" t="str">
        <f t="shared" si="40"/>
        <v>1640</v>
      </c>
      <c r="B1685" s="35">
        <v>16</v>
      </c>
      <c r="C1685" s="35">
        <v>40</v>
      </c>
      <c r="D1685" s="35"/>
      <c r="E1685" s="35">
        <v>20100</v>
      </c>
      <c r="F1685" s="35">
        <v>20000</v>
      </c>
      <c r="G1685" s="35"/>
      <c r="H1685" s="35">
        <v>5578.05</v>
      </c>
      <c r="I1685" s="35"/>
      <c r="J1685" s="35">
        <v>16215</v>
      </c>
      <c r="K1685" s="35">
        <v>159.02000000000001</v>
      </c>
      <c r="L1685" s="35">
        <v>2119.7399999999998</v>
      </c>
      <c r="M1685" s="35">
        <v>397.55</v>
      </c>
      <c r="N1685" s="35">
        <v>5299.34</v>
      </c>
      <c r="O1685" s="35">
        <v>636.08000000000004</v>
      </c>
      <c r="P1685" s="35">
        <v>8478.9500000000007</v>
      </c>
    </row>
    <row r="1686" spans="1:16">
      <c r="A1686" s="32" t="str">
        <f t="shared" si="40"/>
        <v>1741</v>
      </c>
      <c r="B1686" s="34">
        <v>17</v>
      </c>
      <c r="C1686" s="34">
        <v>41</v>
      </c>
      <c r="D1686" s="34"/>
      <c r="E1686" s="34">
        <v>20100</v>
      </c>
      <c r="F1686" s="34">
        <v>20000</v>
      </c>
      <c r="G1686" s="34"/>
      <c r="H1686" s="34">
        <v>5745.39</v>
      </c>
      <c r="I1686" s="34"/>
      <c r="J1686" s="34">
        <v>16535</v>
      </c>
      <c r="K1686" s="34">
        <v>162.15</v>
      </c>
      <c r="L1686" s="34">
        <v>2345.48</v>
      </c>
      <c r="M1686" s="34">
        <v>405.38</v>
      </c>
      <c r="N1686" s="34">
        <v>5863.7</v>
      </c>
      <c r="O1686" s="34">
        <v>648.6</v>
      </c>
      <c r="P1686" s="34">
        <v>9381.92</v>
      </c>
    </row>
    <row r="1687" spans="1:16">
      <c r="A1687" s="32" t="str">
        <f t="shared" si="40"/>
        <v>1842</v>
      </c>
      <c r="B1687" s="35">
        <v>18</v>
      </c>
      <c r="C1687" s="35">
        <v>42</v>
      </c>
      <c r="D1687" s="35"/>
      <c r="E1687" s="35">
        <v>20100</v>
      </c>
      <c r="F1687" s="35">
        <v>20000</v>
      </c>
      <c r="G1687" s="35">
        <v>900</v>
      </c>
      <c r="H1687" s="35">
        <v>6817.75</v>
      </c>
      <c r="I1687" s="35"/>
      <c r="J1687" s="35">
        <v>15962</v>
      </c>
      <c r="K1687" s="35">
        <v>165.35</v>
      </c>
      <c r="L1687" s="35">
        <v>2581.19</v>
      </c>
      <c r="M1687" s="35">
        <v>413.38</v>
      </c>
      <c r="N1687" s="35">
        <v>6452.99</v>
      </c>
      <c r="O1687" s="35">
        <v>661.4</v>
      </c>
      <c r="P1687" s="35">
        <v>10324.780000000001</v>
      </c>
    </row>
    <row r="1688" spans="1:16">
      <c r="A1688" s="32" t="str">
        <f t="shared" si="40"/>
        <v>1943</v>
      </c>
      <c r="B1688" s="34">
        <v>19</v>
      </c>
      <c r="C1688" s="34">
        <v>43</v>
      </c>
      <c r="D1688" s="34"/>
      <c r="E1688" s="34">
        <v>20100</v>
      </c>
      <c r="F1688" s="34">
        <v>20000</v>
      </c>
      <c r="G1688" s="34"/>
      <c r="H1688" s="34">
        <v>7022.29</v>
      </c>
      <c r="I1688" s="34"/>
      <c r="J1688" s="34">
        <v>16275</v>
      </c>
      <c r="K1688" s="34">
        <v>159.62</v>
      </c>
      <c r="L1688" s="34">
        <v>2818.25</v>
      </c>
      <c r="M1688" s="34">
        <v>399.05</v>
      </c>
      <c r="N1688" s="34">
        <v>7045.62</v>
      </c>
      <c r="O1688" s="34">
        <v>638.48</v>
      </c>
      <c r="P1688" s="34">
        <v>11273</v>
      </c>
    </row>
    <row r="1689" spans="1:16">
      <c r="A1689" s="32" t="str">
        <f t="shared" si="40"/>
        <v>2044</v>
      </c>
      <c r="B1689" s="35">
        <v>20</v>
      </c>
      <c r="C1689" s="35">
        <v>44</v>
      </c>
      <c r="D1689" s="35"/>
      <c r="E1689" s="35">
        <v>20100</v>
      </c>
      <c r="F1689" s="35">
        <v>20000</v>
      </c>
      <c r="G1689" s="35"/>
      <c r="H1689" s="35">
        <v>7232.95</v>
      </c>
      <c r="I1689" s="35"/>
      <c r="J1689" s="35">
        <v>16595</v>
      </c>
      <c r="K1689" s="35">
        <v>162.75</v>
      </c>
      <c r="L1689" s="35">
        <v>3065.55</v>
      </c>
      <c r="M1689" s="35">
        <v>406.88</v>
      </c>
      <c r="N1689" s="35">
        <v>7663.87</v>
      </c>
      <c r="O1689" s="35">
        <v>651</v>
      </c>
      <c r="P1689" s="35">
        <v>12262.19</v>
      </c>
    </row>
    <row r="1690" spans="1:16">
      <c r="A1690" s="32" t="str">
        <f t="shared" si="40"/>
        <v>2145</v>
      </c>
      <c r="B1690" s="34">
        <v>21</v>
      </c>
      <c r="C1690" s="34">
        <v>45</v>
      </c>
      <c r="D1690" s="34"/>
      <c r="E1690" s="34">
        <v>20100</v>
      </c>
      <c r="F1690" s="34">
        <v>20000</v>
      </c>
      <c r="G1690" s="34">
        <v>900</v>
      </c>
      <c r="H1690" s="34">
        <v>8349.94</v>
      </c>
      <c r="I1690" s="34"/>
      <c r="J1690" s="34">
        <v>16021</v>
      </c>
      <c r="K1690" s="34">
        <v>165.95</v>
      </c>
      <c r="L1690" s="34">
        <v>3323.46</v>
      </c>
      <c r="M1690" s="34">
        <v>414.88</v>
      </c>
      <c r="N1690" s="34">
        <v>8308.66</v>
      </c>
      <c r="O1690" s="34">
        <v>663.8</v>
      </c>
      <c r="P1690" s="34">
        <v>13293.86</v>
      </c>
    </row>
    <row r="1691" spans="1:16">
      <c r="A1691" s="32" t="str">
        <f t="shared" si="40"/>
        <v>2246</v>
      </c>
      <c r="B1691" s="35">
        <v>22</v>
      </c>
      <c r="C1691" s="35">
        <v>46</v>
      </c>
      <c r="D1691" s="35"/>
      <c r="E1691" s="35">
        <v>20100</v>
      </c>
      <c r="F1691" s="35">
        <v>20000</v>
      </c>
      <c r="G1691" s="35"/>
      <c r="H1691" s="35">
        <v>8600.44</v>
      </c>
      <c r="I1691" s="35"/>
      <c r="J1691" s="35">
        <v>16334</v>
      </c>
      <c r="K1691" s="35">
        <v>160.21</v>
      </c>
      <c r="L1691" s="35">
        <v>3583.38</v>
      </c>
      <c r="M1691" s="35">
        <v>400.53</v>
      </c>
      <c r="N1691" s="35">
        <v>8958.44</v>
      </c>
      <c r="O1691" s="35">
        <v>640.84</v>
      </c>
      <c r="P1691" s="35">
        <v>14333.51</v>
      </c>
    </row>
    <row r="1692" spans="1:16">
      <c r="A1692" s="32" t="str">
        <f t="shared" si="40"/>
        <v>2347</v>
      </c>
      <c r="B1692" s="34">
        <v>23</v>
      </c>
      <c r="C1692" s="34">
        <v>47</v>
      </c>
      <c r="D1692" s="34"/>
      <c r="E1692" s="34">
        <v>20100</v>
      </c>
      <c r="F1692" s="34">
        <v>20000</v>
      </c>
      <c r="G1692" s="34"/>
      <c r="H1692" s="34">
        <v>8858.4500000000007</v>
      </c>
      <c r="I1692" s="34"/>
      <c r="J1692" s="34">
        <v>16652</v>
      </c>
      <c r="K1692" s="34">
        <v>163.34</v>
      </c>
      <c r="L1692" s="34">
        <v>3854.22</v>
      </c>
      <c r="M1692" s="34">
        <v>408.35</v>
      </c>
      <c r="N1692" s="34">
        <v>9635.5499999999993</v>
      </c>
      <c r="O1692" s="34">
        <v>653.36</v>
      </c>
      <c r="P1692" s="34">
        <v>15416.88</v>
      </c>
    </row>
    <row r="1693" spans="1:16">
      <c r="A1693" s="32" t="str">
        <f t="shared" si="40"/>
        <v>2448</v>
      </c>
      <c r="B1693" s="35">
        <v>24</v>
      </c>
      <c r="C1693" s="35">
        <v>48</v>
      </c>
      <c r="D1693" s="35"/>
      <c r="E1693" s="35">
        <v>20100</v>
      </c>
      <c r="F1693" s="35">
        <v>20000</v>
      </c>
      <c r="G1693" s="35">
        <v>900</v>
      </c>
      <c r="H1693" s="35">
        <v>10024.209999999999</v>
      </c>
      <c r="I1693" s="35"/>
      <c r="J1693" s="35">
        <v>16078</v>
      </c>
      <c r="K1693" s="35">
        <v>166.52</v>
      </c>
      <c r="L1693" s="35">
        <v>4136.37</v>
      </c>
      <c r="M1693" s="35">
        <v>416.3</v>
      </c>
      <c r="N1693" s="35">
        <v>10340.91</v>
      </c>
      <c r="O1693" s="35">
        <v>666.08</v>
      </c>
      <c r="P1693" s="35">
        <v>16545.46</v>
      </c>
    </row>
    <row r="1694" spans="1:16">
      <c r="A1694" s="32" t="str">
        <f t="shared" si="40"/>
        <v>2549</v>
      </c>
      <c r="B1694" s="34">
        <v>25</v>
      </c>
      <c r="C1694" s="34">
        <v>49</v>
      </c>
      <c r="D1694" s="34"/>
      <c r="E1694" s="34">
        <v>20100</v>
      </c>
      <c r="F1694" s="34">
        <v>20000</v>
      </c>
      <c r="G1694" s="34"/>
      <c r="H1694" s="34">
        <v>10324.93</v>
      </c>
      <c r="I1694" s="34"/>
      <c r="J1694" s="34">
        <v>16389</v>
      </c>
      <c r="K1694" s="34">
        <v>160.78</v>
      </c>
      <c r="L1694" s="34">
        <v>4421.24</v>
      </c>
      <c r="M1694" s="34">
        <v>401.95</v>
      </c>
      <c r="N1694" s="34">
        <v>11053.09</v>
      </c>
      <c r="O1694" s="34">
        <v>643.12</v>
      </c>
      <c r="P1694" s="34">
        <v>17684.95</v>
      </c>
    </row>
    <row r="1695" spans="1:16">
      <c r="A1695" s="32" t="str">
        <f t="shared" si="40"/>
        <v>2650</v>
      </c>
      <c r="B1695" s="35">
        <v>26</v>
      </c>
      <c r="C1695" s="35">
        <v>50</v>
      </c>
      <c r="D1695" s="35"/>
      <c r="E1695" s="35">
        <v>20100</v>
      </c>
      <c r="F1695" s="35">
        <v>20000</v>
      </c>
      <c r="G1695" s="35"/>
      <c r="H1695" s="35">
        <v>10634.68</v>
      </c>
      <c r="I1695" s="35"/>
      <c r="J1695" s="35">
        <v>16706</v>
      </c>
      <c r="K1695" s="35">
        <v>163.89</v>
      </c>
      <c r="L1695" s="35">
        <v>4717.76</v>
      </c>
      <c r="M1695" s="35">
        <v>409.73</v>
      </c>
      <c r="N1695" s="35">
        <v>11794.41</v>
      </c>
      <c r="O1695" s="35">
        <v>655.56</v>
      </c>
      <c r="P1695" s="35">
        <v>18871.060000000001</v>
      </c>
    </row>
    <row r="1696" spans="1:16">
      <c r="A1696" s="32" t="str">
        <f t="shared" si="40"/>
        <v>2751</v>
      </c>
      <c r="B1696" s="34">
        <v>27</v>
      </c>
      <c r="C1696" s="34">
        <v>51</v>
      </c>
      <c r="D1696" s="34"/>
      <c r="E1696" s="34">
        <v>20100</v>
      </c>
      <c r="F1696" s="34">
        <v>20000</v>
      </c>
      <c r="G1696" s="34">
        <v>900</v>
      </c>
      <c r="H1696" s="34">
        <v>11853.72</v>
      </c>
      <c r="I1696" s="34"/>
      <c r="J1696" s="34">
        <v>16130</v>
      </c>
      <c r="K1696" s="34">
        <v>167.06</v>
      </c>
      <c r="L1696" s="34">
        <v>5026.3599999999997</v>
      </c>
      <c r="M1696" s="34">
        <v>417.65</v>
      </c>
      <c r="N1696" s="34">
        <v>12565.89</v>
      </c>
      <c r="O1696" s="34">
        <v>668.24</v>
      </c>
      <c r="P1696" s="34">
        <v>20105.43</v>
      </c>
    </row>
    <row r="1697" spans="1:16">
      <c r="A1697" s="32" t="str">
        <f t="shared" si="40"/>
        <v>2852</v>
      </c>
      <c r="B1697" s="35">
        <v>28</v>
      </c>
      <c r="C1697" s="35">
        <v>52</v>
      </c>
      <c r="D1697" s="35"/>
      <c r="E1697" s="35">
        <v>20100</v>
      </c>
      <c r="F1697" s="35">
        <v>20000</v>
      </c>
      <c r="G1697" s="35"/>
      <c r="H1697" s="35">
        <v>12209.33</v>
      </c>
      <c r="I1697" s="35"/>
      <c r="J1697" s="35">
        <v>16439</v>
      </c>
      <c r="K1697" s="35">
        <v>161.30000000000001</v>
      </c>
      <c r="L1697" s="35">
        <v>5338.45</v>
      </c>
      <c r="M1697" s="35">
        <v>403.25</v>
      </c>
      <c r="N1697" s="35">
        <v>13346.12</v>
      </c>
      <c r="O1697" s="35">
        <v>645.20000000000005</v>
      </c>
      <c r="P1697" s="35">
        <v>21353.79</v>
      </c>
    </row>
    <row r="1698" spans="1:16">
      <c r="A1698" s="32" t="str">
        <f t="shared" si="40"/>
        <v>2953</v>
      </c>
      <c r="B1698" s="34">
        <v>29</v>
      </c>
      <c r="C1698" s="34">
        <v>53</v>
      </c>
      <c r="D1698" s="34"/>
      <c r="E1698" s="34">
        <v>20100</v>
      </c>
      <c r="F1698" s="34">
        <v>20000</v>
      </c>
      <c r="G1698" s="34"/>
      <c r="H1698" s="34">
        <v>12575.61</v>
      </c>
      <c r="I1698" s="34"/>
      <c r="J1698" s="34">
        <v>16754</v>
      </c>
      <c r="K1698" s="34">
        <v>164.39</v>
      </c>
      <c r="L1698" s="34">
        <v>5662.99</v>
      </c>
      <c r="M1698" s="34">
        <v>410.98</v>
      </c>
      <c r="N1698" s="34">
        <v>14157.48</v>
      </c>
      <c r="O1698" s="34">
        <v>657.56</v>
      </c>
      <c r="P1698" s="34">
        <v>22651.96</v>
      </c>
    </row>
    <row r="1699" spans="1:16">
      <c r="A1699" s="32" t="str">
        <f t="shared" si="40"/>
        <v>3054</v>
      </c>
      <c r="B1699" s="35">
        <v>30</v>
      </c>
      <c r="C1699" s="35">
        <v>54</v>
      </c>
      <c r="D1699" s="35"/>
      <c r="E1699" s="35">
        <v>20100</v>
      </c>
      <c r="F1699" s="35">
        <v>20000</v>
      </c>
      <c r="G1699" s="35">
        <v>900</v>
      </c>
      <c r="H1699" s="35">
        <v>13852.88</v>
      </c>
      <c r="I1699" s="35"/>
      <c r="J1699" s="35">
        <v>16175</v>
      </c>
      <c r="K1699" s="35">
        <v>167.54</v>
      </c>
      <c r="L1699" s="35">
        <v>6000.42</v>
      </c>
      <c r="M1699" s="35">
        <v>418.85</v>
      </c>
      <c r="N1699" s="35">
        <v>15001.05</v>
      </c>
      <c r="O1699" s="35">
        <v>670.16</v>
      </c>
      <c r="P1699" s="35">
        <v>24001.68</v>
      </c>
    </row>
    <row r="1700" spans="1:16">
      <c r="A1700" s="32" t="str">
        <f t="shared" si="40"/>
        <v>3155</v>
      </c>
      <c r="B1700" s="34">
        <v>31</v>
      </c>
      <c r="C1700" s="34">
        <v>55</v>
      </c>
      <c r="D1700" s="34"/>
      <c r="E1700" s="34">
        <v>20100</v>
      </c>
      <c r="F1700" s="34">
        <v>20000</v>
      </c>
      <c r="G1700" s="34"/>
      <c r="H1700" s="34">
        <v>14268.47</v>
      </c>
      <c r="I1700" s="34"/>
      <c r="J1700" s="34">
        <v>16481</v>
      </c>
      <c r="K1700" s="34">
        <v>161.75</v>
      </c>
      <c r="L1700" s="34">
        <v>6342.18</v>
      </c>
      <c r="M1700" s="34">
        <v>404.38</v>
      </c>
      <c r="N1700" s="34">
        <v>15855.46</v>
      </c>
      <c r="O1700" s="34">
        <v>647</v>
      </c>
      <c r="P1700" s="34">
        <v>25368.73</v>
      </c>
    </row>
    <row r="1701" spans="1:16">
      <c r="A1701" s="32" t="str">
        <f t="shared" si="40"/>
        <v>3256</v>
      </c>
      <c r="B1701" s="35">
        <v>32</v>
      </c>
      <c r="C1701" s="35">
        <v>56</v>
      </c>
      <c r="D1701" s="35"/>
      <c r="E1701" s="35">
        <v>20100</v>
      </c>
      <c r="F1701" s="35">
        <v>20000</v>
      </c>
      <c r="G1701" s="35"/>
      <c r="H1701" s="35">
        <v>14696.52</v>
      </c>
      <c r="I1701" s="35"/>
      <c r="J1701" s="35">
        <v>16792</v>
      </c>
      <c r="K1701" s="35">
        <v>164.81</v>
      </c>
      <c r="L1701" s="35">
        <v>6697.26</v>
      </c>
      <c r="M1701" s="35">
        <v>412.03</v>
      </c>
      <c r="N1701" s="35">
        <v>16743.150000000001</v>
      </c>
      <c r="O1701" s="35">
        <v>659.24</v>
      </c>
      <c r="P1701" s="35">
        <v>26789.03</v>
      </c>
    </row>
    <row r="1702" spans="1:16">
      <c r="A1702" s="32" t="str">
        <f t="shared" si="40"/>
        <v>3357</v>
      </c>
      <c r="B1702" s="34">
        <v>33</v>
      </c>
      <c r="C1702" s="34">
        <v>57</v>
      </c>
      <c r="D1702" s="34"/>
      <c r="E1702" s="34">
        <v>20100</v>
      </c>
      <c r="F1702" s="34">
        <v>20000</v>
      </c>
      <c r="G1702" s="34">
        <v>900</v>
      </c>
      <c r="H1702" s="34">
        <v>16037.42</v>
      </c>
      <c r="I1702" s="34"/>
      <c r="J1702" s="34">
        <v>16209</v>
      </c>
      <c r="K1702" s="34">
        <v>167.92</v>
      </c>
      <c r="L1702" s="34">
        <v>7066.1</v>
      </c>
      <c r="M1702" s="34">
        <v>419.8</v>
      </c>
      <c r="N1702" s="34">
        <v>17665.240000000002</v>
      </c>
      <c r="O1702" s="34">
        <v>671.68</v>
      </c>
      <c r="P1702" s="34">
        <v>28264.39</v>
      </c>
    </row>
    <row r="1703" spans="1:16">
      <c r="A1703" s="32" t="str">
        <f t="shared" si="40"/>
        <v>3458</v>
      </c>
      <c r="B1703" s="35">
        <v>34</v>
      </c>
      <c r="C1703" s="35">
        <v>58</v>
      </c>
      <c r="D1703" s="35"/>
      <c r="E1703" s="35">
        <v>20100</v>
      </c>
      <c r="F1703" s="35">
        <v>20000</v>
      </c>
      <c r="G1703" s="35"/>
      <c r="H1703" s="35">
        <v>16518.54</v>
      </c>
      <c r="I1703" s="35"/>
      <c r="J1703" s="35">
        <v>16508</v>
      </c>
      <c r="K1703" s="35">
        <v>162.09</v>
      </c>
      <c r="L1703" s="35">
        <v>7440.17</v>
      </c>
      <c r="M1703" s="35">
        <v>405.23</v>
      </c>
      <c r="N1703" s="35">
        <v>18600.419999999998</v>
      </c>
      <c r="O1703" s="35">
        <v>648.36</v>
      </c>
      <c r="P1703" s="35">
        <v>29760.68</v>
      </c>
    </row>
    <row r="1704" spans="1:16">
      <c r="A1704" s="32" t="str">
        <f t="shared" si="40"/>
        <v>3559</v>
      </c>
      <c r="B1704" s="34">
        <v>35</v>
      </c>
      <c r="C1704" s="34">
        <v>59</v>
      </c>
      <c r="D1704" s="34"/>
      <c r="E1704" s="34">
        <v>20100</v>
      </c>
      <c r="F1704" s="34">
        <v>20000</v>
      </c>
      <c r="G1704" s="34"/>
      <c r="H1704" s="34">
        <v>17014.099999999999</v>
      </c>
      <c r="I1704" s="34"/>
      <c r="J1704" s="34">
        <v>16814</v>
      </c>
      <c r="K1704" s="34">
        <v>165.08</v>
      </c>
      <c r="L1704" s="34">
        <v>7828.45</v>
      </c>
      <c r="M1704" s="34">
        <v>412.7</v>
      </c>
      <c r="N1704" s="34">
        <v>19571.14</v>
      </c>
      <c r="O1704" s="34">
        <v>660.32</v>
      </c>
      <c r="P1704" s="34">
        <v>31313.82</v>
      </c>
    </row>
    <row r="1705" spans="1:16">
      <c r="A1705" s="32" t="str">
        <f t="shared" si="40"/>
        <v>3660</v>
      </c>
      <c r="B1705" s="35">
        <v>36</v>
      </c>
      <c r="C1705" s="35">
        <v>60</v>
      </c>
      <c r="D1705" s="35"/>
      <c r="E1705" s="35">
        <v>20100</v>
      </c>
      <c r="F1705" s="35">
        <v>20000</v>
      </c>
      <c r="G1705" s="35">
        <v>900</v>
      </c>
      <c r="H1705" s="35">
        <v>18424.52</v>
      </c>
      <c r="I1705" s="35"/>
      <c r="J1705" s="35">
        <v>16225</v>
      </c>
      <c r="K1705" s="35">
        <v>168.14</v>
      </c>
      <c r="L1705" s="35">
        <v>8231.4500000000007</v>
      </c>
      <c r="M1705" s="35">
        <v>420.35</v>
      </c>
      <c r="N1705" s="35">
        <v>20578.62</v>
      </c>
      <c r="O1705" s="35">
        <v>672.56</v>
      </c>
      <c r="P1705" s="35">
        <v>32925.79</v>
      </c>
    </row>
    <row r="1706" spans="1:16">
      <c r="A1706" s="32" t="str">
        <f t="shared" si="40"/>
        <v>3761</v>
      </c>
      <c r="B1706" s="34">
        <v>37</v>
      </c>
      <c r="C1706" s="34">
        <v>61</v>
      </c>
      <c r="D1706" s="34"/>
      <c r="E1706" s="34">
        <v>20100</v>
      </c>
      <c r="F1706" s="34">
        <v>20000</v>
      </c>
      <c r="G1706" s="34"/>
      <c r="H1706" s="34">
        <v>18977.259999999998</v>
      </c>
      <c r="I1706" s="34"/>
      <c r="J1706" s="34">
        <v>16516</v>
      </c>
      <c r="K1706" s="34">
        <v>162.25</v>
      </c>
      <c r="L1706" s="34">
        <v>8640.64</v>
      </c>
      <c r="M1706" s="34">
        <v>405.63</v>
      </c>
      <c r="N1706" s="34">
        <v>21601.599999999999</v>
      </c>
      <c r="O1706" s="34">
        <v>649</v>
      </c>
      <c r="P1706" s="34">
        <v>34562.57</v>
      </c>
    </row>
    <row r="1707" spans="1:16">
      <c r="A1707" s="32" t="str">
        <f t="shared" si="40"/>
        <v>3862</v>
      </c>
      <c r="B1707" s="35">
        <v>38</v>
      </c>
      <c r="C1707" s="35">
        <v>62</v>
      </c>
      <c r="D1707" s="35"/>
      <c r="E1707" s="35">
        <v>20100</v>
      </c>
      <c r="F1707" s="35">
        <v>20000</v>
      </c>
      <c r="G1707" s="35"/>
      <c r="H1707" s="35">
        <v>19546.57</v>
      </c>
      <c r="I1707" s="35"/>
      <c r="J1707" s="35">
        <v>16813</v>
      </c>
      <c r="K1707" s="35">
        <v>165.16</v>
      </c>
      <c r="L1707" s="35">
        <v>9065.02</v>
      </c>
      <c r="M1707" s="35">
        <v>412.9</v>
      </c>
      <c r="N1707" s="35">
        <v>22662.55</v>
      </c>
      <c r="O1707" s="35">
        <v>660.64</v>
      </c>
      <c r="P1707" s="35">
        <v>36260.080000000002</v>
      </c>
    </row>
    <row r="1708" spans="1:16">
      <c r="A1708" s="32" t="str">
        <f t="shared" si="40"/>
        <v>3963</v>
      </c>
      <c r="B1708" s="34">
        <v>39</v>
      </c>
      <c r="C1708" s="34">
        <v>63</v>
      </c>
      <c r="D1708" s="34"/>
      <c r="E1708" s="34">
        <v>20100</v>
      </c>
      <c r="F1708" s="34">
        <v>20000</v>
      </c>
      <c r="G1708" s="34">
        <v>900</v>
      </c>
      <c r="H1708" s="34">
        <v>21032.97</v>
      </c>
      <c r="I1708" s="34"/>
      <c r="J1708" s="34">
        <v>16215</v>
      </c>
      <c r="K1708" s="34">
        <v>168.13</v>
      </c>
      <c r="L1708" s="34">
        <v>9505.1</v>
      </c>
      <c r="M1708" s="34">
        <v>420.33</v>
      </c>
      <c r="N1708" s="34">
        <v>23762.75</v>
      </c>
      <c r="O1708" s="34">
        <v>672.52</v>
      </c>
      <c r="P1708" s="34">
        <v>38020.410000000003</v>
      </c>
    </row>
    <row r="1709" spans="1:16">
      <c r="A1709" s="32" t="str">
        <f t="shared" si="40"/>
        <v>4064</v>
      </c>
      <c r="B1709" s="35">
        <v>40</v>
      </c>
      <c r="C1709" s="35">
        <v>64</v>
      </c>
      <c r="D1709" s="35"/>
      <c r="E1709" s="35">
        <v>20100</v>
      </c>
      <c r="F1709" s="35">
        <v>20000</v>
      </c>
      <c r="G1709" s="35"/>
      <c r="H1709" s="35">
        <v>21663.96</v>
      </c>
      <c r="I1709" s="35"/>
      <c r="J1709" s="35">
        <v>16494</v>
      </c>
      <c r="K1709" s="35">
        <v>162.15</v>
      </c>
      <c r="L1709" s="35">
        <v>9952.4</v>
      </c>
      <c r="M1709" s="35">
        <v>405.38</v>
      </c>
      <c r="N1709" s="35">
        <v>24881.01</v>
      </c>
      <c r="O1709" s="35">
        <v>648.6</v>
      </c>
      <c r="P1709" s="35">
        <v>39809.620000000003</v>
      </c>
    </row>
    <row r="1710" spans="1:16">
      <c r="A1710" s="32" t="str">
        <f t="shared" si="40"/>
        <v>4165</v>
      </c>
      <c r="B1710" s="34">
        <v>41</v>
      </c>
      <c r="C1710" s="34">
        <v>65</v>
      </c>
      <c r="D1710" s="34"/>
      <c r="E1710" s="34">
        <v>20100</v>
      </c>
      <c r="F1710" s="34">
        <v>20000</v>
      </c>
      <c r="G1710" s="34"/>
      <c r="H1710" s="34">
        <v>22313.88</v>
      </c>
      <c r="I1710" s="34"/>
      <c r="J1710" s="34">
        <v>16778</v>
      </c>
      <c r="K1710" s="34">
        <v>164.94</v>
      </c>
      <c r="L1710" s="34">
        <v>10415.92</v>
      </c>
      <c r="M1710" s="34">
        <v>412.35</v>
      </c>
      <c r="N1710" s="34">
        <v>26039.79</v>
      </c>
      <c r="O1710" s="34">
        <v>659.76</v>
      </c>
      <c r="P1710" s="34">
        <v>41663.67</v>
      </c>
    </row>
    <row r="1711" spans="1:16">
      <c r="A1711" s="32" t="str">
        <f t="shared" si="40"/>
        <v>4266</v>
      </c>
      <c r="B1711" s="35">
        <v>42</v>
      </c>
      <c r="C1711" s="35">
        <v>66</v>
      </c>
      <c r="D1711" s="35"/>
      <c r="E1711" s="35">
        <v>20100</v>
      </c>
      <c r="F1711" s="35">
        <v>20000</v>
      </c>
      <c r="G1711" s="35">
        <v>900</v>
      </c>
      <c r="H1711" s="35">
        <v>23883.3</v>
      </c>
      <c r="I1711" s="35"/>
      <c r="J1711" s="35">
        <v>16166</v>
      </c>
      <c r="K1711" s="35">
        <v>167.78</v>
      </c>
      <c r="L1711" s="35">
        <v>10896.17</v>
      </c>
      <c r="M1711" s="35">
        <v>419.45</v>
      </c>
      <c r="N1711" s="35">
        <v>27240.44</v>
      </c>
      <c r="O1711" s="35">
        <v>671.12</v>
      </c>
      <c r="P1711" s="35">
        <v>43584.7</v>
      </c>
    </row>
    <row r="1712" spans="1:16">
      <c r="A1712" s="32" t="str">
        <f t="shared" si="40"/>
        <v>4367</v>
      </c>
      <c r="B1712" s="34">
        <v>43</v>
      </c>
      <c r="C1712" s="34">
        <v>67</v>
      </c>
      <c r="D1712" s="34"/>
      <c r="E1712" s="34">
        <v>20100</v>
      </c>
      <c r="F1712" s="34">
        <v>20000</v>
      </c>
      <c r="G1712" s="34"/>
      <c r="H1712" s="34">
        <v>24599.79</v>
      </c>
      <c r="I1712" s="34"/>
      <c r="J1712" s="34">
        <v>16428</v>
      </c>
      <c r="K1712" s="34">
        <v>161.66</v>
      </c>
      <c r="L1712" s="34">
        <v>11384.72</v>
      </c>
      <c r="M1712" s="34">
        <v>404.15</v>
      </c>
      <c r="N1712" s="34">
        <v>28461.8</v>
      </c>
      <c r="O1712" s="34">
        <v>646.64</v>
      </c>
      <c r="P1712" s="34">
        <v>45538.879999999997</v>
      </c>
    </row>
    <row r="1713" spans="1:16">
      <c r="A1713" s="32" t="str">
        <f t="shared" si="40"/>
        <v>4468</v>
      </c>
      <c r="B1713" s="35">
        <v>44</v>
      </c>
      <c r="C1713" s="35">
        <v>68</v>
      </c>
      <c r="D1713" s="35"/>
      <c r="E1713" s="35">
        <v>20100</v>
      </c>
      <c r="F1713" s="35">
        <v>20000</v>
      </c>
      <c r="G1713" s="35"/>
      <c r="H1713" s="35">
        <v>25337.79</v>
      </c>
      <c r="I1713" s="35"/>
      <c r="J1713" s="35">
        <v>16692</v>
      </c>
      <c r="K1713" s="35">
        <v>164.28</v>
      </c>
      <c r="L1713" s="35">
        <v>11890.54</v>
      </c>
      <c r="M1713" s="35">
        <v>410.7</v>
      </c>
      <c r="N1713" s="35">
        <v>29726.35</v>
      </c>
      <c r="O1713" s="35">
        <v>657.12</v>
      </c>
      <c r="P1713" s="35">
        <v>47562.16</v>
      </c>
    </row>
    <row r="1714" spans="1:16">
      <c r="A1714" s="32" t="str">
        <f t="shared" si="40"/>
        <v>4569</v>
      </c>
      <c r="B1714" s="34">
        <v>45</v>
      </c>
      <c r="C1714" s="34">
        <v>69</v>
      </c>
      <c r="D1714" s="34"/>
      <c r="E1714" s="34">
        <v>20100</v>
      </c>
      <c r="F1714" s="34">
        <v>20000</v>
      </c>
      <c r="G1714" s="34">
        <v>900</v>
      </c>
      <c r="H1714" s="34">
        <v>26997.919999999998</v>
      </c>
      <c r="I1714" s="34"/>
      <c r="J1714" s="34">
        <v>16061</v>
      </c>
      <c r="K1714" s="34">
        <v>166.92</v>
      </c>
      <c r="L1714" s="34">
        <v>12414.18</v>
      </c>
      <c r="M1714" s="34">
        <v>417.3</v>
      </c>
      <c r="N1714" s="34">
        <v>31035.439999999999</v>
      </c>
      <c r="O1714" s="34">
        <v>667.68</v>
      </c>
      <c r="P1714" s="34">
        <v>49656.71</v>
      </c>
    </row>
    <row r="1715" spans="1:16">
      <c r="A1715" s="32" t="str">
        <f t="shared" si="40"/>
        <v>4670</v>
      </c>
      <c r="B1715" s="35">
        <v>46</v>
      </c>
      <c r="C1715" s="35">
        <v>70</v>
      </c>
      <c r="D1715" s="35"/>
      <c r="E1715" s="35">
        <v>20100</v>
      </c>
      <c r="F1715" s="35">
        <v>20000</v>
      </c>
      <c r="G1715" s="35"/>
      <c r="H1715" s="35">
        <v>27807.86</v>
      </c>
      <c r="I1715" s="35"/>
      <c r="J1715" s="35">
        <v>16295</v>
      </c>
      <c r="K1715" s="35">
        <v>160.61000000000001</v>
      </c>
      <c r="L1715" s="35">
        <v>12947.21</v>
      </c>
      <c r="M1715" s="35">
        <v>401.53</v>
      </c>
      <c r="N1715" s="35">
        <v>32368.03</v>
      </c>
      <c r="O1715" s="35">
        <v>642.44000000000005</v>
      </c>
      <c r="P1715" s="35">
        <v>51788.85</v>
      </c>
    </row>
    <row r="1716" spans="1:16">
      <c r="A1716" s="32" t="str">
        <f t="shared" si="40"/>
        <v>4771</v>
      </c>
      <c r="B1716" s="34">
        <v>47</v>
      </c>
      <c r="C1716" s="34">
        <v>71</v>
      </c>
      <c r="D1716" s="34"/>
      <c r="E1716" s="34">
        <v>20100</v>
      </c>
      <c r="F1716" s="34">
        <v>20000</v>
      </c>
      <c r="G1716" s="34"/>
      <c r="H1716" s="34">
        <v>28642.09</v>
      </c>
      <c r="I1716" s="34"/>
      <c r="J1716" s="34">
        <v>16531</v>
      </c>
      <c r="K1716" s="34">
        <v>162.94999999999999</v>
      </c>
      <c r="L1716" s="34">
        <v>13498.58</v>
      </c>
      <c r="M1716" s="34">
        <v>407.38</v>
      </c>
      <c r="N1716" s="34">
        <v>33746.449999999997</v>
      </c>
      <c r="O1716" s="34">
        <v>651.79999999999995</v>
      </c>
      <c r="P1716" s="34">
        <v>53994.32</v>
      </c>
    </row>
    <row r="1717" spans="1:16">
      <c r="A1717" s="32" t="str">
        <f t="shared" si="40"/>
        <v>4872</v>
      </c>
      <c r="B1717" s="35">
        <v>48</v>
      </c>
      <c r="C1717" s="35">
        <v>72</v>
      </c>
      <c r="D1717" s="35"/>
      <c r="E1717" s="35">
        <v>20100</v>
      </c>
      <c r="F1717" s="35">
        <v>20000</v>
      </c>
      <c r="G1717" s="35">
        <v>900</v>
      </c>
      <c r="H1717" s="35">
        <v>30401.360000000001</v>
      </c>
      <c r="I1717" s="35"/>
      <c r="J1717" s="35">
        <v>15868</v>
      </c>
      <c r="K1717" s="35">
        <v>165.31</v>
      </c>
      <c r="L1717" s="35">
        <v>14068.85</v>
      </c>
      <c r="M1717" s="35">
        <v>413.28</v>
      </c>
      <c r="N1717" s="35">
        <v>35172.120000000003</v>
      </c>
      <c r="O1717" s="35">
        <v>661.24</v>
      </c>
      <c r="P1717" s="35">
        <v>56275.38</v>
      </c>
    </row>
    <row r="1718" spans="1:16">
      <c r="A1718" s="32" t="str">
        <f t="shared" si="40"/>
        <v>4973</v>
      </c>
      <c r="B1718" s="34">
        <v>49</v>
      </c>
      <c r="C1718" s="34">
        <v>73</v>
      </c>
      <c r="D1718" s="34"/>
      <c r="E1718" s="34">
        <v>20100</v>
      </c>
      <c r="F1718" s="34">
        <v>20000</v>
      </c>
      <c r="G1718" s="34"/>
      <c r="H1718" s="34">
        <v>31313.4</v>
      </c>
      <c r="I1718" s="34"/>
      <c r="J1718" s="34">
        <v>16061</v>
      </c>
      <c r="K1718" s="34">
        <v>158.68</v>
      </c>
      <c r="L1718" s="34">
        <v>14649.59</v>
      </c>
      <c r="M1718" s="34">
        <v>396.7</v>
      </c>
      <c r="N1718" s="34">
        <v>36623.980000000003</v>
      </c>
      <c r="O1718" s="34">
        <v>634.72</v>
      </c>
      <c r="P1718" s="34">
        <v>58598.37</v>
      </c>
    </row>
    <row r="1719" spans="1:16">
      <c r="A1719" s="32" t="str">
        <f t="shared" si="40"/>
        <v>5074</v>
      </c>
      <c r="B1719" s="35">
        <v>50</v>
      </c>
      <c r="C1719" s="35">
        <v>74</v>
      </c>
      <c r="D1719" s="35"/>
      <c r="E1719" s="35">
        <v>20100</v>
      </c>
      <c r="F1719" s="35">
        <v>20000</v>
      </c>
      <c r="G1719" s="35"/>
      <c r="H1719" s="35">
        <v>32252.799999999999</v>
      </c>
      <c r="I1719" s="35"/>
      <c r="J1719" s="35">
        <v>16252</v>
      </c>
      <c r="K1719" s="35">
        <v>160.61000000000001</v>
      </c>
      <c r="L1719" s="35">
        <v>15249.69</v>
      </c>
      <c r="M1719" s="35">
        <v>401.53</v>
      </c>
      <c r="N1719" s="35">
        <v>38124.22</v>
      </c>
      <c r="O1719" s="35">
        <v>642.44000000000005</v>
      </c>
      <c r="P1719" s="35">
        <v>60998.76</v>
      </c>
    </row>
    <row r="1720" spans="1:16">
      <c r="A1720" s="32" t="str">
        <f t="shared" si="40"/>
        <v>5175</v>
      </c>
      <c r="B1720" s="34">
        <v>51</v>
      </c>
      <c r="C1720" s="34">
        <v>75</v>
      </c>
      <c r="D1720" s="34"/>
      <c r="E1720" s="34">
        <v>20100</v>
      </c>
      <c r="F1720" s="34">
        <v>20000</v>
      </c>
      <c r="G1720" s="34">
        <v>900</v>
      </c>
      <c r="H1720" s="34">
        <v>34120.379999999997</v>
      </c>
      <c r="I1720" s="34"/>
      <c r="J1720" s="34">
        <v>15539</v>
      </c>
      <c r="K1720" s="34">
        <v>162.52000000000001</v>
      </c>
      <c r="L1720" s="34">
        <v>15869.7</v>
      </c>
      <c r="M1720" s="34">
        <v>406.3</v>
      </c>
      <c r="N1720" s="34">
        <v>39674.25</v>
      </c>
      <c r="O1720" s="34">
        <v>650.08000000000004</v>
      </c>
      <c r="P1720" s="34">
        <v>63478.8</v>
      </c>
    </row>
    <row r="1721" spans="1:16">
      <c r="A1721" s="32" t="str">
        <f t="shared" si="40"/>
        <v>5276</v>
      </c>
      <c r="B1721" s="35">
        <v>52</v>
      </c>
      <c r="C1721" s="35">
        <v>76</v>
      </c>
      <c r="D1721" s="35"/>
      <c r="E1721" s="35">
        <v>20100</v>
      </c>
      <c r="F1721" s="35">
        <v>20000</v>
      </c>
      <c r="G1721" s="35"/>
      <c r="H1721" s="35">
        <v>35144</v>
      </c>
      <c r="I1721" s="35"/>
      <c r="J1721" s="35">
        <v>15667</v>
      </c>
      <c r="K1721" s="35">
        <v>155.38999999999999</v>
      </c>
      <c r="L1721" s="35">
        <v>16501.18</v>
      </c>
      <c r="M1721" s="35">
        <v>388.48</v>
      </c>
      <c r="N1721" s="35">
        <v>41252.949999999997</v>
      </c>
      <c r="O1721" s="35">
        <v>621.55999999999995</v>
      </c>
      <c r="P1721" s="35">
        <v>66004.72</v>
      </c>
    </row>
    <row r="1722" spans="1:16">
      <c r="A1722" s="32" t="str">
        <f t="shared" si="40"/>
        <v>5377</v>
      </c>
      <c r="B1722" s="34">
        <v>53</v>
      </c>
      <c r="C1722" s="34">
        <v>77</v>
      </c>
      <c r="D1722" s="34"/>
      <c r="E1722" s="34">
        <v>20100</v>
      </c>
      <c r="F1722" s="34">
        <v>20000</v>
      </c>
      <c r="G1722" s="34"/>
      <c r="H1722" s="34">
        <v>36198.32</v>
      </c>
      <c r="I1722" s="34"/>
      <c r="J1722" s="34">
        <v>15784</v>
      </c>
      <c r="K1722" s="34">
        <v>156.66999999999999</v>
      </c>
      <c r="L1722" s="34">
        <v>17152.89</v>
      </c>
      <c r="M1722" s="34">
        <v>391.68</v>
      </c>
      <c r="N1722" s="34">
        <v>42882.22</v>
      </c>
      <c r="O1722" s="34">
        <v>626.67999999999995</v>
      </c>
      <c r="P1722" s="34">
        <v>68611.55</v>
      </c>
    </row>
    <row r="1723" spans="1:16">
      <c r="A1723" s="32" t="str">
        <f t="shared" si="40"/>
        <v>5478</v>
      </c>
      <c r="B1723" s="35">
        <v>54</v>
      </c>
      <c r="C1723" s="35">
        <v>78</v>
      </c>
      <c r="D1723" s="35"/>
      <c r="E1723" s="35">
        <v>20100</v>
      </c>
      <c r="F1723" s="35">
        <v>20000</v>
      </c>
      <c r="G1723" s="35">
        <v>900</v>
      </c>
      <c r="H1723" s="35">
        <v>38184.269999999997</v>
      </c>
      <c r="I1723" s="35"/>
      <c r="J1723" s="35">
        <v>14989</v>
      </c>
      <c r="K1723" s="35">
        <v>157.84</v>
      </c>
      <c r="L1723" s="35">
        <v>17825.310000000001</v>
      </c>
      <c r="M1723" s="35">
        <v>394.6</v>
      </c>
      <c r="N1723" s="35">
        <v>44563.28</v>
      </c>
      <c r="O1723" s="35">
        <v>631.36</v>
      </c>
      <c r="P1723" s="35">
        <v>71301.25</v>
      </c>
    </row>
    <row r="1724" spans="1:16">
      <c r="A1724" s="32" t="str">
        <f t="shared" si="40"/>
        <v>5579</v>
      </c>
      <c r="B1724" s="34">
        <v>55</v>
      </c>
      <c r="C1724" s="34">
        <v>79</v>
      </c>
      <c r="D1724" s="34"/>
      <c r="E1724" s="34">
        <v>20100</v>
      </c>
      <c r="F1724" s="34">
        <v>20000</v>
      </c>
      <c r="G1724" s="34"/>
      <c r="H1724" s="34">
        <v>39329.79</v>
      </c>
      <c r="I1724" s="34"/>
      <c r="J1724" s="34">
        <v>15009</v>
      </c>
      <c r="K1724" s="34">
        <v>149.88999999999999</v>
      </c>
      <c r="L1724" s="34">
        <v>18509.96</v>
      </c>
      <c r="M1724" s="34">
        <v>374.73</v>
      </c>
      <c r="N1724" s="34">
        <v>46274.91</v>
      </c>
      <c r="O1724" s="34">
        <v>599.55999999999995</v>
      </c>
      <c r="P1724" s="34">
        <v>74039.850000000006</v>
      </c>
    </row>
    <row r="1725" spans="1:16">
      <c r="A1725" s="32" t="str">
        <f t="shared" si="40"/>
        <v>5680</v>
      </c>
      <c r="B1725" s="35">
        <v>56</v>
      </c>
      <c r="C1725" s="35">
        <v>80</v>
      </c>
      <c r="D1725" s="35"/>
      <c r="E1725" s="35">
        <v>20100</v>
      </c>
      <c r="F1725" s="35">
        <v>20000</v>
      </c>
      <c r="G1725" s="35"/>
      <c r="H1725" s="35">
        <v>40509.69</v>
      </c>
      <c r="I1725" s="35">
        <v>15000</v>
      </c>
      <c r="J1725" s="35">
        <v>15000</v>
      </c>
      <c r="K1725" s="35">
        <v>150.09</v>
      </c>
      <c r="L1725" s="35">
        <v>19215.349999999999</v>
      </c>
      <c r="M1725" s="35">
        <v>375.23</v>
      </c>
      <c r="N1725" s="35">
        <v>48038.38</v>
      </c>
      <c r="O1725" s="35">
        <v>600.36</v>
      </c>
      <c r="P1725" s="35">
        <v>76861.399999999994</v>
      </c>
    </row>
    <row r="1726" spans="1:16" ht="54">
      <c r="B1726" s="33" t="s">
        <v>27</v>
      </c>
      <c r="C1726" s="33" t="s">
        <v>13</v>
      </c>
      <c r="D1726" s="33" t="s">
        <v>14</v>
      </c>
      <c r="E1726" s="33" t="s">
        <v>15</v>
      </c>
      <c r="F1726" s="33" t="s">
        <v>16</v>
      </c>
      <c r="G1726" s="33" t="s">
        <v>17</v>
      </c>
      <c r="H1726" s="33" t="s">
        <v>18</v>
      </c>
      <c r="I1726" s="33" t="s">
        <v>19</v>
      </c>
      <c r="J1726" s="33" t="s">
        <v>20</v>
      </c>
      <c r="K1726" s="33" t="s">
        <v>21</v>
      </c>
      <c r="L1726" s="33" t="s">
        <v>22</v>
      </c>
      <c r="M1726" s="33" t="s">
        <v>23</v>
      </c>
      <c r="N1726" s="33" t="s">
        <v>24</v>
      </c>
      <c r="O1726" s="33" t="s">
        <v>25</v>
      </c>
      <c r="P1726" s="33" t="s">
        <v>26</v>
      </c>
    </row>
    <row r="1727" spans="1:16">
      <c r="A1727" s="32" t="str">
        <f t="shared" ref="A1727:A1781" si="41">B1727&amp;C1727</f>
        <v>126</v>
      </c>
      <c r="B1727" s="34">
        <v>1</v>
      </c>
      <c r="C1727" s="34">
        <v>26</v>
      </c>
      <c r="D1727" s="34">
        <v>2020</v>
      </c>
      <c r="E1727" s="34">
        <v>2020</v>
      </c>
      <c r="F1727" s="34">
        <v>20000</v>
      </c>
      <c r="G1727" s="34"/>
      <c r="H1727" s="34"/>
      <c r="I1727" s="34"/>
      <c r="J1727" s="34">
        <v>909</v>
      </c>
      <c r="K1727" s="34">
        <v>11.11</v>
      </c>
      <c r="L1727" s="34">
        <v>11.11</v>
      </c>
      <c r="M1727" s="34">
        <v>27.78</v>
      </c>
      <c r="N1727" s="34">
        <v>27.78</v>
      </c>
      <c r="O1727" s="34">
        <v>44.44</v>
      </c>
      <c r="P1727" s="34">
        <v>44.44</v>
      </c>
    </row>
    <row r="1728" spans="1:16">
      <c r="A1728" s="32" t="str">
        <f t="shared" si="41"/>
        <v>227</v>
      </c>
      <c r="B1728" s="35">
        <v>2</v>
      </c>
      <c r="C1728" s="35">
        <v>27</v>
      </c>
      <c r="D1728" s="35">
        <v>2020</v>
      </c>
      <c r="E1728" s="35">
        <v>4040</v>
      </c>
      <c r="F1728" s="35">
        <v>20000</v>
      </c>
      <c r="G1728" s="35"/>
      <c r="H1728" s="35"/>
      <c r="I1728" s="35"/>
      <c r="J1728" s="35">
        <v>2467</v>
      </c>
      <c r="K1728" s="35">
        <v>26.38</v>
      </c>
      <c r="L1728" s="35">
        <v>37.82</v>
      </c>
      <c r="M1728" s="35">
        <v>65.95</v>
      </c>
      <c r="N1728" s="35">
        <v>94.56</v>
      </c>
      <c r="O1728" s="35">
        <v>105.52</v>
      </c>
      <c r="P1728" s="35">
        <v>151.29</v>
      </c>
    </row>
    <row r="1729" spans="1:16">
      <c r="A1729" s="32" t="str">
        <f t="shared" si="41"/>
        <v>328</v>
      </c>
      <c r="B1729" s="34">
        <v>3</v>
      </c>
      <c r="C1729" s="34">
        <v>28</v>
      </c>
      <c r="D1729" s="34">
        <v>2020</v>
      </c>
      <c r="E1729" s="34">
        <v>6060</v>
      </c>
      <c r="F1729" s="34">
        <v>20000</v>
      </c>
      <c r="G1729" s="34">
        <v>900</v>
      </c>
      <c r="H1729" s="34">
        <v>900</v>
      </c>
      <c r="I1729" s="34"/>
      <c r="J1729" s="34">
        <v>3135</v>
      </c>
      <c r="K1729" s="34">
        <v>41.96</v>
      </c>
      <c r="L1729" s="34">
        <v>80.92</v>
      </c>
      <c r="M1729" s="34">
        <v>104.9</v>
      </c>
      <c r="N1729" s="34">
        <v>202.29</v>
      </c>
      <c r="O1729" s="34">
        <v>167.84</v>
      </c>
      <c r="P1729" s="34">
        <v>323.67</v>
      </c>
    </row>
    <row r="1730" spans="1:16">
      <c r="A1730" s="32" t="str">
        <f t="shared" si="41"/>
        <v>429</v>
      </c>
      <c r="B1730" s="35">
        <v>4</v>
      </c>
      <c r="C1730" s="35">
        <v>29</v>
      </c>
      <c r="D1730" s="35">
        <v>2020</v>
      </c>
      <c r="E1730" s="35">
        <v>8080</v>
      </c>
      <c r="F1730" s="35">
        <v>20000</v>
      </c>
      <c r="G1730" s="35"/>
      <c r="H1730" s="35">
        <v>927</v>
      </c>
      <c r="I1730" s="35"/>
      <c r="J1730" s="35">
        <v>5026</v>
      </c>
      <c r="K1730" s="35">
        <v>52.5</v>
      </c>
      <c r="L1730" s="35">
        <v>135.84</v>
      </c>
      <c r="M1730" s="35">
        <v>131.24</v>
      </c>
      <c r="N1730" s="35">
        <v>339.6</v>
      </c>
      <c r="O1730" s="35">
        <v>209.98</v>
      </c>
      <c r="P1730" s="35">
        <v>543.37</v>
      </c>
    </row>
    <row r="1731" spans="1:16">
      <c r="A1731" s="32" t="str">
        <f t="shared" si="41"/>
        <v>530</v>
      </c>
      <c r="B1731" s="34">
        <v>5</v>
      </c>
      <c r="C1731" s="34">
        <v>30</v>
      </c>
      <c r="D1731" s="34">
        <v>2020</v>
      </c>
      <c r="E1731" s="34">
        <v>10100</v>
      </c>
      <c r="F1731" s="34">
        <v>20000</v>
      </c>
      <c r="G1731" s="34"/>
      <c r="H1731" s="34">
        <v>954.81</v>
      </c>
      <c r="I1731" s="34"/>
      <c r="J1731" s="34">
        <v>6994</v>
      </c>
      <c r="K1731" s="34">
        <v>72.260000000000005</v>
      </c>
      <c r="L1731" s="34">
        <v>212.17</v>
      </c>
      <c r="M1731" s="34">
        <v>180.64</v>
      </c>
      <c r="N1731" s="34">
        <v>530.42999999999995</v>
      </c>
      <c r="O1731" s="34">
        <v>289.02</v>
      </c>
      <c r="P1731" s="34">
        <v>848.69</v>
      </c>
    </row>
    <row r="1732" spans="1:16">
      <c r="A1732" s="32" t="str">
        <f t="shared" si="41"/>
        <v>631</v>
      </c>
      <c r="B1732" s="35">
        <v>6</v>
      </c>
      <c r="C1732" s="35">
        <v>31</v>
      </c>
      <c r="D1732" s="35">
        <v>2020</v>
      </c>
      <c r="E1732" s="35">
        <v>12120</v>
      </c>
      <c r="F1732" s="35">
        <v>20000</v>
      </c>
      <c r="G1732" s="35">
        <v>900</v>
      </c>
      <c r="H1732" s="35">
        <v>1883.45</v>
      </c>
      <c r="I1732" s="35"/>
      <c r="J1732" s="35">
        <v>8178</v>
      </c>
      <c r="K1732" s="35">
        <v>92.41</v>
      </c>
      <c r="L1732" s="35">
        <v>310.94</v>
      </c>
      <c r="M1732" s="35">
        <v>231.02</v>
      </c>
      <c r="N1732" s="35">
        <v>777.36</v>
      </c>
      <c r="O1732" s="35">
        <v>369.62</v>
      </c>
      <c r="P1732" s="35">
        <v>1243.78</v>
      </c>
    </row>
    <row r="1733" spans="1:16">
      <c r="A1733" s="32" t="str">
        <f t="shared" si="41"/>
        <v>732</v>
      </c>
      <c r="B1733" s="34">
        <v>7</v>
      </c>
      <c r="C1733" s="34">
        <v>32</v>
      </c>
      <c r="D1733" s="34">
        <v>2020</v>
      </c>
      <c r="E1733" s="34">
        <v>14140</v>
      </c>
      <c r="F1733" s="34">
        <v>20000</v>
      </c>
      <c r="G1733" s="34"/>
      <c r="H1733" s="34">
        <v>1939.96</v>
      </c>
      <c r="I1733" s="34"/>
      <c r="J1733" s="34">
        <v>10282</v>
      </c>
      <c r="K1733" s="34">
        <v>103.98</v>
      </c>
      <c r="L1733" s="34">
        <v>424.25</v>
      </c>
      <c r="M1733" s="34">
        <v>259.94</v>
      </c>
      <c r="N1733" s="34">
        <v>1060.6199999999999</v>
      </c>
      <c r="O1733" s="34">
        <v>415.9</v>
      </c>
      <c r="P1733" s="34">
        <v>1696.99</v>
      </c>
    </row>
    <row r="1734" spans="1:16">
      <c r="A1734" s="32" t="str">
        <f t="shared" si="41"/>
        <v>833</v>
      </c>
      <c r="B1734" s="35">
        <v>8</v>
      </c>
      <c r="C1734" s="35">
        <v>33</v>
      </c>
      <c r="D1734" s="35">
        <v>2020</v>
      </c>
      <c r="E1734" s="35">
        <v>16160</v>
      </c>
      <c r="F1734" s="35">
        <v>20000</v>
      </c>
      <c r="G1734" s="35"/>
      <c r="H1734" s="35">
        <v>1998.16</v>
      </c>
      <c r="I1734" s="35"/>
      <c r="J1734" s="35">
        <v>12468</v>
      </c>
      <c r="K1734" s="35">
        <v>124.79</v>
      </c>
      <c r="L1734" s="35">
        <v>561.76</v>
      </c>
      <c r="M1734" s="35">
        <v>311.97000000000003</v>
      </c>
      <c r="N1734" s="35">
        <v>1404.4</v>
      </c>
      <c r="O1734" s="35">
        <v>499.14</v>
      </c>
      <c r="P1734" s="35">
        <v>2247.0500000000002</v>
      </c>
    </row>
    <row r="1735" spans="1:16">
      <c r="A1735" s="32" t="str">
        <f t="shared" si="41"/>
        <v>934</v>
      </c>
      <c r="B1735" s="34">
        <v>9</v>
      </c>
      <c r="C1735" s="34">
        <v>34</v>
      </c>
      <c r="D1735" s="34">
        <v>2020</v>
      </c>
      <c r="E1735" s="34">
        <v>18180</v>
      </c>
      <c r="F1735" s="34">
        <v>20000</v>
      </c>
      <c r="G1735" s="34">
        <v>900</v>
      </c>
      <c r="H1735" s="34">
        <v>2958.1</v>
      </c>
      <c r="I1735" s="34"/>
      <c r="J1735" s="34">
        <v>13850</v>
      </c>
      <c r="K1735" s="34">
        <v>146.02000000000001</v>
      </c>
      <c r="L1735" s="34">
        <v>724.63</v>
      </c>
      <c r="M1735" s="34">
        <v>365.04</v>
      </c>
      <c r="N1735" s="34">
        <v>1811.58</v>
      </c>
      <c r="O1735" s="34">
        <v>584.05999999999995</v>
      </c>
      <c r="P1735" s="34">
        <v>2898.52</v>
      </c>
    </row>
    <row r="1736" spans="1:16">
      <c r="A1736" s="32" t="str">
        <f t="shared" si="41"/>
        <v>1035</v>
      </c>
      <c r="B1736" s="35">
        <v>10</v>
      </c>
      <c r="C1736" s="35">
        <v>35</v>
      </c>
      <c r="D1736" s="35">
        <v>2020</v>
      </c>
      <c r="E1736" s="35">
        <v>20200</v>
      </c>
      <c r="F1736" s="35">
        <v>20000</v>
      </c>
      <c r="G1736" s="35"/>
      <c r="H1736" s="35">
        <v>3046.84</v>
      </c>
      <c r="I1736" s="35"/>
      <c r="J1736" s="35">
        <v>16182</v>
      </c>
      <c r="K1736" s="35">
        <v>158.68</v>
      </c>
      <c r="L1736" s="35">
        <v>905.05</v>
      </c>
      <c r="M1736" s="35">
        <v>396.69</v>
      </c>
      <c r="N1736" s="35">
        <v>2262.61</v>
      </c>
      <c r="O1736" s="35">
        <v>634.70000000000005</v>
      </c>
      <c r="P1736" s="35">
        <v>3620.18</v>
      </c>
    </row>
    <row r="1737" spans="1:16">
      <c r="A1737" s="32" t="str">
        <f t="shared" si="41"/>
        <v>1136</v>
      </c>
      <c r="B1737" s="34">
        <v>11</v>
      </c>
      <c r="C1737" s="34">
        <v>36</v>
      </c>
      <c r="D1737" s="34"/>
      <c r="E1737" s="34">
        <v>20200</v>
      </c>
      <c r="F1737" s="34">
        <v>20000</v>
      </c>
      <c r="G1737" s="34"/>
      <c r="H1737" s="34">
        <v>3138.25</v>
      </c>
      <c r="I1737" s="34"/>
      <c r="J1737" s="34">
        <v>16503</v>
      </c>
      <c r="K1737" s="34">
        <v>161.82</v>
      </c>
      <c r="L1737" s="34">
        <v>1094.02</v>
      </c>
      <c r="M1737" s="34">
        <v>404.55</v>
      </c>
      <c r="N1737" s="34">
        <v>2735.04</v>
      </c>
      <c r="O1737" s="34">
        <v>647.28</v>
      </c>
      <c r="P1737" s="34">
        <v>4376.07</v>
      </c>
    </row>
    <row r="1738" spans="1:16">
      <c r="A1738" s="32" t="str">
        <f t="shared" si="41"/>
        <v>1237</v>
      </c>
      <c r="B1738" s="35">
        <v>12</v>
      </c>
      <c r="C1738" s="35">
        <v>37</v>
      </c>
      <c r="D1738" s="35"/>
      <c r="E1738" s="35">
        <v>20200</v>
      </c>
      <c r="F1738" s="35">
        <v>20000</v>
      </c>
      <c r="G1738" s="35">
        <v>900</v>
      </c>
      <c r="H1738" s="35">
        <v>4132.3999999999996</v>
      </c>
      <c r="I1738" s="35"/>
      <c r="J1738" s="35">
        <v>15930</v>
      </c>
      <c r="K1738" s="35">
        <v>165.03</v>
      </c>
      <c r="L1738" s="35">
        <v>1291.8699999999999</v>
      </c>
      <c r="M1738" s="35">
        <v>412.58</v>
      </c>
      <c r="N1738" s="35">
        <v>3229.67</v>
      </c>
      <c r="O1738" s="35">
        <v>660.12</v>
      </c>
      <c r="P1738" s="35">
        <v>5167.47</v>
      </c>
    </row>
    <row r="1739" spans="1:16">
      <c r="A1739" s="32" t="str">
        <f t="shared" si="41"/>
        <v>1338</v>
      </c>
      <c r="B1739" s="34">
        <v>13</v>
      </c>
      <c r="C1739" s="34">
        <v>38</v>
      </c>
      <c r="D1739" s="34"/>
      <c r="E1739" s="34">
        <v>20200</v>
      </c>
      <c r="F1739" s="34">
        <v>20000</v>
      </c>
      <c r="G1739" s="34"/>
      <c r="H1739" s="34">
        <v>4256.37</v>
      </c>
      <c r="I1739" s="34"/>
      <c r="J1739" s="34">
        <v>16245</v>
      </c>
      <c r="K1739" s="34">
        <v>159.30000000000001</v>
      </c>
      <c r="L1739" s="34">
        <v>1489.92</v>
      </c>
      <c r="M1739" s="34">
        <v>398.25</v>
      </c>
      <c r="N1739" s="34">
        <v>3724.81</v>
      </c>
      <c r="O1739" s="34">
        <v>637.20000000000005</v>
      </c>
      <c r="P1739" s="34">
        <v>5959.69</v>
      </c>
    </row>
    <row r="1740" spans="1:16">
      <c r="A1740" s="32" t="str">
        <f t="shared" si="41"/>
        <v>1439</v>
      </c>
      <c r="B1740" s="35">
        <v>14</v>
      </c>
      <c r="C1740" s="35">
        <v>39</v>
      </c>
      <c r="D1740" s="35"/>
      <c r="E1740" s="35">
        <v>20200</v>
      </c>
      <c r="F1740" s="35">
        <v>20000</v>
      </c>
      <c r="G1740" s="35"/>
      <c r="H1740" s="35">
        <v>4384.0600000000004</v>
      </c>
      <c r="I1740" s="35"/>
      <c r="J1740" s="35">
        <v>16566</v>
      </c>
      <c r="K1740" s="35">
        <v>162.44999999999999</v>
      </c>
      <c r="L1740" s="35">
        <v>1697.07</v>
      </c>
      <c r="M1740" s="35">
        <v>406.13</v>
      </c>
      <c r="N1740" s="35">
        <v>4242.68</v>
      </c>
      <c r="O1740" s="35">
        <v>649.79999999999995</v>
      </c>
      <c r="P1740" s="35">
        <v>6788.28</v>
      </c>
    </row>
    <row r="1741" spans="1:16">
      <c r="A1741" s="32" t="str">
        <f t="shared" si="41"/>
        <v>1540</v>
      </c>
      <c r="B1741" s="34">
        <v>15</v>
      </c>
      <c r="C1741" s="34">
        <v>40</v>
      </c>
      <c r="D1741" s="34"/>
      <c r="E1741" s="34">
        <v>20200</v>
      </c>
      <c r="F1741" s="34">
        <v>20000</v>
      </c>
      <c r="G1741" s="34">
        <v>900</v>
      </c>
      <c r="H1741" s="34">
        <v>5415.58</v>
      </c>
      <c r="I1741" s="34"/>
      <c r="J1741" s="34">
        <v>15994</v>
      </c>
      <c r="K1741" s="34">
        <v>165.66</v>
      </c>
      <c r="L1741" s="34">
        <v>1913.64</v>
      </c>
      <c r="M1741" s="34">
        <v>414.15</v>
      </c>
      <c r="N1741" s="34">
        <v>4784.1099999999997</v>
      </c>
      <c r="O1741" s="34">
        <v>662.64</v>
      </c>
      <c r="P1741" s="34">
        <v>7654.57</v>
      </c>
    </row>
    <row r="1742" spans="1:16">
      <c r="A1742" s="32" t="str">
        <f t="shared" si="41"/>
        <v>1641</v>
      </c>
      <c r="B1742" s="35">
        <v>16</v>
      </c>
      <c r="C1742" s="35">
        <v>41</v>
      </c>
      <c r="D1742" s="35"/>
      <c r="E1742" s="35">
        <v>20200</v>
      </c>
      <c r="F1742" s="35">
        <v>20000</v>
      </c>
      <c r="G1742" s="35"/>
      <c r="H1742" s="35">
        <v>5578.05</v>
      </c>
      <c r="I1742" s="35"/>
      <c r="J1742" s="35">
        <v>16309</v>
      </c>
      <c r="K1742" s="35">
        <v>159.94</v>
      </c>
      <c r="L1742" s="35">
        <v>2130.9899999999998</v>
      </c>
      <c r="M1742" s="35">
        <v>399.85</v>
      </c>
      <c r="N1742" s="35">
        <v>5327.48</v>
      </c>
      <c r="O1742" s="35">
        <v>639.76</v>
      </c>
      <c r="P1742" s="35">
        <v>8523.9699999999993</v>
      </c>
    </row>
    <row r="1743" spans="1:16">
      <c r="A1743" s="32" t="str">
        <f t="shared" si="41"/>
        <v>1742</v>
      </c>
      <c r="B1743" s="34">
        <v>17</v>
      </c>
      <c r="C1743" s="34">
        <v>42</v>
      </c>
      <c r="D1743" s="34"/>
      <c r="E1743" s="34">
        <v>20200</v>
      </c>
      <c r="F1743" s="34">
        <v>20000</v>
      </c>
      <c r="G1743" s="34"/>
      <c r="H1743" s="34">
        <v>5745.39</v>
      </c>
      <c r="I1743" s="34"/>
      <c r="J1743" s="34">
        <v>16631</v>
      </c>
      <c r="K1743" s="34">
        <v>163.09</v>
      </c>
      <c r="L1743" s="34">
        <v>2358.0100000000002</v>
      </c>
      <c r="M1743" s="34">
        <v>407.73</v>
      </c>
      <c r="N1743" s="34">
        <v>5895.03</v>
      </c>
      <c r="O1743" s="34">
        <v>652.36</v>
      </c>
      <c r="P1743" s="34">
        <v>9432.0499999999993</v>
      </c>
    </row>
    <row r="1744" spans="1:16">
      <c r="A1744" s="32" t="str">
        <f t="shared" si="41"/>
        <v>1843</v>
      </c>
      <c r="B1744" s="35">
        <v>18</v>
      </c>
      <c r="C1744" s="35">
        <v>43</v>
      </c>
      <c r="D1744" s="35"/>
      <c r="E1744" s="35">
        <v>20200</v>
      </c>
      <c r="F1744" s="35">
        <v>20000</v>
      </c>
      <c r="G1744" s="35">
        <v>900</v>
      </c>
      <c r="H1744" s="35">
        <v>6817.75</v>
      </c>
      <c r="I1744" s="35"/>
      <c r="J1744" s="35">
        <v>16059</v>
      </c>
      <c r="K1744" s="35">
        <v>166.31</v>
      </c>
      <c r="L1744" s="35">
        <v>2595.06</v>
      </c>
      <c r="M1744" s="35">
        <v>415.78</v>
      </c>
      <c r="N1744" s="35">
        <v>6487.66</v>
      </c>
      <c r="O1744" s="35">
        <v>665.24</v>
      </c>
      <c r="P1744" s="35">
        <v>10380.25</v>
      </c>
    </row>
    <row r="1745" spans="1:16">
      <c r="A1745" s="32" t="str">
        <f t="shared" si="41"/>
        <v>1944</v>
      </c>
      <c r="B1745" s="34">
        <v>19</v>
      </c>
      <c r="C1745" s="34">
        <v>44</v>
      </c>
      <c r="D1745" s="34"/>
      <c r="E1745" s="34">
        <v>20200</v>
      </c>
      <c r="F1745" s="34">
        <v>20000</v>
      </c>
      <c r="G1745" s="34"/>
      <c r="H1745" s="34">
        <v>7022.29</v>
      </c>
      <c r="I1745" s="34"/>
      <c r="J1745" s="34">
        <v>16374</v>
      </c>
      <c r="K1745" s="34">
        <v>160.59</v>
      </c>
      <c r="L1745" s="34">
        <v>2833.5</v>
      </c>
      <c r="M1745" s="34">
        <v>401.48</v>
      </c>
      <c r="N1745" s="34">
        <v>7083.76</v>
      </c>
      <c r="O1745" s="34">
        <v>642.36</v>
      </c>
      <c r="P1745" s="34">
        <v>11334.02</v>
      </c>
    </row>
    <row r="1746" spans="1:16">
      <c r="A1746" s="32" t="str">
        <f t="shared" si="41"/>
        <v>2045</v>
      </c>
      <c r="B1746" s="35">
        <v>20</v>
      </c>
      <c r="C1746" s="35">
        <v>45</v>
      </c>
      <c r="D1746" s="35"/>
      <c r="E1746" s="35">
        <v>20200</v>
      </c>
      <c r="F1746" s="35">
        <v>20000</v>
      </c>
      <c r="G1746" s="35"/>
      <c r="H1746" s="35">
        <v>7232.95</v>
      </c>
      <c r="I1746" s="35"/>
      <c r="J1746" s="35">
        <v>16695</v>
      </c>
      <c r="K1746" s="35">
        <v>163.74</v>
      </c>
      <c r="L1746" s="35">
        <v>3082.25</v>
      </c>
      <c r="M1746" s="35">
        <v>409.35</v>
      </c>
      <c r="N1746" s="35">
        <v>7705.62</v>
      </c>
      <c r="O1746" s="35">
        <v>654.96</v>
      </c>
      <c r="P1746" s="35">
        <v>12329</v>
      </c>
    </row>
    <row r="1747" spans="1:16">
      <c r="A1747" s="32" t="str">
        <f t="shared" si="41"/>
        <v>2146</v>
      </c>
      <c r="B1747" s="34">
        <v>21</v>
      </c>
      <c r="C1747" s="34">
        <v>46</v>
      </c>
      <c r="D1747" s="34"/>
      <c r="E1747" s="34">
        <v>20200</v>
      </c>
      <c r="F1747" s="34">
        <v>20000</v>
      </c>
      <c r="G1747" s="34">
        <v>900</v>
      </c>
      <c r="H1747" s="34">
        <v>8349.94</v>
      </c>
      <c r="I1747" s="34"/>
      <c r="J1747" s="34">
        <v>16122</v>
      </c>
      <c r="K1747" s="34">
        <v>166.95</v>
      </c>
      <c r="L1747" s="34">
        <v>3341.67</v>
      </c>
      <c r="M1747" s="34">
        <v>417.38</v>
      </c>
      <c r="N1747" s="34">
        <v>8354.17</v>
      </c>
      <c r="O1747" s="34">
        <v>667.8</v>
      </c>
      <c r="P1747" s="34">
        <v>13366.67</v>
      </c>
    </row>
    <row r="1748" spans="1:16">
      <c r="A1748" s="32" t="str">
        <f t="shared" si="41"/>
        <v>2247</v>
      </c>
      <c r="B1748" s="35">
        <v>22</v>
      </c>
      <c r="C1748" s="35">
        <v>47</v>
      </c>
      <c r="D1748" s="35"/>
      <c r="E1748" s="35">
        <v>20200</v>
      </c>
      <c r="F1748" s="35">
        <v>20000</v>
      </c>
      <c r="G1748" s="35"/>
      <c r="H1748" s="35">
        <v>8600.44</v>
      </c>
      <c r="I1748" s="35"/>
      <c r="J1748" s="35">
        <v>16437</v>
      </c>
      <c r="K1748" s="35">
        <v>161.22</v>
      </c>
      <c r="L1748" s="35">
        <v>3603.14</v>
      </c>
      <c r="M1748" s="35">
        <v>403.05</v>
      </c>
      <c r="N1748" s="35">
        <v>9007.84</v>
      </c>
      <c r="O1748" s="35">
        <v>644.88</v>
      </c>
      <c r="P1748" s="35">
        <v>14412.55</v>
      </c>
    </row>
    <row r="1749" spans="1:16">
      <c r="A1749" s="32" t="str">
        <f t="shared" si="41"/>
        <v>2348</v>
      </c>
      <c r="B1749" s="34">
        <v>23</v>
      </c>
      <c r="C1749" s="34">
        <v>48</v>
      </c>
      <c r="D1749" s="34"/>
      <c r="E1749" s="34">
        <v>20200</v>
      </c>
      <c r="F1749" s="34">
        <v>20000</v>
      </c>
      <c r="G1749" s="34"/>
      <c r="H1749" s="34">
        <v>8858.4500000000007</v>
      </c>
      <c r="I1749" s="34"/>
      <c r="J1749" s="34">
        <v>16757</v>
      </c>
      <c r="K1749" s="34">
        <v>164.37</v>
      </c>
      <c r="L1749" s="34">
        <v>3875.6</v>
      </c>
      <c r="M1749" s="34">
        <v>410.93</v>
      </c>
      <c r="N1749" s="34">
        <v>9689</v>
      </c>
      <c r="O1749" s="34">
        <v>657.48</v>
      </c>
      <c r="P1749" s="34">
        <v>15502.41</v>
      </c>
    </row>
    <row r="1750" spans="1:16">
      <c r="A1750" s="32" t="str">
        <f t="shared" si="41"/>
        <v>2449</v>
      </c>
      <c r="B1750" s="35">
        <v>24</v>
      </c>
      <c r="C1750" s="35">
        <v>49</v>
      </c>
      <c r="D1750" s="35"/>
      <c r="E1750" s="35">
        <v>20200</v>
      </c>
      <c r="F1750" s="35">
        <v>20000</v>
      </c>
      <c r="G1750" s="35">
        <v>900</v>
      </c>
      <c r="H1750" s="35">
        <v>10024.209999999999</v>
      </c>
      <c r="I1750" s="35"/>
      <c r="J1750" s="35">
        <v>16184</v>
      </c>
      <c r="K1750" s="35">
        <v>167.57</v>
      </c>
      <c r="L1750" s="35">
        <v>4159.4399999999996</v>
      </c>
      <c r="M1750" s="35">
        <v>418.93</v>
      </c>
      <c r="N1750" s="35">
        <v>10398.6</v>
      </c>
      <c r="O1750" s="35">
        <v>670.28</v>
      </c>
      <c r="P1750" s="35">
        <v>16637.759999999998</v>
      </c>
    </row>
    <row r="1751" spans="1:16">
      <c r="A1751" s="32" t="str">
        <f t="shared" si="41"/>
        <v>2550</v>
      </c>
      <c r="B1751" s="34">
        <v>25</v>
      </c>
      <c r="C1751" s="34">
        <v>50</v>
      </c>
      <c r="D1751" s="34"/>
      <c r="E1751" s="34">
        <v>20200</v>
      </c>
      <c r="F1751" s="34">
        <v>20000</v>
      </c>
      <c r="G1751" s="34"/>
      <c r="H1751" s="34">
        <v>10324.93</v>
      </c>
      <c r="I1751" s="34"/>
      <c r="J1751" s="34">
        <v>16496</v>
      </c>
      <c r="K1751" s="34">
        <v>161.84</v>
      </c>
      <c r="L1751" s="34">
        <v>4446.0600000000004</v>
      </c>
      <c r="M1751" s="34">
        <v>404.6</v>
      </c>
      <c r="N1751" s="34">
        <v>11115.16</v>
      </c>
      <c r="O1751" s="34">
        <v>647.36</v>
      </c>
      <c r="P1751" s="34">
        <v>17784.25</v>
      </c>
    </row>
    <row r="1752" spans="1:16">
      <c r="A1752" s="32" t="str">
        <f t="shared" si="41"/>
        <v>2651</v>
      </c>
      <c r="B1752" s="35">
        <v>26</v>
      </c>
      <c r="C1752" s="35">
        <v>51</v>
      </c>
      <c r="D1752" s="35"/>
      <c r="E1752" s="35">
        <v>20200</v>
      </c>
      <c r="F1752" s="35">
        <v>20000</v>
      </c>
      <c r="G1752" s="35"/>
      <c r="H1752" s="35">
        <v>10634.68</v>
      </c>
      <c r="I1752" s="35"/>
      <c r="J1752" s="35">
        <v>16815</v>
      </c>
      <c r="K1752" s="35">
        <v>164.96</v>
      </c>
      <c r="L1752" s="35">
        <v>4744.3999999999996</v>
      </c>
      <c r="M1752" s="35">
        <v>412.4</v>
      </c>
      <c r="N1752" s="35">
        <v>11861.01</v>
      </c>
      <c r="O1752" s="35">
        <v>659.84</v>
      </c>
      <c r="P1752" s="35">
        <v>18977.62</v>
      </c>
    </row>
    <row r="1753" spans="1:16">
      <c r="A1753" s="32" t="str">
        <f t="shared" si="41"/>
        <v>2752</v>
      </c>
      <c r="B1753" s="34">
        <v>27</v>
      </c>
      <c r="C1753" s="34">
        <v>52</v>
      </c>
      <c r="D1753" s="34"/>
      <c r="E1753" s="34">
        <v>20200</v>
      </c>
      <c r="F1753" s="34">
        <v>20000</v>
      </c>
      <c r="G1753" s="34">
        <v>900</v>
      </c>
      <c r="H1753" s="34">
        <v>11853.72</v>
      </c>
      <c r="I1753" s="34"/>
      <c r="J1753" s="34">
        <v>16241</v>
      </c>
      <c r="K1753" s="34">
        <v>168.15</v>
      </c>
      <c r="L1753" s="34">
        <v>5054.8900000000003</v>
      </c>
      <c r="M1753" s="34">
        <v>420.38</v>
      </c>
      <c r="N1753" s="34">
        <v>12637.22</v>
      </c>
      <c r="O1753" s="34">
        <v>672.6</v>
      </c>
      <c r="P1753" s="34">
        <v>20219.55</v>
      </c>
    </row>
    <row r="1754" spans="1:16">
      <c r="A1754" s="32" t="str">
        <f t="shared" si="41"/>
        <v>2853</v>
      </c>
      <c r="B1754" s="35">
        <v>28</v>
      </c>
      <c r="C1754" s="35">
        <v>53</v>
      </c>
      <c r="D1754" s="35"/>
      <c r="E1754" s="35">
        <v>20200</v>
      </c>
      <c r="F1754" s="35">
        <v>20000</v>
      </c>
      <c r="G1754" s="35"/>
      <c r="H1754" s="35">
        <v>12209.33</v>
      </c>
      <c r="I1754" s="35"/>
      <c r="J1754" s="35">
        <v>16551</v>
      </c>
      <c r="K1754" s="35">
        <v>162.41</v>
      </c>
      <c r="L1754" s="35">
        <v>5368.94</v>
      </c>
      <c r="M1754" s="35">
        <v>406.03</v>
      </c>
      <c r="N1754" s="35">
        <v>13422.36</v>
      </c>
      <c r="O1754" s="35">
        <v>649.64</v>
      </c>
      <c r="P1754" s="35">
        <v>21475.77</v>
      </c>
    </row>
    <row r="1755" spans="1:16">
      <c r="A1755" s="32" t="str">
        <f t="shared" si="41"/>
        <v>2954</v>
      </c>
      <c r="B1755" s="34">
        <v>29</v>
      </c>
      <c r="C1755" s="34">
        <v>54</v>
      </c>
      <c r="D1755" s="34"/>
      <c r="E1755" s="34">
        <v>20200</v>
      </c>
      <c r="F1755" s="34">
        <v>20000</v>
      </c>
      <c r="G1755" s="34"/>
      <c r="H1755" s="34">
        <v>12575.61</v>
      </c>
      <c r="I1755" s="34"/>
      <c r="J1755" s="34">
        <v>16867</v>
      </c>
      <c r="K1755" s="34">
        <v>165.51</v>
      </c>
      <c r="L1755" s="34">
        <v>5695.52</v>
      </c>
      <c r="M1755" s="34">
        <v>413.78</v>
      </c>
      <c r="N1755" s="34">
        <v>14238.8</v>
      </c>
      <c r="O1755" s="34">
        <v>662.04</v>
      </c>
      <c r="P1755" s="34">
        <v>22782.09</v>
      </c>
    </row>
    <row r="1756" spans="1:16">
      <c r="A1756" s="32" t="str">
        <f t="shared" si="41"/>
        <v>3055</v>
      </c>
      <c r="B1756" s="35">
        <v>30</v>
      </c>
      <c r="C1756" s="35">
        <v>55</v>
      </c>
      <c r="D1756" s="35"/>
      <c r="E1756" s="35">
        <v>20200</v>
      </c>
      <c r="F1756" s="35">
        <v>20000</v>
      </c>
      <c r="G1756" s="35">
        <v>900</v>
      </c>
      <c r="H1756" s="35">
        <v>13852.88</v>
      </c>
      <c r="I1756" s="35"/>
      <c r="J1756" s="35">
        <v>16289</v>
      </c>
      <c r="K1756" s="35">
        <v>168.67</v>
      </c>
      <c r="L1756" s="35">
        <v>6035.06</v>
      </c>
      <c r="M1756" s="35">
        <v>421.68</v>
      </c>
      <c r="N1756" s="35">
        <v>15087.64</v>
      </c>
      <c r="O1756" s="35">
        <v>674.68</v>
      </c>
      <c r="P1756" s="35">
        <v>24140.23</v>
      </c>
    </row>
    <row r="1757" spans="1:16">
      <c r="A1757" s="32" t="str">
        <f t="shared" si="41"/>
        <v>3156</v>
      </c>
      <c r="B1757" s="34">
        <v>31</v>
      </c>
      <c r="C1757" s="34">
        <v>56</v>
      </c>
      <c r="D1757" s="34"/>
      <c r="E1757" s="34">
        <v>20200</v>
      </c>
      <c r="F1757" s="34">
        <v>20000</v>
      </c>
      <c r="G1757" s="34"/>
      <c r="H1757" s="34">
        <v>14268.47</v>
      </c>
      <c r="I1757" s="34"/>
      <c r="J1757" s="34">
        <v>16596</v>
      </c>
      <c r="K1757" s="34">
        <v>162.88999999999999</v>
      </c>
      <c r="L1757" s="34">
        <v>6379</v>
      </c>
      <c r="M1757" s="34">
        <v>407.23</v>
      </c>
      <c r="N1757" s="34">
        <v>15947.5</v>
      </c>
      <c r="O1757" s="34">
        <v>651.55999999999995</v>
      </c>
      <c r="P1757" s="34">
        <v>25516</v>
      </c>
    </row>
    <row r="1758" spans="1:16">
      <c r="A1758" s="32" t="str">
        <f t="shared" si="41"/>
        <v>3257</v>
      </c>
      <c r="B1758" s="35">
        <v>32</v>
      </c>
      <c r="C1758" s="35">
        <v>57</v>
      </c>
      <c r="D1758" s="35"/>
      <c r="E1758" s="35">
        <v>20200</v>
      </c>
      <c r="F1758" s="35">
        <v>20000</v>
      </c>
      <c r="G1758" s="35"/>
      <c r="H1758" s="35">
        <v>14696.52</v>
      </c>
      <c r="I1758" s="35"/>
      <c r="J1758" s="35">
        <v>16908</v>
      </c>
      <c r="K1758" s="35">
        <v>165.96</v>
      </c>
      <c r="L1758" s="35">
        <v>6736.33</v>
      </c>
      <c r="M1758" s="35">
        <v>414.9</v>
      </c>
      <c r="N1758" s="35">
        <v>16840.82</v>
      </c>
      <c r="O1758" s="35">
        <v>663.84</v>
      </c>
      <c r="P1758" s="35">
        <v>26945.32</v>
      </c>
    </row>
    <row r="1759" spans="1:16">
      <c r="A1759" s="32" t="str">
        <f t="shared" si="41"/>
        <v>3358</v>
      </c>
      <c r="B1759" s="34">
        <v>33</v>
      </c>
      <c r="C1759" s="34">
        <v>58</v>
      </c>
      <c r="D1759" s="34"/>
      <c r="E1759" s="34">
        <v>20200</v>
      </c>
      <c r="F1759" s="34">
        <v>20000</v>
      </c>
      <c r="G1759" s="34">
        <v>900</v>
      </c>
      <c r="H1759" s="34">
        <v>16037.42</v>
      </c>
      <c r="I1759" s="34"/>
      <c r="J1759" s="34">
        <v>16326</v>
      </c>
      <c r="K1759" s="34">
        <v>169.08</v>
      </c>
      <c r="L1759" s="34">
        <v>7107.5</v>
      </c>
      <c r="M1759" s="34">
        <v>422.7</v>
      </c>
      <c r="N1759" s="34">
        <v>17768.75</v>
      </c>
      <c r="O1759" s="34">
        <v>676.32</v>
      </c>
      <c r="P1759" s="34">
        <v>28429.99</v>
      </c>
    </row>
    <row r="1760" spans="1:16">
      <c r="A1760" s="32" t="str">
        <f t="shared" si="41"/>
        <v>3459</v>
      </c>
      <c r="B1760" s="35">
        <v>34</v>
      </c>
      <c r="C1760" s="35">
        <v>59</v>
      </c>
      <c r="D1760" s="35"/>
      <c r="E1760" s="35">
        <v>20200</v>
      </c>
      <c r="F1760" s="35">
        <v>20000</v>
      </c>
      <c r="G1760" s="35"/>
      <c r="H1760" s="35">
        <v>16518.54</v>
      </c>
      <c r="I1760" s="35"/>
      <c r="J1760" s="35">
        <v>16626</v>
      </c>
      <c r="K1760" s="35">
        <v>163.26</v>
      </c>
      <c r="L1760" s="35">
        <v>7483.98</v>
      </c>
      <c r="M1760" s="35">
        <v>408.15</v>
      </c>
      <c r="N1760" s="35">
        <v>18709.96</v>
      </c>
      <c r="O1760" s="35">
        <v>653.04</v>
      </c>
      <c r="P1760" s="35">
        <v>29935.93</v>
      </c>
    </row>
    <row r="1761" spans="1:16">
      <c r="A1761" s="32" t="str">
        <f t="shared" si="41"/>
        <v>3560</v>
      </c>
      <c r="B1761" s="34">
        <v>35</v>
      </c>
      <c r="C1761" s="34">
        <v>60</v>
      </c>
      <c r="D1761" s="34"/>
      <c r="E1761" s="34">
        <v>20200</v>
      </c>
      <c r="F1761" s="34">
        <v>20000</v>
      </c>
      <c r="G1761" s="34"/>
      <c r="H1761" s="34">
        <v>17014.099999999999</v>
      </c>
      <c r="I1761" s="34"/>
      <c r="J1761" s="34">
        <v>16932</v>
      </c>
      <c r="K1761" s="34">
        <v>166.26</v>
      </c>
      <c r="L1761" s="34">
        <v>7874.76</v>
      </c>
      <c r="M1761" s="34">
        <v>415.65</v>
      </c>
      <c r="N1761" s="34">
        <v>19686.91</v>
      </c>
      <c r="O1761" s="34">
        <v>665.04</v>
      </c>
      <c r="P1761" s="34">
        <v>31499.05</v>
      </c>
    </row>
    <row r="1762" spans="1:16">
      <c r="A1762" s="32" t="str">
        <f t="shared" si="41"/>
        <v>3661</v>
      </c>
      <c r="B1762" s="35">
        <v>36</v>
      </c>
      <c r="C1762" s="35">
        <v>61</v>
      </c>
      <c r="D1762" s="35"/>
      <c r="E1762" s="35">
        <v>20200</v>
      </c>
      <c r="F1762" s="35">
        <v>20000</v>
      </c>
      <c r="G1762" s="35">
        <v>900</v>
      </c>
      <c r="H1762" s="35">
        <v>18424.52</v>
      </c>
      <c r="I1762" s="35"/>
      <c r="J1762" s="35">
        <v>16344</v>
      </c>
      <c r="K1762" s="35">
        <v>169.32</v>
      </c>
      <c r="L1762" s="35">
        <v>8280.33</v>
      </c>
      <c r="M1762" s="35">
        <v>423.3</v>
      </c>
      <c r="N1762" s="35">
        <v>20700.810000000001</v>
      </c>
      <c r="O1762" s="35">
        <v>677.28</v>
      </c>
      <c r="P1762" s="35">
        <v>33121.300000000003</v>
      </c>
    </row>
    <row r="1763" spans="1:16">
      <c r="A1763" s="32" t="str">
        <f t="shared" si="41"/>
        <v>3762</v>
      </c>
      <c r="B1763" s="34">
        <v>37</v>
      </c>
      <c r="C1763" s="34">
        <v>62</v>
      </c>
      <c r="D1763" s="34"/>
      <c r="E1763" s="34">
        <v>20200</v>
      </c>
      <c r="F1763" s="34">
        <v>20000</v>
      </c>
      <c r="G1763" s="34"/>
      <c r="H1763" s="34">
        <v>18977.259999999998</v>
      </c>
      <c r="I1763" s="34"/>
      <c r="J1763" s="34">
        <v>16635</v>
      </c>
      <c r="K1763" s="34">
        <v>163.44</v>
      </c>
      <c r="L1763" s="34">
        <v>8692.18</v>
      </c>
      <c r="M1763" s="34">
        <v>408.6</v>
      </c>
      <c r="N1763" s="34">
        <v>21730.44</v>
      </c>
      <c r="O1763" s="34">
        <v>653.76</v>
      </c>
      <c r="P1763" s="34">
        <v>34768.699999999997</v>
      </c>
    </row>
    <row r="1764" spans="1:16">
      <c r="A1764" s="32" t="str">
        <f t="shared" si="41"/>
        <v>3863</v>
      </c>
      <c r="B1764" s="35">
        <v>38</v>
      </c>
      <c r="C1764" s="35">
        <v>63</v>
      </c>
      <c r="D1764" s="35"/>
      <c r="E1764" s="35">
        <v>20200</v>
      </c>
      <c r="F1764" s="35">
        <v>20000</v>
      </c>
      <c r="G1764" s="35"/>
      <c r="H1764" s="35">
        <v>19546.57</v>
      </c>
      <c r="I1764" s="35"/>
      <c r="J1764" s="35">
        <v>16932</v>
      </c>
      <c r="K1764" s="35">
        <v>166.35</v>
      </c>
      <c r="L1764" s="35">
        <v>9119.2900000000009</v>
      </c>
      <c r="M1764" s="35">
        <v>415.88</v>
      </c>
      <c r="N1764" s="35">
        <v>22798.23</v>
      </c>
      <c r="O1764" s="35">
        <v>665.4</v>
      </c>
      <c r="P1764" s="35">
        <v>36477.160000000003</v>
      </c>
    </row>
    <row r="1765" spans="1:16">
      <c r="A1765" s="32" t="str">
        <f t="shared" si="41"/>
        <v>3964</v>
      </c>
      <c r="B1765" s="34">
        <v>39</v>
      </c>
      <c r="C1765" s="34">
        <v>64</v>
      </c>
      <c r="D1765" s="34"/>
      <c r="E1765" s="34">
        <v>20200</v>
      </c>
      <c r="F1765" s="34">
        <v>20000</v>
      </c>
      <c r="G1765" s="34">
        <v>900</v>
      </c>
      <c r="H1765" s="34">
        <v>21032.97</v>
      </c>
      <c r="I1765" s="34"/>
      <c r="J1765" s="34">
        <v>16335</v>
      </c>
      <c r="K1765" s="34">
        <v>169.32</v>
      </c>
      <c r="L1765" s="34">
        <v>9562.19</v>
      </c>
      <c r="M1765" s="34">
        <v>423.3</v>
      </c>
      <c r="N1765" s="34">
        <v>23905.47</v>
      </c>
      <c r="O1765" s="34">
        <v>677.28</v>
      </c>
      <c r="P1765" s="34">
        <v>38248.76</v>
      </c>
    </row>
    <row r="1766" spans="1:16">
      <c r="A1766" s="32" t="str">
        <f t="shared" si="41"/>
        <v>4065</v>
      </c>
      <c r="B1766" s="35">
        <v>40</v>
      </c>
      <c r="C1766" s="35">
        <v>65</v>
      </c>
      <c r="D1766" s="35"/>
      <c r="E1766" s="35">
        <v>20200</v>
      </c>
      <c r="F1766" s="35">
        <v>20000</v>
      </c>
      <c r="G1766" s="35"/>
      <c r="H1766" s="35">
        <v>21663.96</v>
      </c>
      <c r="I1766" s="35"/>
      <c r="J1766" s="35">
        <v>16613</v>
      </c>
      <c r="K1766" s="35">
        <v>163.35</v>
      </c>
      <c r="L1766" s="35">
        <v>10012.41</v>
      </c>
      <c r="M1766" s="35">
        <v>408.38</v>
      </c>
      <c r="N1766" s="35">
        <v>25031.01</v>
      </c>
      <c r="O1766" s="35">
        <v>653.4</v>
      </c>
      <c r="P1766" s="35">
        <v>40049.620000000003</v>
      </c>
    </row>
    <row r="1767" spans="1:16">
      <c r="A1767" s="32" t="str">
        <f t="shared" si="41"/>
        <v>4166</v>
      </c>
      <c r="B1767" s="34">
        <v>41</v>
      </c>
      <c r="C1767" s="34">
        <v>66</v>
      </c>
      <c r="D1767" s="34"/>
      <c r="E1767" s="34">
        <v>20200</v>
      </c>
      <c r="F1767" s="34">
        <v>20000</v>
      </c>
      <c r="G1767" s="34"/>
      <c r="H1767" s="34">
        <v>22313.88</v>
      </c>
      <c r="I1767" s="34"/>
      <c r="J1767" s="34">
        <v>16896</v>
      </c>
      <c r="K1767" s="34">
        <v>166.13</v>
      </c>
      <c r="L1767" s="34">
        <v>10478.91</v>
      </c>
      <c r="M1767" s="34">
        <v>415.33</v>
      </c>
      <c r="N1767" s="34">
        <v>26197.27</v>
      </c>
      <c r="O1767" s="34">
        <v>664.52</v>
      </c>
      <c r="P1767" s="34">
        <v>41915.629999999997</v>
      </c>
    </row>
    <row r="1768" spans="1:16">
      <c r="A1768" s="32" t="str">
        <f t="shared" si="41"/>
        <v>4267</v>
      </c>
      <c r="B1768" s="35">
        <v>42</v>
      </c>
      <c r="C1768" s="35">
        <v>67</v>
      </c>
      <c r="D1768" s="35"/>
      <c r="E1768" s="35">
        <v>20200</v>
      </c>
      <c r="F1768" s="35">
        <v>20000</v>
      </c>
      <c r="G1768" s="35">
        <v>900</v>
      </c>
      <c r="H1768" s="35">
        <v>23883.3</v>
      </c>
      <c r="I1768" s="35"/>
      <c r="J1768" s="35">
        <v>16284</v>
      </c>
      <c r="K1768" s="35">
        <v>168.96</v>
      </c>
      <c r="L1768" s="35">
        <v>10962.23</v>
      </c>
      <c r="M1768" s="35">
        <v>422.4</v>
      </c>
      <c r="N1768" s="35">
        <v>27405.59</v>
      </c>
      <c r="O1768" s="35">
        <v>675.84</v>
      </c>
      <c r="P1768" s="35">
        <v>43848.94</v>
      </c>
    </row>
    <row r="1769" spans="1:16">
      <c r="A1769" s="32" t="str">
        <f t="shared" si="41"/>
        <v>4368</v>
      </c>
      <c r="B1769" s="34">
        <v>43</v>
      </c>
      <c r="C1769" s="34">
        <v>68</v>
      </c>
      <c r="D1769" s="34"/>
      <c r="E1769" s="34">
        <v>20200</v>
      </c>
      <c r="F1769" s="34">
        <v>20000</v>
      </c>
      <c r="G1769" s="34"/>
      <c r="H1769" s="34">
        <v>24599.79</v>
      </c>
      <c r="I1769" s="34"/>
      <c r="J1769" s="34">
        <v>16543</v>
      </c>
      <c r="K1769" s="34">
        <v>162.84</v>
      </c>
      <c r="L1769" s="34">
        <v>11453.94</v>
      </c>
      <c r="M1769" s="34">
        <v>407.1</v>
      </c>
      <c r="N1769" s="34">
        <v>28634.85</v>
      </c>
      <c r="O1769" s="34">
        <v>651.36</v>
      </c>
      <c r="P1769" s="34">
        <v>45815.77</v>
      </c>
    </row>
    <row r="1770" spans="1:16">
      <c r="A1770" s="32" t="str">
        <f t="shared" si="41"/>
        <v>4469</v>
      </c>
      <c r="B1770" s="35">
        <v>44</v>
      </c>
      <c r="C1770" s="35">
        <v>69</v>
      </c>
      <c r="D1770" s="35"/>
      <c r="E1770" s="35">
        <v>20200</v>
      </c>
      <c r="F1770" s="35">
        <v>20000</v>
      </c>
      <c r="G1770" s="35"/>
      <c r="H1770" s="35">
        <v>25337.79</v>
      </c>
      <c r="I1770" s="35"/>
      <c r="J1770" s="35">
        <v>16805</v>
      </c>
      <c r="K1770" s="35">
        <v>165.43</v>
      </c>
      <c r="L1770" s="35">
        <v>11962.99</v>
      </c>
      <c r="M1770" s="35">
        <v>413.58</v>
      </c>
      <c r="N1770" s="35">
        <v>29907.48</v>
      </c>
      <c r="O1770" s="35">
        <v>661.72</v>
      </c>
      <c r="P1770" s="35">
        <v>47851.96</v>
      </c>
    </row>
    <row r="1771" spans="1:16">
      <c r="A1771" s="32" t="str">
        <f t="shared" si="41"/>
        <v>4570</v>
      </c>
      <c r="B1771" s="34">
        <v>45</v>
      </c>
      <c r="C1771" s="34">
        <v>70</v>
      </c>
      <c r="D1771" s="34"/>
      <c r="E1771" s="34">
        <v>20200</v>
      </c>
      <c r="F1771" s="34">
        <v>20000</v>
      </c>
      <c r="G1771" s="34">
        <v>900</v>
      </c>
      <c r="H1771" s="34">
        <v>26997.919999999998</v>
      </c>
      <c r="I1771" s="34"/>
      <c r="J1771" s="34">
        <v>16172</v>
      </c>
      <c r="K1771" s="34">
        <v>168.05</v>
      </c>
      <c r="L1771" s="34">
        <v>12489.93</v>
      </c>
      <c r="M1771" s="34">
        <v>420.13</v>
      </c>
      <c r="N1771" s="34">
        <v>31224.82</v>
      </c>
      <c r="O1771" s="34">
        <v>672.2</v>
      </c>
      <c r="P1771" s="34">
        <v>49959.72</v>
      </c>
    </row>
    <row r="1772" spans="1:16">
      <c r="A1772" s="32" t="str">
        <f t="shared" si="41"/>
        <v>4671</v>
      </c>
      <c r="B1772" s="35">
        <v>46</v>
      </c>
      <c r="C1772" s="35">
        <v>71</v>
      </c>
      <c r="D1772" s="35"/>
      <c r="E1772" s="35">
        <v>20200</v>
      </c>
      <c r="F1772" s="35">
        <v>20000</v>
      </c>
      <c r="G1772" s="35"/>
      <c r="H1772" s="35">
        <v>27807.86</v>
      </c>
      <c r="I1772" s="35"/>
      <c r="J1772" s="35">
        <v>16402</v>
      </c>
      <c r="K1772" s="35">
        <v>161.72</v>
      </c>
      <c r="L1772" s="35">
        <v>13026.35</v>
      </c>
      <c r="M1772" s="35">
        <v>404.3</v>
      </c>
      <c r="N1772" s="35">
        <v>32565.87</v>
      </c>
      <c r="O1772" s="35">
        <v>646.88</v>
      </c>
      <c r="P1772" s="35">
        <v>52105.39</v>
      </c>
    </row>
    <row r="1773" spans="1:16">
      <c r="A1773" s="32" t="str">
        <f t="shared" si="41"/>
        <v>4772</v>
      </c>
      <c r="B1773" s="34">
        <v>47</v>
      </c>
      <c r="C1773" s="34">
        <v>72</v>
      </c>
      <c r="D1773" s="34"/>
      <c r="E1773" s="34">
        <v>20200</v>
      </c>
      <c r="F1773" s="34">
        <v>20000</v>
      </c>
      <c r="G1773" s="34"/>
      <c r="H1773" s="34">
        <v>28642.09</v>
      </c>
      <c r="I1773" s="34"/>
      <c r="J1773" s="34">
        <v>16633</v>
      </c>
      <c r="K1773" s="34">
        <v>164.02</v>
      </c>
      <c r="L1773" s="34">
        <v>13581.16</v>
      </c>
      <c r="M1773" s="34">
        <v>410.05</v>
      </c>
      <c r="N1773" s="34">
        <v>33952.9</v>
      </c>
      <c r="O1773" s="34">
        <v>656.08</v>
      </c>
      <c r="P1773" s="34">
        <v>54324.63</v>
      </c>
    </row>
    <row r="1774" spans="1:16">
      <c r="A1774" s="32" t="str">
        <f t="shared" si="41"/>
        <v>4873</v>
      </c>
      <c r="B1774" s="35">
        <v>48</v>
      </c>
      <c r="C1774" s="35">
        <v>73</v>
      </c>
      <c r="D1774" s="35"/>
      <c r="E1774" s="35">
        <v>20200</v>
      </c>
      <c r="F1774" s="35">
        <v>20000</v>
      </c>
      <c r="G1774" s="35">
        <v>900</v>
      </c>
      <c r="H1774" s="35">
        <v>30401.360000000001</v>
      </c>
      <c r="I1774" s="35"/>
      <c r="J1774" s="35">
        <v>15965</v>
      </c>
      <c r="K1774" s="35">
        <v>166.33</v>
      </c>
      <c r="L1774" s="35">
        <v>14154.92</v>
      </c>
      <c r="M1774" s="35">
        <v>415.83</v>
      </c>
      <c r="N1774" s="35">
        <v>35387.31</v>
      </c>
      <c r="O1774" s="35">
        <v>665.32</v>
      </c>
      <c r="P1774" s="35">
        <v>56619.69</v>
      </c>
    </row>
    <row r="1775" spans="1:16">
      <c r="A1775" s="32" t="str">
        <f t="shared" si="41"/>
        <v>4974</v>
      </c>
      <c r="B1775" s="34">
        <v>49</v>
      </c>
      <c r="C1775" s="34">
        <v>74</v>
      </c>
      <c r="D1775" s="34"/>
      <c r="E1775" s="34">
        <v>20200</v>
      </c>
      <c r="F1775" s="34">
        <v>20000</v>
      </c>
      <c r="G1775" s="34"/>
      <c r="H1775" s="34">
        <v>31313.4</v>
      </c>
      <c r="I1775" s="34"/>
      <c r="J1775" s="34">
        <v>16151</v>
      </c>
      <c r="K1775" s="34">
        <v>159.65</v>
      </c>
      <c r="L1775" s="34">
        <v>14739.22</v>
      </c>
      <c r="M1775" s="34">
        <v>399.13</v>
      </c>
      <c r="N1775" s="34">
        <v>36848.050000000003</v>
      </c>
      <c r="O1775" s="34">
        <v>638.6</v>
      </c>
      <c r="P1775" s="34">
        <v>58956.88</v>
      </c>
    </row>
    <row r="1776" spans="1:16">
      <c r="A1776" s="32" t="str">
        <f t="shared" si="41"/>
        <v>5075</v>
      </c>
      <c r="B1776" s="35">
        <v>50</v>
      </c>
      <c r="C1776" s="35">
        <v>75</v>
      </c>
      <c r="D1776" s="35"/>
      <c r="E1776" s="35">
        <v>20200</v>
      </c>
      <c r="F1776" s="35">
        <v>20000</v>
      </c>
      <c r="G1776" s="35"/>
      <c r="H1776" s="35">
        <v>32252.799999999999</v>
      </c>
      <c r="I1776" s="35"/>
      <c r="J1776" s="35">
        <v>16332</v>
      </c>
      <c r="K1776" s="35">
        <v>161.51</v>
      </c>
      <c r="L1776" s="35">
        <v>15342.91</v>
      </c>
      <c r="M1776" s="35">
        <v>403.78</v>
      </c>
      <c r="N1776" s="35">
        <v>38357.269999999997</v>
      </c>
      <c r="O1776" s="35">
        <v>646.04</v>
      </c>
      <c r="P1776" s="35">
        <v>61371.63</v>
      </c>
    </row>
    <row r="1777" spans="1:16">
      <c r="A1777" s="32" t="str">
        <f t="shared" si="41"/>
        <v>5176</v>
      </c>
      <c r="B1777" s="34">
        <v>51</v>
      </c>
      <c r="C1777" s="34">
        <v>76</v>
      </c>
      <c r="D1777" s="34"/>
      <c r="E1777" s="34">
        <v>20200</v>
      </c>
      <c r="F1777" s="34">
        <v>20000</v>
      </c>
      <c r="G1777" s="34">
        <v>900</v>
      </c>
      <c r="H1777" s="34">
        <v>34120.379999999997</v>
      </c>
      <c r="I1777" s="34"/>
      <c r="J1777" s="34">
        <v>15610</v>
      </c>
      <c r="K1777" s="34">
        <v>163.32</v>
      </c>
      <c r="L1777" s="34">
        <v>15966.51</v>
      </c>
      <c r="M1777" s="34">
        <v>408.3</v>
      </c>
      <c r="N1777" s="34">
        <v>39916.29</v>
      </c>
      <c r="O1777" s="34">
        <v>653.28</v>
      </c>
      <c r="P1777" s="34">
        <v>63866.06</v>
      </c>
    </row>
    <row r="1778" spans="1:16">
      <c r="A1778" s="32" t="str">
        <f t="shared" si="41"/>
        <v>5277</v>
      </c>
      <c r="B1778" s="35">
        <v>52</v>
      </c>
      <c r="C1778" s="35">
        <v>77</v>
      </c>
      <c r="D1778" s="35"/>
      <c r="E1778" s="35">
        <v>20200</v>
      </c>
      <c r="F1778" s="35">
        <v>20000</v>
      </c>
      <c r="G1778" s="35"/>
      <c r="H1778" s="35">
        <v>35144</v>
      </c>
      <c r="I1778" s="35"/>
      <c r="J1778" s="35">
        <v>15724</v>
      </c>
      <c r="K1778" s="35">
        <v>156.1</v>
      </c>
      <c r="L1778" s="35">
        <v>16601.61</v>
      </c>
      <c r="M1778" s="35">
        <v>390.25</v>
      </c>
      <c r="N1778" s="35">
        <v>41504.019999999997</v>
      </c>
      <c r="O1778" s="35">
        <v>624.4</v>
      </c>
      <c r="P1778" s="35">
        <v>66406.44</v>
      </c>
    </row>
    <row r="1779" spans="1:16">
      <c r="A1779" s="32" t="str">
        <f t="shared" si="41"/>
        <v>5378</v>
      </c>
      <c r="B1779" s="34">
        <v>53</v>
      </c>
      <c r="C1779" s="34">
        <v>78</v>
      </c>
      <c r="D1779" s="34"/>
      <c r="E1779" s="34">
        <v>20200</v>
      </c>
      <c r="F1779" s="34">
        <v>20000</v>
      </c>
      <c r="G1779" s="34"/>
      <c r="H1779" s="34">
        <v>36198.32</v>
      </c>
      <c r="I1779" s="34"/>
      <c r="J1779" s="34">
        <v>15824</v>
      </c>
      <c r="K1779" s="34">
        <v>157.24</v>
      </c>
      <c r="L1779" s="34">
        <v>17256.900000000001</v>
      </c>
      <c r="M1779" s="34">
        <v>393.1</v>
      </c>
      <c r="N1779" s="34">
        <v>43142.25</v>
      </c>
      <c r="O1779" s="34">
        <v>628.96</v>
      </c>
      <c r="P1779" s="34">
        <v>69027.59</v>
      </c>
    </row>
    <row r="1780" spans="1:16">
      <c r="A1780" s="32" t="str">
        <f t="shared" si="41"/>
        <v>5479</v>
      </c>
      <c r="B1780" s="35">
        <v>54</v>
      </c>
      <c r="C1780" s="35">
        <v>79</v>
      </c>
      <c r="D1780" s="35"/>
      <c r="E1780" s="35">
        <v>20200</v>
      </c>
      <c r="F1780" s="35">
        <v>20000</v>
      </c>
      <c r="G1780" s="35">
        <v>900</v>
      </c>
      <c r="H1780" s="35">
        <v>38184.269999999997</v>
      </c>
      <c r="I1780" s="35"/>
      <c r="J1780" s="35">
        <v>15009</v>
      </c>
      <c r="K1780" s="35">
        <v>158.24</v>
      </c>
      <c r="L1780" s="35">
        <v>17932.849999999999</v>
      </c>
      <c r="M1780" s="35">
        <v>395.6</v>
      </c>
      <c r="N1780" s="35">
        <v>44832.11</v>
      </c>
      <c r="O1780" s="35">
        <v>632.96</v>
      </c>
      <c r="P1780" s="35">
        <v>71731.38</v>
      </c>
    </row>
    <row r="1781" spans="1:16">
      <c r="A1781" s="32" t="str">
        <f t="shared" si="41"/>
        <v>5580</v>
      </c>
      <c r="B1781" s="34">
        <v>55</v>
      </c>
      <c r="C1781" s="34">
        <v>80</v>
      </c>
      <c r="D1781" s="34"/>
      <c r="E1781" s="34">
        <v>20200</v>
      </c>
      <c r="F1781" s="34">
        <v>20000</v>
      </c>
      <c r="G1781" s="34"/>
      <c r="H1781" s="34">
        <v>39329.79</v>
      </c>
      <c r="I1781" s="34">
        <v>15000</v>
      </c>
      <c r="J1781" s="34">
        <v>15000</v>
      </c>
      <c r="K1781" s="34">
        <v>150.09</v>
      </c>
      <c r="L1781" s="34">
        <v>18620.919999999998</v>
      </c>
      <c r="M1781" s="34">
        <v>375.23</v>
      </c>
      <c r="N1781" s="34">
        <v>46552.3</v>
      </c>
      <c r="O1781" s="34">
        <v>600.36</v>
      </c>
      <c r="P1781" s="34">
        <v>74483.679999999993</v>
      </c>
    </row>
    <row r="1782" spans="1:16" ht="54">
      <c r="B1782" s="33" t="s">
        <v>27</v>
      </c>
      <c r="C1782" s="33" t="s">
        <v>13</v>
      </c>
      <c r="D1782" s="33" t="s">
        <v>14</v>
      </c>
      <c r="E1782" s="33" t="s">
        <v>15</v>
      </c>
      <c r="F1782" s="33" t="s">
        <v>16</v>
      </c>
      <c r="G1782" s="33" t="s">
        <v>17</v>
      </c>
      <c r="H1782" s="33" t="s">
        <v>18</v>
      </c>
      <c r="I1782" s="33" t="s">
        <v>19</v>
      </c>
      <c r="J1782" s="33" t="s">
        <v>20</v>
      </c>
      <c r="K1782" s="33" t="s">
        <v>21</v>
      </c>
      <c r="L1782" s="33" t="s">
        <v>22</v>
      </c>
      <c r="M1782" s="33" t="s">
        <v>23</v>
      </c>
      <c r="N1782" s="33" t="s">
        <v>24</v>
      </c>
      <c r="O1782" s="33" t="s">
        <v>25</v>
      </c>
      <c r="P1782" s="33" t="s">
        <v>26</v>
      </c>
    </row>
    <row r="1783" spans="1:16">
      <c r="A1783" s="32" t="str">
        <f t="shared" ref="A1783:A1836" si="42">B1783&amp;C1783</f>
        <v>127</v>
      </c>
      <c r="B1783" s="34">
        <v>1</v>
      </c>
      <c r="C1783" s="34">
        <v>27</v>
      </c>
      <c r="D1783" s="34">
        <v>2028</v>
      </c>
      <c r="E1783" s="34">
        <v>2028</v>
      </c>
      <c r="F1783" s="34">
        <v>20000</v>
      </c>
      <c r="G1783" s="34"/>
      <c r="H1783" s="34"/>
      <c r="I1783" s="34"/>
      <c r="J1783" s="34">
        <v>912.6</v>
      </c>
      <c r="K1783" s="34">
        <v>11.15</v>
      </c>
      <c r="L1783" s="34">
        <v>11.15</v>
      </c>
      <c r="M1783" s="34">
        <v>27.89</v>
      </c>
      <c r="N1783" s="34">
        <v>27.89</v>
      </c>
      <c r="O1783" s="34">
        <v>44.62</v>
      </c>
      <c r="P1783" s="34">
        <v>44.62</v>
      </c>
    </row>
    <row r="1784" spans="1:16">
      <c r="A1784" s="32" t="str">
        <f t="shared" si="42"/>
        <v>228</v>
      </c>
      <c r="B1784" s="35">
        <v>2</v>
      </c>
      <c r="C1784" s="35">
        <v>28</v>
      </c>
      <c r="D1784" s="35">
        <v>2028</v>
      </c>
      <c r="E1784" s="35">
        <v>4056</v>
      </c>
      <c r="F1784" s="35">
        <v>20000</v>
      </c>
      <c r="G1784" s="35"/>
      <c r="H1784" s="35"/>
      <c r="I1784" s="35"/>
      <c r="J1784" s="35">
        <v>2478</v>
      </c>
      <c r="K1784" s="35">
        <v>26.49</v>
      </c>
      <c r="L1784" s="35">
        <v>37.979999999999997</v>
      </c>
      <c r="M1784" s="35">
        <v>66.23</v>
      </c>
      <c r="N1784" s="35">
        <v>94.95</v>
      </c>
      <c r="O1784" s="35">
        <v>105.96</v>
      </c>
      <c r="P1784" s="35">
        <v>151.91</v>
      </c>
    </row>
    <row r="1785" spans="1:16">
      <c r="A1785" s="32" t="str">
        <f t="shared" si="42"/>
        <v>329</v>
      </c>
      <c r="B1785" s="34">
        <v>3</v>
      </c>
      <c r="C1785" s="34">
        <v>29</v>
      </c>
      <c r="D1785" s="34">
        <v>2028</v>
      </c>
      <c r="E1785" s="34">
        <v>6084</v>
      </c>
      <c r="F1785" s="34">
        <v>20000</v>
      </c>
      <c r="G1785" s="34">
        <v>900</v>
      </c>
      <c r="H1785" s="34">
        <v>900</v>
      </c>
      <c r="I1785" s="34"/>
      <c r="J1785" s="34">
        <v>3153</v>
      </c>
      <c r="K1785" s="34">
        <v>42.14</v>
      </c>
      <c r="L1785" s="34">
        <v>81.260000000000005</v>
      </c>
      <c r="M1785" s="34">
        <v>105.35</v>
      </c>
      <c r="N1785" s="34">
        <v>203.14</v>
      </c>
      <c r="O1785" s="34">
        <v>168.56</v>
      </c>
      <c r="P1785" s="34">
        <v>325.02999999999997</v>
      </c>
    </row>
    <row r="1786" spans="1:16">
      <c r="A1786" s="32" t="str">
        <f t="shared" si="42"/>
        <v>430</v>
      </c>
      <c r="B1786" s="35">
        <v>4</v>
      </c>
      <c r="C1786" s="35">
        <v>30</v>
      </c>
      <c r="D1786" s="35">
        <v>2028</v>
      </c>
      <c r="E1786" s="35">
        <v>8112</v>
      </c>
      <c r="F1786" s="35">
        <v>20000</v>
      </c>
      <c r="G1786" s="35"/>
      <c r="H1786" s="35">
        <v>927</v>
      </c>
      <c r="I1786" s="35"/>
      <c r="J1786" s="35">
        <v>5051</v>
      </c>
      <c r="K1786" s="35">
        <v>52.76</v>
      </c>
      <c r="L1786" s="35">
        <v>136.46</v>
      </c>
      <c r="M1786" s="35">
        <v>131.9</v>
      </c>
      <c r="N1786" s="35">
        <v>341.14</v>
      </c>
      <c r="O1786" s="35">
        <v>211.04</v>
      </c>
      <c r="P1786" s="35">
        <v>545.82000000000005</v>
      </c>
    </row>
    <row r="1787" spans="1:16">
      <c r="A1787" s="32" t="str">
        <f t="shared" si="42"/>
        <v>531</v>
      </c>
      <c r="B1787" s="34">
        <v>5</v>
      </c>
      <c r="C1787" s="34">
        <v>31</v>
      </c>
      <c r="D1787" s="34">
        <v>2028</v>
      </c>
      <c r="E1787" s="34">
        <v>10140</v>
      </c>
      <c r="F1787" s="34">
        <v>20000</v>
      </c>
      <c r="G1787" s="34"/>
      <c r="H1787" s="34">
        <v>954.81</v>
      </c>
      <c r="I1787" s="34"/>
      <c r="J1787" s="34">
        <v>7028</v>
      </c>
      <c r="K1787" s="34">
        <v>72.599999999999994</v>
      </c>
      <c r="L1787" s="34">
        <v>213.15</v>
      </c>
      <c r="M1787" s="34">
        <v>181.5</v>
      </c>
      <c r="N1787" s="34">
        <v>532.88</v>
      </c>
      <c r="O1787" s="34">
        <v>290.39999999999998</v>
      </c>
      <c r="P1787" s="34">
        <v>852.6</v>
      </c>
    </row>
    <row r="1788" spans="1:16">
      <c r="A1788" s="32" t="str">
        <f t="shared" si="42"/>
        <v>632</v>
      </c>
      <c r="B1788" s="35">
        <v>6</v>
      </c>
      <c r="C1788" s="35">
        <v>32</v>
      </c>
      <c r="D1788" s="35">
        <v>2028</v>
      </c>
      <c r="E1788" s="35">
        <v>12168</v>
      </c>
      <c r="F1788" s="35">
        <v>20000</v>
      </c>
      <c r="G1788" s="35">
        <v>900</v>
      </c>
      <c r="H1788" s="35">
        <v>1883.45</v>
      </c>
      <c r="I1788" s="35"/>
      <c r="J1788" s="35">
        <v>8221</v>
      </c>
      <c r="K1788" s="35">
        <v>92.84</v>
      </c>
      <c r="L1788" s="35">
        <v>312.39</v>
      </c>
      <c r="M1788" s="35">
        <v>232.1</v>
      </c>
      <c r="N1788" s="35">
        <v>780.96</v>
      </c>
      <c r="O1788" s="35">
        <v>371.36</v>
      </c>
      <c r="P1788" s="35">
        <v>1249.54</v>
      </c>
    </row>
    <row r="1789" spans="1:16">
      <c r="A1789" s="32" t="str">
        <f t="shared" si="42"/>
        <v>733</v>
      </c>
      <c r="B1789" s="34">
        <v>7</v>
      </c>
      <c r="C1789" s="34">
        <v>33</v>
      </c>
      <c r="D1789" s="34">
        <v>2028</v>
      </c>
      <c r="E1789" s="34">
        <v>14196</v>
      </c>
      <c r="F1789" s="34">
        <v>20000</v>
      </c>
      <c r="G1789" s="34"/>
      <c r="H1789" s="34">
        <v>1939.96</v>
      </c>
      <c r="I1789" s="34"/>
      <c r="J1789" s="34">
        <v>10334</v>
      </c>
      <c r="K1789" s="34">
        <v>104.5</v>
      </c>
      <c r="L1789" s="34">
        <v>426.26</v>
      </c>
      <c r="M1789" s="34">
        <v>261.25</v>
      </c>
      <c r="N1789" s="34">
        <v>1065.6400000000001</v>
      </c>
      <c r="O1789" s="34">
        <v>418</v>
      </c>
      <c r="P1789" s="34">
        <v>1705.03</v>
      </c>
    </row>
    <row r="1790" spans="1:16">
      <c r="A1790" s="32" t="str">
        <f t="shared" si="42"/>
        <v>834</v>
      </c>
      <c r="B1790" s="35">
        <v>8</v>
      </c>
      <c r="C1790" s="35">
        <v>34</v>
      </c>
      <c r="D1790" s="35">
        <v>2028</v>
      </c>
      <c r="E1790" s="35">
        <v>16224</v>
      </c>
      <c r="F1790" s="35">
        <v>20000</v>
      </c>
      <c r="G1790" s="35"/>
      <c r="H1790" s="35">
        <v>1998.16</v>
      </c>
      <c r="I1790" s="35"/>
      <c r="J1790" s="35">
        <v>12530</v>
      </c>
      <c r="K1790" s="35">
        <v>125.39</v>
      </c>
      <c r="L1790" s="35">
        <v>564.44000000000005</v>
      </c>
      <c r="M1790" s="35">
        <v>313.48</v>
      </c>
      <c r="N1790" s="35">
        <v>1411.09</v>
      </c>
      <c r="O1790" s="35">
        <v>501.56</v>
      </c>
      <c r="P1790" s="35">
        <v>2257.7399999999998</v>
      </c>
    </row>
    <row r="1791" spans="1:16">
      <c r="A1791" s="32" t="str">
        <f t="shared" si="42"/>
        <v>935</v>
      </c>
      <c r="B1791" s="34">
        <v>9</v>
      </c>
      <c r="C1791" s="34">
        <v>35</v>
      </c>
      <c r="D1791" s="34">
        <v>2028</v>
      </c>
      <c r="E1791" s="34">
        <v>18252</v>
      </c>
      <c r="F1791" s="34">
        <v>20000</v>
      </c>
      <c r="G1791" s="34">
        <v>900</v>
      </c>
      <c r="H1791" s="34">
        <v>2958.1</v>
      </c>
      <c r="I1791" s="34"/>
      <c r="J1791" s="34">
        <v>13921</v>
      </c>
      <c r="K1791" s="34">
        <v>146.72</v>
      </c>
      <c r="L1791" s="34">
        <v>728.09</v>
      </c>
      <c r="M1791" s="34">
        <v>366.8</v>
      </c>
      <c r="N1791" s="34">
        <v>1820.22</v>
      </c>
      <c r="O1791" s="34">
        <v>586.88</v>
      </c>
      <c r="P1791" s="34">
        <v>2912.35</v>
      </c>
    </row>
    <row r="1792" spans="1:16">
      <c r="A1792" s="32" t="str">
        <f t="shared" si="42"/>
        <v>1036</v>
      </c>
      <c r="B1792" s="35">
        <v>10</v>
      </c>
      <c r="C1792" s="35">
        <v>36</v>
      </c>
      <c r="D1792" s="35">
        <v>2028</v>
      </c>
      <c r="E1792" s="35">
        <v>20280</v>
      </c>
      <c r="F1792" s="35">
        <v>20000</v>
      </c>
      <c r="G1792" s="35"/>
      <c r="H1792" s="35">
        <v>3046.84</v>
      </c>
      <c r="I1792" s="35"/>
      <c r="J1792" s="35">
        <v>16264</v>
      </c>
      <c r="K1792" s="35">
        <v>159.47999999999999</v>
      </c>
      <c r="L1792" s="35">
        <v>909.41</v>
      </c>
      <c r="M1792" s="35">
        <v>398.7</v>
      </c>
      <c r="N1792" s="35">
        <v>2273.5300000000002</v>
      </c>
      <c r="O1792" s="35">
        <v>637.91999999999996</v>
      </c>
      <c r="P1792" s="35">
        <v>3637.65</v>
      </c>
    </row>
    <row r="1793" spans="1:16">
      <c r="A1793" s="32" t="str">
        <f t="shared" si="42"/>
        <v>1137</v>
      </c>
      <c r="B1793" s="34">
        <v>11</v>
      </c>
      <c r="C1793" s="34">
        <v>37</v>
      </c>
      <c r="D1793" s="34"/>
      <c r="E1793" s="34">
        <v>20280</v>
      </c>
      <c r="F1793" s="34">
        <v>20000</v>
      </c>
      <c r="G1793" s="34"/>
      <c r="H1793" s="34">
        <v>3138.25</v>
      </c>
      <c r="I1793" s="34"/>
      <c r="J1793" s="34">
        <v>16586</v>
      </c>
      <c r="K1793" s="34">
        <v>162.63999999999999</v>
      </c>
      <c r="L1793" s="34">
        <v>1099.33</v>
      </c>
      <c r="M1793" s="34">
        <v>406.6</v>
      </c>
      <c r="N1793" s="34">
        <v>2748.34</v>
      </c>
      <c r="O1793" s="34">
        <v>650.55999999999995</v>
      </c>
      <c r="P1793" s="34">
        <v>4397.34</v>
      </c>
    </row>
    <row r="1794" spans="1:16">
      <c r="A1794" s="32" t="str">
        <f t="shared" si="42"/>
        <v>1238</v>
      </c>
      <c r="B1794" s="35">
        <v>12</v>
      </c>
      <c r="C1794" s="35">
        <v>38</v>
      </c>
      <c r="D1794" s="35"/>
      <c r="E1794" s="35">
        <v>20280</v>
      </c>
      <c r="F1794" s="35">
        <v>20000</v>
      </c>
      <c r="G1794" s="35">
        <v>900</v>
      </c>
      <c r="H1794" s="35">
        <v>4132.3999999999996</v>
      </c>
      <c r="I1794" s="35"/>
      <c r="J1794" s="35">
        <v>16015</v>
      </c>
      <c r="K1794" s="35">
        <v>165.86</v>
      </c>
      <c r="L1794" s="35">
        <v>1298.17</v>
      </c>
      <c r="M1794" s="35">
        <v>414.65</v>
      </c>
      <c r="N1794" s="35">
        <v>3245.44</v>
      </c>
      <c r="O1794" s="35">
        <v>663.44</v>
      </c>
      <c r="P1794" s="35">
        <v>5192.7</v>
      </c>
    </row>
    <row r="1795" spans="1:16">
      <c r="A1795" s="32" t="str">
        <f t="shared" si="42"/>
        <v>1339</v>
      </c>
      <c r="B1795" s="34">
        <v>13</v>
      </c>
      <c r="C1795" s="34">
        <v>39</v>
      </c>
      <c r="D1795" s="34"/>
      <c r="E1795" s="34">
        <v>20280</v>
      </c>
      <c r="F1795" s="34">
        <v>20000</v>
      </c>
      <c r="G1795" s="34"/>
      <c r="H1795" s="34">
        <v>4256.37</v>
      </c>
      <c r="I1795" s="34"/>
      <c r="J1795" s="34">
        <v>16331</v>
      </c>
      <c r="K1795" s="34">
        <v>160.15</v>
      </c>
      <c r="L1795" s="34">
        <v>1497.27</v>
      </c>
      <c r="M1795" s="34">
        <v>400.38</v>
      </c>
      <c r="N1795" s="34">
        <v>3743.17</v>
      </c>
      <c r="O1795" s="34">
        <v>640.6</v>
      </c>
      <c r="P1795" s="34">
        <v>5989.08</v>
      </c>
    </row>
    <row r="1796" spans="1:16">
      <c r="A1796" s="32" t="str">
        <f t="shared" si="42"/>
        <v>1440</v>
      </c>
      <c r="B1796" s="35">
        <v>14</v>
      </c>
      <c r="C1796" s="35">
        <v>40</v>
      </c>
      <c r="D1796" s="35"/>
      <c r="E1796" s="35">
        <v>20280</v>
      </c>
      <c r="F1796" s="35">
        <v>20000</v>
      </c>
      <c r="G1796" s="35"/>
      <c r="H1796" s="35">
        <v>4384.0600000000004</v>
      </c>
      <c r="I1796" s="35"/>
      <c r="J1796" s="35">
        <v>16654</v>
      </c>
      <c r="K1796" s="35">
        <v>163.31</v>
      </c>
      <c r="L1796" s="35">
        <v>1705.5</v>
      </c>
      <c r="M1796" s="35">
        <v>408.28</v>
      </c>
      <c r="N1796" s="35">
        <v>4263.74</v>
      </c>
      <c r="O1796" s="35">
        <v>653.24</v>
      </c>
      <c r="P1796" s="35">
        <v>6821.99</v>
      </c>
    </row>
    <row r="1797" spans="1:16">
      <c r="A1797" s="32" t="str">
        <f t="shared" si="42"/>
        <v>1541</v>
      </c>
      <c r="B1797" s="34">
        <v>15</v>
      </c>
      <c r="C1797" s="34">
        <v>41</v>
      </c>
      <c r="D1797" s="34"/>
      <c r="E1797" s="34">
        <v>20280</v>
      </c>
      <c r="F1797" s="34">
        <v>20000</v>
      </c>
      <c r="G1797" s="34">
        <v>900</v>
      </c>
      <c r="H1797" s="34">
        <v>5415.58</v>
      </c>
      <c r="I1797" s="34"/>
      <c r="J1797" s="34">
        <v>16083</v>
      </c>
      <c r="K1797" s="34">
        <v>166.54</v>
      </c>
      <c r="L1797" s="34">
        <v>1923.2</v>
      </c>
      <c r="M1797" s="34">
        <v>416.35</v>
      </c>
      <c r="N1797" s="34">
        <v>4808.01</v>
      </c>
      <c r="O1797" s="34">
        <v>666.16</v>
      </c>
      <c r="P1797" s="34">
        <v>7692.81</v>
      </c>
    </row>
    <row r="1798" spans="1:16">
      <c r="A1798" s="32" t="str">
        <f t="shared" si="42"/>
        <v>1642</v>
      </c>
      <c r="B1798" s="35">
        <v>16</v>
      </c>
      <c r="C1798" s="35">
        <v>42</v>
      </c>
      <c r="D1798" s="35"/>
      <c r="E1798" s="35">
        <v>20280</v>
      </c>
      <c r="F1798" s="35">
        <v>20000</v>
      </c>
      <c r="G1798" s="35"/>
      <c r="H1798" s="35">
        <v>5578.05</v>
      </c>
      <c r="I1798" s="35"/>
      <c r="J1798" s="35">
        <v>16400</v>
      </c>
      <c r="K1798" s="35">
        <v>160.83000000000001</v>
      </c>
      <c r="L1798" s="35">
        <v>2141.73</v>
      </c>
      <c r="M1798" s="35">
        <v>402.08</v>
      </c>
      <c r="N1798" s="35">
        <v>5354.32</v>
      </c>
      <c r="O1798" s="35">
        <v>643.32000000000005</v>
      </c>
      <c r="P1798" s="35">
        <v>8566.91</v>
      </c>
    </row>
    <row r="1799" spans="1:16">
      <c r="A1799" s="32" t="str">
        <f t="shared" si="42"/>
        <v>1743</v>
      </c>
      <c r="B1799" s="34">
        <v>17</v>
      </c>
      <c r="C1799" s="34">
        <v>43</v>
      </c>
      <c r="D1799" s="34"/>
      <c r="E1799" s="34">
        <v>20280</v>
      </c>
      <c r="F1799" s="34">
        <v>20000</v>
      </c>
      <c r="G1799" s="34"/>
      <c r="H1799" s="34">
        <v>5745.39</v>
      </c>
      <c r="I1799" s="34"/>
      <c r="J1799" s="34">
        <v>16723</v>
      </c>
      <c r="K1799" s="34">
        <v>164</v>
      </c>
      <c r="L1799" s="34">
        <v>2369.98</v>
      </c>
      <c r="M1799" s="34">
        <v>410</v>
      </c>
      <c r="N1799" s="34">
        <v>5924.95</v>
      </c>
      <c r="O1799" s="34">
        <v>656</v>
      </c>
      <c r="P1799" s="34">
        <v>9479.92</v>
      </c>
    </row>
    <row r="1800" spans="1:16">
      <c r="A1800" s="32" t="str">
        <f t="shared" si="42"/>
        <v>1844</v>
      </c>
      <c r="B1800" s="35">
        <v>18</v>
      </c>
      <c r="C1800" s="35">
        <v>44</v>
      </c>
      <c r="D1800" s="35"/>
      <c r="E1800" s="35">
        <v>20280</v>
      </c>
      <c r="F1800" s="35">
        <v>20000</v>
      </c>
      <c r="G1800" s="35">
        <v>900</v>
      </c>
      <c r="H1800" s="35">
        <v>6817.75</v>
      </c>
      <c r="I1800" s="35"/>
      <c r="J1800" s="35">
        <v>16152</v>
      </c>
      <c r="K1800" s="35">
        <v>167.23</v>
      </c>
      <c r="L1800" s="35">
        <v>2608.31</v>
      </c>
      <c r="M1800" s="35">
        <v>418.08</v>
      </c>
      <c r="N1800" s="35">
        <v>6520.77</v>
      </c>
      <c r="O1800" s="35">
        <v>668.92</v>
      </c>
      <c r="P1800" s="35">
        <v>10433.24</v>
      </c>
    </row>
    <row r="1801" spans="1:16">
      <c r="A1801" s="32" t="str">
        <f t="shared" si="42"/>
        <v>1945</v>
      </c>
      <c r="B1801" s="34">
        <v>19</v>
      </c>
      <c r="C1801" s="34">
        <v>45</v>
      </c>
      <c r="D1801" s="34"/>
      <c r="E1801" s="34">
        <v>20280</v>
      </c>
      <c r="F1801" s="34">
        <v>20000</v>
      </c>
      <c r="G1801" s="34"/>
      <c r="H1801" s="34">
        <v>7022.29</v>
      </c>
      <c r="I1801" s="34"/>
      <c r="J1801" s="34">
        <v>16468</v>
      </c>
      <c r="K1801" s="34">
        <v>161.52000000000001</v>
      </c>
      <c r="L1801" s="34">
        <v>2848.08</v>
      </c>
      <c r="M1801" s="34">
        <v>403.8</v>
      </c>
      <c r="N1801" s="34">
        <v>7120.2</v>
      </c>
      <c r="O1801" s="34">
        <v>646.08000000000004</v>
      </c>
      <c r="P1801" s="34">
        <v>11392.32</v>
      </c>
    </row>
    <row r="1802" spans="1:16">
      <c r="A1802" s="32" t="str">
        <f t="shared" si="42"/>
        <v>2046</v>
      </c>
      <c r="B1802" s="35">
        <v>20</v>
      </c>
      <c r="C1802" s="35">
        <v>46</v>
      </c>
      <c r="D1802" s="35"/>
      <c r="E1802" s="35">
        <v>20280</v>
      </c>
      <c r="F1802" s="35">
        <v>20000</v>
      </c>
      <c r="G1802" s="35"/>
      <c r="H1802" s="35">
        <v>7232.95</v>
      </c>
      <c r="I1802" s="35"/>
      <c r="J1802" s="35">
        <v>16791</v>
      </c>
      <c r="K1802" s="35">
        <v>164.68</v>
      </c>
      <c r="L1802" s="35">
        <v>3098.2</v>
      </c>
      <c r="M1802" s="35">
        <v>411.7</v>
      </c>
      <c r="N1802" s="35">
        <v>7745.5</v>
      </c>
      <c r="O1802" s="35">
        <v>658.72</v>
      </c>
      <c r="P1802" s="35">
        <v>12392.81</v>
      </c>
    </row>
    <row r="1803" spans="1:16">
      <c r="A1803" s="32" t="str">
        <f t="shared" si="42"/>
        <v>2147</v>
      </c>
      <c r="B1803" s="34">
        <v>21</v>
      </c>
      <c r="C1803" s="34">
        <v>47</v>
      </c>
      <c r="D1803" s="34"/>
      <c r="E1803" s="34">
        <v>20280</v>
      </c>
      <c r="F1803" s="34">
        <v>20000</v>
      </c>
      <c r="G1803" s="34">
        <v>900</v>
      </c>
      <c r="H1803" s="34">
        <v>8349.94</v>
      </c>
      <c r="I1803" s="34"/>
      <c r="J1803" s="34">
        <v>16220</v>
      </c>
      <c r="K1803" s="34">
        <v>167.91</v>
      </c>
      <c r="L1803" s="34">
        <v>3359.06</v>
      </c>
      <c r="M1803" s="34">
        <v>419.78</v>
      </c>
      <c r="N1803" s="34">
        <v>8397.64</v>
      </c>
      <c r="O1803" s="34">
        <v>671.64</v>
      </c>
      <c r="P1803" s="34">
        <v>13436.23</v>
      </c>
    </row>
    <row r="1804" spans="1:16">
      <c r="A1804" s="32" t="str">
        <f t="shared" si="42"/>
        <v>2248</v>
      </c>
      <c r="B1804" s="35">
        <v>22</v>
      </c>
      <c r="C1804" s="35">
        <v>48</v>
      </c>
      <c r="D1804" s="35"/>
      <c r="E1804" s="35">
        <v>20280</v>
      </c>
      <c r="F1804" s="35">
        <v>20000</v>
      </c>
      <c r="G1804" s="35"/>
      <c r="H1804" s="35">
        <v>8600.44</v>
      </c>
      <c r="I1804" s="35"/>
      <c r="J1804" s="35">
        <v>16536</v>
      </c>
      <c r="K1804" s="35">
        <v>162.19999999999999</v>
      </c>
      <c r="L1804" s="35">
        <v>3622.03</v>
      </c>
      <c r="M1804" s="35">
        <v>405.5</v>
      </c>
      <c r="N1804" s="35">
        <v>9055.07</v>
      </c>
      <c r="O1804" s="35">
        <v>648.79999999999995</v>
      </c>
      <c r="P1804" s="35">
        <v>14488.12</v>
      </c>
    </row>
    <row r="1805" spans="1:16">
      <c r="A1805" s="32" t="str">
        <f t="shared" si="42"/>
        <v>2349</v>
      </c>
      <c r="B1805" s="34">
        <v>23</v>
      </c>
      <c r="C1805" s="34">
        <v>49</v>
      </c>
      <c r="D1805" s="34"/>
      <c r="E1805" s="34">
        <v>20280</v>
      </c>
      <c r="F1805" s="34">
        <v>20000</v>
      </c>
      <c r="G1805" s="34"/>
      <c r="H1805" s="34">
        <v>8858.4500000000007</v>
      </c>
      <c r="I1805" s="34"/>
      <c r="J1805" s="34">
        <v>16857</v>
      </c>
      <c r="K1805" s="34">
        <v>165.36</v>
      </c>
      <c r="L1805" s="34">
        <v>3896.05</v>
      </c>
      <c r="M1805" s="34">
        <v>413.4</v>
      </c>
      <c r="N1805" s="34">
        <v>9740.1200000000008</v>
      </c>
      <c r="O1805" s="34">
        <v>661.44</v>
      </c>
      <c r="P1805" s="34">
        <v>15584.2</v>
      </c>
    </row>
    <row r="1806" spans="1:16">
      <c r="A1806" s="32" t="str">
        <f t="shared" si="42"/>
        <v>2450</v>
      </c>
      <c r="B1806" s="35">
        <v>24</v>
      </c>
      <c r="C1806" s="35">
        <v>50</v>
      </c>
      <c r="D1806" s="35"/>
      <c r="E1806" s="35">
        <v>20280</v>
      </c>
      <c r="F1806" s="35">
        <v>20000</v>
      </c>
      <c r="G1806" s="35">
        <v>900</v>
      </c>
      <c r="H1806" s="35">
        <v>10024.209999999999</v>
      </c>
      <c r="I1806" s="35"/>
      <c r="J1806" s="35">
        <v>16286</v>
      </c>
      <c r="K1806" s="35">
        <v>168.57</v>
      </c>
      <c r="L1806" s="35">
        <v>4181.5</v>
      </c>
      <c r="M1806" s="35">
        <v>421.43</v>
      </c>
      <c r="N1806" s="35">
        <v>10453.75</v>
      </c>
      <c r="O1806" s="35">
        <v>674.28</v>
      </c>
      <c r="P1806" s="35">
        <v>16726.009999999998</v>
      </c>
    </row>
    <row r="1807" spans="1:16">
      <c r="A1807" s="32" t="str">
        <f t="shared" si="42"/>
        <v>2551</v>
      </c>
      <c r="B1807" s="34">
        <v>25</v>
      </c>
      <c r="C1807" s="34">
        <v>51</v>
      </c>
      <c r="D1807" s="34"/>
      <c r="E1807" s="34">
        <v>20280</v>
      </c>
      <c r="F1807" s="34">
        <v>20000</v>
      </c>
      <c r="G1807" s="34"/>
      <c r="H1807" s="34">
        <v>10324.93</v>
      </c>
      <c r="I1807" s="34"/>
      <c r="J1807" s="34">
        <v>16600</v>
      </c>
      <c r="K1807" s="34">
        <v>162.86000000000001</v>
      </c>
      <c r="L1807" s="34">
        <v>4469.8100000000004</v>
      </c>
      <c r="M1807" s="34">
        <v>407.15</v>
      </c>
      <c r="N1807" s="34">
        <v>11174.52</v>
      </c>
      <c r="O1807" s="34">
        <v>651.44000000000005</v>
      </c>
      <c r="P1807" s="34">
        <v>17879.23</v>
      </c>
    </row>
    <row r="1808" spans="1:16">
      <c r="A1808" s="32" t="str">
        <f t="shared" si="42"/>
        <v>2652</v>
      </c>
      <c r="B1808" s="35">
        <v>26</v>
      </c>
      <c r="C1808" s="35">
        <v>52</v>
      </c>
      <c r="D1808" s="35"/>
      <c r="E1808" s="35">
        <v>20280</v>
      </c>
      <c r="F1808" s="35">
        <v>20000</v>
      </c>
      <c r="G1808" s="35"/>
      <c r="H1808" s="35">
        <v>10634.68</v>
      </c>
      <c r="I1808" s="35"/>
      <c r="J1808" s="35">
        <v>16920</v>
      </c>
      <c r="K1808" s="35">
        <v>166</v>
      </c>
      <c r="L1808" s="35">
        <v>4769.8999999999996</v>
      </c>
      <c r="M1808" s="35">
        <v>415</v>
      </c>
      <c r="N1808" s="35">
        <v>11924.75</v>
      </c>
      <c r="O1808" s="35">
        <v>664</v>
      </c>
      <c r="P1808" s="35">
        <v>19079.599999999999</v>
      </c>
    </row>
    <row r="1809" spans="1:16">
      <c r="A1809" s="32" t="str">
        <f t="shared" si="42"/>
        <v>2753</v>
      </c>
      <c r="B1809" s="34">
        <v>27</v>
      </c>
      <c r="C1809" s="34">
        <v>53</v>
      </c>
      <c r="D1809" s="34"/>
      <c r="E1809" s="34">
        <v>20280</v>
      </c>
      <c r="F1809" s="34">
        <v>20000</v>
      </c>
      <c r="G1809" s="34">
        <v>900</v>
      </c>
      <c r="H1809" s="34">
        <v>11853.72</v>
      </c>
      <c r="I1809" s="34"/>
      <c r="J1809" s="34">
        <v>16346</v>
      </c>
      <c r="K1809" s="34">
        <v>169.2</v>
      </c>
      <c r="L1809" s="34">
        <v>5082.2</v>
      </c>
      <c r="M1809" s="34">
        <v>423</v>
      </c>
      <c r="N1809" s="34">
        <v>12705.49</v>
      </c>
      <c r="O1809" s="34">
        <v>676.8</v>
      </c>
      <c r="P1809" s="34">
        <v>20328.79</v>
      </c>
    </row>
    <row r="1810" spans="1:16">
      <c r="A1810" s="32" t="str">
        <f t="shared" si="42"/>
        <v>2854</v>
      </c>
      <c r="B1810" s="35">
        <v>28</v>
      </c>
      <c r="C1810" s="35">
        <v>54</v>
      </c>
      <c r="D1810" s="35"/>
      <c r="E1810" s="35">
        <v>20280</v>
      </c>
      <c r="F1810" s="35">
        <v>20000</v>
      </c>
      <c r="G1810" s="35"/>
      <c r="H1810" s="35">
        <v>12209.33</v>
      </c>
      <c r="I1810" s="35"/>
      <c r="J1810" s="35">
        <v>16657</v>
      </c>
      <c r="K1810" s="35">
        <v>163.46</v>
      </c>
      <c r="L1810" s="35">
        <v>5398.12</v>
      </c>
      <c r="M1810" s="35">
        <v>408.65</v>
      </c>
      <c r="N1810" s="35">
        <v>13495.31</v>
      </c>
      <c r="O1810" s="35">
        <v>653.84</v>
      </c>
      <c r="P1810" s="35">
        <v>21592.49</v>
      </c>
    </row>
    <row r="1811" spans="1:16">
      <c r="A1811" s="32" t="str">
        <f t="shared" si="42"/>
        <v>2955</v>
      </c>
      <c r="B1811" s="34">
        <v>29</v>
      </c>
      <c r="C1811" s="34">
        <v>55</v>
      </c>
      <c r="D1811" s="34"/>
      <c r="E1811" s="34">
        <v>20280</v>
      </c>
      <c r="F1811" s="34">
        <v>20000</v>
      </c>
      <c r="G1811" s="34"/>
      <c r="H1811" s="34">
        <v>12575.61</v>
      </c>
      <c r="I1811" s="34"/>
      <c r="J1811" s="34">
        <v>16975</v>
      </c>
      <c r="K1811" s="34">
        <v>166.57</v>
      </c>
      <c r="L1811" s="34">
        <v>5726.64</v>
      </c>
      <c r="M1811" s="34">
        <v>416.43</v>
      </c>
      <c r="N1811" s="34">
        <v>14316.59</v>
      </c>
      <c r="O1811" s="34">
        <v>666.28</v>
      </c>
      <c r="P1811" s="34">
        <v>22906.55</v>
      </c>
    </row>
    <row r="1812" spans="1:16">
      <c r="A1812" s="32" t="str">
        <f t="shared" si="42"/>
        <v>3056</v>
      </c>
      <c r="B1812" s="35">
        <v>30</v>
      </c>
      <c r="C1812" s="35">
        <v>56</v>
      </c>
      <c r="D1812" s="35"/>
      <c r="E1812" s="35">
        <v>20280</v>
      </c>
      <c r="F1812" s="35">
        <v>20000</v>
      </c>
      <c r="G1812" s="35">
        <v>900</v>
      </c>
      <c r="H1812" s="35">
        <v>13852.88</v>
      </c>
      <c r="I1812" s="35"/>
      <c r="J1812" s="35">
        <v>16398</v>
      </c>
      <c r="K1812" s="35">
        <v>169.75</v>
      </c>
      <c r="L1812" s="35">
        <v>6068.19</v>
      </c>
      <c r="M1812" s="35">
        <v>424.38</v>
      </c>
      <c r="N1812" s="35">
        <v>15170.47</v>
      </c>
      <c r="O1812" s="35">
        <v>679</v>
      </c>
      <c r="P1812" s="35">
        <v>24272.75</v>
      </c>
    </row>
    <row r="1813" spans="1:16">
      <c r="A1813" s="32" t="str">
        <f t="shared" si="42"/>
        <v>3157</v>
      </c>
      <c r="B1813" s="34">
        <v>31</v>
      </c>
      <c r="C1813" s="34">
        <v>57</v>
      </c>
      <c r="D1813" s="34"/>
      <c r="E1813" s="34">
        <v>20280</v>
      </c>
      <c r="F1813" s="34">
        <v>20000</v>
      </c>
      <c r="G1813" s="34"/>
      <c r="H1813" s="34">
        <v>14268.47</v>
      </c>
      <c r="I1813" s="34"/>
      <c r="J1813" s="34">
        <v>16705</v>
      </c>
      <c r="K1813" s="34">
        <v>163.98</v>
      </c>
      <c r="L1813" s="34">
        <v>6414.21</v>
      </c>
      <c r="M1813" s="34">
        <v>409.95</v>
      </c>
      <c r="N1813" s="34">
        <v>16035.53</v>
      </c>
      <c r="O1813" s="34">
        <v>655.92</v>
      </c>
      <c r="P1813" s="34">
        <v>25656.85</v>
      </c>
    </row>
    <row r="1814" spans="1:16">
      <c r="A1814" s="32" t="str">
        <f t="shared" si="42"/>
        <v>3258</v>
      </c>
      <c r="B1814" s="35">
        <v>32</v>
      </c>
      <c r="C1814" s="35">
        <v>58</v>
      </c>
      <c r="D1814" s="35"/>
      <c r="E1814" s="35">
        <v>20280</v>
      </c>
      <c r="F1814" s="35">
        <v>20000</v>
      </c>
      <c r="G1814" s="35"/>
      <c r="H1814" s="35">
        <v>14696.52</v>
      </c>
      <c r="I1814" s="35"/>
      <c r="J1814" s="35">
        <v>17018</v>
      </c>
      <c r="K1814" s="35">
        <v>167.05</v>
      </c>
      <c r="L1814" s="35">
        <v>6773.69</v>
      </c>
      <c r="M1814" s="35">
        <v>417.63</v>
      </c>
      <c r="N1814" s="35">
        <v>16934.22</v>
      </c>
      <c r="O1814" s="35">
        <v>668.2</v>
      </c>
      <c r="P1814" s="35">
        <v>27094.75</v>
      </c>
    </row>
    <row r="1815" spans="1:16">
      <c r="A1815" s="32" t="str">
        <f t="shared" si="42"/>
        <v>3359</v>
      </c>
      <c r="B1815" s="34">
        <v>33</v>
      </c>
      <c r="C1815" s="34">
        <v>59</v>
      </c>
      <c r="D1815" s="34"/>
      <c r="E1815" s="34">
        <v>20280</v>
      </c>
      <c r="F1815" s="34">
        <v>20000</v>
      </c>
      <c r="G1815" s="34">
        <v>900</v>
      </c>
      <c r="H1815" s="34">
        <v>16037.42</v>
      </c>
      <c r="I1815" s="34"/>
      <c r="J1815" s="34">
        <v>16438</v>
      </c>
      <c r="K1815" s="34">
        <v>170.18</v>
      </c>
      <c r="L1815" s="34">
        <v>7147.08</v>
      </c>
      <c r="M1815" s="34">
        <v>425.45</v>
      </c>
      <c r="N1815" s="34">
        <v>17867.7</v>
      </c>
      <c r="O1815" s="34">
        <v>680.72</v>
      </c>
      <c r="P1815" s="34">
        <v>28588.32</v>
      </c>
    </row>
    <row r="1816" spans="1:16">
      <c r="A1816" s="32" t="str">
        <f t="shared" si="42"/>
        <v>3460</v>
      </c>
      <c r="B1816" s="35">
        <v>34</v>
      </c>
      <c r="C1816" s="35">
        <v>60</v>
      </c>
      <c r="D1816" s="35"/>
      <c r="E1816" s="35">
        <v>20280</v>
      </c>
      <c r="F1816" s="35">
        <v>20000</v>
      </c>
      <c r="G1816" s="35"/>
      <c r="H1816" s="35">
        <v>16518.54</v>
      </c>
      <c r="I1816" s="35"/>
      <c r="J1816" s="35">
        <v>16738</v>
      </c>
      <c r="K1816" s="35">
        <v>164.38</v>
      </c>
      <c r="L1816" s="35">
        <v>7525.87</v>
      </c>
      <c r="M1816" s="35">
        <v>410.95</v>
      </c>
      <c r="N1816" s="35">
        <v>18814.68</v>
      </c>
      <c r="O1816" s="35">
        <v>657.52</v>
      </c>
      <c r="P1816" s="35">
        <v>30103.49</v>
      </c>
    </row>
    <row r="1817" spans="1:16">
      <c r="A1817" s="32" t="str">
        <f t="shared" si="42"/>
        <v>3561</v>
      </c>
      <c r="B1817" s="34">
        <v>35</v>
      </c>
      <c r="C1817" s="34">
        <v>61</v>
      </c>
      <c r="D1817" s="34"/>
      <c r="E1817" s="34">
        <v>20280</v>
      </c>
      <c r="F1817" s="34">
        <v>20000</v>
      </c>
      <c r="G1817" s="34"/>
      <c r="H1817" s="34">
        <v>17014.099999999999</v>
      </c>
      <c r="I1817" s="34"/>
      <c r="J1817" s="34">
        <v>17044</v>
      </c>
      <c r="K1817" s="34">
        <v>167.38</v>
      </c>
      <c r="L1817" s="34">
        <v>7919.03</v>
      </c>
      <c r="M1817" s="34">
        <v>418.45</v>
      </c>
      <c r="N1817" s="34">
        <v>19797.57</v>
      </c>
      <c r="O1817" s="34">
        <v>669.52</v>
      </c>
      <c r="P1817" s="34">
        <v>31676.11</v>
      </c>
    </row>
    <row r="1818" spans="1:16">
      <c r="A1818" s="32" t="str">
        <f t="shared" si="42"/>
        <v>3662</v>
      </c>
      <c r="B1818" s="35">
        <v>36</v>
      </c>
      <c r="C1818" s="35">
        <v>62</v>
      </c>
      <c r="D1818" s="35"/>
      <c r="E1818" s="35">
        <v>20280</v>
      </c>
      <c r="F1818" s="35">
        <v>20000</v>
      </c>
      <c r="G1818" s="35">
        <v>900</v>
      </c>
      <c r="H1818" s="35">
        <v>18424.52</v>
      </c>
      <c r="I1818" s="35"/>
      <c r="J1818" s="35">
        <v>16457</v>
      </c>
      <c r="K1818" s="35">
        <v>170.44</v>
      </c>
      <c r="L1818" s="35">
        <v>8327.0400000000009</v>
      </c>
      <c r="M1818" s="35">
        <v>426.1</v>
      </c>
      <c r="N1818" s="35">
        <v>20817.599999999999</v>
      </c>
      <c r="O1818" s="35">
        <v>681.76</v>
      </c>
      <c r="P1818" s="35">
        <v>33308.15</v>
      </c>
    </row>
    <row r="1819" spans="1:16">
      <c r="A1819" s="32" t="str">
        <f t="shared" si="42"/>
        <v>3763</v>
      </c>
      <c r="B1819" s="34">
        <v>37</v>
      </c>
      <c r="C1819" s="34">
        <v>63</v>
      </c>
      <c r="D1819" s="34"/>
      <c r="E1819" s="34">
        <v>20280</v>
      </c>
      <c r="F1819" s="34">
        <v>20000</v>
      </c>
      <c r="G1819" s="34"/>
      <c r="H1819" s="34">
        <v>18977.259999999998</v>
      </c>
      <c r="I1819" s="34"/>
      <c r="J1819" s="34">
        <v>16748</v>
      </c>
      <c r="K1819" s="34">
        <v>164.57</v>
      </c>
      <c r="L1819" s="34">
        <v>8741.42</v>
      </c>
      <c r="M1819" s="34">
        <v>411.43</v>
      </c>
      <c r="N1819" s="34">
        <v>21853.55</v>
      </c>
      <c r="O1819" s="34">
        <v>658.28</v>
      </c>
      <c r="P1819" s="34">
        <v>34965.68</v>
      </c>
    </row>
    <row r="1820" spans="1:16">
      <c r="A1820" s="32" t="str">
        <f t="shared" si="42"/>
        <v>3864</v>
      </c>
      <c r="B1820" s="35">
        <v>38</v>
      </c>
      <c r="C1820" s="35">
        <v>64</v>
      </c>
      <c r="D1820" s="35"/>
      <c r="E1820" s="35">
        <v>20280</v>
      </c>
      <c r="F1820" s="35">
        <v>20000</v>
      </c>
      <c r="G1820" s="35"/>
      <c r="H1820" s="35">
        <v>19546.57</v>
      </c>
      <c r="I1820" s="35"/>
      <c r="J1820" s="35">
        <v>17044</v>
      </c>
      <c r="K1820" s="35">
        <v>167.48</v>
      </c>
      <c r="L1820" s="35">
        <v>9171.14</v>
      </c>
      <c r="M1820" s="35">
        <v>418.7</v>
      </c>
      <c r="N1820" s="35">
        <v>22927.86</v>
      </c>
      <c r="O1820" s="35">
        <v>669.92</v>
      </c>
      <c r="P1820" s="35">
        <v>36684.57</v>
      </c>
    </row>
    <row r="1821" spans="1:16">
      <c r="A1821" s="32" t="str">
        <f t="shared" si="42"/>
        <v>3965</v>
      </c>
      <c r="B1821" s="34">
        <v>39</v>
      </c>
      <c r="C1821" s="34">
        <v>65</v>
      </c>
      <c r="D1821" s="34"/>
      <c r="E1821" s="34">
        <v>20280</v>
      </c>
      <c r="F1821" s="34">
        <v>20000</v>
      </c>
      <c r="G1821" s="34">
        <v>900</v>
      </c>
      <c r="H1821" s="34">
        <v>21032.97</v>
      </c>
      <c r="I1821" s="34"/>
      <c r="J1821" s="34">
        <v>16447</v>
      </c>
      <c r="K1821" s="34">
        <v>170.44</v>
      </c>
      <c r="L1821" s="34">
        <v>9616.7199999999993</v>
      </c>
      <c r="M1821" s="34">
        <v>426.1</v>
      </c>
      <c r="N1821" s="34">
        <v>24041.79</v>
      </c>
      <c r="O1821" s="34">
        <v>681.76</v>
      </c>
      <c r="P1821" s="34">
        <v>38466.870000000003</v>
      </c>
    </row>
    <row r="1822" spans="1:16">
      <c r="A1822" s="32" t="str">
        <f t="shared" si="42"/>
        <v>4066</v>
      </c>
      <c r="B1822" s="35">
        <v>40</v>
      </c>
      <c r="C1822" s="35">
        <v>66</v>
      </c>
      <c r="D1822" s="35"/>
      <c r="E1822" s="35">
        <v>20280</v>
      </c>
      <c r="F1822" s="35">
        <v>20000</v>
      </c>
      <c r="G1822" s="35"/>
      <c r="H1822" s="35">
        <v>21663.96</v>
      </c>
      <c r="I1822" s="35"/>
      <c r="J1822" s="35">
        <v>16724</v>
      </c>
      <c r="K1822" s="35">
        <v>164.47</v>
      </c>
      <c r="L1822" s="35">
        <v>10069.69</v>
      </c>
      <c r="M1822" s="35">
        <v>411.18</v>
      </c>
      <c r="N1822" s="35">
        <v>25174.22</v>
      </c>
      <c r="O1822" s="35">
        <v>657.88</v>
      </c>
      <c r="P1822" s="35">
        <v>40278.75</v>
      </c>
    </row>
    <row r="1823" spans="1:16">
      <c r="A1823" s="32" t="str">
        <f t="shared" si="42"/>
        <v>4167</v>
      </c>
      <c r="B1823" s="34">
        <v>41</v>
      </c>
      <c r="C1823" s="34">
        <v>67</v>
      </c>
      <c r="D1823" s="34"/>
      <c r="E1823" s="34">
        <v>20280</v>
      </c>
      <c r="F1823" s="34">
        <v>20000</v>
      </c>
      <c r="G1823" s="34"/>
      <c r="H1823" s="34">
        <v>22313.88</v>
      </c>
      <c r="I1823" s="34"/>
      <c r="J1823" s="34">
        <v>17006</v>
      </c>
      <c r="K1823" s="34">
        <v>167.24</v>
      </c>
      <c r="L1823" s="34">
        <v>10539.02</v>
      </c>
      <c r="M1823" s="34">
        <v>418.1</v>
      </c>
      <c r="N1823" s="34">
        <v>26347.55</v>
      </c>
      <c r="O1823" s="34">
        <v>668.96</v>
      </c>
      <c r="P1823" s="34">
        <v>42156.07</v>
      </c>
    </row>
    <row r="1824" spans="1:16">
      <c r="A1824" s="32" t="str">
        <f t="shared" si="42"/>
        <v>4268</v>
      </c>
      <c r="B1824" s="35">
        <v>42</v>
      </c>
      <c r="C1824" s="35">
        <v>68</v>
      </c>
      <c r="D1824" s="35"/>
      <c r="E1824" s="35">
        <v>20280</v>
      </c>
      <c r="F1824" s="35">
        <v>20000</v>
      </c>
      <c r="G1824" s="35">
        <v>900</v>
      </c>
      <c r="H1824" s="35">
        <v>23883.3</v>
      </c>
      <c r="I1824" s="35"/>
      <c r="J1824" s="35">
        <v>16393</v>
      </c>
      <c r="K1824" s="35">
        <v>170.06</v>
      </c>
      <c r="L1824" s="35">
        <v>11025.25</v>
      </c>
      <c r="M1824" s="35">
        <v>425.15</v>
      </c>
      <c r="N1824" s="35">
        <v>27563.119999999999</v>
      </c>
      <c r="O1824" s="35">
        <v>680.24</v>
      </c>
      <c r="P1824" s="35">
        <v>44101</v>
      </c>
    </row>
    <row r="1825" spans="1:16">
      <c r="A1825" s="32" t="str">
        <f t="shared" si="42"/>
        <v>4369</v>
      </c>
      <c r="B1825" s="34">
        <v>43</v>
      </c>
      <c r="C1825" s="34">
        <v>69</v>
      </c>
      <c r="D1825" s="34"/>
      <c r="E1825" s="34">
        <v>20280</v>
      </c>
      <c r="F1825" s="34">
        <v>20000</v>
      </c>
      <c r="G1825" s="34"/>
      <c r="H1825" s="34">
        <v>24599.79</v>
      </c>
      <c r="I1825" s="34"/>
      <c r="J1825" s="34">
        <v>16649</v>
      </c>
      <c r="K1825" s="34">
        <v>163.93</v>
      </c>
      <c r="L1825" s="34">
        <v>11519.94</v>
      </c>
      <c r="M1825" s="34">
        <v>409.83</v>
      </c>
      <c r="N1825" s="34">
        <v>28799.84</v>
      </c>
      <c r="O1825" s="34">
        <v>655.72</v>
      </c>
      <c r="P1825" s="34">
        <v>46079.75</v>
      </c>
    </row>
    <row r="1826" spans="1:16">
      <c r="A1826" s="32" t="str">
        <f t="shared" si="42"/>
        <v>4470</v>
      </c>
      <c r="B1826" s="35">
        <v>44</v>
      </c>
      <c r="C1826" s="35">
        <v>70</v>
      </c>
      <c r="D1826" s="35"/>
      <c r="E1826" s="35">
        <v>20280</v>
      </c>
      <c r="F1826" s="35">
        <v>20000</v>
      </c>
      <c r="G1826" s="35"/>
      <c r="H1826" s="35">
        <v>25337.79</v>
      </c>
      <c r="I1826" s="35"/>
      <c r="J1826" s="35">
        <v>16909</v>
      </c>
      <c r="K1826" s="35">
        <v>166.49</v>
      </c>
      <c r="L1826" s="35">
        <v>12032.02</v>
      </c>
      <c r="M1826" s="35">
        <v>416.23</v>
      </c>
      <c r="N1826" s="35">
        <v>30080.06</v>
      </c>
      <c r="O1826" s="35">
        <v>665.96</v>
      </c>
      <c r="P1826" s="35">
        <v>48128.1</v>
      </c>
    </row>
    <row r="1827" spans="1:16">
      <c r="A1827" s="32" t="str">
        <f t="shared" si="42"/>
        <v>4571</v>
      </c>
      <c r="B1827" s="34">
        <v>45</v>
      </c>
      <c r="C1827" s="34">
        <v>71</v>
      </c>
      <c r="D1827" s="34"/>
      <c r="E1827" s="34">
        <v>20280</v>
      </c>
      <c r="F1827" s="34">
        <v>20000</v>
      </c>
      <c r="G1827" s="34">
        <v>900</v>
      </c>
      <c r="H1827" s="34">
        <v>26997.919999999998</v>
      </c>
      <c r="I1827" s="34"/>
      <c r="J1827" s="34">
        <v>16272</v>
      </c>
      <c r="K1827" s="34">
        <v>169.09</v>
      </c>
      <c r="L1827" s="34">
        <v>12562.08</v>
      </c>
      <c r="M1827" s="34">
        <v>422.73</v>
      </c>
      <c r="N1827" s="34">
        <v>31405.19</v>
      </c>
      <c r="O1827" s="34">
        <v>676.36</v>
      </c>
      <c r="P1827" s="34">
        <v>50248.3</v>
      </c>
    </row>
    <row r="1828" spans="1:16">
      <c r="A1828" s="32" t="str">
        <f t="shared" si="42"/>
        <v>4672</v>
      </c>
      <c r="B1828" s="35">
        <v>46</v>
      </c>
      <c r="C1828" s="35">
        <v>72</v>
      </c>
      <c r="D1828" s="35"/>
      <c r="E1828" s="35">
        <v>20280</v>
      </c>
      <c r="F1828" s="35">
        <v>20000</v>
      </c>
      <c r="G1828" s="35"/>
      <c r="H1828" s="35">
        <v>27807.86</v>
      </c>
      <c r="I1828" s="35"/>
      <c r="J1828" s="35">
        <v>16497</v>
      </c>
      <c r="K1828" s="35">
        <v>162.72</v>
      </c>
      <c r="L1828" s="35">
        <v>13101.66</v>
      </c>
      <c r="M1828" s="35">
        <v>406.8</v>
      </c>
      <c r="N1828" s="35">
        <v>32754.14</v>
      </c>
      <c r="O1828" s="35">
        <v>650.88</v>
      </c>
      <c r="P1828" s="35">
        <v>52406.63</v>
      </c>
    </row>
    <row r="1829" spans="1:16">
      <c r="A1829" s="32" t="str">
        <f t="shared" si="42"/>
        <v>4773</v>
      </c>
      <c r="B1829" s="34">
        <v>47</v>
      </c>
      <c r="C1829" s="34">
        <v>73</v>
      </c>
      <c r="D1829" s="34"/>
      <c r="E1829" s="34">
        <v>20280</v>
      </c>
      <c r="F1829" s="34">
        <v>20000</v>
      </c>
      <c r="G1829" s="34"/>
      <c r="H1829" s="34">
        <v>28642.09</v>
      </c>
      <c r="I1829" s="34"/>
      <c r="J1829" s="34">
        <v>16723</v>
      </c>
      <c r="K1829" s="34">
        <v>164.97</v>
      </c>
      <c r="L1829" s="34">
        <v>13659.68</v>
      </c>
      <c r="M1829" s="34">
        <v>412.43</v>
      </c>
      <c r="N1829" s="34">
        <v>34149.19</v>
      </c>
      <c r="O1829" s="34">
        <v>659.88</v>
      </c>
      <c r="P1829" s="34">
        <v>54638.71</v>
      </c>
    </row>
    <row r="1830" spans="1:16">
      <c r="A1830" s="32" t="str">
        <f t="shared" si="42"/>
        <v>4874</v>
      </c>
      <c r="B1830" s="35">
        <v>48</v>
      </c>
      <c r="C1830" s="35">
        <v>74</v>
      </c>
      <c r="D1830" s="35"/>
      <c r="E1830" s="35">
        <v>20280</v>
      </c>
      <c r="F1830" s="35">
        <v>20000</v>
      </c>
      <c r="G1830" s="35">
        <v>900</v>
      </c>
      <c r="H1830" s="35">
        <v>30401.360000000001</v>
      </c>
      <c r="I1830" s="35"/>
      <c r="J1830" s="35">
        <v>16050</v>
      </c>
      <c r="K1830" s="35">
        <v>167.23</v>
      </c>
      <c r="L1830" s="35">
        <v>14236.7</v>
      </c>
      <c r="M1830" s="35">
        <v>418.08</v>
      </c>
      <c r="N1830" s="35">
        <v>35591.74</v>
      </c>
      <c r="O1830" s="35">
        <v>668.92</v>
      </c>
      <c r="P1830" s="35">
        <v>56946.79</v>
      </c>
    </row>
    <row r="1831" spans="1:16">
      <c r="A1831" s="32" t="str">
        <f t="shared" si="42"/>
        <v>4975</v>
      </c>
      <c r="B1831" s="34">
        <v>49</v>
      </c>
      <c r="C1831" s="34">
        <v>75</v>
      </c>
      <c r="D1831" s="34"/>
      <c r="E1831" s="34">
        <v>20280</v>
      </c>
      <c r="F1831" s="34">
        <v>20000</v>
      </c>
      <c r="G1831" s="34"/>
      <c r="H1831" s="34">
        <v>31313.4</v>
      </c>
      <c r="I1831" s="34"/>
      <c r="J1831" s="34">
        <v>16225</v>
      </c>
      <c r="K1831" s="34">
        <v>160.5</v>
      </c>
      <c r="L1831" s="34">
        <v>14824.3</v>
      </c>
      <c r="M1831" s="34">
        <v>401.25</v>
      </c>
      <c r="N1831" s="34">
        <v>37060.75</v>
      </c>
      <c r="O1831" s="34">
        <v>642</v>
      </c>
      <c r="P1831" s="34">
        <v>59297.19</v>
      </c>
    </row>
    <row r="1832" spans="1:16">
      <c r="A1832" s="32" t="str">
        <f t="shared" si="42"/>
        <v>5076</v>
      </c>
      <c r="B1832" s="35">
        <v>50</v>
      </c>
      <c r="C1832" s="35">
        <v>76</v>
      </c>
      <c r="D1832" s="35"/>
      <c r="E1832" s="35">
        <v>20280</v>
      </c>
      <c r="F1832" s="35">
        <v>20000</v>
      </c>
      <c r="G1832" s="35"/>
      <c r="H1832" s="35">
        <v>32252.799999999999</v>
      </c>
      <c r="I1832" s="35"/>
      <c r="J1832" s="35">
        <v>16397</v>
      </c>
      <c r="K1832" s="35">
        <v>162.25</v>
      </c>
      <c r="L1832" s="35">
        <v>15431.28</v>
      </c>
      <c r="M1832" s="35">
        <v>405.63</v>
      </c>
      <c r="N1832" s="35">
        <v>38578.19</v>
      </c>
      <c r="O1832" s="35">
        <v>649</v>
      </c>
      <c r="P1832" s="35">
        <v>61725.11</v>
      </c>
    </row>
    <row r="1833" spans="1:16">
      <c r="A1833" s="32" t="str">
        <f t="shared" si="42"/>
        <v>5177</v>
      </c>
      <c r="B1833" s="34">
        <v>51</v>
      </c>
      <c r="C1833" s="34">
        <v>77</v>
      </c>
      <c r="D1833" s="34"/>
      <c r="E1833" s="34">
        <v>20280</v>
      </c>
      <c r="F1833" s="34">
        <v>20000</v>
      </c>
      <c r="G1833" s="34">
        <v>900</v>
      </c>
      <c r="H1833" s="34">
        <v>34120.379999999997</v>
      </c>
      <c r="I1833" s="34"/>
      <c r="J1833" s="34">
        <v>15663</v>
      </c>
      <c r="K1833" s="34">
        <v>163.97</v>
      </c>
      <c r="L1833" s="34">
        <v>16058.19</v>
      </c>
      <c r="M1833" s="34">
        <v>409.93</v>
      </c>
      <c r="N1833" s="34">
        <v>40145.46</v>
      </c>
      <c r="O1833" s="34">
        <v>655.88</v>
      </c>
      <c r="P1833" s="34">
        <v>64232.74</v>
      </c>
    </row>
    <row r="1834" spans="1:16">
      <c r="A1834" s="32" t="str">
        <f t="shared" si="42"/>
        <v>5278</v>
      </c>
      <c r="B1834" s="35">
        <v>52</v>
      </c>
      <c r="C1834" s="35">
        <v>78</v>
      </c>
      <c r="D1834" s="35"/>
      <c r="E1834" s="35">
        <v>20280</v>
      </c>
      <c r="F1834" s="35">
        <v>20000</v>
      </c>
      <c r="G1834" s="35"/>
      <c r="H1834" s="35">
        <v>35144</v>
      </c>
      <c r="I1834" s="35"/>
      <c r="J1834" s="35">
        <v>15759</v>
      </c>
      <c r="K1834" s="35">
        <v>156.63</v>
      </c>
      <c r="L1834" s="35">
        <v>16696.560000000001</v>
      </c>
      <c r="M1834" s="35">
        <v>391.58</v>
      </c>
      <c r="N1834" s="35">
        <v>41741.4</v>
      </c>
      <c r="O1834" s="35">
        <v>626.52</v>
      </c>
      <c r="P1834" s="35">
        <v>66786.25</v>
      </c>
    </row>
    <row r="1835" spans="1:16">
      <c r="A1835" s="32" t="str">
        <f t="shared" si="42"/>
        <v>5379</v>
      </c>
      <c r="B1835" s="34">
        <v>53</v>
      </c>
      <c r="C1835" s="34">
        <v>79</v>
      </c>
      <c r="D1835" s="34"/>
      <c r="E1835" s="34">
        <v>20280</v>
      </c>
      <c r="F1835" s="34">
        <v>20000</v>
      </c>
      <c r="G1835" s="34"/>
      <c r="H1835" s="34">
        <v>36198.32</v>
      </c>
      <c r="I1835" s="34"/>
      <c r="J1835" s="34">
        <v>15839</v>
      </c>
      <c r="K1835" s="34">
        <v>157.59</v>
      </c>
      <c r="L1835" s="34">
        <v>17355.05</v>
      </c>
      <c r="M1835" s="34">
        <v>393.98</v>
      </c>
      <c r="N1835" s="34">
        <v>43387.62</v>
      </c>
      <c r="O1835" s="34">
        <v>630.36</v>
      </c>
      <c r="P1835" s="34">
        <v>69420.19</v>
      </c>
    </row>
    <row r="1836" spans="1:16">
      <c r="A1836" s="32" t="str">
        <f t="shared" si="42"/>
        <v>5480</v>
      </c>
      <c r="B1836" s="35">
        <v>54</v>
      </c>
      <c r="C1836" s="35">
        <v>80</v>
      </c>
      <c r="D1836" s="35"/>
      <c r="E1836" s="35">
        <v>20280</v>
      </c>
      <c r="F1836" s="35">
        <v>20000</v>
      </c>
      <c r="G1836" s="35">
        <v>900</v>
      </c>
      <c r="H1836" s="35">
        <v>38184.269999999997</v>
      </c>
      <c r="I1836" s="35">
        <v>15000</v>
      </c>
      <c r="J1836" s="35">
        <v>15900</v>
      </c>
      <c r="K1836" s="35">
        <v>158.38999999999999</v>
      </c>
      <c r="L1836" s="35">
        <v>18034.09</v>
      </c>
      <c r="M1836" s="35">
        <v>395.98</v>
      </c>
      <c r="N1836" s="35">
        <v>45085.22</v>
      </c>
      <c r="O1836" s="35">
        <v>633.55999999999995</v>
      </c>
      <c r="P1836" s="35">
        <v>72136.36</v>
      </c>
    </row>
    <row r="1837" spans="1:16" ht="54">
      <c r="B1837" s="33" t="s">
        <v>27</v>
      </c>
      <c r="C1837" s="33" t="s">
        <v>13</v>
      </c>
      <c r="D1837" s="33" t="s">
        <v>14</v>
      </c>
      <c r="E1837" s="33" t="s">
        <v>15</v>
      </c>
      <c r="F1837" s="33" t="s">
        <v>16</v>
      </c>
      <c r="G1837" s="33" t="s">
        <v>17</v>
      </c>
      <c r="H1837" s="33" t="s">
        <v>18</v>
      </c>
      <c r="I1837" s="33" t="s">
        <v>19</v>
      </c>
      <c r="J1837" s="33" t="s">
        <v>20</v>
      </c>
      <c r="K1837" s="33" t="s">
        <v>21</v>
      </c>
      <c r="L1837" s="33" t="s">
        <v>22</v>
      </c>
      <c r="M1837" s="33" t="s">
        <v>23</v>
      </c>
      <c r="N1837" s="33" t="s">
        <v>24</v>
      </c>
      <c r="O1837" s="33" t="s">
        <v>25</v>
      </c>
      <c r="P1837" s="33" t="s">
        <v>26</v>
      </c>
    </row>
    <row r="1838" spans="1:16">
      <c r="A1838" s="32" t="str">
        <f t="shared" ref="A1838:A1890" si="43">B1838&amp;C1838</f>
        <v>128</v>
      </c>
      <c r="B1838" s="34">
        <v>1</v>
      </c>
      <c r="C1838" s="34">
        <v>28</v>
      </c>
      <c r="D1838" s="34">
        <v>2017</v>
      </c>
      <c r="E1838" s="34">
        <v>2017</v>
      </c>
      <c r="F1838" s="34">
        <v>20000</v>
      </c>
      <c r="G1838" s="34"/>
      <c r="H1838" s="34"/>
      <c r="I1838" s="34"/>
      <c r="J1838" s="34">
        <v>907.65</v>
      </c>
      <c r="K1838" s="34">
        <v>11.09</v>
      </c>
      <c r="L1838" s="34">
        <v>11.09</v>
      </c>
      <c r="M1838" s="34">
        <v>27.73</v>
      </c>
      <c r="N1838" s="34">
        <v>27.73</v>
      </c>
      <c r="O1838" s="34">
        <v>44.37</v>
      </c>
      <c r="P1838" s="34">
        <v>44.37</v>
      </c>
    </row>
    <row r="1839" spans="1:16">
      <c r="A1839" s="32" t="str">
        <f t="shared" si="43"/>
        <v>229</v>
      </c>
      <c r="B1839" s="35">
        <v>2</v>
      </c>
      <c r="C1839" s="35">
        <v>29</v>
      </c>
      <c r="D1839" s="35">
        <v>2017</v>
      </c>
      <c r="E1839" s="35">
        <v>4034</v>
      </c>
      <c r="F1839" s="35">
        <v>20000</v>
      </c>
      <c r="G1839" s="35"/>
      <c r="H1839" s="35"/>
      <c r="I1839" s="35"/>
      <c r="J1839" s="35">
        <v>2464</v>
      </c>
      <c r="K1839" s="35">
        <v>26.35</v>
      </c>
      <c r="L1839" s="35">
        <v>37.770000000000003</v>
      </c>
      <c r="M1839" s="35">
        <v>65.87</v>
      </c>
      <c r="N1839" s="35">
        <v>94.43</v>
      </c>
      <c r="O1839" s="35">
        <v>105.39</v>
      </c>
      <c r="P1839" s="35">
        <v>151.1</v>
      </c>
    </row>
    <row r="1840" spans="1:16">
      <c r="A1840" s="32" t="str">
        <f t="shared" si="43"/>
        <v>330</v>
      </c>
      <c r="B1840" s="34">
        <v>3</v>
      </c>
      <c r="C1840" s="34">
        <v>30</v>
      </c>
      <c r="D1840" s="34">
        <v>2017</v>
      </c>
      <c r="E1840" s="34">
        <v>6051</v>
      </c>
      <c r="F1840" s="34">
        <v>20000</v>
      </c>
      <c r="G1840" s="34">
        <v>900</v>
      </c>
      <c r="H1840" s="34">
        <v>900</v>
      </c>
      <c r="I1840" s="34"/>
      <c r="J1840" s="34">
        <v>3131</v>
      </c>
      <c r="K1840" s="34">
        <v>41.91</v>
      </c>
      <c r="L1840" s="34">
        <v>80.81</v>
      </c>
      <c r="M1840" s="34">
        <v>104.77</v>
      </c>
      <c r="N1840" s="34">
        <v>202.04</v>
      </c>
      <c r="O1840" s="34">
        <v>167.63</v>
      </c>
      <c r="P1840" s="34">
        <v>323.26</v>
      </c>
    </row>
    <row r="1841" spans="1:16">
      <c r="A1841" s="32" t="str">
        <f t="shared" si="43"/>
        <v>431</v>
      </c>
      <c r="B1841" s="35">
        <v>4</v>
      </c>
      <c r="C1841" s="35">
        <v>31</v>
      </c>
      <c r="D1841" s="35">
        <v>2017</v>
      </c>
      <c r="E1841" s="35">
        <v>8068</v>
      </c>
      <c r="F1841" s="35">
        <v>20000</v>
      </c>
      <c r="G1841" s="35"/>
      <c r="H1841" s="35">
        <v>927</v>
      </c>
      <c r="I1841" s="35"/>
      <c r="J1841" s="35">
        <v>5018</v>
      </c>
      <c r="K1841" s="35">
        <v>52.42</v>
      </c>
      <c r="L1841" s="35">
        <v>135.66</v>
      </c>
      <c r="M1841" s="35">
        <v>131.05000000000001</v>
      </c>
      <c r="N1841" s="35">
        <v>339.14</v>
      </c>
      <c r="O1841" s="35">
        <v>209.67</v>
      </c>
      <c r="P1841" s="35">
        <v>542.63</v>
      </c>
    </row>
    <row r="1842" spans="1:16">
      <c r="A1842" s="32" t="str">
        <f t="shared" si="43"/>
        <v>532</v>
      </c>
      <c r="B1842" s="34">
        <v>5</v>
      </c>
      <c r="C1842" s="34">
        <v>32</v>
      </c>
      <c r="D1842" s="34">
        <v>2017</v>
      </c>
      <c r="E1842" s="34">
        <v>10085</v>
      </c>
      <c r="F1842" s="34">
        <v>20000</v>
      </c>
      <c r="G1842" s="34"/>
      <c r="H1842" s="34">
        <v>954.81</v>
      </c>
      <c r="I1842" s="34"/>
      <c r="J1842" s="34">
        <v>6984</v>
      </c>
      <c r="K1842" s="34">
        <v>72.150000000000006</v>
      </c>
      <c r="L1842" s="34">
        <v>211.87</v>
      </c>
      <c r="M1842" s="34">
        <v>180.37</v>
      </c>
      <c r="N1842" s="34">
        <v>529.69000000000005</v>
      </c>
      <c r="O1842" s="34">
        <v>288.58999999999997</v>
      </c>
      <c r="P1842" s="34">
        <v>847.5</v>
      </c>
    </row>
    <row r="1843" spans="1:16">
      <c r="A1843" s="32" t="str">
        <f t="shared" si="43"/>
        <v>633</v>
      </c>
      <c r="B1843" s="35">
        <v>6</v>
      </c>
      <c r="C1843" s="35">
        <v>33</v>
      </c>
      <c r="D1843" s="35">
        <v>2017</v>
      </c>
      <c r="E1843" s="35">
        <v>12102</v>
      </c>
      <c r="F1843" s="35">
        <v>20000</v>
      </c>
      <c r="G1843" s="35">
        <v>900</v>
      </c>
      <c r="H1843" s="35">
        <v>1883.45</v>
      </c>
      <c r="I1843" s="35"/>
      <c r="J1843" s="35">
        <v>8165</v>
      </c>
      <c r="K1843" s="35">
        <v>92.28</v>
      </c>
      <c r="L1843" s="35">
        <v>310.51</v>
      </c>
      <c r="M1843" s="35">
        <v>230.7</v>
      </c>
      <c r="N1843" s="35">
        <v>776.27</v>
      </c>
      <c r="O1843" s="35">
        <v>369.11</v>
      </c>
      <c r="P1843" s="35">
        <v>1242.04</v>
      </c>
    </row>
    <row r="1844" spans="1:16">
      <c r="A1844" s="32" t="str">
        <f t="shared" si="43"/>
        <v>734</v>
      </c>
      <c r="B1844" s="34">
        <v>7</v>
      </c>
      <c r="C1844" s="34">
        <v>34</v>
      </c>
      <c r="D1844" s="34">
        <v>2017</v>
      </c>
      <c r="E1844" s="34">
        <v>14119</v>
      </c>
      <c r="F1844" s="34">
        <v>20000</v>
      </c>
      <c r="G1844" s="34"/>
      <c r="H1844" s="34">
        <v>1939.96</v>
      </c>
      <c r="I1844" s="34"/>
      <c r="J1844" s="34">
        <v>10265</v>
      </c>
      <c r="K1844" s="34">
        <v>103.81</v>
      </c>
      <c r="L1844" s="34">
        <v>423.63</v>
      </c>
      <c r="M1844" s="34">
        <v>259.52</v>
      </c>
      <c r="N1844" s="34">
        <v>1059.08</v>
      </c>
      <c r="O1844" s="34">
        <v>415.23</v>
      </c>
      <c r="P1844" s="34">
        <v>1694.53</v>
      </c>
    </row>
    <row r="1845" spans="1:16">
      <c r="A1845" s="32" t="str">
        <f t="shared" si="43"/>
        <v>835</v>
      </c>
      <c r="B1845" s="35">
        <v>8</v>
      </c>
      <c r="C1845" s="35">
        <v>35</v>
      </c>
      <c r="D1845" s="35">
        <v>2017</v>
      </c>
      <c r="E1845" s="35">
        <v>16136</v>
      </c>
      <c r="F1845" s="35">
        <v>20000</v>
      </c>
      <c r="G1845" s="35"/>
      <c r="H1845" s="35">
        <v>1998.16</v>
      </c>
      <c r="I1845" s="35"/>
      <c r="J1845" s="35">
        <v>12449</v>
      </c>
      <c r="K1845" s="35">
        <v>124.59</v>
      </c>
      <c r="L1845" s="35">
        <v>560.92999999999995</v>
      </c>
      <c r="M1845" s="35">
        <v>311.47000000000003</v>
      </c>
      <c r="N1845" s="35">
        <v>1402.32</v>
      </c>
      <c r="O1845" s="35">
        <v>498.35</v>
      </c>
      <c r="P1845" s="35">
        <v>2243.7199999999998</v>
      </c>
    </row>
    <row r="1846" spans="1:16">
      <c r="A1846" s="32" t="str">
        <f t="shared" si="43"/>
        <v>936</v>
      </c>
      <c r="B1846" s="34">
        <v>9</v>
      </c>
      <c r="C1846" s="34">
        <v>36</v>
      </c>
      <c r="D1846" s="34">
        <v>2017</v>
      </c>
      <c r="E1846" s="34">
        <v>18153</v>
      </c>
      <c r="F1846" s="34">
        <v>20000</v>
      </c>
      <c r="G1846" s="34">
        <v>900</v>
      </c>
      <c r="H1846" s="34">
        <v>2958.1</v>
      </c>
      <c r="I1846" s="34"/>
      <c r="J1846" s="34">
        <v>13827</v>
      </c>
      <c r="K1846" s="34">
        <v>145.79</v>
      </c>
      <c r="L1846" s="34">
        <v>723.55</v>
      </c>
      <c r="M1846" s="34">
        <v>364.47</v>
      </c>
      <c r="N1846" s="34">
        <v>1808.86</v>
      </c>
      <c r="O1846" s="34">
        <v>583.15</v>
      </c>
      <c r="P1846" s="34">
        <v>2894.18</v>
      </c>
    </row>
    <row r="1847" spans="1:16">
      <c r="A1847" s="32" t="str">
        <f t="shared" si="43"/>
        <v>1037</v>
      </c>
      <c r="B1847" s="35">
        <v>10</v>
      </c>
      <c r="C1847" s="35">
        <v>37</v>
      </c>
      <c r="D1847" s="35">
        <v>2017</v>
      </c>
      <c r="E1847" s="35">
        <v>20170</v>
      </c>
      <c r="F1847" s="35">
        <v>20000</v>
      </c>
      <c r="G1847" s="35"/>
      <c r="H1847" s="35">
        <v>3046.84</v>
      </c>
      <c r="I1847" s="35"/>
      <c r="J1847" s="35">
        <v>16156</v>
      </c>
      <c r="K1847" s="35">
        <v>158.41999999999999</v>
      </c>
      <c r="L1847" s="35">
        <v>903.67</v>
      </c>
      <c r="M1847" s="35">
        <v>396.05</v>
      </c>
      <c r="N1847" s="35">
        <v>2259.1799999999998</v>
      </c>
      <c r="O1847" s="35">
        <v>633.66999999999996</v>
      </c>
      <c r="P1847" s="35">
        <v>3614.68</v>
      </c>
    </row>
    <row r="1848" spans="1:16">
      <c r="A1848" s="32" t="str">
        <f t="shared" si="43"/>
        <v>1138</v>
      </c>
      <c r="B1848" s="34">
        <v>11</v>
      </c>
      <c r="C1848" s="34">
        <v>38</v>
      </c>
      <c r="D1848" s="34"/>
      <c r="E1848" s="34">
        <v>20170</v>
      </c>
      <c r="F1848" s="34">
        <v>20000</v>
      </c>
      <c r="G1848" s="34"/>
      <c r="H1848" s="34">
        <v>3138.25</v>
      </c>
      <c r="I1848" s="34"/>
      <c r="J1848" s="34">
        <v>16476</v>
      </c>
      <c r="K1848" s="34">
        <v>161.56</v>
      </c>
      <c r="L1848" s="34">
        <v>1092.3399999999999</v>
      </c>
      <c r="M1848" s="34">
        <v>403.9</v>
      </c>
      <c r="N1848" s="34">
        <v>2730.85</v>
      </c>
      <c r="O1848" s="34">
        <v>646.24</v>
      </c>
      <c r="P1848" s="34">
        <v>4369.3599999999997</v>
      </c>
    </row>
    <row r="1849" spans="1:16">
      <c r="A1849" s="32" t="str">
        <f t="shared" si="43"/>
        <v>1239</v>
      </c>
      <c r="B1849" s="35">
        <v>12</v>
      </c>
      <c r="C1849" s="35">
        <v>39</v>
      </c>
      <c r="D1849" s="35"/>
      <c r="E1849" s="35">
        <v>20170</v>
      </c>
      <c r="F1849" s="35">
        <v>20000</v>
      </c>
      <c r="G1849" s="35">
        <v>900</v>
      </c>
      <c r="H1849" s="35">
        <v>4132.3999999999996</v>
      </c>
      <c r="I1849" s="35"/>
      <c r="J1849" s="35">
        <v>15902</v>
      </c>
      <c r="K1849" s="35">
        <v>164.76</v>
      </c>
      <c r="L1849" s="35">
        <v>1289.8699999999999</v>
      </c>
      <c r="M1849" s="35">
        <v>411.9</v>
      </c>
      <c r="N1849" s="35">
        <v>3224.68</v>
      </c>
      <c r="O1849" s="35">
        <v>659.04</v>
      </c>
      <c r="P1849" s="35">
        <v>5159.4799999999996</v>
      </c>
    </row>
    <row r="1850" spans="1:16">
      <c r="A1850" s="32" t="str">
        <f t="shared" si="43"/>
        <v>1340</v>
      </c>
      <c r="B1850" s="34">
        <v>13</v>
      </c>
      <c r="C1850" s="34">
        <v>40</v>
      </c>
      <c r="D1850" s="34"/>
      <c r="E1850" s="34">
        <v>20170</v>
      </c>
      <c r="F1850" s="34">
        <v>20000</v>
      </c>
      <c r="G1850" s="34"/>
      <c r="H1850" s="34">
        <v>4256.37</v>
      </c>
      <c r="I1850" s="34"/>
      <c r="J1850" s="34">
        <v>16215</v>
      </c>
      <c r="K1850" s="34">
        <v>159.02000000000001</v>
      </c>
      <c r="L1850" s="34">
        <v>1487.59</v>
      </c>
      <c r="M1850" s="34">
        <v>397.55</v>
      </c>
      <c r="N1850" s="34">
        <v>3718.97</v>
      </c>
      <c r="O1850" s="34">
        <v>636.08000000000004</v>
      </c>
      <c r="P1850" s="34">
        <v>5950.35</v>
      </c>
    </row>
    <row r="1851" spans="1:16">
      <c r="A1851" s="32" t="str">
        <f t="shared" si="43"/>
        <v>1441</v>
      </c>
      <c r="B1851" s="35">
        <v>14</v>
      </c>
      <c r="C1851" s="35">
        <v>41</v>
      </c>
      <c r="D1851" s="35"/>
      <c r="E1851" s="35">
        <v>20170</v>
      </c>
      <c r="F1851" s="35">
        <v>20000</v>
      </c>
      <c r="G1851" s="35"/>
      <c r="H1851" s="35">
        <v>4384.0600000000004</v>
      </c>
      <c r="I1851" s="35"/>
      <c r="J1851" s="35">
        <v>16535</v>
      </c>
      <c r="K1851" s="35">
        <v>162.15</v>
      </c>
      <c r="L1851" s="35">
        <v>1694.36</v>
      </c>
      <c r="M1851" s="35">
        <v>405.38</v>
      </c>
      <c r="N1851" s="35">
        <v>4235.91</v>
      </c>
      <c r="O1851" s="35">
        <v>648.6</v>
      </c>
      <c r="P1851" s="35">
        <v>6777.46</v>
      </c>
    </row>
    <row r="1852" spans="1:16">
      <c r="A1852" s="32" t="str">
        <f t="shared" si="43"/>
        <v>1542</v>
      </c>
      <c r="B1852" s="34">
        <v>15</v>
      </c>
      <c r="C1852" s="34">
        <v>42</v>
      </c>
      <c r="D1852" s="34"/>
      <c r="E1852" s="34">
        <v>20170</v>
      </c>
      <c r="F1852" s="34">
        <v>20000</v>
      </c>
      <c r="G1852" s="34">
        <v>900</v>
      </c>
      <c r="H1852" s="34">
        <v>5415.58</v>
      </c>
      <c r="I1852" s="34"/>
      <c r="J1852" s="34">
        <v>15962</v>
      </c>
      <c r="K1852" s="34">
        <v>165.35</v>
      </c>
      <c r="L1852" s="34">
        <v>1910.55</v>
      </c>
      <c r="M1852" s="34">
        <v>413.38</v>
      </c>
      <c r="N1852" s="34">
        <v>4776.3599999999997</v>
      </c>
      <c r="O1852" s="34">
        <v>661.4</v>
      </c>
      <c r="P1852" s="34">
        <v>7642.18</v>
      </c>
    </row>
    <row r="1853" spans="1:16">
      <c r="A1853" s="32" t="str">
        <f t="shared" si="43"/>
        <v>1643</v>
      </c>
      <c r="B1853" s="35">
        <v>16</v>
      </c>
      <c r="C1853" s="35">
        <v>43</v>
      </c>
      <c r="D1853" s="35"/>
      <c r="E1853" s="35">
        <v>20170</v>
      </c>
      <c r="F1853" s="35">
        <v>20000</v>
      </c>
      <c r="G1853" s="35"/>
      <c r="H1853" s="35">
        <v>5578.05</v>
      </c>
      <c r="I1853" s="35"/>
      <c r="J1853" s="35">
        <v>16275</v>
      </c>
      <c r="K1853" s="35">
        <v>159.62</v>
      </c>
      <c r="L1853" s="35">
        <v>2127.48</v>
      </c>
      <c r="M1853" s="35">
        <v>399.05</v>
      </c>
      <c r="N1853" s="35">
        <v>5318.7</v>
      </c>
      <c r="O1853" s="35">
        <v>638.48</v>
      </c>
      <c r="P1853" s="35">
        <v>8509.93</v>
      </c>
    </row>
    <row r="1854" spans="1:16">
      <c r="A1854" s="32" t="str">
        <f t="shared" si="43"/>
        <v>1744</v>
      </c>
      <c r="B1854" s="34">
        <v>17</v>
      </c>
      <c r="C1854" s="34">
        <v>44</v>
      </c>
      <c r="D1854" s="34"/>
      <c r="E1854" s="34">
        <v>20170</v>
      </c>
      <c r="F1854" s="34">
        <v>20000</v>
      </c>
      <c r="G1854" s="34"/>
      <c r="H1854" s="34">
        <v>5745.39</v>
      </c>
      <c r="I1854" s="34"/>
      <c r="J1854" s="34">
        <v>16595</v>
      </c>
      <c r="K1854" s="34">
        <v>162.75</v>
      </c>
      <c r="L1854" s="34">
        <v>2354.06</v>
      </c>
      <c r="M1854" s="34">
        <v>406.88</v>
      </c>
      <c r="N1854" s="34">
        <v>5885.14</v>
      </c>
      <c r="O1854" s="34">
        <v>651</v>
      </c>
      <c r="P1854" s="34">
        <v>9416.2199999999993</v>
      </c>
    </row>
    <row r="1855" spans="1:16">
      <c r="A1855" s="32" t="str">
        <f t="shared" si="43"/>
        <v>1845</v>
      </c>
      <c r="B1855" s="35">
        <v>18</v>
      </c>
      <c r="C1855" s="35">
        <v>45</v>
      </c>
      <c r="D1855" s="35"/>
      <c r="E1855" s="35">
        <v>20170</v>
      </c>
      <c r="F1855" s="35">
        <v>20000</v>
      </c>
      <c r="G1855" s="35">
        <v>900</v>
      </c>
      <c r="H1855" s="35">
        <v>6817.75</v>
      </c>
      <c r="I1855" s="35"/>
      <c r="J1855" s="35">
        <v>16021</v>
      </c>
      <c r="K1855" s="35">
        <v>165.95</v>
      </c>
      <c r="L1855" s="35">
        <v>2590.63</v>
      </c>
      <c r="M1855" s="35">
        <v>414.88</v>
      </c>
      <c r="N1855" s="35">
        <v>6476.57</v>
      </c>
      <c r="O1855" s="35">
        <v>663.8</v>
      </c>
      <c r="P1855" s="35">
        <v>10362.51</v>
      </c>
    </row>
    <row r="1856" spans="1:16">
      <c r="A1856" s="32" t="str">
        <f t="shared" si="43"/>
        <v>1946</v>
      </c>
      <c r="B1856" s="34">
        <v>19</v>
      </c>
      <c r="C1856" s="34">
        <v>46</v>
      </c>
      <c r="D1856" s="34"/>
      <c r="E1856" s="34">
        <v>20170</v>
      </c>
      <c r="F1856" s="34">
        <v>20000</v>
      </c>
      <c r="G1856" s="34"/>
      <c r="H1856" s="34">
        <v>7022.29</v>
      </c>
      <c r="I1856" s="34"/>
      <c r="J1856" s="34">
        <v>16334</v>
      </c>
      <c r="K1856" s="34">
        <v>160.21</v>
      </c>
      <c r="L1856" s="34">
        <v>2828.56</v>
      </c>
      <c r="M1856" s="34">
        <v>400.53</v>
      </c>
      <c r="N1856" s="34">
        <v>7071.39</v>
      </c>
      <c r="O1856" s="34">
        <v>640.84</v>
      </c>
      <c r="P1856" s="34">
        <v>11314.23</v>
      </c>
    </row>
    <row r="1857" spans="1:16">
      <c r="A1857" s="32" t="str">
        <f t="shared" si="43"/>
        <v>2047</v>
      </c>
      <c r="B1857" s="35">
        <v>20</v>
      </c>
      <c r="C1857" s="35">
        <v>47</v>
      </c>
      <c r="D1857" s="35"/>
      <c r="E1857" s="35">
        <v>20170</v>
      </c>
      <c r="F1857" s="35">
        <v>20000</v>
      </c>
      <c r="G1857" s="35"/>
      <c r="H1857" s="35">
        <v>7232.95</v>
      </c>
      <c r="I1857" s="35"/>
      <c r="J1857" s="35">
        <v>16652</v>
      </c>
      <c r="K1857" s="35">
        <v>163.34</v>
      </c>
      <c r="L1857" s="35">
        <v>3076.75</v>
      </c>
      <c r="M1857" s="35">
        <v>408.35</v>
      </c>
      <c r="N1857" s="35">
        <v>7691.88</v>
      </c>
      <c r="O1857" s="35">
        <v>653.36</v>
      </c>
      <c r="P1857" s="35">
        <v>12307.01</v>
      </c>
    </row>
    <row r="1858" spans="1:16">
      <c r="A1858" s="32" t="str">
        <f t="shared" si="43"/>
        <v>2148</v>
      </c>
      <c r="B1858" s="34">
        <v>21</v>
      </c>
      <c r="C1858" s="34">
        <v>48</v>
      </c>
      <c r="D1858" s="34"/>
      <c r="E1858" s="34">
        <v>20170</v>
      </c>
      <c r="F1858" s="34">
        <v>20000</v>
      </c>
      <c r="G1858" s="34">
        <v>900</v>
      </c>
      <c r="H1858" s="34">
        <v>8349.94</v>
      </c>
      <c r="I1858" s="34"/>
      <c r="J1858" s="34">
        <v>16078</v>
      </c>
      <c r="K1858" s="34">
        <v>166.52</v>
      </c>
      <c r="L1858" s="34">
        <v>3335.58</v>
      </c>
      <c r="M1858" s="34">
        <v>416.3</v>
      </c>
      <c r="N1858" s="34">
        <v>8338.94</v>
      </c>
      <c r="O1858" s="34">
        <v>666.08</v>
      </c>
      <c r="P1858" s="34">
        <v>13342.3</v>
      </c>
    </row>
    <row r="1859" spans="1:16">
      <c r="A1859" s="32" t="str">
        <f t="shared" si="43"/>
        <v>2249</v>
      </c>
      <c r="B1859" s="35">
        <v>22</v>
      </c>
      <c r="C1859" s="35">
        <v>49</v>
      </c>
      <c r="D1859" s="35"/>
      <c r="E1859" s="35">
        <v>20170</v>
      </c>
      <c r="F1859" s="35">
        <v>20000</v>
      </c>
      <c r="G1859" s="35"/>
      <c r="H1859" s="35">
        <v>8600.44</v>
      </c>
      <c r="I1859" s="35"/>
      <c r="J1859" s="35">
        <v>16389</v>
      </c>
      <c r="K1859" s="35">
        <v>160.78</v>
      </c>
      <c r="L1859" s="35">
        <v>3596.42</v>
      </c>
      <c r="M1859" s="35">
        <v>401.95</v>
      </c>
      <c r="N1859" s="35">
        <v>8991.06</v>
      </c>
      <c r="O1859" s="35">
        <v>643.12</v>
      </c>
      <c r="P1859" s="35">
        <v>14385.69</v>
      </c>
    </row>
    <row r="1860" spans="1:16">
      <c r="A1860" s="32" t="str">
        <f t="shared" si="43"/>
        <v>2350</v>
      </c>
      <c r="B1860" s="34">
        <v>23</v>
      </c>
      <c r="C1860" s="34">
        <v>50</v>
      </c>
      <c r="D1860" s="34"/>
      <c r="E1860" s="34">
        <v>20170</v>
      </c>
      <c r="F1860" s="34">
        <v>20000</v>
      </c>
      <c r="G1860" s="34"/>
      <c r="H1860" s="34">
        <v>8858.4500000000007</v>
      </c>
      <c r="I1860" s="34"/>
      <c r="J1860" s="34">
        <v>16706</v>
      </c>
      <c r="K1860" s="34">
        <v>163.89</v>
      </c>
      <c r="L1860" s="34">
        <v>3868.21</v>
      </c>
      <c r="M1860" s="34">
        <v>409.73</v>
      </c>
      <c r="N1860" s="34">
        <v>9670.51</v>
      </c>
      <c r="O1860" s="34">
        <v>655.56</v>
      </c>
      <c r="P1860" s="34">
        <v>15472.82</v>
      </c>
    </row>
    <row r="1861" spans="1:16">
      <c r="A1861" s="32" t="str">
        <f t="shared" si="43"/>
        <v>2451</v>
      </c>
      <c r="B1861" s="35">
        <v>24</v>
      </c>
      <c r="C1861" s="35">
        <v>51</v>
      </c>
      <c r="D1861" s="35"/>
      <c r="E1861" s="35">
        <v>20170</v>
      </c>
      <c r="F1861" s="35">
        <v>20000</v>
      </c>
      <c r="G1861" s="35">
        <v>900</v>
      </c>
      <c r="H1861" s="35">
        <v>10024.209999999999</v>
      </c>
      <c r="I1861" s="35"/>
      <c r="J1861" s="35">
        <v>16130</v>
      </c>
      <c r="K1861" s="35">
        <v>167.06</v>
      </c>
      <c r="L1861" s="35">
        <v>4151.3100000000004</v>
      </c>
      <c r="M1861" s="35">
        <v>417.65</v>
      </c>
      <c r="N1861" s="35">
        <v>10378.280000000001</v>
      </c>
      <c r="O1861" s="35">
        <v>668.24</v>
      </c>
      <c r="P1861" s="35">
        <v>16605.25</v>
      </c>
    </row>
    <row r="1862" spans="1:16">
      <c r="A1862" s="32" t="str">
        <f t="shared" si="43"/>
        <v>2552</v>
      </c>
      <c r="B1862" s="34">
        <v>25</v>
      </c>
      <c r="C1862" s="34">
        <v>52</v>
      </c>
      <c r="D1862" s="34"/>
      <c r="E1862" s="34">
        <v>20170</v>
      </c>
      <c r="F1862" s="34">
        <v>20000</v>
      </c>
      <c r="G1862" s="34"/>
      <c r="H1862" s="34">
        <v>10324.93</v>
      </c>
      <c r="I1862" s="34"/>
      <c r="J1862" s="34">
        <v>16439</v>
      </c>
      <c r="K1862" s="34">
        <v>161.30000000000001</v>
      </c>
      <c r="L1862" s="34">
        <v>4437.1499999999996</v>
      </c>
      <c r="M1862" s="34">
        <v>403.25</v>
      </c>
      <c r="N1862" s="34">
        <v>11092.88</v>
      </c>
      <c r="O1862" s="34">
        <v>645.20000000000005</v>
      </c>
      <c r="P1862" s="34">
        <v>17748.599999999999</v>
      </c>
    </row>
    <row r="1863" spans="1:16">
      <c r="A1863" s="32" t="str">
        <f t="shared" si="43"/>
        <v>2653</v>
      </c>
      <c r="B1863" s="35">
        <v>26</v>
      </c>
      <c r="C1863" s="35">
        <v>53</v>
      </c>
      <c r="D1863" s="35"/>
      <c r="E1863" s="35">
        <v>20170</v>
      </c>
      <c r="F1863" s="35">
        <v>20000</v>
      </c>
      <c r="G1863" s="35"/>
      <c r="H1863" s="35">
        <v>10634.68</v>
      </c>
      <c r="I1863" s="35"/>
      <c r="J1863" s="35">
        <v>16754</v>
      </c>
      <c r="K1863" s="35">
        <v>164.39</v>
      </c>
      <c r="L1863" s="35">
        <v>4734.66</v>
      </c>
      <c r="M1863" s="35">
        <v>410.98</v>
      </c>
      <c r="N1863" s="35">
        <v>11836.64</v>
      </c>
      <c r="O1863" s="35">
        <v>657.56</v>
      </c>
      <c r="P1863" s="35">
        <v>18938.62</v>
      </c>
    </row>
    <row r="1864" spans="1:16">
      <c r="A1864" s="32" t="str">
        <f t="shared" si="43"/>
        <v>2754</v>
      </c>
      <c r="B1864" s="34">
        <v>27</v>
      </c>
      <c r="C1864" s="34">
        <v>54</v>
      </c>
      <c r="D1864" s="34"/>
      <c r="E1864" s="34">
        <v>20170</v>
      </c>
      <c r="F1864" s="34">
        <v>20000</v>
      </c>
      <c r="G1864" s="34">
        <v>900</v>
      </c>
      <c r="H1864" s="34">
        <v>11853.72</v>
      </c>
      <c r="I1864" s="34"/>
      <c r="J1864" s="34">
        <v>16175</v>
      </c>
      <c r="K1864" s="34">
        <v>167.54</v>
      </c>
      <c r="L1864" s="34">
        <v>5044.24</v>
      </c>
      <c r="M1864" s="34">
        <v>418.85</v>
      </c>
      <c r="N1864" s="34">
        <v>12610.59</v>
      </c>
      <c r="O1864" s="34">
        <v>670.16</v>
      </c>
      <c r="P1864" s="34">
        <v>20176.939999999999</v>
      </c>
    </row>
    <row r="1865" spans="1:16">
      <c r="A1865" s="32" t="str">
        <f t="shared" si="43"/>
        <v>2855</v>
      </c>
      <c r="B1865" s="35">
        <v>28</v>
      </c>
      <c r="C1865" s="35">
        <v>55</v>
      </c>
      <c r="D1865" s="35"/>
      <c r="E1865" s="35">
        <v>20170</v>
      </c>
      <c r="F1865" s="35">
        <v>20000</v>
      </c>
      <c r="G1865" s="35"/>
      <c r="H1865" s="35">
        <v>12209.33</v>
      </c>
      <c r="I1865" s="35"/>
      <c r="J1865" s="35">
        <v>16481</v>
      </c>
      <c r="K1865" s="35">
        <v>161.75</v>
      </c>
      <c r="L1865" s="35">
        <v>5357.31</v>
      </c>
      <c r="M1865" s="35">
        <v>404.38</v>
      </c>
      <c r="N1865" s="35">
        <v>13393.28</v>
      </c>
      <c r="O1865" s="35">
        <v>647</v>
      </c>
      <c r="P1865" s="35">
        <v>21429.25</v>
      </c>
    </row>
    <row r="1866" spans="1:16">
      <c r="A1866" s="32" t="str">
        <f t="shared" si="43"/>
        <v>2956</v>
      </c>
      <c r="B1866" s="34">
        <v>29</v>
      </c>
      <c r="C1866" s="34">
        <v>56</v>
      </c>
      <c r="D1866" s="34"/>
      <c r="E1866" s="34">
        <v>20170</v>
      </c>
      <c r="F1866" s="34">
        <v>20000</v>
      </c>
      <c r="G1866" s="34"/>
      <c r="H1866" s="34">
        <v>12575.61</v>
      </c>
      <c r="I1866" s="34"/>
      <c r="J1866" s="34">
        <v>16792</v>
      </c>
      <c r="K1866" s="34">
        <v>164.81</v>
      </c>
      <c r="L1866" s="34">
        <v>5682.84</v>
      </c>
      <c r="M1866" s="34">
        <v>412.03</v>
      </c>
      <c r="N1866" s="34">
        <v>14207.1</v>
      </c>
      <c r="O1866" s="34">
        <v>659.24</v>
      </c>
      <c r="P1866" s="34">
        <v>22731.37</v>
      </c>
    </row>
    <row r="1867" spans="1:16">
      <c r="A1867" s="32" t="str">
        <f t="shared" si="43"/>
        <v>3057</v>
      </c>
      <c r="B1867" s="35">
        <v>30</v>
      </c>
      <c r="C1867" s="35">
        <v>57</v>
      </c>
      <c r="D1867" s="35"/>
      <c r="E1867" s="35">
        <v>20170</v>
      </c>
      <c r="F1867" s="35">
        <v>20000</v>
      </c>
      <c r="G1867" s="35">
        <v>900</v>
      </c>
      <c r="H1867" s="35">
        <v>13852.88</v>
      </c>
      <c r="I1867" s="35"/>
      <c r="J1867" s="35">
        <v>16209</v>
      </c>
      <c r="K1867" s="35">
        <v>167.92</v>
      </c>
      <c r="L1867" s="35">
        <v>6021.25</v>
      </c>
      <c r="M1867" s="35">
        <v>419.8</v>
      </c>
      <c r="N1867" s="35">
        <v>15053.12</v>
      </c>
      <c r="O1867" s="35">
        <v>671.68</v>
      </c>
      <c r="P1867" s="35">
        <v>24084.99</v>
      </c>
    </row>
    <row r="1868" spans="1:16">
      <c r="A1868" s="32" t="str">
        <f t="shared" si="43"/>
        <v>3158</v>
      </c>
      <c r="B1868" s="34">
        <v>31</v>
      </c>
      <c r="C1868" s="34">
        <v>58</v>
      </c>
      <c r="D1868" s="34"/>
      <c r="E1868" s="34">
        <v>20170</v>
      </c>
      <c r="F1868" s="34">
        <v>20000</v>
      </c>
      <c r="G1868" s="34"/>
      <c r="H1868" s="34">
        <v>14268.47</v>
      </c>
      <c r="I1868" s="34"/>
      <c r="J1868" s="34">
        <v>16508</v>
      </c>
      <c r="K1868" s="34">
        <v>162.09</v>
      </c>
      <c r="L1868" s="34">
        <v>6363.97</v>
      </c>
      <c r="M1868" s="34">
        <v>405.23</v>
      </c>
      <c r="N1868" s="34">
        <v>15909.94</v>
      </c>
      <c r="O1868" s="34">
        <v>648.36</v>
      </c>
      <c r="P1868" s="34">
        <v>25455.9</v>
      </c>
    </row>
    <row r="1869" spans="1:16">
      <c r="A1869" s="32" t="str">
        <f t="shared" si="43"/>
        <v>3259</v>
      </c>
      <c r="B1869" s="35">
        <v>32</v>
      </c>
      <c r="C1869" s="35">
        <v>59</v>
      </c>
      <c r="D1869" s="35"/>
      <c r="E1869" s="35">
        <v>20170</v>
      </c>
      <c r="F1869" s="35">
        <v>20000</v>
      </c>
      <c r="G1869" s="35"/>
      <c r="H1869" s="35">
        <v>14696.52</v>
      </c>
      <c r="I1869" s="35"/>
      <c r="J1869" s="35">
        <v>16814</v>
      </c>
      <c r="K1869" s="35">
        <v>165.08</v>
      </c>
      <c r="L1869" s="35">
        <v>6719.97</v>
      </c>
      <c r="M1869" s="35">
        <v>412.7</v>
      </c>
      <c r="N1869" s="35">
        <v>16799.93</v>
      </c>
      <c r="O1869" s="35">
        <v>660.32</v>
      </c>
      <c r="P1869" s="35">
        <v>26879.89</v>
      </c>
    </row>
    <row r="1870" spans="1:16">
      <c r="A1870" s="32" t="str">
        <f t="shared" si="43"/>
        <v>3360</v>
      </c>
      <c r="B1870" s="34">
        <v>33</v>
      </c>
      <c r="C1870" s="34">
        <v>60</v>
      </c>
      <c r="D1870" s="34"/>
      <c r="E1870" s="34">
        <v>20170</v>
      </c>
      <c r="F1870" s="34">
        <v>20000</v>
      </c>
      <c r="G1870" s="34">
        <v>900</v>
      </c>
      <c r="H1870" s="34">
        <v>16037.42</v>
      </c>
      <c r="I1870" s="34"/>
      <c r="J1870" s="34">
        <v>16225</v>
      </c>
      <c r="K1870" s="34">
        <v>168.14</v>
      </c>
      <c r="L1870" s="34">
        <v>7089.71</v>
      </c>
      <c r="M1870" s="34">
        <v>420.35</v>
      </c>
      <c r="N1870" s="34">
        <v>17724.28</v>
      </c>
      <c r="O1870" s="34">
        <v>672.56</v>
      </c>
      <c r="P1870" s="34">
        <v>28358.85</v>
      </c>
    </row>
    <row r="1871" spans="1:16">
      <c r="A1871" s="32" t="str">
        <f t="shared" si="43"/>
        <v>3461</v>
      </c>
      <c r="B1871" s="35">
        <v>34</v>
      </c>
      <c r="C1871" s="35">
        <v>61</v>
      </c>
      <c r="D1871" s="35"/>
      <c r="E1871" s="35">
        <v>20170</v>
      </c>
      <c r="F1871" s="35">
        <v>20000</v>
      </c>
      <c r="G1871" s="35"/>
      <c r="H1871" s="35">
        <v>16518.54</v>
      </c>
      <c r="I1871" s="35"/>
      <c r="J1871" s="35">
        <v>16516</v>
      </c>
      <c r="K1871" s="35">
        <v>162.25</v>
      </c>
      <c r="L1871" s="35">
        <v>7464.65</v>
      </c>
      <c r="M1871" s="35">
        <v>405.63</v>
      </c>
      <c r="N1871" s="35">
        <v>18661.64</v>
      </c>
      <c r="O1871" s="35">
        <v>649</v>
      </c>
      <c r="P1871" s="35">
        <v>29858.62</v>
      </c>
    </row>
    <row r="1872" spans="1:16">
      <c r="A1872" s="32" t="str">
        <f t="shared" si="43"/>
        <v>3562</v>
      </c>
      <c r="B1872" s="34">
        <v>35</v>
      </c>
      <c r="C1872" s="34">
        <v>62</v>
      </c>
      <c r="D1872" s="34"/>
      <c r="E1872" s="34">
        <v>20170</v>
      </c>
      <c r="F1872" s="34">
        <v>20000</v>
      </c>
      <c r="G1872" s="34"/>
      <c r="H1872" s="34">
        <v>17014.099999999999</v>
      </c>
      <c r="I1872" s="34"/>
      <c r="J1872" s="34">
        <v>16813</v>
      </c>
      <c r="K1872" s="34">
        <v>165.16</v>
      </c>
      <c r="L1872" s="34">
        <v>7853.75</v>
      </c>
      <c r="M1872" s="34">
        <v>412.9</v>
      </c>
      <c r="N1872" s="34">
        <v>19634.38</v>
      </c>
      <c r="O1872" s="34">
        <v>660.64</v>
      </c>
      <c r="P1872" s="34">
        <v>31415.02</v>
      </c>
    </row>
    <row r="1873" spans="1:16">
      <c r="A1873" s="32" t="str">
        <f t="shared" si="43"/>
        <v>3663</v>
      </c>
      <c r="B1873" s="35">
        <v>36</v>
      </c>
      <c r="C1873" s="35">
        <v>63</v>
      </c>
      <c r="D1873" s="35"/>
      <c r="E1873" s="35">
        <v>20170</v>
      </c>
      <c r="F1873" s="35">
        <v>20000</v>
      </c>
      <c r="G1873" s="35">
        <v>900</v>
      </c>
      <c r="H1873" s="35">
        <v>18424.52</v>
      </c>
      <c r="I1873" s="35"/>
      <c r="J1873" s="35">
        <v>16215</v>
      </c>
      <c r="K1873" s="35">
        <v>168.13</v>
      </c>
      <c r="L1873" s="35">
        <v>8257.5</v>
      </c>
      <c r="M1873" s="35">
        <v>420.33</v>
      </c>
      <c r="N1873" s="35">
        <v>20643.740000000002</v>
      </c>
      <c r="O1873" s="35">
        <v>672.52</v>
      </c>
      <c r="P1873" s="35">
        <v>33029.99</v>
      </c>
    </row>
    <row r="1874" spans="1:16">
      <c r="A1874" s="32" t="str">
        <f t="shared" si="43"/>
        <v>3764</v>
      </c>
      <c r="B1874" s="34">
        <v>37</v>
      </c>
      <c r="C1874" s="34">
        <v>64</v>
      </c>
      <c r="D1874" s="34"/>
      <c r="E1874" s="34">
        <v>20170</v>
      </c>
      <c r="F1874" s="34">
        <v>20000</v>
      </c>
      <c r="G1874" s="34"/>
      <c r="H1874" s="34">
        <v>18977.259999999998</v>
      </c>
      <c r="I1874" s="34"/>
      <c r="J1874" s="34">
        <v>16494</v>
      </c>
      <c r="K1874" s="34">
        <v>162.15</v>
      </c>
      <c r="L1874" s="34">
        <v>8667.3700000000008</v>
      </c>
      <c r="M1874" s="34">
        <v>405.38</v>
      </c>
      <c r="N1874" s="34">
        <v>21668.43</v>
      </c>
      <c r="O1874" s="34">
        <v>648.6</v>
      </c>
      <c r="P1874" s="34">
        <v>34669.49</v>
      </c>
    </row>
    <row r="1875" spans="1:16">
      <c r="A1875" s="32" t="str">
        <f t="shared" si="43"/>
        <v>3865</v>
      </c>
      <c r="B1875" s="35">
        <v>38</v>
      </c>
      <c r="C1875" s="35">
        <v>65</v>
      </c>
      <c r="D1875" s="35"/>
      <c r="E1875" s="35">
        <v>20170</v>
      </c>
      <c r="F1875" s="35">
        <v>20000</v>
      </c>
      <c r="G1875" s="35"/>
      <c r="H1875" s="35">
        <v>19546.57</v>
      </c>
      <c r="I1875" s="35"/>
      <c r="J1875" s="35">
        <v>16778</v>
      </c>
      <c r="K1875" s="35">
        <v>164.94</v>
      </c>
      <c r="L1875" s="35">
        <v>9092.33</v>
      </c>
      <c r="M1875" s="35">
        <v>412.35</v>
      </c>
      <c r="N1875" s="35">
        <v>22730.83</v>
      </c>
      <c r="O1875" s="35">
        <v>659.76</v>
      </c>
      <c r="P1875" s="35">
        <v>36369.33</v>
      </c>
    </row>
    <row r="1876" spans="1:16">
      <c r="A1876" s="32" t="str">
        <f t="shared" si="43"/>
        <v>3966</v>
      </c>
      <c r="B1876" s="34">
        <v>39</v>
      </c>
      <c r="C1876" s="34">
        <v>66</v>
      </c>
      <c r="D1876" s="34"/>
      <c r="E1876" s="34">
        <v>20170</v>
      </c>
      <c r="F1876" s="34">
        <v>20000</v>
      </c>
      <c r="G1876" s="34">
        <v>900</v>
      </c>
      <c r="H1876" s="34">
        <v>21032.97</v>
      </c>
      <c r="I1876" s="34"/>
      <c r="J1876" s="34">
        <v>16166</v>
      </c>
      <c r="K1876" s="34">
        <v>167.78</v>
      </c>
      <c r="L1876" s="34">
        <v>9532.8799999999992</v>
      </c>
      <c r="M1876" s="34">
        <v>419.45</v>
      </c>
      <c r="N1876" s="34">
        <v>23832.21</v>
      </c>
      <c r="O1876" s="34">
        <v>671.12</v>
      </c>
      <c r="P1876" s="34">
        <v>38131.53</v>
      </c>
    </row>
    <row r="1877" spans="1:16">
      <c r="A1877" s="32" t="str">
        <f t="shared" si="43"/>
        <v>4067</v>
      </c>
      <c r="B1877" s="35">
        <v>40</v>
      </c>
      <c r="C1877" s="35">
        <v>67</v>
      </c>
      <c r="D1877" s="35"/>
      <c r="E1877" s="35">
        <v>20170</v>
      </c>
      <c r="F1877" s="35">
        <v>20000</v>
      </c>
      <c r="G1877" s="35"/>
      <c r="H1877" s="35">
        <v>21663.96</v>
      </c>
      <c r="I1877" s="35"/>
      <c r="J1877" s="35">
        <v>16428</v>
      </c>
      <c r="K1877" s="35">
        <v>161.66</v>
      </c>
      <c r="L1877" s="35">
        <v>9980.5300000000007</v>
      </c>
      <c r="M1877" s="35">
        <v>404.15</v>
      </c>
      <c r="N1877" s="35">
        <v>24951.32</v>
      </c>
      <c r="O1877" s="35">
        <v>646.64</v>
      </c>
      <c r="P1877" s="35">
        <v>39922.120000000003</v>
      </c>
    </row>
    <row r="1878" spans="1:16">
      <c r="A1878" s="32" t="str">
        <f t="shared" si="43"/>
        <v>4168</v>
      </c>
      <c r="B1878" s="34">
        <v>41</v>
      </c>
      <c r="C1878" s="34">
        <v>68</v>
      </c>
      <c r="D1878" s="34"/>
      <c r="E1878" s="34">
        <v>20170</v>
      </c>
      <c r="F1878" s="34">
        <v>20000</v>
      </c>
      <c r="G1878" s="34"/>
      <c r="H1878" s="34">
        <v>22313.88</v>
      </c>
      <c r="I1878" s="34"/>
      <c r="J1878" s="34">
        <v>16692</v>
      </c>
      <c r="K1878" s="34">
        <v>164.28</v>
      </c>
      <c r="L1878" s="34">
        <v>10444.219999999999</v>
      </c>
      <c r="M1878" s="34">
        <v>410.7</v>
      </c>
      <c r="N1878" s="34">
        <v>26110.560000000001</v>
      </c>
      <c r="O1878" s="34">
        <v>657.12</v>
      </c>
      <c r="P1878" s="34">
        <v>41776.9</v>
      </c>
    </row>
    <row r="1879" spans="1:16">
      <c r="A1879" s="32" t="str">
        <f t="shared" si="43"/>
        <v>4269</v>
      </c>
      <c r="B1879" s="35">
        <v>42</v>
      </c>
      <c r="C1879" s="35">
        <v>69</v>
      </c>
      <c r="D1879" s="35"/>
      <c r="E1879" s="35">
        <v>20170</v>
      </c>
      <c r="F1879" s="35">
        <v>20000</v>
      </c>
      <c r="G1879" s="35">
        <v>900</v>
      </c>
      <c r="H1879" s="35">
        <v>23883.3</v>
      </c>
      <c r="I1879" s="35"/>
      <c r="J1879" s="35">
        <v>16061</v>
      </c>
      <c r="K1879" s="35">
        <v>166.92</v>
      </c>
      <c r="L1879" s="35">
        <v>10924.47</v>
      </c>
      <c r="M1879" s="35">
        <v>417.3</v>
      </c>
      <c r="N1879" s="35">
        <v>27311.18</v>
      </c>
      <c r="O1879" s="35">
        <v>667.68</v>
      </c>
      <c r="P1879" s="35">
        <v>43697.89</v>
      </c>
    </row>
    <row r="1880" spans="1:16">
      <c r="A1880" s="32" t="str">
        <f t="shared" si="43"/>
        <v>4370</v>
      </c>
      <c r="B1880" s="34">
        <v>43</v>
      </c>
      <c r="C1880" s="34">
        <v>70</v>
      </c>
      <c r="D1880" s="34"/>
      <c r="E1880" s="34">
        <v>20170</v>
      </c>
      <c r="F1880" s="34">
        <v>20000</v>
      </c>
      <c r="G1880" s="34"/>
      <c r="H1880" s="34">
        <v>24599.79</v>
      </c>
      <c r="I1880" s="34"/>
      <c r="J1880" s="34">
        <v>16295</v>
      </c>
      <c r="K1880" s="34">
        <v>160.61000000000001</v>
      </c>
      <c r="L1880" s="34">
        <v>11412.82</v>
      </c>
      <c r="M1880" s="34">
        <v>401.53</v>
      </c>
      <c r="N1880" s="34">
        <v>28532.04</v>
      </c>
      <c r="O1880" s="34">
        <v>642.44000000000005</v>
      </c>
      <c r="P1880" s="34">
        <v>45651.26</v>
      </c>
    </row>
    <row r="1881" spans="1:16">
      <c r="A1881" s="32" t="str">
        <f t="shared" si="43"/>
        <v>4471</v>
      </c>
      <c r="B1881" s="35">
        <v>44</v>
      </c>
      <c r="C1881" s="35">
        <v>71</v>
      </c>
      <c r="D1881" s="35"/>
      <c r="E1881" s="35">
        <v>20170</v>
      </c>
      <c r="F1881" s="35">
        <v>20000</v>
      </c>
      <c r="G1881" s="35"/>
      <c r="H1881" s="35">
        <v>25337.79</v>
      </c>
      <c r="I1881" s="35"/>
      <c r="J1881" s="35">
        <v>16531</v>
      </c>
      <c r="K1881" s="35">
        <v>162.94999999999999</v>
      </c>
      <c r="L1881" s="35">
        <v>11918.15</v>
      </c>
      <c r="M1881" s="35">
        <v>407.38</v>
      </c>
      <c r="N1881" s="35">
        <v>29795.38</v>
      </c>
      <c r="O1881" s="35">
        <v>651.79999999999995</v>
      </c>
      <c r="P1881" s="35">
        <v>47672.6</v>
      </c>
    </row>
    <row r="1882" spans="1:16">
      <c r="A1882" s="32" t="str">
        <f t="shared" si="43"/>
        <v>4572</v>
      </c>
      <c r="B1882" s="34">
        <v>45</v>
      </c>
      <c r="C1882" s="34">
        <v>72</v>
      </c>
      <c r="D1882" s="34"/>
      <c r="E1882" s="34">
        <v>20170</v>
      </c>
      <c r="F1882" s="34">
        <v>20000</v>
      </c>
      <c r="G1882" s="34">
        <v>900</v>
      </c>
      <c r="H1882" s="34">
        <v>26997.919999999998</v>
      </c>
      <c r="I1882" s="34"/>
      <c r="J1882" s="34">
        <v>15868</v>
      </c>
      <c r="K1882" s="34">
        <v>165.31</v>
      </c>
      <c r="L1882" s="34">
        <v>12441</v>
      </c>
      <c r="M1882" s="34">
        <v>413.28</v>
      </c>
      <c r="N1882" s="34">
        <v>31102.51</v>
      </c>
      <c r="O1882" s="34">
        <v>661.24</v>
      </c>
      <c r="P1882" s="34">
        <v>49764.02</v>
      </c>
    </row>
    <row r="1883" spans="1:16">
      <c r="A1883" s="32" t="str">
        <f t="shared" si="43"/>
        <v>4673</v>
      </c>
      <c r="B1883" s="35">
        <v>46</v>
      </c>
      <c r="C1883" s="35">
        <v>73</v>
      </c>
      <c r="D1883" s="35"/>
      <c r="E1883" s="35">
        <v>20170</v>
      </c>
      <c r="F1883" s="35">
        <v>20000</v>
      </c>
      <c r="G1883" s="35"/>
      <c r="H1883" s="35">
        <v>27807.86</v>
      </c>
      <c r="I1883" s="35"/>
      <c r="J1883" s="35">
        <v>16061</v>
      </c>
      <c r="K1883" s="35">
        <v>158.68</v>
      </c>
      <c r="L1883" s="35">
        <v>12972.91</v>
      </c>
      <c r="M1883" s="35">
        <v>396.7</v>
      </c>
      <c r="N1883" s="35">
        <v>32432.29</v>
      </c>
      <c r="O1883" s="35">
        <v>634.72</v>
      </c>
      <c r="P1883" s="35">
        <v>51891.66</v>
      </c>
    </row>
    <row r="1884" spans="1:16">
      <c r="A1884" s="32" t="str">
        <f t="shared" si="43"/>
        <v>4774</v>
      </c>
      <c r="B1884" s="34">
        <v>47</v>
      </c>
      <c r="C1884" s="34">
        <v>74</v>
      </c>
      <c r="D1884" s="34"/>
      <c r="E1884" s="34">
        <v>20170</v>
      </c>
      <c r="F1884" s="34">
        <v>20000</v>
      </c>
      <c r="G1884" s="34"/>
      <c r="H1884" s="34">
        <v>28642.09</v>
      </c>
      <c r="I1884" s="34"/>
      <c r="J1884" s="34">
        <v>16252</v>
      </c>
      <c r="K1884" s="34">
        <v>160.61000000000001</v>
      </c>
      <c r="L1884" s="34">
        <v>13522.71</v>
      </c>
      <c r="M1884" s="34">
        <v>401.53</v>
      </c>
      <c r="N1884" s="34">
        <v>33806.78</v>
      </c>
      <c r="O1884" s="34">
        <v>642.44000000000005</v>
      </c>
      <c r="P1884" s="34">
        <v>54090.85</v>
      </c>
    </row>
    <row r="1885" spans="1:16">
      <c r="A1885" s="32" t="str">
        <f t="shared" si="43"/>
        <v>4875</v>
      </c>
      <c r="B1885" s="35">
        <v>48</v>
      </c>
      <c r="C1885" s="35">
        <v>75</v>
      </c>
      <c r="D1885" s="35"/>
      <c r="E1885" s="35">
        <v>20170</v>
      </c>
      <c r="F1885" s="35">
        <v>20000</v>
      </c>
      <c r="G1885" s="35">
        <v>900</v>
      </c>
      <c r="H1885" s="35">
        <v>30401.360000000001</v>
      </c>
      <c r="I1885" s="35"/>
      <c r="J1885" s="35">
        <v>15539</v>
      </c>
      <c r="K1885" s="35">
        <v>162.52000000000001</v>
      </c>
      <c r="L1885" s="35">
        <v>14090.91</v>
      </c>
      <c r="M1885" s="35">
        <v>406.3</v>
      </c>
      <c r="N1885" s="35">
        <v>35227.279999999999</v>
      </c>
      <c r="O1885" s="35">
        <v>650.08000000000004</v>
      </c>
      <c r="P1885" s="35">
        <v>56363.65</v>
      </c>
    </row>
    <row r="1886" spans="1:16">
      <c r="A1886" s="32" t="str">
        <f t="shared" si="43"/>
        <v>4976</v>
      </c>
      <c r="B1886" s="34">
        <v>49</v>
      </c>
      <c r="C1886" s="34">
        <v>76</v>
      </c>
      <c r="D1886" s="34"/>
      <c r="E1886" s="34">
        <v>20170</v>
      </c>
      <c r="F1886" s="34">
        <v>20000</v>
      </c>
      <c r="G1886" s="34"/>
      <c r="H1886" s="34">
        <v>31313.4</v>
      </c>
      <c r="I1886" s="34"/>
      <c r="J1886" s="34">
        <v>15667</v>
      </c>
      <c r="K1886" s="34">
        <v>155.38999999999999</v>
      </c>
      <c r="L1886" s="34">
        <v>14669.03</v>
      </c>
      <c r="M1886" s="34">
        <v>388.48</v>
      </c>
      <c r="N1886" s="34">
        <v>36672.58</v>
      </c>
      <c r="O1886" s="34">
        <v>621.55999999999995</v>
      </c>
      <c r="P1886" s="34">
        <v>58676.12</v>
      </c>
    </row>
    <row r="1887" spans="1:16">
      <c r="A1887" s="32" t="str">
        <f t="shared" si="43"/>
        <v>5077</v>
      </c>
      <c r="B1887" s="35">
        <v>50</v>
      </c>
      <c r="C1887" s="35">
        <v>77</v>
      </c>
      <c r="D1887" s="35"/>
      <c r="E1887" s="35">
        <v>20170</v>
      </c>
      <c r="F1887" s="35">
        <v>20000</v>
      </c>
      <c r="G1887" s="35"/>
      <c r="H1887" s="35">
        <v>32252.799999999999</v>
      </c>
      <c r="I1887" s="35"/>
      <c r="J1887" s="35">
        <v>15784</v>
      </c>
      <c r="K1887" s="35">
        <v>156.66999999999999</v>
      </c>
      <c r="L1887" s="35">
        <v>15265.77</v>
      </c>
      <c r="M1887" s="35">
        <v>391.68</v>
      </c>
      <c r="N1887" s="35">
        <v>38164.43</v>
      </c>
      <c r="O1887" s="35">
        <v>626.67999999999995</v>
      </c>
      <c r="P1887" s="35">
        <v>61063.09</v>
      </c>
    </row>
    <row r="1888" spans="1:16">
      <c r="A1888" s="32" t="str">
        <f t="shared" si="43"/>
        <v>5178</v>
      </c>
      <c r="B1888" s="34">
        <v>51</v>
      </c>
      <c r="C1888" s="34">
        <v>78</v>
      </c>
      <c r="D1888" s="34"/>
      <c r="E1888" s="34">
        <v>20170</v>
      </c>
      <c r="F1888" s="34">
        <v>20000</v>
      </c>
      <c r="G1888" s="34">
        <v>900</v>
      </c>
      <c r="H1888" s="34">
        <v>34120.379999999997</v>
      </c>
      <c r="I1888" s="34"/>
      <c r="J1888" s="34">
        <v>14989</v>
      </c>
      <c r="K1888" s="34">
        <v>157.84</v>
      </c>
      <c r="L1888" s="34">
        <v>15881.59</v>
      </c>
      <c r="M1888" s="34">
        <v>394.6</v>
      </c>
      <c r="N1888" s="34">
        <v>39703.96</v>
      </c>
      <c r="O1888" s="34">
        <v>631.36</v>
      </c>
      <c r="P1888" s="34">
        <v>63526.34</v>
      </c>
    </row>
    <row r="1889" spans="1:16">
      <c r="A1889" s="32" t="str">
        <f t="shared" si="43"/>
        <v>5279</v>
      </c>
      <c r="B1889" s="35">
        <v>52</v>
      </c>
      <c r="C1889" s="35">
        <v>79</v>
      </c>
      <c r="D1889" s="35"/>
      <c r="E1889" s="35">
        <v>20170</v>
      </c>
      <c r="F1889" s="35">
        <v>20000</v>
      </c>
      <c r="G1889" s="35"/>
      <c r="H1889" s="35">
        <v>35144</v>
      </c>
      <c r="I1889" s="35"/>
      <c r="J1889" s="35">
        <v>15009</v>
      </c>
      <c r="K1889" s="35">
        <v>149.88999999999999</v>
      </c>
      <c r="L1889" s="35">
        <v>16507.919999999998</v>
      </c>
      <c r="M1889" s="35">
        <v>374.73</v>
      </c>
      <c r="N1889" s="35">
        <v>41269.81</v>
      </c>
      <c r="O1889" s="35">
        <v>599.55999999999995</v>
      </c>
      <c r="P1889" s="35">
        <v>66031.69</v>
      </c>
    </row>
    <row r="1890" spans="1:16">
      <c r="A1890" s="32" t="str">
        <f t="shared" si="43"/>
        <v>5380</v>
      </c>
      <c r="B1890" s="34">
        <v>53</v>
      </c>
      <c r="C1890" s="34">
        <v>80</v>
      </c>
      <c r="D1890" s="34"/>
      <c r="E1890" s="34">
        <v>20170</v>
      </c>
      <c r="F1890" s="34">
        <v>20000</v>
      </c>
      <c r="G1890" s="34"/>
      <c r="H1890" s="34">
        <v>36198.32</v>
      </c>
      <c r="I1890" s="34">
        <v>15000</v>
      </c>
      <c r="J1890" s="34">
        <v>15000</v>
      </c>
      <c r="K1890" s="34">
        <v>150.09</v>
      </c>
      <c r="L1890" s="34">
        <v>17153.25</v>
      </c>
      <c r="M1890" s="34">
        <v>375.23</v>
      </c>
      <c r="N1890" s="34">
        <v>42883.13</v>
      </c>
      <c r="O1890" s="34">
        <v>600.36</v>
      </c>
      <c r="P1890" s="34">
        <v>68613</v>
      </c>
    </row>
    <row r="1891" spans="1:16" ht="54">
      <c r="B1891" s="33" t="s">
        <v>27</v>
      </c>
      <c r="C1891" s="33" t="s">
        <v>13</v>
      </c>
      <c r="D1891" s="33" t="s">
        <v>14</v>
      </c>
      <c r="E1891" s="33" t="s">
        <v>15</v>
      </c>
      <c r="F1891" s="33" t="s">
        <v>16</v>
      </c>
      <c r="G1891" s="33" t="s">
        <v>17</v>
      </c>
      <c r="H1891" s="33" t="s">
        <v>18</v>
      </c>
      <c r="I1891" s="33" t="s">
        <v>19</v>
      </c>
      <c r="J1891" s="33" t="s">
        <v>20</v>
      </c>
      <c r="K1891" s="33" t="s">
        <v>21</v>
      </c>
      <c r="L1891" s="33" t="s">
        <v>22</v>
      </c>
      <c r="M1891" s="33" t="s">
        <v>23</v>
      </c>
      <c r="N1891" s="33" t="s">
        <v>24</v>
      </c>
      <c r="O1891" s="33" t="s">
        <v>25</v>
      </c>
      <c r="P1891" s="33" t="s">
        <v>26</v>
      </c>
    </row>
    <row r="1892" spans="1:16">
      <c r="A1892" s="32" t="str">
        <f t="shared" ref="A1892:A1943" si="44">B1892&amp;C1892</f>
        <v>129</v>
      </c>
      <c r="B1892" s="34">
        <v>1</v>
      </c>
      <c r="C1892" s="34">
        <v>29</v>
      </c>
      <c r="D1892" s="34">
        <v>2027</v>
      </c>
      <c r="E1892" s="34">
        <v>2027</v>
      </c>
      <c r="F1892" s="34">
        <v>20000</v>
      </c>
      <c r="G1892" s="34"/>
      <c r="H1892" s="34"/>
      <c r="I1892" s="34"/>
      <c r="J1892" s="34">
        <v>912.15</v>
      </c>
      <c r="K1892" s="34">
        <v>11.15</v>
      </c>
      <c r="L1892" s="34">
        <v>11.15</v>
      </c>
      <c r="M1892" s="34">
        <v>27.87</v>
      </c>
      <c r="N1892" s="34">
        <v>27.87</v>
      </c>
      <c r="O1892" s="34">
        <v>44.59</v>
      </c>
      <c r="P1892" s="34">
        <v>44.59</v>
      </c>
    </row>
    <row r="1893" spans="1:16">
      <c r="A1893" s="32" t="str">
        <f t="shared" si="44"/>
        <v>230</v>
      </c>
      <c r="B1893" s="35">
        <v>2</v>
      </c>
      <c r="C1893" s="35">
        <v>30</v>
      </c>
      <c r="D1893" s="35">
        <v>2027</v>
      </c>
      <c r="E1893" s="35">
        <v>4054</v>
      </c>
      <c r="F1893" s="35">
        <v>20000</v>
      </c>
      <c r="G1893" s="35"/>
      <c r="H1893" s="35"/>
      <c r="I1893" s="35"/>
      <c r="J1893" s="35">
        <v>2475</v>
      </c>
      <c r="K1893" s="35">
        <v>26.47</v>
      </c>
      <c r="L1893" s="35">
        <v>37.96</v>
      </c>
      <c r="M1893" s="35">
        <v>66.180000000000007</v>
      </c>
      <c r="N1893" s="35">
        <v>94.89</v>
      </c>
      <c r="O1893" s="35">
        <v>105.89</v>
      </c>
      <c r="P1893" s="35">
        <v>151.82</v>
      </c>
    </row>
    <row r="1894" spans="1:16">
      <c r="A1894" s="32" t="str">
        <f t="shared" si="44"/>
        <v>331</v>
      </c>
      <c r="B1894" s="34">
        <v>3</v>
      </c>
      <c r="C1894" s="34">
        <v>31</v>
      </c>
      <c r="D1894" s="34">
        <v>2027</v>
      </c>
      <c r="E1894" s="34">
        <v>6081</v>
      </c>
      <c r="F1894" s="34">
        <v>20000</v>
      </c>
      <c r="G1894" s="34">
        <v>900</v>
      </c>
      <c r="H1894" s="34">
        <v>900</v>
      </c>
      <c r="I1894" s="34"/>
      <c r="J1894" s="34">
        <v>3149</v>
      </c>
      <c r="K1894" s="34">
        <v>42.11</v>
      </c>
      <c r="L1894" s="34">
        <v>81.209999999999994</v>
      </c>
      <c r="M1894" s="34">
        <v>105.28</v>
      </c>
      <c r="N1894" s="34">
        <v>203.02</v>
      </c>
      <c r="O1894" s="34">
        <v>168.45</v>
      </c>
      <c r="P1894" s="34">
        <v>324.83</v>
      </c>
    </row>
    <row r="1895" spans="1:16">
      <c r="A1895" s="32" t="str">
        <f t="shared" si="44"/>
        <v>432</v>
      </c>
      <c r="B1895" s="35">
        <v>4</v>
      </c>
      <c r="C1895" s="35">
        <v>32</v>
      </c>
      <c r="D1895" s="35">
        <v>2027</v>
      </c>
      <c r="E1895" s="35">
        <v>8108</v>
      </c>
      <c r="F1895" s="35">
        <v>20000</v>
      </c>
      <c r="G1895" s="35"/>
      <c r="H1895" s="35">
        <v>927</v>
      </c>
      <c r="I1895" s="35"/>
      <c r="J1895" s="35">
        <v>5046</v>
      </c>
      <c r="K1895" s="35">
        <v>52.71</v>
      </c>
      <c r="L1895" s="35">
        <v>136.35</v>
      </c>
      <c r="M1895" s="35">
        <v>131.78</v>
      </c>
      <c r="N1895" s="35">
        <v>340.88</v>
      </c>
      <c r="O1895" s="35">
        <v>210.84</v>
      </c>
      <c r="P1895" s="35">
        <v>545.41999999999996</v>
      </c>
    </row>
    <row r="1896" spans="1:16">
      <c r="A1896" s="32" t="str">
        <f t="shared" si="44"/>
        <v>533</v>
      </c>
      <c r="B1896" s="34">
        <v>5</v>
      </c>
      <c r="C1896" s="34">
        <v>33</v>
      </c>
      <c r="D1896" s="34">
        <v>2027</v>
      </c>
      <c r="E1896" s="34">
        <v>10135</v>
      </c>
      <c r="F1896" s="34">
        <v>20000</v>
      </c>
      <c r="G1896" s="34"/>
      <c r="H1896" s="34">
        <v>954.81</v>
      </c>
      <c r="I1896" s="34"/>
      <c r="J1896" s="34">
        <v>7021</v>
      </c>
      <c r="K1896" s="34">
        <v>72.53</v>
      </c>
      <c r="L1896" s="34">
        <v>212.98</v>
      </c>
      <c r="M1896" s="34">
        <v>181.33</v>
      </c>
      <c r="N1896" s="34">
        <v>532.44000000000005</v>
      </c>
      <c r="O1896" s="34">
        <v>290.12</v>
      </c>
      <c r="P1896" s="34">
        <v>851.9</v>
      </c>
    </row>
    <row r="1897" spans="1:16">
      <c r="A1897" s="32" t="str">
        <f t="shared" si="44"/>
        <v>634</v>
      </c>
      <c r="B1897" s="35">
        <v>6</v>
      </c>
      <c r="C1897" s="35">
        <v>34</v>
      </c>
      <c r="D1897" s="35">
        <v>2027</v>
      </c>
      <c r="E1897" s="35">
        <v>12162</v>
      </c>
      <c r="F1897" s="35">
        <v>20000</v>
      </c>
      <c r="G1897" s="35">
        <v>900</v>
      </c>
      <c r="H1897" s="35">
        <v>1883.45</v>
      </c>
      <c r="I1897" s="35"/>
      <c r="J1897" s="35">
        <v>8212</v>
      </c>
      <c r="K1897" s="35">
        <v>92.75</v>
      </c>
      <c r="L1897" s="35">
        <v>312.12</v>
      </c>
      <c r="M1897" s="35">
        <v>231.88</v>
      </c>
      <c r="N1897" s="35">
        <v>780.29</v>
      </c>
      <c r="O1897" s="35">
        <v>371</v>
      </c>
      <c r="P1897" s="35">
        <v>1248.46</v>
      </c>
    </row>
    <row r="1898" spans="1:16">
      <c r="A1898" s="32" t="str">
        <f t="shared" si="44"/>
        <v>735</v>
      </c>
      <c r="B1898" s="34">
        <v>7</v>
      </c>
      <c r="C1898" s="34">
        <v>35</v>
      </c>
      <c r="D1898" s="34">
        <v>2027</v>
      </c>
      <c r="E1898" s="34">
        <v>14189</v>
      </c>
      <c r="F1898" s="34">
        <v>20000</v>
      </c>
      <c r="G1898" s="34"/>
      <c r="H1898" s="34">
        <v>1939.96</v>
      </c>
      <c r="I1898" s="34"/>
      <c r="J1898" s="34">
        <v>10322</v>
      </c>
      <c r="K1898" s="34">
        <v>104.39</v>
      </c>
      <c r="L1898" s="34">
        <v>425.87</v>
      </c>
      <c r="M1898" s="34">
        <v>260.98</v>
      </c>
      <c r="N1898" s="34">
        <v>1064.68</v>
      </c>
      <c r="O1898" s="34">
        <v>417.56</v>
      </c>
      <c r="P1898" s="34">
        <v>1703.48</v>
      </c>
    </row>
    <row r="1899" spans="1:16">
      <c r="A1899" s="32" t="str">
        <f t="shared" si="44"/>
        <v>836</v>
      </c>
      <c r="B1899" s="35">
        <v>8</v>
      </c>
      <c r="C1899" s="35">
        <v>36</v>
      </c>
      <c r="D1899" s="35">
        <v>2027</v>
      </c>
      <c r="E1899" s="35">
        <v>16216</v>
      </c>
      <c r="F1899" s="35">
        <v>20000</v>
      </c>
      <c r="G1899" s="35"/>
      <c r="H1899" s="35">
        <v>1998.16</v>
      </c>
      <c r="I1899" s="35"/>
      <c r="J1899" s="35">
        <v>12516</v>
      </c>
      <c r="K1899" s="35">
        <v>125.26</v>
      </c>
      <c r="L1899" s="35">
        <v>563.91</v>
      </c>
      <c r="M1899" s="35">
        <v>313.14999999999998</v>
      </c>
      <c r="N1899" s="35">
        <v>1409.77</v>
      </c>
      <c r="O1899" s="35">
        <v>501.04</v>
      </c>
      <c r="P1899" s="35">
        <v>2255.63</v>
      </c>
    </row>
    <row r="1900" spans="1:16">
      <c r="A1900" s="32" t="str">
        <f t="shared" si="44"/>
        <v>937</v>
      </c>
      <c r="B1900" s="34">
        <v>9</v>
      </c>
      <c r="C1900" s="34">
        <v>37</v>
      </c>
      <c r="D1900" s="34">
        <v>2027</v>
      </c>
      <c r="E1900" s="34">
        <v>18243</v>
      </c>
      <c r="F1900" s="34">
        <v>20000</v>
      </c>
      <c r="G1900" s="34">
        <v>900</v>
      </c>
      <c r="H1900" s="34">
        <v>2958.1</v>
      </c>
      <c r="I1900" s="34"/>
      <c r="J1900" s="34">
        <v>13904</v>
      </c>
      <c r="K1900" s="34">
        <v>146.56</v>
      </c>
      <c r="L1900" s="34">
        <v>727.39</v>
      </c>
      <c r="M1900" s="34">
        <v>366.4</v>
      </c>
      <c r="N1900" s="34">
        <v>1818.47</v>
      </c>
      <c r="O1900" s="34">
        <v>586.24</v>
      </c>
      <c r="P1900" s="34">
        <v>2909.54</v>
      </c>
    </row>
    <row r="1901" spans="1:16">
      <c r="A1901" s="32" t="str">
        <f t="shared" si="44"/>
        <v>1038</v>
      </c>
      <c r="B1901" s="35">
        <v>10</v>
      </c>
      <c r="C1901" s="35">
        <v>38</v>
      </c>
      <c r="D1901" s="35">
        <v>2027</v>
      </c>
      <c r="E1901" s="35">
        <v>20270</v>
      </c>
      <c r="F1901" s="35">
        <v>20000</v>
      </c>
      <c r="G1901" s="35"/>
      <c r="H1901" s="35">
        <v>3046.84</v>
      </c>
      <c r="I1901" s="35"/>
      <c r="J1901" s="35">
        <v>16245</v>
      </c>
      <c r="K1901" s="35">
        <v>159.30000000000001</v>
      </c>
      <c r="L1901" s="35">
        <v>908.51</v>
      </c>
      <c r="M1901" s="35">
        <v>398.25</v>
      </c>
      <c r="N1901" s="35">
        <v>2271.27</v>
      </c>
      <c r="O1901" s="35">
        <v>637.20000000000005</v>
      </c>
      <c r="P1901" s="35">
        <v>3634.04</v>
      </c>
    </row>
    <row r="1902" spans="1:16">
      <c r="A1902" s="32" t="str">
        <f t="shared" si="44"/>
        <v>1139</v>
      </c>
      <c r="B1902" s="34">
        <v>11</v>
      </c>
      <c r="C1902" s="34">
        <v>39</v>
      </c>
      <c r="D1902" s="34"/>
      <c r="E1902" s="34">
        <v>20270</v>
      </c>
      <c r="F1902" s="34">
        <v>20000</v>
      </c>
      <c r="G1902" s="34"/>
      <c r="H1902" s="34">
        <v>3138.25</v>
      </c>
      <c r="I1902" s="34"/>
      <c r="J1902" s="34">
        <v>16566</v>
      </c>
      <c r="K1902" s="34">
        <v>162.44999999999999</v>
      </c>
      <c r="L1902" s="34">
        <v>1098.21</v>
      </c>
      <c r="M1902" s="34">
        <v>406.13</v>
      </c>
      <c r="N1902" s="34">
        <v>2745.54</v>
      </c>
      <c r="O1902" s="34">
        <v>649.79999999999995</v>
      </c>
      <c r="P1902" s="34">
        <v>4392.8599999999997</v>
      </c>
    </row>
    <row r="1903" spans="1:16">
      <c r="A1903" s="32" t="str">
        <f t="shared" si="44"/>
        <v>1240</v>
      </c>
      <c r="B1903" s="35">
        <v>12</v>
      </c>
      <c r="C1903" s="35">
        <v>40</v>
      </c>
      <c r="D1903" s="35"/>
      <c r="E1903" s="35">
        <v>20270</v>
      </c>
      <c r="F1903" s="35">
        <v>20000</v>
      </c>
      <c r="G1903" s="35">
        <v>900</v>
      </c>
      <c r="H1903" s="35">
        <v>4132.3999999999996</v>
      </c>
      <c r="I1903" s="35"/>
      <c r="J1903" s="35">
        <v>15994</v>
      </c>
      <c r="K1903" s="35">
        <v>165.66</v>
      </c>
      <c r="L1903" s="35">
        <v>1296.82</v>
      </c>
      <c r="M1903" s="35">
        <v>414.15</v>
      </c>
      <c r="N1903" s="35">
        <v>3242.05</v>
      </c>
      <c r="O1903" s="35">
        <v>662.64</v>
      </c>
      <c r="P1903" s="35">
        <v>5187.28</v>
      </c>
    </row>
    <row r="1904" spans="1:16">
      <c r="A1904" s="32" t="str">
        <f t="shared" si="44"/>
        <v>1341</v>
      </c>
      <c r="B1904" s="34">
        <v>13</v>
      </c>
      <c r="C1904" s="34">
        <v>41</v>
      </c>
      <c r="D1904" s="34"/>
      <c r="E1904" s="34">
        <v>20270</v>
      </c>
      <c r="F1904" s="34">
        <v>20000</v>
      </c>
      <c r="G1904" s="34"/>
      <c r="H1904" s="34">
        <v>4256.37</v>
      </c>
      <c r="I1904" s="34"/>
      <c r="J1904" s="34">
        <v>16309</v>
      </c>
      <c r="K1904" s="34">
        <v>159.94</v>
      </c>
      <c r="L1904" s="34">
        <v>1495.67</v>
      </c>
      <c r="M1904" s="34">
        <v>399.85</v>
      </c>
      <c r="N1904" s="34">
        <v>3739.16</v>
      </c>
      <c r="O1904" s="34">
        <v>639.76</v>
      </c>
      <c r="P1904" s="34">
        <v>5982.66</v>
      </c>
    </row>
    <row r="1905" spans="1:16">
      <c r="A1905" s="32" t="str">
        <f t="shared" si="44"/>
        <v>1442</v>
      </c>
      <c r="B1905" s="35">
        <v>14</v>
      </c>
      <c r="C1905" s="35">
        <v>42</v>
      </c>
      <c r="D1905" s="35"/>
      <c r="E1905" s="35">
        <v>20270</v>
      </c>
      <c r="F1905" s="35">
        <v>20000</v>
      </c>
      <c r="G1905" s="35"/>
      <c r="H1905" s="35">
        <v>4384.0600000000004</v>
      </c>
      <c r="I1905" s="35"/>
      <c r="J1905" s="35">
        <v>16631</v>
      </c>
      <c r="K1905" s="35">
        <v>163.09</v>
      </c>
      <c r="L1905" s="35">
        <v>1703.63</v>
      </c>
      <c r="M1905" s="35">
        <v>407.73</v>
      </c>
      <c r="N1905" s="35">
        <v>4259.0600000000004</v>
      </c>
      <c r="O1905" s="35">
        <v>652.36</v>
      </c>
      <c r="P1905" s="35">
        <v>6814.5</v>
      </c>
    </row>
    <row r="1906" spans="1:16">
      <c r="A1906" s="32" t="str">
        <f t="shared" si="44"/>
        <v>1543</v>
      </c>
      <c r="B1906" s="34">
        <v>15</v>
      </c>
      <c r="C1906" s="34">
        <v>43</v>
      </c>
      <c r="D1906" s="34"/>
      <c r="E1906" s="34">
        <v>20270</v>
      </c>
      <c r="F1906" s="34">
        <v>20000</v>
      </c>
      <c r="G1906" s="34">
        <v>900</v>
      </c>
      <c r="H1906" s="34">
        <v>5415.58</v>
      </c>
      <c r="I1906" s="34"/>
      <c r="J1906" s="34">
        <v>16059</v>
      </c>
      <c r="K1906" s="34">
        <v>166.31</v>
      </c>
      <c r="L1906" s="34">
        <v>1921.04</v>
      </c>
      <c r="M1906" s="34">
        <v>415.78</v>
      </c>
      <c r="N1906" s="34">
        <v>4802.6099999999997</v>
      </c>
      <c r="O1906" s="34">
        <v>665.24</v>
      </c>
      <c r="P1906" s="34">
        <v>7684.18</v>
      </c>
    </row>
    <row r="1907" spans="1:16">
      <c r="A1907" s="32" t="str">
        <f t="shared" si="44"/>
        <v>1644</v>
      </c>
      <c r="B1907" s="35">
        <v>16</v>
      </c>
      <c r="C1907" s="35">
        <v>44</v>
      </c>
      <c r="D1907" s="35"/>
      <c r="E1907" s="35">
        <v>20270</v>
      </c>
      <c r="F1907" s="35">
        <v>20000</v>
      </c>
      <c r="G1907" s="35"/>
      <c r="H1907" s="35">
        <v>5578.05</v>
      </c>
      <c r="I1907" s="35"/>
      <c r="J1907" s="35">
        <v>16374</v>
      </c>
      <c r="K1907" s="35">
        <v>160.59</v>
      </c>
      <c r="L1907" s="35">
        <v>2139.27</v>
      </c>
      <c r="M1907" s="35">
        <v>401.48</v>
      </c>
      <c r="N1907" s="35">
        <v>5348.16</v>
      </c>
      <c r="O1907" s="35">
        <v>642.36</v>
      </c>
      <c r="P1907" s="35">
        <v>8557.06</v>
      </c>
    </row>
    <row r="1908" spans="1:16">
      <c r="A1908" s="32" t="str">
        <f t="shared" si="44"/>
        <v>1745</v>
      </c>
      <c r="B1908" s="34">
        <v>17</v>
      </c>
      <c r="C1908" s="34">
        <v>45</v>
      </c>
      <c r="D1908" s="34"/>
      <c r="E1908" s="34">
        <v>20270</v>
      </c>
      <c r="F1908" s="34">
        <v>20000</v>
      </c>
      <c r="G1908" s="34"/>
      <c r="H1908" s="34">
        <v>5745.39</v>
      </c>
      <c r="I1908" s="34"/>
      <c r="J1908" s="34">
        <v>16695</v>
      </c>
      <c r="K1908" s="34">
        <v>163.74</v>
      </c>
      <c r="L1908" s="34">
        <v>2367.1799999999998</v>
      </c>
      <c r="M1908" s="34">
        <v>409.35</v>
      </c>
      <c r="N1908" s="34">
        <v>5917.96</v>
      </c>
      <c r="O1908" s="34">
        <v>654.96</v>
      </c>
      <c r="P1908" s="34">
        <v>9468.73</v>
      </c>
    </row>
    <row r="1909" spans="1:16">
      <c r="A1909" s="32" t="str">
        <f t="shared" si="44"/>
        <v>1846</v>
      </c>
      <c r="B1909" s="35">
        <v>18</v>
      </c>
      <c r="C1909" s="35">
        <v>46</v>
      </c>
      <c r="D1909" s="35"/>
      <c r="E1909" s="35">
        <v>20270</v>
      </c>
      <c r="F1909" s="35">
        <v>20000</v>
      </c>
      <c r="G1909" s="35">
        <v>900</v>
      </c>
      <c r="H1909" s="35">
        <v>6817.75</v>
      </c>
      <c r="I1909" s="35"/>
      <c r="J1909" s="35">
        <v>16122</v>
      </c>
      <c r="K1909" s="35">
        <v>166.95</v>
      </c>
      <c r="L1909" s="35">
        <v>2605.15</v>
      </c>
      <c r="M1909" s="35">
        <v>417.38</v>
      </c>
      <c r="N1909" s="35">
        <v>6512.87</v>
      </c>
      <c r="O1909" s="35">
        <v>667.8</v>
      </c>
      <c r="P1909" s="35">
        <v>10420.59</v>
      </c>
    </row>
    <row r="1910" spans="1:16">
      <c r="A1910" s="32" t="str">
        <f t="shared" si="44"/>
        <v>1947</v>
      </c>
      <c r="B1910" s="34">
        <v>19</v>
      </c>
      <c r="C1910" s="34">
        <v>47</v>
      </c>
      <c r="D1910" s="34"/>
      <c r="E1910" s="34">
        <v>20270</v>
      </c>
      <c r="F1910" s="34">
        <v>20000</v>
      </c>
      <c r="G1910" s="34"/>
      <c r="H1910" s="34">
        <v>7022.29</v>
      </c>
      <c r="I1910" s="34"/>
      <c r="J1910" s="34">
        <v>16437</v>
      </c>
      <c r="K1910" s="34">
        <v>161.22</v>
      </c>
      <c r="L1910" s="34">
        <v>2844.52</v>
      </c>
      <c r="M1910" s="34">
        <v>403.05</v>
      </c>
      <c r="N1910" s="34">
        <v>7111.31</v>
      </c>
      <c r="O1910" s="34">
        <v>644.88</v>
      </c>
      <c r="P1910" s="34">
        <v>11378.09</v>
      </c>
    </row>
    <row r="1911" spans="1:16">
      <c r="A1911" s="32" t="str">
        <f t="shared" si="44"/>
        <v>2048</v>
      </c>
      <c r="B1911" s="35">
        <v>20</v>
      </c>
      <c r="C1911" s="35">
        <v>48</v>
      </c>
      <c r="D1911" s="35"/>
      <c r="E1911" s="35">
        <v>20270</v>
      </c>
      <c r="F1911" s="35">
        <v>20000</v>
      </c>
      <c r="G1911" s="35"/>
      <c r="H1911" s="35">
        <v>7232.95</v>
      </c>
      <c r="I1911" s="35"/>
      <c r="J1911" s="35">
        <v>16757</v>
      </c>
      <c r="K1911" s="35">
        <v>164.37</v>
      </c>
      <c r="L1911" s="35">
        <v>3094.23</v>
      </c>
      <c r="M1911" s="35">
        <v>410.93</v>
      </c>
      <c r="N1911" s="35">
        <v>7735.57</v>
      </c>
      <c r="O1911" s="35">
        <v>657.48</v>
      </c>
      <c r="P1911" s="35">
        <v>12376.91</v>
      </c>
    </row>
    <row r="1912" spans="1:16">
      <c r="A1912" s="32" t="str">
        <f t="shared" si="44"/>
        <v>2149</v>
      </c>
      <c r="B1912" s="34">
        <v>21</v>
      </c>
      <c r="C1912" s="34">
        <v>49</v>
      </c>
      <c r="D1912" s="34"/>
      <c r="E1912" s="34">
        <v>20270</v>
      </c>
      <c r="F1912" s="34">
        <v>20000</v>
      </c>
      <c r="G1912" s="34">
        <v>900</v>
      </c>
      <c r="H1912" s="34">
        <v>8349.94</v>
      </c>
      <c r="I1912" s="34"/>
      <c r="J1912" s="34">
        <v>16184</v>
      </c>
      <c r="K1912" s="34">
        <v>167.57</v>
      </c>
      <c r="L1912" s="34">
        <v>3354.63</v>
      </c>
      <c r="M1912" s="34">
        <v>418.93</v>
      </c>
      <c r="N1912" s="34">
        <v>8386.56</v>
      </c>
      <c r="O1912" s="34">
        <v>670.28</v>
      </c>
      <c r="P1912" s="34">
        <v>13418.5</v>
      </c>
    </row>
    <row r="1913" spans="1:16">
      <c r="A1913" s="32" t="str">
        <f t="shared" si="44"/>
        <v>2250</v>
      </c>
      <c r="B1913" s="35">
        <v>22</v>
      </c>
      <c r="C1913" s="35">
        <v>50</v>
      </c>
      <c r="D1913" s="35"/>
      <c r="E1913" s="35">
        <v>20270</v>
      </c>
      <c r="F1913" s="35">
        <v>20000</v>
      </c>
      <c r="G1913" s="35"/>
      <c r="H1913" s="35">
        <v>8600.44</v>
      </c>
      <c r="I1913" s="35"/>
      <c r="J1913" s="35">
        <v>16496</v>
      </c>
      <c r="K1913" s="35">
        <v>161.84</v>
      </c>
      <c r="L1913" s="35">
        <v>3617.1</v>
      </c>
      <c r="M1913" s="35">
        <v>404.6</v>
      </c>
      <c r="N1913" s="35">
        <v>9042.76</v>
      </c>
      <c r="O1913" s="35">
        <v>647.36</v>
      </c>
      <c r="P1913" s="35">
        <v>14468.42</v>
      </c>
    </row>
    <row r="1914" spans="1:16">
      <c r="A1914" s="32" t="str">
        <f t="shared" si="44"/>
        <v>2351</v>
      </c>
      <c r="B1914" s="34">
        <v>23</v>
      </c>
      <c r="C1914" s="34">
        <v>51</v>
      </c>
      <c r="D1914" s="34"/>
      <c r="E1914" s="34">
        <v>20270</v>
      </c>
      <c r="F1914" s="34">
        <v>20000</v>
      </c>
      <c r="G1914" s="34"/>
      <c r="H1914" s="34">
        <v>8858.4500000000007</v>
      </c>
      <c r="I1914" s="34"/>
      <c r="J1914" s="34">
        <v>16815</v>
      </c>
      <c r="K1914" s="34">
        <v>164.96</v>
      </c>
      <c r="L1914" s="34">
        <v>3890.58</v>
      </c>
      <c r="M1914" s="34">
        <v>412.4</v>
      </c>
      <c r="N1914" s="34">
        <v>9726.44</v>
      </c>
      <c r="O1914" s="34">
        <v>659.84</v>
      </c>
      <c r="P1914" s="34">
        <v>15562.31</v>
      </c>
    </row>
    <row r="1915" spans="1:16">
      <c r="A1915" s="32" t="str">
        <f t="shared" si="44"/>
        <v>2452</v>
      </c>
      <c r="B1915" s="35">
        <v>24</v>
      </c>
      <c r="C1915" s="35">
        <v>52</v>
      </c>
      <c r="D1915" s="35"/>
      <c r="E1915" s="35">
        <v>20270</v>
      </c>
      <c r="F1915" s="35">
        <v>20000</v>
      </c>
      <c r="G1915" s="35">
        <v>900</v>
      </c>
      <c r="H1915" s="35">
        <v>10024.209999999999</v>
      </c>
      <c r="I1915" s="35"/>
      <c r="J1915" s="35">
        <v>16241</v>
      </c>
      <c r="K1915" s="35">
        <v>168.15</v>
      </c>
      <c r="L1915" s="35">
        <v>4175.4399999999996</v>
      </c>
      <c r="M1915" s="35">
        <v>420.38</v>
      </c>
      <c r="N1915" s="35">
        <v>10438.61</v>
      </c>
      <c r="O1915" s="35">
        <v>672.6</v>
      </c>
      <c r="P1915" s="35">
        <v>16701.78</v>
      </c>
    </row>
    <row r="1916" spans="1:16">
      <c r="A1916" s="32" t="str">
        <f t="shared" si="44"/>
        <v>2553</v>
      </c>
      <c r="B1916" s="34">
        <v>25</v>
      </c>
      <c r="C1916" s="34">
        <v>53</v>
      </c>
      <c r="D1916" s="34"/>
      <c r="E1916" s="34">
        <v>20270</v>
      </c>
      <c r="F1916" s="34">
        <v>20000</v>
      </c>
      <c r="G1916" s="34"/>
      <c r="H1916" s="34">
        <v>10324.93</v>
      </c>
      <c r="I1916" s="34"/>
      <c r="J1916" s="34">
        <v>16551</v>
      </c>
      <c r="K1916" s="34">
        <v>162.41</v>
      </c>
      <c r="L1916" s="34">
        <v>4463.12</v>
      </c>
      <c r="M1916" s="34">
        <v>406.03</v>
      </c>
      <c r="N1916" s="34">
        <v>11157.8</v>
      </c>
      <c r="O1916" s="34">
        <v>649.64</v>
      </c>
      <c r="P1916" s="34">
        <v>17852.47</v>
      </c>
    </row>
    <row r="1917" spans="1:16">
      <c r="A1917" s="32" t="str">
        <f t="shared" si="44"/>
        <v>2654</v>
      </c>
      <c r="B1917" s="35">
        <v>26</v>
      </c>
      <c r="C1917" s="35">
        <v>54</v>
      </c>
      <c r="D1917" s="35"/>
      <c r="E1917" s="35">
        <v>20270</v>
      </c>
      <c r="F1917" s="35">
        <v>20000</v>
      </c>
      <c r="G1917" s="35"/>
      <c r="H1917" s="35">
        <v>10634.68</v>
      </c>
      <c r="I1917" s="35"/>
      <c r="J1917" s="35">
        <v>16867</v>
      </c>
      <c r="K1917" s="35">
        <v>165.51</v>
      </c>
      <c r="L1917" s="35">
        <v>4762.5200000000004</v>
      </c>
      <c r="M1917" s="35">
        <v>413.78</v>
      </c>
      <c r="N1917" s="35">
        <v>11906.3</v>
      </c>
      <c r="O1917" s="35">
        <v>662.04</v>
      </c>
      <c r="P1917" s="35">
        <v>19050.09</v>
      </c>
    </row>
    <row r="1918" spans="1:16">
      <c r="A1918" s="32" t="str">
        <f t="shared" si="44"/>
        <v>2755</v>
      </c>
      <c r="B1918" s="34">
        <v>27</v>
      </c>
      <c r="C1918" s="34">
        <v>55</v>
      </c>
      <c r="D1918" s="34"/>
      <c r="E1918" s="34">
        <v>20270</v>
      </c>
      <c r="F1918" s="34">
        <v>20000</v>
      </c>
      <c r="G1918" s="34">
        <v>900</v>
      </c>
      <c r="H1918" s="34">
        <v>11853.72</v>
      </c>
      <c r="I1918" s="34"/>
      <c r="J1918" s="34">
        <v>16289</v>
      </c>
      <c r="K1918" s="34">
        <v>168.67</v>
      </c>
      <c r="L1918" s="34">
        <v>5074.07</v>
      </c>
      <c r="M1918" s="34">
        <v>421.68</v>
      </c>
      <c r="N1918" s="34">
        <v>12685.17</v>
      </c>
      <c r="O1918" s="34">
        <v>674.68</v>
      </c>
      <c r="P1918" s="34">
        <v>20296.27</v>
      </c>
    </row>
    <row r="1919" spans="1:16">
      <c r="A1919" s="32" t="str">
        <f t="shared" si="44"/>
        <v>2856</v>
      </c>
      <c r="B1919" s="35">
        <v>28</v>
      </c>
      <c r="C1919" s="35">
        <v>56</v>
      </c>
      <c r="D1919" s="35"/>
      <c r="E1919" s="35">
        <v>20270</v>
      </c>
      <c r="F1919" s="35">
        <v>20000</v>
      </c>
      <c r="G1919" s="35"/>
      <c r="H1919" s="35">
        <v>12209.33</v>
      </c>
      <c r="I1919" s="35"/>
      <c r="J1919" s="35">
        <v>16596</v>
      </c>
      <c r="K1919" s="35">
        <v>162.88999999999999</v>
      </c>
      <c r="L1919" s="35">
        <v>5389.18</v>
      </c>
      <c r="M1919" s="35">
        <v>407.23</v>
      </c>
      <c r="N1919" s="35">
        <v>13472.95</v>
      </c>
      <c r="O1919" s="35">
        <v>651.55999999999995</v>
      </c>
      <c r="P1919" s="35">
        <v>21556.720000000001</v>
      </c>
    </row>
    <row r="1920" spans="1:16">
      <c r="A1920" s="32" t="str">
        <f t="shared" si="44"/>
        <v>2957</v>
      </c>
      <c r="B1920" s="34">
        <v>29</v>
      </c>
      <c r="C1920" s="34">
        <v>57</v>
      </c>
      <c r="D1920" s="34"/>
      <c r="E1920" s="34">
        <v>20270</v>
      </c>
      <c r="F1920" s="34">
        <v>20000</v>
      </c>
      <c r="G1920" s="34"/>
      <c r="H1920" s="34">
        <v>12575.61</v>
      </c>
      <c r="I1920" s="34"/>
      <c r="J1920" s="34">
        <v>16908</v>
      </c>
      <c r="K1920" s="34">
        <v>165.96</v>
      </c>
      <c r="L1920" s="34">
        <v>5716.81</v>
      </c>
      <c r="M1920" s="34">
        <v>414.9</v>
      </c>
      <c r="N1920" s="34">
        <v>14292.04</v>
      </c>
      <c r="O1920" s="34">
        <v>663.84</v>
      </c>
      <c r="P1920" s="34">
        <v>22867.26</v>
      </c>
    </row>
    <row r="1921" spans="1:16">
      <c r="A1921" s="32" t="str">
        <f t="shared" si="44"/>
        <v>3058</v>
      </c>
      <c r="B1921" s="35">
        <v>30</v>
      </c>
      <c r="C1921" s="35">
        <v>58</v>
      </c>
      <c r="D1921" s="35"/>
      <c r="E1921" s="35">
        <v>20270</v>
      </c>
      <c r="F1921" s="35">
        <v>20000</v>
      </c>
      <c r="G1921" s="35">
        <v>900</v>
      </c>
      <c r="H1921" s="35">
        <v>13852.88</v>
      </c>
      <c r="I1921" s="35"/>
      <c r="J1921" s="35">
        <v>16326</v>
      </c>
      <c r="K1921" s="35">
        <v>169.08</v>
      </c>
      <c r="L1921" s="35">
        <v>6057.4</v>
      </c>
      <c r="M1921" s="35">
        <v>422.7</v>
      </c>
      <c r="N1921" s="35">
        <v>15143.5</v>
      </c>
      <c r="O1921" s="35">
        <v>676.32</v>
      </c>
      <c r="P1921" s="35">
        <v>24229.599999999999</v>
      </c>
    </row>
    <row r="1922" spans="1:16">
      <c r="A1922" s="32" t="str">
        <f t="shared" si="44"/>
        <v>3159</v>
      </c>
      <c r="B1922" s="34">
        <v>31</v>
      </c>
      <c r="C1922" s="34">
        <v>59</v>
      </c>
      <c r="D1922" s="34"/>
      <c r="E1922" s="34">
        <v>20270</v>
      </c>
      <c r="F1922" s="34">
        <v>20000</v>
      </c>
      <c r="G1922" s="34"/>
      <c r="H1922" s="34">
        <v>14268.47</v>
      </c>
      <c r="I1922" s="34"/>
      <c r="J1922" s="34">
        <v>16626</v>
      </c>
      <c r="K1922" s="34">
        <v>163.26</v>
      </c>
      <c r="L1922" s="34">
        <v>6402.38</v>
      </c>
      <c r="M1922" s="34">
        <v>408.15</v>
      </c>
      <c r="N1922" s="34">
        <v>16005.95</v>
      </c>
      <c r="O1922" s="34">
        <v>653.04</v>
      </c>
      <c r="P1922" s="34">
        <v>25609.52</v>
      </c>
    </row>
    <row r="1923" spans="1:16">
      <c r="A1923" s="32" t="str">
        <f t="shared" si="44"/>
        <v>3260</v>
      </c>
      <c r="B1923" s="35">
        <v>32</v>
      </c>
      <c r="C1923" s="35">
        <v>60</v>
      </c>
      <c r="D1923" s="35"/>
      <c r="E1923" s="35">
        <v>20270</v>
      </c>
      <c r="F1923" s="35">
        <v>20000</v>
      </c>
      <c r="G1923" s="35"/>
      <c r="H1923" s="35">
        <v>14696.52</v>
      </c>
      <c r="I1923" s="35"/>
      <c r="J1923" s="35">
        <v>16932</v>
      </c>
      <c r="K1923" s="35">
        <v>166.26</v>
      </c>
      <c r="L1923" s="35">
        <v>6760.71</v>
      </c>
      <c r="M1923" s="35">
        <v>415.65</v>
      </c>
      <c r="N1923" s="35">
        <v>16901.78</v>
      </c>
      <c r="O1923" s="35">
        <v>665.04</v>
      </c>
      <c r="P1923" s="35">
        <v>27042.85</v>
      </c>
    </row>
    <row r="1924" spans="1:16">
      <c r="A1924" s="32" t="str">
        <f t="shared" si="44"/>
        <v>3361</v>
      </c>
      <c r="B1924" s="34">
        <v>33</v>
      </c>
      <c r="C1924" s="34">
        <v>61</v>
      </c>
      <c r="D1924" s="34"/>
      <c r="E1924" s="34">
        <v>20270</v>
      </c>
      <c r="F1924" s="34">
        <v>20000</v>
      </c>
      <c r="G1924" s="34">
        <v>900</v>
      </c>
      <c r="H1924" s="34">
        <v>16037.42</v>
      </c>
      <c r="I1924" s="34"/>
      <c r="J1924" s="34">
        <v>16344</v>
      </c>
      <c r="K1924" s="34">
        <v>169.32</v>
      </c>
      <c r="L1924" s="34">
        <v>7132.85</v>
      </c>
      <c r="M1924" s="34">
        <v>423.3</v>
      </c>
      <c r="N1924" s="34">
        <v>17832.14</v>
      </c>
      <c r="O1924" s="34">
        <v>677.28</v>
      </c>
      <c r="P1924" s="34">
        <v>28531.42</v>
      </c>
    </row>
    <row r="1925" spans="1:16">
      <c r="A1925" s="32" t="str">
        <f t="shared" si="44"/>
        <v>3462</v>
      </c>
      <c r="B1925" s="35">
        <v>34</v>
      </c>
      <c r="C1925" s="35">
        <v>62</v>
      </c>
      <c r="D1925" s="35"/>
      <c r="E1925" s="35">
        <v>20270</v>
      </c>
      <c r="F1925" s="35">
        <v>20000</v>
      </c>
      <c r="G1925" s="35"/>
      <c r="H1925" s="35">
        <v>16518.54</v>
      </c>
      <c r="I1925" s="35"/>
      <c r="J1925" s="35">
        <v>16635</v>
      </c>
      <c r="K1925" s="35">
        <v>163.44</v>
      </c>
      <c r="L1925" s="35">
        <v>7510.28</v>
      </c>
      <c r="M1925" s="35">
        <v>408.6</v>
      </c>
      <c r="N1925" s="35">
        <v>18775.7</v>
      </c>
      <c r="O1925" s="35">
        <v>653.76</v>
      </c>
      <c r="P1925" s="35">
        <v>30041.119999999999</v>
      </c>
    </row>
    <row r="1926" spans="1:16">
      <c r="A1926" s="32" t="str">
        <f t="shared" si="44"/>
        <v>3563</v>
      </c>
      <c r="B1926" s="34">
        <v>35</v>
      </c>
      <c r="C1926" s="34">
        <v>63</v>
      </c>
      <c r="D1926" s="34"/>
      <c r="E1926" s="34">
        <v>20270</v>
      </c>
      <c r="F1926" s="34">
        <v>20000</v>
      </c>
      <c r="G1926" s="34"/>
      <c r="H1926" s="34">
        <v>17014.099999999999</v>
      </c>
      <c r="I1926" s="34"/>
      <c r="J1926" s="34">
        <v>16932</v>
      </c>
      <c r="K1926" s="34">
        <v>166.35</v>
      </c>
      <c r="L1926" s="34">
        <v>7901.94</v>
      </c>
      <c r="M1926" s="34">
        <v>415.88</v>
      </c>
      <c r="N1926" s="34">
        <v>19754.849999999999</v>
      </c>
      <c r="O1926" s="34">
        <v>665.4</v>
      </c>
      <c r="P1926" s="34">
        <v>31607.75</v>
      </c>
    </row>
    <row r="1927" spans="1:16">
      <c r="A1927" s="32" t="str">
        <f t="shared" si="44"/>
        <v>3664</v>
      </c>
      <c r="B1927" s="35">
        <v>36</v>
      </c>
      <c r="C1927" s="35">
        <v>64</v>
      </c>
      <c r="D1927" s="35"/>
      <c r="E1927" s="35">
        <v>20270</v>
      </c>
      <c r="F1927" s="35">
        <v>20000</v>
      </c>
      <c r="G1927" s="35">
        <v>900</v>
      </c>
      <c r="H1927" s="35">
        <v>18424.52</v>
      </c>
      <c r="I1927" s="35"/>
      <c r="J1927" s="35">
        <v>16335</v>
      </c>
      <c r="K1927" s="35">
        <v>169.32</v>
      </c>
      <c r="L1927" s="35">
        <v>8308.32</v>
      </c>
      <c r="M1927" s="35">
        <v>423.3</v>
      </c>
      <c r="N1927" s="35">
        <v>20770.79</v>
      </c>
      <c r="O1927" s="35">
        <v>677.28</v>
      </c>
      <c r="P1927" s="35">
        <v>33233.26</v>
      </c>
    </row>
    <row r="1928" spans="1:16">
      <c r="A1928" s="32" t="str">
        <f t="shared" si="44"/>
        <v>3765</v>
      </c>
      <c r="B1928" s="34">
        <v>37</v>
      </c>
      <c r="C1928" s="34">
        <v>65</v>
      </c>
      <c r="D1928" s="34"/>
      <c r="E1928" s="34">
        <v>20270</v>
      </c>
      <c r="F1928" s="34">
        <v>20000</v>
      </c>
      <c r="G1928" s="34"/>
      <c r="H1928" s="34">
        <v>18977.259999999998</v>
      </c>
      <c r="I1928" s="34"/>
      <c r="J1928" s="34">
        <v>16613</v>
      </c>
      <c r="K1928" s="34">
        <v>163.35</v>
      </c>
      <c r="L1928" s="34">
        <v>8720.92</v>
      </c>
      <c r="M1928" s="34">
        <v>408.38</v>
      </c>
      <c r="N1928" s="34">
        <v>21802.29</v>
      </c>
      <c r="O1928" s="34">
        <v>653.4</v>
      </c>
      <c r="P1928" s="34">
        <v>34883.660000000003</v>
      </c>
    </row>
    <row r="1929" spans="1:16">
      <c r="A1929" s="32" t="str">
        <f t="shared" si="44"/>
        <v>3866</v>
      </c>
      <c r="B1929" s="35">
        <v>38</v>
      </c>
      <c r="C1929" s="35">
        <v>66</v>
      </c>
      <c r="D1929" s="35"/>
      <c r="E1929" s="35">
        <v>20270</v>
      </c>
      <c r="F1929" s="35">
        <v>20000</v>
      </c>
      <c r="G1929" s="35"/>
      <c r="H1929" s="35">
        <v>19546.57</v>
      </c>
      <c r="I1929" s="35"/>
      <c r="J1929" s="35">
        <v>16896</v>
      </c>
      <c r="K1929" s="35">
        <v>166.13</v>
      </c>
      <c r="L1929" s="35">
        <v>9148.67</v>
      </c>
      <c r="M1929" s="35">
        <v>415.33</v>
      </c>
      <c r="N1929" s="35">
        <v>22871.68</v>
      </c>
      <c r="O1929" s="35">
        <v>664.52</v>
      </c>
      <c r="P1929" s="35">
        <v>36594.69</v>
      </c>
    </row>
    <row r="1930" spans="1:16">
      <c r="A1930" s="32" t="str">
        <f t="shared" si="44"/>
        <v>3967</v>
      </c>
      <c r="B1930" s="34">
        <v>39</v>
      </c>
      <c r="C1930" s="34">
        <v>67</v>
      </c>
      <c r="D1930" s="34"/>
      <c r="E1930" s="34">
        <v>20270</v>
      </c>
      <c r="F1930" s="34">
        <v>20000</v>
      </c>
      <c r="G1930" s="34">
        <v>900</v>
      </c>
      <c r="H1930" s="34">
        <v>21032.97</v>
      </c>
      <c r="I1930" s="34"/>
      <c r="J1930" s="34">
        <v>16284</v>
      </c>
      <c r="K1930" s="34">
        <v>168.96</v>
      </c>
      <c r="L1930" s="34">
        <v>9592.09</v>
      </c>
      <c r="M1930" s="34">
        <v>422.4</v>
      </c>
      <c r="N1930" s="34">
        <v>23980.23</v>
      </c>
      <c r="O1930" s="34">
        <v>675.84</v>
      </c>
      <c r="P1930" s="34">
        <v>38368.370000000003</v>
      </c>
    </row>
    <row r="1931" spans="1:16">
      <c r="A1931" s="32" t="str">
        <f t="shared" si="44"/>
        <v>4068</v>
      </c>
      <c r="B1931" s="35">
        <v>40</v>
      </c>
      <c r="C1931" s="35">
        <v>68</v>
      </c>
      <c r="D1931" s="35"/>
      <c r="E1931" s="35">
        <v>20270</v>
      </c>
      <c r="F1931" s="35">
        <v>20000</v>
      </c>
      <c r="G1931" s="35"/>
      <c r="H1931" s="35">
        <v>21663.96</v>
      </c>
      <c r="I1931" s="35"/>
      <c r="J1931" s="35">
        <v>16543</v>
      </c>
      <c r="K1931" s="35">
        <v>162.84</v>
      </c>
      <c r="L1931" s="35">
        <v>10042.700000000001</v>
      </c>
      <c r="M1931" s="35">
        <v>407.1</v>
      </c>
      <c r="N1931" s="35">
        <v>25106.74</v>
      </c>
      <c r="O1931" s="35">
        <v>651.36</v>
      </c>
      <c r="P1931" s="35">
        <v>40170.78</v>
      </c>
    </row>
    <row r="1932" spans="1:16">
      <c r="A1932" s="32" t="str">
        <f t="shared" si="44"/>
        <v>4169</v>
      </c>
      <c r="B1932" s="34">
        <v>41</v>
      </c>
      <c r="C1932" s="34">
        <v>69</v>
      </c>
      <c r="D1932" s="34"/>
      <c r="E1932" s="34">
        <v>20270</v>
      </c>
      <c r="F1932" s="34">
        <v>20000</v>
      </c>
      <c r="G1932" s="34"/>
      <c r="H1932" s="34">
        <v>22313.88</v>
      </c>
      <c r="I1932" s="34"/>
      <c r="J1932" s="34">
        <v>16805</v>
      </c>
      <c r="K1932" s="34">
        <v>165.43</v>
      </c>
      <c r="L1932" s="34">
        <v>10509.41</v>
      </c>
      <c r="M1932" s="34">
        <v>413.58</v>
      </c>
      <c r="N1932" s="34">
        <v>26273.52</v>
      </c>
      <c r="O1932" s="34">
        <v>661.72</v>
      </c>
      <c r="P1932" s="34">
        <v>42037.63</v>
      </c>
    </row>
    <row r="1933" spans="1:16">
      <c r="A1933" s="32" t="str">
        <f t="shared" si="44"/>
        <v>4270</v>
      </c>
      <c r="B1933" s="35">
        <v>42</v>
      </c>
      <c r="C1933" s="35">
        <v>70</v>
      </c>
      <c r="D1933" s="35"/>
      <c r="E1933" s="35">
        <v>20270</v>
      </c>
      <c r="F1933" s="35">
        <v>20000</v>
      </c>
      <c r="G1933" s="35">
        <v>900</v>
      </c>
      <c r="H1933" s="35">
        <v>23883.3</v>
      </c>
      <c r="I1933" s="35"/>
      <c r="J1933" s="35">
        <v>16172</v>
      </c>
      <c r="K1933" s="35">
        <v>168.05</v>
      </c>
      <c r="L1933" s="35">
        <v>10992.74</v>
      </c>
      <c r="M1933" s="35">
        <v>420.13</v>
      </c>
      <c r="N1933" s="35">
        <v>27481.85</v>
      </c>
      <c r="O1933" s="35">
        <v>672.2</v>
      </c>
      <c r="P1933" s="35">
        <v>43970.96</v>
      </c>
    </row>
    <row r="1934" spans="1:16">
      <c r="A1934" s="32" t="str">
        <f t="shared" si="44"/>
        <v>4371</v>
      </c>
      <c r="B1934" s="34">
        <v>43</v>
      </c>
      <c r="C1934" s="34">
        <v>71</v>
      </c>
      <c r="D1934" s="34"/>
      <c r="E1934" s="34">
        <v>20270</v>
      </c>
      <c r="F1934" s="34">
        <v>20000</v>
      </c>
      <c r="G1934" s="34"/>
      <c r="H1934" s="34">
        <v>24599.79</v>
      </c>
      <c r="I1934" s="34"/>
      <c r="J1934" s="34">
        <v>16402</v>
      </c>
      <c r="K1934" s="34">
        <v>161.72</v>
      </c>
      <c r="L1934" s="34">
        <v>11484.24</v>
      </c>
      <c r="M1934" s="34">
        <v>404.3</v>
      </c>
      <c r="N1934" s="34">
        <v>28710.6</v>
      </c>
      <c r="O1934" s="34">
        <v>646.88</v>
      </c>
      <c r="P1934" s="34">
        <v>45936.97</v>
      </c>
    </row>
    <row r="1935" spans="1:16">
      <c r="A1935" s="32" t="str">
        <f t="shared" si="44"/>
        <v>4472</v>
      </c>
      <c r="B1935" s="35">
        <v>44</v>
      </c>
      <c r="C1935" s="35">
        <v>72</v>
      </c>
      <c r="D1935" s="35"/>
      <c r="E1935" s="35">
        <v>20270</v>
      </c>
      <c r="F1935" s="35">
        <v>20000</v>
      </c>
      <c r="G1935" s="35"/>
      <c r="H1935" s="35">
        <v>25337.79</v>
      </c>
      <c r="I1935" s="35"/>
      <c r="J1935" s="35">
        <v>16633</v>
      </c>
      <c r="K1935" s="35">
        <v>164.02</v>
      </c>
      <c r="L1935" s="35">
        <v>11992.79</v>
      </c>
      <c r="M1935" s="35">
        <v>410.05</v>
      </c>
      <c r="N1935" s="35">
        <v>29981.97</v>
      </c>
      <c r="O1935" s="35">
        <v>656.08</v>
      </c>
      <c r="P1935" s="35">
        <v>47971.15</v>
      </c>
    </row>
    <row r="1936" spans="1:16">
      <c r="A1936" s="32" t="str">
        <f t="shared" si="44"/>
        <v>4573</v>
      </c>
      <c r="B1936" s="34">
        <v>45</v>
      </c>
      <c r="C1936" s="34">
        <v>73</v>
      </c>
      <c r="D1936" s="34"/>
      <c r="E1936" s="34">
        <v>20270</v>
      </c>
      <c r="F1936" s="34">
        <v>20000</v>
      </c>
      <c r="G1936" s="34">
        <v>900</v>
      </c>
      <c r="H1936" s="34">
        <v>26997.919999999998</v>
      </c>
      <c r="I1936" s="34"/>
      <c r="J1936" s="34">
        <v>15965</v>
      </c>
      <c r="K1936" s="34">
        <v>166.33</v>
      </c>
      <c r="L1936" s="34">
        <v>12518.9</v>
      </c>
      <c r="M1936" s="34">
        <v>415.83</v>
      </c>
      <c r="N1936" s="34">
        <v>31297.26</v>
      </c>
      <c r="O1936" s="34">
        <v>665.32</v>
      </c>
      <c r="P1936" s="34">
        <v>50075.61</v>
      </c>
    </row>
    <row r="1937" spans="1:16">
      <c r="A1937" s="32" t="str">
        <f t="shared" si="44"/>
        <v>4674</v>
      </c>
      <c r="B1937" s="35">
        <v>46</v>
      </c>
      <c r="C1937" s="35">
        <v>74</v>
      </c>
      <c r="D1937" s="35"/>
      <c r="E1937" s="35">
        <v>20270</v>
      </c>
      <c r="F1937" s="35">
        <v>20000</v>
      </c>
      <c r="G1937" s="35"/>
      <c r="H1937" s="35">
        <v>27807.86</v>
      </c>
      <c r="I1937" s="35"/>
      <c r="J1937" s="35">
        <v>16151</v>
      </c>
      <c r="K1937" s="35">
        <v>159.65</v>
      </c>
      <c r="L1937" s="35">
        <v>13054.12</v>
      </c>
      <c r="M1937" s="35">
        <v>399.13</v>
      </c>
      <c r="N1937" s="35">
        <v>32635.3</v>
      </c>
      <c r="O1937" s="35">
        <v>638.6</v>
      </c>
      <c r="P1937" s="35">
        <v>52216.480000000003</v>
      </c>
    </row>
    <row r="1938" spans="1:16">
      <c r="A1938" s="32" t="str">
        <f t="shared" si="44"/>
        <v>4775</v>
      </c>
      <c r="B1938" s="34">
        <v>47</v>
      </c>
      <c r="C1938" s="34">
        <v>75</v>
      </c>
      <c r="D1938" s="34"/>
      <c r="E1938" s="34">
        <v>20270</v>
      </c>
      <c r="F1938" s="34">
        <v>20000</v>
      </c>
      <c r="G1938" s="34"/>
      <c r="H1938" s="34">
        <v>28642.09</v>
      </c>
      <c r="I1938" s="34"/>
      <c r="J1938" s="34">
        <v>16332</v>
      </c>
      <c r="K1938" s="34">
        <v>161.51</v>
      </c>
      <c r="L1938" s="34">
        <v>13607.25</v>
      </c>
      <c r="M1938" s="34">
        <v>403.78</v>
      </c>
      <c r="N1938" s="34">
        <v>34018.129999999997</v>
      </c>
      <c r="O1938" s="34">
        <v>646.04</v>
      </c>
      <c r="P1938" s="34">
        <v>54429.01</v>
      </c>
    </row>
    <row r="1939" spans="1:16">
      <c r="A1939" s="32" t="str">
        <f t="shared" si="44"/>
        <v>4876</v>
      </c>
      <c r="B1939" s="35">
        <v>48</v>
      </c>
      <c r="C1939" s="35">
        <v>76</v>
      </c>
      <c r="D1939" s="35"/>
      <c r="E1939" s="35">
        <v>20270</v>
      </c>
      <c r="F1939" s="35">
        <v>20000</v>
      </c>
      <c r="G1939" s="35">
        <v>900</v>
      </c>
      <c r="H1939" s="35">
        <v>30401.360000000001</v>
      </c>
      <c r="I1939" s="35"/>
      <c r="J1939" s="35">
        <v>15610</v>
      </c>
      <c r="K1939" s="35">
        <v>163.32</v>
      </c>
      <c r="L1939" s="35">
        <v>14178.79</v>
      </c>
      <c r="M1939" s="35">
        <v>408.3</v>
      </c>
      <c r="N1939" s="35">
        <v>35446.980000000003</v>
      </c>
      <c r="O1939" s="35">
        <v>653.28</v>
      </c>
      <c r="P1939" s="35">
        <v>56715.16</v>
      </c>
    </row>
    <row r="1940" spans="1:16">
      <c r="A1940" s="32" t="str">
        <f t="shared" si="44"/>
        <v>4977</v>
      </c>
      <c r="B1940" s="34">
        <v>49</v>
      </c>
      <c r="C1940" s="34">
        <v>77</v>
      </c>
      <c r="D1940" s="34"/>
      <c r="E1940" s="34">
        <v>20270</v>
      </c>
      <c r="F1940" s="34">
        <v>20000</v>
      </c>
      <c r="G1940" s="34"/>
      <c r="H1940" s="34">
        <v>31313.4</v>
      </c>
      <c r="I1940" s="34"/>
      <c r="J1940" s="34">
        <v>15724</v>
      </c>
      <c r="K1940" s="34">
        <v>156.1</v>
      </c>
      <c r="L1940" s="34">
        <v>14760.25</v>
      </c>
      <c r="M1940" s="34">
        <v>390.25</v>
      </c>
      <c r="N1940" s="34">
        <v>36900.639999999999</v>
      </c>
      <c r="O1940" s="34">
        <v>624.4</v>
      </c>
      <c r="P1940" s="34">
        <v>59041.02</v>
      </c>
    </row>
    <row r="1941" spans="1:16">
      <c r="A1941" s="32" t="str">
        <f t="shared" si="44"/>
        <v>5078</v>
      </c>
      <c r="B1941" s="35">
        <v>50</v>
      </c>
      <c r="C1941" s="35">
        <v>78</v>
      </c>
      <c r="D1941" s="35"/>
      <c r="E1941" s="35">
        <v>20270</v>
      </c>
      <c r="F1941" s="35">
        <v>20000</v>
      </c>
      <c r="G1941" s="35"/>
      <c r="H1941" s="35">
        <v>32252.799999999999</v>
      </c>
      <c r="I1941" s="35"/>
      <c r="J1941" s="35">
        <v>15824</v>
      </c>
      <c r="K1941" s="35">
        <v>157.24</v>
      </c>
      <c r="L1941" s="35">
        <v>15360.3</v>
      </c>
      <c r="M1941" s="35">
        <v>393.1</v>
      </c>
      <c r="N1941" s="35">
        <v>38400.75</v>
      </c>
      <c r="O1941" s="35">
        <v>628.96</v>
      </c>
      <c r="P1941" s="35">
        <v>61441.21</v>
      </c>
    </row>
    <row r="1942" spans="1:16">
      <c r="A1942" s="32" t="str">
        <f t="shared" si="44"/>
        <v>5179</v>
      </c>
      <c r="B1942" s="34">
        <v>51</v>
      </c>
      <c r="C1942" s="34">
        <v>79</v>
      </c>
      <c r="D1942" s="34"/>
      <c r="E1942" s="34">
        <v>20270</v>
      </c>
      <c r="F1942" s="34">
        <v>20000</v>
      </c>
      <c r="G1942" s="34">
        <v>900</v>
      </c>
      <c r="H1942" s="34">
        <v>34120.379999999997</v>
      </c>
      <c r="I1942" s="34"/>
      <c r="J1942" s="34">
        <v>15009</v>
      </c>
      <c r="K1942" s="34">
        <v>158.24</v>
      </c>
      <c r="L1942" s="34">
        <v>15979.35</v>
      </c>
      <c r="M1942" s="34">
        <v>395.6</v>
      </c>
      <c r="N1942" s="34">
        <v>39948.379999999997</v>
      </c>
      <c r="O1942" s="34">
        <v>632.96</v>
      </c>
      <c r="P1942" s="34">
        <v>63917.4</v>
      </c>
    </row>
    <row r="1943" spans="1:16">
      <c r="A1943" s="32" t="str">
        <f t="shared" si="44"/>
        <v>5280</v>
      </c>
      <c r="B1943" s="35">
        <v>52</v>
      </c>
      <c r="C1943" s="35">
        <v>80</v>
      </c>
      <c r="D1943" s="35"/>
      <c r="E1943" s="35">
        <v>20270</v>
      </c>
      <c r="F1943" s="35">
        <v>20000</v>
      </c>
      <c r="G1943" s="35"/>
      <c r="H1943" s="35">
        <v>35144</v>
      </c>
      <c r="I1943" s="35">
        <v>15000</v>
      </c>
      <c r="J1943" s="35">
        <v>15000</v>
      </c>
      <c r="K1943" s="35">
        <v>150.09</v>
      </c>
      <c r="L1943" s="35">
        <v>16608.82</v>
      </c>
      <c r="M1943" s="35">
        <v>375.23</v>
      </c>
      <c r="N1943" s="35">
        <v>41522.050000000003</v>
      </c>
      <c r="O1943" s="35">
        <v>600.36</v>
      </c>
      <c r="P1943" s="35">
        <v>66435.289999999994</v>
      </c>
    </row>
    <row r="1944" spans="1:16" ht="54">
      <c r="B1944" s="33" t="s">
        <v>27</v>
      </c>
      <c r="C1944" s="33" t="s">
        <v>13</v>
      </c>
      <c r="D1944" s="33" t="s">
        <v>14</v>
      </c>
      <c r="E1944" s="33" t="s">
        <v>15</v>
      </c>
      <c r="F1944" s="33" t="s">
        <v>16</v>
      </c>
      <c r="G1944" s="33" t="s">
        <v>17</v>
      </c>
      <c r="H1944" s="33" t="s">
        <v>18</v>
      </c>
      <c r="I1944" s="33" t="s">
        <v>19</v>
      </c>
      <c r="J1944" s="33" t="s">
        <v>20</v>
      </c>
      <c r="K1944" s="33" t="s">
        <v>21</v>
      </c>
      <c r="L1944" s="33" t="s">
        <v>22</v>
      </c>
      <c r="M1944" s="33" t="s">
        <v>23</v>
      </c>
      <c r="N1944" s="33" t="s">
        <v>24</v>
      </c>
      <c r="O1944" s="33" t="s">
        <v>25</v>
      </c>
      <c r="P1944" s="33" t="s">
        <v>26</v>
      </c>
    </row>
    <row r="1945" spans="1:16">
      <c r="A1945" s="32" t="str">
        <f t="shared" ref="A1945:A1995" si="45">B1945&amp;C1945</f>
        <v>130</v>
      </c>
      <c r="B1945" s="34">
        <v>1</v>
      </c>
      <c r="C1945" s="34">
        <v>30</v>
      </c>
      <c r="D1945" s="34">
        <v>2037</v>
      </c>
      <c r="E1945" s="34">
        <v>2037</v>
      </c>
      <c r="F1945" s="34">
        <v>20000</v>
      </c>
      <c r="G1945" s="34"/>
      <c r="H1945" s="34"/>
      <c r="I1945" s="34"/>
      <c r="J1945" s="34">
        <v>916.65</v>
      </c>
      <c r="K1945" s="34">
        <v>11.2</v>
      </c>
      <c r="L1945" s="34">
        <v>11.2</v>
      </c>
      <c r="M1945" s="34">
        <v>28.01</v>
      </c>
      <c r="N1945" s="34">
        <v>28.01</v>
      </c>
      <c r="O1945" s="34">
        <v>44.81</v>
      </c>
      <c r="P1945" s="34">
        <v>44.81</v>
      </c>
    </row>
    <row r="1946" spans="1:16">
      <c r="A1946" s="32" t="str">
        <f t="shared" si="45"/>
        <v>231</v>
      </c>
      <c r="B1946" s="35">
        <v>2</v>
      </c>
      <c r="C1946" s="35">
        <v>31</v>
      </c>
      <c r="D1946" s="35">
        <v>2037</v>
      </c>
      <c r="E1946" s="35">
        <v>4074</v>
      </c>
      <c r="F1946" s="35">
        <v>20000</v>
      </c>
      <c r="G1946" s="35"/>
      <c r="H1946" s="35"/>
      <c r="I1946" s="35"/>
      <c r="J1946" s="35">
        <v>2487</v>
      </c>
      <c r="K1946" s="35">
        <v>26.6</v>
      </c>
      <c r="L1946" s="35">
        <v>38.14</v>
      </c>
      <c r="M1946" s="35">
        <v>66.489999999999995</v>
      </c>
      <c r="N1946" s="35">
        <v>95.34</v>
      </c>
      <c r="O1946" s="35">
        <v>106.39</v>
      </c>
      <c r="P1946" s="35">
        <v>152.55000000000001</v>
      </c>
    </row>
    <row r="1947" spans="1:16">
      <c r="A1947" s="32" t="str">
        <f t="shared" si="45"/>
        <v>332</v>
      </c>
      <c r="B1947" s="34">
        <v>3</v>
      </c>
      <c r="C1947" s="34">
        <v>32</v>
      </c>
      <c r="D1947" s="34">
        <v>2037</v>
      </c>
      <c r="E1947" s="34">
        <v>6111</v>
      </c>
      <c r="F1947" s="34">
        <v>20000</v>
      </c>
      <c r="G1947" s="34">
        <v>900</v>
      </c>
      <c r="H1947" s="34">
        <v>900</v>
      </c>
      <c r="I1947" s="34"/>
      <c r="J1947" s="34">
        <v>3167</v>
      </c>
      <c r="K1947" s="34">
        <v>42.31</v>
      </c>
      <c r="L1947" s="34">
        <v>81.59</v>
      </c>
      <c r="M1947" s="34">
        <v>105.77</v>
      </c>
      <c r="N1947" s="34">
        <v>203.97</v>
      </c>
      <c r="O1947" s="34">
        <v>169.23</v>
      </c>
      <c r="P1947" s="34">
        <v>326.35000000000002</v>
      </c>
    </row>
    <row r="1948" spans="1:16">
      <c r="A1948" s="32" t="str">
        <f t="shared" si="45"/>
        <v>433</v>
      </c>
      <c r="B1948" s="35">
        <v>4</v>
      </c>
      <c r="C1948" s="35">
        <v>33</v>
      </c>
      <c r="D1948" s="35">
        <v>2037</v>
      </c>
      <c r="E1948" s="35">
        <v>8148</v>
      </c>
      <c r="F1948" s="35">
        <v>20000</v>
      </c>
      <c r="G1948" s="35"/>
      <c r="H1948" s="35">
        <v>927</v>
      </c>
      <c r="I1948" s="35"/>
      <c r="J1948" s="35">
        <v>5073</v>
      </c>
      <c r="K1948" s="35">
        <v>53</v>
      </c>
      <c r="L1948" s="35">
        <v>137.04</v>
      </c>
      <c r="M1948" s="35">
        <v>132.51</v>
      </c>
      <c r="N1948" s="35">
        <v>342.6</v>
      </c>
      <c r="O1948" s="35">
        <v>212.02</v>
      </c>
      <c r="P1948" s="35">
        <v>548.16</v>
      </c>
    </row>
    <row r="1949" spans="1:16">
      <c r="A1949" s="32" t="str">
        <f t="shared" si="45"/>
        <v>534</v>
      </c>
      <c r="B1949" s="34">
        <v>5</v>
      </c>
      <c r="C1949" s="34">
        <v>34</v>
      </c>
      <c r="D1949" s="34">
        <v>2037</v>
      </c>
      <c r="E1949" s="34">
        <v>10185</v>
      </c>
      <c r="F1949" s="34">
        <v>20000</v>
      </c>
      <c r="G1949" s="34"/>
      <c r="H1949" s="34">
        <v>954.81</v>
      </c>
      <c r="I1949" s="34"/>
      <c r="J1949" s="34">
        <v>7056</v>
      </c>
      <c r="K1949" s="34">
        <v>72.900000000000006</v>
      </c>
      <c r="L1949" s="34">
        <v>214.06</v>
      </c>
      <c r="M1949" s="34">
        <v>182.26</v>
      </c>
      <c r="N1949" s="34">
        <v>535.14</v>
      </c>
      <c r="O1949" s="34">
        <v>291.62</v>
      </c>
      <c r="P1949" s="34">
        <v>856.22</v>
      </c>
    </row>
    <row r="1950" spans="1:16">
      <c r="A1950" s="32" t="str">
        <f t="shared" si="45"/>
        <v>635</v>
      </c>
      <c r="B1950" s="35">
        <v>6</v>
      </c>
      <c r="C1950" s="35">
        <v>35</v>
      </c>
      <c r="D1950" s="35">
        <v>2037</v>
      </c>
      <c r="E1950" s="35">
        <v>12222</v>
      </c>
      <c r="F1950" s="35">
        <v>20000</v>
      </c>
      <c r="G1950" s="35">
        <v>900</v>
      </c>
      <c r="H1950" s="35">
        <v>1883.45</v>
      </c>
      <c r="I1950" s="35"/>
      <c r="J1950" s="35">
        <v>8257</v>
      </c>
      <c r="K1950" s="35">
        <v>93.22</v>
      </c>
      <c r="L1950" s="35">
        <v>313.7</v>
      </c>
      <c r="M1950" s="35">
        <v>233.06</v>
      </c>
      <c r="N1950" s="35">
        <v>784.25</v>
      </c>
      <c r="O1950" s="35">
        <v>372.9</v>
      </c>
      <c r="P1950" s="35">
        <v>1254.81</v>
      </c>
    </row>
    <row r="1951" spans="1:16">
      <c r="A1951" s="32" t="str">
        <f t="shared" si="45"/>
        <v>736</v>
      </c>
      <c r="B1951" s="34">
        <v>7</v>
      </c>
      <c r="C1951" s="34">
        <v>36</v>
      </c>
      <c r="D1951" s="34">
        <v>2037</v>
      </c>
      <c r="E1951" s="34">
        <v>14259</v>
      </c>
      <c r="F1951" s="34">
        <v>20000</v>
      </c>
      <c r="G1951" s="34"/>
      <c r="H1951" s="34">
        <v>1939.96</v>
      </c>
      <c r="I1951" s="34"/>
      <c r="J1951" s="34">
        <v>10376</v>
      </c>
      <c r="K1951" s="34">
        <v>104.95</v>
      </c>
      <c r="L1951" s="34">
        <v>428.07</v>
      </c>
      <c r="M1951" s="34">
        <v>262.39</v>
      </c>
      <c r="N1951" s="34">
        <v>1070.17</v>
      </c>
      <c r="O1951" s="34">
        <v>419.82</v>
      </c>
      <c r="P1951" s="34">
        <v>1712.27</v>
      </c>
    </row>
    <row r="1952" spans="1:16">
      <c r="A1952" s="32" t="str">
        <f t="shared" si="45"/>
        <v>837</v>
      </c>
      <c r="B1952" s="35">
        <v>8</v>
      </c>
      <c r="C1952" s="35">
        <v>37</v>
      </c>
      <c r="D1952" s="35">
        <v>2037</v>
      </c>
      <c r="E1952" s="35">
        <v>16296</v>
      </c>
      <c r="F1952" s="35">
        <v>20000</v>
      </c>
      <c r="G1952" s="35"/>
      <c r="H1952" s="35">
        <v>1998.16</v>
      </c>
      <c r="I1952" s="35"/>
      <c r="J1952" s="35">
        <v>12580</v>
      </c>
      <c r="K1952" s="35">
        <v>125.91</v>
      </c>
      <c r="L1952" s="35">
        <v>566.82000000000005</v>
      </c>
      <c r="M1952" s="35">
        <v>314.79000000000002</v>
      </c>
      <c r="N1952" s="35">
        <v>1417.06</v>
      </c>
      <c r="O1952" s="35">
        <v>503.66</v>
      </c>
      <c r="P1952" s="35">
        <v>2267.29</v>
      </c>
    </row>
    <row r="1953" spans="1:16">
      <c r="A1953" s="32" t="str">
        <f t="shared" si="45"/>
        <v>938</v>
      </c>
      <c r="B1953" s="34">
        <v>9</v>
      </c>
      <c r="C1953" s="34">
        <v>38</v>
      </c>
      <c r="D1953" s="34">
        <v>2037</v>
      </c>
      <c r="E1953" s="34">
        <v>18333</v>
      </c>
      <c r="F1953" s="34">
        <v>20000</v>
      </c>
      <c r="G1953" s="34">
        <v>900</v>
      </c>
      <c r="H1953" s="34">
        <v>2958.1</v>
      </c>
      <c r="I1953" s="34"/>
      <c r="J1953" s="34">
        <v>13980</v>
      </c>
      <c r="K1953" s="34">
        <v>147.31</v>
      </c>
      <c r="L1953" s="34">
        <v>731.14</v>
      </c>
      <c r="M1953" s="34">
        <v>368.29</v>
      </c>
      <c r="N1953" s="34">
        <v>1827.85</v>
      </c>
      <c r="O1953" s="34">
        <v>589.26</v>
      </c>
      <c r="P1953" s="34">
        <v>2924.57</v>
      </c>
    </row>
    <row r="1954" spans="1:16">
      <c r="A1954" s="32" t="str">
        <f t="shared" si="45"/>
        <v>1039</v>
      </c>
      <c r="B1954" s="35">
        <v>10</v>
      </c>
      <c r="C1954" s="35">
        <v>39</v>
      </c>
      <c r="D1954" s="35">
        <v>2037</v>
      </c>
      <c r="E1954" s="35">
        <v>20370</v>
      </c>
      <c r="F1954" s="35">
        <v>20000</v>
      </c>
      <c r="G1954" s="35"/>
      <c r="H1954" s="35">
        <v>3046.84</v>
      </c>
      <c r="I1954" s="35"/>
      <c r="J1954" s="35">
        <v>16331</v>
      </c>
      <c r="K1954" s="35">
        <v>160.15</v>
      </c>
      <c r="L1954" s="35">
        <v>913.23</v>
      </c>
      <c r="M1954" s="35">
        <v>400.39</v>
      </c>
      <c r="N1954" s="35">
        <v>2283.0700000000002</v>
      </c>
      <c r="O1954" s="35">
        <v>640.62</v>
      </c>
      <c r="P1954" s="35">
        <v>3652.92</v>
      </c>
    </row>
    <row r="1955" spans="1:16">
      <c r="A1955" s="32" t="str">
        <f t="shared" si="45"/>
        <v>1140</v>
      </c>
      <c r="B1955" s="34">
        <v>11</v>
      </c>
      <c r="C1955" s="34">
        <v>40</v>
      </c>
      <c r="D1955" s="34"/>
      <c r="E1955" s="34">
        <v>20370</v>
      </c>
      <c r="F1955" s="34">
        <v>20000</v>
      </c>
      <c r="G1955" s="34"/>
      <c r="H1955" s="34">
        <v>3138.25</v>
      </c>
      <c r="I1955" s="34"/>
      <c r="J1955" s="34">
        <v>16654</v>
      </c>
      <c r="K1955" s="34">
        <v>163.31</v>
      </c>
      <c r="L1955" s="34">
        <v>1103.94</v>
      </c>
      <c r="M1955" s="34">
        <v>408.28</v>
      </c>
      <c r="N1955" s="34">
        <v>2759.84</v>
      </c>
      <c r="O1955" s="34">
        <v>653.24</v>
      </c>
      <c r="P1955" s="34">
        <v>4415.75</v>
      </c>
    </row>
    <row r="1956" spans="1:16">
      <c r="A1956" s="32" t="str">
        <f t="shared" si="45"/>
        <v>1241</v>
      </c>
      <c r="B1956" s="35">
        <v>12</v>
      </c>
      <c r="C1956" s="35">
        <v>41</v>
      </c>
      <c r="D1956" s="35"/>
      <c r="E1956" s="35">
        <v>20370</v>
      </c>
      <c r="F1956" s="35">
        <v>20000</v>
      </c>
      <c r="G1956" s="35">
        <v>900</v>
      </c>
      <c r="H1956" s="35">
        <v>4132.3999999999996</v>
      </c>
      <c r="I1956" s="35"/>
      <c r="J1956" s="35">
        <v>16083</v>
      </c>
      <c r="K1956" s="35">
        <v>166.54</v>
      </c>
      <c r="L1956" s="35">
        <v>1303.5899999999999</v>
      </c>
      <c r="M1956" s="35">
        <v>416.35</v>
      </c>
      <c r="N1956" s="35">
        <v>3258.99</v>
      </c>
      <c r="O1956" s="35">
        <v>666.16</v>
      </c>
      <c r="P1956" s="35">
        <v>5214.38</v>
      </c>
    </row>
    <row r="1957" spans="1:16">
      <c r="A1957" s="32" t="str">
        <f t="shared" si="45"/>
        <v>1342</v>
      </c>
      <c r="B1957" s="34">
        <v>13</v>
      </c>
      <c r="C1957" s="34">
        <v>42</v>
      </c>
      <c r="D1957" s="34"/>
      <c r="E1957" s="34">
        <v>20370</v>
      </c>
      <c r="F1957" s="34">
        <v>20000</v>
      </c>
      <c r="G1957" s="34"/>
      <c r="H1957" s="34">
        <v>4256.37</v>
      </c>
      <c r="I1957" s="34"/>
      <c r="J1957" s="34">
        <v>16400</v>
      </c>
      <c r="K1957" s="34">
        <v>160.83000000000001</v>
      </c>
      <c r="L1957" s="34">
        <v>1503.53</v>
      </c>
      <c r="M1957" s="34">
        <v>402.08</v>
      </c>
      <c r="N1957" s="34">
        <v>3758.83</v>
      </c>
      <c r="O1957" s="34">
        <v>643.32000000000005</v>
      </c>
      <c r="P1957" s="34">
        <v>6014.13</v>
      </c>
    </row>
    <row r="1958" spans="1:16">
      <c r="A1958" s="32" t="str">
        <f t="shared" si="45"/>
        <v>1443</v>
      </c>
      <c r="B1958" s="35">
        <v>14</v>
      </c>
      <c r="C1958" s="35">
        <v>43</v>
      </c>
      <c r="D1958" s="35"/>
      <c r="E1958" s="35">
        <v>20370</v>
      </c>
      <c r="F1958" s="35">
        <v>20000</v>
      </c>
      <c r="G1958" s="35"/>
      <c r="H1958" s="35">
        <v>4384.0600000000004</v>
      </c>
      <c r="I1958" s="35"/>
      <c r="J1958" s="35">
        <v>16723</v>
      </c>
      <c r="K1958" s="35">
        <v>164</v>
      </c>
      <c r="L1958" s="35">
        <v>1712.64</v>
      </c>
      <c r="M1958" s="35">
        <v>410</v>
      </c>
      <c r="N1958" s="35">
        <v>4281.6000000000004</v>
      </c>
      <c r="O1958" s="35">
        <v>656</v>
      </c>
      <c r="P1958" s="35">
        <v>6850.56</v>
      </c>
    </row>
    <row r="1959" spans="1:16">
      <c r="A1959" s="32" t="str">
        <f t="shared" si="45"/>
        <v>1544</v>
      </c>
      <c r="B1959" s="34">
        <v>15</v>
      </c>
      <c r="C1959" s="34">
        <v>44</v>
      </c>
      <c r="D1959" s="34"/>
      <c r="E1959" s="34">
        <v>20370</v>
      </c>
      <c r="F1959" s="34">
        <v>20000</v>
      </c>
      <c r="G1959" s="34">
        <v>900</v>
      </c>
      <c r="H1959" s="34">
        <v>5415.58</v>
      </c>
      <c r="I1959" s="34"/>
      <c r="J1959" s="34">
        <v>16152</v>
      </c>
      <c r="K1959" s="34">
        <v>167.23</v>
      </c>
      <c r="L1959" s="34">
        <v>1931.25</v>
      </c>
      <c r="M1959" s="34">
        <v>418.08</v>
      </c>
      <c r="N1959" s="34">
        <v>4828.12</v>
      </c>
      <c r="O1959" s="34">
        <v>668.92</v>
      </c>
      <c r="P1959" s="34">
        <v>7724.99</v>
      </c>
    </row>
    <row r="1960" spans="1:16">
      <c r="A1960" s="32" t="str">
        <f t="shared" si="45"/>
        <v>1645</v>
      </c>
      <c r="B1960" s="35">
        <v>16</v>
      </c>
      <c r="C1960" s="35">
        <v>45</v>
      </c>
      <c r="D1960" s="35"/>
      <c r="E1960" s="35">
        <v>20370</v>
      </c>
      <c r="F1960" s="35">
        <v>20000</v>
      </c>
      <c r="G1960" s="35"/>
      <c r="H1960" s="35">
        <v>5578.05</v>
      </c>
      <c r="I1960" s="35"/>
      <c r="J1960" s="35">
        <v>16468</v>
      </c>
      <c r="K1960" s="35">
        <v>161.52000000000001</v>
      </c>
      <c r="L1960" s="35">
        <v>2150.71</v>
      </c>
      <c r="M1960" s="35">
        <v>403.8</v>
      </c>
      <c r="N1960" s="35">
        <v>5376.76</v>
      </c>
      <c r="O1960" s="35">
        <v>646.08000000000004</v>
      </c>
      <c r="P1960" s="35">
        <v>8602.82</v>
      </c>
    </row>
    <row r="1961" spans="1:16">
      <c r="A1961" s="32" t="str">
        <f t="shared" si="45"/>
        <v>1746</v>
      </c>
      <c r="B1961" s="34">
        <v>17</v>
      </c>
      <c r="C1961" s="34">
        <v>46</v>
      </c>
      <c r="D1961" s="34"/>
      <c r="E1961" s="34">
        <v>20370</v>
      </c>
      <c r="F1961" s="34">
        <v>20000</v>
      </c>
      <c r="G1961" s="34"/>
      <c r="H1961" s="34">
        <v>5745.39</v>
      </c>
      <c r="I1961" s="34"/>
      <c r="J1961" s="34">
        <v>16791</v>
      </c>
      <c r="K1961" s="34">
        <v>164.68</v>
      </c>
      <c r="L1961" s="34">
        <v>2379.91</v>
      </c>
      <c r="M1961" s="34">
        <v>411.7</v>
      </c>
      <c r="N1961" s="34">
        <v>5949.77</v>
      </c>
      <c r="O1961" s="34">
        <v>658.72</v>
      </c>
      <c r="P1961" s="34">
        <v>9519.6299999999992</v>
      </c>
    </row>
    <row r="1962" spans="1:16">
      <c r="A1962" s="32" t="str">
        <f t="shared" si="45"/>
        <v>1847</v>
      </c>
      <c r="B1962" s="35">
        <v>18</v>
      </c>
      <c r="C1962" s="35">
        <v>47</v>
      </c>
      <c r="D1962" s="35"/>
      <c r="E1962" s="35">
        <v>20370</v>
      </c>
      <c r="F1962" s="35">
        <v>20000</v>
      </c>
      <c r="G1962" s="35">
        <v>900</v>
      </c>
      <c r="H1962" s="35">
        <v>6817.75</v>
      </c>
      <c r="I1962" s="35"/>
      <c r="J1962" s="35">
        <v>16220</v>
      </c>
      <c r="K1962" s="35">
        <v>167.91</v>
      </c>
      <c r="L1962" s="35">
        <v>2619.21</v>
      </c>
      <c r="M1962" s="35">
        <v>419.78</v>
      </c>
      <c r="N1962" s="35">
        <v>6548.03</v>
      </c>
      <c r="O1962" s="35">
        <v>671.64</v>
      </c>
      <c r="P1962" s="35">
        <v>10476.85</v>
      </c>
    </row>
    <row r="1963" spans="1:16">
      <c r="A1963" s="32" t="str">
        <f t="shared" si="45"/>
        <v>1948</v>
      </c>
      <c r="B1963" s="34">
        <v>19</v>
      </c>
      <c r="C1963" s="34">
        <v>48</v>
      </c>
      <c r="D1963" s="34"/>
      <c r="E1963" s="34">
        <v>20370</v>
      </c>
      <c r="F1963" s="34">
        <v>20000</v>
      </c>
      <c r="G1963" s="34"/>
      <c r="H1963" s="34">
        <v>7022.29</v>
      </c>
      <c r="I1963" s="34"/>
      <c r="J1963" s="34">
        <v>16536</v>
      </c>
      <c r="K1963" s="34">
        <v>162.19999999999999</v>
      </c>
      <c r="L1963" s="34">
        <v>2859.99</v>
      </c>
      <c r="M1963" s="34">
        <v>405.5</v>
      </c>
      <c r="N1963" s="34">
        <v>7149.98</v>
      </c>
      <c r="O1963" s="34">
        <v>648.79999999999995</v>
      </c>
      <c r="P1963" s="34">
        <v>11439.96</v>
      </c>
    </row>
    <row r="1964" spans="1:16">
      <c r="A1964" s="32" t="str">
        <f t="shared" si="45"/>
        <v>2049</v>
      </c>
      <c r="B1964" s="35">
        <v>20</v>
      </c>
      <c r="C1964" s="35">
        <v>49</v>
      </c>
      <c r="D1964" s="35"/>
      <c r="E1964" s="35">
        <v>20370</v>
      </c>
      <c r="F1964" s="35">
        <v>20000</v>
      </c>
      <c r="G1964" s="35"/>
      <c r="H1964" s="35">
        <v>7232.95</v>
      </c>
      <c r="I1964" s="35"/>
      <c r="J1964" s="35">
        <v>16857</v>
      </c>
      <c r="K1964" s="35">
        <v>165.36</v>
      </c>
      <c r="L1964" s="35">
        <v>3111.15</v>
      </c>
      <c r="M1964" s="35">
        <v>413.4</v>
      </c>
      <c r="N1964" s="35">
        <v>7777.87</v>
      </c>
      <c r="O1964" s="35">
        <v>661.44</v>
      </c>
      <c r="P1964" s="35">
        <v>12444.6</v>
      </c>
    </row>
    <row r="1965" spans="1:16">
      <c r="A1965" s="32" t="str">
        <f t="shared" si="45"/>
        <v>2150</v>
      </c>
      <c r="B1965" s="34">
        <v>21</v>
      </c>
      <c r="C1965" s="34">
        <v>50</v>
      </c>
      <c r="D1965" s="34"/>
      <c r="E1965" s="34">
        <v>20370</v>
      </c>
      <c r="F1965" s="34">
        <v>20000</v>
      </c>
      <c r="G1965" s="34">
        <v>900</v>
      </c>
      <c r="H1965" s="34">
        <v>8349.94</v>
      </c>
      <c r="I1965" s="34"/>
      <c r="J1965" s="34">
        <v>16286</v>
      </c>
      <c r="K1965" s="34">
        <v>168.57</v>
      </c>
      <c r="L1965" s="34">
        <v>3373.05</v>
      </c>
      <c r="M1965" s="34">
        <v>421.43</v>
      </c>
      <c r="N1965" s="34">
        <v>8432.64</v>
      </c>
      <c r="O1965" s="34">
        <v>674.28</v>
      </c>
      <c r="P1965" s="34">
        <v>13492.22</v>
      </c>
    </row>
    <row r="1966" spans="1:16">
      <c r="A1966" s="32" t="str">
        <f t="shared" si="45"/>
        <v>2251</v>
      </c>
      <c r="B1966" s="35">
        <v>22</v>
      </c>
      <c r="C1966" s="35">
        <v>51</v>
      </c>
      <c r="D1966" s="35"/>
      <c r="E1966" s="35">
        <v>20370</v>
      </c>
      <c r="F1966" s="35">
        <v>20000</v>
      </c>
      <c r="G1966" s="35"/>
      <c r="H1966" s="35">
        <v>8600.44</v>
      </c>
      <c r="I1966" s="35"/>
      <c r="J1966" s="35">
        <v>16600</v>
      </c>
      <c r="K1966" s="35">
        <v>162.86000000000001</v>
      </c>
      <c r="L1966" s="35">
        <v>3637.11</v>
      </c>
      <c r="M1966" s="35">
        <v>407.15</v>
      </c>
      <c r="N1966" s="35">
        <v>9092.76</v>
      </c>
      <c r="O1966" s="35">
        <v>651.44000000000005</v>
      </c>
      <c r="P1966" s="35">
        <v>14548.42</v>
      </c>
    </row>
    <row r="1967" spans="1:16">
      <c r="A1967" s="32" t="str">
        <f t="shared" si="45"/>
        <v>2352</v>
      </c>
      <c r="B1967" s="34">
        <v>23</v>
      </c>
      <c r="C1967" s="34">
        <v>52</v>
      </c>
      <c r="D1967" s="34"/>
      <c r="E1967" s="34">
        <v>20370</v>
      </c>
      <c r="F1967" s="34">
        <v>20000</v>
      </c>
      <c r="G1967" s="34"/>
      <c r="H1967" s="34">
        <v>8858.4500000000007</v>
      </c>
      <c r="I1967" s="34"/>
      <c r="J1967" s="34">
        <v>16920</v>
      </c>
      <c r="K1967" s="34">
        <v>166</v>
      </c>
      <c r="L1967" s="34">
        <v>3912.22</v>
      </c>
      <c r="M1967" s="34">
        <v>415</v>
      </c>
      <c r="N1967" s="34">
        <v>9780.5499999999993</v>
      </c>
      <c r="O1967" s="34">
        <v>664</v>
      </c>
      <c r="P1967" s="34">
        <v>15648.88</v>
      </c>
    </row>
    <row r="1968" spans="1:16">
      <c r="A1968" s="32" t="str">
        <f t="shared" si="45"/>
        <v>2453</v>
      </c>
      <c r="B1968" s="35">
        <v>24</v>
      </c>
      <c r="C1968" s="35">
        <v>53</v>
      </c>
      <c r="D1968" s="35"/>
      <c r="E1968" s="35">
        <v>20370</v>
      </c>
      <c r="F1968" s="35">
        <v>20000</v>
      </c>
      <c r="G1968" s="35">
        <v>900</v>
      </c>
      <c r="H1968" s="35">
        <v>10024.209999999999</v>
      </c>
      <c r="I1968" s="35"/>
      <c r="J1968" s="35">
        <v>16346</v>
      </c>
      <c r="K1968" s="35">
        <v>169.2</v>
      </c>
      <c r="L1968" s="35">
        <v>4198.79</v>
      </c>
      <c r="M1968" s="35">
        <v>423</v>
      </c>
      <c r="N1968" s="35">
        <v>10496.96</v>
      </c>
      <c r="O1968" s="35">
        <v>676.8</v>
      </c>
      <c r="P1968" s="35">
        <v>16795.14</v>
      </c>
    </row>
    <row r="1969" spans="1:16">
      <c r="A1969" s="32" t="str">
        <f t="shared" si="45"/>
        <v>2554</v>
      </c>
      <c r="B1969" s="34">
        <v>25</v>
      </c>
      <c r="C1969" s="34">
        <v>54</v>
      </c>
      <c r="D1969" s="34"/>
      <c r="E1969" s="34">
        <v>20370</v>
      </c>
      <c r="F1969" s="34">
        <v>20000</v>
      </c>
      <c r="G1969" s="34"/>
      <c r="H1969" s="34">
        <v>10324.93</v>
      </c>
      <c r="I1969" s="34"/>
      <c r="J1969" s="34">
        <v>16657</v>
      </c>
      <c r="K1969" s="34">
        <v>163.46</v>
      </c>
      <c r="L1969" s="34">
        <v>4488.21</v>
      </c>
      <c r="M1969" s="34">
        <v>408.65</v>
      </c>
      <c r="N1969" s="34">
        <v>11220.52</v>
      </c>
      <c r="O1969" s="34">
        <v>653.84</v>
      </c>
      <c r="P1969" s="34">
        <v>17952.84</v>
      </c>
    </row>
    <row r="1970" spans="1:16">
      <c r="A1970" s="32" t="str">
        <f t="shared" si="45"/>
        <v>2655</v>
      </c>
      <c r="B1970" s="35">
        <v>26</v>
      </c>
      <c r="C1970" s="35">
        <v>55</v>
      </c>
      <c r="D1970" s="35"/>
      <c r="E1970" s="35">
        <v>20370</v>
      </c>
      <c r="F1970" s="35">
        <v>20000</v>
      </c>
      <c r="G1970" s="35"/>
      <c r="H1970" s="35">
        <v>10634.68</v>
      </c>
      <c r="I1970" s="35"/>
      <c r="J1970" s="35">
        <v>16975</v>
      </c>
      <c r="K1970" s="35">
        <v>166.57</v>
      </c>
      <c r="L1970" s="35">
        <v>4789.43</v>
      </c>
      <c r="M1970" s="35">
        <v>416.43</v>
      </c>
      <c r="N1970" s="35">
        <v>11973.56</v>
      </c>
      <c r="O1970" s="35">
        <v>666.28</v>
      </c>
      <c r="P1970" s="35">
        <v>19157.7</v>
      </c>
    </row>
    <row r="1971" spans="1:16">
      <c r="A1971" s="32" t="str">
        <f t="shared" si="45"/>
        <v>2756</v>
      </c>
      <c r="B1971" s="34">
        <v>27</v>
      </c>
      <c r="C1971" s="34">
        <v>56</v>
      </c>
      <c r="D1971" s="34"/>
      <c r="E1971" s="34">
        <v>20370</v>
      </c>
      <c r="F1971" s="34">
        <v>20000</v>
      </c>
      <c r="G1971" s="34">
        <v>900</v>
      </c>
      <c r="H1971" s="34">
        <v>11853.72</v>
      </c>
      <c r="I1971" s="34"/>
      <c r="J1971" s="34">
        <v>16398</v>
      </c>
      <c r="K1971" s="34">
        <v>169.75</v>
      </c>
      <c r="L1971" s="34">
        <v>5102.8599999999997</v>
      </c>
      <c r="M1971" s="34">
        <v>424.38</v>
      </c>
      <c r="N1971" s="34">
        <v>12757.15</v>
      </c>
      <c r="O1971" s="34">
        <v>679</v>
      </c>
      <c r="P1971" s="34">
        <v>20411.43</v>
      </c>
    </row>
    <row r="1972" spans="1:16">
      <c r="A1972" s="32" t="str">
        <f t="shared" si="45"/>
        <v>2857</v>
      </c>
      <c r="B1972" s="35">
        <v>28</v>
      </c>
      <c r="C1972" s="35">
        <v>57</v>
      </c>
      <c r="D1972" s="35"/>
      <c r="E1972" s="35">
        <v>20370</v>
      </c>
      <c r="F1972" s="35">
        <v>20000</v>
      </c>
      <c r="G1972" s="35"/>
      <c r="H1972" s="35">
        <v>12209.33</v>
      </c>
      <c r="I1972" s="35"/>
      <c r="J1972" s="35">
        <v>16705</v>
      </c>
      <c r="K1972" s="35">
        <v>163.98</v>
      </c>
      <c r="L1972" s="35">
        <v>5419.92</v>
      </c>
      <c r="M1972" s="35">
        <v>409.95</v>
      </c>
      <c r="N1972" s="35">
        <v>13549.81</v>
      </c>
      <c r="O1972" s="35">
        <v>655.92</v>
      </c>
      <c r="P1972" s="35">
        <v>21679.7</v>
      </c>
    </row>
    <row r="1973" spans="1:16">
      <c r="A1973" s="32" t="str">
        <f t="shared" si="45"/>
        <v>2958</v>
      </c>
      <c r="B1973" s="34">
        <v>29</v>
      </c>
      <c r="C1973" s="34">
        <v>58</v>
      </c>
      <c r="D1973" s="34"/>
      <c r="E1973" s="34">
        <v>20370</v>
      </c>
      <c r="F1973" s="34">
        <v>20000</v>
      </c>
      <c r="G1973" s="34"/>
      <c r="H1973" s="34">
        <v>12575.61</v>
      </c>
      <c r="I1973" s="34"/>
      <c r="J1973" s="34">
        <v>17018</v>
      </c>
      <c r="K1973" s="34">
        <v>167.05</v>
      </c>
      <c r="L1973" s="34">
        <v>5749.57</v>
      </c>
      <c r="M1973" s="34">
        <v>417.63</v>
      </c>
      <c r="N1973" s="34">
        <v>14373.93</v>
      </c>
      <c r="O1973" s="34">
        <v>668.2</v>
      </c>
      <c r="P1973" s="34">
        <v>22998.29</v>
      </c>
    </row>
    <row r="1974" spans="1:16">
      <c r="A1974" s="32" t="str">
        <f t="shared" si="45"/>
        <v>3059</v>
      </c>
      <c r="B1974" s="35">
        <v>30</v>
      </c>
      <c r="C1974" s="35">
        <v>59</v>
      </c>
      <c r="D1974" s="35"/>
      <c r="E1974" s="35">
        <v>20370</v>
      </c>
      <c r="F1974" s="35">
        <v>20000</v>
      </c>
      <c r="G1974" s="35">
        <v>900</v>
      </c>
      <c r="H1974" s="35">
        <v>13852.88</v>
      </c>
      <c r="I1974" s="35"/>
      <c r="J1974" s="35">
        <v>16438</v>
      </c>
      <c r="K1974" s="35">
        <v>170.18</v>
      </c>
      <c r="L1974" s="35">
        <v>6092.24</v>
      </c>
      <c r="M1974" s="35">
        <v>425.45</v>
      </c>
      <c r="N1974" s="35">
        <v>15230.6</v>
      </c>
      <c r="O1974" s="35">
        <v>680.72</v>
      </c>
      <c r="P1974" s="35">
        <v>24368.959999999999</v>
      </c>
    </row>
    <row r="1975" spans="1:16">
      <c r="A1975" s="32" t="str">
        <f t="shared" si="45"/>
        <v>3160</v>
      </c>
      <c r="B1975" s="34">
        <v>31</v>
      </c>
      <c r="C1975" s="34">
        <v>60</v>
      </c>
      <c r="D1975" s="34"/>
      <c r="E1975" s="34">
        <v>20370</v>
      </c>
      <c r="F1975" s="34">
        <v>20000</v>
      </c>
      <c r="G1975" s="34"/>
      <c r="H1975" s="34">
        <v>14268.47</v>
      </c>
      <c r="I1975" s="34"/>
      <c r="J1975" s="34">
        <v>16738</v>
      </c>
      <c r="K1975" s="34">
        <v>164.38</v>
      </c>
      <c r="L1975" s="34">
        <v>6439.39</v>
      </c>
      <c r="M1975" s="34">
        <v>410.95</v>
      </c>
      <c r="N1975" s="34">
        <v>16098.47</v>
      </c>
      <c r="O1975" s="34">
        <v>657.52</v>
      </c>
      <c r="P1975" s="34">
        <v>25757.54</v>
      </c>
    </row>
    <row r="1976" spans="1:16">
      <c r="A1976" s="32" t="str">
        <f t="shared" si="45"/>
        <v>3261</v>
      </c>
      <c r="B1976" s="35">
        <v>32</v>
      </c>
      <c r="C1976" s="35">
        <v>61</v>
      </c>
      <c r="D1976" s="35"/>
      <c r="E1976" s="35">
        <v>20370</v>
      </c>
      <c r="F1976" s="35">
        <v>20000</v>
      </c>
      <c r="G1976" s="35"/>
      <c r="H1976" s="35">
        <v>14696.52</v>
      </c>
      <c r="I1976" s="35"/>
      <c r="J1976" s="35">
        <v>17044</v>
      </c>
      <c r="K1976" s="35">
        <v>167.38</v>
      </c>
      <c r="L1976" s="35">
        <v>6799.95</v>
      </c>
      <c r="M1976" s="35">
        <v>418.45</v>
      </c>
      <c r="N1976" s="35">
        <v>16999.87</v>
      </c>
      <c r="O1976" s="35">
        <v>669.52</v>
      </c>
      <c r="P1976" s="35">
        <v>27199.79</v>
      </c>
    </row>
    <row r="1977" spans="1:16">
      <c r="A1977" s="32" t="str">
        <f t="shared" si="45"/>
        <v>3362</v>
      </c>
      <c r="B1977" s="34">
        <v>33</v>
      </c>
      <c r="C1977" s="34">
        <v>62</v>
      </c>
      <c r="D1977" s="34"/>
      <c r="E1977" s="34">
        <v>20370</v>
      </c>
      <c r="F1977" s="34">
        <v>20000</v>
      </c>
      <c r="G1977" s="34">
        <v>900</v>
      </c>
      <c r="H1977" s="34">
        <v>16037.42</v>
      </c>
      <c r="I1977" s="34"/>
      <c r="J1977" s="34">
        <v>16457</v>
      </c>
      <c r="K1977" s="34">
        <v>170.44</v>
      </c>
      <c r="L1977" s="34">
        <v>7174.39</v>
      </c>
      <c r="M1977" s="34">
        <v>426.1</v>
      </c>
      <c r="N1977" s="34">
        <v>17935.97</v>
      </c>
      <c r="O1977" s="34">
        <v>681.76</v>
      </c>
      <c r="P1977" s="34">
        <v>28697.54</v>
      </c>
    </row>
    <row r="1978" spans="1:16">
      <c r="A1978" s="32" t="str">
        <f t="shared" si="45"/>
        <v>3463</v>
      </c>
      <c r="B1978" s="35">
        <v>34</v>
      </c>
      <c r="C1978" s="35">
        <v>63</v>
      </c>
      <c r="D1978" s="35"/>
      <c r="E1978" s="35">
        <v>20370</v>
      </c>
      <c r="F1978" s="35">
        <v>20000</v>
      </c>
      <c r="G1978" s="35"/>
      <c r="H1978" s="35">
        <v>16518.54</v>
      </c>
      <c r="I1978" s="35"/>
      <c r="J1978" s="35">
        <v>16748</v>
      </c>
      <c r="K1978" s="35">
        <v>164.57</v>
      </c>
      <c r="L1978" s="35">
        <v>7554.19</v>
      </c>
      <c r="M1978" s="35">
        <v>411.43</v>
      </c>
      <c r="N1978" s="35">
        <v>18885.47</v>
      </c>
      <c r="O1978" s="35">
        <v>658.28</v>
      </c>
      <c r="P1978" s="35">
        <v>30216.75</v>
      </c>
    </row>
    <row r="1979" spans="1:16">
      <c r="A1979" s="32" t="str">
        <f t="shared" si="45"/>
        <v>3564</v>
      </c>
      <c r="B1979" s="34">
        <v>35</v>
      </c>
      <c r="C1979" s="34">
        <v>64</v>
      </c>
      <c r="D1979" s="34"/>
      <c r="E1979" s="34">
        <v>20370</v>
      </c>
      <c r="F1979" s="34">
        <v>20000</v>
      </c>
      <c r="G1979" s="34"/>
      <c r="H1979" s="34">
        <v>17014.099999999999</v>
      </c>
      <c r="I1979" s="34"/>
      <c r="J1979" s="34">
        <v>17044</v>
      </c>
      <c r="K1979" s="34">
        <v>167.48</v>
      </c>
      <c r="L1979" s="34">
        <v>7948.29</v>
      </c>
      <c r="M1979" s="34">
        <v>418.7</v>
      </c>
      <c r="N1979" s="34">
        <v>19870.73</v>
      </c>
      <c r="O1979" s="34">
        <v>669.92</v>
      </c>
      <c r="P1979" s="34">
        <v>31793.17</v>
      </c>
    </row>
    <row r="1980" spans="1:16">
      <c r="A1980" s="32" t="str">
        <f t="shared" si="45"/>
        <v>3665</v>
      </c>
      <c r="B1980" s="35">
        <v>36</v>
      </c>
      <c r="C1980" s="35">
        <v>65</v>
      </c>
      <c r="D1980" s="35"/>
      <c r="E1980" s="35">
        <v>20370</v>
      </c>
      <c r="F1980" s="35">
        <v>20000</v>
      </c>
      <c r="G1980" s="35">
        <v>900</v>
      </c>
      <c r="H1980" s="35">
        <v>18424.52</v>
      </c>
      <c r="I1980" s="35"/>
      <c r="J1980" s="35">
        <v>16447</v>
      </c>
      <c r="K1980" s="35">
        <v>170.44</v>
      </c>
      <c r="L1980" s="35">
        <v>8357.18</v>
      </c>
      <c r="M1980" s="35">
        <v>426.1</v>
      </c>
      <c r="N1980" s="35">
        <v>20892.96</v>
      </c>
      <c r="O1980" s="35">
        <v>681.76</v>
      </c>
      <c r="P1980" s="35">
        <v>33428.730000000003</v>
      </c>
    </row>
    <row r="1981" spans="1:16">
      <c r="A1981" s="32" t="str">
        <f t="shared" si="45"/>
        <v>3766</v>
      </c>
      <c r="B1981" s="34">
        <v>37</v>
      </c>
      <c r="C1981" s="34">
        <v>66</v>
      </c>
      <c r="D1981" s="34"/>
      <c r="E1981" s="34">
        <v>20370</v>
      </c>
      <c r="F1981" s="34">
        <v>20000</v>
      </c>
      <c r="G1981" s="34"/>
      <c r="H1981" s="34">
        <v>18977.259999999998</v>
      </c>
      <c r="I1981" s="34"/>
      <c r="J1981" s="34">
        <v>16724</v>
      </c>
      <c r="K1981" s="34">
        <v>164.47</v>
      </c>
      <c r="L1981" s="34">
        <v>8772.3700000000008</v>
      </c>
      <c r="M1981" s="34">
        <v>411.18</v>
      </c>
      <c r="N1981" s="34">
        <v>21930.92</v>
      </c>
      <c r="O1981" s="34">
        <v>657.88</v>
      </c>
      <c r="P1981" s="34">
        <v>35089.47</v>
      </c>
    </row>
    <row r="1982" spans="1:16">
      <c r="A1982" s="32" t="str">
        <f t="shared" si="45"/>
        <v>3867</v>
      </c>
      <c r="B1982" s="35">
        <v>38</v>
      </c>
      <c r="C1982" s="35">
        <v>67</v>
      </c>
      <c r="D1982" s="35"/>
      <c r="E1982" s="35">
        <v>20370</v>
      </c>
      <c r="F1982" s="35">
        <v>20000</v>
      </c>
      <c r="G1982" s="35"/>
      <c r="H1982" s="35">
        <v>19546.57</v>
      </c>
      <c r="I1982" s="35"/>
      <c r="J1982" s="35">
        <v>17006</v>
      </c>
      <c r="K1982" s="35">
        <v>167.24</v>
      </c>
      <c r="L1982" s="35">
        <v>9202.7800000000007</v>
      </c>
      <c r="M1982" s="35">
        <v>418.1</v>
      </c>
      <c r="N1982" s="35">
        <v>23006.95</v>
      </c>
      <c r="O1982" s="35">
        <v>668.96</v>
      </c>
      <c r="P1982" s="35">
        <v>36811.11</v>
      </c>
    </row>
    <row r="1983" spans="1:16">
      <c r="A1983" s="32" t="str">
        <f t="shared" si="45"/>
        <v>3968</v>
      </c>
      <c r="B1983" s="34">
        <v>39</v>
      </c>
      <c r="C1983" s="34">
        <v>68</v>
      </c>
      <c r="D1983" s="34"/>
      <c r="E1983" s="34">
        <v>20370</v>
      </c>
      <c r="F1983" s="34">
        <v>20000</v>
      </c>
      <c r="G1983" s="34">
        <v>900</v>
      </c>
      <c r="H1983" s="34">
        <v>21032.97</v>
      </c>
      <c r="I1983" s="34"/>
      <c r="J1983" s="34">
        <v>16393</v>
      </c>
      <c r="K1983" s="34">
        <v>170.06</v>
      </c>
      <c r="L1983" s="34">
        <v>9648.92</v>
      </c>
      <c r="M1983" s="34">
        <v>425.15</v>
      </c>
      <c r="N1983" s="34">
        <v>24122.31</v>
      </c>
      <c r="O1983" s="34">
        <v>680.24</v>
      </c>
      <c r="P1983" s="34">
        <v>38595.69</v>
      </c>
    </row>
    <row r="1984" spans="1:16">
      <c r="A1984" s="32" t="str">
        <f t="shared" si="45"/>
        <v>4069</v>
      </c>
      <c r="B1984" s="35">
        <v>40</v>
      </c>
      <c r="C1984" s="35">
        <v>69</v>
      </c>
      <c r="D1984" s="35"/>
      <c r="E1984" s="35">
        <v>20370</v>
      </c>
      <c r="F1984" s="35">
        <v>20000</v>
      </c>
      <c r="G1984" s="35"/>
      <c r="H1984" s="35">
        <v>21663.96</v>
      </c>
      <c r="I1984" s="35"/>
      <c r="J1984" s="35">
        <v>16649</v>
      </c>
      <c r="K1984" s="35">
        <v>163.93</v>
      </c>
      <c r="L1984" s="35">
        <v>10102.32</v>
      </c>
      <c r="M1984" s="35">
        <v>409.83</v>
      </c>
      <c r="N1984" s="35">
        <v>25255.8</v>
      </c>
      <c r="O1984" s="35">
        <v>655.72</v>
      </c>
      <c r="P1984" s="35">
        <v>40409.279999999999</v>
      </c>
    </row>
    <row r="1985" spans="1:16">
      <c r="A1985" s="32" t="str">
        <f t="shared" si="45"/>
        <v>4170</v>
      </c>
      <c r="B1985" s="34">
        <v>41</v>
      </c>
      <c r="C1985" s="34">
        <v>70</v>
      </c>
      <c r="D1985" s="34"/>
      <c r="E1985" s="34">
        <v>20370</v>
      </c>
      <c r="F1985" s="34">
        <v>20000</v>
      </c>
      <c r="G1985" s="34"/>
      <c r="H1985" s="34">
        <v>22313.88</v>
      </c>
      <c r="I1985" s="34"/>
      <c r="J1985" s="34">
        <v>16909</v>
      </c>
      <c r="K1985" s="34">
        <v>166.49</v>
      </c>
      <c r="L1985" s="34">
        <v>10571.88</v>
      </c>
      <c r="M1985" s="34">
        <v>416.23</v>
      </c>
      <c r="N1985" s="34">
        <v>26429.7</v>
      </c>
      <c r="O1985" s="34">
        <v>665.96</v>
      </c>
      <c r="P1985" s="34">
        <v>42287.519999999997</v>
      </c>
    </row>
    <row r="1986" spans="1:16">
      <c r="A1986" s="32" t="str">
        <f t="shared" si="45"/>
        <v>4271</v>
      </c>
      <c r="B1986" s="35">
        <v>42</v>
      </c>
      <c r="C1986" s="35">
        <v>71</v>
      </c>
      <c r="D1986" s="35"/>
      <c r="E1986" s="35">
        <v>20370</v>
      </c>
      <c r="F1986" s="35">
        <v>20000</v>
      </c>
      <c r="G1986" s="35">
        <v>900</v>
      </c>
      <c r="H1986" s="35">
        <v>23883.3</v>
      </c>
      <c r="I1986" s="35"/>
      <c r="J1986" s="35">
        <v>16272</v>
      </c>
      <c r="K1986" s="35">
        <v>169.09</v>
      </c>
      <c r="L1986" s="35">
        <v>11058.13</v>
      </c>
      <c r="M1986" s="35">
        <v>422.73</v>
      </c>
      <c r="N1986" s="35">
        <v>27645.31</v>
      </c>
      <c r="O1986" s="35">
        <v>676.36</v>
      </c>
      <c r="P1986" s="35">
        <v>44232.5</v>
      </c>
    </row>
    <row r="1987" spans="1:16">
      <c r="A1987" s="32" t="str">
        <f t="shared" si="45"/>
        <v>4372</v>
      </c>
      <c r="B1987" s="34">
        <v>43</v>
      </c>
      <c r="C1987" s="34">
        <v>72</v>
      </c>
      <c r="D1987" s="34"/>
      <c r="E1987" s="34">
        <v>20370</v>
      </c>
      <c r="F1987" s="34">
        <v>20000</v>
      </c>
      <c r="G1987" s="34"/>
      <c r="H1987" s="34">
        <v>24599.79</v>
      </c>
      <c r="I1987" s="34"/>
      <c r="J1987" s="34">
        <v>16497</v>
      </c>
      <c r="K1987" s="34">
        <v>162.72</v>
      </c>
      <c r="L1987" s="34">
        <v>11552.59</v>
      </c>
      <c r="M1987" s="34">
        <v>406.8</v>
      </c>
      <c r="N1987" s="34">
        <v>28881.47</v>
      </c>
      <c r="O1987" s="34">
        <v>650.88</v>
      </c>
      <c r="P1987" s="34">
        <v>46210.36</v>
      </c>
    </row>
    <row r="1988" spans="1:16">
      <c r="A1988" s="32" t="str">
        <f t="shared" si="45"/>
        <v>4473</v>
      </c>
      <c r="B1988" s="35">
        <v>44</v>
      </c>
      <c r="C1988" s="35">
        <v>73</v>
      </c>
      <c r="D1988" s="35"/>
      <c r="E1988" s="35">
        <v>20370</v>
      </c>
      <c r="F1988" s="35">
        <v>20000</v>
      </c>
      <c r="G1988" s="35"/>
      <c r="H1988" s="35">
        <v>25337.79</v>
      </c>
      <c r="I1988" s="35"/>
      <c r="J1988" s="35">
        <v>16723</v>
      </c>
      <c r="K1988" s="35">
        <v>164.97</v>
      </c>
      <c r="L1988" s="35">
        <v>12064.14</v>
      </c>
      <c r="M1988" s="35">
        <v>412.43</v>
      </c>
      <c r="N1988" s="35">
        <v>30160.34</v>
      </c>
      <c r="O1988" s="35">
        <v>659.88</v>
      </c>
      <c r="P1988" s="35">
        <v>48256.55</v>
      </c>
    </row>
    <row r="1989" spans="1:16">
      <c r="A1989" s="32" t="str">
        <f t="shared" si="45"/>
        <v>4574</v>
      </c>
      <c r="B1989" s="34">
        <v>45</v>
      </c>
      <c r="C1989" s="34">
        <v>74</v>
      </c>
      <c r="D1989" s="34"/>
      <c r="E1989" s="34">
        <v>20370</v>
      </c>
      <c r="F1989" s="34">
        <v>20000</v>
      </c>
      <c r="G1989" s="34">
        <v>900</v>
      </c>
      <c r="H1989" s="34">
        <v>26997.919999999998</v>
      </c>
      <c r="I1989" s="34"/>
      <c r="J1989" s="34">
        <v>16050</v>
      </c>
      <c r="K1989" s="34">
        <v>167.23</v>
      </c>
      <c r="L1989" s="34">
        <v>12593.29</v>
      </c>
      <c r="M1989" s="34">
        <v>418.08</v>
      </c>
      <c r="N1989" s="34">
        <v>31483.23</v>
      </c>
      <c r="O1989" s="34">
        <v>668.92</v>
      </c>
      <c r="P1989" s="34">
        <v>50373.17</v>
      </c>
    </row>
    <row r="1990" spans="1:16">
      <c r="A1990" s="32" t="str">
        <f t="shared" si="45"/>
        <v>4675</v>
      </c>
      <c r="B1990" s="35">
        <v>46</v>
      </c>
      <c r="C1990" s="35">
        <v>75</v>
      </c>
      <c r="D1990" s="35"/>
      <c r="E1990" s="35">
        <v>20370</v>
      </c>
      <c r="F1990" s="35">
        <v>20000</v>
      </c>
      <c r="G1990" s="35"/>
      <c r="H1990" s="35">
        <v>27807.86</v>
      </c>
      <c r="I1990" s="35"/>
      <c r="J1990" s="35">
        <v>16225</v>
      </c>
      <c r="K1990" s="35">
        <v>160.5</v>
      </c>
      <c r="L1990" s="35">
        <v>13131.59</v>
      </c>
      <c r="M1990" s="35">
        <v>401.25</v>
      </c>
      <c r="N1990" s="35">
        <v>32828.97</v>
      </c>
      <c r="O1990" s="35">
        <v>642</v>
      </c>
      <c r="P1990" s="35">
        <v>52526.36</v>
      </c>
    </row>
    <row r="1991" spans="1:16">
      <c r="A1991" s="32" t="str">
        <f t="shared" si="45"/>
        <v>4776</v>
      </c>
      <c r="B1991" s="34">
        <v>47</v>
      </c>
      <c r="C1991" s="34">
        <v>76</v>
      </c>
      <c r="D1991" s="34"/>
      <c r="E1991" s="34">
        <v>20370</v>
      </c>
      <c r="F1991" s="34">
        <v>20000</v>
      </c>
      <c r="G1991" s="34"/>
      <c r="H1991" s="34">
        <v>28642.09</v>
      </c>
      <c r="I1991" s="34"/>
      <c r="J1991" s="34">
        <v>16397</v>
      </c>
      <c r="K1991" s="34">
        <v>162.25</v>
      </c>
      <c r="L1991" s="34">
        <v>13687.79</v>
      </c>
      <c r="M1991" s="34">
        <v>405.63</v>
      </c>
      <c r="N1991" s="34">
        <v>34219.47</v>
      </c>
      <c r="O1991" s="34">
        <v>649</v>
      </c>
      <c r="P1991" s="34">
        <v>54751.15</v>
      </c>
    </row>
    <row r="1992" spans="1:16">
      <c r="A1992" s="32" t="str">
        <f t="shared" si="45"/>
        <v>4877</v>
      </c>
      <c r="B1992" s="35">
        <v>48</v>
      </c>
      <c r="C1992" s="35">
        <v>77</v>
      </c>
      <c r="D1992" s="35"/>
      <c r="E1992" s="35">
        <v>20370</v>
      </c>
      <c r="F1992" s="35">
        <v>20000</v>
      </c>
      <c r="G1992" s="35">
        <v>900</v>
      </c>
      <c r="H1992" s="35">
        <v>30401.360000000001</v>
      </c>
      <c r="I1992" s="35"/>
      <c r="J1992" s="35">
        <v>15663</v>
      </c>
      <c r="K1992" s="35">
        <v>163.97</v>
      </c>
      <c r="L1992" s="35">
        <v>14262.39</v>
      </c>
      <c r="M1992" s="35">
        <v>409.93</v>
      </c>
      <c r="N1992" s="35">
        <v>35655.980000000003</v>
      </c>
      <c r="O1992" s="35">
        <v>655.88</v>
      </c>
      <c r="P1992" s="35">
        <v>57049.57</v>
      </c>
    </row>
    <row r="1993" spans="1:16">
      <c r="A1993" s="32" t="str">
        <f t="shared" si="45"/>
        <v>4978</v>
      </c>
      <c r="B1993" s="34">
        <v>49</v>
      </c>
      <c r="C1993" s="34">
        <v>78</v>
      </c>
      <c r="D1993" s="34"/>
      <c r="E1993" s="34">
        <v>20370</v>
      </c>
      <c r="F1993" s="34">
        <v>20000</v>
      </c>
      <c r="G1993" s="34"/>
      <c r="H1993" s="34">
        <v>31313.4</v>
      </c>
      <c r="I1993" s="34"/>
      <c r="J1993" s="34">
        <v>15759</v>
      </c>
      <c r="K1993" s="34">
        <v>156.63</v>
      </c>
      <c r="L1993" s="34">
        <v>14846.89</v>
      </c>
      <c r="M1993" s="34">
        <v>391.58</v>
      </c>
      <c r="N1993" s="34">
        <v>37117.230000000003</v>
      </c>
      <c r="O1993" s="34">
        <v>626.52</v>
      </c>
      <c r="P1993" s="34">
        <v>59387.57</v>
      </c>
    </row>
    <row r="1994" spans="1:16">
      <c r="A1994" s="32" t="str">
        <f t="shared" si="45"/>
        <v>5079</v>
      </c>
      <c r="B1994" s="35">
        <v>50</v>
      </c>
      <c r="C1994" s="35">
        <v>79</v>
      </c>
      <c r="D1994" s="35"/>
      <c r="E1994" s="35">
        <v>20370</v>
      </c>
      <c r="F1994" s="35">
        <v>20000</v>
      </c>
      <c r="G1994" s="35"/>
      <c r="H1994" s="35">
        <v>32252.799999999999</v>
      </c>
      <c r="I1994" s="35"/>
      <c r="J1994" s="35">
        <v>15839</v>
      </c>
      <c r="K1994" s="35">
        <v>157.59</v>
      </c>
      <c r="L1994" s="35">
        <v>15449.89</v>
      </c>
      <c r="M1994" s="35">
        <v>393.98</v>
      </c>
      <c r="N1994" s="35">
        <v>38624.720000000001</v>
      </c>
      <c r="O1994" s="35">
        <v>630.36</v>
      </c>
      <c r="P1994" s="35">
        <v>61799.56</v>
      </c>
    </row>
    <row r="1995" spans="1:16">
      <c r="A1995" s="32" t="str">
        <f t="shared" si="45"/>
        <v>5180</v>
      </c>
      <c r="B1995" s="34">
        <v>51</v>
      </c>
      <c r="C1995" s="34">
        <v>80</v>
      </c>
      <c r="D1995" s="34"/>
      <c r="E1995" s="34">
        <v>20370</v>
      </c>
      <c r="F1995" s="34">
        <v>20000</v>
      </c>
      <c r="G1995" s="34">
        <v>900</v>
      </c>
      <c r="H1995" s="34">
        <v>34120.379999999997</v>
      </c>
      <c r="I1995" s="34">
        <v>15000</v>
      </c>
      <c r="J1995" s="34">
        <v>15900</v>
      </c>
      <c r="K1995" s="34">
        <v>158.38999999999999</v>
      </c>
      <c r="L1995" s="34">
        <v>16071.78</v>
      </c>
      <c r="M1995" s="34">
        <v>395.98</v>
      </c>
      <c r="N1995" s="34">
        <v>40179.440000000002</v>
      </c>
      <c r="O1995" s="34">
        <v>633.55999999999995</v>
      </c>
      <c r="P1995" s="34">
        <v>64287.11</v>
      </c>
    </row>
    <row r="1996" spans="1:16" ht="54">
      <c r="B1996" s="33" t="s">
        <v>27</v>
      </c>
      <c r="C1996" s="33" t="s">
        <v>13</v>
      </c>
      <c r="D1996" s="33" t="s">
        <v>14</v>
      </c>
      <c r="E1996" s="33" t="s">
        <v>15</v>
      </c>
      <c r="F1996" s="33" t="s">
        <v>16</v>
      </c>
      <c r="G1996" s="33" t="s">
        <v>17</v>
      </c>
      <c r="H1996" s="33" t="s">
        <v>18</v>
      </c>
      <c r="I1996" s="33" t="s">
        <v>19</v>
      </c>
      <c r="J1996" s="33" t="s">
        <v>20</v>
      </c>
      <c r="K1996" s="33" t="s">
        <v>21</v>
      </c>
      <c r="L1996" s="33" t="s">
        <v>22</v>
      </c>
      <c r="M1996" s="33" t="s">
        <v>23</v>
      </c>
      <c r="N1996" s="33" t="s">
        <v>24</v>
      </c>
      <c r="O1996" s="33" t="s">
        <v>25</v>
      </c>
      <c r="P1996" s="33" t="s">
        <v>26</v>
      </c>
    </row>
    <row r="1997" spans="1:16">
      <c r="A1997" s="32" t="str">
        <f t="shared" ref="A1997:A2046" si="46">B1997&amp;C1997</f>
        <v>131</v>
      </c>
      <c r="B1997" s="34">
        <v>1</v>
      </c>
      <c r="C1997" s="34">
        <v>31</v>
      </c>
      <c r="D1997" s="34">
        <v>2025</v>
      </c>
      <c r="E1997" s="34">
        <v>2025</v>
      </c>
      <c r="F1997" s="34">
        <v>20000</v>
      </c>
      <c r="G1997" s="34"/>
      <c r="H1997" s="34"/>
      <c r="I1997" s="34"/>
      <c r="J1997" s="34">
        <v>911.25</v>
      </c>
      <c r="K1997" s="34">
        <v>11.14</v>
      </c>
      <c r="L1997" s="34">
        <v>11.14</v>
      </c>
      <c r="M1997" s="34">
        <v>27.84</v>
      </c>
      <c r="N1997" s="34">
        <v>27.84</v>
      </c>
      <c r="O1997" s="34">
        <v>44.55</v>
      </c>
      <c r="P1997" s="34">
        <v>44.55</v>
      </c>
    </row>
    <row r="1998" spans="1:16">
      <c r="A1998" s="32" t="str">
        <f t="shared" si="46"/>
        <v>232</v>
      </c>
      <c r="B1998" s="35">
        <v>2</v>
      </c>
      <c r="C1998" s="35">
        <v>32</v>
      </c>
      <c r="D1998" s="35">
        <v>2025</v>
      </c>
      <c r="E1998" s="35">
        <v>4050</v>
      </c>
      <c r="F1998" s="35">
        <v>20000</v>
      </c>
      <c r="G1998" s="35"/>
      <c r="H1998" s="35"/>
      <c r="I1998" s="35"/>
      <c r="J1998" s="35">
        <v>2472</v>
      </c>
      <c r="K1998" s="35">
        <v>26.44</v>
      </c>
      <c r="L1998" s="35">
        <v>37.909999999999997</v>
      </c>
      <c r="M1998" s="35">
        <v>66.09</v>
      </c>
      <c r="N1998" s="35">
        <v>94.77</v>
      </c>
      <c r="O1998" s="35">
        <v>105.75</v>
      </c>
      <c r="P1998" s="35">
        <v>151.63999999999999</v>
      </c>
    </row>
    <row r="1999" spans="1:16">
      <c r="A1999" s="32" t="str">
        <f t="shared" si="46"/>
        <v>333</v>
      </c>
      <c r="B1999" s="34">
        <v>3</v>
      </c>
      <c r="C1999" s="34">
        <v>33</v>
      </c>
      <c r="D1999" s="34">
        <v>2025</v>
      </c>
      <c r="E1999" s="34">
        <v>6075</v>
      </c>
      <c r="F1999" s="34">
        <v>20000</v>
      </c>
      <c r="G1999" s="34">
        <v>900</v>
      </c>
      <c r="H1999" s="34">
        <v>900</v>
      </c>
      <c r="I1999" s="34"/>
      <c r="J1999" s="34">
        <v>3143</v>
      </c>
      <c r="K1999" s="34">
        <v>42.06</v>
      </c>
      <c r="L1999" s="34">
        <v>81.099999999999994</v>
      </c>
      <c r="M1999" s="34">
        <v>105.14</v>
      </c>
      <c r="N1999" s="34">
        <v>202.76</v>
      </c>
      <c r="O1999" s="34">
        <v>168.23</v>
      </c>
      <c r="P1999" s="34">
        <v>324.42</v>
      </c>
    </row>
    <row r="2000" spans="1:16">
      <c r="A2000" s="32" t="str">
        <f t="shared" si="46"/>
        <v>434</v>
      </c>
      <c r="B2000" s="35">
        <v>4</v>
      </c>
      <c r="C2000" s="35">
        <v>34</v>
      </c>
      <c r="D2000" s="35">
        <v>2025</v>
      </c>
      <c r="E2000" s="35">
        <v>8100</v>
      </c>
      <c r="F2000" s="35">
        <v>20000</v>
      </c>
      <c r="G2000" s="35"/>
      <c r="H2000" s="35">
        <v>927</v>
      </c>
      <c r="I2000" s="35"/>
      <c r="J2000" s="35">
        <v>5037</v>
      </c>
      <c r="K2000" s="35">
        <v>52.63</v>
      </c>
      <c r="L2000" s="35">
        <v>136.16999999999999</v>
      </c>
      <c r="M2000" s="35">
        <v>131.58000000000001</v>
      </c>
      <c r="N2000" s="35">
        <v>340.42</v>
      </c>
      <c r="O2000" s="35">
        <v>210.53</v>
      </c>
      <c r="P2000" s="35">
        <v>544.67999999999995</v>
      </c>
    </row>
    <row r="2001" spans="1:16">
      <c r="A2001" s="32" t="str">
        <f t="shared" si="46"/>
        <v>535</v>
      </c>
      <c r="B2001" s="34">
        <v>5</v>
      </c>
      <c r="C2001" s="34">
        <v>35</v>
      </c>
      <c r="D2001" s="34">
        <v>2025</v>
      </c>
      <c r="E2001" s="34">
        <v>10125</v>
      </c>
      <c r="F2001" s="34">
        <v>20000</v>
      </c>
      <c r="G2001" s="34"/>
      <c r="H2001" s="34">
        <v>954.81</v>
      </c>
      <c r="I2001" s="34"/>
      <c r="J2001" s="34">
        <v>7008</v>
      </c>
      <c r="K2001" s="34">
        <v>72.41</v>
      </c>
      <c r="L2001" s="34">
        <v>212.67</v>
      </c>
      <c r="M2001" s="34">
        <v>181.03</v>
      </c>
      <c r="N2001" s="34">
        <v>531.66999999999996</v>
      </c>
      <c r="O2001" s="34">
        <v>289.64999999999998</v>
      </c>
      <c r="P2001" s="34">
        <v>850.67</v>
      </c>
    </row>
    <row r="2002" spans="1:16">
      <c r="A2002" s="32" t="str">
        <f t="shared" si="46"/>
        <v>636</v>
      </c>
      <c r="B2002" s="35">
        <v>6</v>
      </c>
      <c r="C2002" s="35">
        <v>36</v>
      </c>
      <c r="D2002" s="35">
        <v>2025</v>
      </c>
      <c r="E2002" s="35">
        <v>12150</v>
      </c>
      <c r="F2002" s="35">
        <v>20000</v>
      </c>
      <c r="G2002" s="35">
        <v>900</v>
      </c>
      <c r="H2002" s="35">
        <v>1883.45</v>
      </c>
      <c r="I2002" s="35"/>
      <c r="J2002" s="35">
        <v>8196</v>
      </c>
      <c r="K2002" s="35">
        <v>92.6</v>
      </c>
      <c r="L2002" s="35">
        <v>311.64999999999998</v>
      </c>
      <c r="M2002" s="35">
        <v>231.51</v>
      </c>
      <c r="N2002" s="35">
        <v>779.12</v>
      </c>
      <c r="O2002" s="35">
        <v>370.41</v>
      </c>
      <c r="P2002" s="35">
        <v>1246.5999999999999</v>
      </c>
    </row>
    <row r="2003" spans="1:16">
      <c r="A2003" s="32" t="str">
        <f t="shared" si="46"/>
        <v>737</v>
      </c>
      <c r="B2003" s="34">
        <v>7</v>
      </c>
      <c r="C2003" s="34">
        <v>37</v>
      </c>
      <c r="D2003" s="34">
        <v>2025</v>
      </c>
      <c r="E2003" s="34">
        <v>14175</v>
      </c>
      <c r="F2003" s="34">
        <v>20000</v>
      </c>
      <c r="G2003" s="34"/>
      <c r="H2003" s="34">
        <v>1939.96</v>
      </c>
      <c r="I2003" s="34"/>
      <c r="J2003" s="34">
        <v>10303</v>
      </c>
      <c r="K2003" s="34">
        <v>104.2</v>
      </c>
      <c r="L2003" s="34">
        <v>425.2</v>
      </c>
      <c r="M2003" s="34">
        <v>260.51</v>
      </c>
      <c r="N2003" s="34">
        <v>1063</v>
      </c>
      <c r="O2003" s="34">
        <v>416.81</v>
      </c>
      <c r="P2003" s="34">
        <v>1700.81</v>
      </c>
    </row>
    <row r="2004" spans="1:16">
      <c r="A2004" s="32" t="str">
        <f t="shared" si="46"/>
        <v>838</v>
      </c>
      <c r="B2004" s="35">
        <v>8</v>
      </c>
      <c r="C2004" s="35">
        <v>38</v>
      </c>
      <c r="D2004" s="35">
        <v>2025</v>
      </c>
      <c r="E2004" s="35">
        <v>16200</v>
      </c>
      <c r="F2004" s="35">
        <v>20000</v>
      </c>
      <c r="G2004" s="35"/>
      <c r="H2004" s="35">
        <v>1998.16</v>
      </c>
      <c r="I2004" s="35"/>
      <c r="J2004" s="35">
        <v>12493</v>
      </c>
      <c r="K2004" s="35">
        <v>125.04</v>
      </c>
      <c r="L2004" s="35">
        <v>563</v>
      </c>
      <c r="M2004" s="35">
        <v>312.61</v>
      </c>
      <c r="N2004" s="35">
        <v>1407.5</v>
      </c>
      <c r="O2004" s="35">
        <v>500.17</v>
      </c>
      <c r="P2004" s="35">
        <v>2252</v>
      </c>
    </row>
    <row r="2005" spans="1:16">
      <c r="A2005" s="32" t="str">
        <f t="shared" si="46"/>
        <v>939</v>
      </c>
      <c r="B2005" s="34">
        <v>9</v>
      </c>
      <c r="C2005" s="34">
        <v>39</v>
      </c>
      <c r="D2005" s="34">
        <v>2025</v>
      </c>
      <c r="E2005" s="34">
        <v>18225</v>
      </c>
      <c r="F2005" s="34">
        <v>20000</v>
      </c>
      <c r="G2005" s="34">
        <v>900</v>
      </c>
      <c r="H2005" s="34">
        <v>2958.1</v>
      </c>
      <c r="I2005" s="34"/>
      <c r="J2005" s="34">
        <v>13878</v>
      </c>
      <c r="K2005" s="34">
        <v>146.31</v>
      </c>
      <c r="L2005" s="34">
        <v>726.2</v>
      </c>
      <c r="M2005" s="34">
        <v>365.78</v>
      </c>
      <c r="N2005" s="34">
        <v>1815.51</v>
      </c>
      <c r="O2005" s="34">
        <v>585.25</v>
      </c>
      <c r="P2005" s="34">
        <v>2904.81</v>
      </c>
    </row>
    <row r="2006" spans="1:16">
      <c r="A2006" s="32" t="str">
        <f t="shared" si="46"/>
        <v>1040</v>
      </c>
      <c r="B2006" s="35">
        <v>10</v>
      </c>
      <c r="C2006" s="35">
        <v>40</v>
      </c>
      <c r="D2006" s="35">
        <v>2025</v>
      </c>
      <c r="E2006" s="35">
        <v>20250</v>
      </c>
      <c r="F2006" s="35">
        <v>20000</v>
      </c>
      <c r="G2006" s="35"/>
      <c r="H2006" s="35">
        <v>3046.84</v>
      </c>
      <c r="I2006" s="35"/>
      <c r="J2006" s="35">
        <v>16215</v>
      </c>
      <c r="K2006" s="35">
        <v>159.01</v>
      </c>
      <c r="L2006" s="35">
        <v>907</v>
      </c>
      <c r="M2006" s="35">
        <v>397.53</v>
      </c>
      <c r="N2006" s="35">
        <v>2267.5</v>
      </c>
      <c r="O2006" s="35">
        <v>636.04999999999995</v>
      </c>
      <c r="P2006" s="35">
        <v>3628</v>
      </c>
    </row>
    <row r="2007" spans="1:16">
      <c r="A2007" s="32" t="str">
        <f t="shared" si="46"/>
        <v>1141</v>
      </c>
      <c r="B2007" s="34">
        <v>11</v>
      </c>
      <c r="C2007" s="34">
        <v>41</v>
      </c>
      <c r="D2007" s="34"/>
      <c r="E2007" s="34">
        <v>20250</v>
      </c>
      <c r="F2007" s="34">
        <v>20000</v>
      </c>
      <c r="G2007" s="34"/>
      <c r="H2007" s="34">
        <v>3138.25</v>
      </c>
      <c r="I2007" s="34"/>
      <c r="J2007" s="34">
        <v>16535</v>
      </c>
      <c r="K2007" s="34">
        <v>162.15</v>
      </c>
      <c r="L2007" s="34">
        <v>1096.3599999999999</v>
      </c>
      <c r="M2007" s="34">
        <v>405.38</v>
      </c>
      <c r="N2007" s="34">
        <v>2740.9</v>
      </c>
      <c r="O2007" s="34">
        <v>648.6</v>
      </c>
      <c r="P2007" s="34">
        <v>4385.45</v>
      </c>
    </row>
    <row r="2008" spans="1:16">
      <c r="A2008" s="32" t="str">
        <f t="shared" si="46"/>
        <v>1242</v>
      </c>
      <c r="B2008" s="35">
        <v>12</v>
      </c>
      <c r="C2008" s="35">
        <v>42</v>
      </c>
      <c r="D2008" s="35"/>
      <c r="E2008" s="35">
        <v>20250</v>
      </c>
      <c r="F2008" s="35">
        <v>20000</v>
      </c>
      <c r="G2008" s="35">
        <v>900</v>
      </c>
      <c r="H2008" s="35">
        <v>4132.3999999999996</v>
      </c>
      <c r="I2008" s="35"/>
      <c r="J2008" s="35">
        <v>15962</v>
      </c>
      <c r="K2008" s="35">
        <v>165.35</v>
      </c>
      <c r="L2008" s="35">
        <v>1294.5999999999999</v>
      </c>
      <c r="M2008" s="35">
        <v>413.38</v>
      </c>
      <c r="N2008" s="35">
        <v>3236.51</v>
      </c>
      <c r="O2008" s="35">
        <v>661.4</v>
      </c>
      <c r="P2008" s="35">
        <v>5178.41</v>
      </c>
    </row>
    <row r="2009" spans="1:16">
      <c r="A2009" s="32" t="str">
        <f t="shared" si="46"/>
        <v>1343</v>
      </c>
      <c r="B2009" s="34">
        <v>13</v>
      </c>
      <c r="C2009" s="34">
        <v>43</v>
      </c>
      <c r="D2009" s="34"/>
      <c r="E2009" s="34">
        <v>20250</v>
      </c>
      <c r="F2009" s="34">
        <v>20000</v>
      </c>
      <c r="G2009" s="34"/>
      <c r="H2009" s="34">
        <v>4256.37</v>
      </c>
      <c r="I2009" s="34"/>
      <c r="J2009" s="34">
        <v>16275</v>
      </c>
      <c r="K2009" s="34">
        <v>159.62</v>
      </c>
      <c r="L2009" s="34">
        <v>1493.06</v>
      </c>
      <c r="M2009" s="34">
        <v>399.05</v>
      </c>
      <c r="N2009" s="34">
        <v>3732.65</v>
      </c>
      <c r="O2009" s="34">
        <v>638.48</v>
      </c>
      <c r="P2009" s="34">
        <v>5972.24</v>
      </c>
    </row>
    <row r="2010" spans="1:16">
      <c r="A2010" s="32" t="str">
        <f t="shared" si="46"/>
        <v>1444</v>
      </c>
      <c r="B2010" s="35">
        <v>14</v>
      </c>
      <c r="C2010" s="35">
        <v>44</v>
      </c>
      <c r="D2010" s="35"/>
      <c r="E2010" s="35">
        <v>20250</v>
      </c>
      <c r="F2010" s="35">
        <v>20000</v>
      </c>
      <c r="G2010" s="35"/>
      <c r="H2010" s="35">
        <v>4384.0600000000004</v>
      </c>
      <c r="I2010" s="35"/>
      <c r="J2010" s="35">
        <v>16595</v>
      </c>
      <c r="K2010" s="35">
        <v>162.75</v>
      </c>
      <c r="L2010" s="35">
        <v>1700.6</v>
      </c>
      <c r="M2010" s="35">
        <v>406.88</v>
      </c>
      <c r="N2010" s="35">
        <v>4251.5</v>
      </c>
      <c r="O2010" s="35">
        <v>651</v>
      </c>
      <c r="P2010" s="35">
        <v>6802.41</v>
      </c>
    </row>
    <row r="2011" spans="1:16">
      <c r="A2011" s="32" t="str">
        <f t="shared" si="46"/>
        <v>1545</v>
      </c>
      <c r="B2011" s="34">
        <v>15</v>
      </c>
      <c r="C2011" s="34">
        <v>45</v>
      </c>
      <c r="D2011" s="34"/>
      <c r="E2011" s="34">
        <v>20250</v>
      </c>
      <c r="F2011" s="34">
        <v>20000</v>
      </c>
      <c r="G2011" s="34">
        <v>900</v>
      </c>
      <c r="H2011" s="34">
        <v>5415.58</v>
      </c>
      <c r="I2011" s="34"/>
      <c r="J2011" s="34">
        <v>16021</v>
      </c>
      <c r="K2011" s="34">
        <v>165.95</v>
      </c>
      <c r="L2011" s="34">
        <v>1917.57</v>
      </c>
      <c r="M2011" s="34">
        <v>414.88</v>
      </c>
      <c r="N2011" s="34">
        <v>4793.93</v>
      </c>
      <c r="O2011" s="34">
        <v>663.8</v>
      </c>
      <c r="P2011" s="34">
        <v>7670.28</v>
      </c>
    </row>
    <row r="2012" spans="1:16">
      <c r="A2012" s="32" t="str">
        <f t="shared" si="46"/>
        <v>1646</v>
      </c>
      <c r="B2012" s="35">
        <v>16</v>
      </c>
      <c r="C2012" s="35">
        <v>46</v>
      </c>
      <c r="D2012" s="35"/>
      <c r="E2012" s="35">
        <v>20250</v>
      </c>
      <c r="F2012" s="35">
        <v>20000</v>
      </c>
      <c r="G2012" s="35"/>
      <c r="H2012" s="35">
        <v>5578.05</v>
      </c>
      <c r="I2012" s="35"/>
      <c r="J2012" s="35">
        <v>16334</v>
      </c>
      <c r="K2012" s="35">
        <v>160.21</v>
      </c>
      <c r="L2012" s="35">
        <v>2135.31</v>
      </c>
      <c r="M2012" s="35">
        <v>400.53</v>
      </c>
      <c r="N2012" s="35">
        <v>5338.27</v>
      </c>
      <c r="O2012" s="35">
        <v>640.84</v>
      </c>
      <c r="P2012" s="35">
        <v>8541.23</v>
      </c>
    </row>
    <row r="2013" spans="1:16">
      <c r="A2013" s="32" t="str">
        <f t="shared" si="46"/>
        <v>1747</v>
      </c>
      <c r="B2013" s="34">
        <v>17</v>
      </c>
      <c r="C2013" s="34">
        <v>47</v>
      </c>
      <c r="D2013" s="34"/>
      <c r="E2013" s="34">
        <v>20250</v>
      </c>
      <c r="F2013" s="34">
        <v>20000</v>
      </c>
      <c r="G2013" s="34"/>
      <c r="H2013" s="34">
        <v>5745.39</v>
      </c>
      <c r="I2013" s="34"/>
      <c r="J2013" s="34">
        <v>16652</v>
      </c>
      <c r="K2013" s="34">
        <v>163.34</v>
      </c>
      <c r="L2013" s="34">
        <v>2362.71</v>
      </c>
      <c r="M2013" s="34">
        <v>408.35</v>
      </c>
      <c r="N2013" s="34">
        <v>5906.77</v>
      </c>
      <c r="O2013" s="34">
        <v>653.36</v>
      </c>
      <c r="P2013" s="34">
        <v>9450.83</v>
      </c>
    </row>
    <row r="2014" spans="1:16">
      <c r="A2014" s="32" t="str">
        <f t="shared" si="46"/>
        <v>1848</v>
      </c>
      <c r="B2014" s="35">
        <v>18</v>
      </c>
      <c r="C2014" s="35">
        <v>48</v>
      </c>
      <c r="D2014" s="35"/>
      <c r="E2014" s="35">
        <v>20250</v>
      </c>
      <c r="F2014" s="35">
        <v>20000</v>
      </c>
      <c r="G2014" s="35">
        <v>900</v>
      </c>
      <c r="H2014" s="35">
        <v>6817.75</v>
      </c>
      <c r="I2014" s="35"/>
      <c r="J2014" s="35">
        <v>16078</v>
      </c>
      <c r="K2014" s="35">
        <v>166.52</v>
      </c>
      <c r="L2014" s="35">
        <v>2600.11</v>
      </c>
      <c r="M2014" s="35">
        <v>416.3</v>
      </c>
      <c r="N2014" s="35">
        <v>6500.27</v>
      </c>
      <c r="O2014" s="35">
        <v>666.08</v>
      </c>
      <c r="P2014" s="35">
        <v>10400.43</v>
      </c>
    </row>
    <row r="2015" spans="1:16">
      <c r="A2015" s="32" t="str">
        <f t="shared" si="46"/>
        <v>1949</v>
      </c>
      <c r="B2015" s="34">
        <v>19</v>
      </c>
      <c r="C2015" s="34">
        <v>49</v>
      </c>
      <c r="D2015" s="34"/>
      <c r="E2015" s="34">
        <v>20250</v>
      </c>
      <c r="F2015" s="34">
        <v>20000</v>
      </c>
      <c r="G2015" s="34"/>
      <c r="H2015" s="34">
        <v>7022.29</v>
      </c>
      <c r="I2015" s="34"/>
      <c r="J2015" s="34">
        <v>16389</v>
      </c>
      <c r="K2015" s="34">
        <v>160.78</v>
      </c>
      <c r="L2015" s="34">
        <v>2838.89</v>
      </c>
      <c r="M2015" s="34">
        <v>401.95</v>
      </c>
      <c r="N2015" s="34">
        <v>7097.23</v>
      </c>
      <c r="O2015" s="34">
        <v>643.12</v>
      </c>
      <c r="P2015" s="34">
        <v>11355.56</v>
      </c>
    </row>
    <row r="2016" spans="1:16">
      <c r="A2016" s="32" t="str">
        <f t="shared" si="46"/>
        <v>2050</v>
      </c>
      <c r="B2016" s="35">
        <v>20</v>
      </c>
      <c r="C2016" s="35">
        <v>50</v>
      </c>
      <c r="D2016" s="35"/>
      <c r="E2016" s="35">
        <v>20250</v>
      </c>
      <c r="F2016" s="35">
        <v>20000</v>
      </c>
      <c r="G2016" s="35"/>
      <c r="H2016" s="35">
        <v>7232.95</v>
      </c>
      <c r="I2016" s="35"/>
      <c r="J2016" s="35">
        <v>16706</v>
      </c>
      <c r="K2016" s="35">
        <v>163.89</v>
      </c>
      <c r="L2016" s="35">
        <v>3087.95</v>
      </c>
      <c r="M2016" s="35">
        <v>409.73</v>
      </c>
      <c r="N2016" s="35">
        <v>7719.87</v>
      </c>
      <c r="O2016" s="35">
        <v>655.56</v>
      </c>
      <c r="P2016" s="35">
        <v>12351.79</v>
      </c>
    </row>
    <row r="2017" spans="1:16">
      <c r="A2017" s="32" t="str">
        <f t="shared" si="46"/>
        <v>2151</v>
      </c>
      <c r="B2017" s="34">
        <v>21</v>
      </c>
      <c r="C2017" s="34">
        <v>51</v>
      </c>
      <c r="D2017" s="34"/>
      <c r="E2017" s="34">
        <v>20250</v>
      </c>
      <c r="F2017" s="34">
        <v>20000</v>
      </c>
      <c r="G2017" s="34">
        <v>900</v>
      </c>
      <c r="H2017" s="34">
        <v>8349.94</v>
      </c>
      <c r="I2017" s="34"/>
      <c r="J2017" s="34">
        <v>16130</v>
      </c>
      <c r="K2017" s="34">
        <v>167.06</v>
      </c>
      <c r="L2017" s="34">
        <v>3347.65</v>
      </c>
      <c r="M2017" s="34">
        <v>417.65</v>
      </c>
      <c r="N2017" s="34">
        <v>8369.11</v>
      </c>
      <c r="O2017" s="34">
        <v>668.24</v>
      </c>
      <c r="P2017" s="34">
        <v>13390.58</v>
      </c>
    </row>
    <row r="2018" spans="1:16">
      <c r="A2018" s="32" t="str">
        <f t="shared" si="46"/>
        <v>2252</v>
      </c>
      <c r="B2018" s="35">
        <v>22</v>
      </c>
      <c r="C2018" s="35">
        <v>52</v>
      </c>
      <c r="D2018" s="35"/>
      <c r="E2018" s="35">
        <v>20250</v>
      </c>
      <c r="F2018" s="35">
        <v>20000</v>
      </c>
      <c r="G2018" s="35"/>
      <c r="H2018" s="35">
        <v>8600.44</v>
      </c>
      <c r="I2018" s="35"/>
      <c r="J2018" s="35">
        <v>16439</v>
      </c>
      <c r="K2018" s="35">
        <v>161.30000000000001</v>
      </c>
      <c r="L2018" s="35">
        <v>3609.38</v>
      </c>
      <c r="M2018" s="35">
        <v>403.25</v>
      </c>
      <c r="N2018" s="35">
        <v>9023.44</v>
      </c>
      <c r="O2018" s="35">
        <v>645.20000000000005</v>
      </c>
      <c r="P2018" s="35">
        <v>14437.5</v>
      </c>
    </row>
    <row r="2019" spans="1:16">
      <c r="A2019" s="32" t="str">
        <f t="shared" si="46"/>
        <v>2353</v>
      </c>
      <c r="B2019" s="34">
        <v>23</v>
      </c>
      <c r="C2019" s="34">
        <v>53</v>
      </c>
      <c r="D2019" s="34"/>
      <c r="E2019" s="34">
        <v>20250</v>
      </c>
      <c r="F2019" s="34">
        <v>20000</v>
      </c>
      <c r="G2019" s="34"/>
      <c r="H2019" s="34">
        <v>8858.4500000000007</v>
      </c>
      <c r="I2019" s="34"/>
      <c r="J2019" s="34">
        <v>16754</v>
      </c>
      <c r="K2019" s="34">
        <v>164.39</v>
      </c>
      <c r="L2019" s="34">
        <v>3882.05</v>
      </c>
      <c r="M2019" s="34">
        <v>410.98</v>
      </c>
      <c r="N2019" s="34">
        <v>9705.1200000000008</v>
      </c>
      <c r="O2019" s="34">
        <v>657.56</v>
      </c>
      <c r="P2019" s="34">
        <v>15528.19</v>
      </c>
    </row>
    <row r="2020" spans="1:16">
      <c r="A2020" s="32" t="str">
        <f t="shared" si="46"/>
        <v>2454</v>
      </c>
      <c r="B2020" s="35">
        <v>24</v>
      </c>
      <c r="C2020" s="35">
        <v>54</v>
      </c>
      <c r="D2020" s="35"/>
      <c r="E2020" s="35">
        <v>20250</v>
      </c>
      <c r="F2020" s="35">
        <v>20000</v>
      </c>
      <c r="G2020" s="35">
        <v>900</v>
      </c>
      <c r="H2020" s="35">
        <v>10024.209999999999</v>
      </c>
      <c r="I2020" s="35"/>
      <c r="J2020" s="35">
        <v>16175</v>
      </c>
      <c r="K2020" s="35">
        <v>167.54</v>
      </c>
      <c r="L2020" s="35">
        <v>4166.05</v>
      </c>
      <c r="M2020" s="35">
        <v>418.85</v>
      </c>
      <c r="N2020" s="35">
        <v>10415.120000000001</v>
      </c>
      <c r="O2020" s="35">
        <v>670.16</v>
      </c>
      <c r="P2020" s="35">
        <v>16664.189999999999</v>
      </c>
    </row>
    <row r="2021" spans="1:16">
      <c r="A2021" s="32" t="str">
        <f t="shared" si="46"/>
        <v>2555</v>
      </c>
      <c r="B2021" s="34">
        <v>25</v>
      </c>
      <c r="C2021" s="34">
        <v>55</v>
      </c>
      <c r="D2021" s="34"/>
      <c r="E2021" s="34">
        <v>20250</v>
      </c>
      <c r="F2021" s="34">
        <v>20000</v>
      </c>
      <c r="G2021" s="34"/>
      <c r="H2021" s="34">
        <v>10324.93</v>
      </c>
      <c r="I2021" s="34"/>
      <c r="J2021" s="34">
        <v>16481</v>
      </c>
      <c r="K2021" s="34">
        <v>161.75</v>
      </c>
      <c r="L2021" s="34">
        <v>4452.78</v>
      </c>
      <c r="M2021" s="34">
        <v>404.38</v>
      </c>
      <c r="N2021" s="34">
        <v>11131.95</v>
      </c>
      <c r="O2021" s="34">
        <v>647</v>
      </c>
      <c r="P2021" s="34">
        <v>17811.12</v>
      </c>
    </row>
    <row r="2022" spans="1:16">
      <c r="A2022" s="32" t="str">
        <f t="shared" si="46"/>
        <v>2656</v>
      </c>
      <c r="B2022" s="35">
        <v>26</v>
      </c>
      <c r="C2022" s="35">
        <v>56</v>
      </c>
      <c r="D2022" s="35"/>
      <c r="E2022" s="35">
        <v>20250</v>
      </c>
      <c r="F2022" s="35">
        <v>20000</v>
      </c>
      <c r="G2022" s="35"/>
      <c r="H2022" s="35">
        <v>10634.68</v>
      </c>
      <c r="I2022" s="35"/>
      <c r="J2022" s="35">
        <v>16792</v>
      </c>
      <c r="K2022" s="35">
        <v>164.81</v>
      </c>
      <c r="L2022" s="35">
        <v>4751.17</v>
      </c>
      <c r="M2022" s="35">
        <v>412.03</v>
      </c>
      <c r="N2022" s="35">
        <v>11877.93</v>
      </c>
      <c r="O2022" s="35">
        <v>659.24</v>
      </c>
      <c r="P2022" s="35">
        <v>19004.689999999999</v>
      </c>
    </row>
    <row r="2023" spans="1:16">
      <c r="A2023" s="32" t="str">
        <f t="shared" si="46"/>
        <v>2757</v>
      </c>
      <c r="B2023" s="34">
        <v>27</v>
      </c>
      <c r="C2023" s="34">
        <v>57</v>
      </c>
      <c r="D2023" s="34"/>
      <c r="E2023" s="34">
        <v>20250</v>
      </c>
      <c r="F2023" s="34">
        <v>20000</v>
      </c>
      <c r="G2023" s="34">
        <v>900</v>
      </c>
      <c r="H2023" s="34">
        <v>11853.72</v>
      </c>
      <c r="I2023" s="34"/>
      <c r="J2023" s="34">
        <v>16209</v>
      </c>
      <c r="K2023" s="34">
        <v>167.92</v>
      </c>
      <c r="L2023" s="34">
        <v>5061.63</v>
      </c>
      <c r="M2023" s="34">
        <v>419.8</v>
      </c>
      <c r="N2023" s="34">
        <v>12654.07</v>
      </c>
      <c r="O2023" s="34">
        <v>671.68</v>
      </c>
      <c r="P2023" s="34">
        <v>20246.509999999998</v>
      </c>
    </row>
    <row r="2024" spans="1:16">
      <c r="A2024" s="32" t="str">
        <f t="shared" si="46"/>
        <v>2858</v>
      </c>
      <c r="B2024" s="35">
        <v>28</v>
      </c>
      <c r="C2024" s="35">
        <v>58</v>
      </c>
      <c r="D2024" s="35"/>
      <c r="E2024" s="35">
        <v>20250</v>
      </c>
      <c r="F2024" s="35">
        <v>20000</v>
      </c>
      <c r="G2024" s="35"/>
      <c r="H2024" s="35">
        <v>12209.33</v>
      </c>
      <c r="I2024" s="35"/>
      <c r="J2024" s="35">
        <v>16508</v>
      </c>
      <c r="K2024" s="35">
        <v>162.09</v>
      </c>
      <c r="L2024" s="35">
        <v>5375.57</v>
      </c>
      <c r="M2024" s="35">
        <v>405.23</v>
      </c>
      <c r="N2024" s="35">
        <v>13438.92</v>
      </c>
      <c r="O2024" s="35">
        <v>648.36</v>
      </c>
      <c r="P2024" s="35">
        <v>21502.27</v>
      </c>
    </row>
    <row r="2025" spans="1:16">
      <c r="A2025" s="32" t="str">
        <f t="shared" si="46"/>
        <v>2959</v>
      </c>
      <c r="B2025" s="34">
        <v>29</v>
      </c>
      <c r="C2025" s="34">
        <v>59</v>
      </c>
      <c r="D2025" s="34"/>
      <c r="E2025" s="34">
        <v>20250</v>
      </c>
      <c r="F2025" s="34">
        <v>20000</v>
      </c>
      <c r="G2025" s="34"/>
      <c r="H2025" s="34">
        <v>12575.61</v>
      </c>
      <c r="I2025" s="34"/>
      <c r="J2025" s="34">
        <v>16814</v>
      </c>
      <c r="K2025" s="34">
        <v>165.08</v>
      </c>
      <c r="L2025" s="34">
        <v>5701.91</v>
      </c>
      <c r="M2025" s="34">
        <v>412.7</v>
      </c>
      <c r="N2025" s="34">
        <v>14254.78</v>
      </c>
      <c r="O2025" s="34">
        <v>660.32</v>
      </c>
      <c r="P2025" s="34">
        <v>22807.66</v>
      </c>
    </row>
    <row r="2026" spans="1:16">
      <c r="A2026" s="32" t="str">
        <f t="shared" si="46"/>
        <v>3060</v>
      </c>
      <c r="B2026" s="35">
        <v>30</v>
      </c>
      <c r="C2026" s="35">
        <v>60</v>
      </c>
      <c r="D2026" s="35"/>
      <c r="E2026" s="35">
        <v>20250</v>
      </c>
      <c r="F2026" s="35">
        <v>20000</v>
      </c>
      <c r="G2026" s="35">
        <v>900</v>
      </c>
      <c r="H2026" s="35">
        <v>13852.88</v>
      </c>
      <c r="I2026" s="35"/>
      <c r="J2026" s="35">
        <v>16225</v>
      </c>
      <c r="K2026" s="35">
        <v>168.14</v>
      </c>
      <c r="L2026" s="35">
        <v>6041.11</v>
      </c>
      <c r="M2026" s="35">
        <v>420.35</v>
      </c>
      <c r="N2026" s="35">
        <v>15102.78</v>
      </c>
      <c r="O2026" s="35">
        <v>672.56</v>
      </c>
      <c r="P2026" s="35">
        <v>24164.44</v>
      </c>
    </row>
    <row r="2027" spans="1:16">
      <c r="A2027" s="32" t="str">
        <f t="shared" si="46"/>
        <v>3161</v>
      </c>
      <c r="B2027" s="34">
        <v>31</v>
      </c>
      <c r="C2027" s="34">
        <v>61</v>
      </c>
      <c r="D2027" s="34"/>
      <c r="E2027" s="34">
        <v>20250</v>
      </c>
      <c r="F2027" s="34">
        <v>20000</v>
      </c>
      <c r="G2027" s="34"/>
      <c r="H2027" s="34">
        <v>14268.47</v>
      </c>
      <c r="I2027" s="34"/>
      <c r="J2027" s="34">
        <v>16516</v>
      </c>
      <c r="K2027" s="34">
        <v>162.25</v>
      </c>
      <c r="L2027" s="34">
        <v>6384.59</v>
      </c>
      <c r="M2027" s="34">
        <v>405.63</v>
      </c>
      <c r="N2027" s="34">
        <v>15961.49</v>
      </c>
      <c r="O2027" s="34">
        <v>649</v>
      </c>
      <c r="P2027" s="34">
        <v>25538.38</v>
      </c>
    </row>
    <row r="2028" spans="1:16">
      <c r="A2028" s="32" t="str">
        <f t="shared" si="46"/>
        <v>3262</v>
      </c>
      <c r="B2028" s="35">
        <v>32</v>
      </c>
      <c r="C2028" s="35">
        <v>62</v>
      </c>
      <c r="D2028" s="35"/>
      <c r="E2028" s="35">
        <v>20250</v>
      </c>
      <c r="F2028" s="35">
        <v>20000</v>
      </c>
      <c r="G2028" s="35"/>
      <c r="H2028" s="35">
        <v>14696.52</v>
      </c>
      <c r="I2028" s="35"/>
      <c r="J2028" s="35">
        <v>16813</v>
      </c>
      <c r="K2028" s="35">
        <v>165.16</v>
      </c>
      <c r="L2028" s="35">
        <v>6741.29</v>
      </c>
      <c r="M2028" s="35">
        <v>412.9</v>
      </c>
      <c r="N2028" s="35">
        <v>16853.23</v>
      </c>
      <c r="O2028" s="35">
        <v>660.64</v>
      </c>
      <c r="P2028" s="35">
        <v>26965.17</v>
      </c>
    </row>
    <row r="2029" spans="1:16">
      <c r="A2029" s="32" t="str">
        <f t="shared" si="46"/>
        <v>3363</v>
      </c>
      <c r="B2029" s="34">
        <v>33</v>
      </c>
      <c r="C2029" s="34">
        <v>63</v>
      </c>
      <c r="D2029" s="34"/>
      <c r="E2029" s="34">
        <v>20250</v>
      </c>
      <c r="F2029" s="34">
        <v>20000</v>
      </c>
      <c r="G2029" s="34">
        <v>900</v>
      </c>
      <c r="H2029" s="34">
        <v>16037.42</v>
      </c>
      <c r="I2029" s="34"/>
      <c r="J2029" s="34">
        <v>16215</v>
      </c>
      <c r="K2029" s="34">
        <v>168.13</v>
      </c>
      <c r="L2029" s="34">
        <v>7111.66</v>
      </c>
      <c r="M2029" s="34">
        <v>420.33</v>
      </c>
      <c r="N2029" s="34">
        <v>17779.150000000001</v>
      </c>
      <c r="O2029" s="34">
        <v>672.52</v>
      </c>
      <c r="P2029" s="34">
        <v>28446.639999999999</v>
      </c>
    </row>
    <row r="2030" spans="1:16">
      <c r="A2030" s="32" t="str">
        <f t="shared" si="46"/>
        <v>3464</v>
      </c>
      <c r="B2030" s="35">
        <v>34</v>
      </c>
      <c r="C2030" s="35">
        <v>64</v>
      </c>
      <c r="D2030" s="35"/>
      <c r="E2030" s="35">
        <v>20250</v>
      </c>
      <c r="F2030" s="35">
        <v>20000</v>
      </c>
      <c r="G2030" s="35"/>
      <c r="H2030" s="35">
        <v>16518.54</v>
      </c>
      <c r="I2030" s="35"/>
      <c r="J2030" s="35">
        <v>16494</v>
      </c>
      <c r="K2030" s="35">
        <v>162.15</v>
      </c>
      <c r="L2030" s="35">
        <v>7487.16</v>
      </c>
      <c r="M2030" s="35">
        <v>405.38</v>
      </c>
      <c r="N2030" s="35">
        <v>18717.900000000001</v>
      </c>
      <c r="O2030" s="35">
        <v>648.6</v>
      </c>
      <c r="P2030" s="35">
        <v>29948.639999999999</v>
      </c>
    </row>
    <row r="2031" spans="1:16">
      <c r="A2031" s="32" t="str">
        <f t="shared" si="46"/>
        <v>3565</v>
      </c>
      <c r="B2031" s="34">
        <v>35</v>
      </c>
      <c r="C2031" s="34">
        <v>65</v>
      </c>
      <c r="D2031" s="34"/>
      <c r="E2031" s="34">
        <v>20250</v>
      </c>
      <c r="F2031" s="34">
        <v>20000</v>
      </c>
      <c r="G2031" s="34"/>
      <c r="H2031" s="34">
        <v>17014.099999999999</v>
      </c>
      <c r="I2031" s="34"/>
      <c r="J2031" s="34">
        <v>16778</v>
      </c>
      <c r="K2031" s="34">
        <v>164.94</v>
      </c>
      <c r="L2031" s="34">
        <v>7876.72</v>
      </c>
      <c r="M2031" s="34">
        <v>412.35</v>
      </c>
      <c r="N2031" s="34">
        <v>19691.79</v>
      </c>
      <c r="O2031" s="34">
        <v>659.76</v>
      </c>
      <c r="P2031" s="34">
        <v>31506.86</v>
      </c>
    </row>
    <row r="2032" spans="1:16">
      <c r="A2032" s="32" t="str">
        <f t="shared" si="46"/>
        <v>3666</v>
      </c>
      <c r="B2032" s="35">
        <v>36</v>
      </c>
      <c r="C2032" s="35">
        <v>66</v>
      </c>
      <c r="D2032" s="35"/>
      <c r="E2032" s="35">
        <v>20250</v>
      </c>
      <c r="F2032" s="35">
        <v>20000</v>
      </c>
      <c r="G2032" s="35">
        <v>900</v>
      </c>
      <c r="H2032" s="35">
        <v>18424.52</v>
      </c>
      <c r="I2032" s="35"/>
      <c r="J2032" s="35">
        <v>16166</v>
      </c>
      <c r="K2032" s="35">
        <v>167.78</v>
      </c>
      <c r="L2032" s="35">
        <v>8280.7999999999993</v>
      </c>
      <c r="M2032" s="35">
        <v>419.45</v>
      </c>
      <c r="N2032" s="35">
        <v>20701.990000000002</v>
      </c>
      <c r="O2032" s="35">
        <v>671.12</v>
      </c>
      <c r="P2032" s="35">
        <v>33123.19</v>
      </c>
    </row>
    <row r="2033" spans="1:16">
      <c r="A2033" s="32" t="str">
        <f t="shared" si="46"/>
        <v>3767</v>
      </c>
      <c r="B2033" s="34">
        <v>37</v>
      </c>
      <c r="C2033" s="34">
        <v>67</v>
      </c>
      <c r="D2033" s="34"/>
      <c r="E2033" s="34">
        <v>20250</v>
      </c>
      <c r="F2033" s="34">
        <v>20000</v>
      </c>
      <c r="G2033" s="34"/>
      <c r="H2033" s="34">
        <v>18977.259999999998</v>
      </c>
      <c r="I2033" s="34"/>
      <c r="J2033" s="34">
        <v>16428</v>
      </c>
      <c r="K2033" s="34">
        <v>161.66</v>
      </c>
      <c r="L2033" s="34">
        <v>8690.8799999999992</v>
      </c>
      <c r="M2033" s="34">
        <v>404.15</v>
      </c>
      <c r="N2033" s="34">
        <v>21727.200000000001</v>
      </c>
      <c r="O2033" s="34">
        <v>646.64</v>
      </c>
      <c r="P2033" s="34">
        <v>34763.519999999997</v>
      </c>
    </row>
    <row r="2034" spans="1:16">
      <c r="A2034" s="32" t="str">
        <f t="shared" si="46"/>
        <v>3868</v>
      </c>
      <c r="B2034" s="35">
        <v>38</v>
      </c>
      <c r="C2034" s="35">
        <v>68</v>
      </c>
      <c r="D2034" s="35"/>
      <c r="E2034" s="35">
        <v>20250</v>
      </c>
      <c r="F2034" s="35">
        <v>20000</v>
      </c>
      <c r="G2034" s="35"/>
      <c r="H2034" s="35">
        <v>19546.57</v>
      </c>
      <c r="I2034" s="35"/>
      <c r="J2034" s="35">
        <v>16692</v>
      </c>
      <c r="K2034" s="35">
        <v>164.28</v>
      </c>
      <c r="L2034" s="35">
        <v>9115.89</v>
      </c>
      <c r="M2034" s="35">
        <v>410.7</v>
      </c>
      <c r="N2034" s="35">
        <v>22789.72</v>
      </c>
      <c r="O2034" s="35">
        <v>657.12</v>
      </c>
      <c r="P2034" s="35">
        <v>36463.550000000003</v>
      </c>
    </row>
    <row r="2035" spans="1:16">
      <c r="A2035" s="32" t="str">
        <f t="shared" si="46"/>
        <v>3969</v>
      </c>
      <c r="B2035" s="34">
        <v>39</v>
      </c>
      <c r="C2035" s="34">
        <v>69</v>
      </c>
      <c r="D2035" s="34"/>
      <c r="E2035" s="34">
        <v>20250</v>
      </c>
      <c r="F2035" s="34">
        <v>20000</v>
      </c>
      <c r="G2035" s="34">
        <v>900</v>
      </c>
      <c r="H2035" s="34">
        <v>21032.97</v>
      </c>
      <c r="I2035" s="34"/>
      <c r="J2035" s="34">
        <v>16061</v>
      </c>
      <c r="K2035" s="34">
        <v>166.92</v>
      </c>
      <c r="L2035" s="34">
        <v>9556.2800000000007</v>
      </c>
      <c r="M2035" s="34">
        <v>417.3</v>
      </c>
      <c r="N2035" s="34">
        <v>23890.71</v>
      </c>
      <c r="O2035" s="34">
        <v>667.68</v>
      </c>
      <c r="P2035" s="34">
        <v>38225.14</v>
      </c>
    </row>
    <row r="2036" spans="1:16">
      <c r="A2036" s="32" t="str">
        <f t="shared" si="46"/>
        <v>4070</v>
      </c>
      <c r="B2036" s="35">
        <v>40</v>
      </c>
      <c r="C2036" s="35">
        <v>70</v>
      </c>
      <c r="D2036" s="35"/>
      <c r="E2036" s="35">
        <v>20250</v>
      </c>
      <c r="F2036" s="35">
        <v>20000</v>
      </c>
      <c r="G2036" s="35"/>
      <c r="H2036" s="35">
        <v>21663.96</v>
      </c>
      <c r="I2036" s="35"/>
      <c r="J2036" s="35">
        <v>16295</v>
      </c>
      <c r="K2036" s="35">
        <v>160.61000000000001</v>
      </c>
      <c r="L2036" s="35">
        <v>10003.58</v>
      </c>
      <c r="M2036" s="35">
        <v>401.53</v>
      </c>
      <c r="N2036" s="35">
        <v>25008.959999999999</v>
      </c>
      <c r="O2036" s="35">
        <v>642.44000000000005</v>
      </c>
      <c r="P2036" s="35">
        <v>40014.33</v>
      </c>
    </row>
    <row r="2037" spans="1:16">
      <c r="A2037" s="32" t="str">
        <f t="shared" si="46"/>
        <v>4171</v>
      </c>
      <c r="B2037" s="34">
        <v>41</v>
      </c>
      <c r="C2037" s="34">
        <v>71</v>
      </c>
      <c r="D2037" s="34"/>
      <c r="E2037" s="34">
        <v>20250</v>
      </c>
      <c r="F2037" s="34">
        <v>20000</v>
      </c>
      <c r="G2037" s="34"/>
      <c r="H2037" s="34">
        <v>22313.88</v>
      </c>
      <c r="I2037" s="34"/>
      <c r="J2037" s="34">
        <v>16531</v>
      </c>
      <c r="K2037" s="34">
        <v>162.94999999999999</v>
      </c>
      <c r="L2037" s="34">
        <v>10466.64</v>
      </c>
      <c r="M2037" s="34">
        <v>407.38</v>
      </c>
      <c r="N2037" s="34">
        <v>26166.6</v>
      </c>
      <c r="O2037" s="34">
        <v>651.79999999999995</v>
      </c>
      <c r="P2037" s="34">
        <v>41866.559999999998</v>
      </c>
    </row>
    <row r="2038" spans="1:16">
      <c r="A2038" s="32" t="str">
        <f t="shared" si="46"/>
        <v>4272</v>
      </c>
      <c r="B2038" s="35">
        <v>42</v>
      </c>
      <c r="C2038" s="35">
        <v>72</v>
      </c>
      <c r="D2038" s="35"/>
      <c r="E2038" s="35">
        <v>20250</v>
      </c>
      <c r="F2038" s="35">
        <v>20000</v>
      </c>
      <c r="G2038" s="35">
        <v>900</v>
      </c>
      <c r="H2038" s="35">
        <v>23883.3</v>
      </c>
      <c r="I2038" s="35"/>
      <c r="J2038" s="35">
        <v>15868</v>
      </c>
      <c r="K2038" s="35">
        <v>165.31</v>
      </c>
      <c r="L2038" s="35">
        <v>10945.95</v>
      </c>
      <c r="M2038" s="35">
        <v>413.28</v>
      </c>
      <c r="N2038" s="35">
        <v>27364.87</v>
      </c>
      <c r="O2038" s="35">
        <v>661.24</v>
      </c>
      <c r="P2038" s="35">
        <v>43783.8</v>
      </c>
    </row>
    <row r="2039" spans="1:16">
      <c r="A2039" s="32" t="str">
        <f t="shared" si="46"/>
        <v>4373</v>
      </c>
      <c r="B2039" s="34">
        <v>43</v>
      </c>
      <c r="C2039" s="34">
        <v>73</v>
      </c>
      <c r="D2039" s="34"/>
      <c r="E2039" s="34">
        <v>20250</v>
      </c>
      <c r="F2039" s="34">
        <v>20000</v>
      </c>
      <c r="G2039" s="34"/>
      <c r="H2039" s="34">
        <v>24599.79</v>
      </c>
      <c r="I2039" s="34"/>
      <c r="J2039" s="34">
        <v>16061</v>
      </c>
      <c r="K2039" s="34">
        <v>158.68</v>
      </c>
      <c r="L2039" s="34">
        <v>11433.01</v>
      </c>
      <c r="M2039" s="34">
        <v>396.7</v>
      </c>
      <c r="N2039" s="34">
        <v>28582.52</v>
      </c>
      <c r="O2039" s="34">
        <v>634.72</v>
      </c>
      <c r="P2039" s="34">
        <v>45732.03</v>
      </c>
    </row>
    <row r="2040" spans="1:16">
      <c r="A2040" s="32" t="str">
        <f t="shared" si="46"/>
        <v>4474</v>
      </c>
      <c r="B2040" s="35">
        <v>44</v>
      </c>
      <c r="C2040" s="35">
        <v>74</v>
      </c>
      <c r="D2040" s="35"/>
      <c r="E2040" s="35">
        <v>20250</v>
      </c>
      <c r="F2040" s="35">
        <v>20000</v>
      </c>
      <c r="G2040" s="35"/>
      <c r="H2040" s="35">
        <v>25337.79</v>
      </c>
      <c r="I2040" s="35"/>
      <c r="J2040" s="35">
        <v>16252</v>
      </c>
      <c r="K2040" s="35">
        <v>160.61000000000001</v>
      </c>
      <c r="L2040" s="35">
        <v>11936.61</v>
      </c>
      <c r="M2040" s="35">
        <v>401.53</v>
      </c>
      <c r="N2040" s="35">
        <v>29841.52</v>
      </c>
      <c r="O2040" s="35">
        <v>642.44000000000005</v>
      </c>
      <c r="P2040" s="35">
        <v>47746.43</v>
      </c>
    </row>
    <row r="2041" spans="1:16">
      <c r="A2041" s="32" t="str">
        <f t="shared" si="46"/>
        <v>4575</v>
      </c>
      <c r="B2041" s="34">
        <v>45</v>
      </c>
      <c r="C2041" s="34">
        <v>75</v>
      </c>
      <c r="D2041" s="34"/>
      <c r="E2041" s="34">
        <v>20250</v>
      </c>
      <c r="F2041" s="34">
        <v>20000</v>
      </c>
      <c r="G2041" s="34">
        <v>900</v>
      </c>
      <c r="H2041" s="34">
        <v>26997.919999999998</v>
      </c>
      <c r="I2041" s="34"/>
      <c r="J2041" s="34">
        <v>15539</v>
      </c>
      <c r="K2041" s="34">
        <v>162.52000000000001</v>
      </c>
      <c r="L2041" s="34">
        <v>12457.23</v>
      </c>
      <c r="M2041" s="34">
        <v>406.3</v>
      </c>
      <c r="N2041" s="34">
        <v>31143.07</v>
      </c>
      <c r="O2041" s="34">
        <v>650.08000000000004</v>
      </c>
      <c r="P2041" s="34">
        <v>49828.91</v>
      </c>
    </row>
    <row r="2042" spans="1:16">
      <c r="A2042" s="32" t="str">
        <f t="shared" si="46"/>
        <v>4676</v>
      </c>
      <c r="B2042" s="35">
        <v>46</v>
      </c>
      <c r="C2042" s="35">
        <v>76</v>
      </c>
      <c r="D2042" s="35"/>
      <c r="E2042" s="35">
        <v>20250</v>
      </c>
      <c r="F2042" s="35">
        <v>20000</v>
      </c>
      <c r="G2042" s="35"/>
      <c r="H2042" s="35">
        <v>27807.86</v>
      </c>
      <c r="I2042" s="35"/>
      <c r="J2042" s="35">
        <v>15667</v>
      </c>
      <c r="K2042" s="35">
        <v>155.38999999999999</v>
      </c>
      <c r="L2042" s="35">
        <v>12986.33</v>
      </c>
      <c r="M2042" s="35">
        <v>388.48</v>
      </c>
      <c r="N2042" s="35">
        <v>32465.83</v>
      </c>
      <c r="O2042" s="35">
        <v>621.55999999999995</v>
      </c>
      <c r="P2042" s="35">
        <v>51945.33</v>
      </c>
    </row>
    <row r="2043" spans="1:16">
      <c r="A2043" s="32" t="str">
        <f t="shared" si="46"/>
        <v>4777</v>
      </c>
      <c r="B2043" s="34">
        <v>47</v>
      </c>
      <c r="C2043" s="34">
        <v>77</v>
      </c>
      <c r="D2043" s="34"/>
      <c r="E2043" s="34">
        <v>20250</v>
      </c>
      <c r="F2043" s="34">
        <v>20000</v>
      </c>
      <c r="G2043" s="34"/>
      <c r="H2043" s="34">
        <v>28642.09</v>
      </c>
      <c r="I2043" s="34"/>
      <c r="J2043" s="34">
        <v>15784</v>
      </c>
      <c r="K2043" s="34">
        <v>156.66999999999999</v>
      </c>
      <c r="L2043" s="34">
        <v>13532.59</v>
      </c>
      <c r="M2043" s="34">
        <v>391.68</v>
      </c>
      <c r="N2043" s="34">
        <v>33831.480000000003</v>
      </c>
      <c r="O2043" s="34">
        <v>626.67999999999995</v>
      </c>
      <c r="P2043" s="34">
        <v>54130.37</v>
      </c>
    </row>
    <row r="2044" spans="1:16">
      <c r="A2044" s="32" t="str">
        <f t="shared" si="46"/>
        <v>4878</v>
      </c>
      <c r="B2044" s="35">
        <v>48</v>
      </c>
      <c r="C2044" s="35">
        <v>78</v>
      </c>
      <c r="D2044" s="35"/>
      <c r="E2044" s="35">
        <v>20250</v>
      </c>
      <c r="F2044" s="35">
        <v>20000</v>
      </c>
      <c r="G2044" s="35">
        <v>900</v>
      </c>
      <c r="H2044" s="35">
        <v>30401.360000000001</v>
      </c>
      <c r="I2044" s="35"/>
      <c r="J2044" s="35">
        <v>14989</v>
      </c>
      <c r="K2044" s="35">
        <v>157.84</v>
      </c>
      <c r="L2044" s="35">
        <v>14096.41</v>
      </c>
      <c r="M2044" s="35">
        <v>394.6</v>
      </c>
      <c r="N2044" s="35">
        <v>35241.03</v>
      </c>
      <c r="O2044" s="35">
        <v>631.36</v>
      </c>
      <c r="P2044" s="35">
        <v>56385.64</v>
      </c>
    </row>
    <row r="2045" spans="1:16">
      <c r="A2045" s="32" t="str">
        <f t="shared" si="46"/>
        <v>4979</v>
      </c>
      <c r="B2045" s="34">
        <v>49</v>
      </c>
      <c r="C2045" s="34">
        <v>79</v>
      </c>
      <c r="D2045" s="34"/>
      <c r="E2045" s="34">
        <v>20250</v>
      </c>
      <c r="F2045" s="34">
        <v>20000</v>
      </c>
      <c r="G2045" s="34"/>
      <c r="H2045" s="34">
        <v>31313.4</v>
      </c>
      <c r="I2045" s="34"/>
      <c r="J2045" s="34">
        <v>15009</v>
      </c>
      <c r="K2045" s="34">
        <v>149.88999999999999</v>
      </c>
      <c r="L2045" s="34">
        <v>14669.19</v>
      </c>
      <c r="M2045" s="34">
        <v>374.73</v>
      </c>
      <c r="N2045" s="34">
        <v>36672.980000000003</v>
      </c>
      <c r="O2045" s="34">
        <v>599.55999999999995</v>
      </c>
      <c r="P2045" s="34">
        <v>58676.77</v>
      </c>
    </row>
    <row r="2046" spans="1:16">
      <c r="A2046" s="32" t="str">
        <f t="shared" si="46"/>
        <v>5080</v>
      </c>
      <c r="B2046" s="35">
        <v>50</v>
      </c>
      <c r="C2046" s="35">
        <v>80</v>
      </c>
      <c r="D2046" s="35"/>
      <c r="E2046" s="35">
        <v>20250</v>
      </c>
      <c r="F2046" s="35">
        <v>20000</v>
      </c>
      <c r="G2046" s="35"/>
      <c r="H2046" s="35">
        <v>32252.799999999999</v>
      </c>
      <c r="I2046" s="35">
        <v>15000</v>
      </c>
      <c r="J2046" s="35">
        <v>15000</v>
      </c>
      <c r="K2046" s="35">
        <v>150.09</v>
      </c>
      <c r="L2046" s="35">
        <v>15259.36</v>
      </c>
      <c r="M2046" s="35">
        <v>375.23</v>
      </c>
      <c r="N2046" s="35">
        <v>38148.400000000001</v>
      </c>
      <c r="O2046" s="35">
        <v>600.36</v>
      </c>
      <c r="P2046" s="35">
        <v>61037.440000000002</v>
      </c>
    </row>
    <row r="2047" spans="1:16" ht="54">
      <c r="B2047" s="33" t="s">
        <v>27</v>
      </c>
      <c r="C2047" s="33" t="s">
        <v>13</v>
      </c>
      <c r="D2047" s="33" t="s">
        <v>14</v>
      </c>
      <c r="E2047" s="33" t="s">
        <v>15</v>
      </c>
      <c r="F2047" s="33" t="s">
        <v>16</v>
      </c>
      <c r="G2047" s="33" t="s">
        <v>17</v>
      </c>
      <c r="H2047" s="33" t="s">
        <v>18</v>
      </c>
      <c r="I2047" s="33" t="s">
        <v>19</v>
      </c>
      <c r="J2047" s="33" t="s">
        <v>20</v>
      </c>
      <c r="K2047" s="33" t="s">
        <v>21</v>
      </c>
      <c r="L2047" s="33" t="s">
        <v>22</v>
      </c>
      <c r="M2047" s="33" t="s">
        <v>23</v>
      </c>
      <c r="N2047" s="33" t="s">
        <v>24</v>
      </c>
      <c r="O2047" s="33" t="s">
        <v>25</v>
      </c>
      <c r="P2047" s="33" t="s">
        <v>26</v>
      </c>
    </row>
    <row r="2048" spans="1:16">
      <c r="A2048" s="32" t="str">
        <f t="shared" ref="A2048:A2096" si="47">B2048&amp;C2048</f>
        <v>132</v>
      </c>
      <c r="B2048" s="34">
        <v>1</v>
      </c>
      <c r="C2048" s="34">
        <v>32</v>
      </c>
      <c r="D2048" s="34">
        <v>2036</v>
      </c>
      <c r="E2048" s="34">
        <v>2036</v>
      </c>
      <c r="F2048" s="34">
        <v>20000</v>
      </c>
      <c r="G2048" s="34"/>
      <c r="H2048" s="34"/>
      <c r="I2048" s="34"/>
      <c r="J2048" s="34">
        <v>916.2</v>
      </c>
      <c r="K2048" s="34">
        <v>11.2</v>
      </c>
      <c r="L2048" s="34">
        <v>11.2</v>
      </c>
      <c r="M2048" s="34">
        <v>28</v>
      </c>
      <c r="N2048" s="34">
        <v>28</v>
      </c>
      <c r="O2048" s="34">
        <v>44.79</v>
      </c>
      <c r="P2048" s="34">
        <v>44.79</v>
      </c>
    </row>
    <row r="2049" spans="1:16">
      <c r="A2049" s="32" t="str">
        <f t="shared" si="47"/>
        <v>233</v>
      </c>
      <c r="B2049" s="35">
        <v>2</v>
      </c>
      <c r="C2049" s="35">
        <v>33</v>
      </c>
      <c r="D2049" s="35">
        <v>2036</v>
      </c>
      <c r="E2049" s="35">
        <v>4072</v>
      </c>
      <c r="F2049" s="35">
        <v>20000</v>
      </c>
      <c r="G2049" s="35"/>
      <c r="H2049" s="35"/>
      <c r="I2049" s="35"/>
      <c r="J2049" s="35">
        <v>2484</v>
      </c>
      <c r="K2049" s="35">
        <v>26.58</v>
      </c>
      <c r="L2049" s="35">
        <v>38.11</v>
      </c>
      <c r="M2049" s="35">
        <v>66.45</v>
      </c>
      <c r="N2049" s="35">
        <v>95.28</v>
      </c>
      <c r="O2049" s="35">
        <v>106.32</v>
      </c>
      <c r="P2049" s="35">
        <v>152.46</v>
      </c>
    </row>
    <row r="2050" spans="1:16">
      <c r="A2050" s="32" t="str">
        <f t="shared" si="47"/>
        <v>334</v>
      </c>
      <c r="B2050" s="34">
        <v>3</v>
      </c>
      <c r="C2050" s="34">
        <v>34</v>
      </c>
      <c r="D2050" s="34">
        <v>2036</v>
      </c>
      <c r="E2050" s="34">
        <v>6108</v>
      </c>
      <c r="F2050" s="34">
        <v>20000</v>
      </c>
      <c r="G2050" s="34">
        <v>900</v>
      </c>
      <c r="H2050" s="34">
        <v>900</v>
      </c>
      <c r="I2050" s="34"/>
      <c r="J2050" s="34">
        <v>3162</v>
      </c>
      <c r="K2050" s="34">
        <v>42.27</v>
      </c>
      <c r="L2050" s="34">
        <v>81.53</v>
      </c>
      <c r="M2050" s="34">
        <v>105.68</v>
      </c>
      <c r="N2050" s="34">
        <v>203.82</v>
      </c>
      <c r="O2050" s="34">
        <v>169.08</v>
      </c>
      <c r="P2050" s="34">
        <v>326.11</v>
      </c>
    </row>
    <row r="2051" spans="1:16">
      <c r="A2051" s="32" t="str">
        <f t="shared" si="47"/>
        <v>435</v>
      </c>
      <c r="B2051" s="35">
        <v>4</v>
      </c>
      <c r="C2051" s="35">
        <v>35</v>
      </c>
      <c r="D2051" s="35">
        <v>2036</v>
      </c>
      <c r="E2051" s="35">
        <v>8144</v>
      </c>
      <c r="F2051" s="35">
        <v>20000</v>
      </c>
      <c r="G2051" s="35"/>
      <c r="H2051" s="35">
        <v>927</v>
      </c>
      <c r="I2051" s="35"/>
      <c r="J2051" s="35">
        <v>5065</v>
      </c>
      <c r="K2051" s="35">
        <v>52.93</v>
      </c>
      <c r="L2051" s="35">
        <v>136.91</v>
      </c>
      <c r="M2051" s="35">
        <v>132.34</v>
      </c>
      <c r="N2051" s="35">
        <v>342.27</v>
      </c>
      <c r="O2051" s="35">
        <v>211.74</v>
      </c>
      <c r="P2051" s="35">
        <v>547.63</v>
      </c>
    </row>
    <row r="2052" spans="1:16">
      <c r="A2052" s="32" t="str">
        <f t="shared" si="47"/>
        <v>536</v>
      </c>
      <c r="B2052" s="34">
        <v>5</v>
      </c>
      <c r="C2052" s="34">
        <v>36</v>
      </c>
      <c r="D2052" s="34">
        <v>2036</v>
      </c>
      <c r="E2052" s="34">
        <v>10180</v>
      </c>
      <c r="F2052" s="34">
        <v>20000</v>
      </c>
      <c r="G2052" s="34"/>
      <c r="H2052" s="34">
        <v>954.81</v>
      </c>
      <c r="I2052" s="34"/>
      <c r="J2052" s="34">
        <v>7047</v>
      </c>
      <c r="K2052" s="34">
        <v>72.819999999999993</v>
      </c>
      <c r="L2052" s="34">
        <v>213.84</v>
      </c>
      <c r="M2052" s="34">
        <v>182.06</v>
      </c>
      <c r="N2052" s="34">
        <v>534.6</v>
      </c>
      <c r="O2052" s="34">
        <v>291.3</v>
      </c>
      <c r="P2052" s="34">
        <v>855.36</v>
      </c>
    </row>
    <row r="2053" spans="1:16">
      <c r="A2053" s="32" t="str">
        <f t="shared" si="47"/>
        <v>637</v>
      </c>
      <c r="B2053" s="35">
        <v>6</v>
      </c>
      <c r="C2053" s="35">
        <v>37</v>
      </c>
      <c r="D2053" s="35">
        <v>2036</v>
      </c>
      <c r="E2053" s="35">
        <v>12216</v>
      </c>
      <c r="F2053" s="35">
        <v>20000</v>
      </c>
      <c r="G2053" s="35">
        <v>900</v>
      </c>
      <c r="H2053" s="35">
        <v>1883.45</v>
      </c>
      <c r="I2053" s="35"/>
      <c r="J2053" s="35">
        <v>8244</v>
      </c>
      <c r="K2053" s="35">
        <v>93.11</v>
      </c>
      <c r="L2053" s="35">
        <v>313.37</v>
      </c>
      <c r="M2053" s="35">
        <v>232.79</v>
      </c>
      <c r="N2053" s="35">
        <v>783.43</v>
      </c>
      <c r="O2053" s="35">
        <v>372.46</v>
      </c>
      <c r="P2053" s="35">
        <v>1253.48</v>
      </c>
    </row>
    <row r="2054" spans="1:16">
      <c r="A2054" s="32" t="str">
        <f t="shared" si="47"/>
        <v>738</v>
      </c>
      <c r="B2054" s="34">
        <v>7</v>
      </c>
      <c r="C2054" s="34">
        <v>38</v>
      </c>
      <c r="D2054" s="34">
        <v>2036</v>
      </c>
      <c r="E2054" s="34">
        <v>14252</v>
      </c>
      <c r="F2054" s="34">
        <v>20000</v>
      </c>
      <c r="G2054" s="34"/>
      <c r="H2054" s="34">
        <v>1939.96</v>
      </c>
      <c r="I2054" s="34"/>
      <c r="J2054" s="34">
        <v>10362</v>
      </c>
      <c r="K2054" s="34">
        <v>104.81</v>
      </c>
      <c r="L2054" s="34">
        <v>427.59</v>
      </c>
      <c r="M2054" s="34">
        <v>262.04000000000002</v>
      </c>
      <c r="N2054" s="34">
        <v>1068.96</v>
      </c>
      <c r="O2054" s="34">
        <v>419.26</v>
      </c>
      <c r="P2054" s="34">
        <v>1710.34</v>
      </c>
    </row>
    <row r="2055" spans="1:16">
      <c r="A2055" s="32" t="str">
        <f t="shared" si="47"/>
        <v>839</v>
      </c>
      <c r="B2055" s="35">
        <v>8</v>
      </c>
      <c r="C2055" s="35">
        <v>39</v>
      </c>
      <c r="D2055" s="35">
        <v>2036</v>
      </c>
      <c r="E2055" s="35">
        <v>16288</v>
      </c>
      <c r="F2055" s="35">
        <v>20000</v>
      </c>
      <c r="G2055" s="35"/>
      <c r="H2055" s="35">
        <v>1998.16</v>
      </c>
      <c r="I2055" s="35"/>
      <c r="J2055" s="35">
        <v>12563</v>
      </c>
      <c r="K2055" s="35">
        <v>125.75</v>
      </c>
      <c r="L2055" s="35">
        <v>566.16999999999996</v>
      </c>
      <c r="M2055" s="35">
        <v>314.39</v>
      </c>
      <c r="N2055" s="35">
        <v>1415.42</v>
      </c>
      <c r="O2055" s="35">
        <v>503.02</v>
      </c>
      <c r="P2055" s="35">
        <v>2264.67</v>
      </c>
    </row>
    <row r="2056" spans="1:16">
      <c r="A2056" s="32" t="str">
        <f t="shared" si="47"/>
        <v>940</v>
      </c>
      <c r="B2056" s="34">
        <v>9</v>
      </c>
      <c r="C2056" s="34">
        <v>40</v>
      </c>
      <c r="D2056" s="34">
        <v>2036</v>
      </c>
      <c r="E2056" s="34">
        <v>18324</v>
      </c>
      <c r="F2056" s="34">
        <v>20000</v>
      </c>
      <c r="G2056" s="34">
        <v>900</v>
      </c>
      <c r="H2056" s="34">
        <v>2958.1</v>
      </c>
      <c r="I2056" s="34"/>
      <c r="J2056" s="34">
        <v>13960</v>
      </c>
      <c r="K2056" s="34">
        <v>147.12</v>
      </c>
      <c r="L2056" s="34">
        <v>730.28</v>
      </c>
      <c r="M2056" s="34">
        <v>367.81</v>
      </c>
      <c r="N2056" s="34">
        <v>1825.7</v>
      </c>
      <c r="O2056" s="34">
        <v>588.5</v>
      </c>
      <c r="P2056" s="34">
        <v>2921.11</v>
      </c>
    </row>
    <row r="2057" spans="1:16">
      <c r="A2057" s="32" t="str">
        <f t="shared" si="47"/>
        <v>1041</v>
      </c>
      <c r="B2057" s="35">
        <v>10</v>
      </c>
      <c r="C2057" s="35">
        <v>41</v>
      </c>
      <c r="D2057" s="35">
        <v>2036</v>
      </c>
      <c r="E2057" s="35">
        <v>20360</v>
      </c>
      <c r="F2057" s="35">
        <v>20000</v>
      </c>
      <c r="G2057" s="35"/>
      <c r="H2057" s="35">
        <v>3046.84</v>
      </c>
      <c r="I2057" s="35"/>
      <c r="J2057" s="35">
        <v>16309</v>
      </c>
      <c r="K2057" s="35">
        <v>159.94</v>
      </c>
      <c r="L2057" s="35">
        <v>912.13</v>
      </c>
      <c r="M2057" s="35">
        <v>399.86</v>
      </c>
      <c r="N2057" s="35">
        <v>2280.33</v>
      </c>
      <c r="O2057" s="35">
        <v>639.78</v>
      </c>
      <c r="P2057" s="35">
        <v>3648.53</v>
      </c>
    </row>
    <row r="2058" spans="1:16">
      <c r="A2058" s="32" t="str">
        <f t="shared" si="47"/>
        <v>1142</v>
      </c>
      <c r="B2058" s="34">
        <v>11</v>
      </c>
      <c r="C2058" s="34">
        <v>42</v>
      </c>
      <c r="D2058" s="34"/>
      <c r="E2058" s="34">
        <v>20360</v>
      </c>
      <c r="F2058" s="34">
        <v>20000</v>
      </c>
      <c r="G2058" s="34"/>
      <c r="H2058" s="34">
        <v>3138.25</v>
      </c>
      <c r="I2058" s="34"/>
      <c r="J2058" s="34">
        <v>16631</v>
      </c>
      <c r="K2058" s="34">
        <v>163.09</v>
      </c>
      <c r="L2058" s="34">
        <v>1102.5899999999999</v>
      </c>
      <c r="M2058" s="34">
        <v>407.73</v>
      </c>
      <c r="N2058" s="34">
        <v>2756.46</v>
      </c>
      <c r="O2058" s="34">
        <v>652.36</v>
      </c>
      <c r="P2058" s="34">
        <v>4410.34</v>
      </c>
    </row>
    <row r="2059" spans="1:16">
      <c r="A2059" s="32" t="str">
        <f t="shared" si="47"/>
        <v>1243</v>
      </c>
      <c r="B2059" s="35">
        <v>12</v>
      </c>
      <c r="C2059" s="35">
        <v>43</v>
      </c>
      <c r="D2059" s="35"/>
      <c r="E2059" s="35">
        <v>20360</v>
      </c>
      <c r="F2059" s="35">
        <v>20000</v>
      </c>
      <c r="G2059" s="35">
        <v>900</v>
      </c>
      <c r="H2059" s="35">
        <v>4132.3999999999996</v>
      </c>
      <c r="I2059" s="35"/>
      <c r="J2059" s="35">
        <v>16059</v>
      </c>
      <c r="K2059" s="35">
        <v>166.31</v>
      </c>
      <c r="L2059" s="35">
        <v>1301.97</v>
      </c>
      <c r="M2059" s="35">
        <v>415.78</v>
      </c>
      <c r="N2059" s="35">
        <v>3254.93</v>
      </c>
      <c r="O2059" s="35">
        <v>665.24</v>
      </c>
      <c r="P2059" s="35">
        <v>5207.8900000000003</v>
      </c>
    </row>
    <row r="2060" spans="1:16">
      <c r="A2060" s="32" t="str">
        <f t="shared" si="47"/>
        <v>1344</v>
      </c>
      <c r="B2060" s="34">
        <v>13</v>
      </c>
      <c r="C2060" s="34">
        <v>44</v>
      </c>
      <c r="D2060" s="34"/>
      <c r="E2060" s="34">
        <v>20360</v>
      </c>
      <c r="F2060" s="34">
        <v>20000</v>
      </c>
      <c r="G2060" s="34"/>
      <c r="H2060" s="34">
        <v>4256.37</v>
      </c>
      <c r="I2060" s="34"/>
      <c r="J2060" s="34">
        <v>16374</v>
      </c>
      <c r="K2060" s="34">
        <v>160.59</v>
      </c>
      <c r="L2060" s="34">
        <v>1501.62</v>
      </c>
      <c r="M2060" s="34">
        <v>401.48</v>
      </c>
      <c r="N2060" s="34">
        <v>3754.05</v>
      </c>
      <c r="O2060" s="34">
        <v>642.36</v>
      </c>
      <c r="P2060" s="34">
        <v>6006.49</v>
      </c>
    </row>
    <row r="2061" spans="1:16">
      <c r="A2061" s="32" t="str">
        <f t="shared" si="47"/>
        <v>1445</v>
      </c>
      <c r="B2061" s="35">
        <v>14</v>
      </c>
      <c r="C2061" s="35">
        <v>45</v>
      </c>
      <c r="D2061" s="35"/>
      <c r="E2061" s="35">
        <v>20360</v>
      </c>
      <c r="F2061" s="35">
        <v>20000</v>
      </c>
      <c r="G2061" s="35"/>
      <c r="H2061" s="35">
        <v>4384.0600000000004</v>
      </c>
      <c r="I2061" s="35"/>
      <c r="J2061" s="35">
        <v>16695</v>
      </c>
      <c r="K2061" s="35">
        <v>163.74</v>
      </c>
      <c r="L2061" s="35">
        <v>1710.41</v>
      </c>
      <c r="M2061" s="35">
        <v>409.35</v>
      </c>
      <c r="N2061" s="35">
        <v>4276.03</v>
      </c>
      <c r="O2061" s="35">
        <v>654.96</v>
      </c>
      <c r="P2061" s="35">
        <v>6841.64</v>
      </c>
    </row>
    <row r="2062" spans="1:16">
      <c r="A2062" s="32" t="str">
        <f t="shared" si="47"/>
        <v>1546</v>
      </c>
      <c r="B2062" s="34">
        <v>15</v>
      </c>
      <c r="C2062" s="34">
        <v>46</v>
      </c>
      <c r="D2062" s="34"/>
      <c r="E2062" s="34">
        <v>20360</v>
      </c>
      <c r="F2062" s="34">
        <v>20000</v>
      </c>
      <c r="G2062" s="34">
        <v>900</v>
      </c>
      <c r="H2062" s="34">
        <v>5415.58</v>
      </c>
      <c r="I2062" s="34"/>
      <c r="J2062" s="34">
        <v>16122</v>
      </c>
      <c r="K2062" s="34">
        <v>166.95</v>
      </c>
      <c r="L2062" s="34">
        <v>1928.67</v>
      </c>
      <c r="M2062" s="34">
        <v>417.38</v>
      </c>
      <c r="N2062" s="34">
        <v>4821.68</v>
      </c>
      <c r="O2062" s="34">
        <v>667.8</v>
      </c>
      <c r="P2062" s="34">
        <v>7714.69</v>
      </c>
    </row>
    <row r="2063" spans="1:16">
      <c r="A2063" s="32" t="str">
        <f t="shared" si="47"/>
        <v>1647</v>
      </c>
      <c r="B2063" s="35">
        <v>16</v>
      </c>
      <c r="C2063" s="35">
        <v>47</v>
      </c>
      <c r="D2063" s="35"/>
      <c r="E2063" s="35">
        <v>20360</v>
      </c>
      <c r="F2063" s="35">
        <v>20000</v>
      </c>
      <c r="G2063" s="35"/>
      <c r="H2063" s="35">
        <v>5578.05</v>
      </c>
      <c r="I2063" s="35"/>
      <c r="J2063" s="35">
        <v>16437</v>
      </c>
      <c r="K2063" s="35">
        <v>161.22</v>
      </c>
      <c r="L2063" s="35">
        <v>2147.75</v>
      </c>
      <c r="M2063" s="35">
        <v>403.05</v>
      </c>
      <c r="N2063" s="35">
        <v>5369.38</v>
      </c>
      <c r="O2063" s="35">
        <v>644.88</v>
      </c>
      <c r="P2063" s="35">
        <v>8591.01</v>
      </c>
    </row>
    <row r="2064" spans="1:16">
      <c r="A2064" s="32" t="str">
        <f t="shared" si="47"/>
        <v>1748</v>
      </c>
      <c r="B2064" s="34">
        <v>17</v>
      </c>
      <c r="C2064" s="34">
        <v>48</v>
      </c>
      <c r="D2064" s="34"/>
      <c r="E2064" s="34">
        <v>20360</v>
      </c>
      <c r="F2064" s="34">
        <v>20000</v>
      </c>
      <c r="G2064" s="34"/>
      <c r="H2064" s="34">
        <v>5745.39</v>
      </c>
      <c r="I2064" s="34"/>
      <c r="J2064" s="34">
        <v>16757</v>
      </c>
      <c r="K2064" s="34">
        <v>164.37</v>
      </c>
      <c r="L2064" s="34">
        <v>2376.56</v>
      </c>
      <c r="M2064" s="34">
        <v>410.93</v>
      </c>
      <c r="N2064" s="34">
        <v>5941.39</v>
      </c>
      <c r="O2064" s="34">
        <v>657.48</v>
      </c>
      <c r="P2064" s="34">
        <v>9506.2199999999993</v>
      </c>
    </row>
    <row r="2065" spans="1:16">
      <c r="A2065" s="32" t="str">
        <f t="shared" si="47"/>
        <v>1849</v>
      </c>
      <c r="B2065" s="35">
        <v>18</v>
      </c>
      <c r="C2065" s="35">
        <v>49</v>
      </c>
      <c r="D2065" s="35"/>
      <c r="E2065" s="35">
        <v>20360</v>
      </c>
      <c r="F2065" s="35">
        <v>20000</v>
      </c>
      <c r="G2065" s="35">
        <v>900</v>
      </c>
      <c r="H2065" s="35">
        <v>6817.75</v>
      </c>
      <c r="I2065" s="35"/>
      <c r="J2065" s="35">
        <v>16184</v>
      </c>
      <c r="K2065" s="35">
        <v>167.57</v>
      </c>
      <c r="L2065" s="35">
        <v>2615.42</v>
      </c>
      <c r="M2065" s="35">
        <v>418.93</v>
      </c>
      <c r="N2065" s="35">
        <v>6538.56</v>
      </c>
      <c r="O2065" s="35">
        <v>670.28</v>
      </c>
      <c r="P2065" s="35">
        <v>10461.69</v>
      </c>
    </row>
    <row r="2066" spans="1:16">
      <c r="A2066" s="32" t="str">
        <f t="shared" si="47"/>
        <v>1950</v>
      </c>
      <c r="B2066" s="34">
        <v>19</v>
      </c>
      <c r="C2066" s="34">
        <v>50</v>
      </c>
      <c r="D2066" s="34"/>
      <c r="E2066" s="34">
        <v>20360</v>
      </c>
      <c r="F2066" s="34">
        <v>20000</v>
      </c>
      <c r="G2066" s="34"/>
      <c r="H2066" s="34">
        <v>7022.29</v>
      </c>
      <c r="I2066" s="34"/>
      <c r="J2066" s="34">
        <v>16496</v>
      </c>
      <c r="K2066" s="34">
        <v>161.84</v>
      </c>
      <c r="L2066" s="34">
        <v>2855.73</v>
      </c>
      <c r="M2066" s="34">
        <v>404.6</v>
      </c>
      <c r="N2066" s="34">
        <v>7139.31</v>
      </c>
      <c r="O2066" s="34">
        <v>647.36</v>
      </c>
      <c r="P2066" s="34">
        <v>11422.9</v>
      </c>
    </row>
    <row r="2067" spans="1:16">
      <c r="A2067" s="32" t="str">
        <f t="shared" si="47"/>
        <v>2051</v>
      </c>
      <c r="B2067" s="35">
        <v>20</v>
      </c>
      <c r="C2067" s="35">
        <v>51</v>
      </c>
      <c r="D2067" s="35"/>
      <c r="E2067" s="35">
        <v>20360</v>
      </c>
      <c r="F2067" s="35">
        <v>20000</v>
      </c>
      <c r="G2067" s="35"/>
      <c r="H2067" s="35">
        <v>7232.95</v>
      </c>
      <c r="I2067" s="35"/>
      <c r="J2067" s="35">
        <v>16815</v>
      </c>
      <c r="K2067" s="35">
        <v>164.96</v>
      </c>
      <c r="L2067" s="35">
        <v>3106.36</v>
      </c>
      <c r="M2067" s="35">
        <v>412.4</v>
      </c>
      <c r="N2067" s="35">
        <v>7765.89</v>
      </c>
      <c r="O2067" s="35">
        <v>659.84</v>
      </c>
      <c r="P2067" s="35">
        <v>12425.43</v>
      </c>
    </row>
    <row r="2068" spans="1:16">
      <c r="A2068" s="32" t="str">
        <f t="shared" si="47"/>
        <v>2152</v>
      </c>
      <c r="B2068" s="34">
        <v>21</v>
      </c>
      <c r="C2068" s="34">
        <v>52</v>
      </c>
      <c r="D2068" s="34"/>
      <c r="E2068" s="34">
        <v>20360</v>
      </c>
      <c r="F2068" s="34">
        <v>20000</v>
      </c>
      <c r="G2068" s="34">
        <v>900</v>
      </c>
      <c r="H2068" s="34">
        <v>8349.94</v>
      </c>
      <c r="I2068" s="34"/>
      <c r="J2068" s="34">
        <v>16241</v>
      </c>
      <c r="K2068" s="34">
        <v>168.15</v>
      </c>
      <c r="L2068" s="34">
        <v>3367.7</v>
      </c>
      <c r="M2068" s="34">
        <v>420.38</v>
      </c>
      <c r="N2068" s="34">
        <v>8419.24</v>
      </c>
      <c r="O2068" s="34">
        <v>672.6</v>
      </c>
      <c r="P2068" s="34">
        <v>13470.79</v>
      </c>
    </row>
    <row r="2069" spans="1:16">
      <c r="A2069" s="32" t="str">
        <f t="shared" si="47"/>
        <v>2253</v>
      </c>
      <c r="B2069" s="35">
        <v>22</v>
      </c>
      <c r="C2069" s="35">
        <v>53</v>
      </c>
      <c r="D2069" s="35"/>
      <c r="E2069" s="35">
        <v>20360</v>
      </c>
      <c r="F2069" s="35">
        <v>20000</v>
      </c>
      <c r="G2069" s="35"/>
      <c r="H2069" s="35">
        <v>8600.44</v>
      </c>
      <c r="I2069" s="35"/>
      <c r="J2069" s="35">
        <v>16551</v>
      </c>
      <c r="K2069" s="35">
        <v>162.41</v>
      </c>
      <c r="L2069" s="35">
        <v>3631.14</v>
      </c>
      <c r="M2069" s="35">
        <v>406.03</v>
      </c>
      <c r="N2069" s="35">
        <v>9077.85</v>
      </c>
      <c r="O2069" s="35">
        <v>649.64</v>
      </c>
      <c r="P2069" s="35">
        <v>14524.55</v>
      </c>
    </row>
    <row r="2070" spans="1:16">
      <c r="A2070" s="32" t="str">
        <f t="shared" si="47"/>
        <v>2354</v>
      </c>
      <c r="B2070" s="34">
        <v>23</v>
      </c>
      <c r="C2070" s="34">
        <v>54</v>
      </c>
      <c r="D2070" s="34"/>
      <c r="E2070" s="34">
        <v>20360</v>
      </c>
      <c r="F2070" s="34">
        <v>20000</v>
      </c>
      <c r="G2070" s="34"/>
      <c r="H2070" s="34">
        <v>8858.4500000000007</v>
      </c>
      <c r="I2070" s="34"/>
      <c r="J2070" s="34">
        <v>16867</v>
      </c>
      <c r="K2070" s="34">
        <v>165.51</v>
      </c>
      <c r="L2070" s="34">
        <v>3905.58</v>
      </c>
      <c r="M2070" s="34">
        <v>413.78</v>
      </c>
      <c r="N2070" s="34">
        <v>9763.9599999999991</v>
      </c>
      <c r="O2070" s="34">
        <v>662.04</v>
      </c>
      <c r="P2070" s="34">
        <v>15622.33</v>
      </c>
    </row>
    <row r="2071" spans="1:16">
      <c r="A2071" s="32" t="str">
        <f t="shared" si="47"/>
        <v>2455</v>
      </c>
      <c r="B2071" s="35">
        <v>24</v>
      </c>
      <c r="C2071" s="35">
        <v>55</v>
      </c>
      <c r="D2071" s="35"/>
      <c r="E2071" s="35">
        <v>20360</v>
      </c>
      <c r="F2071" s="35">
        <v>20000</v>
      </c>
      <c r="G2071" s="35">
        <v>900</v>
      </c>
      <c r="H2071" s="35">
        <v>10024.209999999999</v>
      </c>
      <c r="I2071" s="35"/>
      <c r="J2071" s="35">
        <v>16289</v>
      </c>
      <c r="K2071" s="35">
        <v>168.67</v>
      </c>
      <c r="L2071" s="35">
        <v>4191.42</v>
      </c>
      <c r="M2071" s="35">
        <v>421.68</v>
      </c>
      <c r="N2071" s="35">
        <v>10478.549999999999</v>
      </c>
      <c r="O2071" s="35">
        <v>674.68</v>
      </c>
      <c r="P2071" s="35">
        <v>16765.68</v>
      </c>
    </row>
    <row r="2072" spans="1:16">
      <c r="A2072" s="32" t="str">
        <f t="shared" si="47"/>
        <v>2556</v>
      </c>
      <c r="B2072" s="34">
        <v>25</v>
      </c>
      <c r="C2072" s="34">
        <v>56</v>
      </c>
      <c r="D2072" s="34"/>
      <c r="E2072" s="34">
        <v>20360</v>
      </c>
      <c r="F2072" s="34">
        <v>20000</v>
      </c>
      <c r="G2072" s="34"/>
      <c r="H2072" s="34">
        <v>10324.93</v>
      </c>
      <c r="I2072" s="34"/>
      <c r="J2072" s="34">
        <v>16596</v>
      </c>
      <c r="K2072" s="34">
        <v>162.88999999999999</v>
      </c>
      <c r="L2072" s="34">
        <v>4480.05</v>
      </c>
      <c r="M2072" s="34">
        <v>407.23</v>
      </c>
      <c r="N2072" s="34">
        <v>11200.13</v>
      </c>
      <c r="O2072" s="34">
        <v>651.55999999999995</v>
      </c>
      <c r="P2072" s="34">
        <v>17920.21</v>
      </c>
    </row>
    <row r="2073" spans="1:16">
      <c r="A2073" s="32" t="str">
        <f t="shared" si="47"/>
        <v>2657</v>
      </c>
      <c r="B2073" s="35">
        <v>26</v>
      </c>
      <c r="C2073" s="35">
        <v>57</v>
      </c>
      <c r="D2073" s="35"/>
      <c r="E2073" s="35">
        <v>20360</v>
      </c>
      <c r="F2073" s="35">
        <v>20000</v>
      </c>
      <c r="G2073" s="35"/>
      <c r="H2073" s="35">
        <v>10634.68</v>
      </c>
      <c r="I2073" s="35"/>
      <c r="J2073" s="35">
        <v>16908</v>
      </c>
      <c r="K2073" s="35">
        <v>165.96</v>
      </c>
      <c r="L2073" s="35">
        <v>4780.41</v>
      </c>
      <c r="M2073" s="35">
        <v>414.9</v>
      </c>
      <c r="N2073" s="35">
        <v>11951.04</v>
      </c>
      <c r="O2073" s="35">
        <v>663.84</v>
      </c>
      <c r="P2073" s="35">
        <v>19121.66</v>
      </c>
    </row>
    <row r="2074" spans="1:16">
      <c r="A2074" s="32" t="str">
        <f t="shared" si="47"/>
        <v>2758</v>
      </c>
      <c r="B2074" s="34">
        <v>27</v>
      </c>
      <c r="C2074" s="34">
        <v>58</v>
      </c>
      <c r="D2074" s="34"/>
      <c r="E2074" s="34">
        <v>20360</v>
      </c>
      <c r="F2074" s="34">
        <v>20000</v>
      </c>
      <c r="G2074" s="34">
        <v>900</v>
      </c>
      <c r="H2074" s="34">
        <v>11853.72</v>
      </c>
      <c r="I2074" s="34"/>
      <c r="J2074" s="34">
        <v>16326</v>
      </c>
      <c r="K2074" s="34">
        <v>169.08</v>
      </c>
      <c r="L2074" s="34">
        <v>5092.91</v>
      </c>
      <c r="M2074" s="34">
        <v>422.7</v>
      </c>
      <c r="N2074" s="34">
        <v>12732.27</v>
      </c>
      <c r="O2074" s="34">
        <v>676.32</v>
      </c>
      <c r="P2074" s="34">
        <v>20371.63</v>
      </c>
    </row>
    <row r="2075" spans="1:16">
      <c r="A2075" s="32" t="str">
        <f t="shared" si="47"/>
        <v>2859</v>
      </c>
      <c r="B2075" s="35">
        <v>28</v>
      </c>
      <c r="C2075" s="35">
        <v>59</v>
      </c>
      <c r="D2075" s="35"/>
      <c r="E2075" s="35">
        <v>20360</v>
      </c>
      <c r="F2075" s="35">
        <v>20000</v>
      </c>
      <c r="G2075" s="35"/>
      <c r="H2075" s="35">
        <v>12209.33</v>
      </c>
      <c r="I2075" s="35"/>
      <c r="J2075" s="35">
        <v>16626</v>
      </c>
      <c r="K2075" s="35">
        <v>163.26</v>
      </c>
      <c r="L2075" s="35">
        <v>5408.95</v>
      </c>
      <c r="M2075" s="35">
        <v>408.15</v>
      </c>
      <c r="N2075" s="35">
        <v>13522.38</v>
      </c>
      <c r="O2075" s="35">
        <v>653.04</v>
      </c>
      <c r="P2075" s="35">
        <v>21635.82</v>
      </c>
    </row>
    <row r="2076" spans="1:16">
      <c r="A2076" s="32" t="str">
        <f t="shared" si="47"/>
        <v>2960</v>
      </c>
      <c r="B2076" s="34">
        <v>29</v>
      </c>
      <c r="C2076" s="34">
        <v>60</v>
      </c>
      <c r="D2076" s="34"/>
      <c r="E2076" s="34">
        <v>20360</v>
      </c>
      <c r="F2076" s="34">
        <v>20000</v>
      </c>
      <c r="G2076" s="34"/>
      <c r="H2076" s="34">
        <v>12575.61</v>
      </c>
      <c r="I2076" s="34"/>
      <c r="J2076" s="34">
        <v>16932</v>
      </c>
      <c r="K2076" s="34">
        <v>166.26</v>
      </c>
      <c r="L2076" s="34">
        <v>5737.48</v>
      </c>
      <c r="M2076" s="34">
        <v>415.65</v>
      </c>
      <c r="N2076" s="34">
        <v>14343.71</v>
      </c>
      <c r="O2076" s="34">
        <v>665.04</v>
      </c>
      <c r="P2076" s="34">
        <v>22949.93</v>
      </c>
    </row>
    <row r="2077" spans="1:16">
      <c r="A2077" s="32" t="str">
        <f t="shared" si="47"/>
        <v>3061</v>
      </c>
      <c r="B2077" s="35">
        <v>30</v>
      </c>
      <c r="C2077" s="35">
        <v>61</v>
      </c>
      <c r="D2077" s="35"/>
      <c r="E2077" s="35">
        <v>20360</v>
      </c>
      <c r="F2077" s="35">
        <v>20000</v>
      </c>
      <c r="G2077" s="35">
        <v>900</v>
      </c>
      <c r="H2077" s="35">
        <v>13852.88</v>
      </c>
      <c r="I2077" s="35"/>
      <c r="J2077" s="35">
        <v>16344</v>
      </c>
      <c r="K2077" s="35">
        <v>169.32</v>
      </c>
      <c r="L2077" s="35">
        <v>6078.93</v>
      </c>
      <c r="M2077" s="35">
        <v>423.3</v>
      </c>
      <c r="N2077" s="35">
        <v>15197.32</v>
      </c>
      <c r="O2077" s="35">
        <v>677.28</v>
      </c>
      <c r="P2077" s="35">
        <v>24315.71</v>
      </c>
    </row>
    <row r="2078" spans="1:16">
      <c r="A2078" s="32" t="str">
        <f t="shared" si="47"/>
        <v>3162</v>
      </c>
      <c r="B2078" s="34">
        <v>31</v>
      </c>
      <c r="C2078" s="34">
        <v>62</v>
      </c>
      <c r="D2078" s="34"/>
      <c r="E2078" s="34">
        <v>20360</v>
      </c>
      <c r="F2078" s="34">
        <v>20000</v>
      </c>
      <c r="G2078" s="34"/>
      <c r="H2078" s="34">
        <v>14268.47</v>
      </c>
      <c r="I2078" s="34"/>
      <c r="J2078" s="34">
        <v>16635</v>
      </c>
      <c r="K2078" s="34">
        <v>163.44</v>
      </c>
      <c r="L2078" s="34">
        <v>6424.73</v>
      </c>
      <c r="M2078" s="34">
        <v>408.6</v>
      </c>
      <c r="N2078" s="34">
        <v>16061.84</v>
      </c>
      <c r="O2078" s="34">
        <v>653.76</v>
      </c>
      <c r="P2078" s="34">
        <v>25698.94</v>
      </c>
    </row>
    <row r="2079" spans="1:16">
      <c r="A2079" s="32" t="str">
        <f t="shared" si="47"/>
        <v>3263</v>
      </c>
      <c r="B2079" s="35">
        <v>32</v>
      </c>
      <c r="C2079" s="35">
        <v>63</v>
      </c>
      <c r="D2079" s="35"/>
      <c r="E2079" s="35">
        <v>20360</v>
      </c>
      <c r="F2079" s="35">
        <v>20000</v>
      </c>
      <c r="G2079" s="35"/>
      <c r="H2079" s="35">
        <v>14696.52</v>
      </c>
      <c r="I2079" s="35"/>
      <c r="J2079" s="35">
        <v>16932</v>
      </c>
      <c r="K2079" s="35">
        <v>166.35</v>
      </c>
      <c r="L2079" s="35">
        <v>6783.83</v>
      </c>
      <c r="M2079" s="35">
        <v>415.88</v>
      </c>
      <c r="N2079" s="35">
        <v>16959.57</v>
      </c>
      <c r="O2079" s="35">
        <v>665.4</v>
      </c>
      <c r="P2079" s="35">
        <v>27135.31</v>
      </c>
    </row>
    <row r="2080" spans="1:16">
      <c r="A2080" s="32" t="str">
        <f t="shared" si="47"/>
        <v>3364</v>
      </c>
      <c r="B2080" s="34">
        <v>33</v>
      </c>
      <c r="C2080" s="34">
        <v>64</v>
      </c>
      <c r="D2080" s="34"/>
      <c r="E2080" s="34">
        <v>20360</v>
      </c>
      <c r="F2080" s="34">
        <v>20000</v>
      </c>
      <c r="G2080" s="34">
        <v>900</v>
      </c>
      <c r="H2080" s="34">
        <v>16037.42</v>
      </c>
      <c r="I2080" s="34"/>
      <c r="J2080" s="34">
        <v>16335</v>
      </c>
      <c r="K2080" s="34">
        <v>169.32</v>
      </c>
      <c r="L2080" s="34">
        <v>7156.66</v>
      </c>
      <c r="M2080" s="34">
        <v>423.3</v>
      </c>
      <c r="N2080" s="34">
        <v>17891.650000000001</v>
      </c>
      <c r="O2080" s="34">
        <v>677.28</v>
      </c>
      <c r="P2080" s="34">
        <v>28626.65</v>
      </c>
    </row>
    <row r="2081" spans="1:16">
      <c r="A2081" s="32" t="str">
        <f t="shared" si="47"/>
        <v>3465</v>
      </c>
      <c r="B2081" s="35">
        <v>34</v>
      </c>
      <c r="C2081" s="35">
        <v>65</v>
      </c>
      <c r="D2081" s="35"/>
      <c r="E2081" s="35">
        <v>20360</v>
      </c>
      <c r="F2081" s="35">
        <v>20000</v>
      </c>
      <c r="G2081" s="35"/>
      <c r="H2081" s="35">
        <v>16518.54</v>
      </c>
      <c r="I2081" s="35"/>
      <c r="J2081" s="35">
        <v>16613</v>
      </c>
      <c r="K2081" s="35">
        <v>163.35</v>
      </c>
      <c r="L2081" s="35">
        <v>7534.71</v>
      </c>
      <c r="M2081" s="35">
        <v>408.38</v>
      </c>
      <c r="N2081" s="35">
        <v>18836.78</v>
      </c>
      <c r="O2081" s="35">
        <v>653.4</v>
      </c>
      <c r="P2081" s="35">
        <v>30138.85</v>
      </c>
    </row>
    <row r="2082" spans="1:16">
      <c r="A2082" s="32" t="str">
        <f t="shared" si="47"/>
        <v>3566</v>
      </c>
      <c r="B2082" s="34">
        <v>35</v>
      </c>
      <c r="C2082" s="34">
        <v>66</v>
      </c>
      <c r="D2082" s="34"/>
      <c r="E2082" s="34">
        <v>20360</v>
      </c>
      <c r="F2082" s="34">
        <v>20000</v>
      </c>
      <c r="G2082" s="34"/>
      <c r="H2082" s="34">
        <v>17014.099999999999</v>
      </c>
      <c r="I2082" s="34"/>
      <c r="J2082" s="34">
        <v>16896</v>
      </c>
      <c r="K2082" s="34">
        <v>166.13</v>
      </c>
      <c r="L2082" s="34">
        <v>7926.88</v>
      </c>
      <c r="M2082" s="34">
        <v>415.33</v>
      </c>
      <c r="N2082" s="34">
        <v>19817.21</v>
      </c>
      <c r="O2082" s="34">
        <v>664.52</v>
      </c>
      <c r="P2082" s="34">
        <v>31707.53</v>
      </c>
    </row>
    <row r="2083" spans="1:16">
      <c r="A2083" s="32" t="str">
        <f t="shared" si="47"/>
        <v>3667</v>
      </c>
      <c r="B2083" s="35">
        <v>36</v>
      </c>
      <c r="C2083" s="35">
        <v>67</v>
      </c>
      <c r="D2083" s="35"/>
      <c r="E2083" s="35">
        <v>20360</v>
      </c>
      <c r="F2083" s="35">
        <v>20000</v>
      </c>
      <c r="G2083" s="35">
        <v>900</v>
      </c>
      <c r="H2083" s="35">
        <v>18424.52</v>
      </c>
      <c r="I2083" s="35"/>
      <c r="J2083" s="35">
        <v>16284</v>
      </c>
      <c r="K2083" s="35">
        <v>168.96</v>
      </c>
      <c r="L2083" s="35">
        <v>8333.65</v>
      </c>
      <c r="M2083" s="35">
        <v>422.4</v>
      </c>
      <c r="N2083" s="35">
        <v>20834.12</v>
      </c>
      <c r="O2083" s="35">
        <v>675.84</v>
      </c>
      <c r="P2083" s="35">
        <v>33334.6</v>
      </c>
    </row>
    <row r="2084" spans="1:16">
      <c r="A2084" s="32" t="str">
        <f t="shared" si="47"/>
        <v>3768</v>
      </c>
      <c r="B2084" s="34">
        <v>37</v>
      </c>
      <c r="C2084" s="34">
        <v>68</v>
      </c>
      <c r="D2084" s="34"/>
      <c r="E2084" s="34">
        <v>20360</v>
      </c>
      <c r="F2084" s="34">
        <v>20000</v>
      </c>
      <c r="G2084" s="34"/>
      <c r="H2084" s="34">
        <v>18977.259999999998</v>
      </c>
      <c r="I2084" s="34"/>
      <c r="J2084" s="34">
        <v>16543</v>
      </c>
      <c r="K2084" s="34">
        <v>162.84</v>
      </c>
      <c r="L2084" s="34">
        <v>8746.5</v>
      </c>
      <c r="M2084" s="34">
        <v>407.1</v>
      </c>
      <c r="N2084" s="34">
        <v>21866.25</v>
      </c>
      <c r="O2084" s="34">
        <v>651.36</v>
      </c>
      <c r="P2084" s="34">
        <v>34986</v>
      </c>
    </row>
    <row r="2085" spans="1:16">
      <c r="A2085" s="32" t="str">
        <f t="shared" si="47"/>
        <v>3869</v>
      </c>
      <c r="B2085" s="35">
        <v>38</v>
      </c>
      <c r="C2085" s="35">
        <v>69</v>
      </c>
      <c r="D2085" s="35"/>
      <c r="E2085" s="35">
        <v>20360</v>
      </c>
      <c r="F2085" s="35">
        <v>20000</v>
      </c>
      <c r="G2085" s="35"/>
      <c r="H2085" s="35">
        <v>19546.57</v>
      </c>
      <c r="I2085" s="35"/>
      <c r="J2085" s="35">
        <v>16805</v>
      </c>
      <c r="K2085" s="35">
        <v>165.43</v>
      </c>
      <c r="L2085" s="35">
        <v>9174.32</v>
      </c>
      <c r="M2085" s="35">
        <v>413.58</v>
      </c>
      <c r="N2085" s="35">
        <v>22935.81</v>
      </c>
      <c r="O2085" s="35">
        <v>661.72</v>
      </c>
      <c r="P2085" s="35">
        <v>36697.300000000003</v>
      </c>
    </row>
    <row r="2086" spans="1:16">
      <c r="A2086" s="32" t="str">
        <f t="shared" si="47"/>
        <v>3970</v>
      </c>
      <c r="B2086" s="34">
        <v>39</v>
      </c>
      <c r="C2086" s="34">
        <v>70</v>
      </c>
      <c r="D2086" s="34"/>
      <c r="E2086" s="34">
        <v>20360</v>
      </c>
      <c r="F2086" s="34">
        <v>20000</v>
      </c>
      <c r="G2086" s="34">
        <v>900</v>
      </c>
      <c r="H2086" s="34">
        <v>21032.97</v>
      </c>
      <c r="I2086" s="34"/>
      <c r="J2086" s="34">
        <v>16172</v>
      </c>
      <c r="K2086" s="34">
        <v>168.05</v>
      </c>
      <c r="L2086" s="34">
        <v>9617.6</v>
      </c>
      <c r="M2086" s="34">
        <v>420.13</v>
      </c>
      <c r="N2086" s="34">
        <v>24044.01</v>
      </c>
      <c r="O2086" s="34">
        <v>672.2</v>
      </c>
      <c r="P2086" s="34">
        <v>38470.410000000003</v>
      </c>
    </row>
    <row r="2087" spans="1:16">
      <c r="A2087" s="32" t="str">
        <f t="shared" si="47"/>
        <v>4071</v>
      </c>
      <c r="B2087" s="35">
        <v>40</v>
      </c>
      <c r="C2087" s="35">
        <v>71</v>
      </c>
      <c r="D2087" s="35"/>
      <c r="E2087" s="35">
        <v>20360</v>
      </c>
      <c r="F2087" s="35">
        <v>20000</v>
      </c>
      <c r="G2087" s="35"/>
      <c r="H2087" s="35">
        <v>21663.96</v>
      </c>
      <c r="I2087" s="35"/>
      <c r="J2087" s="35">
        <v>16402</v>
      </c>
      <c r="K2087" s="35">
        <v>161.72</v>
      </c>
      <c r="L2087" s="35">
        <v>10067.85</v>
      </c>
      <c r="M2087" s="35">
        <v>404.3</v>
      </c>
      <c r="N2087" s="35">
        <v>25169.63</v>
      </c>
      <c r="O2087" s="35">
        <v>646.88</v>
      </c>
      <c r="P2087" s="35">
        <v>40271.410000000003</v>
      </c>
    </row>
    <row r="2088" spans="1:16">
      <c r="A2088" s="32" t="str">
        <f t="shared" si="47"/>
        <v>4172</v>
      </c>
      <c r="B2088" s="34">
        <v>41</v>
      </c>
      <c r="C2088" s="34">
        <v>72</v>
      </c>
      <c r="D2088" s="34"/>
      <c r="E2088" s="34">
        <v>20360</v>
      </c>
      <c r="F2088" s="34">
        <v>20000</v>
      </c>
      <c r="G2088" s="34"/>
      <c r="H2088" s="34">
        <v>22313.88</v>
      </c>
      <c r="I2088" s="34"/>
      <c r="J2088" s="34">
        <v>16633</v>
      </c>
      <c r="K2088" s="34">
        <v>164.02</v>
      </c>
      <c r="L2088" s="34">
        <v>10533.91</v>
      </c>
      <c r="M2088" s="34">
        <v>410.05</v>
      </c>
      <c r="N2088" s="34">
        <v>26334.77</v>
      </c>
      <c r="O2088" s="34">
        <v>656.08</v>
      </c>
      <c r="P2088" s="34">
        <v>42135.63</v>
      </c>
    </row>
    <row r="2089" spans="1:16">
      <c r="A2089" s="32" t="str">
        <f t="shared" si="47"/>
        <v>4273</v>
      </c>
      <c r="B2089" s="35">
        <v>42</v>
      </c>
      <c r="C2089" s="35">
        <v>73</v>
      </c>
      <c r="D2089" s="35"/>
      <c r="E2089" s="35">
        <v>20360</v>
      </c>
      <c r="F2089" s="35">
        <v>20000</v>
      </c>
      <c r="G2089" s="35">
        <v>900</v>
      </c>
      <c r="H2089" s="35">
        <v>23883.3</v>
      </c>
      <c r="I2089" s="35"/>
      <c r="J2089" s="35">
        <v>15965</v>
      </c>
      <c r="K2089" s="35">
        <v>166.33</v>
      </c>
      <c r="L2089" s="35">
        <v>11016.25</v>
      </c>
      <c r="M2089" s="35">
        <v>415.83</v>
      </c>
      <c r="N2089" s="35">
        <v>27540.639999999999</v>
      </c>
      <c r="O2089" s="35">
        <v>665.32</v>
      </c>
      <c r="P2089" s="35">
        <v>44065.02</v>
      </c>
    </row>
    <row r="2090" spans="1:16">
      <c r="A2090" s="32" t="str">
        <f t="shared" si="47"/>
        <v>4374</v>
      </c>
      <c r="B2090" s="34">
        <v>43</v>
      </c>
      <c r="C2090" s="34">
        <v>74</v>
      </c>
      <c r="D2090" s="34"/>
      <c r="E2090" s="34">
        <v>20360</v>
      </c>
      <c r="F2090" s="34">
        <v>20000</v>
      </c>
      <c r="G2090" s="34"/>
      <c r="H2090" s="34">
        <v>24599.79</v>
      </c>
      <c r="I2090" s="34"/>
      <c r="J2090" s="34">
        <v>16151</v>
      </c>
      <c r="K2090" s="34">
        <v>159.65</v>
      </c>
      <c r="L2090" s="34">
        <v>11506.39</v>
      </c>
      <c r="M2090" s="34">
        <v>399.13</v>
      </c>
      <c r="N2090" s="34">
        <v>28765.98</v>
      </c>
      <c r="O2090" s="34">
        <v>638.6</v>
      </c>
      <c r="P2090" s="34">
        <v>46025.57</v>
      </c>
    </row>
    <row r="2091" spans="1:16">
      <c r="A2091" s="32" t="str">
        <f t="shared" si="47"/>
        <v>4475</v>
      </c>
      <c r="B2091" s="35">
        <v>44</v>
      </c>
      <c r="C2091" s="35">
        <v>75</v>
      </c>
      <c r="D2091" s="35"/>
      <c r="E2091" s="35">
        <v>20360</v>
      </c>
      <c r="F2091" s="35">
        <v>20000</v>
      </c>
      <c r="G2091" s="35"/>
      <c r="H2091" s="35">
        <v>25337.79</v>
      </c>
      <c r="I2091" s="35"/>
      <c r="J2091" s="35">
        <v>16332</v>
      </c>
      <c r="K2091" s="35">
        <v>161.51</v>
      </c>
      <c r="L2091" s="35">
        <v>12013.09</v>
      </c>
      <c r="M2091" s="35">
        <v>403.78</v>
      </c>
      <c r="N2091" s="35">
        <v>30032.73</v>
      </c>
      <c r="O2091" s="35">
        <v>646.04</v>
      </c>
      <c r="P2091" s="35">
        <v>48052.37</v>
      </c>
    </row>
    <row r="2092" spans="1:16">
      <c r="A2092" s="32" t="str">
        <f t="shared" si="47"/>
        <v>4576</v>
      </c>
      <c r="B2092" s="34">
        <v>45</v>
      </c>
      <c r="C2092" s="34">
        <v>76</v>
      </c>
      <c r="D2092" s="34"/>
      <c r="E2092" s="34">
        <v>20360</v>
      </c>
      <c r="F2092" s="34">
        <v>20000</v>
      </c>
      <c r="G2092" s="34">
        <v>900</v>
      </c>
      <c r="H2092" s="34">
        <v>26997.919999999998</v>
      </c>
      <c r="I2092" s="34"/>
      <c r="J2092" s="34">
        <v>15610</v>
      </c>
      <c r="K2092" s="34">
        <v>163.32</v>
      </c>
      <c r="L2092" s="34">
        <v>12536.81</v>
      </c>
      <c r="M2092" s="34">
        <v>408.3</v>
      </c>
      <c r="N2092" s="34">
        <v>31342.02</v>
      </c>
      <c r="O2092" s="34">
        <v>653.28</v>
      </c>
      <c r="P2092" s="34">
        <v>50147.23</v>
      </c>
    </row>
    <row r="2093" spans="1:16">
      <c r="A2093" s="32" t="str">
        <f t="shared" si="47"/>
        <v>4677</v>
      </c>
      <c r="B2093" s="35">
        <v>46</v>
      </c>
      <c r="C2093" s="35">
        <v>77</v>
      </c>
      <c r="D2093" s="35"/>
      <c r="E2093" s="35">
        <v>20360</v>
      </c>
      <c r="F2093" s="35">
        <v>20000</v>
      </c>
      <c r="G2093" s="35"/>
      <c r="H2093" s="35">
        <v>27807.86</v>
      </c>
      <c r="I2093" s="35"/>
      <c r="J2093" s="35">
        <v>15724</v>
      </c>
      <c r="K2093" s="35">
        <v>156.1</v>
      </c>
      <c r="L2093" s="35">
        <v>13069.01</v>
      </c>
      <c r="M2093" s="35">
        <v>390.25</v>
      </c>
      <c r="N2093" s="35">
        <v>32672.53</v>
      </c>
      <c r="O2093" s="35">
        <v>624.4</v>
      </c>
      <c r="P2093" s="35">
        <v>52276.04</v>
      </c>
    </row>
    <row r="2094" spans="1:16">
      <c r="A2094" s="32" t="str">
        <f t="shared" si="47"/>
        <v>4778</v>
      </c>
      <c r="B2094" s="34">
        <v>47</v>
      </c>
      <c r="C2094" s="34">
        <v>78</v>
      </c>
      <c r="D2094" s="34"/>
      <c r="E2094" s="34">
        <v>20360</v>
      </c>
      <c r="F2094" s="34">
        <v>20000</v>
      </c>
      <c r="G2094" s="34"/>
      <c r="H2094" s="34">
        <v>28642.09</v>
      </c>
      <c r="I2094" s="34"/>
      <c r="J2094" s="34">
        <v>15824</v>
      </c>
      <c r="K2094" s="34">
        <v>157.24</v>
      </c>
      <c r="L2094" s="34">
        <v>13618.32</v>
      </c>
      <c r="M2094" s="34">
        <v>393.1</v>
      </c>
      <c r="N2094" s="34">
        <v>34045.800000000003</v>
      </c>
      <c r="O2094" s="34">
        <v>628.96</v>
      </c>
      <c r="P2094" s="34">
        <v>54473.279999999999</v>
      </c>
    </row>
    <row r="2095" spans="1:16">
      <c r="A2095" s="32" t="str">
        <f t="shared" si="47"/>
        <v>4879</v>
      </c>
      <c r="B2095" s="35">
        <v>48</v>
      </c>
      <c r="C2095" s="35">
        <v>79</v>
      </c>
      <c r="D2095" s="35"/>
      <c r="E2095" s="35">
        <v>20360</v>
      </c>
      <c r="F2095" s="35">
        <v>20000</v>
      </c>
      <c r="G2095" s="35">
        <v>900</v>
      </c>
      <c r="H2095" s="35">
        <v>30401.360000000001</v>
      </c>
      <c r="I2095" s="35"/>
      <c r="J2095" s="35">
        <v>15009</v>
      </c>
      <c r="K2095" s="35">
        <v>158.24</v>
      </c>
      <c r="L2095" s="35">
        <v>14185.11</v>
      </c>
      <c r="M2095" s="35">
        <v>395.6</v>
      </c>
      <c r="N2095" s="35">
        <v>35462.78</v>
      </c>
      <c r="O2095" s="35">
        <v>632.96</v>
      </c>
      <c r="P2095" s="35">
        <v>56740.44</v>
      </c>
    </row>
    <row r="2096" spans="1:16">
      <c r="A2096" s="32" t="str">
        <f t="shared" si="47"/>
        <v>4980</v>
      </c>
      <c r="B2096" s="34">
        <v>49</v>
      </c>
      <c r="C2096" s="34">
        <v>80</v>
      </c>
      <c r="D2096" s="34"/>
      <c r="E2096" s="34">
        <v>20360</v>
      </c>
      <c r="F2096" s="34">
        <v>20000</v>
      </c>
      <c r="G2096" s="34"/>
      <c r="H2096" s="34">
        <v>31313.4</v>
      </c>
      <c r="I2096" s="34">
        <v>15000</v>
      </c>
      <c r="J2096" s="34">
        <v>15000</v>
      </c>
      <c r="K2096" s="34">
        <v>150.09</v>
      </c>
      <c r="L2096" s="34">
        <v>14760.75</v>
      </c>
      <c r="M2096" s="34">
        <v>375.23</v>
      </c>
      <c r="N2096" s="34">
        <v>36901.89</v>
      </c>
      <c r="O2096" s="34">
        <v>600.36</v>
      </c>
      <c r="P2096" s="34">
        <v>59043.02</v>
      </c>
    </row>
    <row r="2097" spans="1:16" ht="54">
      <c r="B2097" s="33" t="s">
        <v>27</v>
      </c>
      <c r="C2097" s="33" t="s">
        <v>13</v>
      </c>
      <c r="D2097" s="33" t="s">
        <v>14</v>
      </c>
      <c r="E2097" s="33" t="s">
        <v>15</v>
      </c>
      <c r="F2097" s="33" t="s">
        <v>16</v>
      </c>
      <c r="G2097" s="33" t="s">
        <v>17</v>
      </c>
      <c r="H2097" s="33" t="s">
        <v>18</v>
      </c>
      <c r="I2097" s="33" t="s">
        <v>19</v>
      </c>
      <c r="J2097" s="33" t="s">
        <v>20</v>
      </c>
      <c r="K2097" s="33" t="s">
        <v>21</v>
      </c>
      <c r="L2097" s="33" t="s">
        <v>22</v>
      </c>
      <c r="M2097" s="33" t="s">
        <v>23</v>
      </c>
      <c r="N2097" s="33" t="s">
        <v>24</v>
      </c>
      <c r="O2097" s="33" t="s">
        <v>25</v>
      </c>
      <c r="P2097" s="33" t="s">
        <v>26</v>
      </c>
    </row>
    <row r="2098" spans="1:16">
      <c r="A2098" s="32" t="str">
        <f t="shared" ref="A2098:A2145" si="48">B2098&amp;C2098</f>
        <v>133</v>
      </c>
      <c r="B2098" s="34">
        <v>1</v>
      </c>
      <c r="C2098" s="34">
        <v>33</v>
      </c>
      <c r="D2098" s="34">
        <v>2046</v>
      </c>
      <c r="E2098" s="34">
        <v>2046</v>
      </c>
      <c r="F2098" s="34">
        <v>20000</v>
      </c>
      <c r="G2098" s="34"/>
      <c r="H2098" s="34"/>
      <c r="I2098" s="34"/>
      <c r="J2098" s="34">
        <v>920.7</v>
      </c>
      <c r="K2098" s="34">
        <v>11.25</v>
      </c>
      <c r="L2098" s="34">
        <v>11.25</v>
      </c>
      <c r="M2098" s="34">
        <v>28.13</v>
      </c>
      <c r="N2098" s="34">
        <v>28.13</v>
      </c>
      <c r="O2098" s="34">
        <v>45.01</v>
      </c>
      <c r="P2098" s="34">
        <v>45.01</v>
      </c>
    </row>
    <row r="2099" spans="1:16">
      <c r="A2099" s="32" t="str">
        <f t="shared" si="48"/>
        <v>234</v>
      </c>
      <c r="B2099" s="35">
        <v>2</v>
      </c>
      <c r="C2099" s="35">
        <v>34</v>
      </c>
      <c r="D2099" s="35">
        <v>2046</v>
      </c>
      <c r="E2099" s="35">
        <v>4092</v>
      </c>
      <c r="F2099" s="35">
        <v>20000</v>
      </c>
      <c r="G2099" s="35"/>
      <c r="H2099" s="35"/>
      <c r="I2099" s="35"/>
      <c r="J2099" s="35">
        <v>2495</v>
      </c>
      <c r="K2099" s="35">
        <v>26.71</v>
      </c>
      <c r="L2099" s="35">
        <v>38.299999999999997</v>
      </c>
      <c r="M2099" s="35">
        <v>66.760000000000005</v>
      </c>
      <c r="N2099" s="35">
        <v>95.74</v>
      </c>
      <c r="O2099" s="35">
        <v>106.82</v>
      </c>
      <c r="P2099" s="35">
        <v>153.18</v>
      </c>
    </row>
    <row r="2100" spans="1:16">
      <c r="A2100" s="32" t="str">
        <f t="shared" si="48"/>
        <v>335</v>
      </c>
      <c r="B2100" s="34">
        <v>3</v>
      </c>
      <c r="C2100" s="34">
        <v>35</v>
      </c>
      <c r="D2100" s="34">
        <v>2046</v>
      </c>
      <c r="E2100" s="34">
        <v>6138</v>
      </c>
      <c r="F2100" s="34">
        <v>20000</v>
      </c>
      <c r="G2100" s="34">
        <v>900</v>
      </c>
      <c r="H2100" s="34">
        <v>900</v>
      </c>
      <c r="I2100" s="34"/>
      <c r="J2100" s="34">
        <v>3181</v>
      </c>
      <c r="K2100" s="34">
        <v>42.47</v>
      </c>
      <c r="L2100" s="34">
        <v>81.91</v>
      </c>
      <c r="M2100" s="34">
        <v>106.16</v>
      </c>
      <c r="N2100" s="34">
        <v>204.77</v>
      </c>
      <c r="O2100" s="34">
        <v>169.86</v>
      </c>
      <c r="P2100" s="34">
        <v>327.64</v>
      </c>
    </row>
    <row r="2101" spans="1:16">
      <c r="A2101" s="32" t="str">
        <f t="shared" si="48"/>
        <v>436</v>
      </c>
      <c r="B2101" s="35">
        <v>4</v>
      </c>
      <c r="C2101" s="35">
        <v>36</v>
      </c>
      <c r="D2101" s="35">
        <v>2046</v>
      </c>
      <c r="E2101" s="35">
        <v>8184</v>
      </c>
      <c r="F2101" s="35">
        <v>20000</v>
      </c>
      <c r="G2101" s="35"/>
      <c r="H2101" s="35">
        <v>927</v>
      </c>
      <c r="I2101" s="35"/>
      <c r="J2101" s="35">
        <v>5093</v>
      </c>
      <c r="K2101" s="35">
        <v>53.23</v>
      </c>
      <c r="L2101" s="35">
        <v>137.59</v>
      </c>
      <c r="M2101" s="35">
        <v>133.07</v>
      </c>
      <c r="N2101" s="35">
        <v>343.99</v>
      </c>
      <c r="O2101" s="35">
        <v>212.91</v>
      </c>
      <c r="P2101" s="35">
        <v>550.38</v>
      </c>
    </row>
    <row r="2102" spans="1:16">
      <c r="A2102" s="32" t="str">
        <f t="shared" si="48"/>
        <v>537</v>
      </c>
      <c r="B2102" s="34">
        <v>5</v>
      </c>
      <c r="C2102" s="34">
        <v>37</v>
      </c>
      <c r="D2102" s="34">
        <v>2046</v>
      </c>
      <c r="E2102" s="34">
        <v>10230</v>
      </c>
      <c r="F2102" s="34">
        <v>20000</v>
      </c>
      <c r="G2102" s="34"/>
      <c r="H2102" s="34">
        <v>954.81</v>
      </c>
      <c r="I2102" s="34"/>
      <c r="J2102" s="34">
        <v>7084</v>
      </c>
      <c r="K2102" s="34">
        <v>73.209999999999994</v>
      </c>
      <c r="L2102" s="34">
        <v>214.93</v>
      </c>
      <c r="M2102" s="34">
        <v>183.02</v>
      </c>
      <c r="N2102" s="34">
        <v>537.33000000000004</v>
      </c>
      <c r="O2102" s="34">
        <v>292.83</v>
      </c>
      <c r="P2102" s="34">
        <v>859.72</v>
      </c>
    </row>
    <row r="2103" spans="1:16">
      <c r="A2103" s="32" t="str">
        <f t="shared" si="48"/>
        <v>638</v>
      </c>
      <c r="B2103" s="35">
        <v>6</v>
      </c>
      <c r="C2103" s="35">
        <v>38</v>
      </c>
      <c r="D2103" s="35">
        <v>2046</v>
      </c>
      <c r="E2103" s="35">
        <v>12276</v>
      </c>
      <c r="F2103" s="35">
        <v>20000</v>
      </c>
      <c r="G2103" s="35">
        <v>900</v>
      </c>
      <c r="H2103" s="35">
        <v>1883.45</v>
      </c>
      <c r="I2103" s="35"/>
      <c r="J2103" s="35">
        <v>8291</v>
      </c>
      <c r="K2103" s="35">
        <v>93.59</v>
      </c>
      <c r="L2103" s="35">
        <v>314.97000000000003</v>
      </c>
      <c r="M2103" s="35">
        <v>233.97</v>
      </c>
      <c r="N2103" s="35">
        <v>787.41</v>
      </c>
      <c r="O2103" s="35">
        <v>374.35</v>
      </c>
      <c r="P2103" s="35">
        <v>1259.8599999999999</v>
      </c>
    </row>
    <row r="2104" spans="1:16">
      <c r="A2104" s="32" t="str">
        <f t="shared" si="48"/>
        <v>739</v>
      </c>
      <c r="B2104" s="34">
        <v>7</v>
      </c>
      <c r="C2104" s="34">
        <v>39</v>
      </c>
      <c r="D2104" s="34">
        <v>2046</v>
      </c>
      <c r="E2104" s="34">
        <v>14322</v>
      </c>
      <c r="F2104" s="34">
        <v>20000</v>
      </c>
      <c r="G2104" s="34"/>
      <c r="H2104" s="34">
        <v>1939.96</v>
      </c>
      <c r="I2104" s="34"/>
      <c r="J2104" s="34">
        <v>10418</v>
      </c>
      <c r="K2104" s="34">
        <v>105.4</v>
      </c>
      <c r="L2104" s="34">
        <v>429.81</v>
      </c>
      <c r="M2104" s="34">
        <v>263.49</v>
      </c>
      <c r="N2104" s="34">
        <v>1074.53</v>
      </c>
      <c r="O2104" s="34">
        <v>421.59</v>
      </c>
      <c r="P2104" s="34">
        <v>1719.25</v>
      </c>
    </row>
    <row r="2105" spans="1:16">
      <c r="A2105" s="32" t="str">
        <f t="shared" si="48"/>
        <v>840</v>
      </c>
      <c r="B2105" s="35">
        <v>8</v>
      </c>
      <c r="C2105" s="35">
        <v>40</v>
      </c>
      <c r="D2105" s="35">
        <v>2046</v>
      </c>
      <c r="E2105" s="35">
        <v>16368</v>
      </c>
      <c r="F2105" s="35">
        <v>20000</v>
      </c>
      <c r="G2105" s="35"/>
      <c r="H2105" s="35">
        <v>1998.16</v>
      </c>
      <c r="I2105" s="35"/>
      <c r="J2105" s="35">
        <v>12630</v>
      </c>
      <c r="K2105" s="35">
        <v>126.44</v>
      </c>
      <c r="L2105" s="35">
        <v>569.14</v>
      </c>
      <c r="M2105" s="35">
        <v>316.08999999999997</v>
      </c>
      <c r="N2105" s="35">
        <v>1422.86</v>
      </c>
      <c r="O2105" s="35">
        <v>505.75</v>
      </c>
      <c r="P2105" s="35">
        <v>2276.58</v>
      </c>
    </row>
    <row r="2106" spans="1:16">
      <c r="A2106" s="32" t="str">
        <f t="shared" si="48"/>
        <v>941</v>
      </c>
      <c r="B2106" s="34">
        <v>9</v>
      </c>
      <c r="C2106" s="34">
        <v>41</v>
      </c>
      <c r="D2106" s="34">
        <v>2046</v>
      </c>
      <c r="E2106" s="34">
        <v>18414</v>
      </c>
      <c r="F2106" s="34">
        <v>20000</v>
      </c>
      <c r="G2106" s="34">
        <v>900</v>
      </c>
      <c r="H2106" s="34">
        <v>2958.1</v>
      </c>
      <c r="I2106" s="34"/>
      <c r="J2106" s="34">
        <v>14039</v>
      </c>
      <c r="K2106" s="34">
        <v>147.91</v>
      </c>
      <c r="L2106" s="34">
        <v>734.13</v>
      </c>
      <c r="M2106" s="34">
        <v>369.77</v>
      </c>
      <c r="N2106" s="34">
        <v>1835.32</v>
      </c>
      <c r="O2106" s="34">
        <v>591.63</v>
      </c>
      <c r="P2106" s="34">
        <v>2936.51</v>
      </c>
    </row>
    <row r="2107" spans="1:16">
      <c r="A2107" s="32" t="str">
        <f t="shared" si="48"/>
        <v>1042</v>
      </c>
      <c r="B2107" s="35">
        <v>10</v>
      </c>
      <c r="C2107" s="35">
        <v>42</v>
      </c>
      <c r="D2107" s="35">
        <v>2046</v>
      </c>
      <c r="E2107" s="35">
        <v>20460</v>
      </c>
      <c r="F2107" s="35">
        <v>20000</v>
      </c>
      <c r="G2107" s="35"/>
      <c r="H2107" s="35">
        <v>3046.84</v>
      </c>
      <c r="I2107" s="35"/>
      <c r="J2107" s="35">
        <v>16400</v>
      </c>
      <c r="K2107" s="35">
        <v>160.83000000000001</v>
      </c>
      <c r="L2107" s="35">
        <v>916.98</v>
      </c>
      <c r="M2107" s="35">
        <v>402.07</v>
      </c>
      <c r="N2107" s="35">
        <v>2292.4499999999998</v>
      </c>
      <c r="O2107" s="35">
        <v>643.30999999999995</v>
      </c>
      <c r="P2107" s="35">
        <v>3667.91</v>
      </c>
    </row>
    <row r="2108" spans="1:16">
      <c r="A2108" s="32" t="str">
        <f t="shared" si="48"/>
        <v>1143</v>
      </c>
      <c r="B2108" s="34">
        <v>11</v>
      </c>
      <c r="C2108" s="34">
        <v>43</v>
      </c>
      <c r="D2108" s="34"/>
      <c r="E2108" s="34">
        <v>20460</v>
      </c>
      <c r="F2108" s="34">
        <v>20000</v>
      </c>
      <c r="G2108" s="34"/>
      <c r="H2108" s="34">
        <v>3138.25</v>
      </c>
      <c r="I2108" s="34"/>
      <c r="J2108" s="34">
        <v>16723</v>
      </c>
      <c r="K2108" s="34">
        <v>164</v>
      </c>
      <c r="L2108" s="34">
        <v>1108.49</v>
      </c>
      <c r="M2108" s="34">
        <v>410</v>
      </c>
      <c r="N2108" s="34">
        <v>2771.22</v>
      </c>
      <c r="O2108" s="34">
        <v>656</v>
      </c>
      <c r="P2108" s="34">
        <v>4433.95</v>
      </c>
    </row>
    <row r="2109" spans="1:16">
      <c r="A2109" s="32" t="str">
        <f t="shared" si="48"/>
        <v>1244</v>
      </c>
      <c r="B2109" s="35">
        <v>12</v>
      </c>
      <c r="C2109" s="35">
        <v>44</v>
      </c>
      <c r="D2109" s="35"/>
      <c r="E2109" s="35">
        <v>20460</v>
      </c>
      <c r="F2109" s="35">
        <v>20000</v>
      </c>
      <c r="G2109" s="35">
        <v>900</v>
      </c>
      <c r="H2109" s="35">
        <v>4132.3999999999996</v>
      </c>
      <c r="I2109" s="35"/>
      <c r="J2109" s="35">
        <v>16152</v>
      </c>
      <c r="K2109" s="35">
        <v>167.23</v>
      </c>
      <c r="L2109" s="35">
        <v>1308.97</v>
      </c>
      <c r="M2109" s="35">
        <v>418.08</v>
      </c>
      <c r="N2109" s="35">
        <v>3272.43</v>
      </c>
      <c r="O2109" s="35">
        <v>668.92</v>
      </c>
      <c r="P2109" s="35">
        <v>5235.8900000000003</v>
      </c>
    </row>
    <row r="2110" spans="1:16">
      <c r="A2110" s="32" t="str">
        <f t="shared" si="48"/>
        <v>1345</v>
      </c>
      <c r="B2110" s="34">
        <v>13</v>
      </c>
      <c r="C2110" s="34">
        <v>45</v>
      </c>
      <c r="D2110" s="34"/>
      <c r="E2110" s="34">
        <v>20460</v>
      </c>
      <c r="F2110" s="34">
        <v>20000</v>
      </c>
      <c r="G2110" s="34"/>
      <c r="H2110" s="34">
        <v>4256.37</v>
      </c>
      <c r="I2110" s="34"/>
      <c r="J2110" s="34">
        <v>16468</v>
      </c>
      <c r="K2110" s="34">
        <v>161.52000000000001</v>
      </c>
      <c r="L2110" s="34">
        <v>1509.76</v>
      </c>
      <c r="M2110" s="34">
        <v>403.8</v>
      </c>
      <c r="N2110" s="34">
        <v>3774.4</v>
      </c>
      <c r="O2110" s="34">
        <v>646.08000000000004</v>
      </c>
      <c r="P2110" s="34">
        <v>6039.05</v>
      </c>
    </row>
    <row r="2111" spans="1:16">
      <c r="A2111" s="32" t="str">
        <f t="shared" si="48"/>
        <v>1446</v>
      </c>
      <c r="B2111" s="35">
        <v>14</v>
      </c>
      <c r="C2111" s="35">
        <v>46</v>
      </c>
      <c r="D2111" s="35"/>
      <c r="E2111" s="35">
        <v>20460</v>
      </c>
      <c r="F2111" s="35">
        <v>20000</v>
      </c>
      <c r="G2111" s="35"/>
      <c r="H2111" s="35">
        <v>4384.0600000000004</v>
      </c>
      <c r="I2111" s="35"/>
      <c r="J2111" s="35">
        <v>16791</v>
      </c>
      <c r="K2111" s="35">
        <v>164.68</v>
      </c>
      <c r="L2111" s="35">
        <v>1719.73</v>
      </c>
      <c r="M2111" s="35">
        <v>411.7</v>
      </c>
      <c r="N2111" s="35">
        <v>4299.34</v>
      </c>
      <c r="O2111" s="35">
        <v>658.72</v>
      </c>
      <c r="P2111" s="35">
        <v>6878.94</v>
      </c>
    </row>
    <row r="2112" spans="1:16">
      <c r="A2112" s="32" t="str">
        <f t="shared" si="48"/>
        <v>1547</v>
      </c>
      <c r="B2112" s="34">
        <v>15</v>
      </c>
      <c r="C2112" s="34">
        <v>47</v>
      </c>
      <c r="D2112" s="34"/>
      <c r="E2112" s="34">
        <v>20460</v>
      </c>
      <c r="F2112" s="34">
        <v>20000</v>
      </c>
      <c r="G2112" s="34">
        <v>900</v>
      </c>
      <c r="H2112" s="34">
        <v>5415.58</v>
      </c>
      <c r="I2112" s="34"/>
      <c r="J2112" s="34">
        <v>16220</v>
      </c>
      <c r="K2112" s="34">
        <v>167.91</v>
      </c>
      <c r="L2112" s="34">
        <v>1939.24</v>
      </c>
      <c r="M2112" s="34">
        <v>419.78</v>
      </c>
      <c r="N2112" s="34">
        <v>4848.09</v>
      </c>
      <c r="O2112" s="34">
        <v>671.64</v>
      </c>
      <c r="P2112" s="34">
        <v>7756.95</v>
      </c>
    </row>
    <row r="2113" spans="1:16">
      <c r="A2113" s="32" t="str">
        <f t="shared" si="48"/>
        <v>1648</v>
      </c>
      <c r="B2113" s="35">
        <v>16</v>
      </c>
      <c r="C2113" s="35">
        <v>48</v>
      </c>
      <c r="D2113" s="35"/>
      <c r="E2113" s="35">
        <v>20460</v>
      </c>
      <c r="F2113" s="35">
        <v>20000</v>
      </c>
      <c r="G2113" s="35"/>
      <c r="H2113" s="35">
        <v>5578.05</v>
      </c>
      <c r="I2113" s="35"/>
      <c r="J2113" s="35">
        <v>16536</v>
      </c>
      <c r="K2113" s="35">
        <v>162.19999999999999</v>
      </c>
      <c r="L2113" s="35">
        <v>2159.61</v>
      </c>
      <c r="M2113" s="35">
        <v>405.5</v>
      </c>
      <c r="N2113" s="35">
        <v>5399.03</v>
      </c>
      <c r="O2113" s="35">
        <v>648.79999999999995</v>
      </c>
      <c r="P2113" s="35">
        <v>8638.4599999999991</v>
      </c>
    </row>
    <row r="2114" spans="1:16">
      <c r="A2114" s="32" t="str">
        <f t="shared" si="48"/>
        <v>1749</v>
      </c>
      <c r="B2114" s="34">
        <v>17</v>
      </c>
      <c r="C2114" s="34">
        <v>49</v>
      </c>
      <c r="D2114" s="34"/>
      <c r="E2114" s="34">
        <v>20460</v>
      </c>
      <c r="F2114" s="34">
        <v>20000</v>
      </c>
      <c r="G2114" s="34"/>
      <c r="H2114" s="34">
        <v>5745.39</v>
      </c>
      <c r="I2114" s="34"/>
      <c r="J2114" s="34">
        <v>16857</v>
      </c>
      <c r="K2114" s="34">
        <v>165.36</v>
      </c>
      <c r="L2114" s="34">
        <v>2389.7600000000002</v>
      </c>
      <c r="M2114" s="34">
        <v>413.4</v>
      </c>
      <c r="N2114" s="34">
        <v>5974.41</v>
      </c>
      <c r="O2114" s="34">
        <v>661.44</v>
      </c>
      <c r="P2114" s="34">
        <v>9559.0499999999993</v>
      </c>
    </row>
    <row r="2115" spans="1:16">
      <c r="A2115" s="32" t="str">
        <f t="shared" si="48"/>
        <v>1850</v>
      </c>
      <c r="B2115" s="35">
        <v>18</v>
      </c>
      <c r="C2115" s="35">
        <v>50</v>
      </c>
      <c r="D2115" s="35"/>
      <c r="E2115" s="35">
        <v>20460</v>
      </c>
      <c r="F2115" s="35">
        <v>20000</v>
      </c>
      <c r="G2115" s="35">
        <v>900</v>
      </c>
      <c r="H2115" s="35">
        <v>6817.75</v>
      </c>
      <c r="I2115" s="35"/>
      <c r="J2115" s="35">
        <v>16286</v>
      </c>
      <c r="K2115" s="35">
        <v>168.57</v>
      </c>
      <c r="L2115" s="35">
        <v>2630.03</v>
      </c>
      <c r="M2115" s="35">
        <v>421.43</v>
      </c>
      <c r="N2115" s="35">
        <v>6575.06</v>
      </c>
      <c r="O2115" s="35">
        <v>674.28</v>
      </c>
      <c r="P2115" s="35">
        <v>10520.1</v>
      </c>
    </row>
    <row r="2116" spans="1:16">
      <c r="A2116" s="32" t="str">
        <f t="shared" si="48"/>
        <v>1951</v>
      </c>
      <c r="B2116" s="34">
        <v>19</v>
      </c>
      <c r="C2116" s="34">
        <v>51</v>
      </c>
      <c r="D2116" s="34"/>
      <c r="E2116" s="34">
        <v>20460</v>
      </c>
      <c r="F2116" s="34">
        <v>20000</v>
      </c>
      <c r="G2116" s="34"/>
      <c r="H2116" s="34">
        <v>7022.29</v>
      </c>
      <c r="I2116" s="34"/>
      <c r="J2116" s="34">
        <v>16600</v>
      </c>
      <c r="K2116" s="34">
        <v>162.86000000000001</v>
      </c>
      <c r="L2116" s="34">
        <v>2871.79</v>
      </c>
      <c r="M2116" s="34">
        <v>407.15</v>
      </c>
      <c r="N2116" s="34">
        <v>7179.46</v>
      </c>
      <c r="O2116" s="34">
        <v>651.44000000000005</v>
      </c>
      <c r="P2116" s="34">
        <v>11487.14</v>
      </c>
    </row>
    <row r="2117" spans="1:16">
      <c r="A2117" s="32" t="str">
        <f t="shared" si="48"/>
        <v>2052</v>
      </c>
      <c r="B2117" s="35">
        <v>20</v>
      </c>
      <c r="C2117" s="35">
        <v>52</v>
      </c>
      <c r="D2117" s="35"/>
      <c r="E2117" s="35">
        <v>20460</v>
      </c>
      <c r="F2117" s="35">
        <v>20000</v>
      </c>
      <c r="G2117" s="35"/>
      <c r="H2117" s="35">
        <v>7232.95</v>
      </c>
      <c r="I2117" s="35"/>
      <c r="J2117" s="35">
        <v>16920</v>
      </c>
      <c r="K2117" s="35">
        <v>166</v>
      </c>
      <c r="L2117" s="35">
        <v>3123.94</v>
      </c>
      <c r="M2117" s="35">
        <v>415</v>
      </c>
      <c r="N2117" s="35">
        <v>7809.85</v>
      </c>
      <c r="O2117" s="35">
        <v>664</v>
      </c>
      <c r="P2117" s="35">
        <v>12495.76</v>
      </c>
    </row>
    <row r="2118" spans="1:16">
      <c r="A2118" s="32" t="str">
        <f t="shared" si="48"/>
        <v>2153</v>
      </c>
      <c r="B2118" s="34">
        <v>21</v>
      </c>
      <c r="C2118" s="34">
        <v>53</v>
      </c>
      <c r="D2118" s="34"/>
      <c r="E2118" s="34">
        <v>20460</v>
      </c>
      <c r="F2118" s="34">
        <v>20000</v>
      </c>
      <c r="G2118" s="34">
        <v>900</v>
      </c>
      <c r="H2118" s="34">
        <v>8349.94</v>
      </c>
      <c r="I2118" s="34"/>
      <c r="J2118" s="34">
        <v>16346</v>
      </c>
      <c r="K2118" s="34">
        <v>169.2</v>
      </c>
      <c r="L2118" s="34">
        <v>3386.86</v>
      </c>
      <c r="M2118" s="34">
        <v>423</v>
      </c>
      <c r="N2118" s="34">
        <v>8467.14</v>
      </c>
      <c r="O2118" s="34">
        <v>676.8</v>
      </c>
      <c r="P2118" s="34">
        <v>13547.43</v>
      </c>
    </row>
    <row r="2119" spans="1:16">
      <c r="A2119" s="32" t="str">
        <f t="shared" si="48"/>
        <v>2254</v>
      </c>
      <c r="B2119" s="35">
        <v>22</v>
      </c>
      <c r="C2119" s="35">
        <v>54</v>
      </c>
      <c r="D2119" s="35"/>
      <c r="E2119" s="35">
        <v>20460</v>
      </c>
      <c r="F2119" s="35">
        <v>20000</v>
      </c>
      <c r="G2119" s="35"/>
      <c r="H2119" s="35">
        <v>8600.44</v>
      </c>
      <c r="I2119" s="35"/>
      <c r="J2119" s="35">
        <v>16657</v>
      </c>
      <c r="K2119" s="35">
        <v>163.46</v>
      </c>
      <c r="L2119" s="35">
        <v>3651.92</v>
      </c>
      <c r="M2119" s="35">
        <v>408.65</v>
      </c>
      <c r="N2119" s="35">
        <v>9129.81</v>
      </c>
      <c r="O2119" s="35">
        <v>653.84</v>
      </c>
      <c r="P2119" s="35">
        <v>14607.69</v>
      </c>
    </row>
    <row r="2120" spans="1:16">
      <c r="A2120" s="32" t="str">
        <f t="shared" si="48"/>
        <v>2355</v>
      </c>
      <c r="B2120" s="34">
        <v>23</v>
      </c>
      <c r="C2120" s="34">
        <v>55</v>
      </c>
      <c r="D2120" s="34"/>
      <c r="E2120" s="34">
        <v>20460</v>
      </c>
      <c r="F2120" s="34">
        <v>20000</v>
      </c>
      <c r="G2120" s="34"/>
      <c r="H2120" s="34">
        <v>8858.4500000000007</v>
      </c>
      <c r="I2120" s="34"/>
      <c r="J2120" s="34">
        <v>16975</v>
      </c>
      <c r="K2120" s="34">
        <v>166.57</v>
      </c>
      <c r="L2120" s="34">
        <v>3928.05</v>
      </c>
      <c r="M2120" s="34">
        <v>416.43</v>
      </c>
      <c r="N2120" s="34">
        <v>9820.1299999999992</v>
      </c>
      <c r="O2120" s="34">
        <v>666.28</v>
      </c>
      <c r="P2120" s="34">
        <v>15712.2</v>
      </c>
    </row>
    <row r="2121" spans="1:16">
      <c r="A2121" s="32" t="str">
        <f t="shared" si="48"/>
        <v>2456</v>
      </c>
      <c r="B2121" s="35">
        <v>24</v>
      </c>
      <c r="C2121" s="35">
        <v>56</v>
      </c>
      <c r="D2121" s="35"/>
      <c r="E2121" s="35">
        <v>20460</v>
      </c>
      <c r="F2121" s="35">
        <v>20000</v>
      </c>
      <c r="G2121" s="35">
        <v>900</v>
      </c>
      <c r="H2121" s="35">
        <v>10024.209999999999</v>
      </c>
      <c r="I2121" s="35"/>
      <c r="J2121" s="35">
        <v>16398</v>
      </c>
      <c r="K2121" s="35">
        <v>169.75</v>
      </c>
      <c r="L2121" s="35">
        <v>4215.6400000000003</v>
      </c>
      <c r="M2121" s="35">
        <v>424.38</v>
      </c>
      <c r="N2121" s="35">
        <v>10539.11</v>
      </c>
      <c r="O2121" s="35">
        <v>679</v>
      </c>
      <c r="P2121" s="35">
        <v>16862.57</v>
      </c>
    </row>
    <row r="2122" spans="1:16">
      <c r="A2122" s="32" t="str">
        <f t="shared" si="48"/>
        <v>2557</v>
      </c>
      <c r="B2122" s="34">
        <v>25</v>
      </c>
      <c r="C2122" s="34">
        <v>57</v>
      </c>
      <c r="D2122" s="34"/>
      <c r="E2122" s="34">
        <v>20460</v>
      </c>
      <c r="F2122" s="34">
        <v>20000</v>
      </c>
      <c r="G2122" s="34"/>
      <c r="H2122" s="34">
        <v>10324.93</v>
      </c>
      <c r="I2122" s="34"/>
      <c r="J2122" s="34">
        <v>16705</v>
      </c>
      <c r="K2122" s="34">
        <v>163.98</v>
      </c>
      <c r="L2122" s="34">
        <v>4506.09</v>
      </c>
      <c r="M2122" s="34">
        <v>409.95</v>
      </c>
      <c r="N2122" s="34">
        <v>11265.23</v>
      </c>
      <c r="O2122" s="34">
        <v>655.92</v>
      </c>
      <c r="P2122" s="34">
        <v>18024.37</v>
      </c>
    </row>
    <row r="2123" spans="1:16">
      <c r="A2123" s="32" t="str">
        <f t="shared" si="48"/>
        <v>2658</v>
      </c>
      <c r="B2123" s="35">
        <v>26</v>
      </c>
      <c r="C2123" s="35">
        <v>58</v>
      </c>
      <c r="D2123" s="35"/>
      <c r="E2123" s="35">
        <v>20460</v>
      </c>
      <c r="F2123" s="35">
        <v>20000</v>
      </c>
      <c r="G2123" s="35"/>
      <c r="H2123" s="35">
        <v>10634.68</v>
      </c>
      <c r="I2123" s="35"/>
      <c r="J2123" s="35">
        <v>17018</v>
      </c>
      <c r="K2123" s="35">
        <v>167.05</v>
      </c>
      <c r="L2123" s="35">
        <v>4808.32</v>
      </c>
      <c r="M2123" s="35">
        <v>417.63</v>
      </c>
      <c r="N2123" s="35">
        <v>12020.81</v>
      </c>
      <c r="O2123" s="35">
        <v>668.2</v>
      </c>
      <c r="P2123" s="35">
        <v>19233.3</v>
      </c>
    </row>
    <row r="2124" spans="1:16">
      <c r="A2124" s="32" t="str">
        <f t="shared" si="48"/>
        <v>2759</v>
      </c>
      <c r="B2124" s="34">
        <v>27</v>
      </c>
      <c r="C2124" s="34">
        <v>59</v>
      </c>
      <c r="D2124" s="34"/>
      <c r="E2124" s="34">
        <v>20460</v>
      </c>
      <c r="F2124" s="34">
        <v>20000</v>
      </c>
      <c r="G2124" s="34">
        <v>900</v>
      </c>
      <c r="H2124" s="34">
        <v>11853.72</v>
      </c>
      <c r="I2124" s="34"/>
      <c r="J2124" s="34">
        <v>16438</v>
      </c>
      <c r="K2124" s="34">
        <v>170.18</v>
      </c>
      <c r="L2124" s="34">
        <v>5122.75</v>
      </c>
      <c r="M2124" s="34">
        <v>425.45</v>
      </c>
      <c r="N2124" s="34">
        <v>12806.89</v>
      </c>
      <c r="O2124" s="34">
        <v>680.72</v>
      </c>
      <c r="P2124" s="34">
        <v>20491.02</v>
      </c>
    </row>
    <row r="2125" spans="1:16">
      <c r="A2125" s="32" t="str">
        <f t="shared" si="48"/>
        <v>2860</v>
      </c>
      <c r="B2125" s="35">
        <v>28</v>
      </c>
      <c r="C2125" s="35">
        <v>60</v>
      </c>
      <c r="D2125" s="35"/>
      <c r="E2125" s="35">
        <v>20460</v>
      </c>
      <c r="F2125" s="35">
        <v>20000</v>
      </c>
      <c r="G2125" s="35"/>
      <c r="H2125" s="35">
        <v>12209.33</v>
      </c>
      <c r="I2125" s="35"/>
      <c r="J2125" s="35">
        <v>16738</v>
      </c>
      <c r="K2125" s="35">
        <v>164.38</v>
      </c>
      <c r="L2125" s="35">
        <v>5440.82</v>
      </c>
      <c r="M2125" s="35">
        <v>410.95</v>
      </c>
      <c r="N2125" s="35">
        <v>13602.04</v>
      </c>
      <c r="O2125" s="35">
        <v>657.52</v>
      </c>
      <c r="P2125" s="35">
        <v>21763.27</v>
      </c>
    </row>
    <row r="2126" spans="1:16">
      <c r="A2126" s="32" t="str">
        <f t="shared" si="48"/>
        <v>2961</v>
      </c>
      <c r="B2126" s="34">
        <v>29</v>
      </c>
      <c r="C2126" s="34">
        <v>61</v>
      </c>
      <c r="D2126" s="34"/>
      <c r="E2126" s="34">
        <v>20460</v>
      </c>
      <c r="F2126" s="34">
        <v>20000</v>
      </c>
      <c r="G2126" s="34"/>
      <c r="H2126" s="34">
        <v>12575.61</v>
      </c>
      <c r="I2126" s="34"/>
      <c r="J2126" s="34">
        <v>17044</v>
      </c>
      <c r="K2126" s="34">
        <v>167.38</v>
      </c>
      <c r="L2126" s="34">
        <v>5771.42</v>
      </c>
      <c r="M2126" s="34">
        <v>418.45</v>
      </c>
      <c r="N2126" s="34">
        <v>14428.55</v>
      </c>
      <c r="O2126" s="34">
        <v>669.52</v>
      </c>
      <c r="P2126" s="34">
        <v>23085.69</v>
      </c>
    </row>
    <row r="2127" spans="1:16">
      <c r="A2127" s="32" t="str">
        <f t="shared" si="48"/>
        <v>3062</v>
      </c>
      <c r="B2127" s="35">
        <v>30</v>
      </c>
      <c r="C2127" s="35">
        <v>62</v>
      </c>
      <c r="D2127" s="35"/>
      <c r="E2127" s="35">
        <v>20460</v>
      </c>
      <c r="F2127" s="35">
        <v>20000</v>
      </c>
      <c r="G2127" s="35">
        <v>900</v>
      </c>
      <c r="H2127" s="35">
        <v>13852.88</v>
      </c>
      <c r="I2127" s="35"/>
      <c r="J2127" s="35">
        <v>16457</v>
      </c>
      <c r="K2127" s="35">
        <v>170.44</v>
      </c>
      <c r="L2127" s="35">
        <v>6115</v>
      </c>
      <c r="M2127" s="35">
        <v>426.1</v>
      </c>
      <c r="N2127" s="35">
        <v>15287.51</v>
      </c>
      <c r="O2127" s="35">
        <v>681.76</v>
      </c>
      <c r="P2127" s="35">
        <v>24460.02</v>
      </c>
    </row>
    <row r="2128" spans="1:16">
      <c r="A2128" s="32" t="str">
        <f t="shared" si="48"/>
        <v>3163</v>
      </c>
      <c r="B2128" s="34">
        <v>31</v>
      </c>
      <c r="C2128" s="34">
        <v>63</v>
      </c>
      <c r="D2128" s="34"/>
      <c r="E2128" s="34">
        <v>20460</v>
      </c>
      <c r="F2128" s="34">
        <v>20000</v>
      </c>
      <c r="G2128" s="34"/>
      <c r="H2128" s="34">
        <v>14268.47</v>
      </c>
      <c r="I2128" s="34"/>
      <c r="J2128" s="34">
        <v>16748</v>
      </c>
      <c r="K2128" s="34">
        <v>164.57</v>
      </c>
      <c r="L2128" s="34">
        <v>6463.02</v>
      </c>
      <c r="M2128" s="34">
        <v>411.43</v>
      </c>
      <c r="N2128" s="34">
        <v>16157.56</v>
      </c>
      <c r="O2128" s="34">
        <v>658.28</v>
      </c>
      <c r="P2128" s="34">
        <v>25852.1</v>
      </c>
    </row>
    <row r="2129" spans="1:16">
      <c r="A2129" s="32" t="str">
        <f t="shared" si="48"/>
        <v>3264</v>
      </c>
      <c r="B2129" s="35">
        <v>32</v>
      </c>
      <c r="C2129" s="35">
        <v>64</v>
      </c>
      <c r="D2129" s="35"/>
      <c r="E2129" s="35">
        <v>20460</v>
      </c>
      <c r="F2129" s="35">
        <v>20000</v>
      </c>
      <c r="G2129" s="35"/>
      <c r="H2129" s="35">
        <v>14696.52</v>
      </c>
      <c r="I2129" s="35"/>
      <c r="J2129" s="35">
        <v>17044</v>
      </c>
      <c r="K2129" s="35">
        <v>167.48</v>
      </c>
      <c r="L2129" s="35">
        <v>6824.39</v>
      </c>
      <c r="M2129" s="35">
        <v>418.7</v>
      </c>
      <c r="N2129" s="35">
        <v>17060.990000000002</v>
      </c>
      <c r="O2129" s="35">
        <v>669.92</v>
      </c>
      <c r="P2129" s="35">
        <v>27297.58</v>
      </c>
    </row>
    <row r="2130" spans="1:16">
      <c r="A2130" s="32" t="str">
        <f t="shared" si="48"/>
        <v>3365</v>
      </c>
      <c r="B2130" s="34">
        <v>33</v>
      </c>
      <c r="C2130" s="34">
        <v>65</v>
      </c>
      <c r="D2130" s="34"/>
      <c r="E2130" s="34">
        <v>20460</v>
      </c>
      <c r="F2130" s="34">
        <v>20000</v>
      </c>
      <c r="G2130" s="34">
        <v>900</v>
      </c>
      <c r="H2130" s="34">
        <v>16037.42</v>
      </c>
      <c r="I2130" s="34"/>
      <c r="J2130" s="34">
        <v>16447</v>
      </c>
      <c r="K2130" s="34">
        <v>170.44</v>
      </c>
      <c r="L2130" s="34">
        <v>7199.57</v>
      </c>
      <c r="M2130" s="34">
        <v>426.1</v>
      </c>
      <c r="N2130" s="34">
        <v>17998.919999999998</v>
      </c>
      <c r="O2130" s="34">
        <v>681.76</v>
      </c>
      <c r="P2130" s="34">
        <v>28798.27</v>
      </c>
    </row>
    <row r="2131" spans="1:16">
      <c r="A2131" s="32" t="str">
        <f t="shared" si="48"/>
        <v>3466</v>
      </c>
      <c r="B2131" s="35">
        <v>34</v>
      </c>
      <c r="C2131" s="35">
        <v>66</v>
      </c>
      <c r="D2131" s="35"/>
      <c r="E2131" s="35">
        <v>20460</v>
      </c>
      <c r="F2131" s="35">
        <v>20000</v>
      </c>
      <c r="G2131" s="35"/>
      <c r="H2131" s="35">
        <v>16518.54</v>
      </c>
      <c r="I2131" s="35"/>
      <c r="J2131" s="35">
        <v>16724</v>
      </c>
      <c r="K2131" s="35">
        <v>164.47</v>
      </c>
      <c r="L2131" s="35">
        <v>7580.02</v>
      </c>
      <c r="M2131" s="35">
        <v>411.18</v>
      </c>
      <c r="N2131" s="35">
        <v>18950.060000000001</v>
      </c>
      <c r="O2131" s="35">
        <v>657.88</v>
      </c>
      <c r="P2131" s="35">
        <v>30320.09</v>
      </c>
    </row>
    <row r="2132" spans="1:16">
      <c r="A2132" s="32" t="str">
        <f t="shared" si="48"/>
        <v>3567</v>
      </c>
      <c r="B2132" s="34">
        <v>35</v>
      </c>
      <c r="C2132" s="34">
        <v>67</v>
      </c>
      <c r="D2132" s="34"/>
      <c r="E2132" s="34">
        <v>20460</v>
      </c>
      <c r="F2132" s="34">
        <v>20000</v>
      </c>
      <c r="G2132" s="34"/>
      <c r="H2132" s="34">
        <v>17014.099999999999</v>
      </c>
      <c r="I2132" s="34"/>
      <c r="J2132" s="34">
        <v>17006</v>
      </c>
      <c r="K2132" s="34">
        <v>167.24</v>
      </c>
      <c r="L2132" s="34">
        <v>7974.66</v>
      </c>
      <c r="M2132" s="34">
        <v>418.1</v>
      </c>
      <c r="N2132" s="34">
        <v>19936.66</v>
      </c>
      <c r="O2132" s="34">
        <v>668.96</v>
      </c>
      <c r="P2132" s="34">
        <v>31898.66</v>
      </c>
    </row>
    <row r="2133" spans="1:16">
      <c r="A2133" s="32" t="str">
        <f t="shared" si="48"/>
        <v>3668</v>
      </c>
      <c r="B2133" s="35">
        <v>36</v>
      </c>
      <c r="C2133" s="35">
        <v>68</v>
      </c>
      <c r="D2133" s="35"/>
      <c r="E2133" s="35">
        <v>20460</v>
      </c>
      <c r="F2133" s="35">
        <v>20000</v>
      </c>
      <c r="G2133" s="35">
        <v>900</v>
      </c>
      <c r="H2133" s="35">
        <v>18424.52</v>
      </c>
      <c r="I2133" s="35"/>
      <c r="J2133" s="35">
        <v>16393</v>
      </c>
      <c r="K2133" s="35">
        <v>170.06</v>
      </c>
      <c r="L2133" s="35">
        <v>8383.9599999999991</v>
      </c>
      <c r="M2133" s="35">
        <v>425.15</v>
      </c>
      <c r="N2133" s="35">
        <v>20959.91</v>
      </c>
      <c r="O2133" s="35">
        <v>680.24</v>
      </c>
      <c r="P2133" s="35">
        <v>33535.86</v>
      </c>
    </row>
    <row r="2134" spans="1:16">
      <c r="A2134" s="32" t="str">
        <f t="shared" si="48"/>
        <v>3769</v>
      </c>
      <c r="B2134" s="34">
        <v>37</v>
      </c>
      <c r="C2134" s="34">
        <v>69</v>
      </c>
      <c r="D2134" s="34"/>
      <c r="E2134" s="34">
        <v>20460</v>
      </c>
      <c r="F2134" s="34">
        <v>20000</v>
      </c>
      <c r="G2134" s="34"/>
      <c r="H2134" s="34">
        <v>18977.259999999998</v>
      </c>
      <c r="I2134" s="34"/>
      <c r="J2134" s="34">
        <v>16649</v>
      </c>
      <c r="K2134" s="34">
        <v>163.93</v>
      </c>
      <c r="L2134" s="34">
        <v>8799.41</v>
      </c>
      <c r="M2134" s="34">
        <v>409.83</v>
      </c>
      <c r="N2134" s="34">
        <v>21998.53</v>
      </c>
      <c r="O2134" s="34">
        <v>655.72</v>
      </c>
      <c r="P2134" s="34">
        <v>35197.65</v>
      </c>
    </row>
    <row r="2135" spans="1:16">
      <c r="A2135" s="32" t="str">
        <f t="shared" si="48"/>
        <v>3870</v>
      </c>
      <c r="B2135" s="35">
        <v>38</v>
      </c>
      <c r="C2135" s="35">
        <v>70</v>
      </c>
      <c r="D2135" s="35"/>
      <c r="E2135" s="35">
        <v>20460</v>
      </c>
      <c r="F2135" s="35">
        <v>20000</v>
      </c>
      <c r="G2135" s="35"/>
      <c r="H2135" s="35">
        <v>19546.57</v>
      </c>
      <c r="I2135" s="35"/>
      <c r="J2135" s="35">
        <v>16909</v>
      </c>
      <c r="K2135" s="35">
        <v>166.49</v>
      </c>
      <c r="L2135" s="35">
        <v>9229.89</v>
      </c>
      <c r="M2135" s="35">
        <v>416.23</v>
      </c>
      <c r="N2135" s="35">
        <v>23074.71</v>
      </c>
      <c r="O2135" s="35">
        <v>665.96</v>
      </c>
      <c r="P2135" s="35">
        <v>36919.54</v>
      </c>
    </row>
    <row r="2136" spans="1:16">
      <c r="A2136" s="32" t="str">
        <f t="shared" si="48"/>
        <v>3971</v>
      </c>
      <c r="B2136" s="34">
        <v>39</v>
      </c>
      <c r="C2136" s="34">
        <v>71</v>
      </c>
      <c r="D2136" s="34"/>
      <c r="E2136" s="34">
        <v>20460</v>
      </c>
      <c r="F2136" s="34">
        <v>20000</v>
      </c>
      <c r="G2136" s="34">
        <v>900</v>
      </c>
      <c r="H2136" s="34">
        <v>21032.97</v>
      </c>
      <c r="I2136" s="34"/>
      <c r="J2136" s="34">
        <v>16272</v>
      </c>
      <c r="K2136" s="34">
        <v>169.09</v>
      </c>
      <c r="L2136" s="34">
        <v>9675.8700000000008</v>
      </c>
      <c r="M2136" s="34">
        <v>422.73</v>
      </c>
      <c r="N2136" s="34">
        <v>24189.68</v>
      </c>
      <c r="O2136" s="34">
        <v>676.36</v>
      </c>
      <c r="P2136" s="34">
        <v>38703.49</v>
      </c>
    </row>
    <row r="2137" spans="1:16">
      <c r="A2137" s="32" t="str">
        <f t="shared" si="48"/>
        <v>4072</v>
      </c>
      <c r="B2137" s="35">
        <v>40</v>
      </c>
      <c r="C2137" s="35">
        <v>72</v>
      </c>
      <c r="D2137" s="35"/>
      <c r="E2137" s="35">
        <v>20460</v>
      </c>
      <c r="F2137" s="35">
        <v>20000</v>
      </c>
      <c r="G2137" s="35"/>
      <c r="H2137" s="35">
        <v>21663.96</v>
      </c>
      <c r="I2137" s="35"/>
      <c r="J2137" s="35">
        <v>16497</v>
      </c>
      <c r="K2137" s="35">
        <v>162.72</v>
      </c>
      <c r="L2137" s="35">
        <v>10128.870000000001</v>
      </c>
      <c r="M2137" s="35">
        <v>406.8</v>
      </c>
      <c r="N2137" s="35">
        <v>25322.17</v>
      </c>
      <c r="O2137" s="35">
        <v>650.88</v>
      </c>
      <c r="P2137" s="35">
        <v>40515.47</v>
      </c>
    </row>
    <row r="2138" spans="1:16">
      <c r="A2138" s="32" t="str">
        <f t="shared" si="48"/>
        <v>4173</v>
      </c>
      <c r="B2138" s="34">
        <v>41</v>
      </c>
      <c r="C2138" s="34">
        <v>73</v>
      </c>
      <c r="D2138" s="34"/>
      <c r="E2138" s="34">
        <v>20460</v>
      </c>
      <c r="F2138" s="34">
        <v>20000</v>
      </c>
      <c r="G2138" s="34"/>
      <c r="H2138" s="34">
        <v>22313.88</v>
      </c>
      <c r="I2138" s="34"/>
      <c r="J2138" s="34">
        <v>16723</v>
      </c>
      <c r="K2138" s="34">
        <v>164.97</v>
      </c>
      <c r="L2138" s="34">
        <v>10597.7</v>
      </c>
      <c r="M2138" s="34">
        <v>412.43</v>
      </c>
      <c r="N2138" s="34">
        <v>26494.26</v>
      </c>
      <c r="O2138" s="34">
        <v>659.88</v>
      </c>
      <c r="P2138" s="34">
        <v>42390.82</v>
      </c>
    </row>
    <row r="2139" spans="1:16">
      <c r="A2139" s="32" t="str">
        <f t="shared" si="48"/>
        <v>4274</v>
      </c>
      <c r="B2139" s="35">
        <v>42</v>
      </c>
      <c r="C2139" s="35">
        <v>74</v>
      </c>
      <c r="D2139" s="35"/>
      <c r="E2139" s="35">
        <v>20460</v>
      </c>
      <c r="F2139" s="35">
        <v>20000</v>
      </c>
      <c r="G2139" s="35">
        <v>900</v>
      </c>
      <c r="H2139" s="35">
        <v>23883.3</v>
      </c>
      <c r="I2139" s="35"/>
      <c r="J2139" s="35">
        <v>16050</v>
      </c>
      <c r="K2139" s="35">
        <v>167.23</v>
      </c>
      <c r="L2139" s="35">
        <v>11082.87</v>
      </c>
      <c r="M2139" s="35">
        <v>418.08</v>
      </c>
      <c r="N2139" s="35">
        <v>27707.16</v>
      </c>
      <c r="O2139" s="35">
        <v>668.92</v>
      </c>
      <c r="P2139" s="35">
        <v>44331.46</v>
      </c>
    </row>
    <row r="2140" spans="1:16">
      <c r="A2140" s="32" t="str">
        <f t="shared" si="48"/>
        <v>4375</v>
      </c>
      <c r="B2140" s="34">
        <v>43</v>
      </c>
      <c r="C2140" s="34">
        <v>75</v>
      </c>
      <c r="D2140" s="34"/>
      <c r="E2140" s="34">
        <v>20460</v>
      </c>
      <c r="F2140" s="34">
        <v>20000</v>
      </c>
      <c r="G2140" s="34"/>
      <c r="H2140" s="34">
        <v>24599.79</v>
      </c>
      <c r="I2140" s="34"/>
      <c r="J2140" s="34">
        <v>16225</v>
      </c>
      <c r="K2140" s="34">
        <v>160.5</v>
      </c>
      <c r="L2140" s="34">
        <v>11575.85</v>
      </c>
      <c r="M2140" s="34">
        <v>401.25</v>
      </c>
      <c r="N2140" s="34">
        <v>28939.63</v>
      </c>
      <c r="O2140" s="34">
        <v>642</v>
      </c>
      <c r="P2140" s="34">
        <v>46303.41</v>
      </c>
    </row>
    <row r="2141" spans="1:16">
      <c r="A2141" s="32" t="str">
        <f t="shared" si="48"/>
        <v>4476</v>
      </c>
      <c r="B2141" s="35">
        <v>44</v>
      </c>
      <c r="C2141" s="35">
        <v>76</v>
      </c>
      <c r="D2141" s="35"/>
      <c r="E2141" s="35">
        <v>20460</v>
      </c>
      <c r="F2141" s="35">
        <v>20000</v>
      </c>
      <c r="G2141" s="35"/>
      <c r="H2141" s="35">
        <v>25337.79</v>
      </c>
      <c r="I2141" s="35"/>
      <c r="J2141" s="35">
        <v>16397</v>
      </c>
      <c r="K2141" s="35">
        <v>162.25</v>
      </c>
      <c r="L2141" s="35">
        <v>12085.38</v>
      </c>
      <c r="M2141" s="35">
        <v>405.63</v>
      </c>
      <c r="N2141" s="35">
        <v>30213.439999999999</v>
      </c>
      <c r="O2141" s="35">
        <v>649</v>
      </c>
      <c r="P2141" s="35">
        <v>48341.51</v>
      </c>
    </row>
    <row r="2142" spans="1:16">
      <c r="A2142" s="32" t="str">
        <f t="shared" si="48"/>
        <v>4577</v>
      </c>
      <c r="B2142" s="34">
        <v>45</v>
      </c>
      <c r="C2142" s="34">
        <v>77</v>
      </c>
      <c r="D2142" s="34"/>
      <c r="E2142" s="34">
        <v>20460</v>
      </c>
      <c r="F2142" s="34">
        <v>20000</v>
      </c>
      <c r="G2142" s="34">
        <v>900</v>
      </c>
      <c r="H2142" s="34">
        <v>26997.919999999998</v>
      </c>
      <c r="I2142" s="34"/>
      <c r="J2142" s="34">
        <v>15663</v>
      </c>
      <c r="K2142" s="34">
        <v>163.97</v>
      </c>
      <c r="L2142" s="34">
        <v>12611.91</v>
      </c>
      <c r="M2142" s="34">
        <v>409.93</v>
      </c>
      <c r="N2142" s="34">
        <v>31529.77</v>
      </c>
      <c r="O2142" s="34">
        <v>655.88</v>
      </c>
      <c r="P2142" s="34">
        <v>50447.63</v>
      </c>
    </row>
    <row r="2143" spans="1:16">
      <c r="A2143" s="32" t="str">
        <f t="shared" si="48"/>
        <v>4678</v>
      </c>
      <c r="B2143" s="35">
        <v>46</v>
      </c>
      <c r="C2143" s="35">
        <v>78</v>
      </c>
      <c r="D2143" s="35"/>
      <c r="E2143" s="35">
        <v>20460</v>
      </c>
      <c r="F2143" s="35">
        <v>20000</v>
      </c>
      <c r="G2143" s="35"/>
      <c r="H2143" s="35">
        <v>27807.86</v>
      </c>
      <c r="I2143" s="35"/>
      <c r="J2143" s="35">
        <v>15759</v>
      </c>
      <c r="K2143" s="35">
        <v>156.63</v>
      </c>
      <c r="L2143" s="35">
        <v>13146.9</v>
      </c>
      <c r="M2143" s="35">
        <v>391.58</v>
      </c>
      <c r="N2143" s="35">
        <v>32867.24</v>
      </c>
      <c r="O2143" s="35">
        <v>626.52</v>
      </c>
      <c r="P2143" s="35">
        <v>52587.58</v>
      </c>
    </row>
    <row r="2144" spans="1:16">
      <c r="A2144" s="32" t="str">
        <f t="shared" si="48"/>
        <v>4779</v>
      </c>
      <c r="B2144" s="34">
        <v>47</v>
      </c>
      <c r="C2144" s="34">
        <v>79</v>
      </c>
      <c r="D2144" s="34"/>
      <c r="E2144" s="34">
        <v>20460</v>
      </c>
      <c r="F2144" s="34">
        <v>20000</v>
      </c>
      <c r="G2144" s="34"/>
      <c r="H2144" s="34">
        <v>28642.09</v>
      </c>
      <c r="I2144" s="34"/>
      <c r="J2144" s="34">
        <v>15839</v>
      </c>
      <c r="K2144" s="34">
        <v>157.59</v>
      </c>
      <c r="L2144" s="34">
        <v>13698.89</v>
      </c>
      <c r="M2144" s="34">
        <v>393.98</v>
      </c>
      <c r="N2144" s="34">
        <v>34247.230000000003</v>
      </c>
      <c r="O2144" s="34">
        <v>630.36</v>
      </c>
      <c r="P2144" s="34">
        <v>54795.57</v>
      </c>
    </row>
    <row r="2145" spans="1:16">
      <c r="A2145" s="32" t="str">
        <f t="shared" si="48"/>
        <v>4880</v>
      </c>
      <c r="B2145" s="35">
        <v>48</v>
      </c>
      <c r="C2145" s="35">
        <v>80</v>
      </c>
      <c r="D2145" s="35"/>
      <c r="E2145" s="35">
        <v>20460</v>
      </c>
      <c r="F2145" s="35">
        <v>20000</v>
      </c>
      <c r="G2145" s="35">
        <v>900</v>
      </c>
      <c r="H2145" s="35">
        <v>30401.360000000001</v>
      </c>
      <c r="I2145" s="35">
        <v>15000</v>
      </c>
      <c r="J2145" s="35">
        <v>15900</v>
      </c>
      <c r="K2145" s="35">
        <v>158.38999999999999</v>
      </c>
      <c r="L2145" s="35">
        <v>14268.25</v>
      </c>
      <c r="M2145" s="35">
        <v>395.98</v>
      </c>
      <c r="N2145" s="35">
        <v>35670.620000000003</v>
      </c>
      <c r="O2145" s="35">
        <v>633.55999999999995</v>
      </c>
      <c r="P2145" s="35">
        <v>57073</v>
      </c>
    </row>
    <row r="2146" spans="1:16" ht="54">
      <c r="B2146" s="33" t="s">
        <v>27</v>
      </c>
      <c r="C2146" s="33" t="s">
        <v>13</v>
      </c>
      <c r="D2146" s="33" t="s">
        <v>14</v>
      </c>
      <c r="E2146" s="33" t="s">
        <v>15</v>
      </c>
      <c r="F2146" s="33" t="s">
        <v>16</v>
      </c>
      <c r="G2146" s="33" t="s">
        <v>17</v>
      </c>
      <c r="H2146" s="33" t="s">
        <v>18</v>
      </c>
      <c r="I2146" s="33" t="s">
        <v>19</v>
      </c>
      <c r="J2146" s="33" t="s">
        <v>20</v>
      </c>
      <c r="K2146" s="33" t="s">
        <v>21</v>
      </c>
      <c r="L2146" s="33" t="s">
        <v>22</v>
      </c>
      <c r="M2146" s="33" t="s">
        <v>23</v>
      </c>
      <c r="N2146" s="33" t="s">
        <v>24</v>
      </c>
      <c r="O2146" s="33" t="s">
        <v>25</v>
      </c>
      <c r="P2146" s="33" t="s">
        <v>26</v>
      </c>
    </row>
    <row r="2147" spans="1:16">
      <c r="A2147" s="32" t="str">
        <f t="shared" ref="A2147:A2193" si="49">B2147&amp;C2147</f>
        <v>134</v>
      </c>
      <c r="B2147" s="34">
        <v>1</v>
      </c>
      <c r="C2147" s="34">
        <v>34</v>
      </c>
      <c r="D2147" s="34">
        <v>2034</v>
      </c>
      <c r="E2147" s="34">
        <v>2034</v>
      </c>
      <c r="F2147" s="34">
        <v>20000</v>
      </c>
      <c r="G2147" s="34"/>
      <c r="H2147" s="34"/>
      <c r="I2147" s="34"/>
      <c r="J2147" s="34">
        <v>915.3</v>
      </c>
      <c r="K2147" s="34">
        <v>11.19</v>
      </c>
      <c r="L2147" s="34">
        <v>11.19</v>
      </c>
      <c r="M2147" s="34">
        <v>27.97</v>
      </c>
      <c r="N2147" s="34">
        <v>27.97</v>
      </c>
      <c r="O2147" s="34">
        <v>44.75</v>
      </c>
      <c r="P2147" s="34">
        <v>44.75</v>
      </c>
    </row>
    <row r="2148" spans="1:16">
      <c r="A2148" s="32" t="str">
        <f t="shared" si="49"/>
        <v>235</v>
      </c>
      <c r="B2148" s="35">
        <v>2</v>
      </c>
      <c r="C2148" s="35">
        <v>35</v>
      </c>
      <c r="D2148" s="35">
        <v>2034</v>
      </c>
      <c r="E2148" s="35">
        <v>4068</v>
      </c>
      <c r="F2148" s="35">
        <v>20000</v>
      </c>
      <c r="G2148" s="35"/>
      <c r="H2148" s="35"/>
      <c r="I2148" s="35"/>
      <c r="J2148" s="35">
        <v>2479</v>
      </c>
      <c r="K2148" s="35">
        <v>26.54</v>
      </c>
      <c r="L2148" s="35">
        <v>38.06</v>
      </c>
      <c r="M2148" s="35">
        <v>66.34</v>
      </c>
      <c r="N2148" s="35">
        <v>95.14</v>
      </c>
      <c r="O2148" s="35">
        <v>106.14</v>
      </c>
      <c r="P2148" s="35">
        <v>152.22999999999999</v>
      </c>
    </row>
    <row r="2149" spans="1:16">
      <c r="A2149" s="32" t="str">
        <f t="shared" si="49"/>
        <v>336</v>
      </c>
      <c r="B2149" s="34">
        <v>3</v>
      </c>
      <c r="C2149" s="34">
        <v>36</v>
      </c>
      <c r="D2149" s="34">
        <v>2034</v>
      </c>
      <c r="E2149" s="34">
        <v>6102</v>
      </c>
      <c r="F2149" s="34">
        <v>20000</v>
      </c>
      <c r="G2149" s="34">
        <v>900</v>
      </c>
      <c r="H2149" s="34">
        <v>900</v>
      </c>
      <c r="I2149" s="34"/>
      <c r="J2149" s="34">
        <v>3154</v>
      </c>
      <c r="K2149" s="34">
        <v>42.2</v>
      </c>
      <c r="L2149" s="34">
        <v>81.39</v>
      </c>
      <c r="M2149" s="34">
        <v>105.49</v>
      </c>
      <c r="N2149" s="34">
        <v>203.49</v>
      </c>
      <c r="O2149" s="34">
        <v>168.78</v>
      </c>
      <c r="P2149" s="34">
        <v>325.58</v>
      </c>
    </row>
    <row r="2150" spans="1:16">
      <c r="A2150" s="32" t="str">
        <f t="shared" si="49"/>
        <v>437</v>
      </c>
      <c r="B2150" s="35">
        <v>4</v>
      </c>
      <c r="C2150" s="35">
        <v>37</v>
      </c>
      <c r="D2150" s="35">
        <v>2034</v>
      </c>
      <c r="E2150" s="35">
        <v>8136</v>
      </c>
      <c r="F2150" s="35">
        <v>20000</v>
      </c>
      <c r="G2150" s="35"/>
      <c r="H2150" s="35">
        <v>927</v>
      </c>
      <c r="I2150" s="35"/>
      <c r="J2150" s="35">
        <v>5054</v>
      </c>
      <c r="K2150" s="35">
        <v>52.84</v>
      </c>
      <c r="L2150" s="35">
        <v>136.66999999999999</v>
      </c>
      <c r="M2150" s="35">
        <v>132.09</v>
      </c>
      <c r="N2150" s="35">
        <v>341.68</v>
      </c>
      <c r="O2150" s="35">
        <v>211.34</v>
      </c>
      <c r="P2150" s="35">
        <v>546.69000000000005</v>
      </c>
    </row>
    <row r="2151" spans="1:16">
      <c r="A2151" s="32" t="str">
        <f t="shared" si="49"/>
        <v>538</v>
      </c>
      <c r="B2151" s="34">
        <v>5</v>
      </c>
      <c r="C2151" s="34">
        <v>38</v>
      </c>
      <c r="D2151" s="34">
        <v>2034</v>
      </c>
      <c r="E2151" s="34">
        <v>10170</v>
      </c>
      <c r="F2151" s="34">
        <v>20000</v>
      </c>
      <c r="G2151" s="34"/>
      <c r="H2151" s="34">
        <v>954.81</v>
      </c>
      <c r="I2151" s="34"/>
      <c r="J2151" s="34">
        <v>7032</v>
      </c>
      <c r="K2151" s="34">
        <v>72.680000000000007</v>
      </c>
      <c r="L2151" s="34">
        <v>213.45</v>
      </c>
      <c r="M2151" s="34">
        <v>181.69</v>
      </c>
      <c r="N2151" s="34">
        <v>533.62</v>
      </c>
      <c r="O2151" s="34">
        <v>290.7</v>
      </c>
      <c r="P2151" s="34">
        <v>853.79</v>
      </c>
    </row>
    <row r="2152" spans="1:16">
      <c r="A2152" s="32" t="str">
        <f t="shared" si="49"/>
        <v>639</v>
      </c>
      <c r="B2152" s="35">
        <v>6</v>
      </c>
      <c r="C2152" s="35">
        <v>39</v>
      </c>
      <c r="D2152" s="35">
        <v>2034</v>
      </c>
      <c r="E2152" s="35">
        <v>12204</v>
      </c>
      <c r="F2152" s="35">
        <v>20000</v>
      </c>
      <c r="G2152" s="35">
        <v>900</v>
      </c>
      <c r="H2152" s="35">
        <v>1883.45</v>
      </c>
      <c r="I2152" s="35"/>
      <c r="J2152" s="35">
        <v>8225</v>
      </c>
      <c r="K2152" s="35">
        <v>92.94</v>
      </c>
      <c r="L2152" s="35">
        <v>312.79000000000002</v>
      </c>
      <c r="M2152" s="35">
        <v>232.34</v>
      </c>
      <c r="N2152" s="35">
        <v>781.97</v>
      </c>
      <c r="O2152" s="35">
        <v>371.74</v>
      </c>
      <c r="P2152" s="35">
        <v>1251.1500000000001</v>
      </c>
    </row>
    <row r="2153" spans="1:16">
      <c r="A2153" s="32" t="str">
        <f t="shared" si="49"/>
        <v>740</v>
      </c>
      <c r="B2153" s="34">
        <v>7</v>
      </c>
      <c r="C2153" s="34">
        <v>40</v>
      </c>
      <c r="D2153" s="34">
        <v>2034</v>
      </c>
      <c r="E2153" s="34">
        <v>14238</v>
      </c>
      <c r="F2153" s="34">
        <v>20000</v>
      </c>
      <c r="G2153" s="34"/>
      <c r="H2153" s="34">
        <v>1939.96</v>
      </c>
      <c r="I2153" s="34"/>
      <c r="J2153" s="34">
        <v>10339</v>
      </c>
      <c r="K2153" s="34">
        <v>104.6</v>
      </c>
      <c r="L2153" s="34">
        <v>426.77</v>
      </c>
      <c r="M2153" s="34">
        <v>261.49</v>
      </c>
      <c r="N2153" s="34">
        <v>1066.92</v>
      </c>
      <c r="O2153" s="34">
        <v>418.38</v>
      </c>
      <c r="P2153" s="34">
        <v>1707.07</v>
      </c>
    </row>
    <row r="2154" spans="1:16">
      <c r="A2154" s="32" t="str">
        <f t="shared" si="49"/>
        <v>841</v>
      </c>
      <c r="B2154" s="35">
        <v>8</v>
      </c>
      <c r="C2154" s="35">
        <v>41</v>
      </c>
      <c r="D2154" s="35">
        <v>2034</v>
      </c>
      <c r="E2154" s="35">
        <v>16272</v>
      </c>
      <c r="F2154" s="35">
        <v>20000</v>
      </c>
      <c r="G2154" s="35"/>
      <c r="H2154" s="35">
        <v>1998.16</v>
      </c>
      <c r="I2154" s="35"/>
      <c r="J2154" s="35">
        <v>12536</v>
      </c>
      <c r="K2154" s="35">
        <v>125.5</v>
      </c>
      <c r="L2154" s="35">
        <v>565.07000000000005</v>
      </c>
      <c r="M2154" s="35">
        <v>313.74</v>
      </c>
      <c r="N2154" s="35">
        <v>1412.67</v>
      </c>
      <c r="O2154" s="35">
        <v>501.98</v>
      </c>
      <c r="P2154" s="35">
        <v>2260.27</v>
      </c>
    </row>
    <row r="2155" spans="1:16">
      <c r="A2155" s="32" t="str">
        <f t="shared" si="49"/>
        <v>942</v>
      </c>
      <c r="B2155" s="34">
        <v>9</v>
      </c>
      <c r="C2155" s="34">
        <v>42</v>
      </c>
      <c r="D2155" s="34">
        <v>2034</v>
      </c>
      <c r="E2155" s="34">
        <v>18306</v>
      </c>
      <c r="F2155" s="34">
        <v>20000</v>
      </c>
      <c r="G2155" s="34">
        <v>900</v>
      </c>
      <c r="H2155" s="34">
        <v>2958.1</v>
      </c>
      <c r="I2155" s="34"/>
      <c r="J2155" s="34">
        <v>13929</v>
      </c>
      <c r="K2155" s="34">
        <v>146.84</v>
      </c>
      <c r="L2155" s="34">
        <v>728.86</v>
      </c>
      <c r="M2155" s="34">
        <v>367.09</v>
      </c>
      <c r="N2155" s="34">
        <v>1822.14</v>
      </c>
      <c r="O2155" s="34">
        <v>587.34</v>
      </c>
      <c r="P2155" s="34">
        <v>2915.42</v>
      </c>
    </row>
    <row r="2156" spans="1:16">
      <c r="A2156" s="32" t="str">
        <f t="shared" si="49"/>
        <v>1043</v>
      </c>
      <c r="B2156" s="35">
        <v>10</v>
      </c>
      <c r="C2156" s="35">
        <v>43</v>
      </c>
      <c r="D2156" s="35">
        <v>2034</v>
      </c>
      <c r="E2156" s="35">
        <v>20340</v>
      </c>
      <c r="F2156" s="35">
        <v>20000</v>
      </c>
      <c r="G2156" s="35"/>
      <c r="H2156" s="35">
        <v>3046.84</v>
      </c>
      <c r="I2156" s="35"/>
      <c r="J2156" s="35">
        <v>16275</v>
      </c>
      <c r="K2156" s="35">
        <v>159.62</v>
      </c>
      <c r="L2156" s="35">
        <v>910.34</v>
      </c>
      <c r="M2156" s="35">
        <v>399.04</v>
      </c>
      <c r="N2156" s="35">
        <v>2275.84</v>
      </c>
      <c r="O2156" s="35">
        <v>638.46</v>
      </c>
      <c r="P2156" s="35">
        <v>3641.35</v>
      </c>
    </row>
    <row r="2157" spans="1:16">
      <c r="A2157" s="32" t="str">
        <f t="shared" si="49"/>
        <v>1144</v>
      </c>
      <c r="B2157" s="34">
        <v>11</v>
      </c>
      <c r="C2157" s="34">
        <v>44</v>
      </c>
      <c r="D2157" s="34"/>
      <c r="E2157" s="34">
        <v>20340</v>
      </c>
      <c r="F2157" s="34">
        <v>20000</v>
      </c>
      <c r="G2157" s="34"/>
      <c r="H2157" s="34">
        <v>3138.25</v>
      </c>
      <c r="I2157" s="34"/>
      <c r="J2157" s="34">
        <v>16595</v>
      </c>
      <c r="K2157" s="34">
        <v>162.75</v>
      </c>
      <c r="L2157" s="34">
        <v>1100.4000000000001</v>
      </c>
      <c r="M2157" s="34">
        <v>406.88</v>
      </c>
      <c r="N2157" s="34">
        <v>2750.99</v>
      </c>
      <c r="O2157" s="34">
        <v>651</v>
      </c>
      <c r="P2157" s="34">
        <v>4401.59</v>
      </c>
    </row>
    <row r="2158" spans="1:16">
      <c r="A2158" s="32" t="str">
        <f t="shared" si="49"/>
        <v>1245</v>
      </c>
      <c r="B2158" s="35">
        <v>12</v>
      </c>
      <c r="C2158" s="35">
        <v>45</v>
      </c>
      <c r="D2158" s="35"/>
      <c r="E2158" s="35">
        <v>20340</v>
      </c>
      <c r="F2158" s="35">
        <v>20000</v>
      </c>
      <c r="G2158" s="35">
        <v>900</v>
      </c>
      <c r="H2158" s="35">
        <v>4132.3999999999996</v>
      </c>
      <c r="I2158" s="35"/>
      <c r="J2158" s="35">
        <v>16021</v>
      </c>
      <c r="K2158" s="35">
        <v>165.95</v>
      </c>
      <c r="L2158" s="35">
        <v>1299.3599999999999</v>
      </c>
      <c r="M2158" s="35">
        <v>414.88</v>
      </c>
      <c r="N2158" s="35">
        <v>3248.4</v>
      </c>
      <c r="O2158" s="35">
        <v>663.8</v>
      </c>
      <c r="P2158" s="35">
        <v>5197.4399999999996</v>
      </c>
    </row>
    <row r="2159" spans="1:16">
      <c r="A2159" s="32" t="str">
        <f t="shared" si="49"/>
        <v>1346</v>
      </c>
      <c r="B2159" s="34">
        <v>13</v>
      </c>
      <c r="C2159" s="34">
        <v>46</v>
      </c>
      <c r="D2159" s="34"/>
      <c r="E2159" s="34">
        <v>20340</v>
      </c>
      <c r="F2159" s="34">
        <v>20000</v>
      </c>
      <c r="G2159" s="34"/>
      <c r="H2159" s="34">
        <v>4256.37</v>
      </c>
      <c r="I2159" s="34"/>
      <c r="J2159" s="34">
        <v>16334</v>
      </c>
      <c r="K2159" s="34">
        <v>160.21</v>
      </c>
      <c r="L2159" s="34">
        <v>1498.55</v>
      </c>
      <c r="M2159" s="34">
        <v>400.53</v>
      </c>
      <c r="N2159" s="34">
        <v>3746.38</v>
      </c>
      <c r="O2159" s="34">
        <v>640.84</v>
      </c>
      <c r="P2159" s="34">
        <v>5994.2</v>
      </c>
    </row>
    <row r="2160" spans="1:16">
      <c r="A2160" s="32" t="str">
        <f t="shared" si="49"/>
        <v>1447</v>
      </c>
      <c r="B2160" s="35">
        <v>14</v>
      </c>
      <c r="C2160" s="35">
        <v>47</v>
      </c>
      <c r="D2160" s="35"/>
      <c r="E2160" s="35">
        <v>20340</v>
      </c>
      <c r="F2160" s="35">
        <v>20000</v>
      </c>
      <c r="G2160" s="35"/>
      <c r="H2160" s="35">
        <v>4384.0600000000004</v>
      </c>
      <c r="I2160" s="35"/>
      <c r="J2160" s="35">
        <v>16652</v>
      </c>
      <c r="K2160" s="35">
        <v>163.34</v>
      </c>
      <c r="L2160" s="35">
        <v>1706.85</v>
      </c>
      <c r="M2160" s="35">
        <v>408.35</v>
      </c>
      <c r="N2160" s="35">
        <v>4267.12</v>
      </c>
      <c r="O2160" s="35">
        <v>653.36</v>
      </c>
      <c r="P2160" s="35">
        <v>6827.39</v>
      </c>
    </row>
    <row r="2161" spans="1:16">
      <c r="A2161" s="32" t="str">
        <f t="shared" si="49"/>
        <v>1548</v>
      </c>
      <c r="B2161" s="34">
        <v>15</v>
      </c>
      <c r="C2161" s="34">
        <v>48</v>
      </c>
      <c r="D2161" s="34"/>
      <c r="E2161" s="34">
        <v>20340</v>
      </c>
      <c r="F2161" s="34">
        <v>20000</v>
      </c>
      <c r="G2161" s="34">
        <v>900</v>
      </c>
      <c r="H2161" s="34">
        <v>5415.58</v>
      </c>
      <c r="I2161" s="34"/>
      <c r="J2161" s="34">
        <v>16078</v>
      </c>
      <c r="K2161" s="34">
        <v>166.52</v>
      </c>
      <c r="L2161" s="34">
        <v>1924.57</v>
      </c>
      <c r="M2161" s="34">
        <v>416.3</v>
      </c>
      <c r="N2161" s="34">
        <v>4811.43</v>
      </c>
      <c r="O2161" s="34">
        <v>666.08</v>
      </c>
      <c r="P2161" s="34">
        <v>7698.29</v>
      </c>
    </row>
    <row r="2162" spans="1:16">
      <c r="A2162" s="32" t="str">
        <f t="shared" si="49"/>
        <v>1649</v>
      </c>
      <c r="B2162" s="35">
        <v>16</v>
      </c>
      <c r="C2162" s="35">
        <v>49</v>
      </c>
      <c r="D2162" s="35"/>
      <c r="E2162" s="35">
        <v>20340</v>
      </c>
      <c r="F2162" s="35">
        <v>20000</v>
      </c>
      <c r="G2162" s="35"/>
      <c r="H2162" s="35">
        <v>5578.05</v>
      </c>
      <c r="I2162" s="35"/>
      <c r="J2162" s="35">
        <v>16389</v>
      </c>
      <c r="K2162" s="35">
        <v>160.78</v>
      </c>
      <c r="L2162" s="35">
        <v>2143.09</v>
      </c>
      <c r="M2162" s="35">
        <v>401.95</v>
      </c>
      <c r="N2162" s="35">
        <v>5357.72</v>
      </c>
      <c r="O2162" s="35">
        <v>643.12</v>
      </c>
      <c r="P2162" s="35">
        <v>8572.36</v>
      </c>
    </row>
    <row r="2163" spans="1:16">
      <c r="A2163" s="32" t="str">
        <f t="shared" si="49"/>
        <v>1750</v>
      </c>
      <c r="B2163" s="34">
        <v>17</v>
      </c>
      <c r="C2163" s="34">
        <v>50</v>
      </c>
      <c r="D2163" s="34"/>
      <c r="E2163" s="34">
        <v>20340</v>
      </c>
      <c r="F2163" s="34">
        <v>20000</v>
      </c>
      <c r="G2163" s="34"/>
      <c r="H2163" s="34">
        <v>5745.39</v>
      </c>
      <c r="I2163" s="34"/>
      <c r="J2163" s="34">
        <v>16706</v>
      </c>
      <c r="K2163" s="34">
        <v>163.89</v>
      </c>
      <c r="L2163" s="34">
        <v>2371.27</v>
      </c>
      <c r="M2163" s="34">
        <v>409.73</v>
      </c>
      <c r="N2163" s="34">
        <v>5928.18</v>
      </c>
      <c r="O2163" s="34">
        <v>655.56</v>
      </c>
      <c r="P2163" s="34">
        <v>9485.09</v>
      </c>
    </row>
    <row r="2164" spans="1:16">
      <c r="A2164" s="32" t="str">
        <f t="shared" si="49"/>
        <v>1851</v>
      </c>
      <c r="B2164" s="35">
        <v>18</v>
      </c>
      <c r="C2164" s="35">
        <v>51</v>
      </c>
      <c r="D2164" s="35"/>
      <c r="E2164" s="35">
        <v>20340</v>
      </c>
      <c r="F2164" s="35">
        <v>20000</v>
      </c>
      <c r="G2164" s="35">
        <v>900</v>
      </c>
      <c r="H2164" s="35">
        <v>6817.75</v>
      </c>
      <c r="I2164" s="35"/>
      <c r="J2164" s="35">
        <v>16130</v>
      </c>
      <c r="K2164" s="35">
        <v>167.06</v>
      </c>
      <c r="L2164" s="35">
        <v>2609.4699999999998</v>
      </c>
      <c r="M2164" s="35">
        <v>417.65</v>
      </c>
      <c r="N2164" s="35">
        <v>6523.68</v>
      </c>
      <c r="O2164" s="35">
        <v>668.24</v>
      </c>
      <c r="P2164" s="35">
        <v>10437.879999999999</v>
      </c>
    </row>
    <row r="2165" spans="1:16">
      <c r="A2165" s="32" t="str">
        <f t="shared" si="49"/>
        <v>1952</v>
      </c>
      <c r="B2165" s="34">
        <v>19</v>
      </c>
      <c r="C2165" s="34">
        <v>52</v>
      </c>
      <c r="D2165" s="34"/>
      <c r="E2165" s="34">
        <v>20340</v>
      </c>
      <c r="F2165" s="34">
        <v>20000</v>
      </c>
      <c r="G2165" s="34"/>
      <c r="H2165" s="34">
        <v>7022.29</v>
      </c>
      <c r="I2165" s="34"/>
      <c r="J2165" s="34">
        <v>16439</v>
      </c>
      <c r="K2165" s="34">
        <v>161.30000000000001</v>
      </c>
      <c r="L2165" s="34">
        <v>2849.05</v>
      </c>
      <c r="M2165" s="34">
        <v>403.25</v>
      </c>
      <c r="N2165" s="34">
        <v>7122.64</v>
      </c>
      <c r="O2165" s="34">
        <v>645.20000000000005</v>
      </c>
      <c r="P2165" s="34">
        <v>11396.22</v>
      </c>
    </row>
    <row r="2166" spans="1:16">
      <c r="A2166" s="32" t="str">
        <f t="shared" si="49"/>
        <v>2053</v>
      </c>
      <c r="B2166" s="35">
        <v>20</v>
      </c>
      <c r="C2166" s="35">
        <v>53</v>
      </c>
      <c r="D2166" s="35"/>
      <c r="E2166" s="35">
        <v>20340</v>
      </c>
      <c r="F2166" s="35">
        <v>20000</v>
      </c>
      <c r="G2166" s="35"/>
      <c r="H2166" s="35">
        <v>7232.95</v>
      </c>
      <c r="I2166" s="35"/>
      <c r="J2166" s="35">
        <v>16754</v>
      </c>
      <c r="K2166" s="35">
        <v>164.39</v>
      </c>
      <c r="L2166" s="35">
        <v>3098.92</v>
      </c>
      <c r="M2166" s="35">
        <v>410.98</v>
      </c>
      <c r="N2166" s="35">
        <v>7747.29</v>
      </c>
      <c r="O2166" s="35">
        <v>657.56</v>
      </c>
      <c r="P2166" s="35">
        <v>12395.66</v>
      </c>
    </row>
    <row r="2167" spans="1:16">
      <c r="A2167" s="32" t="str">
        <f t="shared" si="49"/>
        <v>2154</v>
      </c>
      <c r="B2167" s="34">
        <v>21</v>
      </c>
      <c r="C2167" s="34">
        <v>54</v>
      </c>
      <c r="D2167" s="34"/>
      <c r="E2167" s="34">
        <v>20340</v>
      </c>
      <c r="F2167" s="34">
        <v>20000</v>
      </c>
      <c r="G2167" s="34">
        <v>900</v>
      </c>
      <c r="H2167" s="34">
        <v>8349.94</v>
      </c>
      <c r="I2167" s="34"/>
      <c r="J2167" s="34">
        <v>16175</v>
      </c>
      <c r="K2167" s="34">
        <v>167.54</v>
      </c>
      <c r="L2167" s="34">
        <v>3359.42</v>
      </c>
      <c r="M2167" s="34">
        <v>418.85</v>
      </c>
      <c r="N2167" s="34">
        <v>8398.56</v>
      </c>
      <c r="O2167" s="34">
        <v>670.16</v>
      </c>
      <c r="P2167" s="34">
        <v>13437.69</v>
      </c>
    </row>
    <row r="2168" spans="1:16">
      <c r="A2168" s="32" t="str">
        <f t="shared" si="49"/>
        <v>2255</v>
      </c>
      <c r="B2168" s="35">
        <v>22</v>
      </c>
      <c r="C2168" s="35">
        <v>55</v>
      </c>
      <c r="D2168" s="35"/>
      <c r="E2168" s="35">
        <v>20340</v>
      </c>
      <c r="F2168" s="35">
        <v>20000</v>
      </c>
      <c r="G2168" s="35"/>
      <c r="H2168" s="35">
        <v>8600.44</v>
      </c>
      <c r="I2168" s="35"/>
      <c r="J2168" s="35">
        <v>16481</v>
      </c>
      <c r="K2168" s="35">
        <v>161.75</v>
      </c>
      <c r="L2168" s="35">
        <v>3621.96</v>
      </c>
      <c r="M2168" s="35">
        <v>404.38</v>
      </c>
      <c r="N2168" s="35">
        <v>9054.89</v>
      </c>
      <c r="O2168" s="35">
        <v>647</v>
      </c>
      <c r="P2168" s="35">
        <v>14487.83</v>
      </c>
    </row>
    <row r="2169" spans="1:16">
      <c r="A2169" s="32" t="str">
        <f t="shared" si="49"/>
        <v>2356</v>
      </c>
      <c r="B2169" s="34">
        <v>23</v>
      </c>
      <c r="C2169" s="34">
        <v>56</v>
      </c>
      <c r="D2169" s="34"/>
      <c r="E2169" s="34">
        <v>20340</v>
      </c>
      <c r="F2169" s="34">
        <v>20000</v>
      </c>
      <c r="G2169" s="34"/>
      <c r="H2169" s="34">
        <v>8858.4500000000007</v>
      </c>
      <c r="I2169" s="34"/>
      <c r="J2169" s="34">
        <v>16792</v>
      </c>
      <c r="K2169" s="34">
        <v>164.81</v>
      </c>
      <c r="L2169" s="34">
        <v>3895.43</v>
      </c>
      <c r="M2169" s="34">
        <v>412.03</v>
      </c>
      <c r="N2169" s="34">
        <v>9738.56</v>
      </c>
      <c r="O2169" s="34">
        <v>659.24</v>
      </c>
      <c r="P2169" s="34">
        <v>15581.7</v>
      </c>
    </row>
    <row r="2170" spans="1:16">
      <c r="A2170" s="32" t="str">
        <f t="shared" si="49"/>
        <v>2457</v>
      </c>
      <c r="B2170" s="35">
        <v>24</v>
      </c>
      <c r="C2170" s="35">
        <v>57</v>
      </c>
      <c r="D2170" s="35"/>
      <c r="E2170" s="35">
        <v>20340</v>
      </c>
      <c r="F2170" s="35">
        <v>20000</v>
      </c>
      <c r="G2170" s="35">
        <v>900</v>
      </c>
      <c r="H2170" s="35">
        <v>10024.209999999999</v>
      </c>
      <c r="I2170" s="35"/>
      <c r="J2170" s="35">
        <v>16209</v>
      </c>
      <c r="K2170" s="35">
        <v>167.92</v>
      </c>
      <c r="L2170" s="35">
        <v>4180.21</v>
      </c>
      <c r="M2170" s="35">
        <v>419.8</v>
      </c>
      <c r="N2170" s="35">
        <v>10450.52</v>
      </c>
      <c r="O2170" s="35">
        <v>671.68</v>
      </c>
      <c r="P2170" s="35">
        <v>16720.830000000002</v>
      </c>
    </row>
    <row r="2171" spans="1:16">
      <c r="A2171" s="32" t="str">
        <f t="shared" si="49"/>
        <v>2558</v>
      </c>
      <c r="B2171" s="34">
        <v>25</v>
      </c>
      <c r="C2171" s="34">
        <v>58</v>
      </c>
      <c r="D2171" s="34"/>
      <c r="E2171" s="34">
        <v>20340</v>
      </c>
      <c r="F2171" s="34">
        <v>20000</v>
      </c>
      <c r="G2171" s="34"/>
      <c r="H2171" s="34">
        <v>10324.93</v>
      </c>
      <c r="I2171" s="34"/>
      <c r="J2171" s="34">
        <v>16508</v>
      </c>
      <c r="K2171" s="34">
        <v>162.09</v>
      </c>
      <c r="L2171" s="34">
        <v>4467.7</v>
      </c>
      <c r="M2171" s="34">
        <v>405.23</v>
      </c>
      <c r="N2171" s="34">
        <v>11169.26</v>
      </c>
      <c r="O2171" s="34">
        <v>648.36</v>
      </c>
      <c r="P2171" s="34">
        <v>17870.82</v>
      </c>
    </row>
    <row r="2172" spans="1:16">
      <c r="A2172" s="32" t="str">
        <f t="shared" si="49"/>
        <v>2659</v>
      </c>
      <c r="B2172" s="35">
        <v>26</v>
      </c>
      <c r="C2172" s="35">
        <v>59</v>
      </c>
      <c r="D2172" s="35"/>
      <c r="E2172" s="35">
        <v>20340</v>
      </c>
      <c r="F2172" s="35">
        <v>20000</v>
      </c>
      <c r="G2172" s="35"/>
      <c r="H2172" s="35">
        <v>10634.68</v>
      </c>
      <c r="I2172" s="35"/>
      <c r="J2172" s="35">
        <v>16814</v>
      </c>
      <c r="K2172" s="35">
        <v>165.08</v>
      </c>
      <c r="L2172" s="35">
        <v>4766.82</v>
      </c>
      <c r="M2172" s="35">
        <v>412.7</v>
      </c>
      <c r="N2172" s="35">
        <v>11917.04</v>
      </c>
      <c r="O2172" s="35">
        <v>660.32</v>
      </c>
      <c r="P2172" s="35">
        <v>19067.259999999998</v>
      </c>
    </row>
    <row r="2173" spans="1:16">
      <c r="A2173" s="32" t="str">
        <f t="shared" si="49"/>
        <v>2760</v>
      </c>
      <c r="B2173" s="34">
        <v>27</v>
      </c>
      <c r="C2173" s="34">
        <v>60</v>
      </c>
      <c r="D2173" s="34"/>
      <c r="E2173" s="34">
        <v>20340</v>
      </c>
      <c r="F2173" s="34">
        <v>20000</v>
      </c>
      <c r="G2173" s="34">
        <v>900</v>
      </c>
      <c r="H2173" s="34">
        <v>11853.72</v>
      </c>
      <c r="I2173" s="34"/>
      <c r="J2173" s="34">
        <v>16225</v>
      </c>
      <c r="K2173" s="34">
        <v>168.14</v>
      </c>
      <c r="L2173" s="34">
        <v>5077.96</v>
      </c>
      <c r="M2173" s="34">
        <v>420.35</v>
      </c>
      <c r="N2173" s="34">
        <v>12694.9</v>
      </c>
      <c r="O2173" s="34">
        <v>672.56</v>
      </c>
      <c r="P2173" s="34">
        <v>20311.84</v>
      </c>
    </row>
    <row r="2174" spans="1:16">
      <c r="A2174" s="32" t="str">
        <f t="shared" si="49"/>
        <v>2861</v>
      </c>
      <c r="B2174" s="35">
        <v>28</v>
      </c>
      <c r="C2174" s="35">
        <v>61</v>
      </c>
      <c r="D2174" s="35"/>
      <c r="E2174" s="35">
        <v>20340</v>
      </c>
      <c r="F2174" s="35">
        <v>20000</v>
      </c>
      <c r="G2174" s="35"/>
      <c r="H2174" s="35">
        <v>12209.33</v>
      </c>
      <c r="I2174" s="35"/>
      <c r="J2174" s="35">
        <v>16516</v>
      </c>
      <c r="K2174" s="35">
        <v>162.25</v>
      </c>
      <c r="L2174" s="35">
        <v>5392.55</v>
      </c>
      <c r="M2174" s="35">
        <v>405.63</v>
      </c>
      <c r="N2174" s="35">
        <v>13481.37</v>
      </c>
      <c r="O2174" s="35">
        <v>649</v>
      </c>
      <c r="P2174" s="35">
        <v>21570.19</v>
      </c>
    </row>
    <row r="2175" spans="1:16">
      <c r="A2175" s="32" t="str">
        <f t="shared" si="49"/>
        <v>2962</v>
      </c>
      <c r="B2175" s="34">
        <v>29</v>
      </c>
      <c r="C2175" s="34">
        <v>62</v>
      </c>
      <c r="D2175" s="34"/>
      <c r="E2175" s="34">
        <v>20340</v>
      </c>
      <c r="F2175" s="34">
        <v>20000</v>
      </c>
      <c r="G2175" s="34"/>
      <c r="H2175" s="34">
        <v>12575.61</v>
      </c>
      <c r="I2175" s="34"/>
      <c r="J2175" s="34">
        <v>16813</v>
      </c>
      <c r="K2175" s="34">
        <v>165.16</v>
      </c>
      <c r="L2175" s="34">
        <v>5719.48</v>
      </c>
      <c r="M2175" s="34">
        <v>412.9</v>
      </c>
      <c r="N2175" s="34">
        <v>14298.71</v>
      </c>
      <c r="O2175" s="34">
        <v>660.64</v>
      </c>
      <c r="P2175" s="34">
        <v>22877.94</v>
      </c>
    </row>
    <row r="2176" spans="1:16">
      <c r="A2176" s="32" t="str">
        <f t="shared" si="49"/>
        <v>3063</v>
      </c>
      <c r="B2176" s="35">
        <v>30</v>
      </c>
      <c r="C2176" s="35">
        <v>63</v>
      </c>
      <c r="D2176" s="35"/>
      <c r="E2176" s="35">
        <v>20340</v>
      </c>
      <c r="F2176" s="35">
        <v>20000</v>
      </c>
      <c r="G2176" s="35">
        <v>900</v>
      </c>
      <c r="H2176" s="35">
        <v>13852.88</v>
      </c>
      <c r="I2176" s="35"/>
      <c r="J2176" s="35">
        <v>16215</v>
      </c>
      <c r="K2176" s="35">
        <v>168.13</v>
      </c>
      <c r="L2176" s="35">
        <v>6059.2</v>
      </c>
      <c r="M2176" s="35">
        <v>420.33</v>
      </c>
      <c r="N2176" s="35">
        <v>15148</v>
      </c>
      <c r="O2176" s="35">
        <v>672.52</v>
      </c>
      <c r="P2176" s="35">
        <v>24236.799999999999</v>
      </c>
    </row>
    <row r="2177" spans="1:16">
      <c r="A2177" s="32" t="str">
        <f t="shared" si="49"/>
        <v>3164</v>
      </c>
      <c r="B2177" s="34">
        <v>31</v>
      </c>
      <c r="C2177" s="34">
        <v>64</v>
      </c>
      <c r="D2177" s="34"/>
      <c r="E2177" s="34">
        <v>20340</v>
      </c>
      <c r="F2177" s="34">
        <v>20000</v>
      </c>
      <c r="G2177" s="34"/>
      <c r="H2177" s="34">
        <v>14268.47</v>
      </c>
      <c r="I2177" s="34"/>
      <c r="J2177" s="34">
        <v>16494</v>
      </c>
      <c r="K2177" s="34">
        <v>162.15</v>
      </c>
      <c r="L2177" s="34">
        <v>6403.13</v>
      </c>
      <c r="M2177" s="34">
        <v>405.38</v>
      </c>
      <c r="N2177" s="34">
        <v>16007.81</v>
      </c>
      <c r="O2177" s="34">
        <v>648.6</v>
      </c>
      <c r="P2177" s="34">
        <v>25612.5</v>
      </c>
    </row>
    <row r="2178" spans="1:16">
      <c r="A2178" s="32" t="str">
        <f t="shared" si="49"/>
        <v>3265</v>
      </c>
      <c r="B2178" s="35">
        <v>32</v>
      </c>
      <c r="C2178" s="35">
        <v>65</v>
      </c>
      <c r="D2178" s="35"/>
      <c r="E2178" s="35">
        <v>20340</v>
      </c>
      <c r="F2178" s="35">
        <v>20000</v>
      </c>
      <c r="G2178" s="35"/>
      <c r="H2178" s="35">
        <v>14696.52</v>
      </c>
      <c r="I2178" s="35"/>
      <c r="J2178" s="35">
        <v>16778</v>
      </c>
      <c r="K2178" s="35">
        <v>164.94</v>
      </c>
      <c r="L2178" s="35">
        <v>6760.16</v>
      </c>
      <c r="M2178" s="35">
        <v>412.35</v>
      </c>
      <c r="N2178" s="35">
        <v>16900.400000000001</v>
      </c>
      <c r="O2178" s="35">
        <v>659.76</v>
      </c>
      <c r="P2178" s="35">
        <v>27040.639999999999</v>
      </c>
    </row>
    <row r="2179" spans="1:16">
      <c r="A2179" s="32" t="str">
        <f t="shared" si="49"/>
        <v>3366</v>
      </c>
      <c r="B2179" s="34">
        <v>33</v>
      </c>
      <c r="C2179" s="34">
        <v>66</v>
      </c>
      <c r="D2179" s="34"/>
      <c r="E2179" s="34">
        <v>20340</v>
      </c>
      <c r="F2179" s="34">
        <v>20000</v>
      </c>
      <c r="G2179" s="34">
        <v>900</v>
      </c>
      <c r="H2179" s="34">
        <v>16037.42</v>
      </c>
      <c r="I2179" s="34"/>
      <c r="J2179" s="34">
        <v>16166</v>
      </c>
      <c r="K2179" s="34">
        <v>167.78</v>
      </c>
      <c r="L2179" s="34">
        <v>7130.74</v>
      </c>
      <c r="M2179" s="34">
        <v>419.45</v>
      </c>
      <c r="N2179" s="34">
        <v>17826.86</v>
      </c>
      <c r="O2179" s="34">
        <v>671.12</v>
      </c>
      <c r="P2179" s="34">
        <v>28522.98</v>
      </c>
    </row>
    <row r="2180" spans="1:16">
      <c r="A2180" s="32" t="str">
        <f t="shared" si="49"/>
        <v>3467</v>
      </c>
      <c r="B2180" s="35">
        <v>34</v>
      </c>
      <c r="C2180" s="35">
        <v>67</v>
      </c>
      <c r="D2180" s="35"/>
      <c r="E2180" s="35">
        <v>20340</v>
      </c>
      <c r="F2180" s="35">
        <v>20000</v>
      </c>
      <c r="G2180" s="35"/>
      <c r="H2180" s="35">
        <v>16518.54</v>
      </c>
      <c r="I2180" s="35"/>
      <c r="J2180" s="35">
        <v>16428</v>
      </c>
      <c r="K2180" s="35">
        <v>161.66</v>
      </c>
      <c r="L2180" s="35">
        <v>7506.33</v>
      </c>
      <c r="M2180" s="35">
        <v>404.15</v>
      </c>
      <c r="N2180" s="35">
        <v>18765.82</v>
      </c>
      <c r="O2180" s="35">
        <v>646.64</v>
      </c>
      <c r="P2180" s="35">
        <v>30025.3</v>
      </c>
    </row>
    <row r="2181" spans="1:16">
      <c r="A2181" s="32" t="str">
        <f t="shared" si="49"/>
        <v>3568</v>
      </c>
      <c r="B2181" s="34">
        <v>35</v>
      </c>
      <c r="C2181" s="34">
        <v>68</v>
      </c>
      <c r="D2181" s="34"/>
      <c r="E2181" s="34">
        <v>20340</v>
      </c>
      <c r="F2181" s="34">
        <v>20000</v>
      </c>
      <c r="G2181" s="34"/>
      <c r="H2181" s="34">
        <v>17014.099999999999</v>
      </c>
      <c r="I2181" s="34"/>
      <c r="J2181" s="34">
        <v>16692</v>
      </c>
      <c r="K2181" s="34">
        <v>164.28</v>
      </c>
      <c r="L2181" s="34">
        <v>7895.8</v>
      </c>
      <c r="M2181" s="34">
        <v>410.7</v>
      </c>
      <c r="N2181" s="34">
        <v>19739.490000000002</v>
      </c>
      <c r="O2181" s="34">
        <v>657.12</v>
      </c>
      <c r="P2181" s="34">
        <v>31583.18</v>
      </c>
    </row>
    <row r="2182" spans="1:16">
      <c r="A2182" s="32" t="str">
        <f t="shared" si="49"/>
        <v>3669</v>
      </c>
      <c r="B2182" s="35">
        <v>36</v>
      </c>
      <c r="C2182" s="35">
        <v>69</v>
      </c>
      <c r="D2182" s="35"/>
      <c r="E2182" s="35">
        <v>20340</v>
      </c>
      <c r="F2182" s="35">
        <v>20000</v>
      </c>
      <c r="G2182" s="35">
        <v>900</v>
      </c>
      <c r="H2182" s="35">
        <v>18424.52</v>
      </c>
      <c r="I2182" s="35"/>
      <c r="J2182" s="35">
        <v>16061</v>
      </c>
      <c r="K2182" s="35">
        <v>166.92</v>
      </c>
      <c r="L2182" s="35">
        <v>8299.59</v>
      </c>
      <c r="M2182" s="35">
        <v>417.3</v>
      </c>
      <c r="N2182" s="35">
        <v>20748.97</v>
      </c>
      <c r="O2182" s="35">
        <v>667.68</v>
      </c>
      <c r="P2182" s="35">
        <v>33198.36</v>
      </c>
    </row>
    <row r="2183" spans="1:16">
      <c r="A2183" s="32" t="str">
        <f t="shared" si="49"/>
        <v>3770</v>
      </c>
      <c r="B2183" s="34">
        <v>37</v>
      </c>
      <c r="C2183" s="34">
        <v>70</v>
      </c>
      <c r="D2183" s="34"/>
      <c r="E2183" s="34">
        <v>20340</v>
      </c>
      <c r="F2183" s="34">
        <v>20000</v>
      </c>
      <c r="G2183" s="34"/>
      <c r="H2183" s="34">
        <v>18977.259999999998</v>
      </c>
      <c r="I2183" s="34"/>
      <c r="J2183" s="34">
        <v>16295</v>
      </c>
      <c r="K2183" s="34">
        <v>160.61000000000001</v>
      </c>
      <c r="L2183" s="34">
        <v>8709.19</v>
      </c>
      <c r="M2183" s="34">
        <v>401.53</v>
      </c>
      <c r="N2183" s="34">
        <v>21772.97</v>
      </c>
      <c r="O2183" s="34">
        <v>642.44000000000005</v>
      </c>
      <c r="P2183" s="34">
        <v>34836.75</v>
      </c>
    </row>
    <row r="2184" spans="1:16">
      <c r="A2184" s="32" t="str">
        <f t="shared" si="49"/>
        <v>3871</v>
      </c>
      <c r="B2184" s="35">
        <v>38</v>
      </c>
      <c r="C2184" s="35">
        <v>71</v>
      </c>
      <c r="D2184" s="35"/>
      <c r="E2184" s="35">
        <v>20340</v>
      </c>
      <c r="F2184" s="35">
        <v>20000</v>
      </c>
      <c r="G2184" s="35"/>
      <c r="H2184" s="35">
        <v>19546.57</v>
      </c>
      <c r="I2184" s="35"/>
      <c r="J2184" s="35">
        <v>16531</v>
      </c>
      <c r="K2184" s="35">
        <v>162.94999999999999</v>
      </c>
      <c r="L2184" s="35">
        <v>9133.41</v>
      </c>
      <c r="M2184" s="35">
        <v>407.38</v>
      </c>
      <c r="N2184" s="35">
        <v>22833.53</v>
      </c>
      <c r="O2184" s="35">
        <v>651.79999999999995</v>
      </c>
      <c r="P2184" s="35">
        <v>36533.65</v>
      </c>
    </row>
    <row r="2185" spans="1:16">
      <c r="A2185" s="32" t="str">
        <f t="shared" si="49"/>
        <v>3972</v>
      </c>
      <c r="B2185" s="34">
        <v>39</v>
      </c>
      <c r="C2185" s="34">
        <v>72</v>
      </c>
      <c r="D2185" s="34"/>
      <c r="E2185" s="34">
        <v>20340</v>
      </c>
      <c r="F2185" s="34">
        <v>20000</v>
      </c>
      <c r="G2185" s="34">
        <v>900</v>
      </c>
      <c r="H2185" s="34">
        <v>21032.97</v>
      </c>
      <c r="I2185" s="34"/>
      <c r="J2185" s="34">
        <v>15868</v>
      </c>
      <c r="K2185" s="34">
        <v>165.31</v>
      </c>
      <c r="L2185" s="34">
        <v>9572.73</v>
      </c>
      <c r="M2185" s="34">
        <v>413.28</v>
      </c>
      <c r="N2185" s="34">
        <v>23931.81</v>
      </c>
      <c r="O2185" s="34">
        <v>661.24</v>
      </c>
      <c r="P2185" s="34">
        <v>38290.9</v>
      </c>
    </row>
    <row r="2186" spans="1:16">
      <c r="A2186" s="32" t="str">
        <f t="shared" si="49"/>
        <v>4073</v>
      </c>
      <c r="B2186" s="35">
        <v>40</v>
      </c>
      <c r="C2186" s="35">
        <v>73</v>
      </c>
      <c r="D2186" s="35"/>
      <c r="E2186" s="35">
        <v>20340</v>
      </c>
      <c r="F2186" s="35">
        <v>20000</v>
      </c>
      <c r="G2186" s="35"/>
      <c r="H2186" s="35">
        <v>21663.96</v>
      </c>
      <c r="I2186" s="35"/>
      <c r="J2186" s="35">
        <v>16061</v>
      </c>
      <c r="K2186" s="35">
        <v>158.68</v>
      </c>
      <c r="L2186" s="35">
        <v>10018.59</v>
      </c>
      <c r="M2186" s="35">
        <v>396.7</v>
      </c>
      <c r="N2186" s="35">
        <v>25046.47</v>
      </c>
      <c r="O2186" s="35">
        <v>634.72</v>
      </c>
      <c r="P2186" s="35">
        <v>40074.35</v>
      </c>
    </row>
    <row r="2187" spans="1:16">
      <c r="A2187" s="32" t="str">
        <f t="shared" si="49"/>
        <v>4174</v>
      </c>
      <c r="B2187" s="34">
        <v>41</v>
      </c>
      <c r="C2187" s="34">
        <v>74</v>
      </c>
      <c r="D2187" s="34"/>
      <c r="E2187" s="34">
        <v>20340</v>
      </c>
      <c r="F2187" s="34">
        <v>20000</v>
      </c>
      <c r="G2187" s="34"/>
      <c r="H2187" s="34">
        <v>22313.88</v>
      </c>
      <c r="I2187" s="34"/>
      <c r="J2187" s="34">
        <v>16252</v>
      </c>
      <c r="K2187" s="34">
        <v>160.61000000000001</v>
      </c>
      <c r="L2187" s="34">
        <v>10479.75</v>
      </c>
      <c r="M2187" s="34">
        <v>401.53</v>
      </c>
      <c r="N2187" s="34">
        <v>26199.39</v>
      </c>
      <c r="O2187" s="34">
        <v>642.44000000000005</v>
      </c>
      <c r="P2187" s="34">
        <v>41919.019999999997</v>
      </c>
    </row>
    <row r="2188" spans="1:16">
      <c r="A2188" s="32" t="str">
        <f t="shared" si="49"/>
        <v>4275</v>
      </c>
      <c r="B2188" s="35">
        <v>42</v>
      </c>
      <c r="C2188" s="35">
        <v>75</v>
      </c>
      <c r="D2188" s="35"/>
      <c r="E2188" s="35">
        <v>20340</v>
      </c>
      <c r="F2188" s="35">
        <v>20000</v>
      </c>
      <c r="G2188" s="35">
        <v>900</v>
      </c>
      <c r="H2188" s="35">
        <v>23883.3</v>
      </c>
      <c r="I2188" s="35"/>
      <c r="J2188" s="35">
        <v>15539</v>
      </c>
      <c r="K2188" s="35">
        <v>162.52000000000001</v>
      </c>
      <c r="L2188" s="35">
        <v>10956.67</v>
      </c>
      <c r="M2188" s="35">
        <v>406.3</v>
      </c>
      <c r="N2188" s="35">
        <v>27391.67</v>
      </c>
      <c r="O2188" s="35">
        <v>650.08000000000004</v>
      </c>
      <c r="P2188" s="35">
        <v>43826.67</v>
      </c>
    </row>
    <row r="2189" spans="1:16">
      <c r="A2189" s="32" t="str">
        <f t="shared" si="49"/>
        <v>4376</v>
      </c>
      <c r="B2189" s="34">
        <v>43</v>
      </c>
      <c r="C2189" s="34">
        <v>76</v>
      </c>
      <c r="D2189" s="34"/>
      <c r="E2189" s="34">
        <v>20340</v>
      </c>
      <c r="F2189" s="34">
        <v>20000</v>
      </c>
      <c r="G2189" s="34"/>
      <c r="H2189" s="34">
        <v>24599.79</v>
      </c>
      <c r="I2189" s="34"/>
      <c r="J2189" s="34">
        <v>15667</v>
      </c>
      <c r="K2189" s="34">
        <v>155.38999999999999</v>
      </c>
      <c r="L2189" s="34">
        <v>11440.76</v>
      </c>
      <c r="M2189" s="34">
        <v>388.48</v>
      </c>
      <c r="N2189" s="34">
        <v>28601.89</v>
      </c>
      <c r="O2189" s="34">
        <v>621.55999999999995</v>
      </c>
      <c r="P2189" s="34">
        <v>45763.03</v>
      </c>
    </row>
    <row r="2190" spans="1:16">
      <c r="A2190" s="32" t="str">
        <f t="shared" si="49"/>
        <v>4477</v>
      </c>
      <c r="B2190" s="35">
        <v>44</v>
      </c>
      <c r="C2190" s="35">
        <v>77</v>
      </c>
      <c r="D2190" s="35"/>
      <c r="E2190" s="35">
        <v>20340</v>
      </c>
      <c r="F2190" s="35">
        <v>20000</v>
      </c>
      <c r="G2190" s="35"/>
      <c r="H2190" s="35">
        <v>25337.79</v>
      </c>
      <c r="I2190" s="35"/>
      <c r="J2190" s="35">
        <v>15784</v>
      </c>
      <c r="K2190" s="35">
        <v>156.66999999999999</v>
      </c>
      <c r="L2190" s="35">
        <v>11940.65</v>
      </c>
      <c r="M2190" s="35">
        <v>391.68</v>
      </c>
      <c r="N2190" s="35">
        <v>29851.63</v>
      </c>
      <c r="O2190" s="35">
        <v>626.67999999999995</v>
      </c>
      <c r="P2190" s="35">
        <v>47762.6</v>
      </c>
    </row>
    <row r="2191" spans="1:16">
      <c r="A2191" s="32" t="str">
        <f t="shared" si="49"/>
        <v>4578</v>
      </c>
      <c r="B2191" s="34">
        <v>45</v>
      </c>
      <c r="C2191" s="34">
        <v>78</v>
      </c>
      <c r="D2191" s="34"/>
      <c r="E2191" s="34">
        <v>20340</v>
      </c>
      <c r="F2191" s="34">
        <v>20000</v>
      </c>
      <c r="G2191" s="34">
        <v>900</v>
      </c>
      <c r="H2191" s="34">
        <v>26997.919999999998</v>
      </c>
      <c r="I2191" s="34"/>
      <c r="J2191" s="34">
        <v>14989</v>
      </c>
      <c r="K2191" s="34">
        <v>157.84</v>
      </c>
      <c r="L2191" s="34">
        <v>12456.71</v>
      </c>
      <c r="M2191" s="34">
        <v>394.6</v>
      </c>
      <c r="N2191" s="34">
        <v>31141.77</v>
      </c>
      <c r="O2191" s="34">
        <v>631.36</v>
      </c>
      <c r="P2191" s="34">
        <v>49826.84</v>
      </c>
    </row>
    <row r="2192" spans="1:16">
      <c r="A2192" s="32" t="str">
        <f t="shared" si="49"/>
        <v>4679</v>
      </c>
      <c r="B2192" s="35">
        <v>46</v>
      </c>
      <c r="C2192" s="35">
        <v>79</v>
      </c>
      <c r="D2192" s="35"/>
      <c r="E2192" s="35">
        <v>20340</v>
      </c>
      <c r="F2192" s="35">
        <v>20000</v>
      </c>
      <c r="G2192" s="35"/>
      <c r="H2192" s="35">
        <v>27807.86</v>
      </c>
      <c r="I2192" s="35"/>
      <c r="J2192" s="35">
        <v>15009</v>
      </c>
      <c r="K2192" s="35">
        <v>149.88999999999999</v>
      </c>
      <c r="L2192" s="35">
        <v>12980.3</v>
      </c>
      <c r="M2192" s="35">
        <v>374.73</v>
      </c>
      <c r="N2192" s="35">
        <v>32450.75</v>
      </c>
      <c r="O2192" s="35">
        <v>599.55999999999995</v>
      </c>
      <c r="P2192" s="35">
        <v>51921.2</v>
      </c>
    </row>
    <row r="2193" spans="1:16">
      <c r="A2193" s="32" t="str">
        <f t="shared" si="49"/>
        <v>4780</v>
      </c>
      <c r="B2193" s="34">
        <v>47</v>
      </c>
      <c r="C2193" s="34">
        <v>80</v>
      </c>
      <c r="D2193" s="34"/>
      <c r="E2193" s="34">
        <v>20340</v>
      </c>
      <c r="F2193" s="34">
        <v>20000</v>
      </c>
      <c r="G2193" s="34"/>
      <c r="H2193" s="34">
        <v>28642.09</v>
      </c>
      <c r="I2193" s="34">
        <v>15000</v>
      </c>
      <c r="J2193" s="34">
        <v>15000</v>
      </c>
      <c r="K2193" s="34">
        <v>150.09</v>
      </c>
      <c r="L2193" s="34">
        <v>13519.8</v>
      </c>
      <c r="M2193" s="34">
        <v>375.23</v>
      </c>
      <c r="N2193" s="34">
        <v>33799.5</v>
      </c>
      <c r="O2193" s="34">
        <v>600.36</v>
      </c>
      <c r="P2193" s="34">
        <v>54079.199999999997</v>
      </c>
    </row>
    <row r="2194" spans="1:16" ht="54">
      <c r="B2194" s="33" t="s">
        <v>27</v>
      </c>
      <c r="C2194" s="33" t="s">
        <v>13</v>
      </c>
      <c r="D2194" s="33" t="s">
        <v>14</v>
      </c>
      <c r="E2194" s="33" t="s">
        <v>15</v>
      </c>
      <c r="F2194" s="33" t="s">
        <v>16</v>
      </c>
      <c r="G2194" s="33" t="s">
        <v>17</v>
      </c>
      <c r="H2194" s="33" t="s">
        <v>18</v>
      </c>
      <c r="I2194" s="33" t="s">
        <v>19</v>
      </c>
      <c r="J2194" s="33" t="s">
        <v>20</v>
      </c>
      <c r="K2194" s="33" t="s">
        <v>21</v>
      </c>
      <c r="L2194" s="33" t="s">
        <v>22</v>
      </c>
      <c r="M2194" s="33" t="s">
        <v>23</v>
      </c>
      <c r="N2194" s="33" t="s">
        <v>24</v>
      </c>
      <c r="O2194" s="33" t="s">
        <v>25</v>
      </c>
      <c r="P2194" s="33" t="s">
        <v>26</v>
      </c>
    </row>
    <row r="2195" spans="1:16">
      <c r="A2195" s="32" t="str">
        <f t="shared" ref="A2195:A2240" si="50">B2195&amp;C2195</f>
        <v>135</v>
      </c>
      <c r="B2195" s="34">
        <v>1</v>
      </c>
      <c r="C2195" s="34">
        <v>35</v>
      </c>
      <c r="D2195" s="34">
        <v>2045</v>
      </c>
      <c r="E2195" s="34">
        <v>2045</v>
      </c>
      <c r="F2195" s="34">
        <v>20000</v>
      </c>
      <c r="G2195" s="34"/>
      <c r="H2195" s="34"/>
      <c r="I2195" s="34"/>
      <c r="J2195" s="34">
        <v>920.25</v>
      </c>
      <c r="K2195" s="34">
        <v>11.25</v>
      </c>
      <c r="L2195" s="34">
        <v>11.25</v>
      </c>
      <c r="M2195" s="34">
        <v>28.12</v>
      </c>
      <c r="N2195" s="34">
        <v>28.12</v>
      </c>
      <c r="O2195" s="34">
        <v>44.99</v>
      </c>
      <c r="P2195" s="34">
        <v>44.99</v>
      </c>
    </row>
    <row r="2196" spans="1:16">
      <c r="A2196" s="32" t="str">
        <f t="shared" si="50"/>
        <v>236</v>
      </c>
      <c r="B2196" s="35">
        <v>2</v>
      </c>
      <c r="C2196" s="35">
        <v>36</v>
      </c>
      <c r="D2196" s="35">
        <v>2045</v>
      </c>
      <c r="E2196" s="35">
        <v>4090</v>
      </c>
      <c r="F2196" s="35">
        <v>20000</v>
      </c>
      <c r="G2196" s="35"/>
      <c r="H2196" s="35"/>
      <c r="I2196" s="35"/>
      <c r="J2196" s="35">
        <v>2491</v>
      </c>
      <c r="K2196" s="35">
        <v>26.68</v>
      </c>
      <c r="L2196" s="35">
        <v>38.26</v>
      </c>
      <c r="M2196" s="35">
        <v>66.69</v>
      </c>
      <c r="N2196" s="35">
        <v>95.66</v>
      </c>
      <c r="O2196" s="35">
        <v>106.71</v>
      </c>
      <c r="P2196" s="35">
        <v>153.05000000000001</v>
      </c>
    </row>
    <row r="2197" spans="1:16">
      <c r="A2197" s="32" t="str">
        <f t="shared" si="50"/>
        <v>337</v>
      </c>
      <c r="B2197" s="34">
        <v>3</v>
      </c>
      <c r="C2197" s="34">
        <v>37</v>
      </c>
      <c r="D2197" s="34">
        <v>2045</v>
      </c>
      <c r="E2197" s="34">
        <v>6135</v>
      </c>
      <c r="F2197" s="34">
        <v>20000</v>
      </c>
      <c r="G2197" s="34">
        <v>900</v>
      </c>
      <c r="H2197" s="34">
        <v>900</v>
      </c>
      <c r="I2197" s="34"/>
      <c r="J2197" s="34">
        <v>3174</v>
      </c>
      <c r="K2197" s="34">
        <v>42.42</v>
      </c>
      <c r="L2197" s="34">
        <v>81.83</v>
      </c>
      <c r="M2197" s="34">
        <v>106.04</v>
      </c>
      <c r="N2197" s="34">
        <v>204.57</v>
      </c>
      <c r="O2197" s="34">
        <v>169.67</v>
      </c>
      <c r="P2197" s="34">
        <v>327.31</v>
      </c>
    </row>
    <row r="2198" spans="1:16">
      <c r="A2198" s="32" t="str">
        <f t="shared" si="50"/>
        <v>438</v>
      </c>
      <c r="B2198" s="35">
        <v>4</v>
      </c>
      <c r="C2198" s="35">
        <v>38</v>
      </c>
      <c r="D2198" s="35">
        <v>2045</v>
      </c>
      <c r="E2198" s="35">
        <v>8180</v>
      </c>
      <c r="F2198" s="35">
        <v>20000</v>
      </c>
      <c r="G2198" s="35"/>
      <c r="H2198" s="35">
        <v>927</v>
      </c>
      <c r="I2198" s="35"/>
      <c r="J2198" s="35">
        <v>5083</v>
      </c>
      <c r="K2198" s="35">
        <v>53.15</v>
      </c>
      <c r="L2198" s="35">
        <v>137.43</v>
      </c>
      <c r="M2198" s="35">
        <v>132.87</v>
      </c>
      <c r="N2198" s="35">
        <v>343.58</v>
      </c>
      <c r="O2198" s="35">
        <v>212.59</v>
      </c>
      <c r="P2198" s="35">
        <v>549.72</v>
      </c>
    </row>
    <row r="2199" spans="1:16">
      <c r="A2199" s="32" t="str">
        <f t="shared" si="50"/>
        <v>539</v>
      </c>
      <c r="B2199" s="34">
        <v>5</v>
      </c>
      <c r="C2199" s="34">
        <v>39</v>
      </c>
      <c r="D2199" s="34">
        <v>2045</v>
      </c>
      <c r="E2199" s="34">
        <v>10225</v>
      </c>
      <c r="F2199" s="34">
        <v>20000</v>
      </c>
      <c r="G2199" s="34"/>
      <c r="H2199" s="34">
        <v>954.81</v>
      </c>
      <c r="I2199" s="34"/>
      <c r="J2199" s="34">
        <v>7071</v>
      </c>
      <c r="K2199" s="34">
        <v>73.099999999999994</v>
      </c>
      <c r="L2199" s="34">
        <v>214.65</v>
      </c>
      <c r="M2199" s="34">
        <v>182.75</v>
      </c>
      <c r="N2199" s="34">
        <v>536.63</v>
      </c>
      <c r="O2199" s="34">
        <v>292.39</v>
      </c>
      <c r="P2199" s="34">
        <v>858.61</v>
      </c>
    </row>
    <row r="2200" spans="1:16">
      <c r="A2200" s="32" t="str">
        <f t="shared" si="50"/>
        <v>640</v>
      </c>
      <c r="B2200" s="35">
        <v>6</v>
      </c>
      <c r="C2200" s="35">
        <v>40</v>
      </c>
      <c r="D2200" s="35">
        <v>2045</v>
      </c>
      <c r="E2200" s="35">
        <v>12270</v>
      </c>
      <c r="F2200" s="35">
        <v>20000</v>
      </c>
      <c r="G2200" s="35">
        <v>900</v>
      </c>
      <c r="H2200" s="35">
        <v>1883.45</v>
      </c>
      <c r="I2200" s="35"/>
      <c r="J2200" s="35">
        <v>8276</v>
      </c>
      <c r="K2200" s="35">
        <v>93.45</v>
      </c>
      <c r="L2200" s="35">
        <v>314.54000000000002</v>
      </c>
      <c r="M2200" s="35">
        <v>233.62</v>
      </c>
      <c r="N2200" s="35">
        <v>786.35</v>
      </c>
      <c r="O2200" s="35">
        <v>373.79</v>
      </c>
      <c r="P2200" s="35">
        <v>1258.1600000000001</v>
      </c>
    </row>
    <row r="2201" spans="1:16">
      <c r="A2201" s="32" t="str">
        <f t="shared" si="50"/>
        <v>741</v>
      </c>
      <c r="B2201" s="34">
        <v>7</v>
      </c>
      <c r="C2201" s="34">
        <v>41</v>
      </c>
      <c r="D2201" s="34">
        <v>2045</v>
      </c>
      <c r="E2201" s="34">
        <v>14315</v>
      </c>
      <c r="F2201" s="34">
        <v>20000</v>
      </c>
      <c r="G2201" s="34"/>
      <c r="H2201" s="34">
        <v>1939.96</v>
      </c>
      <c r="I2201" s="34"/>
      <c r="J2201" s="34">
        <v>10400</v>
      </c>
      <c r="K2201" s="34">
        <v>105.23</v>
      </c>
      <c r="L2201" s="34">
        <v>429.21</v>
      </c>
      <c r="M2201" s="34">
        <v>263.07</v>
      </c>
      <c r="N2201" s="34">
        <v>1073.01</v>
      </c>
      <c r="O2201" s="34">
        <v>420.91</v>
      </c>
      <c r="P2201" s="34">
        <v>1716.82</v>
      </c>
    </row>
    <row r="2202" spans="1:16">
      <c r="A2202" s="32" t="str">
        <f t="shared" si="50"/>
        <v>842</v>
      </c>
      <c r="B2202" s="35">
        <v>8</v>
      </c>
      <c r="C2202" s="35">
        <v>42</v>
      </c>
      <c r="D2202" s="35">
        <v>2045</v>
      </c>
      <c r="E2202" s="35">
        <v>16360</v>
      </c>
      <c r="F2202" s="35">
        <v>20000</v>
      </c>
      <c r="G2202" s="35"/>
      <c r="H2202" s="35">
        <v>1998.16</v>
      </c>
      <c r="I2202" s="35"/>
      <c r="J2202" s="35">
        <v>12609</v>
      </c>
      <c r="K2202" s="35">
        <v>126.24</v>
      </c>
      <c r="L2202" s="35">
        <v>568.32000000000005</v>
      </c>
      <c r="M2202" s="35">
        <v>315.60000000000002</v>
      </c>
      <c r="N2202" s="35">
        <v>1420.8</v>
      </c>
      <c r="O2202" s="35">
        <v>504.95</v>
      </c>
      <c r="P2202" s="35">
        <v>2273.2800000000002</v>
      </c>
    </row>
    <row r="2203" spans="1:16">
      <c r="A2203" s="32" t="str">
        <f t="shared" si="50"/>
        <v>943</v>
      </c>
      <c r="B2203" s="34">
        <v>9</v>
      </c>
      <c r="C2203" s="34">
        <v>43</v>
      </c>
      <c r="D2203" s="34">
        <v>2045</v>
      </c>
      <c r="E2203" s="34">
        <v>18405</v>
      </c>
      <c r="F2203" s="34">
        <v>20000</v>
      </c>
      <c r="G2203" s="34">
        <v>900</v>
      </c>
      <c r="H2203" s="34">
        <v>2958.1</v>
      </c>
      <c r="I2203" s="34"/>
      <c r="J2203" s="34">
        <v>14015</v>
      </c>
      <c r="K2203" s="34">
        <v>147.69</v>
      </c>
      <c r="L2203" s="34">
        <v>733.06</v>
      </c>
      <c r="M2203" s="34">
        <v>369.22</v>
      </c>
      <c r="N2203" s="34">
        <v>1832.65</v>
      </c>
      <c r="O2203" s="34">
        <v>590.75</v>
      </c>
      <c r="P2203" s="34">
        <v>2932.23</v>
      </c>
    </row>
    <row r="2204" spans="1:16">
      <c r="A2204" s="32" t="str">
        <f t="shared" si="50"/>
        <v>1044</v>
      </c>
      <c r="B2204" s="35">
        <v>10</v>
      </c>
      <c r="C2204" s="35">
        <v>44</v>
      </c>
      <c r="D2204" s="35">
        <v>2045</v>
      </c>
      <c r="E2204" s="35">
        <v>20450</v>
      </c>
      <c r="F2204" s="35">
        <v>20000</v>
      </c>
      <c r="G2204" s="35"/>
      <c r="H2204" s="35">
        <v>3046.84</v>
      </c>
      <c r="I2204" s="35"/>
      <c r="J2204" s="35">
        <v>16374</v>
      </c>
      <c r="K2204" s="35">
        <v>160.58000000000001</v>
      </c>
      <c r="L2204" s="35">
        <v>915.63</v>
      </c>
      <c r="M2204" s="35">
        <v>401.45</v>
      </c>
      <c r="N2204" s="35">
        <v>2289.0700000000002</v>
      </c>
      <c r="O2204" s="35">
        <v>642.30999999999995</v>
      </c>
      <c r="P2204" s="35">
        <v>3662.51</v>
      </c>
    </row>
    <row r="2205" spans="1:16">
      <c r="A2205" s="32" t="str">
        <f t="shared" si="50"/>
        <v>1145</v>
      </c>
      <c r="B2205" s="34">
        <v>11</v>
      </c>
      <c r="C2205" s="34">
        <v>45</v>
      </c>
      <c r="D2205" s="34"/>
      <c r="E2205" s="34">
        <v>20450</v>
      </c>
      <c r="F2205" s="34">
        <v>20000</v>
      </c>
      <c r="G2205" s="34"/>
      <c r="H2205" s="34">
        <v>3138.25</v>
      </c>
      <c r="I2205" s="34"/>
      <c r="J2205" s="34">
        <v>16695</v>
      </c>
      <c r="K2205" s="34">
        <v>163.74</v>
      </c>
      <c r="L2205" s="34">
        <v>1106.8399999999999</v>
      </c>
      <c r="M2205" s="34">
        <v>409.35</v>
      </c>
      <c r="N2205" s="34">
        <v>2767.09</v>
      </c>
      <c r="O2205" s="34">
        <v>654.96</v>
      </c>
      <c r="P2205" s="34">
        <v>4427.3500000000004</v>
      </c>
    </row>
    <row r="2206" spans="1:16">
      <c r="A2206" s="32" t="str">
        <f t="shared" si="50"/>
        <v>1246</v>
      </c>
      <c r="B2206" s="35">
        <v>12</v>
      </c>
      <c r="C2206" s="35">
        <v>46</v>
      </c>
      <c r="D2206" s="35"/>
      <c r="E2206" s="35">
        <v>20450</v>
      </c>
      <c r="F2206" s="35">
        <v>20000</v>
      </c>
      <c r="G2206" s="35">
        <v>900</v>
      </c>
      <c r="H2206" s="35">
        <v>4132.3999999999996</v>
      </c>
      <c r="I2206" s="35"/>
      <c r="J2206" s="35">
        <v>16122</v>
      </c>
      <c r="K2206" s="35">
        <v>166.95</v>
      </c>
      <c r="L2206" s="35">
        <v>1306.99</v>
      </c>
      <c r="M2206" s="35">
        <v>417.38</v>
      </c>
      <c r="N2206" s="35">
        <v>3267.48</v>
      </c>
      <c r="O2206" s="35">
        <v>667.8</v>
      </c>
      <c r="P2206" s="35">
        <v>5227.97</v>
      </c>
    </row>
    <row r="2207" spans="1:16">
      <c r="A2207" s="32" t="str">
        <f t="shared" si="50"/>
        <v>1347</v>
      </c>
      <c r="B2207" s="34">
        <v>13</v>
      </c>
      <c r="C2207" s="34">
        <v>47</v>
      </c>
      <c r="D2207" s="34"/>
      <c r="E2207" s="34">
        <v>20450</v>
      </c>
      <c r="F2207" s="34">
        <v>20000</v>
      </c>
      <c r="G2207" s="34"/>
      <c r="H2207" s="34">
        <v>4256.37</v>
      </c>
      <c r="I2207" s="34"/>
      <c r="J2207" s="34">
        <v>16437</v>
      </c>
      <c r="K2207" s="34">
        <v>161.22</v>
      </c>
      <c r="L2207" s="34">
        <v>1507.42</v>
      </c>
      <c r="M2207" s="34">
        <v>403.05</v>
      </c>
      <c r="N2207" s="34">
        <v>3768.56</v>
      </c>
      <c r="O2207" s="34">
        <v>644.88</v>
      </c>
      <c r="P2207" s="34">
        <v>6029.69</v>
      </c>
    </row>
    <row r="2208" spans="1:16">
      <c r="A2208" s="32" t="str">
        <f t="shared" si="50"/>
        <v>1448</v>
      </c>
      <c r="B2208" s="35">
        <v>14</v>
      </c>
      <c r="C2208" s="35">
        <v>48</v>
      </c>
      <c r="D2208" s="35"/>
      <c r="E2208" s="35">
        <v>20450</v>
      </c>
      <c r="F2208" s="35">
        <v>20000</v>
      </c>
      <c r="G2208" s="35"/>
      <c r="H2208" s="35">
        <v>4384.0600000000004</v>
      </c>
      <c r="I2208" s="35"/>
      <c r="J2208" s="35">
        <v>16757</v>
      </c>
      <c r="K2208" s="35">
        <v>164.37</v>
      </c>
      <c r="L2208" s="35">
        <v>1717.01</v>
      </c>
      <c r="M2208" s="35">
        <v>410.93</v>
      </c>
      <c r="N2208" s="35">
        <v>4292.54</v>
      </c>
      <c r="O2208" s="35">
        <v>657.48</v>
      </c>
      <c r="P2208" s="35">
        <v>6868.06</v>
      </c>
    </row>
    <row r="2209" spans="1:16">
      <c r="A2209" s="32" t="str">
        <f t="shared" si="50"/>
        <v>1549</v>
      </c>
      <c r="B2209" s="34">
        <v>15</v>
      </c>
      <c r="C2209" s="34">
        <v>49</v>
      </c>
      <c r="D2209" s="34"/>
      <c r="E2209" s="34">
        <v>20450</v>
      </c>
      <c r="F2209" s="34">
        <v>20000</v>
      </c>
      <c r="G2209" s="34">
        <v>900</v>
      </c>
      <c r="H2209" s="34">
        <v>5415.58</v>
      </c>
      <c r="I2209" s="34"/>
      <c r="J2209" s="34">
        <v>16184</v>
      </c>
      <c r="K2209" s="34">
        <v>167.57</v>
      </c>
      <c r="L2209" s="34">
        <v>1936.1</v>
      </c>
      <c r="M2209" s="34">
        <v>418.93</v>
      </c>
      <c r="N2209" s="34">
        <v>4840.24</v>
      </c>
      <c r="O2209" s="34">
        <v>670.28</v>
      </c>
      <c r="P2209" s="34">
        <v>7744.38</v>
      </c>
    </row>
    <row r="2210" spans="1:16">
      <c r="A2210" s="32" t="str">
        <f t="shared" si="50"/>
        <v>1650</v>
      </c>
      <c r="B2210" s="35">
        <v>16</v>
      </c>
      <c r="C2210" s="35">
        <v>50</v>
      </c>
      <c r="D2210" s="35"/>
      <c r="E2210" s="35">
        <v>20450</v>
      </c>
      <c r="F2210" s="35">
        <v>20000</v>
      </c>
      <c r="G2210" s="35"/>
      <c r="H2210" s="35">
        <v>5578.05</v>
      </c>
      <c r="I2210" s="35"/>
      <c r="J2210" s="35">
        <v>16496</v>
      </c>
      <c r="K2210" s="35">
        <v>161.84</v>
      </c>
      <c r="L2210" s="35">
        <v>2156.02</v>
      </c>
      <c r="M2210" s="35">
        <v>404.6</v>
      </c>
      <c r="N2210" s="35">
        <v>5390.05</v>
      </c>
      <c r="O2210" s="35">
        <v>647.36</v>
      </c>
      <c r="P2210" s="35">
        <v>8624.07</v>
      </c>
    </row>
    <row r="2211" spans="1:16">
      <c r="A2211" s="32" t="str">
        <f t="shared" si="50"/>
        <v>1751</v>
      </c>
      <c r="B2211" s="34">
        <v>17</v>
      </c>
      <c r="C2211" s="34">
        <v>51</v>
      </c>
      <c r="D2211" s="34"/>
      <c r="E2211" s="34">
        <v>20450</v>
      </c>
      <c r="F2211" s="34">
        <v>20000</v>
      </c>
      <c r="G2211" s="34"/>
      <c r="H2211" s="34">
        <v>5745.39</v>
      </c>
      <c r="I2211" s="34"/>
      <c r="J2211" s="34">
        <v>16815</v>
      </c>
      <c r="K2211" s="34">
        <v>164.96</v>
      </c>
      <c r="L2211" s="34">
        <v>2385.66</v>
      </c>
      <c r="M2211" s="34">
        <v>412.4</v>
      </c>
      <c r="N2211" s="34">
        <v>5964.15</v>
      </c>
      <c r="O2211" s="34">
        <v>659.84</v>
      </c>
      <c r="P2211" s="34">
        <v>9542.6299999999992</v>
      </c>
    </row>
    <row r="2212" spans="1:16">
      <c r="A2212" s="32" t="str">
        <f t="shared" si="50"/>
        <v>1852</v>
      </c>
      <c r="B2212" s="35">
        <v>18</v>
      </c>
      <c r="C2212" s="35">
        <v>52</v>
      </c>
      <c r="D2212" s="35"/>
      <c r="E2212" s="35">
        <v>20450</v>
      </c>
      <c r="F2212" s="35">
        <v>20000</v>
      </c>
      <c r="G2212" s="35">
        <v>900</v>
      </c>
      <c r="H2212" s="35">
        <v>6817.75</v>
      </c>
      <c r="I2212" s="35"/>
      <c r="J2212" s="35">
        <v>16241</v>
      </c>
      <c r="K2212" s="35">
        <v>168.15</v>
      </c>
      <c r="L2212" s="35">
        <v>2625.38</v>
      </c>
      <c r="M2212" s="35">
        <v>420.38</v>
      </c>
      <c r="N2212" s="35">
        <v>6563.45</v>
      </c>
      <c r="O2212" s="35">
        <v>672.6</v>
      </c>
      <c r="P2212" s="35">
        <v>10501.51</v>
      </c>
    </row>
    <row r="2213" spans="1:16">
      <c r="A2213" s="32" t="str">
        <f t="shared" si="50"/>
        <v>1953</v>
      </c>
      <c r="B2213" s="34">
        <v>19</v>
      </c>
      <c r="C2213" s="34">
        <v>53</v>
      </c>
      <c r="D2213" s="34"/>
      <c r="E2213" s="34">
        <v>20450</v>
      </c>
      <c r="F2213" s="34">
        <v>20000</v>
      </c>
      <c r="G2213" s="34"/>
      <c r="H2213" s="34">
        <v>7022.29</v>
      </c>
      <c r="I2213" s="34"/>
      <c r="J2213" s="34">
        <v>16551</v>
      </c>
      <c r="K2213" s="34">
        <v>162.41</v>
      </c>
      <c r="L2213" s="34">
        <v>2866.55</v>
      </c>
      <c r="M2213" s="34">
        <v>406.03</v>
      </c>
      <c r="N2213" s="34">
        <v>7166.37</v>
      </c>
      <c r="O2213" s="34">
        <v>649.64</v>
      </c>
      <c r="P2213" s="34">
        <v>11466.2</v>
      </c>
    </row>
    <row r="2214" spans="1:16">
      <c r="A2214" s="32" t="str">
        <f t="shared" si="50"/>
        <v>2054</v>
      </c>
      <c r="B2214" s="35">
        <v>20</v>
      </c>
      <c r="C2214" s="35">
        <v>54</v>
      </c>
      <c r="D2214" s="35"/>
      <c r="E2214" s="35">
        <v>20450</v>
      </c>
      <c r="F2214" s="35">
        <v>20000</v>
      </c>
      <c r="G2214" s="35"/>
      <c r="H2214" s="35">
        <v>7232.95</v>
      </c>
      <c r="I2214" s="35"/>
      <c r="J2214" s="35">
        <v>16867</v>
      </c>
      <c r="K2214" s="35">
        <v>165.51</v>
      </c>
      <c r="L2214" s="35">
        <v>3118.06</v>
      </c>
      <c r="M2214" s="35">
        <v>413.78</v>
      </c>
      <c r="N2214" s="35">
        <v>7795.14</v>
      </c>
      <c r="O2214" s="35">
        <v>662.04</v>
      </c>
      <c r="P2214" s="35">
        <v>12472.22</v>
      </c>
    </row>
    <row r="2215" spans="1:16">
      <c r="A2215" s="32" t="str">
        <f t="shared" si="50"/>
        <v>2155</v>
      </c>
      <c r="B2215" s="34">
        <v>21</v>
      </c>
      <c r="C2215" s="34">
        <v>55</v>
      </c>
      <c r="D2215" s="34"/>
      <c r="E2215" s="34">
        <v>20450</v>
      </c>
      <c r="F2215" s="34">
        <v>20000</v>
      </c>
      <c r="G2215" s="34">
        <v>900</v>
      </c>
      <c r="H2215" s="34">
        <v>8349.94</v>
      </c>
      <c r="I2215" s="34"/>
      <c r="J2215" s="34">
        <v>16289</v>
      </c>
      <c r="K2215" s="34">
        <v>168.67</v>
      </c>
      <c r="L2215" s="34">
        <v>3380.27</v>
      </c>
      <c r="M2215" s="34">
        <v>421.68</v>
      </c>
      <c r="N2215" s="34">
        <v>8450.67</v>
      </c>
      <c r="O2215" s="34">
        <v>674.68</v>
      </c>
      <c r="P2215" s="34">
        <v>13521.07</v>
      </c>
    </row>
    <row r="2216" spans="1:16">
      <c r="A2216" s="32" t="str">
        <f t="shared" si="50"/>
        <v>2256</v>
      </c>
      <c r="B2216" s="35">
        <v>22</v>
      </c>
      <c r="C2216" s="35">
        <v>56</v>
      </c>
      <c r="D2216" s="35"/>
      <c r="E2216" s="35">
        <v>20450</v>
      </c>
      <c r="F2216" s="35">
        <v>20000</v>
      </c>
      <c r="G2216" s="35"/>
      <c r="H2216" s="35">
        <v>8600.44</v>
      </c>
      <c r="I2216" s="35"/>
      <c r="J2216" s="35">
        <v>16596</v>
      </c>
      <c r="K2216" s="35">
        <v>162.88999999999999</v>
      </c>
      <c r="L2216" s="35">
        <v>3644.57</v>
      </c>
      <c r="M2216" s="35">
        <v>407.23</v>
      </c>
      <c r="N2216" s="35">
        <v>9111.41</v>
      </c>
      <c r="O2216" s="35">
        <v>651.55999999999995</v>
      </c>
      <c r="P2216" s="35">
        <v>14578.26</v>
      </c>
    </row>
    <row r="2217" spans="1:16">
      <c r="A2217" s="32" t="str">
        <f t="shared" si="50"/>
        <v>2357</v>
      </c>
      <c r="B2217" s="34">
        <v>23</v>
      </c>
      <c r="C2217" s="34">
        <v>57</v>
      </c>
      <c r="D2217" s="34"/>
      <c r="E2217" s="34">
        <v>20450</v>
      </c>
      <c r="F2217" s="34">
        <v>20000</v>
      </c>
      <c r="G2217" s="34"/>
      <c r="H2217" s="34">
        <v>8858.4500000000007</v>
      </c>
      <c r="I2217" s="34"/>
      <c r="J2217" s="34">
        <v>16908</v>
      </c>
      <c r="K2217" s="34">
        <v>165.96</v>
      </c>
      <c r="L2217" s="34">
        <v>3919.86</v>
      </c>
      <c r="M2217" s="34">
        <v>414.9</v>
      </c>
      <c r="N2217" s="34">
        <v>9799.66</v>
      </c>
      <c r="O2217" s="34">
        <v>663.84</v>
      </c>
      <c r="P2217" s="34">
        <v>15679.45</v>
      </c>
    </row>
    <row r="2218" spans="1:16">
      <c r="A2218" s="32" t="str">
        <f t="shared" si="50"/>
        <v>2458</v>
      </c>
      <c r="B2218" s="35">
        <v>24</v>
      </c>
      <c r="C2218" s="35">
        <v>58</v>
      </c>
      <c r="D2218" s="35"/>
      <c r="E2218" s="35">
        <v>20450</v>
      </c>
      <c r="F2218" s="35">
        <v>20000</v>
      </c>
      <c r="G2218" s="35">
        <v>900</v>
      </c>
      <c r="H2218" s="35">
        <v>10024.209999999999</v>
      </c>
      <c r="I2218" s="35"/>
      <c r="J2218" s="35">
        <v>16326</v>
      </c>
      <c r="K2218" s="35">
        <v>169.08</v>
      </c>
      <c r="L2218" s="35">
        <v>4206.54</v>
      </c>
      <c r="M2218" s="35">
        <v>422.7</v>
      </c>
      <c r="N2218" s="35">
        <v>10516.35</v>
      </c>
      <c r="O2218" s="35">
        <v>676.32</v>
      </c>
      <c r="P2218" s="35">
        <v>16826.16</v>
      </c>
    </row>
    <row r="2219" spans="1:16">
      <c r="A2219" s="32" t="str">
        <f t="shared" si="50"/>
        <v>2559</v>
      </c>
      <c r="B2219" s="34">
        <v>25</v>
      </c>
      <c r="C2219" s="34">
        <v>59</v>
      </c>
      <c r="D2219" s="34"/>
      <c r="E2219" s="34">
        <v>20450</v>
      </c>
      <c r="F2219" s="34">
        <v>20000</v>
      </c>
      <c r="G2219" s="34"/>
      <c r="H2219" s="34">
        <v>10324.93</v>
      </c>
      <c r="I2219" s="34"/>
      <c r="J2219" s="34">
        <v>16626</v>
      </c>
      <c r="K2219" s="34">
        <v>163.26</v>
      </c>
      <c r="L2219" s="34">
        <v>4495.99</v>
      </c>
      <c r="M2219" s="34">
        <v>408.15</v>
      </c>
      <c r="N2219" s="34">
        <v>11239.99</v>
      </c>
      <c r="O2219" s="34">
        <v>653.04</v>
      </c>
      <c r="P2219" s="34">
        <v>17983.98</v>
      </c>
    </row>
    <row r="2220" spans="1:16">
      <c r="A2220" s="32" t="str">
        <f t="shared" si="50"/>
        <v>2660</v>
      </c>
      <c r="B2220" s="35">
        <v>26</v>
      </c>
      <c r="C2220" s="35">
        <v>60</v>
      </c>
      <c r="D2220" s="35"/>
      <c r="E2220" s="35">
        <v>20450</v>
      </c>
      <c r="F2220" s="35">
        <v>20000</v>
      </c>
      <c r="G2220" s="35"/>
      <c r="H2220" s="35">
        <v>10634.68</v>
      </c>
      <c r="I2220" s="35"/>
      <c r="J2220" s="35">
        <v>16932</v>
      </c>
      <c r="K2220" s="35">
        <v>166.26</v>
      </c>
      <c r="L2220" s="35">
        <v>4797.13</v>
      </c>
      <c r="M2220" s="35">
        <v>415.65</v>
      </c>
      <c r="N2220" s="35">
        <v>11992.84</v>
      </c>
      <c r="O2220" s="35">
        <v>665.04</v>
      </c>
      <c r="P2220" s="35">
        <v>19188.54</v>
      </c>
    </row>
    <row r="2221" spans="1:16">
      <c r="A2221" s="32" t="str">
        <f t="shared" si="50"/>
        <v>2761</v>
      </c>
      <c r="B2221" s="34">
        <v>27</v>
      </c>
      <c r="C2221" s="34">
        <v>61</v>
      </c>
      <c r="D2221" s="34"/>
      <c r="E2221" s="34">
        <v>20450</v>
      </c>
      <c r="F2221" s="34">
        <v>20000</v>
      </c>
      <c r="G2221" s="34">
        <v>900</v>
      </c>
      <c r="H2221" s="34">
        <v>11853.72</v>
      </c>
      <c r="I2221" s="34"/>
      <c r="J2221" s="34">
        <v>16344</v>
      </c>
      <c r="K2221" s="34">
        <v>169.32</v>
      </c>
      <c r="L2221" s="34">
        <v>5110.37</v>
      </c>
      <c r="M2221" s="34">
        <v>423.3</v>
      </c>
      <c r="N2221" s="34">
        <v>12775.92</v>
      </c>
      <c r="O2221" s="34">
        <v>677.28</v>
      </c>
      <c r="P2221" s="34">
        <v>20441.48</v>
      </c>
    </row>
    <row r="2222" spans="1:16">
      <c r="A2222" s="32" t="str">
        <f t="shared" si="50"/>
        <v>2862</v>
      </c>
      <c r="B2222" s="35">
        <v>28</v>
      </c>
      <c r="C2222" s="35">
        <v>62</v>
      </c>
      <c r="D2222" s="35"/>
      <c r="E2222" s="35">
        <v>20450</v>
      </c>
      <c r="F2222" s="35">
        <v>20000</v>
      </c>
      <c r="G2222" s="35"/>
      <c r="H2222" s="35">
        <v>12209.33</v>
      </c>
      <c r="I2222" s="35"/>
      <c r="J2222" s="35">
        <v>16635</v>
      </c>
      <c r="K2222" s="35">
        <v>163.44</v>
      </c>
      <c r="L2222" s="35">
        <v>5427.12</v>
      </c>
      <c r="M2222" s="35">
        <v>408.6</v>
      </c>
      <c r="N2222" s="35">
        <v>13567.8</v>
      </c>
      <c r="O2222" s="35">
        <v>653.76</v>
      </c>
      <c r="P2222" s="35">
        <v>21708.48</v>
      </c>
    </row>
    <row r="2223" spans="1:16">
      <c r="A2223" s="32" t="str">
        <f t="shared" si="50"/>
        <v>2963</v>
      </c>
      <c r="B2223" s="34">
        <v>29</v>
      </c>
      <c r="C2223" s="34">
        <v>63</v>
      </c>
      <c r="D2223" s="34"/>
      <c r="E2223" s="34">
        <v>20450</v>
      </c>
      <c r="F2223" s="34">
        <v>20000</v>
      </c>
      <c r="G2223" s="34"/>
      <c r="H2223" s="34">
        <v>12575.61</v>
      </c>
      <c r="I2223" s="34"/>
      <c r="J2223" s="34">
        <v>16932</v>
      </c>
      <c r="K2223" s="34">
        <v>166.35</v>
      </c>
      <c r="L2223" s="34">
        <v>5756.28</v>
      </c>
      <c r="M2223" s="34">
        <v>415.88</v>
      </c>
      <c r="N2223" s="34">
        <v>14390.71</v>
      </c>
      <c r="O2223" s="34">
        <v>665.4</v>
      </c>
      <c r="P2223" s="34">
        <v>23025.13</v>
      </c>
    </row>
    <row r="2224" spans="1:16">
      <c r="A2224" s="32" t="str">
        <f t="shared" si="50"/>
        <v>3064</v>
      </c>
      <c r="B2224" s="35">
        <v>30</v>
      </c>
      <c r="C2224" s="35">
        <v>64</v>
      </c>
      <c r="D2224" s="35"/>
      <c r="E2224" s="35">
        <v>20450</v>
      </c>
      <c r="F2224" s="35">
        <v>20000</v>
      </c>
      <c r="G2224" s="35">
        <v>900</v>
      </c>
      <c r="H2224" s="35">
        <v>13852.88</v>
      </c>
      <c r="I2224" s="35"/>
      <c r="J2224" s="35">
        <v>16335</v>
      </c>
      <c r="K2224" s="35">
        <v>169.32</v>
      </c>
      <c r="L2224" s="35">
        <v>6098.29</v>
      </c>
      <c r="M2224" s="35">
        <v>423.3</v>
      </c>
      <c r="N2224" s="35">
        <v>15245.73</v>
      </c>
      <c r="O2224" s="35">
        <v>677.28</v>
      </c>
      <c r="P2224" s="35">
        <v>24393.17</v>
      </c>
    </row>
    <row r="2225" spans="1:16">
      <c r="A2225" s="32" t="str">
        <f t="shared" si="50"/>
        <v>3165</v>
      </c>
      <c r="B2225" s="34">
        <v>31</v>
      </c>
      <c r="C2225" s="34">
        <v>65</v>
      </c>
      <c r="D2225" s="34"/>
      <c r="E2225" s="34">
        <v>20450</v>
      </c>
      <c r="F2225" s="34">
        <v>20000</v>
      </c>
      <c r="G2225" s="34"/>
      <c r="H2225" s="34">
        <v>14268.47</v>
      </c>
      <c r="I2225" s="34"/>
      <c r="J2225" s="34">
        <v>16613</v>
      </c>
      <c r="K2225" s="34">
        <v>163.35</v>
      </c>
      <c r="L2225" s="34">
        <v>6444.59</v>
      </c>
      <c r="M2225" s="34">
        <v>408.38</v>
      </c>
      <c r="N2225" s="34">
        <v>16111.48</v>
      </c>
      <c r="O2225" s="34">
        <v>653.4</v>
      </c>
      <c r="P2225" s="34">
        <v>25778.36</v>
      </c>
    </row>
    <row r="2226" spans="1:16">
      <c r="A2226" s="32" t="str">
        <f t="shared" si="50"/>
        <v>3266</v>
      </c>
      <c r="B2226" s="35">
        <v>32</v>
      </c>
      <c r="C2226" s="35">
        <v>66</v>
      </c>
      <c r="D2226" s="35"/>
      <c r="E2226" s="35">
        <v>20450</v>
      </c>
      <c r="F2226" s="35">
        <v>20000</v>
      </c>
      <c r="G2226" s="35"/>
      <c r="H2226" s="35">
        <v>14696.52</v>
      </c>
      <c r="I2226" s="35"/>
      <c r="J2226" s="35">
        <v>16896</v>
      </c>
      <c r="K2226" s="35">
        <v>166.13</v>
      </c>
      <c r="L2226" s="35">
        <v>6804.06</v>
      </c>
      <c r="M2226" s="35">
        <v>415.33</v>
      </c>
      <c r="N2226" s="35">
        <v>17010.150000000001</v>
      </c>
      <c r="O2226" s="35">
        <v>664.52</v>
      </c>
      <c r="P2226" s="35">
        <v>27216.23</v>
      </c>
    </row>
    <row r="2227" spans="1:16">
      <c r="A2227" s="32" t="str">
        <f t="shared" si="50"/>
        <v>3367</v>
      </c>
      <c r="B2227" s="34">
        <v>33</v>
      </c>
      <c r="C2227" s="34">
        <v>67</v>
      </c>
      <c r="D2227" s="34"/>
      <c r="E2227" s="34">
        <v>20450</v>
      </c>
      <c r="F2227" s="34">
        <v>20000</v>
      </c>
      <c r="G2227" s="34">
        <v>900</v>
      </c>
      <c r="H2227" s="34">
        <v>16037.42</v>
      </c>
      <c r="I2227" s="34"/>
      <c r="J2227" s="34">
        <v>16284</v>
      </c>
      <c r="K2227" s="34">
        <v>168.96</v>
      </c>
      <c r="L2227" s="34">
        <v>7177.14</v>
      </c>
      <c r="M2227" s="34">
        <v>422.4</v>
      </c>
      <c r="N2227" s="34">
        <v>17942.849999999999</v>
      </c>
      <c r="O2227" s="34">
        <v>675.84</v>
      </c>
      <c r="P2227" s="34">
        <v>28708.560000000001</v>
      </c>
    </row>
    <row r="2228" spans="1:16">
      <c r="A2228" s="32" t="str">
        <f t="shared" si="50"/>
        <v>3468</v>
      </c>
      <c r="B2228" s="35">
        <v>34</v>
      </c>
      <c r="C2228" s="35">
        <v>68</v>
      </c>
      <c r="D2228" s="35"/>
      <c r="E2228" s="35">
        <v>20450</v>
      </c>
      <c r="F2228" s="35">
        <v>20000</v>
      </c>
      <c r="G2228" s="35"/>
      <c r="H2228" s="35">
        <v>16518.54</v>
      </c>
      <c r="I2228" s="35"/>
      <c r="J2228" s="35">
        <v>16543</v>
      </c>
      <c r="K2228" s="35">
        <v>162.84</v>
      </c>
      <c r="L2228" s="35">
        <v>7555.29</v>
      </c>
      <c r="M2228" s="35">
        <v>407.1</v>
      </c>
      <c r="N2228" s="35">
        <v>18888.240000000002</v>
      </c>
      <c r="O2228" s="35">
        <v>651.36</v>
      </c>
      <c r="P2228" s="35">
        <v>30221.18</v>
      </c>
    </row>
    <row r="2229" spans="1:16">
      <c r="A2229" s="32" t="str">
        <f t="shared" si="50"/>
        <v>3569</v>
      </c>
      <c r="B2229" s="34">
        <v>35</v>
      </c>
      <c r="C2229" s="34">
        <v>69</v>
      </c>
      <c r="D2229" s="34"/>
      <c r="E2229" s="34">
        <v>20450</v>
      </c>
      <c r="F2229" s="34">
        <v>20000</v>
      </c>
      <c r="G2229" s="34"/>
      <c r="H2229" s="34">
        <v>17014.099999999999</v>
      </c>
      <c r="I2229" s="34"/>
      <c r="J2229" s="34">
        <v>16805</v>
      </c>
      <c r="K2229" s="34">
        <v>165.43</v>
      </c>
      <c r="L2229" s="34">
        <v>7947.38</v>
      </c>
      <c r="M2229" s="34">
        <v>413.58</v>
      </c>
      <c r="N2229" s="34">
        <v>19868.46</v>
      </c>
      <c r="O2229" s="34">
        <v>661.72</v>
      </c>
      <c r="P2229" s="34">
        <v>31789.53</v>
      </c>
    </row>
    <row r="2230" spans="1:16">
      <c r="A2230" s="32" t="str">
        <f t="shared" si="50"/>
        <v>3670</v>
      </c>
      <c r="B2230" s="35">
        <v>36</v>
      </c>
      <c r="C2230" s="35">
        <v>70</v>
      </c>
      <c r="D2230" s="35"/>
      <c r="E2230" s="35">
        <v>20450</v>
      </c>
      <c r="F2230" s="35">
        <v>20000</v>
      </c>
      <c r="G2230" s="35">
        <v>900</v>
      </c>
      <c r="H2230" s="35">
        <v>18424.52</v>
      </c>
      <c r="I2230" s="35"/>
      <c r="J2230" s="35">
        <v>16172</v>
      </c>
      <c r="K2230" s="35">
        <v>168.05</v>
      </c>
      <c r="L2230" s="35">
        <v>8353.85</v>
      </c>
      <c r="M2230" s="35">
        <v>420.13</v>
      </c>
      <c r="N2230" s="35">
        <v>20884.64</v>
      </c>
      <c r="O2230" s="35">
        <v>672.2</v>
      </c>
      <c r="P2230" s="35">
        <v>33415.42</v>
      </c>
    </row>
    <row r="2231" spans="1:16">
      <c r="A2231" s="32" t="str">
        <f t="shared" si="50"/>
        <v>3771</v>
      </c>
      <c r="B2231" s="34">
        <v>37</v>
      </c>
      <c r="C2231" s="34">
        <v>71</v>
      </c>
      <c r="D2231" s="34"/>
      <c r="E2231" s="34">
        <v>20450</v>
      </c>
      <c r="F2231" s="34">
        <v>20000</v>
      </c>
      <c r="G2231" s="34"/>
      <c r="H2231" s="34">
        <v>18977.259999999998</v>
      </c>
      <c r="I2231" s="34"/>
      <c r="J2231" s="34">
        <v>16402</v>
      </c>
      <c r="K2231" s="34">
        <v>161.72</v>
      </c>
      <c r="L2231" s="34">
        <v>8766.19</v>
      </c>
      <c r="M2231" s="34">
        <v>404.3</v>
      </c>
      <c r="N2231" s="34">
        <v>21915.48</v>
      </c>
      <c r="O2231" s="34">
        <v>646.88</v>
      </c>
      <c r="P2231" s="34">
        <v>35064.76</v>
      </c>
    </row>
    <row r="2232" spans="1:16">
      <c r="A2232" s="32" t="str">
        <f t="shared" si="50"/>
        <v>3872</v>
      </c>
      <c r="B2232" s="35">
        <v>38</v>
      </c>
      <c r="C2232" s="35">
        <v>72</v>
      </c>
      <c r="D2232" s="35"/>
      <c r="E2232" s="35">
        <v>20450</v>
      </c>
      <c r="F2232" s="35">
        <v>20000</v>
      </c>
      <c r="G2232" s="35"/>
      <c r="H2232" s="35">
        <v>19546.57</v>
      </c>
      <c r="I2232" s="35"/>
      <c r="J2232" s="35">
        <v>16633</v>
      </c>
      <c r="K2232" s="35">
        <v>164.02</v>
      </c>
      <c r="L2232" s="35">
        <v>9193.2000000000007</v>
      </c>
      <c r="M2232" s="35">
        <v>410.05</v>
      </c>
      <c r="N2232" s="35">
        <v>22982.99</v>
      </c>
      <c r="O2232" s="35">
        <v>656.08</v>
      </c>
      <c r="P2232" s="35">
        <v>36772.78</v>
      </c>
    </row>
    <row r="2233" spans="1:16">
      <c r="A2233" s="32" t="str">
        <f t="shared" si="50"/>
        <v>3973</v>
      </c>
      <c r="B2233" s="34">
        <v>39</v>
      </c>
      <c r="C2233" s="34">
        <v>73</v>
      </c>
      <c r="D2233" s="34"/>
      <c r="E2233" s="34">
        <v>20450</v>
      </c>
      <c r="F2233" s="34">
        <v>20000</v>
      </c>
      <c r="G2233" s="34">
        <v>900</v>
      </c>
      <c r="H2233" s="34">
        <v>21032.97</v>
      </c>
      <c r="I2233" s="34"/>
      <c r="J2233" s="34">
        <v>15965</v>
      </c>
      <c r="K2233" s="34">
        <v>166.33</v>
      </c>
      <c r="L2233" s="34">
        <v>9635.32</v>
      </c>
      <c r="M2233" s="34">
        <v>415.83</v>
      </c>
      <c r="N2233" s="34">
        <v>24088.31</v>
      </c>
      <c r="O2233" s="34">
        <v>665.32</v>
      </c>
      <c r="P2233" s="34">
        <v>38541.29</v>
      </c>
    </row>
    <row r="2234" spans="1:16">
      <c r="A2234" s="32" t="str">
        <f t="shared" si="50"/>
        <v>4074</v>
      </c>
      <c r="B2234" s="35">
        <v>40</v>
      </c>
      <c r="C2234" s="35">
        <v>74</v>
      </c>
      <c r="D2234" s="35"/>
      <c r="E2234" s="35">
        <v>20450</v>
      </c>
      <c r="F2234" s="35">
        <v>20000</v>
      </c>
      <c r="G2234" s="35"/>
      <c r="H2234" s="35">
        <v>21663.96</v>
      </c>
      <c r="I2234" s="35"/>
      <c r="J2234" s="35">
        <v>16151</v>
      </c>
      <c r="K2234" s="35">
        <v>159.65</v>
      </c>
      <c r="L2234" s="35">
        <v>10084.030000000001</v>
      </c>
      <c r="M2234" s="35">
        <v>399.13</v>
      </c>
      <c r="N2234" s="35">
        <v>25210.080000000002</v>
      </c>
      <c r="O2234" s="35">
        <v>638.6</v>
      </c>
      <c r="P2234" s="35">
        <v>40336.129999999997</v>
      </c>
    </row>
    <row r="2235" spans="1:16">
      <c r="A2235" s="32" t="str">
        <f t="shared" si="50"/>
        <v>4175</v>
      </c>
      <c r="B2235" s="34">
        <v>41</v>
      </c>
      <c r="C2235" s="34">
        <v>75</v>
      </c>
      <c r="D2235" s="34"/>
      <c r="E2235" s="34">
        <v>20450</v>
      </c>
      <c r="F2235" s="34">
        <v>20000</v>
      </c>
      <c r="G2235" s="34"/>
      <c r="H2235" s="34">
        <v>22313.88</v>
      </c>
      <c r="I2235" s="34"/>
      <c r="J2235" s="34">
        <v>16332</v>
      </c>
      <c r="K2235" s="34">
        <v>161.51</v>
      </c>
      <c r="L2235" s="34">
        <v>10548.06</v>
      </c>
      <c r="M2235" s="34">
        <v>403.78</v>
      </c>
      <c r="N2235" s="34">
        <v>26370.16</v>
      </c>
      <c r="O2235" s="34">
        <v>646.04</v>
      </c>
      <c r="P2235" s="34">
        <v>42192.25</v>
      </c>
    </row>
    <row r="2236" spans="1:16">
      <c r="A2236" s="32" t="str">
        <f t="shared" si="50"/>
        <v>4276</v>
      </c>
      <c r="B2236" s="35">
        <v>42</v>
      </c>
      <c r="C2236" s="35">
        <v>76</v>
      </c>
      <c r="D2236" s="35"/>
      <c r="E2236" s="35">
        <v>20450</v>
      </c>
      <c r="F2236" s="35">
        <v>20000</v>
      </c>
      <c r="G2236" s="35">
        <v>900</v>
      </c>
      <c r="H2236" s="35">
        <v>23883.3</v>
      </c>
      <c r="I2236" s="35"/>
      <c r="J2236" s="35">
        <v>15610</v>
      </c>
      <c r="K2236" s="35">
        <v>163.32</v>
      </c>
      <c r="L2236" s="35">
        <v>11027.82</v>
      </c>
      <c r="M2236" s="35">
        <v>408.3</v>
      </c>
      <c r="N2236" s="35">
        <v>27569.56</v>
      </c>
      <c r="O2236" s="35">
        <v>653.28</v>
      </c>
      <c r="P2236" s="35">
        <v>44111.3</v>
      </c>
    </row>
    <row r="2237" spans="1:16">
      <c r="A2237" s="32" t="str">
        <f t="shared" si="50"/>
        <v>4377</v>
      </c>
      <c r="B2237" s="34">
        <v>43</v>
      </c>
      <c r="C2237" s="34">
        <v>77</v>
      </c>
      <c r="D2237" s="34"/>
      <c r="E2237" s="34">
        <v>20450</v>
      </c>
      <c r="F2237" s="34">
        <v>20000</v>
      </c>
      <c r="G2237" s="34"/>
      <c r="H2237" s="34">
        <v>24599.79</v>
      </c>
      <c r="I2237" s="34"/>
      <c r="J2237" s="34">
        <v>15724</v>
      </c>
      <c r="K2237" s="34">
        <v>156.1</v>
      </c>
      <c r="L2237" s="34">
        <v>11514.76</v>
      </c>
      <c r="M2237" s="34">
        <v>390.25</v>
      </c>
      <c r="N2237" s="34">
        <v>28786.9</v>
      </c>
      <c r="O2237" s="34">
        <v>624.4</v>
      </c>
      <c r="P2237" s="34">
        <v>46059.040000000001</v>
      </c>
    </row>
    <row r="2238" spans="1:16">
      <c r="A2238" s="32" t="str">
        <f t="shared" si="50"/>
        <v>4478</v>
      </c>
      <c r="B2238" s="35">
        <v>44</v>
      </c>
      <c r="C2238" s="35">
        <v>78</v>
      </c>
      <c r="D2238" s="35"/>
      <c r="E2238" s="35">
        <v>20450</v>
      </c>
      <c r="F2238" s="35">
        <v>20000</v>
      </c>
      <c r="G2238" s="35"/>
      <c r="H2238" s="35">
        <v>25337.79</v>
      </c>
      <c r="I2238" s="35"/>
      <c r="J2238" s="35">
        <v>15824</v>
      </c>
      <c r="K2238" s="35">
        <v>157.24</v>
      </c>
      <c r="L2238" s="35">
        <v>12017.44</v>
      </c>
      <c r="M2238" s="35">
        <v>393.1</v>
      </c>
      <c r="N2238" s="35">
        <v>30043.61</v>
      </c>
      <c r="O2238" s="35">
        <v>628.96</v>
      </c>
      <c r="P2238" s="35">
        <v>48069.77</v>
      </c>
    </row>
    <row r="2239" spans="1:16">
      <c r="A2239" s="32" t="str">
        <f t="shared" si="50"/>
        <v>4579</v>
      </c>
      <c r="B2239" s="34">
        <v>45</v>
      </c>
      <c r="C2239" s="34">
        <v>79</v>
      </c>
      <c r="D2239" s="34"/>
      <c r="E2239" s="34">
        <v>20450</v>
      </c>
      <c r="F2239" s="34">
        <v>20000</v>
      </c>
      <c r="G2239" s="34">
        <v>900</v>
      </c>
      <c r="H2239" s="34">
        <v>26997.919999999998</v>
      </c>
      <c r="I2239" s="34"/>
      <c r="J2239" s="34">
        <v>15009</v>
      </c>
      <c r="K2239" s="34">
        <v>158.24</v>
      </c>
      <c r="L2239" s="34">
        <v>12536.21</v>
      </c>
      <c r="M2239" s="34">
        <v>395.6</v>
      </c>
      <c r="N2239" s="34">
        <v>31340.51</v>
      </c>
      <c r="O2239" s="34">
        <v>632.96</v>
      </c>
      <c r="P2239" s="34">
        <v>50144.82</v>
      </c>
    </row>
    <row r="2240" spans="1:16">
      <c r="A2240" s="32" t="str">
        <f t="shared" si="50"/>
        <v>4680</v>
      </c>
      <c r="B2240" s="35">
        <v>46</v>
      </c>
      <c r="C2240" s="35">
        <v>80</v>
      </c>
      <c r="D2240" s="35"/>
      <c r="E2240" s="35">
        <v>20450</v>
      </c>
      <c r="F2240" s="35">
        <v>20000</v>
      </c>
      <c r="G2240" s="35"/>
      <c r="H2240" s="35">
        <v>27807.86</v>
      </c>
      <c r="I2240" s="35">
        <v>15000</v>
      </c>
      <c r="J2240" s="35">
        <v>15000</v>
      </c>
      <c r="K2240" s="35">
        <v>150.09</v>
      </c>
      <c r="L2240" s="35">
        <v>13062.38</v>
      </c>
      <c r="M2240" s="35">
        <v>375.23</v>
      </c>
      <c r="N2240" s="35">
        <v>32655.95</v>
      </c>
      <c r="O2240" s="35">
        <v>600.36</v>
      </c>
      <c r="P2240" s="35">
        <v>52249.53</v>
      </c>
    </row>
    <row r="2241" spans="1:16" ht="54">
      <c r="B2241" s="33" t="s">
        <v>27</v>
      </c>
      <c r="C2241" s="33" t="s">
        <v>13</v>
      </c>
      <c r="D2241" s="33" t="s">
        <v>14</v>
      </c>
      <c r="E2241" s="33" t="s">
        <v>15</v>
      </c>
      <c r="F2241" s="33" t="s">
        <v>16</v>
      </c>
      <c r="G2241" s="33" t="s">
        <v>17</v>
      </c>
      <c r="H2241" s="33" t="s">
        <v>18</v>
      </c>
      <c r="I2241" s="33" t="s">
        <v>19</v>
      </c>
      <c r="J2241" s="33" t="s">
        <v>20</v>
      </c>
      <c r="K2241" s="33" t="s">
        <v>21</v>
      </c>
      <c r="L2241" s="33" t="s">
        <v>22</v>
      </c>
      <c r="M2241" s="33" t="s">
        <v>23</v>
      </c>
      <c r="N2241" s="33" t="s">
        <v>24</v>
      </c>
      <c r="O2241" s="33" t="s">
        <v>25</v>
      </c>
      <c r="P2241" s="33" t="s">
        <v>26</v>
      </c>
    </row>
    <row r="2242" spans="1:16">
      <c r="A2242" s="32" t="str">
        <f t="shared" ref="A2242:A2286" si="51">B2242&amp;C2242</f>
        <v>136</v>
      </c>
      <c r="B2242" s="34">
        <v>1</v>
      </c>
      <c r="C2242" s="34">
        <v>36</v>
      </c>
      <c r="D2242" s="34">
        <v>2056</v>
      </c>
      <c r="E2242" s="34">
        <v>2056</v>
      </c>
      <c r="F2242" s="34">
        <v>20000</v>
      </c>
      <c r="G2242" s="34"/>
      <c r="H2242" s="34"/>
      <c r="I2242" s="34"/>
      <c r="J2242" s="34">
        <v>925.2</v>
      </c>
      <c r="K2242" s="34">
        <v>11.31</v>
      </c>
      <c r="L2242" s="34">
        <v>11.31</v>
      </c>
      <c r="M2242" s="34">
        <v>28.27</v>
      </c>
      <c r="N2242" s="34">
        <v>28.27</v>
      </c>
      <c r="O2242" s="34">
        <v>45.23</v>
      </c>
      <c r="P2242" s="34">
        <v>45.23</v>
      </c>
    </row>
    <row r="2243" spans="1:16">
      <c r="A2243" s="32" t="str">
        <f t="shared" si="51"/>
        <v>237</v>
      </c>
      <c r="B2243" s="35">
        <v>2</v>
      </c>
      <c r="C2243" s="35">
        <v>37</v>
      </c>
      <c r="D2243" s="35">
        <v>2056</v>
      </c>
      <c r="E2243" s="35">
        <v>4112</v>
      </c>
      <c r="F2243" s="35">
        <v>20000</v>
      </c>
      <c r="G2243" s="35"/>
      <c r="H2243" s="35"/>
      <c r="I2243" s="35"/>
      <c r="J2243" s="35">
        <v>2503</v>
      </c>
      <c r="K2243" s="35">
        <v>26.81</v>
      </c>
      <c r="L2243" s="35">
        <v>38.46</v>
      </c>
      <c r="M2243" s="35">
        <v>67.03</v>
      </c>
      <c r="N2243" s="35">
        <v>96.14</v>
      </c>
      <c r="O2243" s="35">
        <v>107.24</v>
      </c>
      <c r="P2243" s="35">
        <v>153.83000000000001</v>
      </c>
    </row>
    <row r="2244" spans="1:16">
      <c r="A2244" s="32" t="str">
        <f t="shared" si="51"/>
        <v>338</v>
      </c>
      <c r="B2244" s="34">
        <v>3</v>
      </c>
      <c r="C2244" s="34">
        <v>38</v>
      </c>
      <c r="D2244" s="34">
        <v>2056</v>
      </c>
      <c r="E2244" s="34">
        <v>6168</v>
      </c>
      <c r="F2244" s="34">
        <v>20000</v>
      </c>
      <c r="G2244" s="34">
        <v>900</v>
      </c>
      <c r="H2244" s="34">
        <v>900</v>
      </c>
      <c r="I2244" s="34"/>
      <c r="J2244" s="34">
        <v>3193</v>
      </c>
      <c r="K2244" s="34">
        <v>42.62</v>
      </c>
      <c r="L2244" s="34">
        <v>82.23</v>
      </c>
      <c r="M2244" s="34">
        <v>106.55</v>
      </c>
      <c r="N2244" s="34">
        <v>205.58</v>
      </c>
      <c r="O2244" s="34">
        <v>170.48</v>
      </c>
      <c r="P2244" s="34">
        <v>328.92</v>
      </c>
    </row>
    <row r="2245" spans="1:16">
      <c r="A2245" s="32" t="str">
        <f t="shared" si="51"/>
        <v>439</v>
      </c>
      <c r="B2245" s="35">
        <v>4</v>
      </c>
      <c r="C2245" s="35">
        <v>39</v>
      </c>
      <c r="D2245" s="35">
        <v>2056</v>
      </c>
      <c r="E2245" s="35">
        <v>8224</v>
      </c>
      <c r="F2245" s="35">
        <v>20000</v>
      </c>
      <c r="G2245" s="35"/>
      <c r="H2245" s="35">
        <v>927</v>
      </c>
      <c r="I2245" s="35"/>
      <c r="J2245" s="35">
        <v>5112</v>
      </c>
      <c r="K2245" s="35">
        <v>53.45</v>
      </c>
      <c r="L2245" s="35">
        <v>138.15</v>
      </c>
      <c r="M2245" s="35">
        <v>133.63</v>
      </c>
      <c r="N2245" s="35">
        <v>345.37</v>
      </c>
      <c r="O2245" s="35">
        <v>213.8</v>
      </c>
      <c r="P2245" s="35">
        <v>552.59</v>
      </c>
    </row>
    <row r="2246" spans="1:16">
      <c r="A2246" s="32" t="str">
        <f t="shared" si="51"/>
        <v>540</v>
      </c>
      <c r="B2246" s="34">
        <v>5</v>
      </c>
      <c r="C2246" s="34">
        <v>40</v>
      </c>
      <c r="D2246" s="34">
        <v>2056</v>
      </c>
      <c r="E2246" s="34">
        <v>10280</v>
      </c>
      <c r="F2246" s="34">
        <v>20000</v>
      </c>
      <c r="G2246" s="34"/>
      <c r="H2246" s="34">
        <v>954.81</v>
      </c>
      <c r="I2246" s="34"/>
      <c r="J2246" s="34">
        <v>7109</v>
      </c>
      <c r="K2246" s="34">
        <v>73.5</v>
      </c>
      <c r="L2246" s="34">
        <v>215.79</v>
      </c>
      <c r="M2246" s="34">
        <v>183.75</v>
      </c>
      <c r="N2246" s="34">
        <v>539.48</v>
      </c>
      <c r="O2246" s="34">
        <v>294</v>
      </c>
      <c r="P2246" s="34">
        <v>863.18</v>
      </c>
    </row>
    <row r="2247" spans="1:16">
      <c r="A2247" s="32" t="str">
        <f t="shared" si="51"/>
        <v>641</v>
      </c>
      <c r="B2247" s="35">
        <v>6</v>
      </c>
      <c r="C2247" s="35">
        <v>41</v>
      </c>
      <c r="D2247" s="35">
        <v>2056</v>
      </c>
      <c r="E2247" s="35">
        <v>12336</v>
      </c>
      <c r="F2247" s="35">
        <v>20000</v>
      </c>
      <c r="G2247" s="35">
        <v>900</v>
      </c>
      <c r="H2247" s="35">
        <v>1883.45</v>
      </c>
      <c r="I2247" s="35"/>
      <c r="J2247" s="35">
        <v>8324</v>
      </c>
      <c r="K2247" s="35">
        <v>93.95</v>
      </c>
      <c r="L2247" s="35">
        <v>316.22000000000003</v>
      </c>
      <c r="M2247" s="35">
        <v>234.88</v>
      </c>
      <c r="N2247" s="35">
        <v>790.55</v>
      </c>
      <c r="O2247" s="35">
        <v>375.8</v>
      </c>
      <c r="P2247" s="35">
        <v>1264.8699999999999</v>
      </c>
    </row>
    <row r="2248" spans="1:16">
      <c r="A2248" s="32" t="str">
        <f t="shared" si="51"/>
        <v>742</v>
      </c>
      <c r="B2248" s="34">
        <v>7</v>
      </c>
      <c r="C2248" s="34">
        <v>42</v>
      </c>
      <c r="D2248" s="34">
        <v>2056</v>
      </c>
      <c r="E2248" s="34">
        <v>14392</v>
      </c>
      <c r="F2248" s="34">
        <v>20000</v>
      </c>
      <c r="G2248" s="34"/>
      <c r="H2248" s="34">
        <v>1939.96</v>
      </c>
      <c r="I2248" s="34"/>
      <c r="J2248" s="34">
        <v>10459</v>
      </c>
      <c r="K2248" s="34">
        <v>105.83</v>
      </c>
      <c r="L2248" s="34">
        <v>431.54</v>
      </c>
      <c r="M2248" s="34">
        <v>264.58</v>
      </c>
      <c r="N2248" s="34">
        <v>1078.8399999999999</v>
      </c>
      <c r="O2248" s="34">
        <v>423.32</v>
      </c>
      <c r="P2248" s="34">
        <v>1726.14</v>
      </c>
    </row>
    <row r="2249" spans="1:16">
      <c r="A2249" s="32" t="str">
        <f t="shared" si="51"/>
        <v>843</v>
      </c>
      <c r="B2249" s="35">
        <v>8</v>
      </c>
      <c r="C2249" s="35">
        <v>43</v>
      </c>
      <c r="D2249" s="35">
        <v>2056</v>
      </c>
      <c r="E2249" s="35">
        <v>16448</v>
      </c>
      <c r="F2249" s="35">
        <v>20000</v>
      </c>
      <c r="G2249" s="35"/>
      <c r="H2249" s="35">
        <v>1998.16</v>
      </c>
      <c r="I2249" s="35"/>
      <c r="J2249" s="35">
        <v>12680</v>
      </c>
      <c r="K2249" s="35">
        <v>126.95</v>
      </c>
      <c r="L2249" s="35">
        <v>571.42999999999995</v>
      </c>
      <c r="M2249" s="35">
        <v>317.38</v>
      </c>
      <c r="N2249" s="35">
        <v>1428.58</v>
      </c>
      <c r="O2249" s="35">
        <v>507.8</v>
      </c>
      <c r="P2249" s="35">
        <v>2285.73</v>
      </c>
    </row>
    <row r="2250" spans="1:16">
      <c r="A2250" s="32" t="str">
        <f t="shared" si="51"/>
        <v>944</v>
      </c>
      <c r="B2250" s="34">
        <v>9</v>
      </c>
      <c r="C2250" s="34">
        <v>44</v>
      </c>
      <c r="D2250" s="34">
        <v>2056</v>
      </c>
      <c r="E2250" s="34">
        <v>18504</v>
      </c>
      <c r="F2250" s="34">
        <v>20000</v>
      </c>
      <c r="G2250" s="34">
        <v>900</v>
      </c>
      <c r="H2250" s="34">
        <v>2958.1</v>
      </c>
      <c r="I2250" s="34"/>
      <c r="J2250" s="34">
        <v>14097</v>
      </c>
      <c r="K2250" s="34">
        <v>148.5</v>
      </c>
      <c r="L2250" s="34">
        <v>737.08</v>
      </c>
      <c r="M2250" s="34">
        <v>371.25</v>
      </c>
      <c r="N2250" s="34">
        <v>1842.69</v>
      </c>
      <c r="O2250" s="34">
        <v>594</v>
      </c>
      <c r="P2250" s="34">
        <v>2948.31</v>
      </c>
    </row>
    <row r="2251" spans="1:16">
      <c r="A2251" s="32" t="str">
        <f t="shared" si="51"/>
        <v>1045</v>
      </c>
      <c r="B2251" s="35">
        <v>10</v>
      </c>
      <c r="C2251" s="35">
        <v>45</v>
      </c>
      <c r="D2251" s="35">
        <v>2056</v>
      </c>
      <c r="E2251" s="35">
        <v>20560</v>
      </c>
      <c r="F2251" s="35">
        <v>20000</v>
      </c>
      <c r="G2251" s="35"/>
      <c r="H2251" s="35">
        <v>3046.84</v>
      </c>
      <c r="I2251" s="35"/>
      <c r="J2251" s="35">
        <v>16468</v>
      </c>
      <c r="K2251" s="35">
        <v>161.52000000000001</v>
      </c>
      <c r="L2251" s="35">
        <v>920.71</v>
      </c>
      <c r="M2251" s="35">
        <v>403.8</v>
      </c>
      <c r="N2251" s="35">
        <v>2301.77</v>
      </c>
      <c r="O2251" s="35">
        <v>646.08000000000004</v>
      </c>
      <c r="P2251" s="35">
        <v>3682.84</v>
      </c>
    </row>
    <row r="2252" spans="1:16">
      <c r="A2252" s="32" t="str">
        <f t="shared" si="51"/>
        <v>1146</v>
      </c>
      <c r="B2252" s="34">
        <v>11</v>
      </c>
      <c r="C2252" s="34">
        <v>46</v>
      </c>
      <c r="D2252" s="34"/>
      <c r="E2252" s="34">
        <v>20560</v>
      </c>
      <c r="F2252" s="34">
        <v>20000</v>
      </c>
      <c r="G2252" s="34"/>
      <c r="H2252" s="34">
        <v>3138.25</v>
      </c>
      <c r="I2252" s="34"/>
      <c r="J2252" s="34">
        <v>16791</v>
      </c>
      <c r="K2252" s="34">
        <v>164.68</v>
      </c>
      <c r="L2252" s="34">
        <v>1113.01</v>
      </c>
      <c r="M2252" s="34">
        <v>411.7</v>
      </c>
      <c r="N2252" s="34">
        <v>2782.53</v>
      </c>
      <c r="O2252" s="34">
        <v>658.72</v>
      </c>
      <c r="P2252" s="34">
        <v>4452.04</v>
      </c>
    </row>
    <row r="2253" spans="1:16">
      <c r="A2253" s="32" t="str">
        <f t="shared" si="51"/>
        <v>1247</v>
      </c>
      <c r="B2253" s="35">
        <v>12</v>
      </c>
      <c r="C2253" s="35">
        <v>47</v>
      </c>
      <c r="D2253" s="35"/>
      <c r="E2253" s="35">
        <v>20560</v>
      </c>
      <c r="F2253" s="35">
        <v>20000</v>
      </c>
      <c r="G2253" s="35">
        <v>900</v>
      </c>
      <c r="H2253" s="35">
        <v>4132.3999999999996</v>
      </c>
      <c r="I2253" s="35"/>
      <c r="J2253" s="35">
        <v>16220</v>
      </c>
      <c r="K2253" s="35">
        <v>167.91</v>
      </c>
      <c r="L2253" s="35">
        <v>1314.31</v>
      </c>
      <c r="M2253" s="35">
        <v>419.78</v>
      </c>
      <c r="N2253" s="35">
        <v>3285.78</v>
      </c>
      <c r="O2253" s="35">
        <v>671.64</v>
      </c>
      <c r="P2253" s="35">
        <v>5257.25</v>
      </c>
    </row>
    <row r="2254" spans="1:16">
      <c r="A2254" s="32" t="str">
        <f t="shared" si="51"/>
        <v>1348</v>
      </c>
      <c r="B2254" s="34">
        <v>13</v>
      </c>
      <c r="C2254" s="34">
        <v>48</v>
      </c>
      <c r="D2254" s="34"/>
      <c r="E2254" s="34">
        <v>20560</v>
      </c>
      <c r="F2254" s="34">
        <v>20000</v>
      </c>
      <c r="G2254" s="34"/>
      <c r="H2254" s="34">
        <v>4256.37</v>
      </c>
      <c r="I2254" s="34"/>
      <c r="J2254" s="34">
        <v>16536</v>
      </c>
      <c r="K2254" s="34">
        <v>162.19999999999999</v>
      </c>
      <c r="L2254" s="34">
        <v>1515.94</v>
      </c>
      <c r="M2254" s="34">
        <v>405.5</v>
      </c>
      <c r="N2254" s="34">
        <v>3789.85</v>
      </c>
      <c r="O2254" s="34">
        <v>648.79999999999995</v>
      </c>
      <c r="P2254" s="34">
        <v>6063.76</v>
      </c>
    </row>
    <row r="2255" spans="1:16">
      <c r="A2255" s="32" t="str">
        <f t="shared" si="51"/>
        <v>1449</v>
      </c>
      <c r="B2255" s="35">
        <v>14</v>
      </c>
      <c r="C2255" s="35">
        <v>49</v>
      </c>
      <c r="D2255" s="35"/>
      <c r="E2255" s="35">
        <v>20560</v>
      </c>
      <c r="F2255" s="35">
        <v>20000</v>
      </c>
      <c r="G2255" s="35"/>
      <c r="H2255" s="35">
        <v>4384.0600000000004</v>
      </c>
      <c r="I2255" s="35"/>
      <c r="J2255" s="35">
        <v>16857</v>
      </c>
      <c r="K2255" s="35">
        <v>165.36</v>
      </c>
      <c r="L2255" s="35">
        <v>1726.78</v>
      </c>
      <c r="M2255" s="35">
        <v>413.4</v>
      </c>
      <c r="N2255" s="35">
        <v>4316.95</v>
      </c>
      <c r="O2255" s="35">
        <v>661.44</v>
      </c>
      <c r="P2255" s="35">
        <v>6907.12</v>
      </c>
    </row>
    <row r="2256" spans="1:16">
      <c r="A2256" s="32" t="str">
        <f t="shared" si="51"/>
        <v>1550</v>
      </c>
      <c r="B2256" s="34">
        <v>15</v>
      </c>
      <c r="C2256" s="34">
        <v>50</v>
      </c>
      <c r="D2256" s="34"/>
      <c r="E2256" s="34">
        <v>20560</v>
      </c>
      <c r="F2256" s="34">
        <v>20000</v>
      </c>
      <c r="G2256" s="34">
        <v>900</v>
      </c>
      <c r="H2256" s="34">
        <v>5415.58</v>
      </c>
      <c r="I2256" s="34"/>
      <c r="J2256" s="34">
        <v>16286</v>
      </c>
      <c r="K2256" s="34">
        <v>168.57</v>
      </c>
      <c r="L2256" s="34">
        <v>1947.15</v>
      </c>
      <c r="M2256" s="34">
        <v>421.43</v>
      </c>
      <c r="N2256" s="34">
        <v>4867.88</v>
      </c>
      <c r="O2256" s="34">
        <v>674.28</v>
      </c>
      <c r="P2256" s="34">
        <v>7788.61</v>
      </c>
    </row>
    <row r="2257" spans="1:16">
      <c r="A2257" s="32" t="str">
        <f t="shared" si="51"/>
        <v>1651</v>
      </c>
      <c r="B2257" s="35">
        <v>16</v>
      </c>
      <c r="C2257" s="35">
        <v>51</v>
      </c>
      <c r="D2257" s="35"/>
      <c r="E2257" s="35">
        <v>20560</v>
      </c>
      <c r="F2257" s="35">
        <v>20000</v>
      </c>
      <c r="G2257" s="35"/>
      <c r="H2257" s="35">
        <v>5578.05</v>
      </c>
      <c r="I2257" s="35"/>
      <c r="J2257" s="35">
        <v>16600</v>
      </c>
      <c r="K2257" s="35">
        <v>162.86000000000001</v>
      </c>
      <c r="L2257" s="35">
        <v>2168.4299999999998</v>
      </c>
      <c r="M2257" s="35">
        <v>407.15</v>
      </c>
      <c r="N2257" s="35">
        <v>5421.07</v>
      </c>
      <c r="O2257" s="35">
        <v>651.44000000000005</v>
      </c>
      <c r="P2257" s="35">
        <v>8673.7099999999991</v>
      </c>
    </row>
    <row r="2258" spans="1:16">
      <c r="A2258" s="32" t="str">
        <f t="shared" si="51"/>
        <v>1752</v>
      </c>
      <c r="B2258" s="34">
        <v>17</v>
      </c>
      <c r="C2258" s="34">
        <v>52</v>
      </c>
      <c r="D2258" s="34"/>
      <c r="E2258" s="34">
        <v>20560</v>
      </c>
      <c r="F2258" s="34">
        <v>20000</v>
      </c>
      <c r="G2258" s="34"/>
      <c r="H2258" s="34">
        <v>5745.39</v>
      </c>
      <c r="I2258" s="34"/>
      <c r="J2258" s="34">
        <v>16920</v>
      </c>
      <c r="K2258" s="34">
        <v>166</v>
      </c>
      <c r="L2258" s="34">
        <v>2399.48</v>
      </c>
      <c r="M2258" s="34">
        <v>415</v>
      </c>
      <c r="N2258" s="34">
        <v>5998.7</v>
      </c>
      <c r="O2258" s="34">
        <v>664</v>
      </c>
      <c r="P2258" s="34">
        <v>9597.92</v>
      </c>
    </row>
    <row r="2259" spans="1:16">
      <c r="A2259" s="32" t="str">
        <f t="shared" si="51"/>
        <v>1853</v>
      </c>
      <c r="B2259" s="35">
        <v>18</v>
      </c>
      <c r="C2259" s="35">
        <v>53</v>
      </c>
      <c r="D2259" s="35"/>
      <c r="E2259" s="35">
        <v>20560</v>
      </c>
      <c r="F2259" s="35">
        <v>20000</v>
      </c>
      <c r="G2259" s="35">
        <v>900</v>
      </c>
      <c r="H2259" s="35">
        <v>6817.75</v>
      </c>
      <c r="I2259" s="35"/>
      <c r="J2259" s="35">
        <v>16346</v>
      </c>
      <c r="K2259" s="35">
        <v>169.2</v>
      </c>
      <c r="L2259" s="35">
        <v>2640.66</v>
      </c>
      <c r="M2259" s="35">
        <v>423</v>
      </c>
      <c r="N2259" s="35">
        <v>6601.66</v>
      </c>
      <c r="O2259" s="35">
        <v>676.8</v>
      </c>
      <c r="P2259" s="35">
        <v>10562.66</v>
      </c>
    </row>
    <row r="2260" spans="1:16">
      <c r="A2260" s="32" t="str">
        <f t="shared" si="51"/>
        <v>1954</v>
      </c>
      <c r="B2260" s="34">
        <v>19</v>
      </c>
      <c r="C2260" s="34">
        <v>54</v>
      </c>
      <c r="D2260" s="34"/>
      <c r="E2260" s="34">
        <v>20560</v>
      </c>
      <c r="F2260" s="34">
        <v>20000</v>
      </c>
      <c r="G2260" s="34"/>
      <c r="H2260" s="34">
        <v>7022.29</v>
      </c>
      <c r="I2260" s="34"/>
      <c r="J2260" s="34">
        <v>16657</v>
      </c>
      <c r="K2260" s="34">
        <v>163.46</v>
      </c>
      <c r="L2260" s="34">
        <v>2883.34</v>
      </c>
      <c r="M2260" s="34">
        <v>408.65</v>
      </c>
      <c r="N2260" s="34">
        <v>7208.36</v>
      </c>
      <c r="O2260" s="34">
        <v>653.84</v>
      </c>
      <c r="P2260" s="34">
        <v>11533.38</v>
      </c>
    </row>
    <row r="2261" spans="1:16">
      <c r="A2261" s="32" t="str">
        <f t="shared" si="51"/>
        <v>2055</v>
      </c>
      <c r="B2261" s="35">
        <v>20</v>
      </c>
      <c r="C2261" s="35">
        <v>55</v>
      </c>
      <c r="D2261" s="35"/>
      <c r="E2261" s="35">
        <v>20560</v>
      </c>
      <c r="F2261" s="35">
        <v>20000</v>
      </c>
      <c r="G2261" s="35"/>
      <c r="H2261" s="35">
        <v>7232.95</v>
      </c>
      <c r="I2261" s="35"/>
      <c r="J2261" s="35">
        <v>16975</v>
      </c>
      <c r="K2261" s="35">
        <v>166.57</v>
      </c>
      <c r="L2261" s="35">
        <v>3136.41</v>
      </c>
      <c r="M2261" s="35">
        <v>416.43</v>
      </c>
      <c r="N2261" s="35">
        <v>7841.04</v>
      </c>
      <c r="O2261" s="35">
        <v>666.28</v>
      </c>
      <c r="P2261" s="35">
        <v>12545.66</v>
      </c>
    </row>
    <row r="2262" spans="1:16">
      <c r="A2262" s="32" t="str">
        <f t="shared" si="51"/>
        <v>2156</v>
      </c>
      <c r="B2262" s="34">
        <v>21</v>
      </c>
      <c r="C2262" s="34">
        <v>56</v>
      </c>
      <c r="D2262" s="34"/>
      <c r="E2262" s="34">
        <v>20560</v>
      </c>
      <c r="F2262" s="34">
        <v>20000</v>
      </c>
      <c r="G2262" s="34">
        <v>900</v>
      </c>
      <c r="H2262" s="34">
        <v>8349.94</v>
      </c>
      <c r="I2262" s="34"/>
      <c r="J2262" s="34">
        <v>16398</v>
      </c>
      <c r="K2262" s="34">
        <v>169.75</v>
      </c>
      <c r="L2262" s="34">
        <v>3400.26</v>
      </c>
      <c r="M2262" s="34">
        <v>424.38</v>
      </c>
      <c r="N2262" s="34">
        <v>8500.64</v>
      </c>
      <c r="O2262" s="34">
        <v>679</v>
      </c>
      <c r="P2262" s="34">
        <v>13601.03</v>
      </c>
    </row>
    <row r="2263" spans="1:16">
      <c r="A2263" s="32" t="str">
        <f t="shared" si="51"/>
        <v>2257</v>
      </c>
      <c r="B2263" s="35">
        <v>22</v>
      </c>
      <c r="C2263" s="35">
        <v>57</v>
      </c>
      <c r="D2263" s="35"/>
      <c r="E2263" s="35">
        <v>20560</v>
      </c>
      <c r="F2263" s="35">
        <v>20000</v>
      </c>
      <c r="G2263" s="35"/>
      <c r="H2263" s="35">
        <v>8600.44</v>
      </c>
      <c r="I2263" s="35"/>
      <c r="J2263" s="35">
        <v>16705</v>
      </c>
      <c r="K2263" s="35">
        <v>163.98</v>
      </c>
      <c r="L2263" s="35">
        <v>3666.24</v>
      </c>
      <c r="M2263" s="35">
        <v>409.95</v>
      </c>
      <c r="N2263" s="35">
        <v>9165.61</v>
      </c>
      <c r="O2263" s="35">
        <v>655.92</v>
      </c>
      <c r="P2263" s="35">
        <v>14664.98</v>
      </c>
    </row>
    <row r="2264" spans="1:16">
      <c r="A2264" s="32" t="str">
        <f t="shared" si="51"/>
        <v>2358</v>
      </c>
      <c r="B2264" s="34">
        <v>23</v>
      </c>
      <c r="C2264" s="34">
        <v>58</v>
      </c>
      <c r="D2264" s="34"/>
      <c r="E2264" s="34">
        <v>20560</v>
      </c>
      <c r="F2264" s="34">
        <v>20000</v>
      </c>
      <c r="G2264" s="34"/>
      <c r="H2264" s="34">
        <v>8858.4500000000007</v>
      </c>
      <c r="I2264" s="34"/>
      <c r="J2264" s="34">
        <v>17018</v>
      </c>
      <c r="K2264" s="34">
        <v>167.05</v>
      </c>
      <c r="L2264" s="34">
        <v>3943.28</v>
      </c>
      <c r="M2264" s="34">
        <v>417.63</v>
      </c>
      <c r="N2264" s="34">
        <v>9858.2000000000007</v>
      </c>
      <c r="O2264" s="34">
        <v>668.2</v>
      </c>
      <c r="P2264" s="34">
        <v>15773.13</v>
      </c>
    </row>
    <row r="2265" spans="1:16">
      <c r="A2265" s="32" t="str">
        <f t="shared" si="51"/>
        <v>2459</v>
      </c>
      <c r="B2265" s="35">
        <v>24</v>
      </c>
      <c r="C2265" s="35">
        <v>59</v>
      </c>
      <c r="D2265" s="35"/>
      <c r="E2265" s="35">
        <v>20560</v>
      </c>
      <c r="F2265" s="35">
        <v>20000</v>
      </c>
      <c r="G2265" s="35">
        <v>900</v>
      </c>
      <c r="H2265" s="35">
        <v>10024.209999999999</v>
      </c>
      <c r="I2265" s="35"/>
      <c r="J2265" s="35">
        <v>16438</v>
      </c>
      <c r="K2265" s="35">
        <v>170.18</v>
      </c>
      <c r="L2265" s="35">
        <v>4231.76</v>
      </c>
      <c r="M2265" s="35">
        <v>425.45</v>
      </c>
      <c r="N2265" s="35">
        <v>10579.4</v>
      </c>
      <c r="O2265" s="35">
        <v>680.72</v>
      </c>
      <c r="P2265" s="35">
        <v>16927.04</v>
      </c>
    </row>
    <row r="2266" spans="1:16">
      <c r="A2266" s="32" t="str">
        <f t="shared" si="51"/>
        <v>2560</v>
      </c>
      <c r="B2266" s="34">
        <v>25</v>
      </c>
      <c r="C2266" s="34">
        <v>60</v>
      </c>
      <c r="D2266" s="34"/>
      <c r="E2266" s="34">
        <v>20560</v>
      </c>
      <c r="F2266" s="34">
        <v>20000</v>
      </c>
      <c r="G2266" s="34"/>
      <c r="H2266" s="34">
        <v>10324.93</v>
      </c>
      <c r="I2266" s="34"/>
      <c r="J2266" s="34">
        <v>16738</v>
      </c>
      <c r="K2266" s="34">
        <v>164.38</v>
      </c>
      <c r="L2266" s="34">
        <v>4523.09</v>
      </c>
      <c r="M2266" s="34">
        <v>410.95</v>
      </c>
      <c r="N2266" s="34">
        <v>11307.73</v>
      </c>
      <c r="O2266" s="34">
        <v>657.52</v>
      </c>
      <c r="P2266" s="34">
        <v>18092.37</v>
      </c>
    </row>
    <row r="2267" spans="1:16">
      <c r="A2267" s="32" t="str">
        <f t="shared" si="51"/>
        <v>2661</v>
      </c>
      <c r="B2267" s="35">
        <v>26</v>
      </c>
      <c r="C2267" s="35">
        <v>61</v>
      </c>
      <c r="D2267" s="35"/>
      <c r="E2267" s="35">
        <v>20560</v>
      </c>
      <c r="F2267" s="35">
        <v>20000</v>
      </c>
      <c r="G2267" s="35"/>
      <c r="H2267" s="35">
        <v>10634.68</v>
      </c>
      <c r="I2267" s="35"/>
      <c r="J2267" s="35">
        <v>17044</v>
      </c>
      <c r="K2267" s="35">
        <v>167.38</v>
      </c>
      <c r="L2267" s="35">
        <v>4826.17</v>
      </c>
      <c r="M2267" s="35">
        <v>418.45</v>
      </c>
      <c r="N2267" s="35">
        <v>12065.41</v>
      </c>
      <c r="O2267" s="35">
        <v>669.52</v>
      </c>
      <c r="P2267" s="35">
        <v>19304.66</v>
      </c>
    </row>
    <row r="2268" spans="1:16">
      <c r="A2268" s="32" t="str">
        <f t="shared" si="51"/>
        <v>2762</v>
      </c>
      <c r="B2268" s="34">
        <v>27</v>
      </c>
      <c r="C2268" s="34">
        <v>62</v>
      </c>
      <c r="D2268" s="34"/>
      <c r="E2268" s="34">
        <v>20560</v>
      </c>
      <c r="F2268" s="34">
        <v>20000</v>
      </c>
      <c r="G2268" s="34">
        <v>900</v>
      </c>
      <c r="H2268" s="34">
        <v>11853.72</v>
      </c>
      <c r="I2268" s="34"/>
      <c r="J2268" s="34">
        <v>16457</v>
      </c>
      <c r="K2268" s="34">
        <v>170.44</v>
      </c>
      <c r="L2268" s="34">
        <v>5141.3900000000003</v>
      </c>
      <c r="M2268" s="34">
        <v>426.1</v>
      </c>
      <c r="N2268" s="34">
        <v>12853.48</v>
      </c>
      <c r="O2268" s="34">
        <v>681.76</v>
      </c>
      <c r="P2268" s="34">
        <v>20565.560000000001</v>
      </c>
    </row>
    <row r="2269" spans="1:16">
      <c r="A2269" s="32" t="str">
        <f t="shared" si="51"/>
        <v>2863</v>
      </c>
      <c r="B2269" s="35">
        <v>28</v>
      </c>
      <c r="C2269" s="35">
        <v>63</v>
      </c>
      <c r="D2269" s="35"/>
      <c r="E2269" s="35">
        <v>20560</v>
      </c>
      <c r="F2269" s="35">
        <v>20000</v>
      </c>
      <c r="G2269" s="35"/>
      <c r="H2269" s="35">
        <v>12209.33</v>
      </c>
      <c r="I2269" s="35"/>
      <c r="J2269" s="35">
        <v>16748</v>
      </c>
      <c r="K2269" s="35">
        <v>164.57</v>
      </c>
      <c r="L2269" s="35">
        <v>5460.2</v>
      </c>
      <c r="M2269" s="35">
        <v>411.43</v>
      </c>
      <c r="N2269" s="35">
        <v>13650.51</v>
      </c>
      <c r="O2269" s="35">
        <v>658.28</v>
      </c>
      <c r="P2269" s="35">
        <v>21840.81</v>
      </c>
    </row>
    <row r="2270" spans="1:16">
      <c r="A2270" s="32" t="str">
        <f t="shared" si="51"/>
        <v>2964</v>
      </c>
      <c r="B2270" s="34">
        <v>29</v>
      </c>
      <c r="C2270" s="34">
        <v>64</v>
      </c>
      <c r="D2270" s="34"/>
      <c r="E2270" s="34">
        <v>20560</v>
      </c>
      <c r="F2270" s="34">
        <v>20000</v>
      </c>
      <c r="G2270" s="34"/>
      <c r="H2270" s="34">
        <v>12575.61</v>
      </c>
      <c r="I2270" s="34"/>
      <c r="J2270" s="34">
        <v>17044</v>
      </c>
      <c r="K2270" s="34">
        <v>167.48</v>
      </c>
      <c r="L2270" s="34">
        <v>5791.49</v>
      </c>
      <c r="M2270" s="34">
        <v>418.7</v>
      </c>
      <c r="N2270" s="34">
        <v>14478.72</v>
      </c>
      <c r="O2270" s="34">
        <v>669.92</v>
      </c>
      <c r="P2270" s="34">
        <v>23165.95</v>
      </c>
    </row>
    <row r="2271" spans="1:16">
      <c r="A2271" s="32" t="str">
        <f t="shared" si="51"/>
        <v>3065</v>
      </c>
      <c r="B2271" s="35">
        <v>30</v>
      </c>
      <c r="C2271" s="35">
        <v>65</v>
      </c>
      <c r="D2271" s="35"/>
      <c r="E2271" s="35">
        <v>20560</v>
      </c>
      <c r="F2271" s="35">
        <v>20000</v>
      </c>
      <c r="G2271" s="35">
        <v>900</v>
      </c>
      <c r="H2271" s="35">
        <v>13852.88</v>
      </c>
      <c r="I2271" s="35"/>
      <c r="J2271" s="35">
        <v>16447</v>
      </c>
      <c r="K2271" s="35">
        <v>170.44</v>
      </c>
      <c r="L2271" s="35">
        <v>6135.67</v>
      </c>
      <c r="M2271" s="35">
        <v>426.1</v>
      </c>
      <c r="N2271" s="35">
        <v>15339.18</v>
      </c>
      <c r="O2271" s="35">
        <v>681.76</v>
      </c>
      <c r="P2271" s="35">
        <v>24542.69</v>
      </c>
    </row>
    <row r="2272" spans="1:16">
      <c r="A2272" s="32" t="str">
        <f t="shared" si="51"/>
        <v>3166</v>
      </c>
      <c r="B2272" s="34">
        <v>31</v>
      </c>
      <c r="C2272" s="34">
        <v>66</v>
      </c>
      <c r="D2272" s="34"/>
      <c r="E2272" s="34">
        <v>20560</v>
      </c>
      <c r="F2272" s="34">
        <v>20000</v>
      </c>
      <c r="G2272" s="34"/>
      <c r="H2272" s="34">
        <v>14268.47</v>
      </c>
      <c r="I2272" s="34"/>
      <c r="J2272" s="34">
        <v>16724</v>
      </c>
      <c r="K2272" s="34">
        <v>164.47</v>
      </c>
      <c r="L2272" s="34">
        <v>6484.21</v>
      </c>
      <c r="M2272" s="34">
        <v>411.18</v>
      </c>
      <c r="N2272" s="34">
        <v>16210.53</v>
      </c>
      <c r="O2272" s="34">
        <v>657.88</v>
      </c>
      <c r="P2272" s="34">
        <v>25936.85</v>
      </c>
    </row>
    <row r="2273" spans="1:16">
      <c r="A2273" s="32" t="str">
        <f t="shared" si="51"/>
        <v>3267</v>
      </c>
      <c r="B2273" s="35">
        <v>32</v>
      </c>
      <c r="C2273" s="35">
        <v>67</v>
      </c>
      <c r="D2273" s="35"/>
      <c r="E2273" s="35">
        <v>20560</v>
      </c>
      <c r="F2273" s="35">
        <v>20000</v>
      </c>
      <c r="G2273" s="35"/>
      <c r="H2273" s="35">
        <v>14696.52</v>
      </c>
      <c r="I2273" s="35"/>
      <c r="J2273" s="35">
        <v>17006</v>
      </c>
      <c r="K2273" s="35">
        <v>167.24</v>
      </c>
      <c r="L2273" s="35">
        <v>6845.98</v>
      </c>
      <c r="M2273" s="35">
        <v>418.1</v>
      </c>
      <c r="N2273" s="35">
        <v>17114.95</v>
      </c>
      <c r="O2273" s="35">
        <v>668.96</v>
      </c>
      <c r="P2273" s="35">
        <v>27383.919999999998</v>
      </c>
    </row>
    <row r="2274" spans="1:16">
      <c r="A2274" s="32" t="str">
        <f t="shared" si="51"/>
        <v>3368</v>
      </c>
      <c r="B2274" s="34">
        <v>33</v>
      </c>
      <c r="C2274" s="34">
        <v>68</v>
      </c>
      <c r="D2274" s="34"/>
      <c r="E2274" s="34">
        <v>20560</v>
      </c>
      <c r="F2274" s="34">
        <v>20000</v>
      </c>
      <c r="G2274" s="34">
        <v>900</v>
      </c>
      <c r="H2274" s="34">
        <v>16037.42</v>
      </c>
      <c r="I2274" s="34"/>
      <c r="J2274" s="34">
        <v>16393</v>
      </c>
      <c r="K2274" s="34">
        <v>170.06</v>
      </c>
      <c r="L2274" s="34">
        <v>7221.42</v>
      </c>
      <c r="M2274" s="34">
        <v>425.15</v>
      </c>
      <c r="N2274" s="34">
        <v>18053.55</v>
      </c>
      <c r="O2274" s="34">
        <v>680.24</v>
      </c>
      <c r="P2274" s="34">
        <v>28885.68</v>
      </c>
    </row>
    <row r="2275" spans="1:16">
      <c r="A2275" s="32" t="str">
        <f t="shared" si="51"/>
        <v>3469</v>
      </c>
      <c r="B2275" s="35">
        <v>34</v>
      </c>
      <c r="C2275" s="35">
        <v>69</v>
      </c>
      <c r="D2275" s="35"/>
      <c r="E2275" s="35">
        <v>20560</v>
      </c>
      <c r="F2275" s="35">
        <v>20000</v>
      </c>
      <c r="G2275" s="35"/>
      <c r="H2275" s="35">
        <v>16518.54</v>
      </c>
      <c r="I2275" s="35"/>
      <c r="J2275" s="35">
        <v>16649</v>
      </c>
      <c r="K2275" s="35">
        <v>163.93</v>
      </c>
      <c r="L2275" s="35">
        <v>7601.99</v>
      </c>
      <c r="M2275" s="35">
        <v>409.83</v>
      </c>
      <c r="N2275" s="35">
        <v>19004.98</v>
      </c>
      <c r="O2275" s="35">
        <v>655.72</v>
      </c>
      <c r="P2275" s="35">
        <v>30407.97</v>
      </c>
    </row>
    <row r="2276" spans="1:16">
      <c r="A2276" s="32" t="str">
        <f t="shared" si="51"/>
        <v>3570</v>
      </c>
      <c r="B2276" s="34">
        <v>35</v>
      </c>
      <c r="C2276" s="34">
        <v>70</v>
      </c>
      <c r="D2276" s="34"/>
      <c r="E2276" s="34">
        <v>20560</v>
      </c>
      <c r="F2276" s="34">
        <v>20000</v>
      </c>
      <c r="G2276" s="34"/>
      <c r="H2276" s="34">
        <v>17014.099999999999</v>
      </c>
      <c r="I2276" s="34"/>
      <c r="J2276" s="34">
        <v>16909</v>
      </c>
      <c r="K2276" s="34">
        <v>166.49</v>
      </c>
      <c r="L2276" s="34">
        <v>7996.54</v>
      </c>
      <c r="M2276" s="34">
        <v>416.23</v>
      </c>
      <c r="N2276" s="34">
        <v>19991.349999999999</v>
      </c>
      <c r="O2276" s="34">
        <v>665.96</v>
      </c>
      <c r="P2276" s="34">
        <v>31986.17</v>
      </c>
    </row>
    <row r="2277" spans="1:16">
      <c r="A2277" s="32" t="str">
        <f t="shared" si="51"/>
        <v>3671</v>
      </c>
      <c r="B2277" s="35">
        <v>36</v>
      </c>
      <c r="C2277" s="35">
        <v>71</v>
      </c>
      <c r="D2277" s="35"/>
      <c r="E2277" s="35">
        <v>20560</v>
      </c>
      <c r="F2277" s="35">
        <v>20000</v>
      </c>
      <c r="G2277" s="35">
        <v>900</v>
      </c>
      <c r="H2277" s="35">
        <v>18424.52</v>
      </c>
      <c r="I2277" s="35"/>
      <c r="J2277" s="35">
        <v>16272</v>
      </c>
      <c r="K2277" s="35">
        <v>169.09</v>
      </c>
      <c r="L2277" s="35">
        <v>8405.5300000000007</v>
      </c>
      <c r="M2277" s="35">
        <v>422.73</v>
      </c>
      <c r="N2277" s="35">
        <v>21013.82</v>
      </c>
      <c r="O2277" s="35">
        <v>676.36</v>
      </c>
      <c r="P2277" s="35">
        <v>33622.11</v>
      </c>
    </row>
    <row r="2278" spans="1:16">
      <c r="A2278" s="32" t="str">
        <f t="shared" si="51"/>
        <v>3772</v>
      </c>
      <c r="B2278" s="34">
        <v>37</v>
      </c>
      <c r="C2278" s="34">
        <v>72</v>
      </c>
      <c r="D2278" s="34"/>
      <c r="E2278" s="34">
        <v>20560</v>
      </c>
      <c r="F2278" s="34">
        <v>20000</v>
      </c>
      <c r="G2278" s="34"/>
      <c r="H2278" s="34">
        <v>18977.259999999998</v>
      </c>
      <c r="I2278" s="34"/>
      <c r="J2278" s="34">
        <v>16497</v>
      </c>
      <c r="K2278" s="34">
        <v>162.72</v>
      </c>
      <c r="L2278" s="34">
        <v>8820.41</v>
      </c>
      <c r="M2278" s="34">
        <v>406.8</v>
      </c>
      <c r="N2278" s="34">
        <v>22051.03</v>
      </c>
      <c r="O2278" s="34">
        <v>650.88</v>
      </c>
      <c r="P2278" s="34">
        <v>35281.65</v>
      </c>
    </row>
    <row r="2279" spans="1:16">
      <c r="A2279" s="32" t="str">
        <f t="shared" si="51"/>
        <v>3873</v>
      </c>
      <c r="B2279" s="35">
        <v>38</v>
      </c>
      <c r="C2279" s="35">
        <v>73</v>
      </c>
      <c r="D2279" s="35"/>
      <c r="E2279" s="35">
        <v>20560</v>
      </c>
      <c r="F2279" s="35">
        <v>20000</v>
      </c>
      <c r="G2279" s="35"/>
      <c r="H2279" s="35">
        <v>19546.57</v>
      </c>
      <c r="I2279" s="35"/>
      <c r="J2279" s="35">
        <v>16723</v>
      </c>
      <c r="K2279" s="35">
        <v>164.97</v>
      </c>
      <c r="L2279" s="35">
        <v>9250</v>
      </c>
      <c r="M2279" s="35">
        <v>412.43</v>
      </c>
      <c r="N2279" s="35">
        <v>23124.99</v>
      </c>
      <c r="O2279" s="35">
        <v>659.88</v>
      </c>
      <c r="P2279" s="35">
        <v>36999.980000000003</v>
      </c>
    </row>
    <row r="2280" spans="1:16">
      <c r="A2280" s="32" t="str">
        <f t="shared" si="51"/>
        <v>3974</v>
      </c>
      <c r="B2280" s="34">
        <v>39</v>
      </c>
      <c r="C2280" s="34">
        <v>74</v>
      </c>
      <c r="D2280" s="34"/>
      <c r="E2280" s="34">
        <v>20560</v>
      </c>
      <c r="F2280" s="34">
        <v>20000</v>
      </c>
      <c r="G2280" s="34">
        <v>900</v>
      </c>
      <c r="H2280" s="34">
        <v>21032.97</v>
      </c>
      <c r="I2280" s="34"/>
      <c r="J2280" s="34">
        <v>16050</v>
      </c>
      <c r="K2280" s="34">
        <v>167.23</v>
      </c>
      <c r="L2280" s="34">
        <v>9694.73</v>
      </c>
      <c r="M2280" s="34">
        <v>418.08</v>
      </c>
      <c r="N2280" s="34">
        <v>24236.81</v>
      </c>
      <c r="O2280" s="34">
        <v>668.92</v>
      </c>
      <c r="P2280" s="34">
        <v>38778.9</v>
      </c>
    </row>
    <row r="2281" spans="1:16">
      <c r="A2281" s="32" t="str">
        <f t="shared" si="51"/>
        <v>4075</v>
      </c>
      <c r="B2281" s="35">
        <v>40</v>
      </c>
      <c r="C2281" s="35">
        <v>75</v>
      </c>
      <c r="D2281" s="35"/>
      <c r="E2281" s="35">
        <v>20560</v>
      </c>
      <c r="F2281" s="35">
        <v>20000</v>
      </c>
      <c r="G2281" s="35"/>
      <c r="H2281" s="35">
        <v>21663.96</v>
      </c>
      <c r="I2281" s="35"/>
      <c r="J2281" s="35">
        <v>16225</v>
      </c>
      <c r="K2281" s="35">
        <v>160.5</v>
      </c>
      <c r="L2281" s="35">
        <v>10146.07</v>
      </c>
      <c r="M2281" s="35">
        <v>401.25</v>
      </c>
      <c r="N2281" s="35">
        <v>25365.17</v>
      </c>
      <c r="O2281" s="35">
        <v>642</v>
      </c>
      <c r="P2281" s="35">
        <v>40584.269999999997</v>
      </c>
    </row>
    <row r="2282" spans="1:16">
      <c r="A2282" s="32" t="str">
        <f t="shared" si="51"/>
        <v>4176</v>
      </c>
      <c r="B2282" s="34">
        <v>41</v>
      </c>
      <c r="C2282" s="34">
        <v>76</v>
      </c>
      <c r="D2282" s="34"/>
      <c r="E2282" s="34">
        <v>20560</v>
      </c>
      <c r="F2282" s="34">
        <v>20000</v>
      </c>
      <c r="G2282" s="34"/>
      <c r="H2282" s="34">
        <v>22313.88</v>
      </c>
      <c r="I2282" s="34"/>
      <c r="J2282" s="34">
        <v>16397</v>
      </c>
      <c r="K2282" s="34">
        <v>162.25</v>
      </c>
      <c r="L2282" s="34">
        <v>10612.7</v>
      </c>
      <c r="M2282" s="34">
        <v>405.63</v>
      </c>
      <c r="N2282" s="34">
        <v>26531.75</v>
      </c>
      <c r="O2282" s="34">
        <v>649</v>
      </c>
      <c r="P2282" s="34">
        <v>42450.8</v>
      </c>
    </row>
    <row r="2283" spans="1:16">
      <c r="A2283" s="32" t="str">
        <f t="shared" si="51"/>
        <v>4277</v>
      </c>
      <c r="B2283" s="35">
        <v>42</v>
      </c>
      <c r="C2283" s="35">
        <v>77</v>
      </c>
      <c r="D2283" s="35"/>
      <c r="E2283" s="35">
        <v>20560</v>
      </c>
      <c r="F2283" s="35">
        <v>20000</v>
      </c>
      <c r="G2283" s="35">
        <v>900</v>
      </c>
      <c r="H2283" s="35">
        <v>23883.3</v>
      </c>
      <c r="I2283" s="35"/>
      <c r="J2283" s="35">
        <v>15663</v>
      </c>
      <c r="K2283" s="35">
        <v>163.97</v>
      </c>
      <c r="L2283" s="35">
        <v>11095.05</v>
      </c>
      <c r="M2283" s="35">
        <v>409.93</v>
      </c>
      <c r="N2283" s="35">
        <v>27737.63</v>
      </c>
      <c r="O2283" s="35">
        <v>655.88</v>
      </c>
      <c r="P2283" s="35">
        <v>44380.2</v>
      </c>
    </row>
    <row r="2284" spans="1:16">
      <c r="A2284" s="32" t="str">
        <f t="shared" si="51"/>
        <v>4378</v>
      </c>
      <c r="B2284" s="34">
        <v>43</v>
      </c>
      <c r="C2284" s="34">
        <v>78</v>
      </c>
      <c r="D2284" s="34"/>
      <c r="E2284" s="34">
        <v>20560</v>
      </c>
      <c r="F2284" s="34">
        <v>20000</v>
      </c>
      <c r="G2284" s="34"/>
      <c r="H2284" s="34">
        <v>24599.79</v>
      </c>
      <c r="I2284" s="34"/>
      <c r="J2284" s="34">
        <v>15759</v>
      </c>
      <c r="K2284" s="34">
        <v>156.63</v>
      </c>
      <c r="L2284" s="34">
        <v>11584.53</v>
      </c>
      <c r="M2284" s="34">
        <v>391.58</v>
      </c>
      <c r="N2284" s="34">
        <v>28961.33</v>
      </c>
      <c r="O2284" s="34">
        <v>626.52</v>
      </c>
      <c r="P2284" s="34">
        <v>46338.13</v>
      </c>
    </row>
    <row r="2285" spans="1:16">
      <c r="A2285" s="32" t="str">
        <f t="shared" si="51"/>
        <v>4479</v>
      </c>
      <c r="B2285" s="35">
        <v>44</v>
      </c>
      <c r="C2285" s="35">
        <v>79</v>
      </c>
      <c r="D2285" s="35"/>
      <c r="E2285" s="35">
        <v>20560</v>
      </c>
      <c r="F2285" s="35">
        <v>20000</v>
      </c>
      <c r="G2285" s="35"/>
      <c r="H2285" s="35">
        <v>25337.79</v>
      </c>
      <c r="I2285" s="35"/>
      <c r="J2285" s="35">
        <v>15839</v>
      </c>
      <c r="K2285" s="35">
        <v>157.59</v>
      </c>
      <c r="L2285" s="35">
        <v>12089.66</v>
      </c>
      <c r="M2285" s="35">
        <v>393.98</v>
      </c>
      <c r="N2285" s="35">
        <v>30224.15</v>
      </c>
      <c r="O2285" s="35">
        <v>630.36</v>
      </c>
      <c r="P2285" s="35">
        <v>48358.63</v>
      </c>
    </row>
    <row r="2286" spans="1:16">
      <c r="A2286" s="32" t="str">
        <f t="shared" si="51"/>
        <v>4580</v>
      </c>
      <c r="B2286" s="34">
        <v>45</v>
      </c>
      <c r="C2286" s="34">
        <v>80</v>
      </c>
      <c r="D2286" s="34"/>
      <c r="E2286" s="34">
        <v>20560</v>
      </c>
      <c r="F2286" s="34">
        <v>20000</v>
      </c>
      <c r="G2286" s="34">
        <v>900</v>
      </c>
      <c r="H2286" s="34">
        <v>26997.919999999998</v>
      </c>
      <c r="I2286" s="34">
        <v>15000</v>
      </c>
      <c r="J2286" s="34">
        <v>15900</v>
      </c>
      <c r="K2286" s="34">
        <v>158.38999999999999</v>
      </c>
      <c r="L2286" s="34">
        <v>12610.74</v>
      </c>
      <c r="M2286" s="34">
        <v>395.98</v>
      </c>
      <c r="N2286" s="34">
        <v>31526.84</v>
      </c>
      <c r="O2286" s="34">
        <v>633.55999999999995</v>
      </c>
      <c r="P2286" s="34">
        <v>50442.95</v>
      </c>
    </row>
    <row r="2287" spans="1:16" ht="54">
      <c r="B2287" s="33" t="s">
        <v>27</v>
      </c>
      <c r="C2287" s="33" t="s">
        <v>13</v>
      </c>
      <c r="D2287" s="33" t="s">
        <v>14</v>
      </c>
      <c r="E2287" s="33" t="s">
        <v>15</v>
      </c>
      <c r="F2287" s="33" t="s">
        <v>16</v>
      </c>
      <c r="G2287" s="33" t="s">
        <v>17</v>
      </c>
      <c r="H2287" s="33" t="s">
        <v>18</v>
      </c>
      <c r="I2287" s="33" t="s">
        <v>19</v>
      </c>
      <c r="J2287" s="33" t="s">
        <v>20</v>
      </c>
      <c r="K2287" s="33" t="s">
        <v>21</v>
      </c>
      <c r="L2287" s="33" t="s">
        <v>22</v>
      </c>
      <c r="M2287" s="33" t="s">
        <v>23</v>
      </c>
      <c r="N2287" s="33" t="s">
        <v>24</v>
      </c>
      <c r="O2287" s="33" t="s">
        <v>25</v>
      </c>
      <c r="P2287" s="33" t="s">
        <v>26</v>
      </c>
    </row>
    <row r="2288" spans="1:16">
      <c r="A2288" s="32" t="str">
        <f t="shared" ref="A2288:A2331" si="52">B2288&amp;C2288</f>
        <v>137</v>
      </c>
      <c r="B2288" s="34">
        <v>1</v>
      </c>
      <c r="C2288" s="34">
        <v>37</v>
      </c>
      <c r="D2288" s="34">
        <v>2044</v>
      </c>
      <c r="E2288" s="34">
        <v>2044</v>
      </c>
      <c r="F2288" s="34">
        <v>20000</v>
      </c>
      <c r="G2288" s="34"/>
      <c r="H2288" s="34"/>
      <c r="I2288" s="34"/>
      <c r="J2288" s="34">
        <v>919.8</v>
      </c>
      <c r="K2288" s="34">
        <v>11.24</v>
      </c>
      <c r="L2288" s="34">
        <v>11.24</v>
      </c>
      <c r="M2288" s="34">
        <v>28.11</v>
      </c>
      <c r="N2288" s="34">
        <v>28.11</v>
      </c>
      <c r="O2288" s="34">
        <v>44.97</v>
      </c>
      <c r="P2288" s="34">
        <v>44.97</v>
      </c>
    </row>
    <row r="2289" spans="1:16">
      <c r="A2289" s="32" t="str">
        <f t="shared" si="52"/>
        <v>238</v>
      </c>
      <c r="B2289" s="35">
        <v>2</v>
      </c>
      <c r="C2289" s="35">
        <v>38</v>
      </c>
      <c r="D2289" s="35">
        <v>2044</v>
      </c>
      <c r="E2289" s="35">
        <v>4088</v>
      </c>
      <c r="F2289" s="35">
        <v>20000</v>
      </c>
      <c r="G2289" s="35"/>
      <c r="H2289" s="35"/>
      <c r="I2289" s="35"/>
      <c r="J2289" s="35">
        <v>2485</v>
      </c>
      <c r="K2289" s="35">
        <v>26.64</v>
      </c>
      <c r="L2289" s="35">
        <v>38.22</v>
      </c>
      <c r="M2289" s="35">
        <v>66.599999999999994</v>
      </c>
      <c r="N2289" s="35">
        <v>95.55</v>
      </c>
      <c r="O2289" s="35">
        <v>106.56</v>
      </c>
      <c r="P2289" s="35">
        <v>152.88</v>
      </c>
    </row>
    <row r="2290" spans="1:16">
      <c r="A2290" s="32" t="str">
        <f t="shared" si="52"/>
        <v>339</v>
      </c>
      <c r="B2290" s="34">
        <v>3</v>
      </c>
      <c r="C2290" s="34">
        <v>39</v>
      </c>
      <c r="D2290" s="34">
        <v>2044</v>
      </c>
      <c r="E2290" s="34">
        <v>6132</v>
      </c>
      <c r="F2290" s="34">
        <v>20000</v>
      </c>
      <c r="G2290" s="34">
        <v>900</v>
      </c>
      <c r="H2290" s="34">
        <v>900</v>
      </c>
      <c r="I2290" s="34"/>
      <c r="J2290" s="34">
        <v>3164</v>
      </c>
      <c r="K2290" s="34">
        <v>42.34</v>
      </c>
      <c r="L2290" s="34">
        <v>81.709999999999994</v>
      </c>
      <c r="M2290" s="34">
        <v>105.85</v>
      </c>
      <c r="N2290" s="34">
        <v>204.26</v>
      </c>
      <c r="O2290" s="34">
        <v>169.36</v>
      </c>
      <c r="P2290" s="34">
        <v>326.82</v>
      </c>
    </row>
    <row r="2291" spans="1:16">
      <c r="A2291" s="32" t="str">
        <f t="shared" si="52"/>
        <v>440</v>
      </c>
      <c r="B2291" s="35">
        <v>4</v>
      </c>
      <c r="C2291" s="35">
        <v>40</v>
      </c>
      <c r="D2291" s="35">
        <v>2044</v>
      </c>
      <c r="E2291" s="35">
        <v>8176</v>
      </c>
      <c r="F2291" s="35">
        <v>20000</v>
      </c>
      <c r="G2291" s="35"/>
      <c r="H2291" s="35">
        <v>927</v>
      </c>
      <c r="I2291" s="35"/>
      <c r="J2291" s="35">
        <v>5069</v>
      </c>
      <c r="K2291" s="35">
        <v>53.03</v>
      </c>
      <c r="L2291" s="35">
        <v>137.19</v>
      </c>
      <c r="M2291" s="35">
        <v>132.57</v>
      </c>
      <c r="N2291" s="35">
        <v>342.97</v>
      </c>
      <c r="O2291" s="35">
        <v>212.12</v>
      </c>
      <c r="P2291" s="35">
        <v>548.74</v>
      </c>
    </row>
    <row r="2292" spans="1:16">
      <c r="A2292" s="32" t="str">
        <f t="shared" si="52"/>
        <v>541</v>
      </c>
      <c r="B2292" s="34">
        <v>5</v>
      </c>
      <c r="C2292" s="34">
        <v>41</v>
      </c>
      <c r="D2292" s="34">
        <v>2044</v>
      </c>
      <c r="E2292" s="34">
        <v>10220</v>
      </c>
      <c r="F2292" s="34">
        <v>20000</v>
      </c>
      <c r="G2292" s="34"/>
      <c r="H2292" s="34">
        <v>954.81</v>
      </c>
      <c r="I2292" s="34"/>
      <c r="J2292" s="34">
        <v>7053</v>
      </c>
      <c r="K2292" s="34">
        <v>72.94</v>
      </c>
      <c r="L2292" s="34">
        <v>214.24</v>
      </c>
      <c r="M2292" s="34">
        <v>182.35</v>
      </c>
      <c r="N2292" s="34">
        <v>535.6</v>
      </c>
      <c r="O2292" s="34">
        <v>291.76</v>
      </c>
      <c r="P2292" s="34">
        <v>856.96</v>
      </c>
    </row>
    <row r="2293" spans="1:16">
      <c r="A2293" s="32" t="str">
        <f t="shared" si="52"/>
        <v>642</v>
      </c>
      <c r="B2293" s="35">
        <v>6</v>
      </c>
      <c r="C2293" s="35">
        <v>42</v>
      </c>
      <c r="D2293" s="35">
        <v>2044</v>
      </c>
      <c r="E2293" s="35">
        <v>12264</v>
      </c>
      <c r="F2293" s="35">
        <v>20000</v>
      </c>
      <c r="G2293" s="35">
        <v>900</v>
      </c>
      <c r="H2293" s="35">
        <v>1883.45</v>
      </c>
      <c r="I2293" s="35"/>
      <c r="J2293" s="35">
        <v>8253</v>
      </c>
      <c r="K2293" s="35">
        <v>93.25</v>
      </c>
      <c r="L2293" s="35">
        <v>313.92</v>
      </c>
      <c r="M2293" s="35">
        <v>233.12</v>
      </c>
      <c r="N2293" s="35">
        <v>784.79</v>
      </c>
      <c r="O2293" s="35">
        <v>373</v>
      </c>
      <c r="P2293" s="35">
        <v>1255.67</v>
      </c>
    </row>
    <row r="2294" spans="1:16">
      <c r="A2294" s="32" t="str">
        <f t="shared" si="52"/>
        <v>743</v>
      </c>
      <c r="B2294" s="34">
        <v>7</v>
      </c>
      <c r="C2294" s="34">
        <v>43</v>
      </c>
      <c r="D2294" s="34">
        <v>2044</v>
      </c>
      <c r="E2294" s="34">
        <v>14308</v>
      </c>
      <c r="F2294" s="34">
        <v>20000</v>
      </c>
      <c r="G2294" s="34"/>
      <c r="H2294" s="34">
        <v>1939.96</v>
      </c>
      <c r="I2294" s="34"/>
      <c r="J2294" s="34">
        <v>10373</v>
      </c>
      <c r="K2294" s="34">
        <v>104.98</v>
      </c>
      <c r="L2294" s="34">
        <v>428.31</v>
      </c>
      <c r="M2294" s="34">
        <v>262.45</v>
      </c>
      <c r="N2294" s="34">
        <v>1070.79</v>
      </c>
      <c r="O2294" s="34">
        <v>419.92</v>
      </c>
      <c r="P2294" s="34">
        <v>1713.26</v>
      </c>
    </row>
    <row r="2295" spans="1:16">
      <c r="A2295" s="32" t="str">
        <f t="shared" si="52"/>
        <v>844</v>
      </c>
      <c r="B2295" s="35">
        <v>8</v>
      </c>
      <c r="C2295" s="35">
        <v>44</v>
      </c>
      <c r="D2295" s="35">
        <v>2044</v>
      </c>
      <c r="E2295" s="35">
        <v>16352</v>
      </c>
      <c r="F2295" s="35">
        <v>20000</v>
      </c>
      <c r="G2295" s="35"/>
      <c r="H2295" s="35">
        <v>1998.16</v>
      </c>
      <c r="I2295" s="35"/>
      <c r="J2295" s="35">
        <v>12577</v>
      </c>
      <c r="K2295" s="35">
        <v>125.94</v>
      </c>
      <c r="L2295" s="35">
        <v>567.1</v>
      </c>
      <c r="M2295" s="35">
        <v>314.85000000000002</v>
      </c>
      <c r="N2295" s="35">
        <v>1417.76</v>
      </c>
      <c r="O2295" s="35">
        <v>503.76</v>
      </c>
      <c r="P2295" s="35">
        <v>2268.41</v>
      </c>
    </row>
    <row r="2296" spans="1:16">
      <c r="A2296" s="32" t="str">
        <f t="shared" si="52"/>
        <v>945</v>
      </c>
      <c r="B2296" s="34">
        <v>9</v>
      </c>
      <c r="C2296" s="34">
        <v>45</v>
      </c>
      <c r="D2296" s="34">
        <v>2044</v>
      </c>
      <c r="E2296" s="34">
        <v>18396</v>
      </c>
      <c r="F2296" s="34">
        <v>20000</v>
      </c>
      <c r="G2296" s="34">
        <v>900</v>
      </c>
      <c r="H2296" s="34">
        <v>2958.1</v>
      </c>
      <c r="I2296" s="34"/>
      <c r="J2296" s="34">
        <v>13979</v>
      </c>
      <c r="K2296" s="34">
        <v>147.35</v>
      </c>
      <c r="L2296" s="34">
        <v>731.47</v>
      </c>
      <c r="M2296" s="34">
        <v>368.37</v>
      </c>
      <c r="N2296" s="34">
        <v>1828.66</v>
      </c>
      <c r="O2296" s="34">
        <v>589.4</v>
      </c>
      <c r="P2296" s="34">
        <v>2925.86</v>
      </c>
    </row>
    <row r="2297" spans="1:16">
      <c r="A2297" s="32" t="str">
        <f t="shared" si="52"/>
        <v>1046</v>
      </c>
      <c r="B2297" s="35">
        <v>10</v>
      </c>
      <c r="C2297" s="35">
        <v>46</v>
      </c>
      <c r="D2297" s="35">
        <v>2044</v>
      </c>
      <c r="E2297" s="35">
        <v>20440</v>
      </c>
      <c r="F2297" s="35">
        <v>20000</v>
      </c>
      <c r="G2297" s="35"/>
      <c r="H2297" s="35">
        <v>3046.84</v>
      </c>
      <c r="I2297" s="35"/>
      <c r="J2297" s="35">
        <v>16334</v>
      </c>
      <c r="K2297" s="35">
        <v>160.21</v>
      </c>
      <c r="L2297" s="35">
        <v>913.62</v>
      </c>
      <c r="M2297" s="35">
        <v>400.52</v>
      </c>
      <c r="N2297" s="35">
        <v>2284.0500000000002</v>
      </c>
      <c r="O2297" s="35">
        <v>640.84</v>
      </c>
      <c r="P2297" s="35">
        <v>3654.47</v>
      </c>
    </row>
    <row r="2298" spans="1:16">
      <c r="A2298" s="32" t="str">
        <f t="shared" si="52"/>
        <v>1147</v>
      </c>
      <c r="B2298" s="34">
        <v>11</v>
      </c>
      <c r="C2298" s="34">
        <v>47</v>
      </c>
      <c r="D2298" s="34"/>
      <c r="E2298" s="34">
        <v>20440</v>
      </c>
      <c r="F2298" s="34">
        <v>20000</v>
      </c>
      <c r="G2298" s="34"/>
      <c r="H2298" s="34">
        <v>3138.25</v>
      </c>
      <c r="I2298" s="34"/>
      <c r="J2298" s="34">
        <v>16652</v>
      </c>
      <c r="K2298" s="34">
        <v>163.34</v>
      </c>
      <c r="L2298" s="34">
        <v>1104.3699999999999</v>
      </c>
      <c r="M2298" s="34">
        <v>408.35</v>
      </c>
      <c r="N2298" s="34">
        <v>2760.92</v>
      </c>
      <c r="O2298" s="34">
        <v>653.36</v>
      </c>
      <c r="P2298" s="34">
        <v>4417.47</v>
      </c>
    </row>
    <row r="2299" spans="1:16">
      <c r="A2299" s="32" t="str">
        <f t="shared" si="52"/>
        <v>1248</v>
      </c>
      <c r="B2299" s="35">
        <v>12</v>
      </c>
      <c r="C2299" s="35">
        <v>48</v>
      </c>
      <c r="D2299" s="35"/>
      <c r="E2299" s="35">
        <v>20440</v>
      </c>
      <c r="F2299" s="35">
        <v>20000</v>
      </c>
      <c r="G2299" s="35">
        <v>900</v>
      </c>
      <c r="H2299" s="35">
        <v>4132.3999999999996</v>
      </c>
      <c r="I2299" s="35"/>
      <c r="J2299" s="35">
        <v>16078</v>
      </c>
      <c r="K2299" s="35">
        <v>166.52</v>
      </c>
      <c r="L2299" s="35">
        <v>1304.02</v>
      </c>
      <c r="M2299" s="35">
        <v>416.3</v>
      </c>
      <c r="N2299" s="35">
        <v>3260.04</v>
      </c>
      <c r="O2299" s="35">
        <v>666.08</v>
      </c>
      <c r="P2299" s="35">
        <v>5216.07</v>
      </c>
    </row>
    <row r="2300" spans="1:16">
      <c r="A2300" s="32" t="str">
        <f t="shared" si="52"/>
        <v>1349</v>
      </c>
      <c r="B2300" s="34">
        <v>13</v>
      </c>
      <c r="C2300" s="34">
        <v>49</v>
      </c>
      <c r="D2300" s="34"/>
      <c r="E2300" s="34">
        <v>20440</v>
      </c>
      <c r="F2300" s="34">
        <v>20000</v>
      </c>
      <c r="G2300" s="34"/>
      <c r="H2300" s="34">
        <v>4256.37</v>
      </c>
      <c r="I2300" s="34"/>
      <c r="J2300" s="34">
        <v>16389</v>
      </c>
      <c r="K2300" s="34">
        <v>160.78</v>
      </c>
      <c r="L2300" s="34">
        <v>1503.92</v>
      </c>
      <c r="M2300" s="34">
        <v>401.95</v>
      </c>
      <c r="N2300" s="34">
        <v>3759.8</v>
      </c>
      <c r="O2300" s="34">
        <v>643.12</v>
      </c>
      <c r="P2300" s="34">
        <v>6015.67</v>
      </c>
    </row>
    <row r="2301" spans="1:16">
      <c r="A2301" s="32" t="str">
        <f t="shared" si="52"/>
        <v>1450</v>
      </c>
      <c r="B2301" s="35">
        <v>14</v>
      </c>
      <c r="C2301" s="35">
        <v>50</v>
      </c>
      <c r="D2301" s="35"/>
      <c r="E2301" s="35">
        <v>20440</v>
      </c>
      <c r="F2301" s="35">
        <v>20000</v>
      </c>
      <c r="G2301" s="35"/>
      <c r="H2301" s="35">
        <v>4384.0600000000004</v>
      </c>
      <c r="I2301" s="35"/>
      <c r="J2301" s="35">
        <v>16706</v>
      </c>
      <c r="K2301" s="35">
        <v>163.89</v>
      </c>
      <c r="L2301" s="35">
        <v>1712.93</v>
      </c>
      <c r="M2301" s="35">
        <v>409.73</v>
      </c>
      <c r="N2301" s="35">
        <v>4282.3100000000004</v>
      </c>
      <c r="O2301" s="35">
        <v>655.56</v>
      </c>
      <c r="P2301" s="35">
        <v>6851.7</v>
      </c>
    </row>
    <row r="2302" spans="1:16">
      <c r="A2302" s="32" t="str">
        <f t="shared" si="52"/>
        <v>1551</v>
      </c>
      <c r="B2302" s="34">
        <v>15</v>
      </c>
      <c r="C2302" s="34">
        <v>51</v>
      </c>
      <c r="D2302" s="34"/>
      <c r="E2302" s="34">
        <v>20440</v>
      </c>
      <c r="F2302" s="34">
        <v>20000</v>
      </c>
      <c r="G2302" s="34">
        <v>900</v>
      </c>
      <c r="H2302" s="34">
        <v>5415.58</v>
      </c>
      <c r="I2302" s="34"/>
      <c r="J2302" s="34">
        <v>16130</v>
      </c>
      <c r="K2302" s="34">
        <v>167.06</v>
      </c>
      <c r="L2302" s="34">
        <v>1931.37</v>
      </c>
      <c r="M2302" s="34">
        <v>417.65</v>
      </c>
      <c r="N2302" s="34">
        <v>4828.43</v>
      </c>
      <c r="O2302" s="34">
        <v>668.24</v>
      </c>
      <c r="P2302" s="34">
        <v>7725.49</v>
      </c>
    </row>
    <row r="2303" spans="1:16">
      <c r="A2303" s="32" t="str">
        <f t="shared" si="52"/>
        <v>1652</v>
      </c>
      <c r="B2303" s="35">
        <v>16</v>
      </c>
      <c r="C2303" s="35">
        <v>52</v>
      </c>
      <c r="D2303" s="35"/>
      <c r="E2303" s="35">
        <v>20440</v>
      </c>
      <c r="F2303" s="35">
        <v>20000</v>
      </c>
      <c r="G2303" s="35"/>
      <c r="H2303" s="35">
        <v>5578.05</v>
      </c>
      <c r="I2303" s="35"/>
      <c r="J2303" s="35">
        <v>16439</v>
      </c>
      <c r="K2303" s="35">
        <v>161.30000000000001</v>
      </c>
      <c r="L2303" s="35">
        <v>2150.61</v>
      </c>
      <c r="M2303" s="35">
        <v>403.25</v>
      </c>
      <c r="N2303" s="35">
        <v>5376.54</v>
      </c>
      <c r="O2303" s="35">
        <v>645.20000000000005</v>
      </c>
      <c r="P2303" s="35">
        <v>8602.4599999999991</v>
      </c>
    </row>
    <row r="2304" spans="1:16">
      <c r="A2304" s="32" t="str">
        <f t="shared" si="52"/>
        <v>1753</v>
      </c>
      <c r="B2304" s="34">
        <v>17</v>
      </c>
      <c r="C2304" s="34">
        <v>53</v>
      </c>
      <c r="D2304" s="34"/>
      <c r="E2304" s="34">
        <v>20440</v>
      </c>
      <c r="F2304" s="34">
        <v>20000</v>
      </c>
      <c r="G2304" s="34"/>
      <c r="H2304" s="34">
        <v>5745.39</v>
      </c>
      <c r="I2304" s="34"/>
      <c r="J2304" s="34">
        <v>16754</v>
      </c>
      <c r="K2304" s="34">
        <v>164.39</v>
      </c>
      <c r="L2304" s="34">
        <v>2379.52</v>
      </c>
      <c r="M2304" s="34">
        <v>410.98</v>
      </c>
      <c r="N2304" s="34">
        <v>5948.81</v>
      </c>
      <c r="O2304" s="34">
        <v>657.56</v>
      </c>
      <c r="P2304" s="34">
        <v>9518.09</v>
      </c>
    </row>
    <row r="2305" spans="1:16">
      <c r="A2305" s="32" t="str">
        <f t="shared" si="52"/>
        <v>1854</v>
      </c>
      <c r="B2305" s="35">
        <v>18</v>
      </c>
      <c r="C2305" s="35">
        <v>54</v>
      </c>
      <c r="D2305" s="35"/>
      <c r="E2305" s="35">
        <v>20440</v>
      </c>
      <c r="F2305" s="35">
        <v>20000</v>
      </c>
      <c r="G2305" s="35">
        <v>900</v>
      </c>
      <c r="H2305" s="35">
        <v>6817.75</v>
      </c>
      <c r="I2305" s="35"/>
      <c r="J2305" s="35">
        <v>16175</v>
      </c>
      <c r="K2305" s="35">
        <v>167.54</v>
      </c>
      <c r="L2305" s="35">
        <v>2618.4499999999998</v>
      </c>
      <c r="M2305" s="35">
        <v>418.85</v>
      </c>
      <c r="N2305" s="35">
        <v>6546.12</v>
      </c>
      <c r="O2305" s="35">
        <v>670.16</v>
      </c>
      <c r="P2305" s="35">
        <v>10473.799999999999</v>
      </c>
    </row>
    <row r="2306" spans="1:16">
      <c r="A2306" s="32" t="str">
        <f t="shared" si="52"/>
        <v>1955</v>
      </c>
      <c r="B2306" s="34">
        <v>19</v>
      </c>
      <c r="C2306" s="34">
        <v>55</v>
      </c>
      <c r="D2306" s="34"/>
      <c r="E2306" s="34">
        <v>20440</v>
      </c>
      <c r="F2306" s="34">
        <v>20000</v>
      </c>
      <c r="G2306" s="34"/>
      <c r="H2306" s="34">
        <v>7022.29</v>
      </c>
      <c r="I2306" s="34"/>
      <c r="J2306" s="34">
        <v>16481</v>
      </c>
      <c r="K2306" s="34">
        <v>161.75</v>
      </c>
      <c r="L2306" s="34">
        <v>2858.75</v>
      </c>
      <c r="M2306" s="34">
        <v>404.38</v>
      </c>
      <c r="N2306" s="34">
        <v>7146.88</v>
      </c>
      <c r="O2306" s="34">
        <v>647</v>
      </c>
      <c r="P2306" s="34">
        <v>11435.01</v>
      </c>
    </row>
    <row r="2307" spans="1:16">
      <c r="A2307" s="32" t="str">
        <f t="shared" si="52"/>
        <v>2056</v>
      </c>
      <c r="B2307" s="35">
        <v>20</v>
      </c>
      <c r="C2307" s="35">
        <v>56</v>
      </c>
      <c r="D2307" s="35"/>
      <c r="E2307" s="35">
        <v>20440</v>
      </c>
      <c r="F2307" s="35">
        <v>20000</v>
      </c>
      <c r="G2307" s="35"/>
      <c r="H2307" s="35">
        <v>7232.95</v>
      </c>
      <c r="I2307" s="35"/>
      <c r="J2307" s="35">
        <v>16792</v>
      </c>
      <c r="K2307" s="35">
        <v>164.81</v>
      </c>
      <c r="L2307" s="35">
        <v>3109.33</v>
      </c>
      <c r="M2307" s="35">
        <v>412.03</v>
      </c>
      <c r="N2307" s="35">
        <v>7773.31</v>
      </c>
      <c r="O2307" s="35">
        <v>659.24</v>
      </c>
      <c r="P2307" s="35">
        <v>12437.3</v>
      </c>
    </row>
    <row r="2308" spans="1:16">
      <c r="A2308" s="32" t="str">
        <f t="shared" si="52"/>
        <v>2157</v>
      </c>
      <c r="B2308" s="34">
        <v>21</v>
      </c>
      <c r="C2308" s="34">
        <v>57</v>
      </c>
      <c r="D2308" s="34"/>
      <c r="E2308" s="34">
        <v>20440</v>
      </c>
      <c r="F2308" s="34">
        <v>20000</v>
      </c>
      <c r="G2308" s="34">
        <v>900</v>
      </c>
      <c r="H2308" s="34">
        <v>8349.94</v>
      </c>
      <c r="I2308" s="34"/>
      <c r="J2308" s="34">
        <v>16209</v>
      </c>
      <c r="K2308" s="34">
        <v>167.92</v>
      </c>
      <c r="L2308" s="34">
        <v>3370.52</v>
      </c>
      <c r="M2308" s="34">
        <v>419.8</v>
      </c>
      <c r="N2308" s="34">
        <v>8426.31</v>
      </c>
      <c r="O2308" s="34">
        <v>671.68</v>
      </c>
      <c r="P2308" s="34">
        <v>13482.1</v>
      </c>
    </row>
    <row r="2309" spans="1:16">
      <c r="A2309" s="32" t="str">
        <f t="shared" si="52"/>
        <v>2258</v>
      </c>
      <c r="B2309" s="35">
        <v>22</v>
      </c>
      <c r="C2309" s="35">
        <v>58</v>
      </c>
      <c r="D2309" s="35"/>
      <c r="E2309" s="35">
        <v>20440</v>
      </c>
      <c r="F2309" s="35">
        <v>20000</v>
      </c>
      <c r="G2309" s="35"/>
      <c r="H2309" s="35">
        <v>8600.44</v>
      </c>
      <c r="I2309" s="35"/>
      <c r="J2309" s="35">
        <v>16508</v>
      </c>
      <c r="K2309" s="35">
        <v>162.09</v>
      </c>
      <c r="L2309" s="35">
        <v>3633.73</v>
      </c>
      <c r="M2309" s="35">
        <v>405.23</v>
      </c>
      <c r="N2309" s="35">
        <v>9084.33</v>
      </c>
      <c r="O2309" s="35">
        <v>648.36</v>
      </c>
      <c r="P2309" s="35">
        <v>14534.92</v>
      </c>
    </row>
    <row r="2310" spans="1:16">
      <c r="A2310" s="32" t="str">
        <f t="shared" si="52"/>
        <v>2359</v>
      </c>
      <c r="B2310" s="34">
        <v>23</v>
      </c>
      <c r="C2310" s="34">
        <v>59</v>
      </c>
      <c r="D2310" s="34"/>
      <c r="E2310" s="34">
        <v>20440</v>
      </c>
      <c r="F2310" s="34">
        <v>20000</v>
      </c>
      <c r="G2310" s="34"/>
      <c r="H2310" s="34">
        <v>8858.4500000000007</v>
      </c>
      <c r="I2310" s="34"/>
      <c r="J2310" s="34">
        <v>16814</v>
      </c>
      <c r="K2310" s="34">
        <v>165.08</v>
      </c>
      <c r="L2310" s="34">
        <v>3907.82</v>
      </c>
      <c r="M2310" s="34">
        <v>412.7</v>
      </c>
      <c r="N2310" s="34">
        <v>9769.56</v>
      </c>
      <c r="O2310" s="34">
        <v>660.32</v>
      </c>
      <c r="P2310" s="34">
        <v>15631.29</v>
      </c>
    </row>
    <row r="2311" spans="1:16">
      <c r="A2311" s="32" t="str">
        <f t="shared" si="52"/>
        <v>2460</v>
      </c>
      <c r="B2311" s="35">
        <v>24</v>
      </c>
      <c r="C2311" s="35">
        <v>60</v>
      </c>
      <c r="D2311" s="35"/>
      <c r="E2311" s="35">
        <v>20440</v>
      </c>
      <c r="F2311" s="35">
        <v>20000</v>
      </c>
      <c r="G2311" s="35">
        <v>900</v>
      </c>
      <c r="H2311" s="35">
        <v>10024.209999999999</v>
      </c>
      <c r="I2311" s="35"/>
      <c r="J2311" s="35">
        <v>16225</v>
      </c>
      <c r="K2311" s="35">
        <v>168.14</v>
      </c>
      <c r="L2311" s="35">
        <v>4193.2</v>
      </c>
      <c r="M2311" s="35">
        <v>420.35</v>
      </c>
      <c r="N2311" s="35">
        <v>10482.99</v>
      </c>
      <c r="O2311" s="35">
        <v>672.56</v>
      </c>
      <c r="P2311" s="35">
        <v>16772.79</v>
      </c>
    </row>
    <row r="2312" spans="1:16">
      <c r="A2312" s="32" t="str">
        <f t="shared" si="52"/>
        <v>2561</v>
      </c>
      <c r="B2312" s="34">
        <v>25</v>
      </c>
      <c r="C2312" s="34">
        <v>61</v>
      </c>
      <c r="D2312" s="34"/>
      <c r="E2312" s="34">
        <v>20440</v>
      </c>
      <c r="F2312" s="34">
        <v>20000</v>
      </c>
      <c r="G2312" s="34"/>
      <c r="H2312" s="34">
        <v>10324.93</v>
      </c>
      <c r="I2312" s="34"/>
      <c r="J2312" s="34">
        <v>16516</v>
      </c>
      <c r="K2312" s="34">
        <v>162.25</v>
      </c>
      <c r="L2312" s="34">
        <v>4481.24</v>
      </c>
      <c r="M2312" s="34">
        <v>405.63</v>
      </c>
      <c r="N2312" s="34">
        <v>11203.11</v>
      </c>
      <c r="O2312" s="34">
        <v>649</v>
      </c>
      <c r="P2312" s="34">
        <v>17924.97</v>
      </c>
    </row>
    <row r="2313" spans="1:16">
      <c r="A2313" s="32" t="str">
        <f t="shared" si="52"/>
        <v>2662</v>
      </c>
      <c r="B2313" s="35">
        <v>26</v>
      </c>
      <c r="C2313" s="35">
        <v>62</v>
      </c>
      <c r="D2313" s="35"/>
      <c r="E2313" s="35">
        <v>20440</v>
      </c>
      <c r="F2313" s="35">
        <v>20000</v>
      </c>
      <c r="G2313" s="35"/>
      <c r="H2313" s="35">
        <v>10634.68</v>
      </c>
      <c r="I2313" s="35"/>
      <c r="J2313" s="35">
        <v>16813</v>
      </c>
      <c r="K2313" s="35">
        <v>165.16</v>
      </c>
      <c r="L2313" s="35">
        <v>4780.84</v>
      </c>
      <c r="M2313" s="35">
        <v>412.9</v>
      </c>
      <c r="N2313" s="35">
        <v>11952.1</v>
      </c>
      <c r="O2313" s="35">
        <v>660.64</v>
      </c>
      <c r="P2313" s="35">
        <v>19123.36</v>
      </c>
    </row>
    <row r="2314" spans="1:16">
      <c r="A2314" s="32" t="str">
        <f t="shared" si="52"/>
        <v>2763</v>
      </c>
      <c r="B2314" s="34">
        <v>27</v>
      </c>
      <c r="C2314" s="34">
        <v>63</v>
      </c>
      <c r="D2314" s="34"/>
      <c r="E2314" s="34">
        <v>20440</v>
      </c>
      <c r="F2314" s="34">
        <v>20000</v>
      </c>
      <c r="G2314" s="34">
        <v>900</v>
      </c>
      <c r="H2314" s="34">
        <v>11853.72</v>
      </c>
      <c r="I2314" s="34"/>
      <c r="J2314" s="34">
        <v>16215</v>
      </c>
      <c r="K2314" s="34">
        <v>168.13</v>
      </c>
      <c r="L2314" s="34">
        <v>5092.3999999999996</v>
      </c>
      <c r="M2314" s="34">
        <v>420.33</v>
      </c>
      <c r="N2314" s="34">
        <v>12730.99</v>
      </c>
      <c r="O2314" s="34">
        <v>672.52</v>
      </c>
      <c r="P2314" s="34">
        <v>20369.580000000002</v>
      </c>
    </row>
    <row r="2315" spans="1:16">
      <c r="A2315" s="32" t="str">
        <f t="shared" si="52"/>
        <v>2864</v>
      </c>
      <c r="B2315" s="35">
        <v>28</v>
      </c>
      <c r="C2315" s="35">
        <v>64</v>
      </c>
      <c r="D2315" s="35"/>
      <c r="E2315" s="35">
        <v>20440</v>
      </c>
      <c r="F2315" s="35">
        <v>20000</v>
      </c>
      <c r="G2315" s="35"/>
      <c r="H2315" s="35">
        <v>12209.33</v>
      </c>
      <c r="I2315" s="35"/>
      <c r="J2315" s="35">
        <v>16494</v>
      </c>
      <c r="K2315" s="35">
        <v>162.15</v>
      </c>
      <c r="L2315" s="35">
        <v>5407.32</v>
      </c>
      <c r="M2315" s="35">
        <v>405.38</v>
      </c>
      <c r="N2315" s="35">
        <v>13518.29</v>
      </c>
      <c r="O2315" s="35">
        <v>648.6</v>
      </c>
      <c r="P2315" s="35">
        <v>21629.27</v>
      </c>
    </row>
    <row r="2316" spans="1:16">
      <c r="A2316" s="32" t="str">
        <f t="shared" si="52"/>
        <v>2965</v>
      </c>
      <c r="B2316" s="34">
        <v>29</v>
      </c>
      <c r="C2316" s="34">
        <v>65</v>
      </c>
      <c r="D2316" s="34"/>
      <c r="E2316" s="34">
        <v>20440</v>
      </c>
      <c r="F2316" s="34">
        <v>20000</v>
      </c>
      <c r="G2316" s="34"/>
      <c r="H2316" s="34">
        <v>12575.61</v>
      </c>
      <c r="I2316" s="34"/>
      <c r="J2316" s="34">
        <v>16778</v>
      </c>
      <c r="K2316" s="34">
        <v>164.94</v>
      </c>
      <c r="L2316" s="34">
        <v>5734.48</v>
      </c>
      <c r="M2316" s="34">
        <v>412.35</v>
      </c>
      <c r="N2316" s="34">
        <v>14336.19</v>
      </c>
      <c r="O2316" s="34">
        <v>659.76</v>
      </c>
      <c r="P2316" s="34">
        <v>22937.91</v>
      </c>
    </row>
    <row r="2317" spans="1:16">
      <c r="A2317" s="32" t="str">
        <f t="shared" si="52"/>
        <v>3066</v>
      </c>
      <c r="B2317" s="35">
        <v>30</v>
      </c>
      <c r="C2317" s="35">
        <v>66</v>
      </c>
      <c r="D2317" s="35"/>
      <c r="E2317" s="35">
        <v>20440</v>
      </c>
      <c r="F2317" s="35">
        <v>20000</v>
      </c>
      <c r="G2317" s="35">
        <v>900</v>
      </c>
      <c r="H2317" s="35">
        <v>13852.88</v>
      </c>
      <c r="I2317" s="35"/>
      <c r="J2317" s="35">
        <v>16166</v>
      </c>
      <c r="K2317" s="35">
        <v>167.78</v>
      </c>
      <c r="L2317" s="35">
        <v>6074.29</v>
      </c>
      <c r="M2317" s="35">
        <v>419.45</v>
      </c>
      <c r="N2317" s="35">
        <v>15185.73</v>
      </c>
      <c r="O2317" s="35">
        <v>671.12</v>
      </c>
      <c r="P2317" s="35">
        <v>24297.16</v>
      </c>
    </row>
    <row r="2318" spans="1:16">
      <c r="A2318" s="32" t="str">
        <f t="shared" si="52"/>
        <v>3167</v>
      </c>
      <c r="B2318" s="34">
        <v>31</v>
      </c>
      <c r="C2318" s="34">
        <v>67</v>
      </c>
      <c r="D2318" s="34"/>
      <c r="E2318" s="34">
        <v>20440</v>
      </c>
      <c r="F2318" s="34">
        <v>20000</v>
      </c>
      <c r="G2318" s="34"/>
      <c r="H2318" s="34">
        <v>14268.47</v>
      </c>
      <c r="I2318" s="34"/>
      <c r="J2318" s="34">
        <v>16428</v>
      </c>
      <c r="K2318" s="34">
        <v>161.66</v>
      </c>
      <c r="L2318" s="34">
        <v>6418.18</v>
      </c>
      <c r="M2318" s="34">
        <v>404.15</v>
      </c>
      <c r="N2318" s="34">
        <v>16045.45</v>
      </c>
      <c r="O2318" s="34">
        <v>646.64</v>
      </c>
      <c r="P2318" s="34">
        <v>25672.720000000001</v>
      </c>
    </row>
    <row r="2319" spans="1:16">
      <c r="A2319" s="32" t="str">
        <f t="shared" si="52"/>
        <v>3268</v>
      </c>
      <c r="B2319" s="35">
        <v>32</v>
      </c>
      <c r="C2319" s="35">
        <v>68</v>
      </c>
      <c r="D2319" s="35"/>
      <c r="E2319" s="35">
        <v>20440</v>
      </c>
      <c r="F2319" s="35">
        <v>20000</v>
      </c>
      <c r="G2319" s="35"/>
      <c r="H2319" s="35">
        <v>14696.52</v>
      </c>
      <c r="I2319" s="35"/>
      <c r="J2319" s="35">
        <v>16692</v>
      </c>
      <c r="K2319" s="35">
        <v>164.28</v>
      </c>
      <c r="L2319" s="35">
        <v>6775.01</v>
      </c>
      <c r="M2319" s="35">
        <v>410.7</v>
      </c>
      <c r="N2319" s="35">
        <v>16937.509999999998</v>
      </c>
      <c r="O2319" s="35">
        <v>657.12</v>
      </c>
      <c r="P2319" s="35">
        <v>27100.02</v>
      </c>
    </row>
    <row r="2320" spans="1:16">
      <c r="A2320" s="32" t="str">
        <f t="shared" si="52"/>
        <v>3369</v>
      </c>
      <c r="B2320" s="34">
        <v>33</v>
      </c>
      <c r="C2320" s="34">
        <v>69</v>
      </c>
      <c r="D2320" s="34"/>
      <c r="E2320" s="34">
        <v>20440</v>
      </c>
      <c r="F2320" s="34">
        <v>20000</v>
      </c>
      <c r="G2320" s="34">
        <v>900</v>
      </c>
      <c r="H2320" s="34">
        <v>16037.42</v>
      </c>
      <c r="I2320" s="34"/>
      <c r="J2320" s="34">
        <v>16061</v>
      </c>
      <c r="K2320" s="34">
        <v>166.92</v>
      </c>
      <c r="L2320" s="34">
        <v>7145.18</v>
      </c>
      <c r="M2320" s="34">
        <v>417.3</v>
      </c>
      <c r="N2320" s="34">
        <v>17862.939999999999</v>
      </c>
      <c r="O2320" s="34">
        <v>667.68</v>
      </c>
      <c r="P2320" s="34">
        <v>28580.7</v>
      </c>
    </row>
    <row r="2321" spans="1:16">
      <c r="A2321" s="32" t="str">
        <f t="shared" si="52"/>
        <v>3470</v>
      </c>
      <c r="B2321" s="35">
        <v>34</v>
      </c>
      <c r="C2321" s="35">
        <v>70</v>
      </c>
      <c r="D2321" s="35"/>
      <c r="E2321" s="35">
        <v>20440</v>
      </c>
      <c r="F2321" s="35">
        <v>20000</v>
      </c>
      <c r="G2321" s="35"/>
      <c r="H2321" s="35">
        <v>16518.54</v>
      </c>
      <c r="I2321" s="35"/>
      <c r="J2321" s="35">
        <v>16295</v>
      </c>
      <c r="K2321" s="35">
        <v>160.61000000000001</v>
      </c>
      <c r="L2321" s="35">
        <v>7520.14</v>
      </c>
      <c r="M2321" s="35">
        <v>401.53</v>
      </c>
      <c r="N2321" s="35">
        <v>18800.349999999999</v>
      </c>
      <c r="O2321" s="35">
        <v>642.44000000000005</v>
      </c>
      <c r="P2321" s="35">
        <v>30080.560000000001</v>
      </c>
    </row>
    <row r="2322" spans="1:16">
      <c r="A2322" s="32" t="str">
        <f t="shared" si="52"/>
        <v>3571</v>
      </c>
      <c r="B2322" s="34">
        <v>35</v>
      </c>
      <c r="C2322" s="34">
        <v>71</v>
      </c>
      <c r="D2322" s="34"/>
      <c r="E2322" s="34">
        <v>20440</v>
      </c>
      <c r="F2322" s="34">
        <v>20000</v>
      </c>
      <c r="G2322" s="34"/>
      <c r="H2322" s="34">
        <v>17014.099999999999</v>
      </c>
      <c r="I2322" s="34"/>
      <c r="J2322" s="34">
        <v>16531</v>
      </c>
      <c r="K2322" s="34">
        <v>162.94999999999999</v>
      </c>
      <c r="L2322" s="34">
        <v>7908.69</v>
      </c>
      <c r="M2322" s="34">
        <v>407.38</v>
      </c>
      <c r="N2322" s="34">
        <v>19771.740000000002</v>
      </c>
      <c r="O2322" s="34">
        <v>651.79999999999995</v>
      </c>
      <c r="P2322" s="34">
        <v>31634.78</v>
      </c>
    </row>
    <row r="2323" spans="1:16">
      <c r="A2323" s="32" t="str">
        <f t="shared" si="52"/>
        <v>3672</v>
      </c>
      <c r="B2323" s="35">
        <v>36</v>
      </c>
      <c r="C2323" s="35">
        <v>72</v>
      </c>
      <c r="D2323" s="35"/>
      <c r="E2323" s="35">
        <v>20440</v>
      </c>
      <c r="F2323" s="35">
        <v>20000</v>
      </c>
      <c r="G2323" s="35">
        <v>900</v>
      </c>
      <c r="H2323" s="35">
        <v>18424.52</v>
      </c>
      <c r="I2323" s="35"/>
      <c r="J2323" s="35">
        <v>15868</v>
      </c>
      <c r="K2323" s="35">
        <v>165.31</v>
      </c>
      <c r="L2323" s="35">
        <v>8311.27</v>
      </c>
      <c r="M2323" s="35">
        <v>413.28</v>
      </c>
      <c r="N2323" s="35">
        <v>20778.16</v>
      </c>
      <c r="O2323" s="35">
        <v>661.24</v>
      </c>
      <c r="P2323" s="35">
        <v>33245.06</v>
      </c>
    </row>
    <row r="2324" spans="1:16">
      <c r="A2324" s="32" t="str">
        <f t="shared" si="52"/>
        <v>3773</v>
      </c>
      <c r="B2324" s="34">
        <v>37</v>
      </c>
      <c r="C2324" s="34">
        <v>73</v>
      </c>
      <c r="D2324" s="34"/>
      <c r="E2324" s="34">
        <v>20440</v>
      </c>
      <c r="F2324" s="34">
        <v>20000</v>
      </c>
      <c r="G2324" s="34"/>
      <c r="H2324" s="34">
        <v>18977.259999999998</v>
      </c>
      <c r="I2324" s="34"/>
      <c r="J2324" s="34">
        <v>16061</v>
      </c>
      <c r="K2324" s="34">
        <v>158.68</v>
      </c>
      <c r="L2324" s="34">
        <v>8719.2800000000007</v>
      </c>
      <c r="M2324" s="34">
        <v>396.7</v>
      </c>
      <c r="N2324" s="34">
        <v>21798.21</v>
      </c>
      <c r="O2324" s="34">
        <v>634.72</v>
      </c>
      <c r="P2324" s="34">
        <v>34877.14</v>
      </c>
    </row>
    <row r="2325" spans="1:16">
      <c r="A2325" s="32" t="str">
        <f t="shared" si="52"/>
        <v>3874</v>
      </c>
      <c r="B2325" s="35">
        <v>38</v>
      </c>
      <c r="C2325" s="35">
        <v>74</v>
      </c>
      <c r="D2325" s="35"/>
      <c r="E2325" s="35">
        <v>20440</v>
      </c>
      <c r="F2325" s="35">
        <v>20000</v>
      </c>
      <c r="G2325" s="35"/>
      <c r="H2325" s="35">
        <v>19546.57</v>
      </c>
      <c r="I2325" s="35"/>
      <c r="J2325" s="35">
        <v>16252</v>
      </c>
      <c r="K2325" s="35">
        <v>160.61000000000001</v>
      </c>
      <c r="L2325" s="35">
        <v>9141.4699999999993</v>
      </c>
      <c r="M2325" s="35">
        <v>401.53</v>
      </c>
      <c r="N2325" s="35">
        <v>22853.68</v>
      </c>
      <c r="O2325" s="35">
        <v>642.44000000000005</v>
      </c>
      <c r="P2325" s="35">
        <v>36565.89</v>
      </c>
    </row>
    <row r="2326" spans="1:16">
      <c r="A2326" s="32" t="str">
        <f t="shared" si="52"/>
        <v>3975</v>
      </c>
      <c r="B2326" s="34">
        <v>39</v>
      </c>
      <c r="C2326" s="34">
        <v>75</v>
      </c>
      <c r="D2326" s="34"/>
      <c r="E2326" s="34">
        <v>20440</v>
      </c>
      <c r="F2326" s="34">
        <v>20000</v>
      </c>
      <c r="G2326" s="34">
        <v>900</v>
      </c>
      <c r="H2326" s="34">
        <v>21032.97</v>
      </c>
      <c r="I2326" s="34"/>
      <c r="J2326" s="34">
        <v>15539</v>
      </c>
      <c r="K2326" s="34">
        <v>162.52000000000001</v>
      </c>
      <c r="L2326" s="34">
        <v>9578.24</v>
      </c>
      <c r="M2326" s="34">
        <v>406.3</v>
      </c>
      <c r="N2326" s="34">
        <v>23945.59</v>
      </c>
      <c r="O2326" s="34">
        <v>650.08000000000004</v>
      </c>
      <c r="P2326" s="34">
        <v>38312.949999999997</v>
      </c>
    </row>
    <row r="2327" spans="1:16">
      <c r="A2327" s="32" t="str">
        <f t="shared" si="52"/>
        <v>4076</v>
      </c>
      <c r="B2327" s="35">
        <v>40</v>
      </c>
      <c r="C2327" s="35">
        <v>76</v>
      </c>
      <c r="D2327" s="35"/>
      <c r="E2327" s="35">
        <v>20440</v>
      </c>
      <c r="F2327" s="35">
        <v>20000</v>
      </c>
      <c r="G2327" s="35"/>
      <c r="H2327" s="35">
        <v>21663.96</v>
      </c>
      <c r="I2327" s="35"/>
      <c r="J2327" s="35">
        <v>15667</v>
      </c>
      <c r="K2327" s="35">
        <v>155.38999999999999</v>
      </c>
      <c r="L2327" s="35">
        <v>10020.969999999999</v>
      </c>
      <c r="M2327" s="35">
        <v>388.48</v>
      </c>
      <c r="N2327" s="35">
        <v>25052.43</v>
      </c>
      <c r="O2327" s="35">
        <v>621.55999999999995</v>
      </c>
      <c r="P2327" s="35">
        <v>40083.89</v>
      </c>
    </row>
    <row r="2328" spans="1:16">
      <c r="A2328" s="32" t="str">
        <f t="shared" si="52"/>
        <v>4177</v>
      </c>
      <c r="B2328" s="34">
        <v>41</v>
      </c>
      <c r="C2328" s="34">
        <v>77</v>
      </c>
      <c r="D2328" s="34"/>
      <c r="E2328" s="34">
        <v>20440</v>
      </c>
      <c r="F2328" s="34">
        <v>20000</v>
      </c>
      <c r="G2328" s="34"/>
      <c r="H2328" s="34">
        <v>22313.88</v>
      </c>
      <c r="I2328" s="34"/>
      <c r="J2328" s="34">
        <v>15784</v>
      </c>
      <c r="K2328" s="34">
        <v>156.66999999999999</v>
      </c>
      <c r="L2328" s="34">
        <v>10478.27</v>
      </c>
      <c r="M2328" s="34">
        <v>391.68</v>
      </c>
      <c r="N2328" s="34">
        <v>26195.68</v>
      </c>
      <c r="O2328" s="34">
        <v>626.67999999999995</v>
      </c>
      <c r="P2328" s="34">
        <v>41913.089999999997</v>
      </c>
    </row>
    <row r="2329" spans="1:16">
      <c r="A2329" s="32" t="str">
        <f t="shared" si="52"/>
        <v>4278</v>
      </c>
      <c r="B2329" s="35">
        <v>42</v>
      </c>
      <c r="C2329" s="35">
        <v>78</v>
      </c>
      <c r="D2329" s="35"/>
      <c r="E2329" s="35">
        <v>20440</v>
      </c>
      <c r="F2329" s="35">
        <v>20000</v>
      </c>
      <c r="G2329" s="35">
        <v>900</v>
      </c>
      <c r="H2329" s="35">
        <v>23883.3</v>
      </c>
      <c r="I2329" s="35"/>
      <c r="J2329" s="35">
        <v>14989</v>
      </c>
      <c r="K2329" s="35">
        <v>157.84</v>
      </c>
      <c r="L2329" s="35">
        <v>10950.46</v>
      </c>
      <c r="M2329" s="35">
        <v>394.6</v>
      </c>
      <c r="N2329" s="35">
        <v>27376.15</v>
      </c>
      <c r="O2329" s="35">
        <v>631.36</v>
      </c>
      <c r="P2329" s="35">
        <v>43801.84</v>
      </c>
    </row>
    <row r="2330" spans="1:16">
      <c r="A2330" s="32" t="str">
        <f t="shared" si="52"/>
        <v>4379</v>
      </c>
      <c r="B2330" s="34">
        <v>43</v>
      </c>
      <c r="C2330" s="34">
        <v>79</v>
      </c>
      <c r="D2330" s="34"/>
      <c r="E2330" s="34">
        <v>20440</v>
      </c>
      <c r="F2330" s="34">
        <v>20000</v>
      </c>
      <c r="G2330" s="34"/>
      <c r="H2330" s="34">
        <v>24599.79</v>
      </c>
      <c r="I2330" s="34"/>
      <c r="J2330" s="34">
        <v>15009</v>
      </c>
      <c r="K2330" s="34">
        <v>149.88999999999999</v>
      </c>
      <c r="L2330" s="34">
        <v>11428.86</v>
      </c>
      <c r="M2330" s="34">
        <v>374.73</v>
      </c>
      <c r="N2330" s="34">
        <v>28572.16</v>
      </c>
      <c r="O2330" s="34">
        <v>599.55999999999995</v>
      </c>
      <c r="P2330" s="34">
        <v>45715.46</v>
      </c>
    </row>
    <row r="2331" spans="1:16">
      <c r="A2331" s="32" t="str">
        <f t="shared" si="52"/>
        <v>4480</v>
      </c>
      <c r="B2331" s="35">
        <v>44</v>
      </c>
      <c r="C2331" s="35">
        <v>80</v>
      </c>
      <c r="D2331" s="35"/>
      <c r="E2331" s="35">
        <v>20440</v>
      </c>
      <c r="F2331" s="35">
        <v>20000</v>
      </c>
      <c r="G2331" s="35"/>
      <c r="H2331" s="35">
        <v>25337.79</v>
      </c>
      <c r="I2331" s="35">
        <v>15000</v>
      </c>
      <c r="J2331" s="35">
        <v>15000</v>
      </c>
      <c r="K2331" s="35">
        <v>150.09</v>
      </c>
      <c r="L2331" s="35">
        <v>11921.82</v>
      </c>
      <c r="M2331" s="35">
        <v>375.23</v>
      </c>
      <c r="N2331" s="35">
        <v>29804.55</v>
      </c>
      <c r="O2331" s="35">
        <v>600.36</v>
      </c>
      <c r="P2331" s="35">
        <v>47687.28</v>
      </c>
    </row>
    <row r="2332" spans="1:16" ht="54">
      <c r="B2332" s="33" t="s">
        <v>27</v>
      </c>
      <c r="C2332" s="33" t="s">
        <v>13</v>
      </c>
      <c r="D2332" s="33" t="s">
        <v>14</v>
      </c>
      <c r="E2332" s="33" t="s">
        <v>15</v>
      </c>
      <c r="F2332" s="33" t="s">
        <v>16</v>
      </c>
      <c r="G2332" s="33" t="s">
        <v>17</v>
      </c>
      <c r="H2332" s="33" t="s">
        <v>18</v>
      </c>
      <c r="I2332" s="33" t="s">
        <v>19</v>
      </c>
      <c r="J2332" s="33" t="s">
        <v>20</v>
      </c>
      <c r="K2332" s="33" t="s">
        <v>21</v>
      </c>
      <c r="L2332" s="33" t="s">
        <v>22</v>
      </c>
      <c r="M2332" s="33" t="s">
        <v>23</v>
      </c>
      <c r="N2332" s="33" t="s">
        <v>24</v>
      </c>
      <c r="O2332" s="33" t="s">
        <v>25</v>
      </c>
      <c r="P2332" s="33" t="s">
        <v>26</v>
      </c>
    </row>
    <row r="2333" spans="1:16">
      <c r="A2333" s="32" t="str">
        <f t="shared" ref="A2333:A2375" si="53">B2333&amp;C2333</f>
        <v>138</v>
      </c>
      <c r="B2333" s="34">
        <v>1</v>
      </c>
      <c r="C2333" s="34">
        <v>38</v>
      </c>
      <c r="D2333" s="34">
        <v>2056</v>
      </c>
      <c r="E2333" s="34">
        <v>2056</v>
      </c>
      <c r="F2333" s="34">
        <v>20000</v>
      </c>
      <c r="G2333" s="34"/>
      <c r="H2333" s="34"/>
      <c r="I2333" s="34"/>
      <c r="J2333" s="34">
        <v>925.2</v>
      </c>
      <c r="K2333" s="34">
        <v>11.31</v>
      </c>
      <c r="L2333" s="34">
        <v>11.31</v>
      </c>
      <c r="M2333" s="34">
        <v>28.27</v>
      </c>
      <c r="N2333" s="34">
        <v>28.27</v>
      </c>
      <c r="O2333" s="34">
        <v>45.23</v>
      </c>
      <c r="P2333" s="34">
        <v>45.23</v>
      </c>
    </row>
    <row r="2334" spans="1:16">
      <c r="A2334" s="32" t="str">
        <f t="shared" si="53"/>
        <v>239</v>
      </c>
      <c r="B2334" s="35">
        <v>2</v>
      </c>
      <c r="C2334" s="35">
        <v>39</v>
      </c>
      <c r="D2334" s="35">
        <v>2056</v>
      </c>
      <c r="E2334" s="35">
        <v>4112</v>
      </c>
      <c r="F2334" s="35">
        <v>20000</v>
      </c>
      <c r="G2334" s="35"/>
      <c r="H2334" s="35"/>
      <c r="I2334" s="35"/>
      <c r="J2334" s="35">
        <v>2497</v>
      </c>
      <c r="K2334" s="35">
        <v>26.78</v>
      </c>
      <c r="L2334" s="35">
        <v>38.43</v>
      </c>
      <c r="M2334" s="35">
        <v>66.95</v>
      </c>
      <c r="N2334" s="35">
        <v>96.07</v>
      </c>
      <c r="O2334" s="35">
        <v>107.12</v>
      </c>
      <c r="P2334" s="35">
        <v>153.71</v>
      </c>
    </row>
    <row r="2335" spans="1:16">
      <c r="A2335" s="32" t="str">
        <f t="shared" si="53"/>
        <v>340</v>
      </c>
      <c r="B2335" s="34">
        <v>3</v>
      </c>
      <c r="C2335" s="34">
        <v>40</v>
      </c>
      <c r="D2335" s="34">
        <v>2056</v>
      </c>
      <c r="E2335" s="34">
        <v>6168</v>
      </c>
      <c r="F2335" s="34">
        <v>20000</v>
      </c>
      <c r="G2335" s="34">
        <v>900</v>
      </c>
      <c r="H2335" s="34">
        <v>900</v>
      </c>
      <c r="I2335" s="34"/>
      <c r="J2335" s="34">
        <v>3184</v>
      </c>
      <c r="K2335" s="34">
        <v>42.56</v>
      </c>
      <c r="L2335" s="34">
        <v>82.14</v>
      </c>
      <c r="M2335" s="34">
        <v>106.4</v>
      </c>
      <c r="N2335" s="34">
        <v>205.35</v>
      </c>
      <c r="O2335" s="34">
        <v>170.24</v>
      </c>
      <c r="P2335" s="34">
        <v>328.56</v>
      </c>
    </row>
    <row r="2336" spans="1:16">
      <c r="A2336" s="32" t="str">
        <f t="shared" si="53"/>
        <v>441</v>
      </c>
      <c r="B2336" s="35">
        <v>4</v>
      </c>
      <c r="C2336" s="35">
        <v>41</v>
      </c>
      <c r="D2336" s="35">
        <v>2056</v>
      </c>
      <c r="E2336" s="35">
        <v>8224</v>
      </c>
      <c r="F2336" s="35">
        <v>20000</v>
      </c>
      <c r="G2336" s="35"/>
      <c r="H2336" s="35">
        <v>927</v>
      </c>
      <c r="I2336" s="35"/>
      <c r="J2336" s="35">
        <v>5099</v>
      </c>
      <c r="K2336" s="35">
        <v>53.36</v>
      </c>
      <c r="L2336" s="35">
        <v>137.97</v>
      </c>
      <c r="M2336" s="35">
        <v>133.4</v>
      </c>
      <c r="N2336" s="35">
        <v>344.91</v>
      </c>
      <c r="O2336" s="35">
        <v>213.44</v>
      </c>
      <c r="P2336" s="35">
        <v>551.86</v>
      </c>
    </row>
    <row r="2337" spans="1:16">
      <c r="A2337" s="32" t="str">
        <f t="shared" si="53"/>
        <v>542</v>
      </c>
      <c r="B2337" s="34">
        <v>5</v>
      </c>
      <c r="C2337" s="34">
        <v>42</v>
      </c>
      <c r="D2337" s="34">
        <v>2056</v>
      </c>
      <c r="E2337" s="34">
        <v>10280</v>
      </c>
      <c r="F2337" s="34">
        <v>20000</v>
      </c>
      <c r="G2337" s="34"/>
      <c r="H2337" s="34">
        <v>954.81</v>
      </c>
      <c r="I2337" s="34"/>
      <c r="J2337" s="34">
        <v>7094</v>
      </c>
      <c r="K2337" s="34">
        <v>73.37</v>
      </c>
      <c r="L2337" s="34">
        <v>215.47</v>
      </c>
      <c r="M2337" s="34">
        <v>183.43</v>
      </c>
      <c r="N2337" s="34">
        <v>538.69000000000005</v>
      </c>
      <c r="O2337" s="34">
        <v>293.48</v>
      </c>
      <c r="P2337" s="34">
        <v>861.9</v>
      </c>
    </row>
    <row r="2338" spans="1:16">
      <c r="A2338" s="32" t="str">
        <f t="shared" si="53"/>
        <v>643</v>
      </c>
      <c r="B2338" s="35">
        <v>6</v>
      </c>
      <c r="C2338" s="35">
        <v>43</v>
      </c>
      <c r="D2338" s="35">
        <v>2056</v>
      </c>
      <c r="E2338" s="35">
        <v>12336</v>
      </c>
      <c r="F2338" s="35">
        <v>20000</v>
      </c>
      <c r="G2338" s="35">
        <v>900</v>
      </c>
      <c r="H2338" s="35">
        <v>1883.45</v>
      </c>
      <c r="I2338" s="35"/>
      <c r="J2338" s="35">
        <v>8305</v>
      </c>
      <c r="K2338" s="35">
        <v>93.79</v>
      </c>
      <c r="L2338" s="35">
        <v>315.73</v>
      </c>
      <c r="M2338" s="35">
        <v>234.48</v>
      </c>
      <c r="N2338" s="35">
        <v>789.32</v>
      </c>
      <c r="O2338" s="35">
        <v>375.16</v>
      </c>
      <c r="P2338" s="35">
        <v>1262.92</v>
      </c>
    </row>
    <row r="2339" spans="1:16">
      <c r="A2339" s="32" t="str">
        <f t="shared" si="53"/>
        <v>744</v>
      </c>
      <c r="B2339" s="34">
        <v>7</v>
      </c>
      <c r="C2339" s="34">
        <v>44</v>
      </c>
      <c r="D2339" s="34">
        <v>2056</v>
      </c>
      <c r="E2339" s="34">
        <v>14392</v>
      </c>
      <c r="F2339" s="34">
        <v>20000</v>
      </c>
      <c r="G2339" s="34"/>
      <c r="H2339" s="34">
        <v>1939.96</v>
      </c>
      <c r="I2339" s="34"/>
      <c r="J2339" s="34">
        <v>10436</v>
      </c>
      <c r="K2339" s="34">
        <v>105.63</v>
      </c>
      <c r="L2339" s="34">
        <v>430.83</v>
      </c>
      <c r="M2339" s="34">
        <v>264.08</v>
      </c>
      <c r="N2339" s="34">
        <v>1077.08</v>
      </c>
      <c r="O2339" s="34">
        <v>422.52</v>
      </c>
      <c r="P2339" s="34">
        <v>1723.33</v>
      </c>
    </row>
    <row r="2340" spans="1:16">
      <c r="A2340" s="32" t="str">
        <f t="shared" si="53"/>
        <v>845</v>
      </c>
      <c r="B2340" s="35">
        <v>8</v>
      </c>
      <c r="C2340" s="35">
        <v>45</v>
      </c>
      <c r="D2340" s="35">
        <v>2056</v>
      </c>
      <c r="E2340" s="35">
        <v>16448</v>
      </c>
      <c r="F2340" s="35">
        <v>20000</v>
      </c>
      <c r="G2340" s="35"/>
      <c r="H2340" s="35">
        <v>1998.16</v>
      </c>
      <c r="I2340" s="35"/>
      <c r="J2340" s="35">
        <v>12653</v>
      </c>
      <c r="K2340" s="35">
        <v>126.71</v>
      </c>
      <c r="L2340" s="35">
        <v>570.47</v>
      </c>
      <c r="M2340" s="35">
        <v>316.77999999999997</v>
      </c>
      <c r="N2340" s="35">
        <v>1426.17</v>
      </c>
      <c r="O2340" s="35">
        <v>506.84</v>
      </c>
      <c r="P2340" s="35">
        <v>2281.87</v>
      </c>
    </row>
    <row r="2341" spans="1:16">
      <c r="A2341" s="32" t="str">
        <f t="shared" si="53"/>
        <v>946</v>
      </c>
      <c r="B2341" s="34">
        <v>9</v>
      </c>
      <c r="C2341" s="34">
        <v>46</v>
      </c>
      <c r="D2341" s="34">
        <v>2056</v>
      </c>
      <c r="E2341" s="34">
        <v>18504</v>
      </c>
      <c r="F2341" s="34">
        <v>20000</v>
      </c>
      <c r="G2341" s="34">
        <v>900</v>
      </c>
      <c r="H2341" s="34">
        <v>2958.1</v>
      </c>
      <c r="I2341" s="34"/>
      <c r="J2341" s="34">
        <v>14068</v>
      </c>
      <c r="K2341" s="34">
        <v>148.24</v>
      </c>
      <c r="L2341" s="34">
        <v>735.82</v>
      </c>
      <c r="M2341" s="34">
        <v>370.6</v>
      </c>
      <c r="N2341" s="34">
        <v>1839.56</v>
      </c>
      <c r="O2341" s="34">
        <v>592.96</v>
      </c>
      <c r="P2341" s="34">
        <v>2943.29</v>
      </c>
    </row>
    <row r="2342" spans="1:16">
      <c r="A2342" s="32" t="str">
        <f t="shared" si="53"/>
        <v>1047</v>
      </c>
      <c r="B2342" s="35">
        <v>10</v>
      </c>
      <c r="C2342" s="35">
        <v>47</v>
      </c>
      <c r="D2342" s="35">
        <v>2056</v>
      </c>
      <c r="E2342" s="35">
        <v>20560</v>
      </c>
      <c r="F2342" s="35">
        <v>20000</v>
      </c>
      <c r="G2342" s="35"/>
      <c r="H2342" s="35">
        <v>3046.84</v>
      </c>
      <c r="I2342" s="35"/>
      <c r="J2342" s="35">
        <v>16437</v>
      </c>
      <c r="K2342" s="35">
        <v>161.22</v>
      </c>
      <c r="L2342" s="35">
        <v>919.12</v>
      </c>
      <c r="M2342" s="35">
        <v>403.05</v>
      </c>
      <c r="N2342" s="35">
        <v>2297.8000000000002</v>
      </c>
      <c r="O2342" s="35">
        <v>644.88</v>
      </c>
      <c r="P2342" s="35">
        <v>3676.47</v>
      </c>
    </row>
    <row r="2343" spans="1:16">
      <c r="A2343" s="32" t="str">
        <f t="shared" si="53"/>
        <v>1148</v>
      </c>
      <c r="B2343" s="34">
        <v>11</v>
      </c>
      <c r="C2343" s="34">
        <v>48</v>
      </c>
      <c r="D2343" s="34"/>
      <c r="E2343" s="34">
        <v>20560</v>
      </c>
      <c r="F2343" s="34">
        <v>20000</v>
      </c>
      <c r="G2343" s="34"/>
      <c r="H2343" s="34">
        <v>3138.25</v>
      </c>
      <c r="I2343" s="34"/>
      <c r="J2343" s="34">
        <v>16757</v>
      </c>
      <c r="K2343" s="34">
        <v>164.37</v>
      </c>
      <c r="L2343" s="34">
        <v>1111.06</v>
      </c>
      <c r="M2343" s="34">
        <v>410.93</v>
      </c>
      <c r="N2343" s="34">
        <v>2777.66</v>
      </c>
      <c r="O2343" s="34">
        <v>657.48</v>
      </c>
      <c r="P2343" s="34">
        <v>4444.25</v>
      </c>
    </row>
    <row r="2344" spans="1:16">
      <c r="A2344" s="32" t="str">
        <f t="shared" si="53"/>
        <v>1249</v>
      </c>
      <c r="B2344" s="35">
        <v>12</v>
      </c>
      <c r="C2344" s="35">
        <v>49</v>
      </c>
      <c r="D2344" s="35"/>
      <c r="E2344" s="35">
        <v>20560</v>
      </c>
      <c r="F2344" s="35">
        <v>20000</v>
      </c>
      <c r="G2344" s="35">
        <v>900</v>
      </c>
      <c r="H2344" s="35">
        <v>4132.3999999999996</v>
      </c>
      <c r="I2344" s="35"/>
      <c r="J2344" s="35">
        <v>16184</v>
      </c>
      <c r="K2344" s="35">
        <v>167.57</v>
      </c>
      <c r="L2344" s="35">
        <v>1311.96</v>
      </c>
      <c r="M2344" s="35">
        <v>418.93</v>
      </c>
      <c r="N2344" s="35">
        <v>3279.91</v>
      </c>
      <c r="O2344" s="35">
        <v>670.28</v>
      </c>
      <c r="P2344" s="35">
        <v>5247.86</v>
      </c>
    </row>
    <row r="2345" spans="1:16">
      <c r="A2345" s="32" t="str">
        <f t="shared" si="53"/>
        <v>1350</v>
      </c>
      <c r="B2345" s="34">
        <v>13</v>
      </c>
      <c r="C2345" s="34">
        <v>50</v>
      </c>
      <c r="D2345" s="34"/>
      <c r="E2345" s="34">
        <v>20560</v>
      </c>
      <c r="F2345" s="34">
        <v>20000</v>
      </c>
      <c r="G2345" s="34"/>
      <c r="H2345" s="34">
        <v>4256.37</v>
      </c>
      <c r="I2345" s="34"/>
      <c r="J2345" s="34">
        <v>16496</v>
      </c>
      <c r="K2345" s="34">
        <v>161.84</v>
      </c>
      <c r="L2345" s="34">
        <v>1513.16</v>
      </c>
      <c r="M2345" s="34">
        <v>404.6</v>
      </c>
      <c r="N2345" s="34">
        <v>3782.91</v>
      </c>
      <c r="O2345" s="34">
        <v>647.36</v>
      </c>
      <c r="P2345" s="34">
        <v>6052.65</v>
      </c>
    </row>
    <row r="2346" spans="1:16">
      <c r="A2346" s="32" t="str">
        <f t="shared" si="53"/>
        <v>1451</v>
      </c>
      <c r="B2346" s="35">
        <v>14</v>
      </c>
      <c r="C2346" s="35">
        <v>51</v>
      </c>
      <c r="D2346" s="35"/>
      <c r="E2346" s="35">
        <v>20560</v>
      </c>
      <c r="F2346" s="35">
        <v>20000</v>
      </c>
      <c r="G2346" s="35"/>
      <c r="H2346" s="35">
        <v>4384.0600000000004</v>
      </c>
      <c r="I2346" s="35"/>
      <c r="J2346" s="35">
        <v>16815</v>
      </c>
      <c r="K2346" s="35">
        <v>164.96</v>
      </c>
      <c r="L2346" s="35">
        <v>1723.52</v>
      </c>
      <c r="M2346" s="35">
        <v>412.4</v>
      </c>
      <c r="N2346" s="35">
        <v>4308.79</v>
      </c>
      <c r="O2346" s="35">
        <v>659.84</v>
      </c>
      <c r="P2346" s="35">
        <v>6894.07</v>
      </c>
    </row>
    <row r="2347" spans="1:16">
      <c r="A2347" s="32" t="str">
        <f t="shared" si="53"/>
        <v>1552</v>
      </c>
      <c r="B2347" s="34">
        <v>15</v>
      </c>
      <c r="C2347" s="34">
        <v>52</v>
      </c>
      <c r="D2347" s="34"/>
      <c r="E2347" s="34">
        <v>20560</v>
      </c>
      <c r="F2347" s="34">
        <v>20000</v>
      </c>
      <c r="G2347" s="34">
        <v>900</v>
      </c>
      <c r="H2347" s="34">
        <v>5415.58</v>
      </c>
      <c r="I2347" s="34"/>
      <c r="J2347" s="34">
        <v>16241</v>
      </c>
      <c r="K2347" s="34">
        <v>168.15</v>
      </c>
      <c r="L2347" s="34">
        <v>1943.37</v>
      </c>
      <c r="M2347" s="34">
        <v>420.38</v>
      </c>
      <c r="N2347" s="34">
        <v>4858.43</v>
      </c>
      <c r="O2347" s="34">
        <v>672.6</v>
      </c>
      <c r="P2347" s="34">
        <v>7773.49</v>
      </c>
    </row>
    <row r="2348" spans="1:16">
      <c r="A2348" s="32" t="str">
        <f t="shared" si="53"/>
        <v>1653</v>
      </c>
      <c r="B2348" s="35">
        <v>16</v>
      </c>
      <c r="C2348" s="35">
        <v>53</v>
      </c>
      <c r="D2348" s="35"/>
      <c r="E2348" s="35">
        <v>20560</v>
      </c>
      <c r="F2348" s="35">
        <v>20000</v>
      </c>
      <c r="G2348" s="35"/>
      <c r="H2348" s="35">
        <v>5578.05</v>
      </c>
      <c r="I2348" s="35"/>
      <c r="J2348" s="35">
        <v>16551</v>
      </c>
      <c r="K2348" s="35">
        <v>162.41</v>
      </c>
      <c r="L2348" s="35">
        <v>2164.08</v>
      </c>
      <c r="M2348" s="35">
        <v>406.03</v>
      </c>
      <c r="N2348" s="35">
        <v>5410.21</v>
      </c>
      <c r="O2348" s="35">
        <v>649.64</v>
      </c>
      <c r="P2348" s="35">
        <v>8656.34</v>
      </c>
    </row>
    <row r="2349" spans="1:16">
      <c r="A2349" s="32" t="str">
        <f t="shared" si="53"/>
        <v>1754</v>
      </c>
      <c r="B2349" s="34">
        <v>17</v>
      </c>
      <c r="C2349" s="34">
        <v>54</v>
      </c>
      <c r="D2349" s="34"/>
      <c r="E2349" s="34">
        <v>20560</v>
      </c>
      <c r="F2349" s="34">
        <v>20000</v>
      </c>
      <c r="G2349" s="34"/>
      <c r="H2349" s="34">
        <v>5745.39</v>
      </c>
      <c r="I2349" s="34"/>
      <c r="J2349" s="34">
        <v>16867</v>
      </c>
      <c r="K2349" s="34">
        <v>165.51</v>
      </c>
      <c r="L2349" s="34">
        <v>2394.52</v>
      </c>
      <c r="M2349" s="34">
        <v>413.78</v>
      </c>
      <c r="N2349" s="34">
        <v>5986.29</v>
      </c>
      <c r="O2349" s="34">
        <v>662.04</v>
      </c>
      <c r="P2349" s="34">
        <v>9578.07</v>
      </c>
    </row>
    <row r="2350" spans="1:16">
      <c r="A2350" s="32" t="str">
        <f t="shared" si="53"/>
        <v>1855</v>
      </c>
      <c r="B2350" s="35">
        <v>18</v>
      </c>
      <c r="C2350" s="35">
        <v>55</v>
      </c>
      <c r="D2350" s="35"/>
      <c r="E2350" s="35">
        <v>20560</v>
      </c>
      <c r="F2350" s="35">
        <v>20000</v>
      </c>
      <c r="G2350" s="35">
        <v>900</v>
      </c>
      <c r="H2350" s="35">
        <v>6817.75</v>
      </c>
      <c r="I2350" s="35"/>
      <c r="J2350" s="35">
        <v>16289</v>
      </c>
      <c r="K2350" s="35">
        <v>168.67</v>
      </c>
      <c r="L2350" s="35">
        <v>2635.02</v>
      </c>
      <c r="M2350" s="35">
        <v>421.68</v>
      </c>
      <c r="N2350" s="35">
        <v>6587.56</v>
      </c>
      <c r="O2350" s="35">
        <v>674.68</v>
      </c>
      <c r="P2350" s="35">
        <v>10540.09</v>
      </c>
    </row>
    <row r="2351" spans="1:16">
      <c r="A2351" s="32" t="str">
        <f t="shared" si="53"/>
        <v>1956</v>
      </c>
      <c r="B2351" s="34">
        <v>19</v>
      </c>
      <c r="C2351" s="34">
        <v>56</v>
      </c>
      <c r="D2351" s="34"/>
      <c r="E2351" s="34">
        <v>20560</v>
      </c>
      <c r="F2351" s="34">
        <v>20000</v>
      </c>
      <c r="G2351" s="34"/>
      <c r="H2351" s="34">
        <v>7022.29</v>
      </c>
      <c r="I2351" s="34"/>
      <c r="J2351" s="34">
        <v>16596</v>
      </c>
      <c r="K2351" s="34">
        <v>162.88999999999999</v>
      </c>
      <c r="L2351" s="34">
        <v>2876.96</v>
      </c>
      <c r="M2351" s="34">
        <v>407.23</v>
      </c>
      <c r="N2351" s="34">
        <v>7192.41</v>
      </c>
      <c r="O2351" s="34">
        <v>651.55999999999995</v>
      </c>
      <c r="P2351" s="34">
        <v>11507.85</v>
      </c>
    </row>
    <row r="2352" spans="1:16">
      <c r="A2352" s="32" t="str">
        <f t="shared" si="53"/>
        <v>2057</v>
      </c>
      <c r="B2352" s="35">
        <v>20</v>
      </c>
      <c r="C2352" s="35">
        <v>57</v>
      </c>
      <c r="D2352" s="35"/>
      <c r="E2352" s="35">
        <v>20560</v>
      </c>
      <c r="F2352" s="35">
        <v>20000</v>
      </c>
      <c r="G2352" s="35"/>
      <c r="H2352" s="35">
        <v>7232.95</v>
      </c>
      <c r="I2352" s="35"/>
      <c r="J2352" s="35">
        <v>16908</v>
      </c>
      <c r="K2352" s="35">
        <v>165.96</v>
      </c>
      <c r="L2352" s="35">
        <v>3129.23</v>
      </c>
      <c r="M2352" s="35">
        <v>414.9</v>
      </c>
      <c r="N2352" s="35">
        <v>7823.08</v>
      </c>
      <c r="O2352" s="35">
        <v>663.84</v>
      </c>
      <c r="P2352" s="35">
        <v>12516.93</v>
      </c>
    </row>
    <row r="2353" spans="1:16">
      <c r="A2353" s="32" t="str">
        <f t="shared" si="53"/>
        <v>2158</v>
      </c>
      <c r="B2353" s="34">
        <v>21</v>
      </c>
      <c r="C2353" s="34">
        <v>58</v>
      </c>
      <c r="D2353" s="34"/>
      <c r="E2353" s="34">
        <v>20560</v>
      </c>
      <c r="F2353" s="34">
        <v>20000</v>
      </c>
      <c r="G2353" s="34">
        <v>900</v>
      </c>
      <c r="H2353" s="34">
        <v>8349.94</v>
      </c>
      <c r="I2353" s="34"/>
      <c r="J2353" s="34">
        <v>16326</v>
      </c>
      <c r="K2353" s="34">
        <v>169.08</v>
      </c>
      <c r="L2353" s="34">
        <v>3392.19</v>
      </c>
      <c r="M2353" s="34">
        <v>422.7</v>
      </c>
      <c r="N2353" s="34">
        <v>8480.4699999999993</v>
      </c>
      <c r="O2353" s="34">
        <v>676.32</v>
      </c>
      <c r="P2353" s="34">
        <v>13568.76</v>
      </c>
    </row>
    <row r="2354" spans="1:16">
      <c r="A2354" s="32" t="str">
        <f t="shared" si="53"/>
        <v>2259</v>
      </c>
      <c r="B2354" s="35">
        <v>22</v>
      </c>
      <c r="C2354" s="35">
        <v>59</v>
      </c>
      <c r="D2354" s="35"/>
      <c r="E2354" s="35">
        <v>20560</v>
      </c>
      <c r="F2354" s="35">
        <v>20000</v>
      </c>
      <c r="G2354" s="35"/>
      <c r="H2354" s="35">
        <v>8600.44</v>
      </c>
      <c r="I2354" s="35"/>
      <c r="J2354" s="35">
        <v>16626</v>
      </c>
      <c r="K2354" s="35">
        <v>163.26</v>
      </c>
      <c r="L2354" s="35">
        <v>3657.21</v>
      </c>
      <c r="M2354" s="35">
        <v>408.15</v>
      </c>
      <c r="N2354" s="35">
        <v>9143.0400000000009</v>
      </c>
      <c r="O2354" s="35">
        <v>653.04</v>
      </c>
      <c r="P2354" s="35">
        <v>14628.86</v>
      </c>
    </row>
    <row r="2355" spans="1:16">
      <c r="A2355" s="32" t="str">
        <f t="shared" si="53"/>
        <v>2360</v>
      </c>
      <c r="B2355" s="34">
        <v>23</v>
      </c>
      <c r="C2355" s="34">
        <v>60</v>
      </c>
      <c r="D2355" s="34"/>
      <c r="E2355" s="34">
        <v>20560</v>
      </c>
      <c r="F2355" s="34">
        <v>20000</v>
      </c>
      <c r="G2355" s="34"/>
      <c r="H2355" s="34">
        <v>8858.4500000000007</v>
      </c>
      <c r="I2355" s="34"/>
      <c r="J2355" s="34">
        <v>16932</v>
      </c>
      <c r="K2355" s="34">
        <v>166.26</v>
      </c>
      <c r="L2355" s="34">
        <v>3933.19</v>
      </c>
      <c r="M2355" s="34">
        <v>415.65</v>
      </c>
      <c r="N2355" s="34">
        <v>9832.98</v>
      </c>
      <c r="O2355" s="34">
        <v>665.04</v>
      </c>
      <c r="P2355" s="34">
        <v>15732.77</v>
      </c>
    </row>
    <row r="2356" spans="1:16">
      <c r="A2356" s="32" t="str">
        <f t="shared" si="53"/>
        <v>2461</v>
      </c>
      <c r="B2356" s="35">
        <v>24</v>
      </c>
      <c r="C2356" s="35">
        <v>61</v>
      </c>
      <c r="D2356" s="35"/>
      <c r="E2356" s="35">
        <v>20560</v>
      </c>
      <c r="F2356" s="35">
        <v>20000</v>
      </c>
      <c r="G2356" s="35">
        <v>900</v>
      </c>
      <c r="H2356" s="35">
        <v>10024.209999999999</v>
      </c>
      <c r="I2356" s="35"/>
      <c r="J2356" s="35">
        <v>16344</v>
      </c>
      <c r="K2356" s="35">
        <v>169.32</v>
      </c>
      <c r="L2356" s="35">
        <v>4220.51</v>
      </c>
      <c r="M2356" s="35">
        <v>423.3</v>
      </c>
      <c r="N2356" s="35">
        <v>10551.27</v>
      </c>
      <c r="O2356" s="35">
        <v>677.28</v>
      </c>
      <c r="P2356" s="35">
        <v>16882.03</v>
      </c>
    </row>
    <row r="2357" spans="1:16">
      <c r="A2357" s="32" t="str">
        <f t="shared" si="53"/>
        <v>2562</v>
      </c>
      <c r="B2357" s="34">
        <v>25</v>
      </c>
      <c r="C2357" s="34">
        <v>62</v>
      </c>
      <c r="D2357" s="34"/>
      <c r="E2357" s="34">
        <v>20560</v>
      </c>
      <c r="F2357" s="34">
        <v>20000</v>
      </c>
      <c r="G2357" s="34"/>
      <c r="H2357" s="34">
        <v>10324.93</v>
      </c>
      <c r="I2357" s="34"/>
      <c r="J2357" s="34">
        <v>16635</v>
      </c>
      <c r="K2357" s="34">
        <v>163.44</v>
      </c>
      <c r="L2357" s="34">
        <v>4510.5600000000004</v>
      </c>
      <c r="M2357" s="34">
        <v>408.6</v>
      </c>
      <c r="N2357" s="34">
        <v>11276.41</v>
      </c>
      <c r="O2357" s="34">
        <v>653.76</v>
      </c>
      <c r="P2357" s="34">
        <v>18042.25</v>
      </c>
    </row>
    <row r="2358" spans="1:16">
      <c r="A2358" s="32" t="str">
        <f t="shared" si="53"/>
        <v>2663</v>
      </c>
      <c r="B2358" s="35">
        <v>26</v>
      </c>
      <c r="C2358" s="35">
        <v>63</v>
      </c>
      <c r="D2358" s="35"/>
      <c r="E2358" s="35">
        <v>20560</v>
      </c>
      <c r="F2358" s="35">
        <v>20000</v>
      </c>
      <c r="G2358" s="35"/>
      <c r="H2358" s="35">
        <v>10634.68</v>
      </c>
      <c r="I2358" s="35"/>
      <c r="J2358" s="35">
        <v>16932</v>
      </c>
      <c r="K2358" s="35">
        <v>166.35</v>
      </c>
      <c r="L2358" s="35">
        <v>4812.2299999999996</v>
      </c>
      <c r="M2358" s="35">
        <v>415.88</v>
      </c>
      <c r="N2358" s="35">
        <v>12030.57</v>
      </c>
      <c r="O2358" s="35">
        <v>665.4</v>
      </c>
      <c r="P2358" s="35">
        <v>19248.919999999998</v>
      </c>
    </row>
    <row r="2359" spans="1:16">
      <c r="A2359" s="32" t="str">
        <f t="shared" si="53"/>
        <v>2764</v>
      </c>
      <c r="B2359" s="34">
        <v>27</v>
      </c>
      <c r="C2359" s="34">
        <v>64</v>
      </c>
      <c r="D2359" s="34"/>
      <c r="E2359" s="34">
        <v>20560</v>
      </c>
      <c r="F2359" s="34">
        <v>20000</v>
      </c>
      <c r="G2359" s="34">
        <v>900</v>
      </c>
      <c r="H2359" s="34">
        <v>11853.72</v>
      </c>
      <c r="I2359" s="34"/>
      <c r="J2359" s="34">
        <v>16335</v>
      </c>
      <c r="K2359" s="34">
        <v>169.32</v>
      </c>
      <c r="L2359" s="34">
        <v>5125.92</v>
      </c>
      <c r="M2359" s="34">
        <v>423.3</v>
      </c>
      <c r="N2359" s="34">
        <v>12814.79</v>
      </c>
      <c r="O2359" s="34">
        <v>677.28</v>
      </c>
      <c r="P2359" s="34">
        <v>20503.66</v>
      </c>
    </row>
    <row r="2360" spans="1:16">
      <c r="A2360" s="32" t="str">
        <f t="shared" si="53"/>
        <v>2865</v>
      </c>
      <c r="B2360" s="35">
        <v>28</v>
      </c>
      <c r="C2360" s="35">
        <v>65</v>
      </c>
      <c r="D2360" s="35"/>
      <c r="E2360" s="35">
        <v>20560</v>
      </c>
      <c r="F2360" s="35">
        <v>20000</v>
      </c>
      <c r="G2360" s="35"/>
      <c r="H2360" s="35">
        <v>12209.33</v>
      </c>
      <c r="I2360" s="35"/>
      <c r="J2360" s="35">
        <v>16613</v>
      </c>
      <c r="K2360" s="35">
        <v>163.35</v>
      </c>
      <c r="L2360" s="35">
        <v>5443.04</v>
      </c>
      <c r="M2360" s="35">
        <v>408.38</v>
      </c>
      <c r="N2360" s="35">
        <v>13607.61</v>
      </c>
      <c r="O2360" s="35">
        <v>653.4</v>
      </c>
      <c r="P2360" s="35">
        <v>21772.17</v>
      </c>
    </row>
    <row r="2361" spans="1:16">
      <c r="A2361" s="32" t="str">
        <f t="shared" si="53"/>
        <v>2966</v>
      </c>
      <c r="B2361" s="34">
        <v>29</v>
      </c>
      <c r="C2361" s="34">
        <v>66</v>
      </c>
      <c r="D2361" s="34"/>
      <c r="E2361" s="34">
        <v>20560</v>
      </c>
      <c r="F2361" s="34">
        <v>20000</v>
      </c>
      <c r="G2361" s="34"/>
      <c r="H2361" s="34">
        <v>12575.61</v>
      </c>
      <c r="I2361" s="34"/>
      <c r="J2361" s="34">
        <v>16896</v>
      </c>
      <c r="K2361" s="34">
        <v>166.13</v>
      </c>
      <c r="L2361" s="34">
        <v>5772.46</v>
      </c>
      <c r="M2361" s="34">
        <v>415.33</v>
      </c>
      <c r="N2361" s="34">
        <v>14431.16</v>
      </c>
      <c r="O2361" s="34">
        <v>664.52</v>
      </c>
      <c r="P2361" s="34">
        <v>23089.86</v>
      </c>
    </row>
    <row r="2362" spans="1:16">
      <c r="A2362" s="32" t="str">
        <f t="shared" si="53"/>
        <v>3067</v>
      </c>
      <c r="B2362" s="35">
        <v>30</v>
      </c>
      <c r="C2362" s="35">
        <v>67</v>
      </c>
      <c r="D2362" s="35"/>
      <c r="E2362" s="35">
        <v>20560</v>
      </c>
      <c r="F2362" s="35">
        <v>20000</v>
      </c>
      <c r="G2362" s="35">
        <v>900</v>
      </c>
      <c r="H2362" s="35">
        <v>13852.88</v>
      </c>
      <c r="I2362" s="35"/>
      <c r="J2362" s="35">
        <v>16284</v>
      </c>
      <c r="K2362" s="35">
        <v>168.96</v>
      </c>
      <c r="L2362" s="35">
        <v>6114.6</v>
      </c>
      <c r="M2362" s="35">
        <v>422.4</v>
      </c>
      <c r="N2362" s="35">
        <v>15286.5</v>
      </c>
      <c r="O2362" s="35">
        <v>675.84</v>
      </c>
      <c r="P2362" s="35">
        <v>24458.400000000001</v>
      </c>
    </row>
    <row r="2363" spans="1:16">
      <c r="A2363" s="32" t="str">
        <f t="shared" si="53"/>
        <v>3168</v>
      </c>
      <c r="B2363" s="34">
        <v>31</v>
      </c>
      <c r="C2363" s="34">
        <v>68</v>
      </c>
      <c r="D2363" s="34"/>
      <c r="E2363" s="34">
        <v>20560</v>
      </c>
      <c r="F2363" s="34">
        <v>20000</v>
      </c>
      <c r="G2363" s="34"/>
      <c r="H2363" s="34">
        <v>14268.47</v>
      </c>
      <c r="I2363" s="34"/>
      <c r="J2363" s="34">
        <v>16543</v>
      </c>
      <c r="K2363" s="34">
        <v>162.84</v>
      </c>
      <c r="L2363" s="34">
        <v>6460.88</v>
      </c>
      <c r="M2363" s="34">
        <v>407.1</v>
      </c>
      <c r="N2363" s="34">
        <v>16152.19</v>
      </c>
      <c r="O2363" s="34">
        <v>651.36</v>
      </c>
      <c r="P2363" s="34">
        <v>25843.51</v>
      </c>
    </row>
    <row r="2364" spans="1:16">
      <c r="A2364" s="32" t="str">
        <f t="shared" si="53"/>
        <v>3269</v>
      </c>
      <c r="B2364" s="35">
        <v>32</v>
      </c>
      <c r="C2364" s="35">
        <v>69</v>
      </c>
      <c r="D2364" s="35"/>
      <c r="E2364" s="35">
        <v>20560</v>
      </c>
      <c r="F2364" s="35">
        <v>20000</v>
      </c>
      <c r="G2364" s="35"/>
      <c r="H2364" s="35">
        <v>14696.52</v>
      </c>
      <c r="I2364" s="35"/>
      <c r="J2364" s="35">
        <v>16805</v>
      </c>
      <c r="K2364" s="35">
        <v>165.43</v>
      </c>
      <c r="L2364" s="35">
        <v>6820.13</v>
      </c>
      <c r="M2364" s="35">
        <v>413.58</v>
      </c>
      <c r="N2364" s="35">
        <v>17050.330000000002</v>
      </c>
      <c r="O2364" s="35">
        <v>661.72</v>
      </c>
      <c r="P2364" s="35">
        <v>27280.53</v>
      </c>
    </row>
    <row r="2365" spans="1:16">
      <c r="A2365" s="32" t="str">
        <f t="shared" si="53"/>
        <v>3370</v>
      </c>
      <c r="B2365" s="34">
        <v>33</v>
      </c>
      <c r="C2365" s="34">
        <v>70</v>
      </c>
      <c r="D2365" s="34"/>
      <c r="E2365" s="34">
        <v>20560</v>
      </c>
      <c r="F2365" s="34">
        <v>20000</v>
      </c>
      <c r="G2365" s="34">
        <v>900</v>
      </c>
      <c r="H2365" s="34">
        <v>16037.42</v>
      </c>
      <c r="I2365" s="34"/>
      <c r="J2365" s="34">
        <v>16172</v>
      </c>
      <c r="K2365" s="34">
        <v>168.05</v>
      </c>
      <c r="L2365" s="34">
        <v>7192.79</v>
      </c>
      <c r="M2365" s="34">
        <v>420.13</v>
      </c>
      <c r="N2365" s="34">
        <v>17981.97</v>
      </c>
      <c r="O2365" s="34">
        <v>672.2</v>
      </c>
      <c r="P2365" s="34">
        <v>28771.15</v>
      </c>
    </row>
    <row r="2366" spans="1:16">
      <c r="A2366" s="32" t="str">
        <f t="shared" si="53"/>
        <v>3471</v>
      </c>
      <c r="B2366" s="35">
        <v>34</v>
      </c>
      <c r="C2366" s="35">
        <v>71</v>
      </c>
      <c r="D2366" s="35"/>
      <c r="E2366" s="35">
        <v>20560</v>
      </c>
      <c r="F2366" s="35">
        <v>20000</v>
      </c>
      <c r="G2366" s="35"/>
      <c r="H2366" s="35">
        <v>16518.54</v>
      </c>
      <c r="I2366" s="35"/>
      <c r="J2366" s="35">
        <v>16402</v>
      </c>
      <c r="K2366" s="35">
        <v>161.72</v>
      </c>
      <c r="L2366" s="35">
        <v>7570.29</v>
      </c>
      <c r="M2366" s="35">
        <v>404.3</v>
      </c>
      <c r="N2366" s="35">
        <v>18925.73</v>
      </c>
      <c r="O2366" s="35">
        <v>646.88</v>
      </c>
      <c r="P2366" s="35">
        <v>30281.16</v>
      </c>
    </row>
    <row r="2367" spans="1:16">
      <c r="A2367" s="32" t="str">
        <f t="shared" si="53"/>
        <v>3572</v>
      </c>
      <c r="B2367" s="34">
        <v>35</v>
      </c>
      <c r="C2367" s="34">
        <v>72</v>
      </c>
      <c r="D2367" s="34"/>
      <c r="E2367" s="34">
        <v>20560</v>
      </c>
      <c r="F2367" s="34">
        <v>20000</v>
      </c>
      <c r="G2367" s="34"/>
      <c r="H2367" s="34">
        <v>17014.099999999999</v>
      </c>
      <c r="I2367" s="34"/>
      <c r="J2367" s="34">
        <v>16633</v>
      </c>
      <c r="K2367" s="34">
        <v>164.02</v>
      </c>
      <c r="L2367" s="34">
        <v>7961.42</v>
      </c>
      <c r="M2367" s="34">
        <v>410.05</v>
      </c>
      <c r="N2367" s="34">
        <v>19903.55</v>
      </c>
      <c r="O2367" s="34">
        <v>656.08</v>
      </c>
      <c r="P2367" s="34">
        <v>31845.68</v>
      </c>
    </row>
    <row r="2368" spans="1:16">
      <c r="A2368" s="32" t="str">
        <f t="shared" si="53"/>
        <v>3673</v>
      </c>
      <c r="B2368" s="35">
        <v>36</v>
      </c>
      <c r="C2368" s="35">
        <v>73</v>
      </c>
      <c r="D2368" s="35"/>
      <c r="E2368" s="35">
        <v>20560</v>
      </c>
      <c r="F2368" s="35">
        <v>20000</v>
      </c>
      <c r="G2368" s="35">
        <v>900</v>
      </c>
      <c r="H2368" s="35">
        <v>18424.52</v>
      </c>
      <c r="I2368" s="35"/>
      <c r="J2368" s="35">
        <v>15965</v>
      </c>
      <c r="K2368" s="35">
        <v>166.33</v>
      </c>
      <c r="L2368" s="35">
        <v>8366.59</v>
      </c>
      <c r="M2368" s="35">
        <v>415.83</v>
      </c>
      <c r="N2368" s="35">
        <v>20916.48</v>
      </c>
      <c r="O2368" s="35">
        <v>665.32</v>
      </c>
      <c r="P2368" s="35">
        <v>33466.370000000003</v>
      </c>
    </row>
    <row r="2369" spans="1:16">
      <c r="A2369" s="32" t="str">
        <f t="shared" si="53"/>
        <v>3774</v>
      </c>
      <c r="B2369" s="34">
        <v>37</v>
      </c>
      <c r="C2369" s="34">
        <v>74</v>
      </c>
      <c r="D2369" s="34"/>
      <c r="E2369" s="34">
        <v>20560</v>
      </c>
      <c r="F2369" s="34">
        <v>20000</v>
      </c>
      <c r="G2369" s="34"/>
      <c r="H2369" s="34">
        <v>18977.259999999998</v>
      </c>
      <c r="I2369" s="34"/>
      <c r="J2369" s="34">
        <v>16151</v>
      </c>
      <c r="K2369" s="34">
        <v>159.65</v>
      </c>
      <c r="L2369" s="34">
        <v>8777.24</v>
      </c>
      <c r="M2369" s="34">
        <v>399.13</v>
      </c>
      <c r="N2369" s="34">
        <v>21943.1</v>
      </c>
      <c r="O2369" s="34">
        <v>638.6</v>
      </c>
      <c r="P2369" s="34">
        <v>35108.959999999999</v>
      </c>
    </row>
    <row r="2370" spans="1:16">
      <c r="A2370" s="32" t="str">
        <f t="shared" si="53"/>
        <v>3875</v>
      </c>
      <c r="B2370" s="35">
        <v>38</v>
      </c>
      <c r="C2370" s="35">
        <v>75</v>
      </c>
      <c r="D2370" s="35"/>
      <c r="E2370" s="35">
        <v>20560</v>
      </c>
      <c r="F2370" s="35">
        <v>20000</v>
      </c>
      <c r="G2370" s="35"/>
      <c r="H2370" s="35">
        <v>19546.57</v>
      </c>
      <c r="I2370" s="35"/>
      <c r="J2370" s="35">
        <v>16332</v>
      </c>
      <c r="K2370" s="35">
        <v>161.51</v>
      </c>
      <c r="L2370" s="35">
        <v>9202.07</v>
      </c>
      <c r="M2370" s="35">
        <v>403.78</v>
      </c>
      <c r="N2370" s="35">
        <v>23005.17</v>
      </c>
      <c r="O2370" s="35">
        <v>646.04</v>
      </c>
      <c r="P2370" s="35">
        <v>36808.269999999997</v>
      </c>
    </row>
    <row r="2371" spans="1:16">
      <c r="A2371" s="32" t="str">
        <f t="shared" si="53"/>
        <v>3976</v>
      </c>
      <c r="B2371" s="34">
        <v>39</v>
      </c>
      <c r="C2371" s="34">
        <v>76</v>
      </c>
      <c r="D2371" s="34"/>
      <c r="E2371" s="34">
        <v>20560</v>
      </c>
      <c r="F2371" s="34">
        <v>20000</v>
      </c>
      <c r="G2371" s="34">
        <v>900</v>
      </c>
      <c r="H2371" s="34">
        <v>21032.97</v>
      </c>
      <c r="I2371" s="34"/>
      <c r="J2371" s="34">
        <v>15610</v>
      </c>
      <c r="K2371" s="34">
        <v>163.32</v>
      </c>
      <c r="L2371" s="34">
        <v>9641.4500000000007</v>
      </c>
      <c r="M2371" s="34">
        <v>408.3</v>
      </c>
      <c r="N2371" s="34">
        <v>24103.62</v>
      </c>
      <c r="O2371" s="34">
        <v>653.28</v>
      </c>
      <c r="P2371" s="34">
        <v>38565.800000000003</v>
      </c>
    </row>
    <row r="2372" spans="1:16">
      <c r="A2372" s="32" t="str">
        <f t="shared" si="53"/>
        <v>4077</v>
      </c>
      <c r="B2372" s="35">
        <v>40</v>
      </c>
      <c r="C2372" s="35">
        <v>77</v>
      </c>
      <c r="D2372" s="35"/>
      <c r="E2372" s="35">
        <v>20560</v>
      </c>
      <c r="F2372" s="35">
        <v>20000</v>
      </c>
      <c r="G2372" s="35"/>
      <c r="H2372" s="35">
        <v>21663.96</v>
      </c>
      <c r="I2372" s="35"/>
      <c r="J2372" s="35">
        <v>15724</v>
      </c>
      <c r="K2372" s="35">
        <v>156.1</v>
      </c>
      <c r="L2372" s="35">
        <v>10086.790000000001</v>
      </c>
      <c r="M2372" s="35">
        <v>390.25</v>
      </c>
      <c r="N2372" s="35">
        <v>25216.98</v>
      </c>
      <c r="O2372" s="35">
        <v>624.4</v>
      </c>
      <c r="P2372" s="35">
        <v>40347.17</v>
      </c>
    </row>
    <row r="2373" spans="1:16">
      <c r="A2373" s="32" t="str">
        <f t="shared" si="53"/>
        <v>4178</v>
      </c>
      <c r="B2373" s="34">
        <v>41</v>
      </c>
      <c r="C2373" s="34">
        <v>78</v>
      </c>
      <c r="D2373" s="34"/>
      <c r="E2373" s="34">
        <v>20560</v>
      </c>
      <c r="F2373" s="34">
        <v>20000</v>
      </c>
      <c r="G2373" s="34"/>
      <c r="H2373" s="34">
        <v>22313.88</v>
      </c>
      <c r="I2373" s="34"/>
      <c r="J2373" s="34">
        <v>15824</v>
      </c>
      <c r="K2373" s="34">
        <v>157.24</v>
      </c>
      <c r="L2373" s="34">
        <v>10546.64</v>
      </c>
      <c r="M2373" s="34">
        <v>393.1</v>
      </c>
      <c r="N2373" s="34">
        <v>26366.59</v>
      </c>
      <c r="O2373" s="34">
        <v>628.96</v>
      </c>
      <c r="P2373" s="34">
        <v>42186.54</v>
      </c>
    </row>
    <row r="2374" spans="1:16">
      <c r="A2374" s="32" t="str">
        <f t="shared" si="53"/>
        <v>4279</v>
      </c>
      <c r="B2374" s="35">
        <v>42</v>
      </c>
      <c r="C2374" s="35">
        <v>79</v>
      </c>
      <c r="D2374" s="35"/>
      <c r="E2374" s="35">
        <v>20560</v>
      </c>
      <c r="F2374" s="35">
        <v>20000</v>
      </c>
      <c r="G2374" s="35">
        <v>900</v>
      </c>
      <c r="H2374" s="35">
        <v>23883.3</v>
      </c>
      <c r="I2374" s="35"/>
      <c r="J2374" s="35">
        <v>15009</v>
      </c>
      <c r="K2374" s="35">
        <v>158.24</v>
      </c>
      <c r="L2374" s="35">
        <v>11021.28</v>
      </c>
      <c r="M2374" s="35">
        <v>395.6</v>
      </c>
      <c r="N2374" s="35">
        <v>27553.19</v>
      </c>
      <c r="O2374" s="35">
        <v>632.96</v>
      </c>
      <c r="P2374" s="35">
        <v>44085.1</v>
      </c>
    </row>
    <row r="2375" spans="1:16">
      <c r="A2375" s="32" t="str">
        <f t="shared" si="53"/>
        <v>4380</v>
      </c>
      <c r="B2375" s="34">
        <v>43</v>
      </c>
      <c r="C2375" s="34">
        <v>80</v>
      </c>
      <c r="D2375" s="34"/>
      <c r="E2375" s="34">
        <v>20560</v>
      </c>
      <c r="F2375" s="34">
        <v>20000</v>
      </c>
      <c r="G2375" s="34"/>
      <c r="H2375" s="34">
        <v>24599.79</v>
      </c>
      <c r="I2375" s="34">
        <v>15000</v>
      </c>
      <c r="J2375" s="34">
        <v>15000</v>
      </c>
      <c r="K2375" s="34">
        <v>150.09</v>
      </c>
      <c r="L2375" s="34">
        <v>11502</v>
      </c>
      <c r="M2375" s="34">
        <v>375.23</v>
      </c>
      <c r="N2375" s="34">
        <v>28755.01</v>
      </c>
      <c r="O2375" s="34">
        <v>600.36</v>
      </c>
      <c r="P2375" s="34">
        <v>46008.01</v>
      </c>
    </row>
    <row r="2376" spans="1:16" ht="54">
      <c r="B2376" s="33" t="s">
        <v>27</v>
      </c>
      <c r="C2376" s="33" t="s">
        <v>13</v>
      </c>
      <c r="D2376" s="33" t="s">
        <v>14</v>
      </c>
      <c r="E2376" s="33" t="s">
        <v>15</v>
      </c>
      <c r="F2376" s="33" t="s">
        <v>16</v>
      </c>
      <c r="G2376" s="33" t="s">
        <v>17</v>
      </c>
      <c r="H2376" s="33" t="s">
        <v>18</v>
      </c>
      <c r="I2376" s="33" t="s">
        <v>19</v>
      </c>
      <c r="J2376" s="33" t="s">
        <v>20</v>
      </c>
      <c r="K2376" s="33" t="s">
        <v>21</v>
      </c>
      <c r="L2376" s="33" t="s">
        <v>22</v>
      </c>
      <c r="M2376" s="33" t="s">
        <v>23</v>
      </c>
      <c r="N2376" s="33" t="s">
        <v>24</v>
      </c>
      <c r="O2376" s="33" t="s">
        <v>25</v>
      </c>
      <c r="P2376" s="33" t="s">
        <v>26</v>
      </c>
    </row>
    <row r="2377" spans="1:16">
      <c r="A2377" s="32" t="str">
        <f t="shared" ref="A2377:A2418" si="54">B2377&amp;C2377</f>
        <v>139</v>
      </c>
      <c r="B2377" s="34">
        <v>1</v>
      </c>
      <c r="C2377" s="34">
        <v>39</v>
      </c>
      <c r="D2377" s="34">
        <v>2068</v>
      </c>
      <c r="E2377" s="34">
        <v>2068</v>
      </c>
      <c r="F2377" s="34">
        <v>20000</v>
      </c>
      <c r="G2377" s="34"/>
      <c r="H2377" s="34"/>
      <c r="I2377" s="34"/>
      <c r="J2377" s="34">
        <v>930.6</v>
      </c>
      <c r="K2377" s="34">
        <v>11.37</v>
      </c>
      <c r="L2377" s="34">
        <v>11.37</v>
      </c>
      <c r="M2377" s="34">
        <v>28.44</v>
      </c>
      <c r="N2377" s="34">
        <v>28.44</v>
      </c>
      <c r="O2377" s="34">
        <v>45.5</v>
      </c>
      <c r="P2377" s="34">
        <v>45.5</v>
      </c>
    </row>
    <row r="2378" spans="1:16">
      <c r="A2378" s="32" t="str">
        <f t="shared" si="54"/>
        <v>240</v>
      </c>
      <c r="B2378" s="35">
        <v>2</v>
      </c>
      <c r="C2378" s="35">
        <v>40</v>
      </c>
      <c r="D2378" s="35">
        <v>2068</v>
      </c>
      <c r="E2378" s="35">
        <v>4136</v>
      </c>
      <c r="F2378" s="35">
        <v>20000</v>
      </c>
      <c r="G2378" s="35"/>
      <c r="H2378" s="35"/>
      <c r="I2378" s="35"/>
      <c r="J2378" s="35">
        <v>2509</v>
      </c>
      <c r="K2378" s="35">
        <v>26.92</v>
      </c>
      <c r="L2378" s="35">
        <v>38.64</v>
      </c>
      <c r="M2378" s="35">
        <v>67.3</v>
      </c>
      <c r="N2378" s="35">
        <v>96.59</v>
      </c>
      <c r="O2378" s="35">
        <v>107.68</v>
      </c>
      <c r="P2378" s="35">
        <v>154.54</v>
      </c>
    </row>
    <row r="2379" spans="1:16">
      <c r="A2379" s="32" t="str">
        <f t="shared" si="54"/>
        <v>341</v>
      </c>
      <c r="B2379" s="34">
        <v>3</v>
      </c>
      <c r="C2379" s="34">
        <v>41</v>
      </c>
      <c r="D2379" s="34">
        <v>2068</v>
      </c>
      <c r="E2379" s="34">
        <v>6204</v>
      </c>
      <c r="F2379" s="34">
        <v>20000</v>
      </c>
      <c r="G2379" s="34">
        <v>900</v>
      </c>
      <c r="H2379" s="34">
        <v>900</v>
      </c>
      <c r="I2379" s="34"/>
      <c r="J2379" s="34">
        <v>3203</v>
      </c>
      <c r="K2379" s="34">
        <v>42.78</v>
      </c>
      <c r="L2379" s="34">
        <v>82.57</v>
      </c>
      <c r="M2379" s="34">
        <v>106.95</v>
      </c>
      <c r="N2379" s="34">
        <v>206.44</v>
      </c>
      <c r="O2379" s="34">
        <v>171.12</v>
      </c>
      <c r="P2379" s="34">
        <v>330.3</v>
      </c>
    </row>
    <row r="2380" spans="1:16">
      <c r="A2380" s="32" t="str">
        <f t="shared" si="54"/>
        <v>442</v>
      </c>
      <c r="B2380" s="35">
        <v>4</v>
      </c>
      <c r="C2380" s="35">
        <v>42</v>
      </c>
      <c r="D2380" s="35">
        <v>2068</v>
      </c>
      <c r="E2380" s="35">
        <v>8272</v>
      </c>
      <c r="F2380" s="35">
        <v>20000</v>
      </c>
      <c r="G2380" s="35"/>
      <c r="H2380" s="35">
        <v>927</v>
      </c>
      <c r="I2380" s="35"/>
      <c r="J2380" s="35">
        <v>5128</v>
      </c>
      <c r="K2380" s="35">
        <v>53.68</v>
      </c>
      <c r="L2380" s="35">
        <v>138.72999999999999</v>
      </c>
      <c r="M2380" s="35">
        <v>134.21</v>
      </c>
      <c r="N2380" s="35">
        <v>346.83</v>
      </c>
      <c r="O2380" s="35">
        <v>214.73</v>
      </c>
      <c r="P2380" s="35">
        <v>554.94000000000005</v>
      </c>
    </row>
    <row r="2381" spans="1:16">
      <c r="A2381" s="32" t="str">
        <f t="shared" si="54"/>
        <v>543</v>
      </c>
      <c r="B2381" s="34">
        <v>5</v>
      </c>
      <c r="C2381" s="34">
        <v>43</v>
      </c>
      <c r="D2381" s="34">
        <v>2068</v>
      </c>
      <c r="E2381" s="34">
        <v>10340</v>
      </c>
      <c r="F2381" s="34">
        <v>20000</v>
      </c>
      <c r="G2381" s="34"/>
      <c r="H2381" s="34">
        <v>954.81</v>
      </c>
      <c r="I2381" s="34"/>
      <c r="J2381" s="34">
        <v>7133</v>
      </c>
      <c r="K2381" s="34">
        <v>73.790000000000006</v>
      </c>
      <c r="L2381" s="34">
        <v>216.69</v>
      </c>
      <c r="M2381" s="34">
        <v>184.48</v>
      </c>
      <c r="N2381" s="34">
        <v>541.72</v>
      </c>
      <c r="O2381" s="34">
        <v>295.17</v>
      </c>
      <c r="P2381" s="34">
        <v>866.75</v>
      </c>
    </row>
    <row r="2382" spans="1:16">
      <c r="A2382" s="32" t="str">
        <f t="shared" si="54"/>
        <v>644</v>
      </c>
      <c r="B2382" s="35">
        <v>6</v>
      </c>
      <c r="C2382" s="35">
        <v>44</v>
      </c>
      <c r="D2382" s="35">
        <v>2068</v>
      </c>
      <c r="E2382" s="35">
        <v>12408</v>
      </c>
      <c r="F2382" s="35">
        <v>20000</v>
      </c>
      <c r="G2382" s="35">
        <v>900</v>
      </c>
      <c r="H2382" s="35">
        <v>1883.45</v>
      </c>
      <c r="I2382" s="35"/>
      <c r="J2382" s="35">
        <v>8355</v>
      </c>
      <c r="K2382" s="35">
        <v>94.31</v>
      </c>
      <c r="L2382" s="35">
        <v>317.5</v>
      </c>
      <c r="M2382" s="35">
        <v>235.78</v>
      </c>
      <c r="N2382" s="35">
        <v>793.75</v>
      </c>
      <c r="O2382" s="35">
        <v>377.25</v>
      </c>
      <c r="P2382" s="35">
        <v>1270.01</v>
      </c>
    </row>
    <row r="2383" spans="1:16">
      <c r="A2383" s="32" t="str">
        <f t="shared" si="54"/>
        <v>745</v>
      </c>
      <c r="B2383" s="34">
        <v>7</v>
      </c>
      <c r="C2383" s="34">
        <v>45</v>
      </c>
      <c r="D2383" s="34">
        <v>2068</v>
      </c>
      <c r="E2383" s="34">
        <v>14476</v>
      </c>
      <c r="F2383" s="34">
        <v>20000</v>
      </c>
      <c r="G2383" s="34"/>
      <c r="H2383" s="34">
        <v>1939.96</v>
      </c>
      <c r="I2383" s="34"/>
      <c r="J2383" s="34">
        <v>10497</v>
      </c>
      <c r="K2383" s="34">
        <v>106.26</v>
      </c>
      <c r="L2383" s="34">
        <v>433.29</v>
      </c>
      <c r="M2383" s="34">
        <v>265.66000000000003</v>
      </c>
      <c r="N2383" s="34">
        <v>1083.22</v>
      </c>
      <c r="O2383" s="34">
        <v>425.05</v>
      </c>
      <c r="P2383" s="34">
        <v>1733.16</v>
      </c>
    </row>
    <row r="2384" spans="1:16">
      <c r="A2384" s="32" t="str">
        <f t="shared" si="54"/>
        <v>846</v>
      </c>
      <c r="B2384" s="35">
        <v>8</v>
      </c>
      <c r="C2384" s="35">
        <v>46</v>
      </c>
      <c r="D2384" s="35">
        <v>2068</v>
      </c>
      <c r="E2384" s="35">
        <v>16544</v>
      </c>
      <c r="F2384" s="35">
        <v>20000</v>
      </c>
      <c r="G2384" s="35"/>
      <c r="H2384" s="35">
        <v>1998.16</v>
      </c>
      <c r="I2384" s="35"/>
      <c r="J2384" s="35">
        <v>12726</v>
      </c>
      <c r="K2384" s="35">
        <v>127.45</v>
      </c>
      <c r="L2384" s="35">
        <v>573.74</v>
      </c>
      <c r="M2384" s="35">
        <v>318.63</v>
      </c>
      <c r="N2384" s="35">
        <v>1434.35</v>
      </c>
      <c r="O2384" s="35">
        <v>509.81</v>
      </c>
      <c r="P2384" s="35">
        <v>2294.96</v>
      </c>
    </row>
    <row r="2385" spans="1:16">
      <c r="A2385" s="32" t="str">
        <f t="shared" si="54"/>
        <v>947</v>
      </c>
      <c r="B2385" s="34">
        <v>9</v>
      </c>
      <c r="C2385" s="34">
        <v>47</v>
      </c>
      <c r="D2385" s="34">
        <v>2068</v>
      </c>
      <c r="E2385" s="34">
        <v>18612</v>
      </c>
      <c r="F2385" s="34">
        <v>20000</v>
      </c>
      <c r="G2385" s="34">
        <v>900</v>
      </c>
      <c r="H2385" s="34">
        <v>2958.1</v>
      </c>
      <c r="I2385" s="34"/>
      <c r="J2385" s="34">
        <v>14154</v>
      </c>
      <c r="K2385" s="34">
        <v>149.09</v>
      </c>
      <c r="L2385" s="34">
        <v>740.04</v>
      </c>
      <c r="M2385" s="34">
        <v>372.73</v>
      </c>
      <c r="N2385" s="34">
        <v>1850.11</v>
      </c>
      <c r="O2385" s="34">
        <v>596.37</v>
      </c>
      <c r="P2385" s="34">
        <v>2960.18</v>
      </c>
    </row>
    <row r="2386" spans="1:16">
      <c r="A2386" s="32" t="str">
        <f t="shared" si="54"/>
        <v>1048</v>
      </c>
      <c r="B2386" s="35">
        <v>10</v>
      </c>
      <c r="C2386" s="35">
        <v>48</v>
      </c>
      <c r="D2386" s="35">
        <v>2068</v>
      </c>
      <c r="E2386" s="35">
        <v>20680</v>
      </c>
      <c r="F2386" s="35">
        <v>20000</v>
      </c>
      <c r="G2386" s="35"/>
      <c r="H2386" s="35">
        <v>3046.84</v>
      </c>
      <c r="I2386" s="35"/>
      <c r="J2386" s="35">
        <v>16536</v>
      </c>
      <c r="K2386" s="35">
        <v>162.19999999999999</v>
      </c>
      <c r="L2386" s="35">
        <v>924.45</v>
      </c>
      <c r="M2386" s="35">
        <v>405.51</v>
      </c>
      <c r="N2386" s="35">
        <v>2311.12</v>
      </c>
      <c r="O2386" s="35">
        <v>648.80999999999995</v>
      </c>
      <c r="P2386" s="35">
        <v>3697.79</v>
      </c>
    </row>
    <row r="2387" spans="1:16">
      <c r="A2387" s="32" t="str">
        <f t="shared" si="54"/>
        <v>1149</v>
      </c>
      <c r="B2387" s="34">
        <v>11</v>
      </c>
      <c r="C2387" s="34">
        <v>49</v>
      </c>
      <c r="D2387" s="34"/>
      <c r="E2387" s="34">
        <v>20680</v>
      </c>
      <c r="F2387" s="34">
        <v>20000</v>
      </c>
      <c r="G2387" s="34"/>
      <c r="H2387" s="34">
        <v>3138.25</v>
      </c>
      <c r="I2387" s="34"/>
      <c r="J2387" s="34">
        <v>16857</v>
      </c>
      <c r="K2387" s="34">
        <v>165.36</v>
      </c>
      <c r="L2387" s="34">
        <v>1117.54</v>
      </c>
      <c r="M2387" s="34">
        <v>413.4</v>
      </c>
      <c r="N2387" s="34">
        <v>2793.85</v>
      </c>
      <c r="O2387" s="34">
        <v>661.44</v>
      </c>
      <c r="P2387" s="34">
        <v>4470.17</v>
      </c>
    </row>
    <row r="2388" spans="1:16">
      <c r="A2388" s="32" t="str">
        <f t="shared" si="54"/>
        <v>1250</v>
      </c>
      <c r="B2388" s="35">
        <v>12</v>
      </c>
      <c r="C2388" s="35">
        <v>50</v>
      </c>
      <c r="D2388" s="35"/>
      <c r="E2388" s="35">
        <v>20680</v>
      </c>
      <c r="F2388" s="35">
        <v>20000</v>
      </c>
      <c r="G2388" s="35">
        <v>900</v>
      </c>
      <c r="H2388" s="35">
        <v>4132.3999999999996</v>
      </c>
      <c r="I2388" s="35"/>
      <c r="J2388" s="35">
        <v>16286</v>
      </c>
      <c r="K2388" s="35">
        <v>168.57</v>
      </c>
      <c r="L2388" s="35">
        <v>1319.64</v>
      </c>
      <c r="M2388" s="35">
        <v>421.43</v>
      </c>
      <c r="N2388" s="35">
        <v>3299.09</v>
      </c>
      <c r="O2388" s="35">
        <v>674.28</v>
      </c>
      <c r="P2388" s="35">
        <v>5278.55</v>
      </c>
    </row>
    <row r="2389" spans="1:16">
      <c r="A2389" s="32" t="str">
        <f t="shared" si="54"/>
        <v>1351</v>
      </c>
      <c r="B2389" s="34">
        <v>13</v>
      </c>
      <c r="C2389" s="34">
        <v>51</v>
      </c>
      <c r="D2389" s="34"/>
      <c r="E2389" s="34">
        <v>20680</v>
      </c>
      <c r="F2389" s="34">
        <v>20000</v>
      </c>
      <c r="G2389" s="34"/>
      <c r="H2389" s="34">
        <v>4256.37</v>
      </c>
      <c r="I2389" s="34"/>
      <c r="J2389" s="34">
        <v>16600</v>
      </c>
      <c r="K2389" s="34">
        <v>162.86000000000001</v>
      </c>
      <c r="L2389" s="34">
        <v>1522.09</v>
      </c>
      <c r="M2389" s="34">
        <v>407.15</v>
      </c>
      <c r="N2389" s="34">
        <v>3805.22</v>
      </c>
      <c r="O2389" s="34">
        <v>651.44000000000005</v>
      </c>
      <c r="P2389" s="34">
        <v>6088.35</v>
      </c>
    </row>
    <row r="2390" spans="1:16">
      <c r="A2390" s="32" t="str">
        <f t="shared" si="54"/>
        <v>1452</v>
      </c>
      <c r="B2390" s="35">
        <v>14</v>
      </c>
      <c r="C2390" s="35">
        <v>52</v>
      </c>
      <c r="D2390" s="35"/>
      <c r="E2390" s="35">
        <v>20680</v>
      </c>
      <c r="F2390" s="35">
        <v>20000</v>
      </c>
      <c r="G2390" s="35"/>
      <c r="H2390" s="35">
        <v>4384.0600000000004</v>
      </c>
      <c r="I2390" s="35"/>
      <c r="J2390" s="35">
        <v>16920</v>
      </c>
      <c r="K2390" s="35">
        <v>166</v>
      </c>
      <c r="L2390" s="35">
        <v>1733.75</v>
      </c>
      <c r="M2390" s="35">
        <v>415</v>
      </c>
      <c r="N2390" s="35">
        <v>4334.37</v>
      </c>
      <c r="O2390" s="35">
        <v>664</v>
      </c>
      <c r="P2390" s="35">
        <v>6935</v>
      </c>
    </row>
    <row r="2391" spans="1:16">
      <c r="A2391" s="32" t="str">
        <f t="shared" si="54"/>
        <v>1553</v>
      </c>
      <c r="B2391" s="34">
        <v>15</v>
      </c>
      <c r="C2391" s="34">
        <v>53</v>
      </c>
      <c r="D2391" s="34"/>
      <c r="E2391" s="34">
        <v>20680</v>
      </c>
      <c r="F2391" s="34">
        <v>20000</v>
      </c>
      <c r="G2391" s="34">
        <v>900</v>
      </c>
      <c r="H2391" s="34">
        <v>5415.58</v>
      </c>
      <c r="I2391" s="34"/>
      <c r="J2391" s="34">
        <v>16346</v>
      </c>
      <c r="K2391" s="34">
        <v>169.2</v>
      </c>
      <c r="L2391" s="34">
        <v>1954.96</v>
      </c>
      <c r="M2391" s="34">
        <v>423</v>
      </c>
      <c r="N2391" s="34">
        <v>4887.41</v>
      </c>
      <c r="O2391" s="34">
        <v>676.8</v>
      </c>
      <c r="P2391" s="34">
        <v>7819.85</v>
      </c>
    </row>
    <row r="2392" spans="1:16">
      <c r="A2392" s="32" t="str">
        <f t="shared" si="54"/>
        <v>1654</v>
      </c>
      <c r="B2392" s="35">
        <v>16</v>
      </c>
      <c r="C2392" s="35">
        <v>54</v>
      </c>
      <c r="D2392" s="35"/>
      <c r="E2392" s="35">
        <v>20680</v>
      </c>
      <c r="F2392" s="35">
        <v>20000</v>
      </c>
      <c r="G2392" s="35"/>
      <c r="H2392" s="35">
        <v>5578.05</v>
      </c>
      <c r="I2392" s="35"/>
      <c r="J2392" s="35">
        <v>16657</v>
      </c>
      <c r="K2392" s="35">
        <v>163.46</v>
      </c>
      <c r="L2392" s="35">
        <v>2177.0700000000002</v>
      </c>
      <c r="M2392" s="35">
        <v>408.65</v>
      </c>
      <c r="N2392" s="35">
        <v>5442.68</v>
      </c>
      <c r="O2392" s="35">
        <v>653.84</v>
      </c>
      <c r="P2392" s="35">
        <v>8708.2800000000007</v>
      </c>
    </row>
    <row r="2393" spans="1:16">
      <c r="A2393" s="32" t="str">
        <f t="shared" si="54"/>
        <v>1755</v>
      </c>
      <c r="B2393" s="34">
        <v>17</v>
      </c>
      <c r="C2393" s="34">
        <v>55</v>
      </c>
      <c r="D2393" s="34"/>
      <c r="E2393" s="34">
        <v>20680</v>
      </c>
      <c r="F2393" s="34">
        <v>20000</v>
      </c>
      <c r="G2393" s="34"/>
      <c r="H2393" s="34">
        <v>5745.39</v>
      </c>
      <c r="I2393" s="34"/>
      <c r="J2393" s="34">
        <v>16975</v>
      </c>
      <c r="K2393" s="34">
        <v>166.57</v>
      </c>
      <c r="L2393" s="34">
        <v>2408.9499999999998</v>
      </c>
      <c r="M2393" s="34">
        <v>416.43</v>
      </c>
      <c r="N2393" s="34">
        <v>6022.38</v>
      </c>
      <c r="O2393" s="34">
        <v>666.28</v>
      </c>
      <c r="P2393" s="34">
        <v>9635.81</v>
      </c>
    </row>
    <row r="2394" spans="1:16">
      <c r="A2394" s="32" t="str">
        <f t="shared" si="54"/>
        <v>1856</v>
      </c>
      <c r="B2394" s="35">
        <v>18</v>
      </c>
      <c r="C2394" s="35">
        <v>56</v>
      </c>
      <c r="D2394" s="35"/>
      <c r="E2394" s="35">
        <v>20680</v>
      </c>
      <c r="F2394" s="35">
        <v>20000</v>
      </c>
      <c r="G2394" s="35">
        <v>900</v>
      </c>
      <c r="H2394" s="35">
        <v>6817.75</v>
      </c>
      <c r="I2394" s="35"/>
      <c r="J2394" s="35">
        <v>16398</v>
      </c>
      <c r="K2394" s="35">
        <v>169.75</v>
      </c>
      <c r="L2394" s="35">
        <v>2650.97</v>
      </c>
      <c r="M2394" s="35">
        <v>424.38</v>
      </c>
      <c r="N2394" s="35">
        <v>6627.43</v>
      </c>
      <c r="O2394" s="35">
        <v>679</v>
      </c>
      <c r="P2394" s="35">
        <v>10603.89</v>
      </c>
    </row>
    <row r="2395" spans="1:16">
      <c r="A2395" s="32" t="str">
        <f t="shared" si="54"/>
        <v>1957</v>
      </c>
      <c r="B2395" s="34">
        <v>19</v>
      </c>
      <c r="C2395" s="34">
        <v>57</v>
      </c>
      <c r="D2395" s="34"/>
      <c r="E2395" s="34">
        <v>20680</v>
      </c>
      <c r="F2395" s="34">
        <v>20000</v>
      </c>
      <c r="G2395" s="34"/>
      <c r="H2395" s="34">
        <v>7022.29</v>
      </c>
      <c r="I2395" s="34"/>
      <c r="J2395" s="34">
        <v>16705</v>
      </c>
      <c r="K2395" s="34">
        <v>163.98</v>
      </c>
      <c r="L2395" s="34">
        <v>2894.48</v>
      </c>
      <c r="M2395" s="34">
        <v>409.95</v>
      </c>
      <c r="N2395" s="34">
        <v>7236.2</v>
      </c>
      <c r="O2395" s="34">
        <v>655.92</v>
      </c>
      <c r="P2395" s="34">
        <v>11577.92</v>
      </c>
    </row>
    <row r="2396" spans="1:16">
      <c r="A2396" s="32" t="str">
        <f t="shared" si="54"/>
        <v>2058</v>
      </c>
      <c r="B2396" s="35">
        <v>20</v>
      </c>
      <c r="C2396" s="35">
        <v>58</v>
      </c>
      <c r="D2396" s="35"/>
      <c r="E2396" s="35">
        <v>20680</v>
      </c>
      <c r="F2396" s="35">
        <v>20000</v>
      </c>
      <c r="G2396" s="35"/>
      <c r="H2396" s="35">
        <v>7232.95</v>
      </c>
      <c r="I2396" s="35"/>
      <c r="J2396" s="35">
        <v>17018</v>
      </c>
      <c r="K2396" s="35">
        <v>167.05</v>
      </c>
      <c r="L2396" s="35">
        <v>3148.37</v>
      </c>
      <c r="M2396" s="35">
        <v>417.63</v>
      </c>
      <c r="N2396" s="35">
        <v>7870.91</v>
      </c>
      <c r="O2396" s="35">
        <v>668.2</v>
      </c>
      <c r="P2396" s="35">
        <v>12593.46</v>
      </c>
    </row>
    <row r="2397" spans="1:16">
      <c r="A2397" s="32" t="str">
        <f t="shared" si="54"/>
        <v>2159</v>
      </c>
      <c r="B2397" s="34">
        <v>21</v>
      </c>
      <c r="C2397" s="34">
        <v>59</v>
      </c>
      <c r="D2397" s="34"/>
      <c r="E2397" s="34">
        <v>20680</v>
      </c>
      <c r="F2397" s="34">
        <v>20000</v>
      </c>
      <c r="G2397" s="34">
        <v>900</v>
      </c>
      <c r="H2397" s="34">
        <v>8349.94</v>
      </c>
      <c r="I2397" s="34"/>
      <c r="J2397" s="34">
        <v>16438</v>
      </c>
      <c r="K2397" s="34">
        <v>170.18</v>
      </c>
      <c r="L2397" s="34">
        <v>3413</v>
      </c>
      <c r="M2397" s="34">
        <v>425.45</v>
      </c>
      <c r="N2397" s="34">
        <v>8532.49</v>
      </c>
      <c r="O2397" s="34">
        <v>680.72</v>
      </c>
      <c r="P2397" s="34">
        <v>13651.99</v>
      </c>
    </row>
    <row r="2398" spans="1:16">
      <c r="A2398" s="32" t="str">
        <f t="shared" si="54"/>
        <v>2260</v>
      </c>
      <c r="B2398" s="35">
        <v>22</v>
      </c>
      <c r="C2398" s="35">
        <v>60</v>
      </c>
      <c r="D2398" s="35"/>
      <c r="E2398" s="35">
        <v>20680</v>
      </c>
      <c r="F2398" s="35">
        <v>20000</v>
      </c>
      <c r="G2398" s="35"/>
      <c r="H2398" s="35">
        <v>8600.44</v>
      </c>
      <c r="I2398" s="35"/>
      <c r="J2398" s="35">
        <v>16738</v>
      </c>
      <c r="K2398" s="35">
        <v>164.38</v>
      </c>
      <c r="L2398" s="35">
        <v>3679.77</v>
      </c>
      <c r="M2398" s="35">
        <v>410.95</v>
      </c>
      <c r="N2398" s="35">
        <v>9199.42</v>
      </c>
      <c r="O2398" s="35">
        <v>657.52</v>
      </c>
      <c r="P2398" s="35">
        <v>14719.06</v>
      </c>
    </row>
    <row r="2399" spans="1:16">
      <c r="A2399" s="32" t="str">
        <f t="shared" si="54"/>
        <v>2361</v>
      </c>
      <c r="B2399" s="34">
        <v>23</v>
      </c>
      <c r="C2399" s="34">
        <v>61</v>
      </c>
      <c r="D2399" s="34"/>
      <c r="E2399" s="34">
        <v>20680</v>
      </c>
      <c r="F2399" s="34">
        <v>20000</v>
      </c>
      <c r="G2399" s="34"/>
      <c r="H2399" s="34">
        <v>8858.4500000000007</v>
      </c>
      <c r="I2399" s="34"/>
      <c r="J2399" s="34">
        <v>17044</v>
      </c>
      <c r="K2399" s="34">
        <v>167.38</v>
      </c>
      <c r="L2399" s="34">
        <v>3957.54</v>
      </c>
      <c r="M2399" s="34">
        <v>418.45</v>
      </c>
      <c r="N2399" s="34">
        <v>9893.85</v>
      </c>
      <c r="O2399" s="34">
        <v>669.52</v>
      </c>
      <c r="P2399" s="34">
        <v>15830.16</v>
      </c>
    </row>
    <row r="2400" spans="1:16">
      <c r="A2400" s="32" t="str">
        <f t="shared" si="54"/>
        <v>2462</v>
      </c>
      <c r="B2400" s="35">
        <v>24</v>
      </c>
      <c r="C2400" s="35">
        <v>62</v>
      </c>
      <c r="D2400" s="35"/>
      <c r="E2400" s="35">
        <v>20680</v>
      </c>
      <c r="F2400" s="35">
        <v>20000</v>
      </c>
      <c r="G2400" s="35">
        <v>900</v>
      </c>
      <c r="H2400" s="35">
        <v>10024.209999999999</v>
      </c>
      <c r="I2400" s="35"/>
      <c r="J2400" s="35">
        <v>16457</v>
      </c>
      <c r="K2400" s="35">
        <v>170.44</v>
      </c>
      <c r="L2400" s="35">
        <v>4246.71</v>
      </c>
      <c r="M2400" s="35">
        <v>426.1</v>
      </c>
      <c r="N2400" s="35">
        <v>10616.76</v>
      </c>
      <c r="O2400" s="35">
        <v>681.76</v>
      </c>
      <c r="P2400" s="35">
        <v>16986.82</v>
      </c>
    </row>
    <row r="2401" spans="1:16">
      <c r="A2401" s="32" t="str">
        <f t="shared" si="54"/>
        <v>2563</v>
      </c>
      <c r="B2401" s="34">
        <v>25</v>
      </c>
      <c r="C2401" s="34">
        <v>63</v>
      </c>
      <c r="D2401" s="34"/>
      <c r="E2401" s="34">
        <v>20680</v>
      </c>
      <c r="F2401" s="34">
        <v>20000</v>
      </c>
      <c r="G2401" s="34"/>
      <c r="H2401" s="34">
        <v>10324.93</v>
      </c>
      <c r="I2401" s="34"/>
      <c r="J2401" s="34">
        <v>16748</v>
      </c>
      <c r="K2401" s="34">
        <v>164.57</v>
      </c>
      <c r="L2401" s="34">
        <v>4538.68</v>
      </c>
      <c r="M2401" s="34">
        <v>411.43</v>
      </c>
      <c r="N2401" s="34">
        <v>11346.69</v>
      </c>
      <c r="O2401" s="34">
        <v>658.28</v>
      </c>
      <c r="P2401" s="34">
        <v>18154.71</v>
      </c>
    </row>
    <row r="2402" spans="1:16">
      <c r="A2402" s="32" t="str">
        <f t="shared" si="54"/>
        <v>2664</v>
      </c>
      <c r="B2402" s="35">
        <v>26</v>
      </c>
      <c r="C2402" s="35">
        <v>64</v>
      </c>
      <c r="D2402" s="35"/>
      <c r="E2402" s="35">
        <v>20680</v>
      </c>
      <c r="F2402" s="35">
        <v>20000</v>
      </c>
      <c r="G2402" s="35"/>
      <c r="H2402" s="35">
        <v>10634.68</v>
      </c>
      <c r="I2402" s="35"/>
      <c r="J2402" s="35">
        <v>17044</v>
      </c>
      <c r="K2402" s="35">
        <v>167.48</v>
      </c>
      <c r="L2402" s="35">
        <v>4842.32</v>
      </c>
      <c r="M2402" s="35">
        <v>418.7</v>
      </c>
      <c r="N2402" s="35">
        <v>12105.79</v>
      </c>
      <c r="O2402" s="35">
        <v>669.92</v>
      </c>
      <c r="P2402" s="35">
        <v>19369.27</v>
      </c>
    </row>
    <row r="2403" spans="1:16">
      <c r="A2403" s="32" t="str">
        <f t="shared" si="54"/>
        <v>2765</v>
      </c>
      <c r="B2403" s="34">
        <v>27</v>
      </c>
      <c r="C2403" s="34">
        <v>65</v>
      </c>
      <c r="D2403" s="34"/>
      <c r="E2403" s="34">
        <v>20680</v>
      </c>
      <c r="F2403" s="34">
        <v>20000</v>
      </c>
      <c r="G2403" s="34">
        <v>900</v>
      </c>
      <c r="H2403" s="34">
        <v>11853.72</v>
      </c>
      <c r="I2403" s="34"/>
      <c r="J2403" s="34">
        <v>16447</v>
      </c>
      <c r="K2403" s="34">
        <v>170.44</v>
      </c>
      <c r="L2403" s="34">
        <v>5158.03</v>
      </c>
      <c r="M2403" s="34">
        <v>426.1</v>
      </c>
      <c r="N2403" s="34">
        <v>12895.07</v>
      </c>
      <c r="O2403" s="34">
        <v>681.76</v>
      </c>
      <c r="P2403" s="34">
        <v>20632.11</v>
      </c>
    </row>
    <row r="2404" spans="1:16">
      <c r="A2404" s="32" t="str">
        <f t="shared" si="54"/>
        <v>2866</v>
      </c>
      <c r="B2404" s="35">
        <v>28</v>
      </c>
      <c r="C2404" s="35">
        <v>66</v>
      </c>
      <c r="D2404" s="35"/>
      <c r="E2404" s="35">
        <v>20680</v>
      </c>
      <c r="F2404" s="35">
        <v>20000</v>
      </c>
      <c r="G2404" s="35"/>
      <c r="H2404" s="35">
        <v>12209.33</v>
      </c>
      <c r="I2404" s="35"/>
      <c r="J2404" s="35">
        <v>16724</v>
      </c>
      <c r="K2404" s="35">
        <v>164.47</v>
      </c>
      <c r="L2404" s="35">
        <v>5477.24</v>
      </c>
      <c r="M2404" s="35">
        <v>411.18</v>
      </c>
      <c r="N2404" s="35">
        <v>13693.09</v>
      </c>
      <c r="O2404" s="35">
        <v>657.88</v>
      </c>
      <c r="P2404" s="35">
        <v>21908.95</v>
      </c>
    </row>
    <row r="2405" spans="1:16">
      <c r="A2405" s="32" t="str">
        <f t="shared" si="54"/>
        <v>2967</v>
      </c>
      <c r="B2405" s="34">
        <v>29</v>
      </c>
      <c r="C2405" s="34">
        <v>67</v>
      </c>
      <c r="D2405" s="34"/>
      <c r="E2405" s="34">
        <v>20680</v>
      </c>
      <c r="F2405" s="34">
        <v>20000</v>
      </c>
      <c r="G2405" s="34"/>
      <c r="H2405" s="34">
        <v>12575.61</v>
      </c>
      <c r="I2405" s="34"/>
      <c r="J2405" s="34">
        <v>17006</v>
      </c>
      <c r="K2405" s="34">
        <v>167.24</v>
      </c>
      <c r="L2405" s="34">
        <v>5808.79</v>
      </c>
      <c r="M2405" s="34">
        <v>418.1</v>
      </c>
      <c r="N2405" s="34">
        <v>14521.99</v>
      </c>
      <c r="O2405" s="34">
        <v>668.96</v>
      </c>
      <c r="P2405" s="34">
        <v>23235.18</v>
      </c>
    </row>
    <row r="2406" spans="1:16">
      <c r="A2406" s="32" t="str">
        <f t="shared" si="54"/>
        <v>3068</v>
      </c>
      <c r="B2406" s="35">
        <v>30</v>
      </c>
      <c r="C2406" s="35">
        <v>68</v>
      </c>
      <c r="D2406" s="35"/>
      <c r="E2406" s="35">
        <v>20680</v>
      </c>
      <c r="F2406" s="35">
        <v>20000</v>
      </c>
      <c r="G2406" s="35">
        <v>900</v>
      </c>
      <c r="H2406" s="35">
        <v>13852.88</v>
      </c>
      <c r="I2406" s="35"/>
      <c r="J2406" s="35">
        <v>16393</v>
      </c>
      <c r="K2406" s="35">
        <v>170.06</v>
      </c>
      <c r="L2406" s="35">
        <v>6153.12</v>
      </c>
      <c r="M2406" s="35">
        <v>425.15</v>
      </c>
      <c r="N2406" s="35">
        <v>15382.79</v>
      </c>
      <c r="O2406" s="35">
        <v>680.24</v>
      </c>
      <c r="P2406" s="35">
        <v>24612.47</v>
      </c>
    </row>
    <row r="2407" spans="1:16">
      <c r="A2407" s="32" t="str">
        <f t="shared" si="54"/>
        <v>3169</v>
      </c>
      <c r="B2407" s="34">
        <v>31</v>
      </c>
      <c r="C2407" s="34">
        <v>69</v>
      </c>
      <c r="D2407" s="34"/>
      <c r="E2407" s="34">
        <v>20680</v>
      </c>
      <c r="F2407" s="34">
        <v>20000</v>
      </c>
      <c r="G2407" s="34"/>
      <c r="H2407" s="34">
        <v>14268.47</v>
      </c>
      <c r="I2407" s="34"/>
      <c r="J2407" s="34">
        <v>16649</v>
      </c>
      <c r="K2407" s="34">
        <v>163.93</v>
      </c>
      <c r="L2407" s="34">
        <v>6501.64</v>
      </c>
      <c r="M2407" s="34">
        <v>409.83</v>
      </c>
      <c r="N2407" s="34">
        <v>16254.1</v>
      </c>
      <c r="O2407" s="34">
        <v>655.72</v>
      </c>
      <c r="P2407" s="34">
        <v>26006.57</v>
      </c>
    </row>
    <row r="2408" spans="1:16">
      <c r="A2408" s="32" t="str">
        <f t="shared" si="54"/>
        <v>3270</v>
      </c>
      <c r="B2408" s="35">
        <v>32</v>
      </c>
      <c r="C2408" s="35">
        <v>70</v>
      </c>
      <c r="D2408" s="35"/>
      <c r="E2408" s="35">
        <v>20680</v>
      </c>
      <c r="F2408" s="35">
        <v>20000</v>
      </c>
      <c r="G2408" s="35"/>
      <c r="H2408" s="35">
        <v>14696.52</v>
      </c>
      <c r="I2408" s="35"/>
      <c r="J2408" s="35">
        <v>16909</v>
      </c>
      <c r="K2408" s="35">
        <v>166.49</v>
      </c>
      <c r="L2408" s="35">
        <v>6863.18</v>
      </c>
      <c r="M2408" s="35">
        <v>416.23</v>
      </c>
      <c r="N2408" s="35">
        <v>17157.95</v>
      </c>
      <c r="O2408" s="35">
        <v>665.96</v>
      </c>
      <c r="P2408" s="35">
        <v>27452.720000000001</v>
      </c>
    </row>
    <row r="2409" spans="1:16">
      <c r="A2409" s="32" t="str">
        <f t="shared" si="54"/>
        <v>3371</v>
      </c>
      <c r="B2409" s="34">
        <v>33</v>
      </c>
      <c r="C2409" s="34">
        <v>71</v>
      </c>
      <c r="D2409" s="34"/>
      <c r="E2409" s="34">
        <v>20680</v>
      </c>
      <c r="F2409" s="34">
        <v>20000</v>
      </c>
      <c r="G2409" s="34">
        <v>900</v>
      </c>
      <c r="H2409" s="34">
        <v>16037.42</v>
      </c>
      <c r="I2409" s="34"/>
      <c r="J2409" s="34">
        <v>16272</v>
      </c>
      <c r="K2409" s="34">
        <v>169.09</v>
      </c>
      <c r="L2409" s="34">
        <v>7238.17</v>
      </c>
      <c r="M2409" s="34">
        <v>422.73</v>
      </c>
      <c r="N2409" s="34">
        <v>18095.419999999998</v>
      </c>
      <c r="O2409" s="34">
        <v>676.36</v>
      </c>
      <c r="P2409" s="34">
        <v>28952.66</v>
      </c>
    </row>
    <row r="2410" spans="1:16">
      <c r="A2410" s="32" t="str">
        <f t="shared" si="54"/>
        <v>3472</v>
      </c>
      <c r="B2410" s="35">
        <v>34</v>
      </c>
      <c r="C2410" s="35">
        <v>72</v>
      </c>
      <c r="D2410" s="35"/>
      <c r="E2410" s="35">
        <v>20680</v>
      </c>
      <c r="F2410" s="35">
        <v>20000</v>
      </c>
      <c r="G2410" s="35"/>
      <c r="H2410" s="35">
        <v>16518.54</v>
      </c>
      <c r="I2410" s="35"/>
      <c r="J2410" s="35">
        <v>16497</v>
      </c>
      <c r="K2410" s="35">
        <v>162.72</v>
      </c>
      <c r="L2410" s="35">
        <v>7618.03</v>
      </c>
      <c r="M2410" s="35">
        <v>406.8</v>
      </c>
      <c r="N2410" s="35">
        <v>19045.080000000002</v>
      </c>
      <c r="O2410" s="35">
        <v>650.88</v>
      </c>
      <c r="P2410" s="35">
        <v>30472.12</v>
      </c>
    </row>
    <row r="2411" spans="1:16">
      <c r="A2411" s="32" t="str">
        <f t="shared" si="54"/>
        <v>3573</v>
      </c>
      <c r="B2411" s="34">
        <v>35</v>
      </c>
      <c r="C2411" s="34">
        <v>73</v>
      </c>
      <c r="D2411" s="34"/>
      <c r="E2411" s="34">
        <v>20680</v>
      </c>
      <c r="F2411" s="34">
        <v>20000</v>
      </c>
      <c r="G2411" s="34"/>
      <c r="H2411" s="34">
        <v>17014.099999999999</v>
      </c>
      <c r="I2411" s="34"/>
      <c r="J2411" s="34">
        <v>16723</v>
      </c>
      <c r="K2411" s="34">
        <v>164.97</v>
      </c>
      <c r="L2411" s="34">
        <v>8011.54</v>
      </c>
      <c r="M2411" s="34">
        <v>412.43</v>
      </c>
      <c r="N2411" s="34">
        <v>20028.86</v>
      </c>
      <c r="O2411" s="34">
        <v>659.88</v>
      </c>
      <c r="P2411" s="34">
        <v>32046.17</v>
      </c>
    </row>
    <row r="2412" spans="1:16">
      <c r="A2412" s="32" t="str">
        <f t="shared" si="54"/>
        <v>3674</v>
      </c>
      <c r="B2412" s="35">
        <v>36</v>
      </c>
      <c r="C2412" s="35">
        <v>74</v>
      </c>
      <c r="D2412" s="35"/>
      <c r="E2412" s="35">
        <v>20680</v>
      </c>
      <c r="F2412" s="35">
        <v>20000</v>
      </c>
      <c r="G2412" s="35">
        <v>900</v>
      </c>
      <c r="H2412" s="35">
        <v>18424.52</v>
      </c>
      <c r="I2412" s="35"/>
      <c r="J2412" s="35">
        <v>16050</v>
      </c>
      <c r="K2412" s="35">
        <v>167.23</v>
      </c>
      <c r="L2412" s="35">
        <v>8419.1200000000008</v>
      </c>
      <c r="M2412" s="35">
        <v>418.08</v>
      </c>
      <c r="N2412" s="35">
        <v>21047.8</v>
      </c>
      <c r="O2412" s="35">
        <v>668.92</v>
      </c>
      <c r="P2412" s="35">
        <v>33676.47</v>
      </c>
    </row>
    <row r="2413" spans="1:16">
      <c r="A2413" s="32" t="str">
        <f t="shared" si="54"/>
        <v>3775</v>
      </c>
      <c r="B2413" s="34">
        <v>37</v>
      </c>
      <c r="C2413" s="34">
        <v>75</v>
      </c>
      <c r="D2413" s="34"/>
      <c r="E2413" s="34">
        <v>20680</v>
      </c>
      <c r="F2413" s="34">
        <v>20000</v>
      </c>
      <c r="G2413" s="34"/>
      <c r="H2413" s="34">
        <v>18977.259999999998</v>
      </c>
      <c r="I2413" s="34"/>
      <c r="J2413" s="34">
        <v>16225</v>
      </c>
      <c r="K2413" s="34">
        <v>160.5</v>
      </c>
      <c r="L2413" s="34">
        <v>8832.19</v>
      </c>
      <c r="M2413" s="34">
        <v>401.25</v>
      </c>
      <c r="N2413" s="34">
        <v>22080.48</v>
      </c>
      <c r="O2413" s="34">
        <v>642</v>
      </c>
      <c r="P2413" s="34">
        <v>35328.769999999997</v>
      </c>
    </row>
    <row r="2414" spans="1:16">
      <c r="A2414" s="32" t="str">
        <f t="shared" si="54"/>
        <v>3876</v>
      </c>
      <c r="B2414" s="35">
        <v>38</v>
      </c>
      <c r="C2414" s="35">
        <v>76</v>
      </c>
      <c r="D2414" s="35"/>
      <c r="E2414" s="35">
        <v>20680</v>
      </c>
      <c r="F2414" s="35">
        <v>20000</v>
      </c>
      <c r="G2414" s="35"/>
      <c r="H2414" s="35">
        <v>19546.57</v>
      </c>
      <c r="I2414" s="35"/>
      <c r="J2414" s="35">
        <v>16397</v>
      </c>
      <c r="K2414" s="35">
        <v>162.25</v>
      </c>
      <c r="L2414" s="35">
        <v>9259.41</v>
      </c>
      <c r="M2414" s="35">
        <v>405.63</v>
      </c>
      <c r="N2414" s="35">
        <v>23148.52</v>
      </c>
      <c r="O2414" s="35">
        <v>649</v>
      </c>
      <c r="P2414" s="35">
        <v>37037.629999999997</v>
      </c>
    </row>
    <row r="2415" spans="1:16">
      <c r="A2415" s="32" t="str">
        <f t="shared" si="54"/>
        <v>3977</v>
      </c>
      <c r="B2415" s="34">
        <v>39</v>
      </c>
      <c r="C2415" s="34">
        <v>77</v>
      </c>
      <c r="D2415" s="34"/>
      <c r="E2415" s="34">
        <v>20680</v>
      </c>
      <c r="F2415" s="34">
        <v>20000</v>
      </c>
      <c r="G2415" s="34">
        <v>900</v>
      </c>
      <c r="H2415" s="34">
        <v>21032.97</v>
      </c>
      <c r="I2415" s="34"/>
      <c r="J2415" s="34">
        <v>15663</v>
      </c>
      <c r="K2415" s="34">
        <v>163.97</v>
      </c>
      <c r="L2415" s="34">
        <v>9701.16</v>
      </c>
      <c r="M2415" s="34">
        <v>409.93</v>
      </c>
      <c r="N2415" s="34">
        <v>24252.9</v>
      </c>
      <c r="O2415" s="34">
        <v>655.88</v>
      </c>
      <c r="P2415" s="34">
        <v>38804.639999999999</v>
      </c>
    </row>
    <row r="2416" spans="1:16">
      <c r="A2416" s="32" t="str">
        <f t="shared" si="54"/>
        <v>4078</v>
      </c>
      <c r="B2416" s="35">
        <v>40</v>
      </c>
      <c r="C2416" s="35">
        <v>78</v>
      </c>
      <c r="D2416" s="35"/>
      <c r="E2416" s="35">
        <v>20680</v>
      </c>
      <c r="F2416" s="35">
        <v>20000</v>
      </c>
      <c r="G2416" s="35"/>
      <c r="H2416" s="35">
        <v>21663.96</v>
      </c>
      <c r="I2416" s="35"/>
      <c r="J2416" s="35">
        <v>15759</v>
      </c>
      <c r="K2416" s="35">
        <v>156.63</v>
      </c>
      <c r="L2416" s="35">
        <v>10148.82</v>
      </c>
      <c r="M2416" s="35">
        <v>391.58</v>
      </c>
      <c r="N2416" s="35">
        <v>25372.06</v>
      </c>
      <c r="O2416" s="35">
        <v>626.52</v>
      </c>
      <c r="P2416" s="35">
        <v>40595.300000000003</v>
      </c>
    </row>
    <row r="2417" spans="1:16">
      <c r="A2417" s="32" t="str">
        <f t="shared" si="54"/>
        <v>4179</v>
      </c>
      <c r="B2417" s="34">
        <v>41</v>
      </c>
      <c r="C2417" s="34">
        <v>79</v>
      </c>
      <c r="D2417" s="34"/>
      <c r="E2417" s="34">
        <v>20680</v>
      </c>
      <c r="F2417" s="34">
        <v>20000</v>
      </c>
      <c r="G2417" s="34"/>
      <c r="H2417" s="34">
        <v>22313.88</v>
      </c>
      <c r="I2417" s="34"/>
      <c r="J2417" s="34">
        <v>15839</v>
      </c>
      <c r="K2417" s="34">
        <v>157.59</v>
      </c>
      <c r="L2417" s="34">
        <v>10610.88</v>
      </c>
      <c r="M2417" s="34">
        <v>393.98</v>
      </c>
      <c r="N2417" s="34">
        <v>26527.200000000001</v>
      </c>
      <c r="O2417" s="34">
        <v>630.36</v>
      </c>
      <c r="P2417" s="34">
        <v>42443.519999999997</v>
      </c>
    </row>
    <row r="2418" spans="1:16">
      <c r="A2418" s="32" t="str">
        <f t="shared" si="54"/>
        <v>4280</v>
      </c>
      <c r="B2418" s="35">
        <v>42</v>
      </c>
      <c r="C2418" s="35">
        <v>80</v>
      </c>
      <c r="D2418" s="35"/>
      <c r="E2418" s="35">
        <v>20680</v>
      </c>
      <c r="F2418" s="35">
        <v>20000</v>
      </c>
      <c r="G2418" s="35">
        <v>900</v>
      </c>
      <c r="H2418" s="35">
        <v>23883.3</v>
      </c>
      <c r="I2418" s="35">
        <v>15000</v>
      </c>
      <c r="J2418" s="35">
        <v>15900</v>
      </c>
      <c r="K2418" s="35">
        <v>158.38999999999999</v>
      </c>
      <c r="L2418" s="35">
        <v>11087.6</v>
      </c>
      <c r="M2418" s="35">
        <v>395.98</v>
      </c>
      <c r="N2418" s="35">
        <v>27718.99</v>
      </c>
      <c r="O2418" s="35">
        <v>633.55999999999995</v>
      </c>
      <c r="P2418" s="35">
        <v>44350.38</v>
      </c>
    </row>
    <row r="2419" spans="1:16" ht="54">
      <c r="B2419" s="33" t="s">
        <v>27</v>
      </c>
      <c r="C2419" s="33" t="s">
        <v>13</v>
      </c>
      <c r="D2419" s="33" t="s">
        <v>14</v>
      </c>
      <c r="E2419" s="33" t="s">
        <v>15</v>
      </c>
      <c r="F2419" s="33" t="s">
        <v>16</v>
      </c>
      <c r="G2419" s="33" t="s">
        <v>17</v>
      </c>
      <c r="H2419" s="33" t="s">
        <v>18</v>
      </c>
      <c r="I2419" s="33" t="s">
        <v>19</v>
      </c>
      <c r="J2419" s="33" t="s">
        <v>20</v>
      </c>
      <c r="K2419" s="33" t="s">
        <v>21</v>
      </c>
      <c r="L2419" s="33" t="s">
        <v>22</v>
      </c>
      <c r="M2419" s="33" t="s">
        <v>23</v>
      </c>
      <c r="N2419" s="33" t="s">
        <v>24</v>
      </c>
      <c r="O2419" s="33" t="s">
        <v>25</v>
      </c>
      <c r="P2419" s="33" t="s">
        <v>26</v>
      </c>
    </row>
    <row r="2420" spans="1:16">
      <c r="A2420" s="32" t="str">
        <f t="shared" ref="A2420:A2460" si="55">B2420&amp;C2420</f>
        <v>140</v>
      </c>
      <c r="B2420" s="34">
        <v>1</v>
      </c>
      <c r="C2420" s="34">
        <v>40</v>
      </c>
      <c r="D2420" s="34">
        <v>2055</v>
      </c>
      <c r="E2420" s="34">
        <v>2055</v>
      </c>
      <c r="F2420" s="34">
        <v>20000</v>
      </c>
      <c r="G2420" s="34"/>
      <c r="H2420" s="34"/>
      <c r="I2420" s="34"/>
      <c r="J2420" s="34">
        <v>924.75</v>
      </c>
      <c r="K2420" s="34">
        <v>11.3</v>
      </c>
      <c r="L2420" s="34">
        <v>11.3</v>
      </c>
      <c r="M2420" s="34">
        <v>28.26</v>
      </c>
      <c r="N2420" s="34">
        <v>28.26</v>
      </c>
      <c r="O2420" s="34">
        <v>45.21</v>
      </c>
      <c r="P2420" s="34">
        <v>45.21</v>
      </c>
    </row>
    <row r="2421" spans="1:16">
      <c r="A2421" s="32" t="str">
        <f t="shared" si="55"/>
        <v>241</v>
      </c>
      <c r="B2421" s="35">
        <v>2</v>
      </c>
      <c r="C2421" s="35">
        <v>41</v>
      </c>
      <c r="D2421" s="35">
        <v>2055</v>
      </c>
      <c r="E2421" s="35">
        <v>4110</v>
      </c>
      <c r="F2421" s="35">
        <v>20000</v>
      </c>
      <c r="G2421" s="35"/>
      <c r="H2421" s="35"/>
      <c r="I2421" s="35"/>
      <c r="J2421" s="35">
        <v>2489</v>
      </c>
      <c r="K2421" s="35">
        <v>26.73</v>
      </c>
      <c r="L2421" s="35">
        <v>38.369999999999997</v>
      </c>
      <c r="M2421" s="35">
        <v>66.83</v>
      </c>
      <c r="N2421" s="35">
        <v>95.94</v>
      </c>
      <c r="O2421" s="35">
        <v>106.93</v>
      </c>
      <c r="P2421" s="35">
        <v>153.5</v>
      </c>
    </row>
    <row r="2422" spans="1:16">
      <c r="A2422" s="32" t="str">
        <f t="shared" si="55"/>
        <v>342</v>
      </c>
      <c r="B2422" s="34">
        <v>3</v>
      </c>
      <c r="C2422" s="34">
        <v>42</v>
      </c>
      <c r="D2422" s="34">
        <v>2055</v>
      </c>
      <c r="E2422" s="34">
        <v>6165</v>
      </c>
      <c r="F2422" s="34">
        <v>20000</v>
      </c>
      <c r="G2422" s="34">
        <v>900</v>
      </c>
      <c r="H2422" s="34">
        <v>900</v>
      </c>
      <c r="I2422" s="34"/>
      <c r="J2422" s="34">
        <v>3172</v>
      </c>
      <c r="K2422" s="34">
        <v>42.46</v>
      </c>
      <c r="L2422" s="34">
        <v>81.99</v>
      </c>
      <c r="M2422" s="34">
        <v>106.16</v>
      </c>
      <c r="N2422" s="34">
        <v>204.97</v>
      </c>
      <c r="O2422" s="34">
        <v>169.85</v>
      </c>
      <c r="P2422" s="34">
        <v>327.95</v>
      </c>
    </row>
    <row r="2423" spans="1:16">
      <c r="A2423" s="32" t="str">
        <f t="shared" si="55"/>
        <v>443</v>
      </c>
      <c r="B2423" s="35">
        <v>4</v>
      </c>
      <c r="C2423" s="35">
        <v>43</v>
      </c>
      <c r="D2423" s="35">
        <v>2055</v>
      </c>
      <c r="E2423" s="35">
        <v>8220</v>
      </c>
      <c r="F2423" s="35">
        <v>20000</v>
      </c>
      <c r="G2423" s="35"/>
      <c r="H2423" s="35">
        <v>927</v>
      </c>
      <c r="I2423" s="35"/>
      <c r="J2423" s="35">
        <v>5082</v>
      </c>
      <c r="K2423" s="35">
        <v>53.21</v>
      </c>
      <c r="L2423" s="35">
        <v>137.66</v>
      </c>
      <c r="M2423" s="35">
        <v>133.03</v>
      </c>
      <c r="N2423" s="35">
        <v>344.15</v>
      </c>
      <c r="O2423" s="35">
        <v>212.85</v>
      </c>
      <c r="P2423" s="35">
        <v>550.64</v>
      </c>
    </row>
    <row r="2424" spans="1:16">
      <c r="A2424" s="32" t="str">
        <f t="shared" si="55"/>
        <v>544</v>
      </c>
      <c r="B2424" s="34">
        <v>5</v>
      </c>
      <c r="C2424" s="34">
        <v>44</v>
      </c>
      <c r="D2424" s="34">
        <v>2055</v>
      </c>
      <c r="E2424" s="34">
        <v>10275</v>
      </c>
      <c r="F2424" s="34">
        <v>20000</v>
      </c>
      <c r="G2424" s="34"/>
      <c r="H2424" s="34">
        <v>954.81</v>
      </c>
      <c r="I2424" s="34"/>
      <c r="J2424" s="34">
        <v>7071</v>
      </c>
      <c r="K2424" s="34">
        <v>73.17</v>
      </c>
      <c r="L2424" s="34">
        <v>214.96</v>
      </c>
      <c r="M2424" s="34">
        <v>182.93</v>
      </c>
      <c r="N2424" s="34">
        <v>537.4</v>
      </c>
      <c r="O2424" s="34">
        <v>292.69</v>
      </c>
      <c r="P2424" s="34">
        <v>859.84</v>
      </c>
    </row>
    <row r="2425" spans="1:16">
      <c r="A2425" s="32" t="str">
        <f t="shared" si="55"/>
        <v>645</v>
      </c>
      <c r="B2425" s="35">
        <v>6</v>
      </c>
      <c r="C2425" s="35">
        <v>45</v>
      </c>
      <c r="D2425" s="35">
        <v>2055</v>
      </c>
      <c r="E2425" s="35">
        <v>12330</v>
      </c>
      <c r="F2425" s="35">
        <v>20000</v>
      </c>
      <c r="G2425" s="35">
        <v>900</v>
      </c>
      <c r="H2425" s="35">
        <v>1883.45</v>
      </c>
      <c r="I2425" s="35"/>
      <c r="J2425" s="35">
        <v>8277</v>
      </c>
      <c r="K2425" s="35">
        <v>93.54</v>
      </c>
      <c r="L2425" s="35">
        <v>314.95</v>
      </c>
      <c r="M2425" s="35">
        <v>233.85</v>
      </c>
      <c r="N2425" s="35">
        <v>787.38</v>
      </c>
      <c r="O2425" s="35">
        <v>374.17</v>
      </c>
      <c r="P2425" s="35">
        <v>1259.8</v>
      </c>
    </row>
    <row r="2426" spans="1:16">
      <c r="A2426" s="32" t="str">
        <f t="shared" si="55"/>
        <v>746</v>
      </c>
      <c r="B2426" s="34">
        <v>7</v>
      </c>
      <c r="C2426" s="34">
        <v>46</v>
      </c>
      <c r="D2426" s="34">
        <v>2055</v>
      </c>
      <c r="E2426" s="34">
        <v>14385</v>
      </c>
      <c r="F2426" s="34">
        <v>20000</v>
      </c>
      <c r="G2426" s="34"/>
      <c r="H2426" s="34">
        <v>1939.96</v>
      </c>
      <c r="I2426" s="34"/>
      <c r="J2426" s="34">
        <v>10403</v>
      </c>
      <c r="K2426" s="34">
        <v>105.33</v>
      </c>
      <c r="L2426" s="34">
        <v>429.73</v>
      </c>
      <c r="M2426" s="34">
        <v>263.33</v>
      </c>
      <c r="N2426" s="34">
        <v>1074.33</v>
      </c>
      <c r="O2426" s="34">
        <v>421.33</v>
      </c>
      <c r="P2426" s="34">
        <v>1718.92</v>
      </c>
    </row>
    <row r="2427" spans="1:16">
      <c r="A2427" s="32" t="str">
        <f t="shared" si="55"/>
        <v>847</v>
      </c>
      <c r="B2427" s="35">
        <v>8</v>
      </c>
      <c r="C2427" s="35">
        <v>47</v>
      </c>
      <c r="D2427" s="35">
        <v>2055</v>
      </c>
      <c r="E2427" s="35">
        <v>16440</v>
      </c>
      <c r="F2427" s="35">
        <v>20000</v>
      </c>
      <c r="G2427" s="35"/>
      <c r="H2427" s="35">
        <v>1998.16</v>
      </c>
      <c r="I2427" s="35"/>
      <c r="J2427" s="35">
        <v>12615</v>
      </c>
      <c r="K2427" s="35">
        <v>126.36</v>
      </c>
      <c r="L2427" s="35">
        <v>568.98</v>
      </c>
      <c r="M2427" s="35">
        <v>315.89999999999998</v>
      </c>
      <c r="N2427" s="35">
        <v>1422.46</v>
      </c>
      <c r="O2427" s="35">
        <v>505.45</v>
      </c>
      <c r="P2427" s="35">
        <v>2275.94</v>
      </c>
    </row>
    <row r="2428" spans="1:16">
      <c r="A2428" s="32" t="str">
        <f t="shared" si="55"/>
        <v>948</v>
      </c>
      <c r="B2428" s="34">
        <v>9</v>
      </c>
      <c r="C2428" s="34">
        <v>48</v>
      </c>
      <c r="D2428" s="34">
        <v>2055</v>
      </c>
      <c r="E2428" s="34">
        <v>18495</v>
      </c>
      <c r="F2428" s="34">
        <v>20000</v>
      </c>
      <c r="G2428" s="34">
        <v>900</v>
      </c>
      <c r="H2428" s="34">
        <v>2958.1</v>
      </c>
      <c r="I2428" s="34"/>
      <c r="J2428" s="34">
        <v>14025</v>
      </c>
      <c r="K2428" s="34">
        <v>147.83000000000001</v>
      </c>
      <c r="L2428" s="34">
        <v>733.88</v>
      </c>
      <c r="M2428" s="34">
        <v>369.58</v>
      </c>
      <c r="N2428" s="34">
        <v>1834.71</v>
      </c>
      <c r="O2428" s="34">
        <v>591.33000000000004</v>
      </c>
      <c r="P2428" s="34">
        <v>2935.54</v>
      </c>
    </row>
    <row r="2429" spans="1:16">
      <c r="A2429" s="32" t="str">
        <f t="shared" si="55"/>
        <v>1049</v>
      </c>
      <c r="B2429" s="35">
        <v>10</v>
      </c>
      <c r="C2429" s="35">
        <v>49</v>
      </c>
      <c r="D2429" s="35">
        <v>2055</v>
      </c>
      <c r="E2429" s="35">
        <v>20550</v>
      </c>
      <c r="F2429" s="35">
        <v>20000</v>
      </c>
      <c r="G2429" s="35"/>
      <c r="H2429" s="35">
        <v>3046.84</v>
      </c>
      <c r="I2429" s="35"/>
      <c r="J2429" s="35">
        <v>16389</v>
      </c>
      <c r="K2429" s="35">
        <v>160.78</v>
      </c>
      <c r="L2429" s="35">
        <v>916.68</v>
      </c>
      <c r="M2429" s="35">
        <v>401.95</v>
      </c>
      <c r="N2429" s="35">
        <v>2291.71</v>
      </c>
      <c r="O2429" s="35">
        <v>643.13</v>
      </c>
      <c r="P2429" s="35">
        <v>3666.73</v>
      </c>
    </row>
    <row r="2430" spans="1:16">
      <c r="A2430" s="32" t="str">
        <f t="shared" si="55"/>
        <v>1150</v>
      </c>
      <c r="B2430" s="34">
        <v>11</v>
      </c>
      <c r="C2430" s="34">
        <v>50</v>
      </c>
      <c r="D2430" s="34"/>
      <c r="E2430" s="34">
        <v>20550</v>
      </c>
      <c r="F2430" s="34">
        <v>20000</v>
      </c>
      <c r="G2430" s="34"/>
      <c r="H2430" s="34">
        <v>3138.25</v>
      </c>
      <c r="I2430" s="34"/>
      <c r="J2430" s="34">
        <v>16706</v>
      </c>
      <c r="K2430" s="34">
        <v>163.89</v>
      </c>
      <c r="L2430" s="34">
        <v>1108.07</v>
      </c>
      <c r="M2430" s="34">
        <v>409.73</v>
      </c>
      <c r="N2430" s="34">
        <v>2770.18</v>
      </c>
      <c r="O2430" s="34">
        <v>655.56</v>
      </c>
      <c r="P2430" s="34">
        <v>4432.29</v>
      </c>
    </row>
    <row r="2431" spans="1:16">
      <c r="A2431" s="32" t="str">
        <f t="shared" si="55"/>
        <v>1251</v>
      </c>
      <c r="B2431" s="35">
        <v>12</v>
      </c>
      <c r="C2431" s="35">
        <v>51</v>
      </c>
      <c r="D2431" s="35"/>
      <c r="E2431" s="35">
        <v>20550</v>
      </c>
      <c r="F2431" s="35">
        <v>20000</v>
      </c>
      <c r="G2431" s="35">
        <v>900</v>
      </c>
      <c r="H2431" s="35">
        <v>4132.3999999999996</v>
      </c>
      <c r="I2431" s="35"/>
      <c r="J2431" s="35">
        <v>16130</v>
      </c>
      <c r="K2431" s="35">
        <v>167.06</v>
      </c>
      <c r="L2431" s="35">
        <v>1308.3800000000001</v>
      </c>
      <c r="M2431" s="35">
        <v>417.65</v>
      </c>
      <c r="N2431" s="35">
        <v>3270.94</v>
      </c>
      <c r="O2431" s="35">
        <v>668.24</v>
      </c>
      <c r="P2431" s="35">
        <v>5233.5</v>
      </c>
    </row>
    <row r="2432" spans="1:16">
      <c r="A2432" s="32" t="str">
        <f t="shared" si="55"/>
        <v>1352</v>
      </c>
      <c r="B2432" s="34">
        <v>13</v>
      </c>
      <c r="C2432" s="34">
        <v>52</v>
      </c>
      <c r="D2432" s="34"/>
      <c r="E2432" s="34">
        <v>20550</v>
      </c>
      <c r="F2432" s="34">
        <v>20000</v>
      </c>
      <c r="G2432" s="34"/>
      <c r="H2432" s="34">
        <v>4256.37</v>
      </c>
      <c r="I2432" s="34"/>
      <c r="J2432" s="34">
        <v>16439</v>
      </c>
      <c r="K2432" s="34">
        <v>161.30000000000001</v>
      </c>
      <c r="L2432" s="34">
        <v>1508.93</v>
      </c>
      <c r="M2432" s="34">
        <v>403.25</v>
      </c>
      <c r="N2432" s="34">
        <v>3772.32</v>
      </c>
      <c r="O2432" s="34">
        <v>645.20000000000005</v>
      </c>
      <c r="P2432" s="34">
        <v>6035.71</v>
      </c>
    </row>
    <row r="2433" spans="1:16">
      <c r="A2433" s="32" t="str">
        <f t="shared" si="55"/>
        <v>1453</v>
      </c>
      <c r="B2433" s="35">
        <v>14</v>
      </c>
      <c r="C2433" s="35">
        <v>53</v>
      </c>
      <c r="D2433" s="35"/>
      <c r="E2433" s="35">
        <v>20550</v>
      </c>
      <c r="F2433" s="35">
        <v>20000</v>
      </c>
      <c r="G2433" s="35"/>
      <c r="H2433" s="35">
        <v>4384.0600000000004</v>
      </c>
      <c r="I2433" s="35"/>
      <c r="J2433" s="35">
        <v>16754</v>
      </c>
      <c r="K2433" s="35">
        <v>164.39</v>
      </c>
      <c r="L2433" s="35">
        <v>1718.58</v>
      </c>
      <c r="M2433" s="35">
        <v>410.98</v>
      </c>
      <c r="N2433" s="35">
        <v>4296.46</v>
      </c>
      <c r="O2433" s="35">
        <v>657.56</v>
      </c>
      <c r="P2433" s="35">
        <v>6874.34</v>
      </c>
    </row>
    <row r="2434" spans="1:16">
      <c r="A2434" s="32" t="str">
        <f t="shared" si="55"/>
        <v>1554</v>
      </c>
      <c r="B2434" s="34">
        <v>15</v>
      </c>
      <c r="C2434" s="34">
        <v>54</v>
      </c>
      <c r="D2434" s="34"/>
      <c r="E2434" s="34">
        <v>20550</v>
      </c>
      <c r="F2434" s="34">
        <v>20000</v>
      </c>
      <c r="G2434" s="34">
        <v>900</v>
      </c>
      <c r="H2434" s="34">
        <v>5415.58</v>
      </c>
      <c r="I2434" s="34"/>
      <c r="J2434" s="34">
        <v>16175</v>
      </c>
      <c r="K2434" s="34">
        <v>167.54</v>
      </c>
      <c r="L2434" s="34">
        <v>1937.68</v>
      </c>
      <c r="M2434" s="34">
        <v>418.85</v>
      </c>
      <c r="N2434" s="34">
        <v>4844.21</v>
      </c>
      <c r="O2434" s="34">
        <v>670.16</v>
      </c>
      <c r="P2434" s="34">
        <v>7750.73</v>
      </c>
    </row>
    <row r="2435" spans="1:16">
      <c r="A2435" s="32" t="str">
        <f t="shared" si="55"/>
        <v>1655</v>
      </c>
      <c r="B2435" s="35">
        <v>16</v>
      </c>
      <c r="C2435" s="35">
        <v>55</v>
      </c>
      <c r="D2435" s="35"/>
      <c r="E2435" s="35">
        <v>20550</v>
      </c>
      <c r="F2435" s="35">
        <v>20000</v>
      </c>
      <c r="G2435" s="35"/>
      <c r="H2435" s="35">
        <v>5578.05</v>
      </c>
      <c r="I2435" s="35"/>
      <c r="J2435" s="35">
        <v>16481</v>
      </c>
      <c r="K2435" s="35">
        <v>161.75</v>
      </c>
      <c r="L2435" s="35">
        <v>2157.56</v>
      </c>
      <c r="M2435" s="35">
        <v>404.38</v>
      </c>
      <c r="N2435" s="35">
        <v>5393.91</v>
      </c>
      <c r="O2435" s="35">
        <v>647</v>
      </c>
      <c r="P2435" s="35">
        <v>8630.25</v>
      </c>
    </row>
    <row r="2436" spans="1:16">
      <c r="A2436" s="32" t="str">
        <f t="shared" si="55"/>
        <v>1756</v>
      </c>
      <c r="B2436" s="34">
        <v>17</v>
      </c>
      <c r="C2436" s="34">
        <v>56</v>
      </c>
      <c r="D2436" s="34"/>
      <c r="E2436" s="34">
        <v>20550</v>
      </c>
      <c r="F2436" s="34">
        <v>20000</v>
      </c>
      <c r="G2436" s="34"/>
      <c r="H2436" s="34">
        <v>5745.39</v>
      </c>
      <c r="I2436" s="34"/>
      <c r="J2436" s="34">
        <v>16792</v>
      </c>
      <c r="K2436" s="34">
        <v>164.81</v>
      </c>
      <c r="L2436" s="34">
        <v>2387.1</v>
      </c>
      <c r="M2436" s="34">
        <v>412.03</v>
      </c>
      <c r="N2436" s="34">
        <v>5967.75</v>
      </c>
      <c r="O2436" s="34">
        <v>659.24</v>
      </c>
      <c r="P2436" s="34">
        <v>9548.4</v>
      </c>
    </row>
    <row r="2437" spans="1:16">
      <c r="A2437" s="32" t="str">
        <f t="shared" si="55"/>
        <v>1857</v>
      </c>
      <c r="B2437" s="35">
        <v>18</v>
      </c>
      <c r="C2437" s="35">
        <v>57</v>
      </c>
      <c r="D2437" s="35"/>
      <c r="E2437" s="35">
        <v>20550</v>
      </c>
      <c r="F2437" s="35">
        <v>20000</v>
      </c>
      <c r="G2437" s="35">
        <v>900</v>
      </c>
      <c r="H2437" s="35">
        <v>6817.75</v>
      </c>
      <c r="I2437" s="35"/>
      <c r="J2437" s="35">
        <v>16209</v>
      </c>
      <c r="K2437" s="35">
        <v>167.92</v>
      </c>
      <c r="L2437" s="35">
        <v>2626.63</v>
      </c>
      <c r="M2437" s="35">
        <v>419.8</v>
      </c>
      <c r="N2437" s="35">
        <v>6566.58</v>
      </c>
      <c r="O2437" s="35">
        <v>671.68</v>
      </c>
      <c r="P2437" s="35">
        <v>10506.53</v>
      </c>
    </row>
    <row r="2438" spans="1:16">
      <c r="A2438" s="32" t="str">
        <f t="shared" si="55"/>
        <v>1958</v>
      </c>
      <c r="B2438" s="34">
        <v>19</v>
      </c>
      <c r="C2438" s="34">
        <v>58</v>
      </c>
      <c r="D2438" s="34"/>
      <c r="E2438" s="34">
        <v>20550</v>
      </c>
      <c r="F2438" s="34">
        <v>20000</v>
      </c>
      <c r="G2438" s="34"/>
      <c r="H2438" s="34">
        <v>7022.29</v>
      </c>
      <c r="I2438" s="34"/>
      <c r="J2438" s="34">
        <v>16508</v>
      </c>
      <c r="K2438" s="34">
        <v>162.09</v>
      </c>
      <c r="L2438" s="34">
        <v>2867.52</v>
      </c>
      <c r="M2438" s="34">
        <v>405.23</v>
      </c>
      <c r="N2438" s="34">
        <v>7168.8</v>
      </c>
      <c r="O2438" s="34">
        <v>648.36</v>
      </c>
      <c r="P2438" s="34">
        <v>11470.09</v>
      </c>
    </row>
    <row r="2439" spans="1:16">
      <c r="A2439" s="32" t="str">
        <f t="shared" si="55"/>
        <v>2059</v>
      </c>
      <c r="B2439" s="35">
        <v>20</v>
      </c>
      <c r="C2439" s="35">
        <v>59</v>
      </c>
      <c r="D2439" s="35"/>
      <c r="E2439" s="35">
        <v>20550</v>
      </c>
      <c r="F2439" s="35">
        <v>20000</v>
      </c>
      <c r="G2439" s="35"/>
      <c r="H2439" s="35">
        <v>7232.95</v>
      </c>
      <c r="I2439" s="35"/>
      <c r="J2439" s="35">
        <v>16814</v>
      </c>
      <c r="K2439" s="35">
        <v>165.08</v>
      </c>
      <c r="L2439" s="35">
        <v>3118.63</v>
      </c>
      <c r="M2439" s="35">
        <v>412.7</v>
      </c>
      <c r="N2439" s="35">
        <v>7796.57</v>
      </c>
      <c r="O2439" s="35">
        <v>660.32</v>
      </c>
      <c r="P2439" s="35">
        <v>12474.51</v>
      </c>
    </row>
    <row r="2440" spans="1:16">
      <c r="A2440" s="32" t="str">
        <f t="shared" si="55"/>
        <v>2160</v>
      </c>
      <c r="B2440" s="34">
        <v>21</v>
      </c>
      <c r="C2440" s="34">
        <v>60</v>
      </c>
      <c r="D2440" s="34"/>
      <c r="E2440" s="34">
        <v>20550</v>
      </c>
      <c r="F2440" s="34">
        <v>20000</v>
      </c>
      <c r="G2440" s="34">
        <v>900</v>
      </c>
      <c r="H2440" s="34">
        <v>8349.94</v>
      </c>
      <c r="I2440" s="34"/>
      <c r="J2440" s="34">
        <v>16225</v>
      </c>
      <c r="K2440" s="34">
        <v>168.14</v>
      </c>
      <c r="L2440" s="34">
        <v>3380.33</v>
      </c>
      <c r="M2440" s="34">
        <v>420.35</v>
      </c>
      <c r="N2440" s="34">
        <v>8450.82</v>
      </c>
      <c r="O2440" s="34">
        <v>672.56</v>
      </c>
      <c r="P2440" s="34">
        <v>13521.3</v>
      </c>
    </row>
    <row r="2441" spans="1:16">
      <c r="A2441" s="32" t="str">
        <f t="shared" si="55"/>
        <v>2261</v>
      </c>
      <c r="B2441" s="35">
        <v>22</v>
      </c>
      <c r="C2441" s="35">
        <v>61</v>
      </c>
      <c r="D2441" s="35"/>
      <c r="E2441" s="35">
        <v>20550</v>
      </c>
      <c r="F2441" s="35">
        <v>20000</v>
      </c>
      <c r="G2441" s="35"/>
      <c r="H2441" s="35">
        <v>8600.44</v>
      </c>
      <c r="I2441" s="35"/>
      <c r="J2441" s="35">
        <v>16516</v>
      </c>
      <c r="K2441" s="35">
        <v>162.25</v>
      </c>
      <c r="L2441" s="35">
        <v>3643.99</v>
      </c>
      <c r="M2441" s="35">
        <v>405.63</v>
      </c>
      <c r="N2441" s="35">
        <v>9109.9599999999991</v>
      </c>
      <c r="O2441" s="35">
        <v>649</v>
      </c>
      <c r="P2441" s="35">
        <v>14575.94</v>
      </c>
    </row>
    <row r="2442" spans="1:16">
      <c r="A2442" s="32" t="str">
        <f t="shared" si="55"/>
        <v>2362</v>
      </c>
      <c r="B2442" s="34">
        <v>23</v>
      </c>
      <c r="C2442" s="34">
        <v>62</v>
      </c>
      <c r="D2442" s="34"/>
      <c r="E2442" s="34">
        <v>20550</v>
      </c>
      <c r="F2442" s="34">
        <v>20000</v>
      </c>
      <c r="G2442" s="34"/>
      <c r="H2442" s="34">
        <v>8858.4500000000007</v>
      </c>
      <c r="I2442" s="34"/>
      <c r="J2442" s="34">
        <v>16813</v>
      </c>
      <c r="K2442" s="34">
        <v>165.16</v>
      </c>
      <c r="L2442" s="34">
        <v>3918.47</v>
      </c>
      <c r="M2442" s="34">
        <v>412.9</v>
      </c>
      <c r="N2442" s="34">
        <v>9796.16</v>
      </c>
      <c r="O2442" s="34">
        <v>660.64</v>
      </c>
      <c r="P2442" s="34">
        <v>15673.86</v>
      </c>
    </row>
    <row r="2443" spans="1:16">
      <c r="A2443" s="32" t="str">
        <f t="shared" si="55"/>
        <v>2463</v>
      </c>
      <c r="B2443" s="35">
        <v>24</v>
      </c>
      <c r="C2443" s="35">
        <v>63</v>
      </c>
      <c r="D2443" s="35"/>
      <c r="E2443" s="35">
        <v>20550</v>
      </c>
      <c r="F2443" s="35">
        <v>20000</v>
      </c>
      <c r="G2443" s="35">
        <v>900</v>
      </c>
      <c r="H2443" s="35">
        <v>10024.209999999999</v>
      </c>
      <c r="I2443" s="35"/>
      <c r="J2443" s="35">
        <v>16215</v>
      </c>
      <c r="K2443" s="35">
        <v>168.13</v>
      </c>
      <c r="L2443" s="35">
        <v>4204.1499999999996</v>
      </c>
      <c r="M2443" s="35">
        <v>420.33</v>
      </c>
      <c r="N2443" s="35">
        <v>10510.37</v>
      </c>
      <c r="O2443" s="35">
        <v>672.52</v>
      </c>
      <c r="P2443" s="35">
        <v>16816.599999999999</v>
      </c>
    </row>
    <row r="2444" spans="1:16">
      <c r="A2444" s="32" t="str">
        <f t="shared" si="55"/>
        <v>2564</v>
      </c>
      <c r="B2444" s="34">
        <v>25</v>
      </c>
      <c r="C2444" s="34">
        <v>64</v>
      </c>
      <c r="D2444" s="34"/>
      <c r="E2444" s="34">
        <v>20550</v>
      </c>
      <c r="F2444" s="34">
        <v>20000</v>
      </c>
      <c r="G2444" s="34"/>
      <c r="H2444" s="34">
        <v>10324.93</v>
      </c>
      <c r="I2444" s="34"/>
      <c r="J2444" s="34">
        <v>16494</v>
      </c>
      <c r="K2444" s="34">
        <v>162.15</v>
      </c>
      <c r="L2444" s="34">
        <v>4492.42</v>
      </c>
      <c r="M2444" s="34">
        <v>405.38</v>
      </c>
      <c r="N2444" s="34">
        <v>11231.06</v>
      </c>
      <c r="O2444" s="34">
        <v>648.6</v>
      </c>
      <c r="P2444" s="34">
        <v>17969.7</v>
      </c>
    </row>
    <row r="2445" spans="1:16">
      <c r="A2445" s="32" t="str">
        <f t="shared" si="55"/>
        <v>2665</v>
      </c>
      <c r="B2445" s="35">
        <v>26</v>
      </c>
      <c r="C2445" s="35">
        <v>65</v>
      </c>
      <c r="D2445" s="35"/>
      <c r="E2445" s="35">
        <v>20550</v>
      </c>
      <c r="F2445" s="35">
        <v>20000</v>
      </c>
      <c r="G2445" s="35"/>
      <c r="H2445" s="35">
        <v>10634.68</v>
      </c>
      <c r="I2445" s="35"/>
      <c r="J2445" s="35">
        <v>16778</v>
      </c>
      <c r="K2445" s="35">
        <v>164.94</v>
      </c>
      <c r="L2445" s="35">
        <v>4792.1400000000003</v>
      </c>
      <c r="M2445" s="35">
        <v>412.35</v>
      </c>
      <c r="N2445" s="35">
        <v>11980.34</v>
      </c>
      <c r="O2445" s="35">
        <v>659.76</v>
      </c>
      <c r="P2445" s="35">
        <v>19168.55</v>
      </c>
    </row>
    <row r="2446" spans="1:16">
      <c r="A2446" s="32" t="str">
        <f t="shared" si="55"/>
        <v>2766</v>
      </c>
      <c r="B2446" s="34">
        <v>27</v>
      </c>
      <c r="C2446" s="34">
        <v>66</v>
      </c>
      <c r="D2446" s="34"/>
      <c r="E2446" s="34">
        <v>20550</v>
      </c>
      <c r="F2446" s="34">
        <v>20000</v>
      </c>
      <c r="G2446" s="34">
        <v>900</v>
      </c>
      <c r="H2446" s="34">
        <v>11853.72</v>
      </c>
      <c r="I2446" s="34"/>
      <c r="J2446" s="34">
        <v>16166</v>
      </c>
      <c r="K2446" s="34">
        <v>167.78</v>
      </c>
      <c r="L2446" s="34">
        <v>5103.68</v>
      </c>
      <c r="M2446" s="34">
        <v>419.45</v>
      </c>
      <c r="N2446" s="34">
        <v>12759.2</v>
      </c>
      <c r="O2446" s="34">
        <v>671.12</v>
      </c>
      <c r="P2446" s="34">
        <v>20414.72</v>
      </c>
    </row>
    <row r="2447" spans="1:16">
      <c r="A2447" s="32" t="str">
        <f t="shared" si="55"/>
        <v>2867</v>
      </c>
      <c r="B2447" s="35">
        <v>28</v>
      </c>
      <c r="C2447" s="35">
        <v>67</v>
      </c>
      <c r="D2447" s="35"/>
      <c r="E2447" s="35">
        <v>20550</v>
      </c>
      <c r="F2447" s="35">
        <v>20000</v>
      </c>
      <c r="G2447" s="35"/>
      <c r="H2447" s="35">
        <v>12209.33</v>
      </c>
      <c r="I2447" s="35"/>
      <c r="J2447" s="35">
        <v>16428</v>
      </c>
      <c r="K2447" s="35">
        <v>161.66</v>
      </c>
      <c r="L2447" s="35">
        <v>5418.45</v>
      </c>
      <c r="M2447" s="35">
        <v>404.15</v>
      </c>
      <c r="N2447" s="35">
        <v>13546.13</v>
      </c>
      <c r="O2447" s="35">
        <v>646.64</v>
      </c>
      <c r="P2447" s="35">
        <v>21673.8</v>
      </c>
    </row>
    <row r="2448" spans="1:16">
      <c r="A2448" s="32" t="str">
        <f t="shared" si="55"/>
        <v>2968</v>
      </c>
      <c r="B2448" s="34">
        <v>29</v>
      </c>
      <c r="C2448" s="34">
        <v>68</v>
      </c>
      <c r="D2448" s="34"/>
      <c r="E2448" s="34">
        <v>20550</v>
      </c>
      <c r="F2448" s="34">
        <v>20000</v>
      </c>
      <c r="G2448" s="34"/>
      <c r="H2448" s="34">
        <v>12575.61</v>
      </c>
      <c r="I2448" s="34"/>
      <c r="J2448" s="34">
        <v>16692</v>
      </c>
      <c r="K2448" s="34">
        <v>164.28</v>
      </c>
      <c r="L2448" s="34">
        <v>5745.28</v>
      </c>
      <c r="M2448" s="34">
        <v>410.7</v>
      </c>
      <c r="N2448" s="34">
        <v>14363.21</v>
      </c>
      <c r="O2448" s="34">
        <v>657.12</v>
      </c>
      <c r="P2448" s="34">
        <v>22981.14</v>
      </c>
    </row>
    <row r="2449" spans="1:16">
      <c r="A2449" s="32" t="str">
        <f t="shared" si="55"/>
        <v>3069</v>
      </c>
      <c r="B2449" s="35">
        <v>30</v>
      </c>
      <c r="C2449" s="35">
        <v>69</v>
      </c>
      <c r="D2449" s="35"/>
      <c r="E2449" s="35">
        <v>20550</v>
      </c>
      <c r="F2449" s="35">
        <v>20000</v>
      </c>
      <c r="G2449" s="35">
        <v>900</v>
      </c>
      <c r="H2449" s="35">
        <v>13852.88</v>
      </c>
      <c r="I2449" s="35"/>
      <c r="J2449" s="35">
        <v>16061</v>
      </c>
      <c r="K2449" s="35">
        <v>166.92</v>
      </c>
      <c r="L2449" s="35">
        <v>6084.56</v>
      </c>
      <c r="M2449" s="35">
        <v>417.3</v>
      </c>
      <c r="N2449" s="35">
        <v>15211.41</v>
      </c>
      <c r="O2449" s="35">
        <v>667.68</v>
      </c>
      <c r="P2449" s="35">
        <v>24338.25</v>
      </c>
    </row>
    <row r="2450" spans="1:16">
      <c r="A2450" s="32" t="str">
        <f t="shared" si="55"/>
        <v>3170</v>
      </c>
      <c r="B2450" s="34">
        <v>31</v>
      </c>
      <c r="C2450" s="34">
        <v>70</v>
      </c>
      <c r="D2450" s="34"/>
      <c r="E2450" s="34">
        <v>20550</v>
      </c>
      <c r="F2450" s="34">
        <v>20000</v>
      </c>
      <c r="G2450" s="34"/>
      <c r="H2450" s="34">
        <v>14268.47</v>
      </c>
      <c r="I2450" s="34"/>
      <c r="J2450" s="34">
        <v>16295</v>
      </c>
      <c r="K2450" s="34">
        <v>160.61000000000001</v>
      </c>
      <c r="L2450" s="34">
        <v>6427.71</v>
      </c>
      <c r="M2450" s="34">
        <v>401.53</v>
      </c>
      <c r="N2450" s="34">
        <v>16069.28</v>
      </c>
      <c r="O2450" s="34">
        <v>642.44000000000005</v>
      </c>
      <c r="P2450" s="34">
        <v>25710.84</v>
      </c>
    </row>
    <row r="2451" spans="1:16">
      <c r="A2451" s="32" t="str">
        <f t="shared" si="55"/>
        <v>3271</v>
      </c>
      <c r="B2451" s="35">
        <v>32</v>
      </c>
      <c r="C2451" s="35">
        <v>71</v>
      </c>
      <c r="D2451" s="35"/>
      <c r="E2451" s="35">
        <v>20550</v>
      </c>
      <c r="F2451" s="35">
        <v>20000</v>
      </c>
      <c r="G2451" s="35"/>
      <c r="H2451" s="35">
        <v>14696.52</v>
      </c>
      <c r="I2451" s="35"/>
      <c r="J2451" s="35">
        <v>16531</v>
      </c>
      <c r="K2451" s="35">
        <v>162.94999999999999</v>
      </c>
      <c r="L2451" s="35">
        <v>6783.49</v>
      </c>
      <c r="M2451" s="35">
        <v>407.38</v>
      </c>
      <c r="N2451" s="35">
        <v>16958.73</v>
      </c>
      <c r="O2451" s="35">
        <v>651.79999999999995</v>
      </c>
      <c r="P2451" s="35">
        <v>27133.97</v>
      </c>
    </row>
    <row r="2452" spans="1:16">
      <c r="A2452" s="32" t="str">
        <f t="shared" si="55"/>
        <v>3372</v>
      </c>
      <c r="B2452" s="34">
        <v>33</v>
      </c>
      <c r="C2452" s="34">
        <v>72</v>
      </c>
      <c r="D2452" s="34"/>
      <c r="E2452" s="34">
        <v>20550</v>
      </c>
      <c r="F2452" s="34">
        <v>20000</v>
      </c>
      <c r="G2452" s="34">
        <v>900</v>
      </c>
      <c r="H2452" s="34">
        <v>16037.42</v>
      </c>
      <c r="I2452" s="34"/>
      <c r="J2452" s="34">
        <v>15868</v>
      </c>
      <c r="K2452" s="34">
        <v>165.31</v>
      </c>
      <c r="L2452" s="34">
        <v>7152.31</v>
      </c>
      <c r="M2452" s="34">
        <v>413.28</v>
      </c>
      <c r="N2452" s="34">
        <v>17880.77</v>
      </c>
      <c r="O2452" s="34">
        <v>661.24</v>
      </c>
      <c r="P2452" s="34">
        <v>28609.22</v>
      </c>
    </row>
    <row r="2453" spans="1:16">
      <c r="A2453" s="32" t="str">
        <f t="shared" si="55"/>
        <v>3473</v>
      </c>
      <c r="B2453" s="35">
        <v>34</v>
      </c>
      <c r="C2453" s="35">
        <v>73</v>
      </c>
      <c r="D2453" s="35"/>
      <c r="E2453" s="35">
        <v>20550</v>
      </c>
      <c r="F2453" s="35">
        <v>20000</v>
      </c>
      <c r="G2453" s="35"/>
      <c r="H2453" s="35">
        <v>16518.54</v>
      </c>
      <c r="I2453" s="35"/>
      <c r="J2453" s="35">
        <v>16061</v>
      </c>
      <c r="K2453" s="35">
        <v>158.68</v>
      </c>
      <c r="L2453" s="35">
        <v>7525.56</v>
      </c>
      <c r="M2453" s="35">
        <v>396.7</v>
      </c>
      <c r="N2453" s="35">
        <v>18813.89</v>
      </c>
      <c r="O2453" s="35">
        <v>634.72</v>
      </c>
      <c r="P2453" s="35">
        <v>30102.22</v>
      </c>
    </row>
    <row r="2454" spans="1:16">
      <c r="A2454" s="32" t="str">
        <f t="shared" si="55"/>
        <v>3574</v>
      </c>
      <c r="B2454" s="34">
        <v>35</v>
      </c>
      <c r="C2454" s="34">
        <v>74</v>
      </c>
      <c r="D2454" s="34"/>
      <c r="E2454" s="34">
        <v>20550</v>
      </c>
      <c r="F2454" s="34">
        <v>20000</v>
      </c>
      <c r="G2454" s="34"/>
      <c r="H2454" s="34">
        <v>17014.099999999999</v>
      </c>
      <c r="I2454" s="34"/>
      <c r="J2454" s="34">
        <v>16252</v>
      </c>
      <c r="K2454" s="34">
        <v>160.61000000000001</v>
      </c>
      <c r="L2454" s="34">
        <v>7911.93</v>
      </c>
      <c r="M2454" s="34">
        <v>401.53</v>
      </c>
      <c r="N2454" s="34">
        <v>19779.830000000002</v>
      </c>
      <c r="O2454" s="34">
        <v>642.44000000000005</v>
      </c>
      <c r="P2454" s="34">
        <v>31647.73</v>
      </c>
    </row>
    <row r="2455" spans="1:16">
      <c r="A2455" s="32" t="str">
        <f t="shared" si="55"/>
        <v>3675</v>
      </c>
      <c r="B2455" s="35">
        <v>36</v>
      </c>
      <c r="C2455" s="35">
        <v>75</v>
      </c>
      <c r="D2455" s="35"/>
      <c r="E2455" s="35">
        <v>20550</v>
      </c>
      <c r="F2455" s="35">
        <v>20000</v>
      </c>
      <c r="G2455" s="35">
        <v>900</v>
      </c>
      <c r="H2455" s="35">
        <v>18424.52</v>
      </c>
      <c r="I2455" s="35"/>
      <c r="J2455" s="35">
        <v>15539</v>
      </c>
      <c r="K2455" s="35">
        <v>162.52000000000001</v>
      </c>
      <c r="L2455" s="35">
        <v>8311.81</v>
      </c>
      <c r="M2455" s="35">
        <v>406.3</v>
      </c>
      <c r="N2455" s="35">
        <v>20779.52</v>
      </c>
      <c r="O2455" s="35">
        <v>650.08000000000004</v>
      </c>
      <c r="P2455" s="35">
        <v>33247.24</v>
      </c>
    </row>
    <row r="2456" spans="1:16">
      <c r="A2456" s="32" t="str">
        <f t="shared" si="55"/>
        <v>3776</v>
      </c>
      <c r="B2456" s="34">
        <v>37</v>
      </c>
      <c r="C2456" s="34">
        <v>76</v>
      </c>
      <c r="D2456" s="34"/>
      <c r="E2456" s="34">
        <v>20550</v>
      </c>
      <c r="F2456" s="34">
        <v>20000</v>
      </c>
      <c r="G2456" s="34"/>
      <c r="H2456" s="34">
        <v>18977.259999999998</v>
      </c>
      <c r="I2456" s="34"/>
      <c r="J2456" s="34">
        <v>15667</v>
      </c>
      <c r="K2456" s="34">
        <v>155.38999999999999</v>
      </c>
      <c r="L2456" s="34">
        <v>8716.5499999999993</v>
      </c>
      <c r="M2456" s="34">
        <v>388.48</v>
      </c>
      <c r="N2456" s="34">
        <v>21791.39</v>
      </c>
      <c r="O2456" s="34">
        <v>621.55999999999995</v>
      </c>
      <c r="P2456" s="34">
        <v>34866.22</v>
      </c>
    </row>
    <row r="2457" spans="1:16">
      <c r="A2457" s="32" t="str">
        <f t="shared" si="55"/>
        <v>3877</v>
      </c>
      <c r="B2457" s="35">
        <v>38</v>
      </c>
      <c r="C2457" s="35">
        <v>77</v>
      </c>
      <c r="D2457" s="35"/>
      <c r="E2457" s="35">
        <v>20550</v>
      </c>
      <c r="F2457" s="35">
        <v>20000</v>
      </c>
      <c r="G2457" s="35"/>
      <c r="H2457" s="35">
        <v>19546.57</v>
      </c>
      <c r="I2457" s="35"/>
      <c r="J2457" s="35">
        <v>15784</v>
      </c>
      <c r="K2457" s="35">
        <v>156.66999999999999</v>
      </c>
      <c r="L2457" s="35">
        <v>9134.7199999999993</v>
      </c>
      <c r="M2457" s="35">
        <v>391.68</v>
      </c>
      <c r="N2457" s="35">
        <v>22836.799999999999</v>
      </c>
      <c r="O2457" s="35">
        <v>626.67999999999995</v>
      </c>
      <c r="P2457" s="35">
        <v>36538.879999999997</v>
      </c>
    </row>
    <row r="2458" spans="1:16">
      <c r="A2458" s="32" t="str">
        <f t="shared" si="55"/>
        <v>3978</v>
      </c>
      <c r="B2458" s="34">
        <v>39</v>
      </c>
      <c r="C2458" s="34">
        <v>78</v>
      </c>
      <c r="D2458" s="34"/>
      <c r="E2458" s="34">
        <v>20550</v>
      </c>
      <c r="F2458" s="34">
        <v>20000</v>
      </c>
      <c r="G2458" s="34">
        <v>900</v>
      </c>
      <c r="H2458" s="34">
        <v>21032.97</v>
      </c>
      <c r="I2458" s="34"/>
      <c r="J2458" s="34">
        <v>14989</v>
      </c>
      <c r="K2458" s="34">
        <v>157.84</v>
      </c>
      <c r="L2458" s="34">
        <v>9566.6</v>
      </c>
      <c r="M2458" s="34">
        <v>394.6</v>
      </c>
      <c r="N2458" s="34">
        <v>23916.51</v>
      </c>
      <c r="O2458" s="34">
        <v>631.36</v>
      </c>
      <c r="P2458" s="34">
        <v>38266.410000000003</v>
      </c>
    </row>
    <row r="2459" spans="1:16">
      <c r="A2459" s="32" t="str">
        <f t="shared" si="55"/>
        <v>4079</v>
      </c>
      <c r="B2459" s="35">
        <v>40</v>
      </c>
      <c r="C2459" s="35">
        <v>79</v>
      </c>
      <c r="D2459" s="35"/>
      <c r="E2459" s="35">
        <v>20550</v>
      </c>
      <c r="F2459" s="35">
        <v>20000</v>
      </c>
      <c r="G2459" s="35"/>
      <c r="H2459" s="35">
        <v>21663.96</v>
      </c>
      <c r="I2459" s="35"/>
      <c r="J2459" s="35">
        <v>15009</v>
      </c>
      <c r="K2459" s="35">
        <v>149.88999999999999</v>
      </c>
      <c r="L2459" s="35">
        <v>10003.49</v>
      </c>
      <c r="M2459" s="35">
        <v>374.73</v>
      </c>
      <c r="N2459" s="35">
        <v>25008.73</v>
      </c>
      <c r="O2459" s="35">
        <v>599.55999999999995</v>
      </c>
      <c r="P2459" s="35">
        <v>40013.96</v>
      </c>
    </row>
    <row r="2460" spans="1:16">
      <c r="A2460" s="32" t="str">
        <f t="shared" si="55"/>
        <v>4180</v>
      </c>
      <c r="B2460" s="34">
        <v>41</v>
      </c>
      <c r="C2460" s="34">
        <v>80</v>
      </c>
      <c r="D2460" s="34"/>
      <c r="E2460" s="34">
        <v>20550</v>
      </c>
      <c r="F2460" s="34">
        <v>20000</v>
      </c>
      <c r="G2460" s="34"/>
      <c r="H2460" s="34">
        <v>22313.88</v>
      </c>
      <c r="I2460" s="34">
        <v>15000</v>
      </c>
      <c r="J2460" s="34">
        <v>15000</v>
      </c>
      <c r="K2460" s="34">
        <v>150.09</v>
      </c>
      <c r="L2460" s="34">
        <v>10453.69</v>
      </c>
      <c r="M2460" s="34">
        <v>375.23</v>
      </c>
      <c r="N2460" s="34">
        <v>26134.21</v>
      </c>
      <c r="O2460" s="34">
        <v>600.36</v>
      </c>
      <c r="P2460" s="34">
        <v>41814.74</v>
      </c>
    </row>
    <row r="2461" spans="1:16" ht="54">
      <c r="B2461" s="33" t="s">
        <v>27</v>
      </c>
      <c r="C2461" s="33" t="s">
        <v>13</v>
      </c>
      <c r="D2461" s="33" t="s">
        <v>14</v>
      </c>
      <c r="E2461" s="33" t="s">
        <v>15</v>
      </c>
      <c r="F2461" s="33" t="s">
        <v>16</v>
      </c>
      <c r="G2461" s="33" t="s">
        <v>17</v>
      </c>
      <c r="H2461" s="33" t="s">
        <v>18</v>
      </c>
      <c r="I2461" s="33" t="s">
        <v>19</v>
      </c>
      <c r="J2461" s="33" t="s">
        <v>20</v>
      </c>
      <c r="K2461" s="33" t="s">
        <v>21</v>
      </c>
      <c r="L2461" s="33" t="s">
        <v>22</v>
      </c>
      <c r="M2461" s="33" t="s">
        <v>23</v>
      </c>
      <c r="N2461" s="33" t="s">
        <v>24</v>
      </c>
      <c r="O2461" s="33" t="s">
        <v>25</v>
      </c>
      <c r="P2461" s="33" t="s">
        <v>26</v>
      </c>
    </row>
    <row r="2462" spans="1:16">
      <c r="A2462" s="32" t="str">
        <f t="shared" ref="A2462:A2501" si="56">B2462&amp;C2462</f>
        <v>141</v>
      </c>
      <c r="B2462" s="34">
        <v>1</v>
      </c>
      <c r="C2462" s="34">
        <v>41</v>
      </c>
      <c r="D2462" s="34">
        <v>2068</v>
      </c>
      <c r="E2462" s="34">
        <v>2068</v>
      </c>
      <c r="F2462" s="34">
        <v>20000</v>
      </c>
      <c r="G2462" s="34"/>
      <c r="H2462" s="34"/>
      <c r="I2462" s="34"/>
      <c r="J2462" s="34">
        <v>930.6</v>
      </c>
      <c r="K2462" s="34">
        <v>11.37</v>
      </c>
      <c r="L2462" s="34">
        <v>11.37</v>
      </c>
      <c r="M2462" s="34">
        <v>28.44</v>
      </c>
      <c r="N2462" s="34">
        <v>28.44</v>
      </c>
      <c r="O2462" s="34">
        <v>45.5</v>
      </c>
      <c r="P2462" s="34">
        <v>45.5</v>
      </c>
    </row>
    <row r="2463" spans="1:16">
      <c r="A2463" s="32" t="str">
        <f t="shared" si="56"/>
        <v>242</v>
      </c>
      <c r="B2463" s="35">
        <v>2</v>
      </c>
      <c r="C2463" s="35">
        <v>42</v>
      </c>
      <c r="D2463" s="35">
        <v>2068</v>
      </c>
      <c r="E2463" s="35">
        <v>4136</v>
      </c>
      <c r="F2463" s="35">
        <v>20000</v>
      </c>
      <c r="G2463" s="35"/>
      <c r="H2463" s="35"/>
      <c r="I2463" s="35"/>
      <c r="J2463" s="35">
        <v>2501</v>
      </c>
      <c r="K2463" s="35">
        <v>26.88</v>
      </c>
      <c r="L2463" s="35">
        <v>38.6</v>
      </c>
      <c r="M2463" s="35">
        <v>67.2</v>
      </c>
      <c r="N2463" s="35">
        <v>96.49</v>
      </c>
      <c r="O2463" s="35">
        <v>107.52</v>
      </c>
      <c r="P2463" s="35">
        <v>154.38</v>
      </c>
    </row>
    <row r="2464" spans="1:16">
      <c r="A2464" s="32" t="str">
        <f t="shared" si="56"/>
        <v>343</v>
      </c>
      <c r="B2464" s="34">
        <v>3</v>
      </c>
      <c r="C2464" s="34">
        <v>43</v>
      </c>
      <c r="D2464" s="34">
        <v>2068</v>
      </c>
      <c r="E2464" s="34">
        <v>6204</v>
      </c>
      <c r="F2464" s="34">
        <v>20000</v>
      </c>
      <c r="G2464" s="34">
        <v>900</v>
      </c>
      <c r="H2464" s="34">
        <v>900</v>
      </c>
      <c r="I2464" s="34"/>
      <c r="J2464" s="34">
        <v>3192</v>
      </c>
      <c r="K2464" s="34">
        <v>42.7</v>
      </c>
      <c r="L2464" s="34">
        <v>82.45</v>
      </c>
      <c r="M2464" s="34">
        <v>106.75</v>
      </c>
      <c r="N2464" s="34">
        <v>206.13</v>
      </c>
      <c r="O2464" s="34">
        <v>170.8</v>
      </c>
      <c r="P2464" s="34">
        <v>329.81</v>
      </c>
    </row>
    <row r="2465" spans="1:16">
      <c r="A2465" s="32" t="str">
        <f t="shared" si="56"/>
        <v>444</v>
      </c>
      <c r="B2465" s="35">
        <v>4</v>
      </c>
      <c r="C2465" s="35">
        <v>44</v>
      </c>
      <c r="D2465" s="35">
        <v>2068</v>
      </c>
      <c r="E2465" s="35">
        <v>8272</v>
      </c>
      <c r="F2465" s="35">
        <v>20000</v>
      </c>
      <c r="G2465" s="35"/>
      <c r="H2465" s="35">
        <v>927</v>
      </c>
      <c r="I2465" s="35"/>
      <c r="J2465" s="35">
        <v>5113</v>
      </c>
      <c r="K2465" s="35">
        <v>53.55</v>
      </c>
      <c r="L2465" s="35">
        <v>138.47999999999999</v>
      </c>
      <c r="M2465" s="35">
        <v>133.88</v>
      </c>
      <c r="N2465" s="35">
        <v>346.2</v>
      </c>
      <c r="O2465" s="35">
        <v>214.21</v>
      </c>
      <c r="P2465" s="35">
        <v>553.91999999999996</v>
      </c>
    </row>
    <row r="2466" spans="1:16">
      <c r="A2466" s="32" t="str">
        <f t="shared" si="56"/>
        <v>545</v>
      </c>
      <c r="B2466" s="34">
        <v>5</v>
      </c>
      <c r="C2466" s="34">
        <v>45</v>
      </c>
      <c r="D2466" s="34">
        <v>2068</v>
      </c>
      <c r="E2466" s="34">
        <v>10340</v>
      </c>
      <c r="F2466" s="34">
        <v>20000</v>
      </c>
      <c r="G2466" s="34"/>
      <c r="H2466" s="34">
        <v>954.81</v>
      </c>
      <c r="I2466" s="34"/>
      <c r="J2466" s="34">
        <v>7113</v>
      </c>
      <c r="K2466" s="34">
        <v>73.62</v>
      </c>
      <c r="L2466" s="34">
        <v>216.26</v>
      </c>
      <c r="M2466" s="34">
        <v>184.06</v>
      </c>
      <c r="N2466" s="34">
        <v>540.64</v>
      </c>
      <c r="O2466" s="34">
        <v>294.49</v>
      </c>
      <c r="P2466" s="34">
        <v>865.02</v>
      </c>
    </row>
    <row r="2467" spans="1:16">
      <c r="A2467" s="32" t="str">
        <f t="shared" si="56"/>
        <v>646</v>
      </c>
      <c r="B2467" s="35">
        <v>6</v>
      </c>
      <c r="C2467" s="35">
        <v>46</v>
      </c>
      <c r="D2467" s="35">
        <v>2068</v>
      </c>
      <c r="E2467" s="35">
        <v>12408</v>
      </c>
      <c r="F2467" s="35">
        <v>20000</v>
      </c>
      <c r="G2467" s="35">
        <v>900</v>
      </c>
      <c r="H2467" s="35">
        <v>1883.45</v>
      </c>
      <c r="I2467" s="35"/>
      <c r="J2467" s="35">
        <v>8330</v>
      </c>
      <c r="K2467" s="35">
        <v>94.1</v>
      </c>
      <c r="L2467" s="35">
        <v>316.85000000000002</v>
      </c>
      <c r="M2467" s="35">
        <v>235.26</v>
      </c>
      <c r="N2467" s="35">
        <v>792.11</v>
      </c>
      <c r="O2467" s="35">
        <v>376.41</v>
      </c>
      <c r="P2467" s="35">
        <v>1267.3800000000001</v>
      </c>
    </row>
    <row r="2468" spans="1:16">
      <c r="A2468" s="32" t="str">
        <f t="shared" si="56"/>
        <v>747</v>
      </c>
      <c r="B2468" s="34">
        <v>7</v>
      </c>
      <c r="C2468" s="34">
        <v>47</v>
      </c>
      <c r="D2468" s="34">
        <v>2068</v>
      </c>
      <c r="E2468" s="34">
        <v>14476</v>
      </c>
      <c r="F2468" s="34">
        <v>20000</v>
      </c>
      <c r="G2468" s="34"/>
      <c r="H2468" s="34">
        <v>1939.96</v>
      </c>
      <c r="I2468" s="34"/>
      <c r="J2468" s="34">
        <v>10469</v>
      </c>
      <c r="K2468" s="34">
        <v>106.01</v>
      </c>
      <c r="L2468" s="34">
        <v>432.36</v>
      </c>
      <c r="M2468" s="34">
        <v>265.02999999999997</v>
      </c>
      <c r="N2468" s="34">
        <v>1080.9100000000001</v>
      </c>
      <c r="O2468" s="34">
        <v>424.05</v>
      </c>
      <c r="P2468" s="34">
        <v>1729.45</v>
      </c>
    </row>
    <row r="2469" spans="1:16">
      <c r="A2469" s="32" t="str">
        <f t="shared" si="56"/>
        <v>848</v>
      </c>
      <c r="B2469" s="35">
        <v>8</v>
      </c>
      <c r="C2469" s="35">
        <v>48</v>
      </c>
      <c r="D2469" s="35">
        <v>2068</v>
      </c>
      <c r="E2469" s="35">
        <v>16544</v>
      </c>
      <c r="F2469" s="35">
        <v>20000</v>
      </c>
      <c r="G2469" s="35"/>
      <c r="H2469" s="35">
        <v>1998.16</v>
      </c>
      <c r="I2469" s="35"/>
      <c r="J2469" s="35">
        <v>12694</v>
      </c>
      <c r="K2469" s="35">
        <v>127.16</v>
      </c>
      <c r="L2469" s="35">
        <v>572.5</v>
      </c>
      <c r="M2469" s="35">
        <v>317.91000000000003</v>
      </c>
      <c r="N2469" s="35">
        <v>1431.24</v>
      </c>
      <c r="O2469" s="35">
        <v>508.65</v>
      </c>
      <c r="P2469" s="35">
        <v>2289.9899999999998</v>
      </c>
    </row>
    <row r="2470" spans="1:16">
      <c r="A2470" s="32" t="str">
        <f t="shared" si="56"/>
        <v>949</v>
      </c>
      <c r="B2470" s="34">
        <v>9</v>
      </c>
      <c r="C2470" s="34">
        <v>49</v>
      </c>
      <c r="D2470" s="34">
        <v>2068</v>
      </c>
      <c r="E2470" s="34">
        <v>18612</v>
      </c>
      <c r="F2470" s="34">
        <v>20000</v>
      </c>
      <c r="G2470" s="34">
        <v>900</v>
      </c>
      <c r="H2470" s="34">
        <v>2958.1</v>
      </c>
      <c r="I2470" s="34"/>
      <c r="J2470" s="34">
        <v>14118</v>
      </c>
      <c r="K2470" s="34">
        <v>148.76</v>
      </c>
      <c r="L2470" s="34">
        <v>738.43</v>
      </c>
      <c r="M2470" s="34">
        <v>371.91</v>
      </c>
      <c r="N2470" s="34">
        <v>1846.09</v>
      </c>
      <c r="O2470" s="34">
        <v>595.04999999999995</v>
      </c>
      <c r="P2470" s="34">
        <v>2953.74</v>
      </c>
    </row>
    <row r="2471" spans="1:16">
      <c r="A2471" s="32" t="str">
        <f t="shared" si="56"/>
        <v>1050</v>
      </c>
      <c r="B2471" s="35">
        <v>10</v>
      </c>
      <c r="C2471" s="35">
        <v>50</v>
      </c>
      <c r="D2471" s="35">
        <v>2068</v>
      </c>
      <c r="E2471" s="35">
        <v>20680</v>
      </c>
      <c r="F2471" s="35">
        <v>20000</v>
      </c>
      <c r="G2471" s="35"/>
      <c r="H2471" s="35">
        <v>3046.84</v>
      </c>
      <c r="I2471" s="35"/>
      <c r="J2471" s="35">
        <v>16496</v>
      </c>
      <c r="K2471" s="35">
        <v>161.83000000000001</v>
      </c>
      <c r="L2471" s="35">
        <v>922.42</v>
      </c>
      <c r="M2471" s="35">
        <v>404.58</v>
      </c>
      <c r="N2471" s="35">
        <v>2306.0500000000002</v>
      </c>
      <c r="O2471" s="35">
        <v>647.33000000000004</v>
      </c>
      <c r="P2471" s="35">
        <v>3689.68</v>
      </c>
    </row>
    <row r="2472" spans="1:16">
      <c r="A2472" s="32" t="str">
        <f t="shared" si="56"/>
        <v>1151</v>
      </c>
      <c r="B2472" s="34">
        <v>11</v>
      </c>
      <c r="C2472" s="34">
        <v>51</v>
      </c>
      <c r="D2472" s="34"/>
      <c r="E2472" s="34">
        <v>20680</v>
      </c>
      <c r="F2472" s="34">
        <v>20000</v>
      </c>
      <c r="G2472" s="34"/>
      <c r="H2472" s="34">
        <v>3138.25</v>
      </c>
      <c r="I2472" s="34"/>
      <c r="J2472" s="34">
        <v>16815</v>
      </c>
      <c r="K2472" s="34">
        <v>164.96</v>
      </c>
      <c r="L2472" s="34">
        <v>1115.05</v>
      </c>
      <c r="M2472" s="34">
        <v>412.4</v>
      </c>
      <c r="N2472" s="34">
        <v>2787.63</v>
      </c>
      <c r="O2472" s="34">
        <v>659.84</v>
      </c>
      <c r="P2472" s="34">
        <v>4460.21</v>
      </c>
    </row>
    <row r="2473" spans="1:16">
      <c r="A2473" s="32" t="str">
        <f t="shared" si="56"/>
        <v>1252</v>
      </c>
      <c r="B2473" s="35">
        <v>12</v>
      </c>
      <c r="C2473" s="35">
        <v>52</v>
      </c>
      <c r="D2473" s="35"/>
      <c r="E2473" s="35">
        <v>20680</v>
      </c>
      <c r="F2473" s="35">
        <v>20000</v>
      </c>
      <c r="G2473" s="35">
        <v>900</v>
      </c>
      <c r="H2473" s="35">
        <v>4132.3999999999996</v>
      </c>
      <c r="I2473" s="35"/>
      <c r="J2473" s="35">
        <v>16241</v>
      </c>
      <c r="K2473" s="35">
        <v>168.15</v>
      </c>
      <c r="L2473" s="35">
        <v>1316.65</v>
      </c>
      <c r="M2473" s="35">
        <v>420.38</v>
      </c>
      <c r="N2473" s="35">
        <v>3291.63</v>
      </c>
      <c r="O2473" s="35">
        <v>672.6</v>
      </c>
      <c r="P2473" s="35">
        <v>5266.62</v>
      </c>
    </row>
    <row r="2474" spans="1:16">
      <c r="A2474" s="32" t="str">
        <f t="shared" si="56"/>
        <v>1353</v>
      </c>
      <c r="B2474" s="34">
        <v>13</v>
      </c>
      <c r="C2474" s="34">
        <v>53</v>
      </c>
      <c r="D2474" s="34"/>
      <c r="E2474" s="34">
        <v>20680</v>
      </c>
      <c r="F2474" s="34">
        <v>20000</v>
      </c>
      <c r="G2474" s="34"/>
      <c r="H2474" s="34">
        <v>4256.37</v>
      </c>
      <c r="I2474" s="34"/>
      <c r="J2474" s="34">
        <v>16551</v>
      </c>
      <c r="K2474" s="34">
        <v>162.41</v>
      </c>
      <c r="L2474" s="34">
        <v>1518.56</v>
      </c>
      <c r="M2474" s="34">
        <v>406.03</v>
      </c>
      <c r="N2474" s="34">
        <v>3796.41</v>
      </c>
      <c r="O2474" s="34">
        <v>649.64</v>
      </c>
      <c r="P2474" s="34">
        <v>6074.25</v>
      </c>
    </row>
    <row r="2475" spans="1:16">
      <c r="A2475" s="32" t="str">
        <f t="shared" si="56"/>
        <v>1454</v>
      </c>
      <c r="B2475" s="35">
        <v>14</v>
      </c>
      <c r="C2475" s="35">
        <v>54</v>
      </c>
      <c r="D2475" s="35"/>
      <c r="E2475" s="35">
        <v>20680</v>
      </c>
      <c r="F2475" s="35">
        <v>20000</v>
      </c>
      <c r="G2475" s="35"/>
      <c r="H2475" s="35">
        <v>4384.0600000000004</v>
      </c>
      <c r="I2475" s="35"/>
      <c r="J2475" s="35">
        <v>16867</v>
      </c>
      <c r="K2475" s="35">
        <v>165.51</v>
      </c>
      <c r="L2475" s="35">
        <v>1729.63</v>
      </c>
      <c r="M2475" s="35">
        <v>413.78</v>
      </c>
      <c r="N2475" s="35">
        <v>4324.08</v>
      </c>
      <c r="O2475" s="35">
        <v>662.04</v>
      </c>
      <c r="P2475" s="35">
        <v>6918.52</v>
      </c>
    </row>
    <row r="2476" spans="1:16">
      <c r="A2476" s="32" t="str">
        <f t="shared" si="56"/>
        <v>1555</v>
      </c>
      <c r="B2476" s="34">
        <v>15</v>
      </c>
      <c r="C2476" s="34">
        <v>55</v>
      </c>
      <c r="D2476" s="34"/>
      <c r="E2476" s="34">
        <v>20680</v>
      </c>
      <c r="F2476" s="34">
        <v>20000</v>
      </c>
      <c r="G2476" s="34">
        <v>900</v>
      </c>
      <c r="H2476" s="34">
        <v>5415.58</v>
      </c>
      <c r="I2476" s="34"/>
      <c r="J2476" s="34">
        <v>16289</v>
      </c>
      <c r="K2476" s="34">
        <v>168.67</v>
      </c>
      <c r="L2476" s="34">
        <v>1950.19</v>
      </c>
      <c r="M2476" s="34">
        <v>421.68</v>
      </c>
      <c r="N2476" s="34">
        <v>4875.47</v>
      </c>
      <c r="O2476" s="34">
        <v>674.68</v>
      </c>
      <c r="P2476" s="34">
        <v>7800.76</v>
      </c>
    </row>
    <row r="2477" spans="1:16">
      <c r="A2477" s="32" t="str">
        <f t="shared" si="56"/>
        <v>1656</v>
      </c>
      <c r="B2477" s="35">
        <v>16</v>
      </c>
      <c r="C2477" s="35">
        <v>56</v>
      </c>
      <c r="D2477" s="35"/>
      <c r="E2477" s="35">
        <v>20680</v>
      </c>
      <c r="F2477" s="35">
        <v>20000</v>
      </c>
      <c r="G2477" s="35"/>
      <c r="H2477" s="35">
        <v>5578.05</v>
      </c>
      <c r="I2477" s="35"/>
      <c r="J2477" s="35">
        <v>16596</v>
      </c>
      <c r="K2477" s="35">
        <v>162.88999999999999</v>
      </c>
      <c r="L2477" s="35">
        <v>2171.59</v>
      </c>
      <c r="M2477" s="35">
        <v>407.23</v>
      </c>
      <c r="N2477" s="35">
        <v>5428.96</v>
      </c>
      <c r="O2477" s="35">
        <v>651.55999999999995</v>
      </c>
      <c r="P2477" s="35">
        <v>8686.34</v>
      </c>
    </row>
    <row r="2478" spans="1:16">
      <c r="A2478" s="32" t="str">
        <f t="shared" si="56"/>
        <v>1757</v>
      </c>
      <c r="B2478" s="34">
        <v>17</v>
      </c>
      <c r="C2478" s="34">
        <v>57</v>
      </c>
      <c r="D2478" s="34"/>
      <c r="E2478" s="34">
        <v>20680</v>
      </c>
      <c r="F2478" s="34">
        <v>20000</v>
      </c>
      <c r="G2478" s="34"/>
      <c r="H2478" s="34">
        <v>5745.39</v>
      </c>
      <c r="I2478" s="34"/>
      <c r="J2478" s="34">
        <v>16908</v>
      </c>
      <c r="K2478" s="34">
        <v>165.96</v>
      </c>
      <c r="L2478" s="34">
        <v>2402.69</v>
      </c>
      <c r="M2478" s="34">
        <v>414.9</v>
      </c>
      <c r="N2478" s="34">
        <v>6006.73</v>
      </c>
      <c r="O2478" s="34">
        <v>663.84</v>
      </c>
      <c r="P2478" s="34">
        <v>9610.77</v>
      </c>
    </row>
    <row r="2479" spans="1:16">
      <c r="A2479" s="32" t="str">
        <f t="shared" si="56"/>
        <v>1858</v>
      </c>
      <c r="B2479" s="35">
        <v>18</v>
      </c>
      <c r="C2479" s="35">
        <v>58</v>
      </c>
      <c r="D2479" s="35"/>
      <c r="E2479" s="35">
        <v>20680</v>
      </c>
      <c r="F2479" s="35">
        <v>20000</v>
      </c>
      <c r="G2479" s="35">
        <v>900</v>
      </c>
      <c r="H2479" s="35">
        <v>6817.75</v>
      </c>
      <c r="I2479" s="35"/>
      <c r="J2479" s="35">
        <v>16326</v>
      </c>
      <c r="K2479" s="35">
        <v>169.08</v>
      </c>
      <c r="L2479" s="35">
        <v>2643.85</v>
      </c>
      <c r="M2479" s="35">
        <v>422.7</v>
      </c>
      <c r="N2479" s="35">
        <v>6609.63</v>
      </c>
      <c r="O2479" s="35">
        <v>676.32</v>
      </c>
      <c r="P2479" s="35">
        <v>10575.41</v>
      </c>
    </row>
    <row r="2480" spans="1:16">
      <c r="A2480" s="32" t="str">
        <f t="shared" si="56"/>
        <v>1959</v>
      </c>
      <c r="B2480" s="34">
        <v>19</v>
      </c>
      <c r="C2480" s="34">
        <v>59</v>
      </c>
      <c r="D2480" s="34"/>
      <c r="E2480" s="34">
        <v>20680</v>
      </c>
      <c r="F2480" s="34">
        <v>20000</v>
      </c>
      <c r="G2480" s="34"/>
      <c r="H2480" s="34">
        <v>7022.29</v>
      </c>
      <c r="I2480" s="34"/>
      <c r="J2480" s="34">
        <v>16626</v>
      </c>
      <c r="K2480" s="34">
        <v>163.26</v>
      </c>
      <c r="L2480" s="34">
        <v>2886.43</v>
      </c>
      <c r="M2480" s="34">
        <v>408.15</v>
      </c>
      <c r="N2480" s="34">
        <v>7216.07</v>
      </c>
      <c r="O2480" s="34">
        <v>653.04</v>
      </c>
      <c r="P2480" s="34">
        <v>11545.72</v>
      </c>
    </row>
    <row r="2481" spans="1:16">
      <c r="A2481" s="32" t="str">
        <f t="shared" si="56"/>
        <v>2060</v>
      </c>
      <c r="B2481" s="35">
        <v>20</v>
      </c>
      <c r="C2481" s="35">
        <v>60</v>
      </c>
      <c r="D2481" s="35"/>
      <c r="E2481" s="35">
        <v>20680</v>
      </c>
      <c r="F2481" s="35">
        <v>20000</v>
      </c>
      <c r="G2481" s="35"/>
      <c r="H2481" s="35">
        <v>7232.95</v>
      </c>
      <c r="I2481" s="35"/>
      <c r="J2481" s="35">
        <v>16932</v>
      </c>
      <c r="K2481" s="35">
        <v>166.26</v>
      </c>
      <c r="L2481" s="35">
        <v>3139.28</v>
      </c>
      <c r="M2481" s="35">
        <v>415.65</v>
      </c>
      <c r="N2481" s="35">
        <v>7848.2</v>
      </c>
      <c r="O2481" s="35">
        <v>665.04</v>
      </c>
      <c r="P2481" s="35">
        <v>12557.13</v>
      </c>
    </row>
    <row r="2482" spans="1:16">
      <c r="A2482" s="32" t="str">
        <f t="shared" si="56"/>
        <v>2161</v>
      </c>
      <c r="B2482" s="34">
        <v>21</v>
      </c>
      <c r="C2482" s="34">
        <v>61</v>
      </c>
      <c r="D2482" s="34"/>
      <c r="E2482" s="34">
        <v>20680</v>
      </c>
      <c r="F2482" s="34">
        <v>20000</v>
      </c>
      <c r="G2482" s="34">
        <v>900</v>
      </c>
      <c r="H2482" s="34">
        <v>8349.94</v>
      </c>
      <c r="I2482" s="34"/>
      <c r="J2482" s="34">
        <v>16344</v>
      </c>
      <c r="K2482" s="34">
        <v>169.32</v>
      </c>
      <c r="L2482" s="34">
        <v>3402.78</v>
      </c>
      <c r="M2482" s="34">
        <v>423.3</v>
      </c>
      <c r="N2482" s="34">
        <v>8506.9500000000007</v>
      </c>
      <c r="O2482" s="34">
        <v>677.28</v>
      </c>
      <c r="P2482" s="34">
        <v>13611.12</v>
      </c>
    </row>
    <row r="2483" spans="1:16">
      <c r="A2483" s="32" t="str">
        <f t="shared" si="56"/>
        <v>2262</v>
      </c>
      <c r="B2483" s="35">
        <v>22</v>
      </c>
      <c r="C2483" s="35">
        <v>62</v>
      </c>
      <c r="D2483" s="35"/>
      <c r="E2483" s="35">
        <v>20680</v>
      </c>
      <c r="F2483" s="35">
        <v>20000</v>
      </c>
      <c r="G2483" s="35"/>
      <c r="H2483" s="35">
        <v>8600.44</v>
      </c>
      <c r="I2483" s="35"/>
      <c r="J2483" s="35">
        <v>16635</v>
      </c>
      <c r="K2483" s="35">
        <v>163.44</v>
      </c>
      <c r="L2483" s="35">
        <v>3668.3</v>
      </c>
      <c r="M2483" s="35">
        <v>408.6</v>
      </c>
      <c r="N2483" s="35">
        <v>9170.76</v>
      </c>
      <c r="O2483" s="35">
        <v>653.76</v>
      </c>
      <c r="P2483" s="35">
        <v>14673.21</v>
      </c>
    </row>
    <row r="2484" spans="1:16">
      <c r="A2484" s="32" t="str">
        <f t="shared" si="56"/>
        <v>2363</v>
      </c>
      <c r="B2484" s="34">
        <v>23</v>
      </c>
      <c r="C2484" s="34">
        <v>63</v>
      </c>
      <c r="D2484" s="34"/>
      <c r="E2484" s="34">
        <v>20680</v>
      </c>
      <c r="F2484" s="34">
        <v>20000</v>
      </c>
      <c r="G2484" s="34"/>
      <c r="H2484" s="34">
        <v>8858.4500000000007</v>
      </c>
      <c r="I2484" s="34"/>
      <c r="J2484" s="34">
        <v>16932</v>
      </c>
      <c r="K2484" s="34">
        <v>166.35</v>
      </c>
      <c r="L2484" s="34">
        <v>3944.7</v>
      </c>
      <c r="M2484" s="34">
        <v>415.88</v>
      </c>
      <c r="N2484" s="34">
        <v>9861.76</v>
      </c>
      <c r="O2484" s="34">
        <v>665.4</v>
      </c>
      <c r="P2484" s="34">
        <v>15778.81</v>
      </c>
    </row>
    <row r="2485" spans="1:16">
      <c r="A2485" s="32" t="str">
        <f t="shared" si="56"/>
        <v>2464</v>
      </c>
      <c r="B2485" s="35">
        <v>24</v>
      </c>
      <c r="C2485" s="35">
        <v>64</v>
      </c>
      <c r="D2485" s="35"/>
      <c r="E2485" s="35">
        <v>20680</v>
      </c>
      <c r="F2485" s="35">
        <v>20000</v>
      </c>
      <c r="G2485" s="35">
        <v>900</v>
      </c>
      <c r="H2485" s="35">
        <v>10024.209999999999</v>
      </c>
      <c r="I2485" s="35"/>
      <c r="J2485" s="35">
        <v>16335</v>
      </c>
      <c r="K2485" s="35">
        <v>169.32</v>
      </c>
      <c r="L2485" s="35">
        <v>4232.3599999999997</v>
      </c>
      <c r="M2485" s="35">
        <v>423.3</v>
      </c>
      <c r="N2485" s="35">
        <v>10580.91</v>
      </c>
      <c r="O2485" s="35">
        <v>677.28</v>
      </c>
      <c r="P2485" s="35">
        <v>16929.46</v>
      </c>
    </row>
    <row r="2486" spans="1:16">
      <c r="A2486" s="32" t="str">
        <f t="shared" si="56"/>
        <v>2565</v>
      </c>
      <c r="B2486" s="34">
        <v>25</v>
      </c>
      <c r="C2486" s="34">
        <v>65</v>
      </c>
      <c r="D2486" s="34"/>
      <c r="E2486" s="34">
        <v>20680</v>
      </c>
      <c r="F2486" s="34">
        <v>20000</v>
      </c>
      <c r="G2486" s="34"/>
      <c r="H2486" s="34">
        <v>10324.93</v>
      </c>
      <c r="I2486" s="34"/>
      <c r="J2486" s="34">
        <v>16613</v>
      </c>
      <c r="K2486" s="34">
        <v>163.35</v>
      </c>
      <c r="L2486" s="34">
        <v>4522.68</v>
      </c>
      <c r="M2486" s="34">
        <v>408.38</v>
      </c>
      <c r="N2486" s="34">
        <v>11306.71</v>
      </c>
      <c r="O2486" s="34">
        <v>653.4</v>
      </c>
      <c r="P2486" s="34">
        <v>18090.740000000002</v>
      </c>
    </row>
    <row r="2487" spans="1:16">
      <c r="A2487" s="32" t="str">
        <f t="shared" si="56"/>
        <v>2666</v>
      </c>
      <c r="B2487" s="35">
        <v>26</v>
      </c>
      <c r="C2487" s="35">
        <v>66</v>
      </c>
      <c r="D2487" s="35"/>
      <c r="E2487" s="35">
        <v>20680</v>
      </c>
      <c r="F2487" s="35">
        <v>20000</v>
      </c>
      <c r="G2487" s="35"/>
      <c r="H2487" s="35">
        <v>10634.68</v>
      </c>
      <c r="I2487" s="35"/>
      <c r="J2487" s="35">
        <v>16896</v>
      </c>
      <c r="K2487" s="35">
        <v>166.13</v>
      </c>
      <c r="L2487" s="35">
        <v>4824.5</v>
      </c>
      <c r="M2487" s="35">
        <v>415.33</v>
      </c>
      <c r="N2487" s="35">
        <v>12061.24</v>
      </c>
      <c r="O2487" s="35">
        <v>664.52</v>
      </c>
      <c r="P2487" s="35">
        <v>19297.98</v>
      </c>
    </row>
    <row r="2488" spans="1:16">
      <c r="A2488" s="32" t="str">
        <f t="shared" si="56"/>
        <v>2767</v>
      </c>
      <c r="B2488" s="34">
        <v>27</v>
      </c>
      <c r="C2488" s="34">
        <v>67</v>
      </c>
      <c r="D2488" s="34"/>
      <c r="E2488" s="34">
        <v>20680</v>
      </c>
      <c r="F2488" s="34">
        <v>20000</v>
      </c>
      <c r="G2488" s="34">
        <v>900</v>
      </c>
      <c r="H2488" s="34">
        <v>11853.72</v>
      </c>
      <c r="I2488" s="34"/>
      <c r="J2488" s="34">
        <v>16284</v>
      </c>
      <c r="K2488" s="34">
        <v>168.96</v>
      </c>
      <c r="L2488" s="34">
        <v>5138.1899999999996</v>
      </c>
      <c r="M2488" s="34">
        <v>422.4</v>
      </c>
      <c r="N2488" s="34">
        <v>12845.48</v>
      </c>
      <c r="O2488" s="34">
        <v>675.84</v>
      </c>
      <c r="P2488" s="34">
        <v>20552.759999999998</v>
      </c>
    </row>
    <row r="2489" spans="1:16">
      <c r="A2489" s="32" t="str">
        <f t="shared" si="56"/>
        <v>2868</v>
      </c>
      <c r="B2489" s="35">
        <v>28</v>
      </c>
      <c r="C2489" s="35">
        <v>68</v>
      </c>
      <c r="D2489" s="35"/>
      <c r="E2489" s="35">
        <v>20680</v>
      </c>
      <c r="F2489" s="35">
        <v>20000</v>
      </c>
      <c r="G2489" s="35"/>
      <c r="H2489" s="35">
        <v>12209.33</v>
      </c>
      <c r="I2489" s="35"/>
      <c r="J2489" s="35">
        <v>16543</v>
      </c>
      <c r="K2489" s="35">
        <v>162.84</v>
      </c>
      <c r="L2489" s="35">
        <v>5455.18</v>
      </c>
      <c r="M2489" s="35">
        <v>407.1</v>
      </c>
      <c r="N2489" s="35">
        <v>13637.94</v>
      </c>
      <c r="O2489" s="35">
        <v>651.36</v>
      </c>
      <c r="P2489" s="35">
        <v>21820.7</v>
      </c>
    </row>
    <row r="2490" spans="1:16">
      <c r="A2490" s="32" t="str">
        <f t="shared" si="56"/>
        <v>2969</v>
      </c>
      <c r="B2490" s="34">
        <v>29</v>
      </c>
      <c r="C2490" s="34">
        <v>69</v>
      </c>
      <c r="D2490" s="34"/>
      <c r="E2490" s="34">
        <v>20680</v>
      </c>
      <c r="F2490" s="34">
        <v>20000</v>
      </c>
      <c r="G2490" s="34"/>
      <c r="H2490" s="34">
        <v>12575.61</v>
      </c>
      <c r="I2490" s="34"/>
      <c r="J2490" s="34">
        <v>16805</v>
      </c>
      <c r="K2490" s="34">
        <v>165.43</v>
      </c>
      <c r="L2490" s="34">
        <v>5784.26</v>
      </c>
      <c r="M2490" s="34">
        <v>413.58</v>
      </c>
      <c r="N2490" s="34">
        <v>14460.65</v>
      </c>
      <c r="O2490" s="34">
        <v>661.72</v>
      </c>
      <c r="P2490" s="34">
        <v>23137.040000000001</v>
      </c>
    </row>
    <row r="2491" spans="1:16">
      <c r="A2491" s="32" t="str">
        <f t="shared" si="56"/>
        <v>3070</v>
      </c>
      <c r="B2491" s="35">
        <v>30</v>
      </c>
      <c r="C2491" s="35">
        <v>70</v>
      </c>
      <c r="D2491" s="35"/>
      <c r="E2491" s="35">
        <v>20680</v>
      </c>
      <c r="F2491" s="35">
        <v>20000</v>
      </c>
      <c r="G2491" s="35">
        <v>900</v>
      </c>
      <c r="H2491" s="35">
        <v>13852.88</v>
      </c>
      <c r="I2491" s="35"/>
      <c r="J2491" s="35">
        <v>16172</v>
      </c>
      <c r="K2491" s="35">
        <v>168.05</v>
      </c>
      <c r="L2491" s="35">
        <v>6125.84</v>
      </c>
      <c r="M2491" s="35">
        <v>420.13</v>
      </c>
      <c r="N2491" s="35">
        <v>15314.6</v>
      </c>
      <c r="O2491" s="35">
        <v>672.2</v>
      </c>
      <c r="P2491" s="35">
        <v>24503.360000000001</v>
      </c>
    </row>
    <row r="2492" spans="1:16">
      <c r="A2492" s="32" t="str">
        <f t="shared" si="56"/>
        <v>3171</v>
      </c>
      <c r="B2492" s="34">
        <v>31</v>
      </c>
      <c r="C2492" s="34">
        <v>71</v>
      </c>
      <c r="D2492" s="34"/>
      <c r="E2492" s="34">
        <v>20680</v>
      </c>
      <c r="F2492" s="34">
        <v>20000</v>
      </c>
      <c r="G2492" s="34"/>
      <c r="H2492" s="34">
        <v>14268.47</v>
      </c>
      <c r="I2492" s="34"/>
      <c r="J2492" s="34">
        <v>16402</v>
      </c>
      <c r="K2492" s="34">
        <v>161.72</v>
      </c>
      <c r="L2492" s="34">
        <v>6471.33</v>
      </c>
      <c r="M2492" s="34">
        <v>404.3</v>
      </c>
      <c r="N2492" s="34">
        <v>16178.34</v>
      </c>
      <c r="O2492" s="34">
        <v>646.88</v>
      </c>
      <c r="P2492" s="34">
        <v>25885.34</v>
      </c>
    </row>
    <row r="2493" spans="1:16">
      <c r="A2493" s="32" t="str">
        <f t="shared" si="56"/>
        <v>3272</v>
      </c>
      <c r="B2493" s="35">
        <v>32</v>
      </c>
      <c r="C2493" s="35">
        <v>72</v>
      </c>
      <c r="D2493" s="35"/>
      <c r="E2493" s="35">
        <v>20680</v>
      </c>
      <c r="F2493" s="35">
        <v>20000</v>
      </c>
      <c r="G2493" s="35"/>
      <c r="H2493" s="35">
        <v>14696.52</v>
      </c>
      <c r="I2493" s="35"/>
      <c r="J2493" s="35">
        <v>16633</v>
      </c>
      <c r="K2493" s="35">
        <v>164.02</v>
      </c>
      <c r="L2493" s="35">
        <v>6829.49</v>
      </c>
      <c r="M2493" s="35">
        <v>410.05</v>
      </c>
      <c r="N2493" s="35">
        <v>17073.740000000002</v>
      </c>
      <c r="O2493" s="35">
        <v>656.08</v>
      </c>
      <c r="P2493" s="35">
        <v>27317.98</v>
      </c>
    </row>
    <row r="2494" spans="1:16">
      <c r="A2494" s="32" t="str">
        <f t="shared" si="56"/>
        <v>3373</v>
      </c>
      <c r="B2494" s="34">
        <v>33</v>
      </c>
      <c r="C2494" s="34">
        <v>73</v>
      </c>
      <c r="D2494" s="34"/>
      <c r="E2494" s="34">
        <v>20680</v>
      </c>
      <c r="F2494" s="34">
        <v>20000</v>
      </c>
      <c r="G2494" s="34">
        <v>900</v>
      </c>
      <c r="H2494" s="34">
        <v>16037.42</v>
      </c>
      <c r="I2494" s="34"/>
      <c r="J2494" s="34">
        <v>15965</v>
      </c>
      <c r="K2494" s="34">
        <v>166.33</v>
      </c>
      <c r="L2494" s="34">
        <v>7200.71</v>
      </c>
      <c r="M2494" s="34">
        <v>415.83</v>
      </c>
      <c r="N2494" s="34">
        <v>18001.77</v>
      </c>
      <c r="O2494" s="34">
        <v>665.32</v>
      </c>
      <c r="P2494" s="34">
        <v>28802.84</v>
      </c>
    </row>
    <row r="2495" spans="1:16">
      <c r="A2495" s="32" t="str">
        <f t="shared" si="56"/>
        <v>3474</v>
      </c>
      <c r="B2495" s="35">
        <v>34</v>
      </c>
      <c r="C2495" s="35">
        <v>74</v>
      </c>
      <c r="D2495" s="35"/>
      <c r="E2495" s="35">
        <v>20680</v>
      </c>
      <c r="F2495" s="35">
        <v>20000</v>
      </c>
      <c r="G2495" s="35"/>
      <c r="H2495" s="35">
        <v>16518.54</v>
      </c>
      <c r="I2495" s="35"/>
      <c r="J2495" s="35">
        <v>16151</v>
      </c>
      <c r="K2495" s="35">
        <v>159.65</v>
      </c>
      <c r="L2495" s="35">
        <v>7576.38</v>
      </c>
      <c r="M2495" s="35">
        <v>399.13</v>
      </c>
      <c r="N2495" s="35">
        <v>18940.95</v>
      </c>
      <c r="O2495" s="35">
        <v>638.6</v>
      </c>
      <c r="P2495" s="35">
        <v>30305.52</v>
      </c>
    </row>
    <row r="2496" spans="1:16">
      <c r="A2496" s="32" t="str">
        <f t="shared" si="56"/>
        <v>3575</v>
      </c>
      <c r="B2496" s="34">
        <v>35</v>
      </c>
      <c r="C2496" s="34">
        <v>75</v>
      </c>
      <c r="D2496" s="34"/>
      <c r="E2496" s="34">
        <v>20680</v>
      </c>
      <c r="F2496" s="34">
        <v>20000</v>
      </c>
      <c r="G2496" s="34"/>
      <c r="H2496" s="34">
        <v>17014.099999999999</v>
      </c>
      <c r="I2496" s="34"/>
      <c r="J2496" s="34">
        <v>16332</v>
      </c>
      <c r="K2496" s="34">
        <v>161.51</v>
      </c>
      <c r="L2496" s="34">
        <v>7965.18</v>
      </c>
      <c r="M2496" s="34">
        <v>403.78</v>
      </c>
      <c r="N2496" s="34">
        <v>19912.95</v>
      </c>
      <c r="O2496" s="34">
        <v>646.04</v>
      </c>
      <c r="P2496" s="34">
        <v>31860.73</v>
      </c>
    </row>
    <row r="2497" spans="1:16">
      <c r="A2497" s="32" t="str">
        <f t="shared" si="56"/>
        <v>3676</v>
      </c>
      <c r="B2497" s="35">
        <v>36</v>
      </c>
      <c r="C2497" s="35">
        <v>76</v>
      </c>
      <c r="D2497" s="35"/>
      <c r="E2497" s="35">
        <v>20680</v>
      </c>
      <c r="F2497" s="35">
        <v>20000</v>
      </c>
      <c r="G2497" s="35">
        <v>900</v>
      </c>
      <c r="H2497" s="35">
        <v>18424.52</v>
      </c>
      <c r="I2497" s="35"/>
      <c r="J2497" s="35">
        <v>15610</v>
      </c>
      <c r="K2497" s="35">
        <v>163.32</v>
      </c>
      <c r="L2497" s="35">
        <v>8367.4599999999991</v>
      </c>
      <c r="M2497" s="35">
        <v>408.3</v>
      </c>
      <c r="N2497" s="35">
        <v>20918.64</v>
      </c>
      <c r="O2497" s="35">
        <v>653.28</v>
      </c>
      <c r="P2497" s="35">
        <v>33469.83</v>
      </c>
    </row>
    <row r="2498" spans="1:16">
      <c r="A2498" s="32" t="str">
        <f t="shared" si="56"/>
        <v>3777</v>
      </c>
      <c r="B2498" s="34">
        <v>37</v>
      </c>
      <c r="C2498" s="34">
        <v>77</v>
      </c>
      <c r="D2498" s="34"/>
      <c r="E2498" s="34">
        <v>20680</v>
      </c>
      <c r="F2498" s="34">
        <v>20000</v>
      </c>
      <c r="G2498" s="34"/>
      <c r="H2498" s="34">
        <v>18977.259999999998</v>
      </c>
      <c r="I2498" s="34"/>
      <c r="J2498" s="34">
        <v>15724</v>
      </c>
      <c r="K2498" s="34">
        <v>156.1</v>
      </c>
      <c r="L2498" s="34">
        <v>8774.58</v>
      </c>
      <c r="M2498" s="34">
        <v>390.25</v>
      </c>
      <c r="N2498" s="34">
        <v>21936.45</v>
      </c>
      <c r="O2498" s="34">
        <v>624.4</v>
      </c>
      <c r="P2498" s="34">
        <v>35098.32</v>
      </c>
    </row>
    <row r="2499" spans="1:16">
      <c r="A2499" s="32" t="str">
        <f t="shared" si="56"/>
        <v>3878</v>
      </c>
      <c r="B2499" s="35">
        <v>38</v>
      </c>
      <c r="C2499" s="35">
        <v>78</v>
      </c>
      <c r="D2499" s="35"/>
      <c r="E2499" s="35">
        <v>20680</v>
      </c>
      <c r="F2499" s="35">
        <v>20000</v>
      </c>
      <c r="G2499" s="35"/>
      <c r="H2499" s="35">
        <v>19546.57</v>
      </c>
      <c r="I2499" s="35"/>
      <c r="J2499" s="35">
        <v>15824</v>
      </c>
      <c r="K2499" s="35">
        <v>157.24</v>
      </c>
      <c r="L2499" s="35">
        <v>9195.06</v>
      </c>
      <c r="M2499" s="35">
        <v>393.1</v>
      </c>
      <c r="N2499" s="35">
        <v>22987.65</v>
      </c>
      <c r="O2499" s="35">
        <v>628.96</v>
      </c>
      <c r="P2499" s="35">
        <v>36780.230000000003</v>
      </c>
    </row>
    <row r="2500" spans="1:16">
      <c r="A2500" s="32" t="str">
        <f t="shared" si="56"/>
        <v>3979</v>
      </c>
      <c r="B2500" s="34">
        <v>39</v>
      </c>
      <c r="C2500" s="34">
        <v>79</v>
      </c>
      <c r="D2500" s="34"/>
      <c r="E2500" s="34">
        <v>20680</v>
      </c>
      <c r="F2500" s="34">
        <v>20000</v>
      </c>
      <c r="G2500" s="34">
        <v>900</v>
      </c>
      <c r="H2500" s="34">
        <v>21032.97</v>
      </c>
      <c r="I2500" s="34"/>
      <c r="J2500" s="34">
        <v>15009</v>
      </c>
      <c r="K2500" s="34">
        <v>158.24</v>
      </c>
      <c r="L2500" s="34">
        <v>9629.15</v>
      </c>
      <c r="M2500" s="34">
        <v>395.6</v>
      </c>
      <c r="N2500" s="34">
        <v>24072.880000000001</v>
      </c>
      <c r="O2500" s="34">
        <v>632.96</v>
      </c>
      <c r="P2500" s="34">
        <v>38516.6</v>
      </c>
    </row>
    <row r="2501" spans="1:16">
      <c r="A2501" s="32" t="str">
        <f t="shared" si="56"/>
        <v>4080</v>
      </c>
      <c r="B2501" s="35">
        <v>40</v>
      </c>
      <c r="C2501" s="35">
        <v>80</v>
      </c>
      <c r="D2501" s="35"/>
      <c r="E2501" s="35">
        <v>20680</v>
      </c>
      <c r="F2501" s="35">
        <v>20000</v>
      </c>
      <c r="G2501" s="35"/>
      <c r="H2501" s="35">
        <v>21663.96</v>
      </c>
      <c r="I2501" s="35">
        <v>15000</v>
      </c>
      <c r="J2501" s="35">
        <v>15000</v>
      </c>
      <c r="K2501" s="35">
        <v>150.09</v>
      </c>
      <c r="L2501" s="35">
        <v>10068.11</v>
      </c>
      <c r="M2501" s="35">
        <v>375.23</v>
      </c>
      <c r="N2501" s="35">
        <v>25170.29</v>
      </c>
      <c r="O2501" s="35">
        <v>600.36</v>
      </c>
      <c r="P2501" s="35">
        <v>40272.46</v>
      </c>
    </row>
    <row r="2502" spans="1:16" ht="54">
      <c r="B2502" s="33" t="s">
        <v>27</v>
      </c>
      <c r="C2502" s="33" t="s">
        <v>13</v>
      </c>
      <c r="D2502" s="33" t="s">
        <v>14</v>
      </c>
      <c r="E2502" s="33" t="s">
        <v>15</v>
      </c>
      <c r="F2502" s="33" t="s">
        <v>16</v>
      </c>
      <c r="G2502" s="33" t="s">
        <v>17</v>
      </c>
      <c r="H2502" s="33" t="s">
        <v>18</v>
      </c>
      <c r="I2502" s="33" t="s">
        <v>19</v>
      </c>
      <c r="J2502" s="33" t="s">
        <v>20</v>
      </c>
      <c r="K2502" s="33" t="s">
        <v>21</v>
      </c>
      <c r="L2502" s="33" t="s">
        <v>22</v>
      </c>
      <c r="M2502" s="33" t="s">
        <v>23</v>
      </c>
      <c r="N2502" s="33" t="s">
        <v>24</v>
      </c>
      <c r="O2502" s="33" t="s">
        <v>25</v>
      </c>
      <c r="P2502" s="33" t="s">
        <v>26</v>
      </c>
    </row>
    <row r="2503" spans="1:16">
      <c r="A2503" s="32" t="str">
        <f t="shared" ref="A2503:A2541" si="57">B2503&amp;C2503</f>
        <v>142</v>
      </c>
      <c r="B2503" s="34">
        <v>1</v>
      </c>
      <c r="C2503" s="34">
        <v>42</v>
      </c>
      <c r="D2503" s="34">
        <v>2081</v>
      </c>
      <c r="E2503" s="34">
        <v>2081</v>
      </c>
      <c r="F2503" s="34">
        <v>20000</v>
      </c>
      <c r="G2503" s="34"/>
      <c r="H2503" s="34"/>
      <c r="I2503" s="34"/>
      <c r="J2503" s="34">
        <v>936.45</v>
      </c>
      <c r="K2503" s="34">
        <v>11.45</v>
      </c>
      <c r="L2503" s="34">
        <v>11.45</v>
      </c>
      <c r="M2503" s="34">
        <v>28.61</v>
      </c>
      <c r="N2503" s="34">
        <v>28.61</v>
      </c>
      <c r="O2503" s="34">
        <v>45.78</v>
      </c>
      <c r="P2503" s="34">
        <v>45.78</v>
      </c>
    </row>
    <row r="2504" spans="1:16">
      <c r="A2504" s="32" t="str">
        <f t="shared" si="57"/>
        <v>243</v>
      </c>
      <c r="B2504" s="35">
        <v>2</v>
      </c>
      <c r="C2504" s="35">
        <v>43</v>
      </c>
      <c r="D2504" s="35">
        <v>2081</v>
      </c>
      <c r="E2504" s="35">
        <v>4162</v>
      </c>
      <c r="F2504" s="35">
        <v>20000</v>
      </c>
      <c r="G2504" s="35"/>
      <c r="H2504" s="35"/>
      <c r="I2504" s="35"/>
      <c r="J2504" s="35">
        <v>2513</v>
      </c>
      <c r="K2504" s="35">
        <v>27.03</v>
      </c>
      <c r="L2504" s="35">
        <v>38.82</v>
      </c>
      <c r="M2504" s="35">
        <v>67.569999999999993</v>
      </c>
      <c r="N2504" s="35">
        <v>97.04</v>
      </c>
      <c r="O2504" s="35">
        <v>108.11</v>
      </c>
      <c r="P2504" s="35">
        <v>155.27000000000001</v>
      </c>
    </row>
    <row r="2505" spans="1:16">
      <c r="A2505" s="32" t="str">
        <f t="shared" si="57"/>
        <v>344</v>
      </c>
      <c r="B2505" s="34">
        <v>3</v>
      </c>
      <c r="C2505" s="34">
        <v>44</v>
      </c>
      <c r="D2505" s="34">
        <v>2081</v>
      </c>
      <c r="E2505" s="34">
        <v>6243</v>
      </c>
      <c r="F2505" s="34">
        <v>20000</v>
      </c>
      <c r="G2505" s="34">
        <v>900</v>
      </c>
      <c r="H2505" s="34">
        <v>900</v>
      </c>
      <c r="I2505" s="34"/>
      <c r="J2505" s="34">
        <v>3211</v>
      </c>
      <c r="K2505" s="34">
        <v>42.93</v>
      </c>
      <c r="L2505" s="34">
        <v>82.91</v>
      </c>
      <c r="M2505" s="34">
        <v>107.32</v>
      </c>
      <c r="N2505" s="34">
        <v>207.27</v>
      </c>
      <c r="O2505" s="34">
        <v>171.71</v>
      </c>
      <c r="P2505" s="34">
        <v>331.63</v>
      </c>
    </row>
    <row r="2506" spans="1:16">
      <c r="A2506" s="32" t="str">
        <f t="shared" si="57"/>
        <v>445</v>
      </c>
      <c r="B2506" s="35">
        <v>4</v>
      </c>
      <c r="C2506" s="35">
        <v>45</v>
      </c>
      <c r="D2506" s="35">
        <v>2081</v>
      </c>
      <c r="E2506" s="35">
        <v>8324</v>
      </c>
      <c r="F2506" s="35">
        <v>20000</v>
      </c>
      <c r="G2506" s="35"/>
      <c r="H2506" s="35">
        <v>927</v>
      </c>
      <c r="I2506" s="35"/>
      <c r="J2506" s="35">
        <v>5142</v>
      </c>
      <c r="K2506" s="35">
        <v>53.88</v>
      </c>
      <c r="L2506" s="35">
        <v>139.28</v>
      </c>
      <c r="M2506" s="35">
        <v>134.71</v>
      </c>
      <c r="N2506" s="35">
        <v>348.2</v>
      </c>
      <c r="O2506" s="35">
        <v>215.53</v>
      </c>
      <c r="P2506" s="35">
        <v>557.12</v>
      </c>
    </row>
    <row r="2507" spans="1:16">
      <c r="A2507" s="32" t="str">
        <f t="shared" si="57"/>
        <v>546</v>
      </c>
      <c r="B2507" s="34">
        <v>5</v>
      </c>
      <c r="C2507" s="34">
        <v>46</v>
      </c>
      <c r="D2507" s="34">
        <v>2081</v>
      </c>
      <c r="E2507" s="34">
        <v>10405</v>
      </c>
      <c r="F2507" s="34">
        <v>20000</v>
      </c>
      <c r="G2507" s="34"/>
      <c r="H2507" s="34">
        <v>954.81</v>
      </c>
      <c r="I2507" s="34"/>
      <c r="J2507" s="34">
        <v>7152</v>
      </c>
      <c r="K2507" s="34">
        <v>74.05</v>
      </c>
      <c r="L2507" s="34">
        <v>217.51</v>
      </c>
      <c r="M2507" s="34">
        <v>185.13</v>
      </c>
      <c r="N2507" s="34">
        <v>543.78</v>
      </c>
      <c r="O2507" s="34">
        <v>296.20999999999998</v>
      </c>
      <c r="P2507" s="34">
        <v>870.04</v>
      </c>
    </row>
    <row r="2508" spans="1:16">
      <c r="A2508" s="32" t="str">
        <f t="shared" si="57"/>
        <v>647</v>
      </c>
      <c r="B2508" s="35">
        <v>6</v>
      </c>
      <c r="C2508" s="35">
        <v>47</v>
      </c>
      <c r="D2508" s="35">
        <v>2081</v>
      </c>
      <c r="E2508" s="35">
        <v>12486</v>
      </c>
      <c r="F2508" s="35">
        <v>20000</v>
      </c>
      <c r="G2508" s="35">
        <v>900</v>
      </c>
      <c r="H2508" s="35">
        <v>1883.45</v>
      </c>
      <c r="I2508" s="35"/>
      <c r="J2508" s="35">
        <v>8382</v>
      </c>
      <c r="K2508" s="35">
        <v>94.64</v>
      </c>
      <c r="L2508" s="35">
        <v>318.68</v>
      </c>
      <c r="M2508" s="35">
        <v>236.61</v>
      </c>
      <c r="N2508" s="35">
        <v>796.7</v>
      </c>
      <c r="O2508" s="35">
        <v>378.57</v>
      </c>
      <c r="P2508" s="35">
        <v>1274.72</v>
      </c>
    </row>
    <row r="2509" spans="1:16">
      <c r="A2509" s="32" t="str">
        <f t="shared" si="57"/>
        <v>748</v>
      </c>
      <c r="B2509" s="34">
        <v>7</v>
      </c>
      <c r="C2509" s="34">
        <v>48</v>
      </c>
      <c r="D2509" s="34">
        <v>2081</v>
      </c>
      <c r="E2509" s="34">
        <v>14567</v>
      </c>
      <c r="F2509" s="34">
        <v>20000</v>
      </c>
      <c r="G2509" s="34"/>
      <c r="H2509" s="34">
        <v>1939.96</v>
      </c>
      <c r="I2509" s="34"/>
      <c r="J2509" s="34">
        <v>10532</v>
      </c>
      <c r="K2509" s="34">
        <v>106.66</v>
      </c>
      <c r="L2509" s="34">
        <v>434.9</v>
      </c>
      <c r="M2509" s="34">
        <v>266.66000000000003</v>
      </c>
      <c r="N2509" s="34">
        <v>1087.26</v>
      </c>
      <c r="O2509" s="34">
        <v>426.65</v>
      </c>
      <c r="P2509" s="34">
        <v>1739.61</v>
      </c>
    </row>
    <row r="2510" spans="1:16">
      <c r="A2510" s="32" t="str">
        <f t="shared" si="57"/>
        <v>849</v>
      </c>
      <c r="B2510" s="35">
        <v>8</v>
      </c>
      <c r="C2510" s="35">
        <v>49</v>
      </c>
      <c r="D2510" s="35">
        <v>2081</v>
      </c>
      <c r="E2510" s="35">
        <v>16648</v>
      </c>
      <c r="F2510" s="35">
        <v>20000</v>
      </c>
      <c r="G2510" s="35"/>
      <c r="H2510" s="35">
        <v>1998.16</v>
      </c>
      <c r="I2510" s="35"/>
      <c r="J2510" s="35">
        <v>12769</v>
      </c>
      <c r="K2510" s="35">
        <v>127.92</v>
      </c>
      <c r="L2510" s="35">
        <v>575.87</v>
      </c>
      <c r="M2510" s="35">
        <v>319.81</v>
      </c>
      <c r="N2510" s="35">
        <v>1439.68</v>
      </c>
      <c r="O2510" s="35">
        <v>511.69</v>
      </c>
      <c r="P2510" s="35">
        <v>2303.4899999999998</v>
      </c>
    </row>
    <row r="2511" spans="1:16">
      <c r="A2511" s="32" t="str">
        <f t="shared" si="57"/>
        <v>950</v>
      </c>
      <c r="B2511" s="34">
        <v>9</v>
      </c>
      <c r="C2511" s="34">
        <v>50</v>
      </c>
      <c r="D2511" s="34">
        <v>2081</v>
      </c>
      <c r="E2511" s="34">
        <v>18729</v>
      </c>
      <c r="F2511" s="34">
        <v>20000</v>
      </c>
      <c r="G2511" s="34">
        <v>900</v>
      </c>
      <c r="H2511" s="34">
        <v>2958.1</v>
      </c>
      <c r="I2511" s="34"/>
      <c r="J2511" s="34">
        <v>14206</v>
      </c>
      <c r="K2511" s="34">
        <v>149.65</v>
      </c>
      <c r="L2511" s="34">
        <v>742.8</v>
      </c>
      <c r="M2511" s="34">
        <v>374.13</v>
      </c>
      <c r="N2511" s="34">
        <v>1857.01</v>
      </c>
      <c r="O2511" s="34">
        <v>598.61</v>
      </c>
      <c r="P2511" s="34">
        <v>2971.21</v>
      </c>
    </row>
    <row r="2512" spans="1:16">
      <c r="A2512" s="32" t="str">
        <f t="shared" si="57"/>
        <v>1051</v>
      </c>
      <c r="B2512" s="35">
        <v>10</v>
      </c>
      <c r="C2512" s="35">
        <v>51</v>
      </c>
      <c r="D2512" s="35">
        <v>2081</v>
      </c>
      <c r="E2512" s="35">
        <v>20810</v>
      </c>
      <c r="F2512" s="35">
        <v>20000</v>
      </c>
      <c r="G2512" s="35"/>
      <c r="H2512" s="35">
        <v>3046.84</v>
      </c>
      <c r="I2512" s="35"/>
      <c r="J2512" s="35">
        <v>16600</v>
      </c>
      <c r="K2512" s="35">
        <v>162.85</v>
      </c>
      <c r="L2512" s="35">
        <v>927.94</v>
      </c>
      <c r="M2512" s="35">
        <v>407.13</v>
      </c>
      <c r="N2512" s="35">
        <v>2319.85</v>
      </c>
      <c r="O2512" s="35">
        <v>651.41</v>
      </c>
      <c r="P2512" s="35">
        <v>3711.76</v>
      </c>
    </row>
    <row r="2513" spans="1:16">
      <c r="A2513" s="32" t="str">
        <f t="shared" si="57"/>
        <v>1152</v>
      </c>
      <c r="B2513" s="34">
        <v>11</v>
      </c>
      <c r="C2513" s="34">
        <v>52</v>
      </c>
      <c r="D2513" s="34"/>
      <c r="E2513" s="34">
        <v>20810</v>
      </c>
      <c r="F2513" s="34">
        <v>20000</v>
      </c>
      <c r="G2513" s="34"/>
      <c r="H2513" s="34">
        <v>3138.25</v>
      </c>
      <c r="I2513" s="34"/>
      <c r="J2513" s="34">
        <v>16920</v>
      </c>
      <c r="K2513" s="34">
        <v>166</v>
      </c>
      <c r="L2513" s="34">
        <v>1121.78</v>
      </c>
      <c r="M2513" s="34">
        <v>415</v>
      </c>
      <c r="N2513" s="34">
        <v>2804.45</v>
      </c>
      <c r="O2513" s="34">
        <v>664</v>
      </c>
      <c r="P2513" s="34">
        <v>4487.1099999999997</v>
      </c>
    </row>
    <row r="2514" spans="1:16">
      <c r="A2514" s="32" t="str">
        <f t="shared" si="57"/>
        <v>1253</v>
      </c>
      <c r="B2514" s="35">
        <v>12</v>
      </c>
      <c r="C2514" s="35">
        <v>53</v>
      </c>
      <c r="D2514" s="35"/>
      <c r="E2514" s="35">
        <v>20810</v>
      </c>
      <c r="F2514" s="35">
        <v>20000</v>
      </c>
      <c r="G2514" s="35">
        <v>900</v>
      </c>
      <c r="H2514" s="35">
        <v>4132.3999999999996</v>
      </c>
      <c r="I2514" s="35"/>
      <c r="J2514" s="35">
        <v>16346</v>
      </c>
      <c r="K2514" s="35">
        <v>169.2</v>
      </c>
      <c r="L2514" s="35">
        <v>1324.63</v>
      </c>
      <c r="M2514" s="35">
        <v>423</v>
      </c>
      <c r="N2514" s="35">
        <v>3311.58</v>
      </c>
      <c r="O2514" s="35">
        <v>676.8</v>
      </c>
      <c r="P2514" s="35">
        <v>5298.53</v>
      </c>
    </row>
    <row r="2515" spans="1:16">
      <c r="A2515" s="32" t="str">
        <f t="shared" si="57"/>
        <v>1354</v>
      </c>
      <c r="B2515" s="34">
        <v>13</v>
      </c>
      <c r="C2515" s="34">
        <v>54</v>
      </c>
      <c r="D2515" s="34"/>
      <c r="E2515" s="34">
        <v>20810</v>
      </c>
      <c r="F2515" s="34">
        <v>20000</v>
      </c>
      <c r="G2515" s="34"/>
      <c r="H2515" s="34">
        <v>4256.37</v>
      </c>
      <c r="I2515" s="34"/>
      <c r="J2515" s="34">
        <v>16657</v>
      </c>
      <c r="K2515" s="34">
        <v>163.46</v>
      </c>
      <c r="L2515" s="34">
        <v>1527.83</v>
      </c>
      <c r="M2515" s="34">
        <v>408.65</v>
      </c>
      <c r="N2515" s="34">
        <v>3819.58</v>
      </c>
      <c r="O2515" s="34">
        <v>653.84</v>
      </c>
      <c r="P2515" s="34">
        <v>6111.32</v>
      </c>
    </row>
    <row r="2516" spans="1:16">
      <c r="A2516" s="32" t="str">
        <f t="shared" si="57"/>
        <v>1455</v>
      </c>
      <c r="B2516" s="35">
        <v>14</v>
      </c>
      <c r="C2516" s="35">
        <v>55</v>
      </c>
      <c r="D2516" s="35"/>
      <c r="E2516" s="35">
        <v>20810</v>
      </c>
      <c r="F2516" s="35">
        <v>20000</v>
      </c>
      <c r="G2516" s="35"/>
      <c r="H2516" s="35">
        <v>4384.0600000000004</v>
      </c>
      <c r="I2516" s="35"/>
      <c r="J2516" s="35">
        <v>16975</v>
      </c>
      <c r="K2516" s="35">
        <v>166.57</v>
      </c>
      <c r="L2516" s="35">
        <v>1740.24</v>
      </c>
      <c r="M2516" s="35">
        <v>416.43</v>
      </c>
      <c r="N2516" s="35">
        <v>4350.59</v>
      </c>
      <c r="O2516" s="35">
        <v>666.28</v>
      </c>
      <c r="P2516" s="35">
        <v>6960.94</v>
      </c>
    </row>
    <row r="2517" spans="1:16">
      <c r="A2517" s="32" t="str">
        <f t="shared" si="57"/>
        <v>1556</v>
      </c>
      <c r="B2517" s="34">
        <v>15</v>
      </c>
      <c r="C2517" s="34">
        <v>56</v>
      </c>
      <c r="D2517" s="34"/>
      <c r="E2517" s="34">
        <v>20810</v>
      </c>
      <c r="F2517" s="34">
        <v>20000</v>
      </c>
      <c r="G2517" s="34">
        <v>900</v>
      </c>
      <c r="H2517" s="34">
        <v>5415.58</v>
      </c>
      <c r="I2517" s="34"/>
      <c r="J2517" s="34">
        <v>16398</v>
      </c>
      <c r="K2517" s="34">
        <v>169.75</v>
      </c>
      <c r="L2517" s="34">
        <v>1962.19</v>
      </c>
      <c r="M2517" s="34">
        <v>424.38</v>
      </c>
      <c r="N2517" s="34">
        <v>4905.4799999999996</v>
      </c>
      <c r="O2517" s="34">
        <v>679</v>
      </c>
      <c r="P2517" s="34">
        <v>7848.77</v>
      </c>
    </row>
    <row r="2518" spans="1:16">
      <c r="A2518" s="32" t="str">
        <f t="shared" si="57"/>
        <v>1657</v>
      </c>
      <c r="B2518" s="35">
        <v>16</v>
      </c>
      <c r="C2518" s="35">
        <v>57</v>
      </c>
      <c r="D2518" s="35"/>
      <c r="E2518" s="35">
        <v>20810</v>
      </c>
      <c r="F2518" s="35">
        <v>20000</v>
      </c>
      <c r="G2518" s="35"/>
      <c r="H2518" s="35">
        <v>5578.05</v>
      </c>
      <c r="I2518" s="35"/>
      <c r="J2518" s="35">
        <v>16705</v>
      </c>
      <c r="K2518" s="35">
        <v>163.98</v>
      </c>
      <c r="L2518" s="35">
        <v>2185.04</v>
      </c>
      <c r="M2518" s="35">
        <v>409.95</v>
      </c>
      <c r="N2518" s="35">
        <v>5462.6</v>
      </c>
      <c r="O2518" s="35">
        <v>655.92</v>
      </c>
      <c r="P2518" s="35">
        <v>8740.15</v>
      </c>
    </row>
    <row r="2519" spans="1:16">
      <c r="A2519" s="32" t="str">
        <f t="shared" si="57"/>
        <v>1758</v>
      </c>
      <c r="B2519" s="34">
        <v>17</v>
      </c>
      <c r="C2519" s="34">
        <v>58</v>
      </c>
      <c r="D2519" s="34"/>
      <c r="E2519" s="34">
        <v>20810</v>
      </c>
      <c r="F2519" s="34">
        <v>20000</v>
      </c>
      <c r="G2519" s="34"/>
      <c r="H2519" s="34">
        <v>5745.39</v>
      </c>
      <c r="I2519" s="34"/>
      <c r="J2519" s="34">
        <v>17018</v>
      </c>
      <c r="K2519" s="34">
        <v>167.05</v>
      </c>
      <c r="L2519" s="34">
        <v>2417.64</v>
      </c>
      <c r="M2519" s="34">
        <v>417.63</v>
      </c>
      <c r="N2519" s="34">
        <v>6044.1</v>
      </c>
      <c r="O2519" s="34">
        <v>668.2</v>
      </c>
      <c r="P2519" s="34">
        <v>9670.56</v>
      </c>
    </row>
    <row r="2520" spans="1:16">
      <c r="A2520" s="32" t="str">
        <f t="shared" si="57"/>
        <v>1859</v>
      </c>
      <c r="B2520" s="35">
        <v>18</v>
      </c>
      <c r="C2520" s="35">
        <v>59</v>
      </c>
      <c r="D2520" s="35"/>
      <c r="E2520" s="35">
        <v>20810</v>
      </c>
      <c r="F2520" s="35">
        <v>20000</v>
      </c>
      <c r="G2520" s="35">
        <v>900</v>
      </c>
      <c r="H2520" s="35">
        <v>6817.75</v>
      </c>
      <c r="I2520" s="35"/>
      <c r="J2520" s="35">
        <v>16438</v>
      </c>
      <c r="K2520" s="35">
        <v>170.18</v>
      </c>
      <c r="L2520" s="35">
        <v>2660.35</v>
      </c>
      <c r="M2520" s="35">
        <v>425.45</v>
      </c>
      <c r="N2520" s="35">
        <v>6650.87</v>
      </c>
      <c r="O2520" s="35">
        <v>680.72</v>
      </c>
      <c r="P2520" s="35">
        <v>10641.39</v>
      </c>
    </row>
    <row r="2521" spans="1:16">
      <c r="A2521" s="32" t="str">
        <f t="shared" si="57"/>
        <v>1960</v>
      </c>
      <c r="B2521" s="34">
        <v>19</v>
      </c>
      <c r="C2521" s="34">
        <v>60</v>
      </c>
      <c r="D2521" s="34"/>
      <c r="E2521" s="34">
        <v>20810</v>
      </c>
      <c r="F2521" s="34">
        <v>20000</v>
      </c>
      <c r="G2521" s="34"/>
      <c r="H2521" s="34">
        <v>7022.29</v>
      </c>
      <c r="I2521" s="34"/>
      <c r="J2521" s="34">
        <v>16738</v>
      </c>
      <c r="K2521" s="34">
        <v>164.38</v>
      </c>
      <c r="L2521" s="34">
        <v>2904.54</v>
      </c>
      <c r="M2521" s="34">
        <v>410.95</v>
      </c>
      <c r="N2521" s="34">
        <v>7261.35</v>
      </c>
      <c r="O2521" s="34">
        <v>657.52</v>
      </c>
      <c r="P2521" s="34">
        <v>11618.16</v>
      </c>
    </row>
    <row r="2522" spans="1:16">
      <c r="A2522" s="32" t="str">
        <f t="shared" si="57"/>
        <v>2061</v>
      </c>
      <c r="B2522" s="35">
        <v>20</v>
      </c>
      <c r="C2522" s="35">
        <v>61</v>
      </c>
      <c r="D2522" s="35"/>
      <c r="E2522" s="35">
        <v>20810</v>
      </c>
      <c r="F2522" s="35">
        <v>20000</v>
      </c>
      <c r="G2522" s="35"/>
      <c r="H2522" s="35">
        <v>7232.95</v>
      </c>
      <c r="I2522" s="35"/>
      <c r="J2522" s="35">
        <v>17044</v>
      </c>
      <c r="K2522" s="35">
        <v>167.38</v>
      </c>
      <c r="L2522" s="35">
        <v>3159.06</v>
      </c>
      <c r="M2522" s="35">
        <v>418.45</v>
      </c>
      <c r="N2522" s="35">
        <v>7897.64</v>
      </c>
      <c r="O2522" s="35">
        <v>669.52</v>
      </c>
      <c r="P2522" s="35">
        <v>12636.22</v>
      </c>
    </row>
    <row r="2523" spans="1:16">
      <c r="A2523" s="32" t="str">
        <f t="shared" si="57"/>
        <v>2162</v>
      </c>
      <c r="B2523" s="34">
        <v>21</v>
      </c>
      <c r="C2523" s="34">
        <v>62</v>
      </c>
      <c r="D2523" s="34"/>
      <c r="E2523" s="34">
        <v>20810</v>
      </c>
      <c r="F2523" s="34">
        <v>20000</v>
      </c>
      <c r="G2523" s="34">
        <v>900</v>
      </c>
      <c r="H2523" s="34">
        <v>8349.94</v>
      </c>
      <c r="I2523" s="34"/>
      <c r="J2523" s="34">
        <v>16457</v>
      </c>
      <c r="K2523" s="34">
        <v>170.44</v>
      </c>
      <c r="L2523" s="34">
        <v>3424.27</v>
      </c>
      <c r="M2523" s="34">
        <v>426.1</v>
      </c>
      <c r="N2523" s="34">
        <v>8560.67</v>
      </c>
      <c r="O2523" s="34">
        <v>681.76</v>
      </c>
      <c r="P2523" s="34">
        <v>13697.07</v>
      </c>
    </row>
    <row r="2524" spans="1:16">
      <c r="A2524" s="32" t="str">
        <f t="shared" si="57"/>
        <v>2263</v>
      </c>
      <c r="B2524" s="35">
        <v>22</v>
      </c>
      <c r="C2524" s="35">
        <v>63</v>
      </c>
      <c r="D2524" s="35"/>
      <c r="E2524" s="35">
        <v>20810</v>
      </c>
      <c r="F2524" s="35">
        <v>20000</v>
      </c>
      <c r="G2524" s="35"/>
      <c r="H2524" s="35">
        <v>8600.44</v>
      </c>
      <c r="I2524" s="35"/>
      <c r="J2524" s="35">
        <v>16748</v>
      </c>
      <c r="K2524" s="35">
        <v>164.57</v>
      </c>
      <c r="L2524" s="35">
        <v>3691.57</v>
      </c>
      <c r="M2524" s="35">
        <v>411.43</v>
      </c>
      <c r="N2524" s="35">
        <v>9228.91</v>
      </c>
      <c r="O2524" s="35">
        <v>658.28</v>
      </c>
      <c r="P2524" s="35">
        <v>14766.26</v>
      </c>
    </row>
    <row r="2525" spans="1:16">
      <c r="A2525" s="32" t="str">
        <f t="shared" si="57"/>
        <v>2364</v>
      </c>
      <c r="B2525" s="34">
        <v>23</v>
      </c>
      <c r="C2525" s="34">
        <v>64</v>
      </c>
      <c r="D2525" s="34"/>
      <c r="E2525" s="34">
        <v>20810</v>
      </c>
      <c r="F2525" s="34">
        <v>20000</v>
      </c>
      <c r="G2525" s="34"/>
      <c r="H2525" s="34">
        <v>8858.4500000000007</v>
      </c>
      <c r="I2525" s="34"/>
      <c r="J2525" s="34">
        <v>17044</v>
      </c>
      <c r="K2525" s="34">
        <v>167.48</v>
      </c>
      <c r="L2525" s="34">
        <v>3969.79</v>
      </c>
      <c r="M2525" s="34">
        <v>418.7</v>
      </c>
      <c r="N2525" s="34">
        <v>9924.48</v>
      </c>
      <c r="O2525" s="34">
        <v>669.92</v>
      </c>
      <c r="P2525" s="34">
        <v>15879.17</v>
      </c>
    </row>
    <row r="2526" spans="1:16">
      <c r="A2526" s="32" t="str">
        <f t="shared" si="57"/>
        <v>2465</v>
      </c>
      <c r="B2526" s="35">
        <v>24</v>
      </c>
      <c r="C2526" s="35">
        <v>65</v>
      </c>
      <c r="D2526" s="35"/>
      <c r="E2526" s="35">
        <v>20810</v>
      </c>
      <c r="F2526" s="35">
        <v>20000</v>
      </c>
      <c r="G2526" s="35">
        <v>900</v>
      </c>
      <c r="H2526" s="35">
        <v>10024.209999999999</v>
      </c>
      <c r="I2526" s="35"/>
      <c r="J2526" s="35">
        <v>16447</v>
      </c>
      <c r="K2526" s="35">
        <v>170.44</v>
      </c>
      <c r="L2526" s="35">
        <v>4259.33</v>
      </c>
      <c r="M2526" s="35">
        <v>426.1</v>
      </c>
      <c r="N2526" s="35">
        <v>10648.31</v>
      </c>
      <c r="O2526" s="35">
        <v>681.76</v>
      </c>
      <c r="P2526" s="35">
        <v>17037.3</v>
      </c>
    </row>
    <row r="2527" spans="1:16">
      <c r="A2527" s="32" t="str">
        <f t="shared" si="57"/>
        <v>2566</v>
      </c>
      <c r="B2527" s="34">
        <v>25</v>
      </c>
      <c r="C2527" s="34">
        <v>66</v>
      </c>
      <c r="D2527" s="34"/>
      <c r="E2527" s="34">
        <v>20810</v>
      </c>
      <c r="F2527" s="34">
        <v>20000</v>
      </c>
      <c r="G2527" s="34"/>
      <c r="H2527" s="34">
        <v>10324.93</v>
      </c>
      <c r="I2527" s="34"/>
      <c r="J2527" s="34">
        <v>16724</v>
      </c>
      <c r="K2527" s="34">
        <v>164.47</v>
      </c>
      <c r="L2527" s="34">
        <v>4551.58</v>
      </c>
      <c r="M2527" s="34">
        <v>411.18</v>
      </c>
      <c r="N2527" s="34">
        <v>11378.94</v>
      </c>
      <c r="O2527" s="34">
        <v>657.88</v>
      </c>
      <c r="P2527" s="34">
        <v>18206.3</v>
      </c>
    </row>
    <row r="2528" spans="1:16">
      <c r="A2528" s="32" t="str">
        <f t="shared" si="57"/>
        <v>2667</v>
      </c>
      <c r="B2528" s="35">
        <v>26</v>
      </c>
      <c r="C2528" s="35">
        <v>67</v>
      </c>
      <c r="D2528" s="35"/>
      <c r="E2528" s="35">
        <v>20810</v>
      </c>
      <c r="F2528" s="35">
        <v>20000</v>
      </c>
      <c r="G2528" s="35"/>
      <c r="H2528" s="35">
        <v>10634.68</v>
      </c>
      <c r="I2528" s="35"/>
      <c r="J2528" s="35">
        <v>17006</v>
      </c>
      <c r="K2528" s="35">
        <v>167.24</v>
      </c>
      <c r="L2528" s="35">
        <v>4855.3599999999997</v>
      </c>
      <c r="M2528" s="35">
        <v>418.1</v>
      </c>
      <c r="N2528" s="35">
        <v>12138.41</v>
      </c>
      <c r="O2528" s="35">
        <v>668.96</v>
      </c>
      <c r="P2528" s="35">
        <v>19421.45</v>
      </c>
    </row>
    <row r="2529" spans="1:16">
      <c r="A2529" s="32" t="str">
        <f t="shared" si="57"/>
        <v>2768</v>
      </c>
      <c r="B2529" s="34">
        <v>27</v>
      </c>
      <c r="C2529" s="34">
        <v>68</v>
      </c>
      <c r="D2529" s="34"/>
      <c r="E2529" s="34">
        <v>20810</v>
      </c>
      <c r="F2529" s="34">
        <v>20000</v>
      </c>
      <c r="G2529" s="34">
        <v>900</v>
      </c>
      <c r="H2529" s="34">
        <v>11853.72</v>
      </c>
      <c r="I2529" s="34"/>
      <c r="J2529" s="34">
        <v>16393</v>
      </c>
      <c r="K2529" s="34">
        <v>170.06</v>
      </c>
      <c r="L2529" s="34">
        <v>5171.08</v>
      </c>
      <c r="M2529" s="34">
        <v>425.15</v>
      </c>
      <c r="N2529" s="34">
        <v>12927.71</v>
      </c>
      <c r="O2529" s="34">
        <v>680.24</v>
      </c>
      <c r="P2529" s="34">
        <v>20684.330000000002</v>
      </c>
    </row>
    <row r="2530" spans="1:16">
      <c r="A2530" s="32" t="str">
        <f t="shared" si="57"/>
        <v>2869</v>
      </c>
      <c r="B2530" s="35">
        <v>28</v>
      </c>
      <c r="C2530" s="35">
        <v>69</v>
      </c>
      <c r="D2530" s="35"/>
      <c r="E2530" s="35">
        <v>20810</v>
      </c>
      <c r="F2530" s="35">
        <v>20000</v>
      </c>
      <c r="G2530" s="35"/>
      <c r="H2530" s="35">
        <v>12209.33</v>
      </c>
      <c r="I2530" s="35"/>
      <c r="J2530" s="35">
        <v>16649</v>
      </c>
      <c r="K2530" s="35">
        <v>163.93</v>
      </c>
      <c r="L2530" s="35">
        <v>5490.15</v>
      </c>
      <c r="M2530" s="35">
        <v>409.83</v>
      </c>
      <c r="N2530" s="35">
        <v>13725.37</v>
      </c>
      <c r="O2530" s="35">
        <v>655.72</v>
      </c>
      <c r="P2530" s="35">
        <v>21960.58</v>
      </c>
    </row>
    <row r="2531" spans="1:16">
      <c r="A2531" s="32" t="str">
        <f t="shared" si="57"/>
        <v>2970</v>
      </c>
      <c r="B2531" s="34">
        <v>29</v>
      </c>
      <c r="C2531" s="34">
        <v>70</v>
      </c>
      <c r="D2531" s="34"/>
      <c r="E2531" s="34">
        <v>20810</v>
      </c>
      <c r="F2531" s="34">
        <v>20000</v>
      </c>
      <c r="G2531" s="34"/>
      <c r="H2531" s="34">
        <v>12575.61</v>
      </c>
      <c r="I2531" s="34"/>
      <c r="J2531" s="34">
        <v>16909</v>
      </c>
      <c r="K2531" s="34">
        <v>166.49</v>
      </c>
      <c r="L2531" s="34">
        <v>5821.34</v>
      </c>
      <c r="M2531" s="34">
        <v>416.23</v>
      </c>
      <c r="N2531" s="34">
        <v>14553.35</v>
      </c>
      <c r="O2531" s="34">
        <v>665.96</v>
      </c>
      <c r="P2531" s="34">
        <v>23285.360000000001</v>
      </c>
    </row>
    <row r="2532" spans="1:16">
      <c r="A2532" s="32" t="str">
        <f t="shared" si="57"/>
        <v>3071</v>
      </c>
      <c r="B2532" s="35">
        <v>30</v>
      </c>
      <c r="C2532" s="35">
        <v>71</v>
      </c>
      <c r="D2532" s="35"/>
      <c r="E2532" s="35">
        <v>20810</v>
      </c>
      <c r="F2532" s="35">
        <v>20000</v>
      </c>
      <c r="G2532" s="35">
        <v>900</v>
      </c>
      <c r="H2532" s="35">
        <v>13852.88</v>
      </c>
      <c r="I2532" s="35"/>
      <c r="J2532" s="35">
        <v>16272</v>
      </c>
      <c r="K2532" s="35">
        <v>169.09</v>
      </c>
      <c r="L2532" s="35">
        <v>6165.07</v>
      </c>
      <c r="M2532" s="35">
        <v>422.73</v>
      </c>
      <c r="N2532" s="35">
        <v>15412.68</v>
      </c>
      <c r="O2532" s="35">
        <v>676.36</v>
      </c>
      <c r="P2532" s="35">
        <v>24660.28</v>
      </c>
    </row>
    <row r="2533" spans="1:16">
      <c r="A2533" s="32" t="str">
        <f t="shared" si="57"/>
        <v>3172</v>
      </c>
      <c r="B2533" s="34">
        <v>31</v>
      </c>
      <c r="C2533" s="34">
        <v>72</v>
      </c>
      <c r="D2533" s="34"/>
      <c r="E2533" s="34">
        <v>20810</v>
      </c>
      <c r="F2533" s="34">
        <v>20000</v>
      </c>
      <c r="G2533" s="34"/>
      <c r="H2533" s="34">
        <v>14268.47</v>
      </c>
      <c r="I2533" s="34"/>
      <c r="J2533" s="34">
        <v>16497</v>
      </c>
      <c r="K2533" s="34">
        <v>162.72</v>
      </c>
      <c r="L2533" s="34">
        <v>6512.74</v>
      </c>
      <c r="M2533" s="34">
        <v>406.8</v>
      </c>
      <c r="N2533" s="34">
        <v>16281.86</v>
      </c>
      <c r="O2533" s="34">
        <v>650.88</v>
      </c>
      <c r="P2533" s="34">
        <v>26050.97</v>
      </c>
    </row>
    <row r="2534" spans="1:16">
      <c r="A2534" s="32" t="str">
        <f t="shared" si="57"/>
        <v>3273</v>
      </c>
      <c r="B2534" s="35">
        <v>32</v>
      </c>
      <c r="C2534" s="35">
        <v>73</v>
      </c>
      <c r="D2534" s="35"/>
      <c r="E2534" s="35">
        <v>20810</v>
      </c>
      <c r="F2534" s="35">
        <v>20000</v>
      </c>
      <c r="G2534" s="35"/>
      <c r="H2534" s="35">
        <v>14696.52</v>
      </c>
      <c r="I2534" s="35"/>
      <c r="J2534" s="35">
        <v>16723</v>
      </c>
      <c r="K2534" s="35">
        <v>164.97</v>
      </c>
      <c r="L2534" s="35">
        <v>6873.1</v>
      </c>
      <c r="M2534" s="35">
        <v>412.43</v>
      </c>
      <c r="N2534" s="35">
        <v>17182.740000000002</v>
      </c>
      <c r="O2534" s="35">
        <v>659.88</v>
      </c>
      <c r="P2534" s="35">
        <v>27492.38</v>
      </c>
    </row>
    <row r="2535" spans="1:16">
      <c r="A2535" s="32" t="str">
        <f t="shared" si="57"/>
        <v>3374</v>
      </c>
      <c r="B2535" s="34">
        <v>33</v>
      </c>
      <c r="C2535" s="34">
        <v>74</v>
      </c>
      <c r="D2535" s="34"/>
      <c r="E2535" s="34">
        <v>20810</v>
      </c>
      <c r="F2535" s="34">
        <v>20000</v>
      </c>
      <c r="G2535" s="34">
        <v>900</v>
      </c>
      <c r="H2535" s="34">
        <v>16037.42</v>
      </c>
      <c r="I2535" s="34"/>
      <c r="J2535" s="34">
        <v>16050</v>
      </c>
      <c r="K2535" s="34">
        <v>167.23</v>
      </c>
      <c r="L2535" s="34">
        <v>7246.52</v>
      </c>
      <c r="M2535" s="34">
        <v>418.08</v>
      </c>
      <c r="N2535" s="34">
        <v>18116.3</v>
      </c>
      <c r="O2535" s="34">
        <v>668.92</v>
      </c>
      <c r="P2535" s="34">
        <v>28986.07</v>
      </c>
    </row>
    <row r="2536" spans="1:16">
      <c r="A2536" s="32" t="str">
        <f t="shared" si="57"/>
        <v>3475</v>
      </c>
      <c r="B2536" s="35">
        <v>34</v>
      </c>
      <c r="C2536" s="35">
        <v>75</v>
      </c>
      <c r="D2536" s="35"/>
      <c r="E2536" s="35">
        <v>20810</v>
      </c>
      <c r="F2536" s="35">
        <v>20000</v>
      </c>
      <c r="G2536" s="35"/>
      <c r="H2536" s="35">
        <v>16518.54</v>
      </c>
      <c r="I2536" s="35"/>
      <c r="J2536" s="35">
        <v>16225</v>
      </c>
      <c r="K2536" s="35">
        <v>160.5</v>
      </c>
      <c r="L2536" s="35">
        <v>7624.41</v>
      </c>
      <c r="M2536" s="35">
        <v>401.25</v>
      </c>
      <c r="N2536" s="35">
        <v>19061.03</v>
      </c>
      <c r="O2536" s="35">
        <v>642</v>
      </c>
      <c r="P2536" s="35">
        <v>30497.65</v>
      </c>
    </row>
    <row r="2537" spans="1:16">
      <c r="A2537" s="32" t="str">
        <f t="shared" si="57"/>
        <v>3576</v>
      </c>
      <c r="B2537" s="34">
        <v>35</v>
      </c>
      <c r="C2537" s="34">
        <v>76</v>
      </c>
      <c r="D2537" s="34"/>
      <c r="E2537" s="34">
        <v>20810</v>
      </c>
      <c r="F2537" s="34">
        <v>20000</v>
      </c>
      <c r="G2537" s="34"/>
      <c r="H2537" s="34">
        <v>17014.099999999999</v>
      </c>
      <c r="I2537" s="34"/>
      <c r="J2537" s="34">
        <v>16397</v>
      </c>
      <c r="K2537" s="34">
        <v>162.25</v>
      </c>
      <c r="L2537" s="34">
        <v>8015.4</v>
      </c>
      <c r="M2537" s="34">
        <v>405.63</v>
      </c>
      <c r="N2537" s="34">
        <v>20038.490000000002</v>
      </c>
      <c r="O2537" s="34">
        <v>649</v>
      </c>
      <c r="P2537" s="34">
        <v>32061.58</v>
      </c>
    </row>
    <row r="2538" spans="1:16">
      <c r="A2538" s="32" t="str">
        <f t="shared" si="57"/>
        <v>3677</v>
      </c>
      <c r="B2538" s="35">
        <v>36</v>
      </c>
      <c r="C2538" s="35">
        <v>77</v>
      </c>
      <c r="D2538" s="35"/>
      <c r="E2538" s="35">
        <v>20810</v>
      </c>
      <c r="F2538" s="35">
        <v>20000</v>
      </c>
      <c r="G2538" s="35">
        <v>900</v>
      </c>
      <c r="H2538" s="35">
        <v>18424.52</v>
      </c>
      <c r="I2538" s="35"/>
      <c r="J2538" s="35">
        <v>15663</v>
      </c>
      <c r="K2538" s="35">
        <v>163.97</v>
      </c>
      <c r="L2538" s="35">
        <v>8419.83</v>
      </c>
      <c r="M2538" s="35">
        <v>409.93</v>
      </c>
      <c r="N2538" s="35">
        <v>21049.57</v>
      </c>
      <c r="O2538" s="35">
        <v>655.88</v>
      </c>
      <c r="P2538" s="35">
        <v>33679.31</v>
      </c>
    </row>
    <row r="2539" spans="1:16">
      <c r="A2539" s="32" t="str">
        <f t="shared" si="57"/>
        <v>3778</v>
      </c>
      <c r="B2539" s="34">
        <v>37</v>
      </c>
      <c r="C2539" s="34">
        <v>78</v>
      </c>
      <c r="D2539" s="34"/>
      <c r="E2539" s="34">
        <v>20810</v>
      </c>
      <c r="F2539" s="34">
        <v>20000</v>
      </c>
      <c r="G2539" s="34"/>
      <c r="H2539" s="34">
        <v>18977.259999999998</v>
      </c>
      <c r="I2539" s="34"/>
      <c r="J2539" s="34">
        <v>15759</v>
      </c>
      <c r="K2539" s="34">
        <v>156.63</v>
      </c>
      <c r="L2539" s="34">
        <v>8829.0499999999993</v>
      </c>
      <c r="M2539" s="34">
        <v>391.58</v>
      </c>
      <c r="N2539" s="34">
        <v>22072.63</v>
      </c>
      <c r="O2539" s="34">
        <v>626.52</v>
      </c>
      <c r="P2539" s="34">
        <v>35316.21</v>
      </c>
    </row>
    <row r="2540" spans="1:16">
      <c r="A2540" s="32" t="str">
        <f t="shared" si="57"/>
        <v>3879</v>
      </c>
      <c r="B2540" s="35">
        <v>38</v>
      </c>
      <c r="C2540" s="35">
        <v>79</v>
      </c>
      <c r="D2540" s="35"/>
      <c r="E2540" s="35">
        <v>20810</v>
      </c>
      <c r="F2540" s="35">
        <v>20000</v>
      </c>
      <c r="G2540" s="35"/>
      <c r="H2540" s="35">
        <v>19546.57</v>
      </c>
      <c r="I2540" s="35"/>
      <c r="J2540" s="35">
        <v>15839</v>
      </c>
      <c r="K2540" s="35">
        <v>157.59</v>
      </c>
      <c r="L2540" s="35">
        <v>9251.51</v>
      </c>
      <c r="M2540" s="35">
        <v>393.98</v>
      </c>
      <c r="N2540" s="35">
        <v>23128.79</v>
      </c>
      <c r="O2540" s="35">
        <v>630.36</v>
      </c>
      <c r="P2540" s="35">
        <v>37006.06</v>
      </c>
    </row>
    <row r="2541" spans="1:16">
      <c r="A2541" s="32" t="str">
        <f t="shared" si="57"/>
        <v>3980</v>
      </c>
      <c r="B2541" s="34">
        <v>39</v>
      </c>
      <c r="C2541" s="34">
        <v>80</v>
      </c>
      <c r="D2541" s="34"/>
      <c r="E2541" s="34">
        <v>20810</v>
      </c>
      <c r="F2541" s="34">
        <v>20000</v>
      </c>
      <c r="G2541" s="34">
        <v>900</v>
      </c>
      <c r="H2541" s="34">
        <v>21032.97</v>
      </c>
      <c r="I2541" s="34">
        <v>15000</v>
      </c>
      <c r="J2541" s="34">
        <v>15900</v>
      </c>
      <c r="K2541" s="34">
        <v>158.38999999999999</v>
      </c>
      <c r="L2541" s="34">
        <v>9687.4500000000007</v>
      </c>
      <c r="M2541" s="34">
        <v>395.98</v>
      </c>
      <c r="N2541" s="34">
        <v>24218.62</v>
      </c>
      <c r="O2541" s="34">
        <v>633.55999999999995</v>
      </c>
      <c r="P2541" s="34">
        <v>38749.800000000003</v>
      </c>
    </row>
    <row r="2542" spans="1:16" ht="54">
      <c r="B2542" s="33" t="s">
        <v>27</v>
      </c>
      <c r="C2542" s="33" t="s">
        <v>13</v>
      </c>
      <c r="D2542" s="33" t="s">
        <v>14</v>
      </c>
      <c r="E2542" s="33" t="s">
        <v>15</v>
      </c>
      <c r="F2542" s="33" t="s">
        <v>16</v>
      </c>
      <c r="G2542" s="33" t="s">
        <v>17</v>
      </c>
      <c r="H2542" s="33" t="s">
        <v>18</v>
      </c>
      <c r="I2542" s="33" t="s">
        <v>19</v>
      </c>
      <c r="J2542" s="33" t="s">
        <v>20</v>
      </c>
      <c r="K2542" s="33" t="s">
        <v>21</v>
      </c>
      <c r="L2542" s="33" t="s">
        <v>22</v>
      </c>
      <c r="M2542" s="33" t="s">
        <v>23</v>
      </c>
      <c r="N2542" s="33" t="s">
        <v>24</v>
      </c>
      <c r="O2542" s="33" t="s">
        <v>25</v>
      </c>
      <c r="P2542" s="33" t="s">
        <v>26</v>
      </c>
    </row>
    <row r="2543" spans="1:16">
      <c r="A2543" s="32" t="str">
        <f t="shared" ref="A2543:A2580" si="58">B2543&amp;C2543</f>
        <v>143</v>
      </c>
      <c r="B2543" s="34">
        <v>1</v>
      </c>
      <c r="C2543" s="34">
        <v>43</v>
      </c>
      <c r="D2543" s="34">
        <v>2067</v>
      </c>
      <c r="E2543" s="34">
        <v>2067</v>
      </c>
      <c r="F2543" s="34">
        <v>20000</v>
      </c>
      <c r="G2543" s="34"/>
      <c r="H2543" s="34"/>
      <c r="I2543" s="34"/>
      <c r="J2543" s="34">
        <v>930.15</v>
      </c>
      <c r="K2543" s="34">
        <v>11.37</v>
      </c>
      <c r="L2543" s="34">
        <v>11.37</v>
      </c>
      <c r="M2543" s="34">
        <v>28.42</v>
      </c>
      <c r="N2543" s="34">
        <v>28.42</v>
      </c>
      <c r="O2543" s="34">
        <v>45.47</v>
      </c>
      <c r="P2543" s="34">
        <v>45.47</v>
      </c>
    </row>
    <row r="2544" spans="1:16">
      <c r="A2544" s="32" t="str">
        <f t="shared" si="58"/>
        <v>244</v>
      </c>
      <c r="B2544" s="35">
        <v>2</v>
      </c>
      <c r="C2544" s="35">
        <v>44</v>
      </c>
      <c r="D2544" s="35">
        <v>2067</v>
      </c>
      <c r="E2544" s="35">
        <v>4134</v>
      </c>
      <c r="F2544" s="35">
        <v>20000</v>
      </c>
      <c r="G2544" s="35"/>
      <c r="H2544" s="35"/>
      <c r="I2544" s="35"/>
      <c r="J2544" s="35">
        <v>2491</v>
      </c>
      <c r="K2544" s="35">
        <v>26.82</v>
      </c>
      <c r="L2544" s="35">
        <v>38.53</v>
      </c>
      <c r="M2544" s="35">
        <v>67.06</v>
      </c>
      <c r="N2544" s="35">
        <v>96.33</v>
      </c>
      <c r="O2544" s="35">
        <v>107.29</v>
      </c>
      <c r="P2544" s="35">
        <v>154.13</v>
      </c>
    </row>
    <row r="2545" spans="1:16">
      <c r="A2545" s="32" t="str">
        <f t="shared" si="58"/>
        <v>345</v>
      </c>
      <c r="B2545" s="34">
        <v>3</v>
      </c>
      <c r="C2545" s="34">
        <v>45</v>
      </c>
      <c r="D2545" s="34">
        <v>2067</v>
      </c>
      <c r="E2545" s="34">
        <v>6201</v>
      </c>
      <c r="F2545" s="34">
        <v>20000</v>
      </c>
      <c r="G2545" s="34">
        <v>900</v>
      </c>
      <c r="H2545" s="34">
        <v>900</v>
      </c>
      <c r="I2545" s="34"/>
      <c r="J2545" s="34">
        <v>3176</v>
      </c>
      <c r="K2545" s="34">
        <v>42.58</v>
      </c>
      <c r="L2545" s="34">
        <v>82.27</v>
      </c>
      <c r="M2545" s="34">
        <v>106.46</v>
      </c>
      <c r="N2545" s="34">
        <v>205.68</v>
      </c>
      <c r="O2545" s="34">
        <v>170.33</v>
      </c>
      <c r="P2545" s="34">
        <v>329.08</v>
      </c>
    </row>
    <row r="2546" spans="1:16">
      <c r="A2546" s="32" t="str">
        <f t="shared" si="58"/>
        <v>446</v>
      </c>
      <c r="B2546" s="35">
        <v>4</v>
      </c>
      <c r="C2546" s="35">
        <v>46</v>
      </c>
      <c r="D2546" s="35">
        <v>2067</v>
      </c>
      <c r="E2546" s="35">
        <v>8268</v>
      </c>
      <c r="F2546" s="35">
        <v>20000</v>
      </c>
      <c r="G2546" s="35"/>
      <c r="H2546" s="35">
        <v>927</v>
      </c>
      <c r="I2546" s="35"/>
      <c r="J2546" s="35">
        <v>5090</v>
      </c>
      <c r="K2546" s="35">
        <v>53.37</v>
      </c>
      <c r="L2546" s="35">
        <v>138.11000000000001</v>
      </c>
      <c r="M2546" s="35">
        <v>133.43</v>
      </c>
      <c r="N2546" s="35">
        <v>345.28</v>
      </c>
      <c r="O2546" s="35">
        <v>213.49</v>
      </c>
      <c r="P2546" s="35">
        <v>552.45000000000005</v>
      </c>
    </row>
    <row r="2547" spans="1:16">
      <c r="A2547" s="32" t="str">
        <f t="shared" si="58"/>
        <v>547</v>
      </c>
      <c r="B2547" s="34">
        <v>5</v>
      </c>
      <c r="C2547" s="34">
        <v>47</v>
      </c>
      <c r="D2547" s="34">
        <v>2067</v>
      </c>
      <c r="E2547" s="34">
        <v>10335</v>
      </c>
      <c r="F2547" s="34">
        <v>20000</v>
      </c>
      <c r="G2547" s="34"/>
      <c r="H2547" s="34">
        <v>954.81</v>
      </c>
      <c r="I2547" s="34"/>
      <c r="J2547" s="34">
        <v>7084</v>
      </c>
      <c r="K2547" s="34">
        <v>73.37</v>
      </c>
      <c r="L2547" s="34">
        <v>215.63</v>
      </c>
      <c r="M2547" s="34">
        <v>183.43</v>
      </c>
      <c r="N2547" s="34">
        <v>539.07000000000005</v>
      </c>
      <c r="O2547" s="34">
        <v>293.49</v>
      </c>
      <c r="P2547" s="34">
        <v>862.51</v>
      </c>
    </row>
    <row r="2548" spans="1:16">
      <c r="A2548" s="32" t="str">
        <f t="shared" si="58"/>
        <v>648</v>
      </c>
      <c r="B2548" s="35">
        <v>6</v>
      </c>
      <c r="C2548" s="35">
        <v>48</v>
      </c>
      <c r="D2548" s="35">
        <v>2067</v>
      </c>
      <c r="E2548" s="35">
        <v>12402</v>
      </c>
      <c r="F2548" s="35">
        <v>20000</v>
      </c>
      <c r="G2548" s="35">
        <v>900</v>
      </c>
      <c r="H2548" s="35">
        <v>1883.45</v>
      </c>
      <c r="I2548" s="35"/>
      <c r="J2548" s="35">
        <v>8296</v>
      </c>
      <c r="K2548" s="35">
        <v>93.79</v>
      </c>
      <c r="L2548" s="35">
        <v>315.89</v>
      </c>
      <c r="M2548" s="35">
        <v>234.48</v>
      </c>
      <c r="N2548" s="35">
        <v>789.73</v>
      </c>
      <c r="O2548" s="35">
        <v>375.17</v>
      </c>
      <c r="P2548" s="35">
        <v>1263.56</v>
      </c>
    </row>
    <row r="2549" spans="1:16">
      <c r="A2549" s="32" t="str">
        <f t="shared" si="58"/>
        <v>749</v>
      </c>
      <c r="B2549" s="34">
        <v>7</v>
      </c>
      <c r="C2549" s="34">
        <v>49</v>
      </c>
      <c r="D2549" s="34">
        <v>2067</v>
      </c>
      <c r="E2549" s="34">
        <v>14469</v>
      </c>
      <c r="F2549" s="34">
        <v>20000</v>
      </c>
      <c r="G2549" s="34"/>
      <c r="H2549" s="34">
        <v>1939.96</v>
      </c>
      <c r="I2549" s="34"/>
      <c r="J2549" s="34">
        <v>10428</v>
      </c>
      <c r="K2549" s="34">
        <v>105.64</v>
      </c>
      <c r="L2549" s="34">
        <v>431.01</v>
      </c>
      <c r="M2549" s="34">
        <v>264.11</v>
      </c>
      <c r="N2549" s="34">
        <v>1077.52</v>
      </c>
      <c r="O2549" s="34">
        <v>422.57</v>
      </c>
      <c r="P2549" s="34">
        <v>1724.04</v>
      </c>
    </row>
    <row r="2550" spans="1:16">
      <c r="A2550" s="32" t="str">
        <f t="shared" si="58"/>
        <v>850</v>
      </c>
      <c r="B2550" s="35">
        <v>8</v>
      </c>
      <c r="C2550" s="35">
        <v>50</v>
      </c>
      <c r="D2550" s="35">
        <v>2067</v>
      </c>
      <c r="E2550" s="35">
        <v>16536</v>
      </c>
      <c r="F2550" s="35">
        <v>20000</v>
      </c>
      <c r="G2550" s="35"/>
      <c r="H2550" s="35">
        <v>1998.16</v>
      </c>
      <c r="I2550" s="35"/>
      <c r="J2550" s="35">
        <v>12647</v>
      </c>
      <c r="K2550" s="35">
        <v>126.72</v>
      </c>
      <c r="L2550" s="35">
        <v>570.66</v>
      </c>
      <c r="M2550" s="35">
        <v>316.81</v>
      </c>
      <c r="N2550" s="35">
        <v>1426.66</v>
      </c>
      <c r="O2550" s="35">
        <v>506.89</v>
      </c>
      <c r="P2550" s="35">
        <v>2282.65</v>
      </c>
    </row>
    <row r="2551" spans="1:16">
      <c r="A2551" s="32" t="str">
        <f t="shared" si="58"/>
        <v>951</v>
      </c>
      <c r="B2551" s="34">
        <v>9</v>
      </c>
      <c r="C2551" s="34">
        <v>51</v>
      </c>
      <c r="D2551" s="34">
        <v>2067</v>
      </c>
      <c r="E2551" s="34">
        <v>18603</v>
      </c>
      <c r="F2551" s="34">
        <v>20000</v>
      </c>
      <c r="G2551" s="34">
        <v>900</v>
      </c>
      <c r="H2551" s="34">
        <v>2958.1</v>
      </c>
      <c r="I2551" s="34"/>
      <c r="J2551" s="34">
        <v>14065</v>
      </c>
      <c r="K2551" s="34">
        <v>148.27000000000001</v>
      </c>
      <c r="L2551" s="34">
        <v>736.06</v>
      </c>
      <c r="M2551" s="34">
        <v>370.68</v>
      </c>
      <c r="N2551" s="34">
        <v>1840.14</v>
      </c>
      <c r="O2551" s="34">
        <v>593.09</v>
      </c>
      <c r="P2551" s="34">
        <v>2944.23</v>
      </c>
    </row>
    <row r="2552" spans="1:16">
      <c r="A2552" s="32" t="str">
        <f t="shared" si="58"/>
        <v>1052</v>
      </c>
      <c r="B2552" s="35">
        <v>10</v>
      </c>
      <c r="C2552" s="35">
        <v>52</v>
      </c>
      <c r="D2552" s="35">
        <v>2067</v>
      </c>
      <c r="E2552" s="35">
        <v>20670</v>
      </c>
      <c r="F2552" s="35">
        <v>20000</v>
      </c>
      <c r="G2552" s="35"/>
      <c r="H2552" s="35">
        <v>3046.84</v>
      </c>
      <c r="I2552" s="35"/>
      <c r="J2552" s="35">
        <v>16439</v>
      </c>
      <c r="K2552" s="35">
        <v>161.29</v>
      </c>
      <c r="L2552" s="35">
        <v>919.43</v>
      </c>
      <c r="M2552" s="35">
        <v>403.23</v>
      </c>
      <c r="N2552" s="35">
        <v>2298.58</v>
      </c>
      <c r="O2552" s="35">
        <v>645.16999999999996</v>
      </c>
      <c r="P2552" s="35">
        <v>3677.72</v>
      </c>
    </row>
    <row r="2553" spans="1:16">
      <c r="A2553" s="32" t="str">
        <f t="shared" si="58"/>
        <v>1153</v>
      </c>
      <c r="B2553" s="34">
        <v>11</v>
      </c>
      <c r="C2553" s="34">
        <v>53</v>
      </c>
      <c r="D2553" s="34"/>
      <c r="E2553" s="34">
        <v>20670</v>
      </c>
      <c r="F2553" s="34">
        <v>20000</v>
      </c>
      <c r="G2553" s="34"/>
      <c r="H2553" s="34">
        <v>3138.25</v>
      </c>
      <c r="I2553" s="34"/>
      <c r="J2553" s="34">
        <v>16754</v>
      </c>
      <c r="K2553" s="34">
        <v>164.39</v>
      </c>
      <c r="L2553" s="34">
        <v>1111.4000000000001</v>
      </c>
      <c r="M2553" s="34">
        <v>410.98</v>
      </c>
      <c r="N2553" s="34">
        <v>2778.51</v>
      </c>
      <c r="O2553" s="34">
        <v>657.56</v>
      </c>
      <c r="P2553" s="34">
        <v>4445.62</v>
      </c>
    </row>
    <row r="2554" spans="1:16">
      <c r="A2554" s="32" t="str">
        <f t="shared" si="58"/>
        <v>1254</v>
      </c>
      <c r="B2554" s="35">
        <v>12</v>
      </c>
      <c r="C2554" s="35">
        <v>54</v>
      </c>
      <c r="D2554" s="35"/>
      <c r="E2554" s="35">
        <v>20670</v>
      </c>
      <c r="F2554" s="35">
        <v>20000</v>
      </c>
      <c r="G2554" s="35">
        <v>900</v>
      </c>
      <c r="H2554" s="35">
        <v>4132.3999999999996</v>
      </c>
      <c r="I2554" s="35"/>
      <c r="J2554" s="35">
        <v>16175</v>
      </c>
      <c r="K2554" s="35">
        <v>167.54</v>
      </c>
      <c r="L2554" s="35">
        <v>1312.29</v>
      </c>
      <c r="M2554" s="35">
        <v>418.85</v>
      </c>
      <c r="N2554" s="35">
        <v>3280.72</v>
      </c>
      <c r="O2554" s="35">
        <v>670.16</v>
      </c>
      <c r="P2554" s="35">
        <v>5249.14</v>
      </c>
    </row>
    <row r="2555" spans="1:16">
      <c r="A2555" s="32" t="str">
        <f t="shared" si="58"/>
        <v>1355</v>
      </c>
      <c r="B2555" s="34">
        <v>13</v>
      </c>
      <c r="C2555" s="34">
        <v>55</v>
      </c>
      <c r="D2555" s="34"/>
      <c r="E2555" s="34">
        <v>20670</v>
      </c>
      <c r="F2555" s="34">
        <v>20000</v>
      </c>
      <c r="G2555" s="34"/>
      <c r="H2555" s="34">
        <v>4256.37</v>
      </c>
      <c r="I2555" s="34"/>
      <c r="J2555" s="34">
        <v>16481</v>
      </c>
      <c r="K2555" s="34">
        <v>161.75</v>
      </c>
      <c r="L2555" s="34">
        <v>1513.4</v>
      </c>
      <c r="M2555" s="34">
        <v>404.38</v>
      </c>
      <c r="N2555" s="34">
        <v>3783.51</v>
      </c>
      <c r="O2555" s="34">
        <v>647</v>
      </c>
      <c r="P2555" s="34">
        <v>6053.62</v>
      </c>
    </row>
    <row r="2556" spans="1:16">
      <c r="A2556" s="32" t="str">
        <f t="shared" si="58"/>
        <v>1456</v>
      </c>
      <c r="B2556" s="35">
        <v>14</v>
      </c>
      <c r="C2556" s="35">
        <v>56</v>
      </c>
      <c r="D2556" s="35"/>
      <c r="E2556" s="35">
        <v>20670</v>
      </c>
      <c r="F2556" s="35">
        <v>20000</v>
      </c>
      <c r="G2556" s="35"/>
      <c r="H2556" s="35">
        <v>4384.0600000000004</v>
      </c>
      <c r="I2556" s="35"/>
      <c r="J2556" s="35">
        <v>16792</v>
      </c>
      <c r="K2556" s="35">
        <v>164.81</v>
      </c>
      <c r="L2556" s="35">
        <v>1723.62</v>
      </c>
      <c r="M2556" s="35">
        <v>412.03</v>
      </c>
      <c r="N2556" s="35">
        <v>4309.04</v>
      </c>
      <c r="O2556" s="35">
        <v>659.24</v>
      </c>
      <c r="P2556" s="35">
        <v>6894.47</v>
      </c>
    </row>
    <row r="2557" spans="1:16">
      <c r="A2557" s="32" t="str">
        <f t="shared" si="58"/>
        <v>1557</v>
      </c>
      <c r="B2557" s="34">
        <v>15</v>
      </c>
      <c r="C2557" s="34">
        <v>57</v>
      </c>
      <c r="D2557" s="34"/>
      <c r="E2557" s="34">
        <v>20670</v>
      </c>
      <c r="F2557" s="34">
        <v>20000</v>
      </c>
      <c r="G2557" s="34">
        <v>900</v>
      </c>
      <c r="H2557" s="34">
        <v>5415.58</v>
      </c>
      <c r="I2557" s="34"/>
      <c r="J2557" s="34">
        <v>16209</v>
      </c>
      <c r="K2557" s="34">
        <v>167.92</v>
      </c>
      <c r="L2557" s="34">
        <v>1943.25</v>
      </c>
      <c r="M2557" s="34">
        <v>419.8</v>
      </c>
      <c r="N2557" s="34">
        <v>4858.1099999999997</v>
      </c>
      <c r="O2557" s="34">
        <v>671.68</v>
      </c>
      <c r="P2557" s="34">
        <v>7772.98</v>
      </c>
    </row>
    <row r="2558" spans="1:16">
      <c r="A2558" s="32" t="str">
        <f t="shared" si="58"/>
        <v>1658</v>
      </c>
      <c r="B2558" s="35">
        <v>16</v>
      </c>
      <c r="C2558" s="35">
        <v>58</v>
      </c>
      <c r="D2558" s="35"/>
      <c r="E2558" s="35">
        <v>20670</v>
      </c>
      <c r="F2558" s="35">
        <v>20000</v>
      </c>
      <c r="G2558" s="35"/>
      <c r="H2558" s="35">
        <v>5578.05</v>
      </c>
      <c r="I2558" s="35"/>
      <c r="J2558" s="35">
        <v>16508</v>
      </c>
      <c r="K2558" s="35">
        <v>162.09</v>
      </c>
      <c r="L2558" s="35">
        <v>2163.63</v>
      </c>
      <c r="M2558" s="35">
        <v>405.23</v>
      </c>
      <c r="N2558" s="35">
        <v>5409.08</v>
      </c>
      <c r="O2558" s="35">
        <v>648.36</v>
      </c>
      <c r="P2558" s="35">
        <v>8654.5300000000007</v>
      </c>
    </row>
    <row r="2559" spans="1:16">
      <c r="A2559" s="32" t="str">
        <f t="shared" si="58"/>
        <v>1759</v>
      </c>
      <c r="B2559" s="34">
        <v>17</v>
      </c>
      <c r="C2559" s="34">
        <v>59</v>
      </c>
      <c r="D2559" s="34"/>
      <c r="E2559" s="34">
        <v>20670</v>
      </c>
      <c r="F2559" s="34">
        <v>20000</v>
      </c>
      <c r="G2559" s="34"/>
      <c r="H2559" s="34">
        <v>5745.39</v>
      </c>
      <c r="I2559" s="34"/>
      <c r="J2559" s="34">
        <v>16814</v>
      </c>
      <c r="K2559" s="34">
        <v>165.08</v>
      </c>
      <c r="L2559" s="34">
        <v>2393.62</v>
      </c>
      <c r="M2559" s="34">
        <v>412.7</v>
      </c>
      <c r="N2559" s="34">
        <v>5984.05</v>
      </c>
      <c r="O2559" s="34">
        <v>660.32</v>
      </c>
      <c r="P2559" s="34">
        <v>9574.49</v>
      </c>
    </row>
    <row r="2560" spans="1:16">
      <c r="A2560" s="32" t="str">
        <f t="shared" si="58"/>
        <v>1860</v>
      </c>
      <c r="B2560" s="35">
        <v>18</v>
      </c>
      <c r="C2560" s="35">
        <v>60</v>
      </c>
      <c r="D2560" s="35"/>
      <c r="E2560" s="35">
        <v>20670</v>
      </c>
      <c r="F2560" s="35">
        <v>20000</v>
      </c>
      <c r="G2560" s="35">
        <v>900</v>
      </c>
      <c r="H2560" s="35">
        <v>6817.75</v>
      </c>
      <c r="I2560" s="35"/>
      <c r="J2560" s="35">
        <v>16225</v>
      </c>
      <c r="K2560" s="35">
        <v>168.14</v>
      </c>
      <c r="L2560" s="35">
        <v>2633.57</v>
      </c>
      <c r="M2560" s="35">
        <v>420.35</v>
      </c>
      <c r="N2560" s="35">
        <v>6583.93</v>
      </c>
      <c r="O2560" s="35">
        <v>672.56</v>
      </c>
      <c r="P2560" s="35">
        <v>10534.28</v>
      </c>
    </row>
    <row r="2561" spans="1:16">
      <c r="A2561" s="32" t="str">
        <f t="shared" si="58"/>
        <v>1961</v>
      </c>
      <c r="B2561" s="34">
        <v>19</v>
      </c>
      <c r="C2561" s="34">
        <v>61</v>
      </c>
      <c r="D2561" s="34"/>
      <c r="E2561" s="34">
        <v>20670</v>
      </c>
      <c r="F2561" s="34">
        <v>20000</v>
      </c>
      <c r="G2561" s="34"/>
      <c r="H2561" s="34">
        <v>7022.29</v>
      </c>
      <c r="I2561" s="34"/>
      <c r="J2561" s="34">
        <v>16516</v>
      </c>
      <c r="K2561" s="34">
        <v>162.25</v>
      </c>
      <c r="L2561" s="34">
        <v>2874.83</v>
      </c>
      <c r="M2561" s="34">
        <v>405.63</v>
      </c>
      <c r="N2561" s="34">
        <v>7187.07</v>
      </c>
      <c r="O2561" s="34">
        <v>649</v>
      </c>
      <c r="P2561" s="34">
        <v>11499.31</v>
      </c>
    </row>
    <row r="2562" spans="1:16">
      <c r="A2562" s="32" t="str">
        <f t="shared" si="58"/>
        <v>2062</v>
      </c>
      <c r="B2562" s="35">
        <v>20</v>
      </c>
      <c r="C2562" s="35">
        <v>62</v>
      </c>
      <c r="D2562" s="35"/>
      <c r="E2562" s="35">
        <v>20670</v>
      </c>
      <c r="F2562" s="35">
        <v>20000</v>
      </c>
      <c r="G2562" s="35"/>
      <c r="H2562" s="35">
        <v>7232.95</v>
      </c>
      <c r="I2562" s="35"/>
      <c r="J2562" s="35">
        <v>16813</v>
      </c>
      <c r="K2562" s="35">
        <v>165.16</v>
      </c>
      <c r="L2562" s="35">
        <v>3126.23</v>
      </c>
      <c r="M2562" s="35">
        <v>412.9</v>
      </c>
      <c r="N2562" s="35">
        <v>7815.58</v>
      </c>
      <c r="O2562" s="35">
        <v>660.64</v>
      </c>
      <c r="P2562" s="35">
        <v>12504.93</v>
      </c>
    </row>
    <row r="2563" spans="1:16">
      <c r="A2563" s="32" t="str">
        <f t="shared" si="58"/>
        <v>2163</v>
      </c>
      <c r="B2563" s="34">
        <v>21</v>
      </c>
      <c r="C2563" s="34">
        <v>63</v>
      </c>
      <c r="D2563" s="34"/>
      <c r="E2563" s="34">
        <v>20670</v>
      </c>
      <c r="F2563" s="34">
        <v>20000</v>
      </c>
      <c r="G2563" s="34">
        <v>900</v>
      </c>
      <c r="H2563" s="34">
        <v>8349.94</v>
      </c>
      <c r="I2563" s="34"/>
      <c r="J2563" s="34">
        <v>16215</v>
      </c>
      <c r="K2563" s="34">
        <v>168.13</v>
      </c>
      <c r="L2563" s="34">
        <v>3388.15</v>
      </c>
      <c r="M2563" s="34">
        <v>420.33</v>
      </c>
      <c r="N2563" s="34">
        <v>8470.3700000000008</v>
      </c>
      <c r="O2563" s="34">
        <v>672.52</v>
      </c>
      <c r="P2563" s="34">
        <v>13552.6</v>
      </c>
    </row>
    <row r="2564" spans="1:16">
      <c r="A2564" s="32" t="str">
        <f t="shared" si="58"/>
        <v>2264</v>
      </c>
      <c r="B2564" s="35">
        <v>22</v>
      </c>
      <c r="C2564" s="35">
        <v>64</v>
      </c>
      <c r="D2564" s="35"/>
      <c r="E2564" s="35">
        <v>20670</v>
      </c>
      <c r="F2564" s="35">
        <v>20000</v>
      </c>
      <c r="G2564" s="35"/>
      <c r="H2564" s="35">
        <v>8600.44</v>
      </c>
      <c r="I2564" s="35"/>
      <c r="J2564" s="35">
        <v>16494</v>
      </c>
      <c r="K2564" s="35">
        <v>162.15</v>
      </c>
      <c r="L2564" s="35">
        <v>3651.94</v>
      </c>
      <c r="M2564" s="35">
        <v>405.38</v>
      </c>
      <c r="N2564" s="35">
        <v>9129.86</v>
      </c>
      <c r="O2564" s="35">
        <v>648.6</v>
      </c>
      <c r="P2564" s="35">
        <v>14607.78</v>
      </c>
    </row>
    <row r="2565" spans="1:16">
      <c r="A2565" s="32" t="str">
        <f t="shared" si="58"/>
        <v>2365</v>
      </c>
      <c r="B2565" s="34">
        <v>23</v>
      </c>
      <c r="C2565" s="34">
        <v>65</v>
      </c>
      <c r="D2565" s="34"/>
      <c r="E2565" s="34">
        <v>20670</v>
      </c>
      <c r="F2565" s="34">
        <v>20000</v>
      </c>
      <c r="G2565" s="34"/>
      <c r="H2565" s="34">
        <v>8858.4500000000007</v>
      </c>
      <c r="I2565" s="34"/>
      <c r="J2565" s="34">
        <v>16778</v>
      </c>
      <c r="K2565" s="34">
        <v>164.94</v>
      </c>
      <c r="L2565" s="34">
        <v>3926.44</v>
      </c>
      <c r="M2565" s="34">
        <v>412.35</v>
      </c>
      <c r="N2565" s="34">
        <v>9816.11</v>
      </c>
      <c r="O2565" s="34">
        <v>659.76</v>
      </c>
      <c r="P2565" s="34">
        <v>15705.77</v>
      </c>
    </row>
    <row r="2566" spans="1:16">
      <c r="A2566" s="32" t="str">
        <f t="shared" si="58"/>
        <v>2466</v>
      </c>
      <c r="B2566" s="35">
        <v>24</v>
      </c>
      <c r="C2566" s="35">
        <v>66</v>
      </c>
      <c r="D2566" s="35"/>
      <c r="E2566" s="35">
        <v>20670</v>
      </c>
      <c r="F2566" s="35">
        <v>20000</v>
      </c>
      <c r="G2566" s="35">
        <v>900</v>
      </c>
      <c r="H2566" s="35">
        <v>10024.209999999999</v>
      </c>
      <c r="I2566" s="35"/>
      <c r="J2566" s="35">
        <v>16166</v>
      </c>
      <c r="K2566" s="35">
        <v>167.78</v>
      </c>
      <c r="L2566" s="35">
        <v>4212.0200000000004</v>
      </c>
      <c r="M2566" s="35">
        <v>419.45</v>
      </c>
      <c r="N2566" s="35">
        <v>10530.04</v>
      </c>
      <c r="O2566" s="35">
        <v>671.12</v>
      </c>
      <c r="P2566" s="35">
        <v>16848.060000000001</v>
      </c>
    </row>
    <row r="2567" spans="1:16">
      <c r="A2567" s="32" t="str">
        <f t="shared" si="58"/>
        <v>2567</v>
      </c>
      <c r="B2567" s="34">
        <v>25</v>
      </c>
      <c r="C2567" s="34">
        <v>67</v>
      </c>
      <c r="D2567" s="34"/>
      <c r="E2567" s="34">
        <v>20670</v>
      </c>
      <c r="F2567" s="34">
        <v>20000</v>
      </c>
      <c r="G2567" s="34"/>
      <c r="H2567" s="34">
        <v>10324.93</v>
      </c>
      <c r="I2567" s="34"/>
      <c r="J2567" s="34">
        <v>16428</v>
      </c>
      <c r="K2567" s="34">
        <v>161.66</v>
      </c>
      <c r="L2567" s="34">
        <v>4500.04</v>
      </c>
      <c r="M2567" s="34">
        <v>404.15</v>
      </c>
      <c r="N2567" s="34">
        <v>11250.09</v>
      </c>
      <c r="O2567" s="34">
        <v>646.64</v>
      </c>
      <c r="P2567" s="34">
        <v>18000.14</v>
      </c>
    </row>
    <row r="2568" spans="1:16">
      <c r="A2568" s="32" t="str">
        <f t="shared" si="58"/>
        <v>2668</v>
      </c>
      <c r="B2568" s="35">
        <v>26</v>
      </c>
      <c r="C2568" s="35">
        <v>68</v>
      </c>
      <c r="D2568" s="35"/>
      <c r="E2568" s="35">
        <v>20670</v>
      </c>
      <c r="F2568" s="35">
        <v>20000</v>
      </c>
      <c r="G2568" s="35"/>
      <c r="H2568" s="35">
        <v>10634.68</v>
      </c>
      <c r="I2568" s="35"/>
      <c r="J2568" s="35">
        <v>16692</v>
      </c>
      <c r="K2568" s="35">
        <v>164.28</v>
      </c>
      <c r="L2568" s="35">
        <v>4799.32</v>
      </c>
      <c r="M2568" s="35">
        <v>410.7</v>
      </c>
      <c r="N2568" s="35">
        <v>11998.29</v>
      </c>
      <c r="O2568" s="35">
        <v>657.12</v>
      </c>
      <c r="P2568" s="35">
        <v>19197.27</v>
      </c>
    </row>
    <row r="2569" spans="1:16">
      <c r="A2569" s="32" t="str">
        <f t="shared" si="58"/>
        <v>2769</v>
      </c>
      <c r="B2569" s="34">
        <v>27</v>
      </c>
      <c r="C2569" s="34">
        <v>69</v>
      </c>
      <c r="D2569" s="34"/>
      <c r="E2569" s="34">
        <v>20670</v>
      </c>
      <c r="F2569" s="34">
        <v>20000</v>
      </c>
      <c r="G2569" s="34">
        <v>900</v>
      </c>
      <c r="H2569" s="34">
        <v>11853.72</v>
      </c>
      <c r="I2569" s="34"/>
      <c r="J2569" s="34">
        <v>16061</v>
      </c>
      <c r="K2569" s="34">
        <v>166.92</v>
      </c>
      <c r="L2569" s="34">
        <v>5110.22</v>
      </c>
      <c r="M2569" s="34">
        <v>417.3</v>
      </c>
      <c r="N2569" s="34">
        <v>12775.54</v>
      </c>
      <c r="O2569" s="34">
        <v>667.68</v>
      </c>
      <c r="P2569" s="34">
        <v>20440.87</v>
      </c>
    </row>
    <row r="2570" spans="1:16">
      <c r="A2570" s="32" t="str">
        <f t="shared" si="58"/>
        <v>2870</v>
      </c>
      <c r="B2570" s="35">
        <v>28</v>
      </c>
      <c r="C2570" s="35">
        <v>70</v>
      </c>
      <c r="D2570" s="35"/>
      <c r="E2570" s="35">
        <v>20670</v>
      </c>
      <c r="F2570" s="35">
        <v>20000</v>
      </c>
      <c r="G2570" s="35"/>
      <c r="H2570" s="35">
        <v>12209.33</v>
      </c>
      <c r="I2570" s="35"/>
      <c r="J2570" s="35">
        <v>16295</v>
      </c>
      <c r="K2570" s="35">
        <v>160.61000000000001</v>
      </c>
      <c r="L2570" s="35">
        <v>5424.13</v>
      </c>
      <c r="M2570" s="35">
        <v>401.53</v>
      </c>
      <c r="N2570" s="35">
        <v>13560.33</v>
      </c>
      <c r="O2570" s="35">
        <v>642.44000000000005</v>
      </c>
      <c r="P2570" s="35">
        <v>21696.53</v>
      </c>
    </row>
    <row r="2571" spans="1:16">
      <c r="A2571" s="32" t="str">
        <f t="shared" si="58"/>
        <v>2971</v>
      </c>
      <c r="B2571" s="34">
        <v>29</v>
      </c>
      <c r="C2571" s="34">
        <v>71</v>
      </c>
      <c r="D2571" s="34"/>
      <c r="E2571" s="34">
        <v>20670</v>
      </c>
      <c r="F2571" s="34">
        <v>20000</v>
      </c>
      <c r="G2571" s="34"/>
      <c r="H2571" s="34">
        <v>12575.61</v>
      </c>
      <c r="I2571" s="34"/>
      <c r="J2571" s="34">
        <v>16531</v>
      </c>
      <c r="K2571" s="34">
        <v>162.94999999999999</v>
      </c>
      <c r="L2571" s="34">
        <v>5749.81</v>
      </c>
      <c r="M2571" s="34">
        <v>407.38</v>
      </c>
      <c r="N2571" s="34">
        <v>14374.52</v>
      </c>
      <c r="O2571" s="34">
        <v>651.79999999999995</v>
      </c>
      <c r="P2571" s="34">
        <v>22999.23</v>
      </c>
    </row>
    <row r="2572" spans="1:16">
      <c r="A2572" s="32" t="str">
        <f t="shared" si="58"/>
        <v>3072</v>
      </c>
      <c r="B2572" s="35">
        <v>30</v>
      </c>
      <c r="C2572" s="35">
        <v>72</v>
      </c>
      <c r="D2572" s="35"/>
      <c r="E2572" s="35">
        <v>20670</v>
      </c>
      <c r="F2572" s="35">
        <v>20000</v>
      </c>
      <c r="G2572" s="35">
        <v>900</v>
      </c>
      <c r="H2572" s="35">
        <v>13852.88</v>
      </c>
      <c r="I2572" s="35"/>
      <c r="J2572" s="35">
        <v>15868</v>
      </c>
      <c r="K2572" s="35">
        <v>165.31</v>
      </c>
      <c r="L2572" s="35">
        <v>6087.61</v>
      </c>
      <c r="M2572" s="35">
        <v>413.28</v>
      </c>
      <c r="N2572" s="35">
        <v>15219.03</v>
      </c>
      <c r="O2572" s="35">
        <v>661.24</v>
      </c>
      <c r="P2572" s="35">
        <v>24350.44</v>
      </c>
    </row>
    <row r="2573" spans="1:16">
      <c r="A2573" s="32" t="str">
        <f t="shared" si="58"/>
        <v>3173</v>
      </c>
      <c r="B2573" s="34">
        <v>31</v>
      </c>
      <c r="C2573" s="34">
        <v>73</v>
      </c>
      <c r="D2573" s="34"/>
      <c r="E2573" s="34">
        <v>20670</v>
      </c>
      <c r="F2573" s="34">
        <v>20000</v>
      </c>
      <c r="G2573" s="34"/>
      <c r="H2573" s="34">
        <v>14268.47</v>
      </c>
      <c r="I2573" s="34"/>
      <c r="J2573" s="34">
        <v>16061</v>
      </c>
      <c r="K2573" s="34">
        <v>158.68</v>
      </c>
      <c r="L2573" s="34">
        <v>6428.92</v>
      </c>
      <c r="M2573" s="34">
        <v>396.7</v>
      </c>
      <c r="N2573" s="34">
        <v>16072.3</v>
      </c>
      <c r="O2573" s="34">
        <v>634.72</v>
      </c>
      <c r="P2573" s="34">
        <v>25715.68</v>
      </c>
    </row>
    <row r="2574" spans="1:16">
      <c r="A2574" s="32" t="str">
        <f t="shared" si="58"/>
        <v>3274</v>
      </c>
      <c r="B2574" s="35">
        <v>32</v>
      </c>
      <c r="C2574" s="35">
        <v>74</v>
      </c>
      <c r="D2574" s="35"/>
      <c r="E2574" s="35">
        <v>20670</v>
      </c>
      <c r="F2574" s="35">
        <v>20000</v>
      </c>
      <c r="G2574" s="35"/>
      <c r="H2574" s="35">
        <v>14696.52</v>
      </c>
      <c r="I2574" s="35"/>
      <c r="J2574" s="35">
        <v>16252</v>
      </c>
      <c r="K2574" s="35">
        <v>160.61000000000001</v>
      </c>
      <c r="L2574" s="35">
        <v>6782.4</v>
      </c>
      <c r="M2574" s="35">
        <v>401.53</v>
      </c>
      <c r="N2574" s="35">
        <v>16955.990000000002</v>
      </c>
      <c r="O2574" s="35">
        <v>642.44000000000005</v>
      </c>
      <c r="P2574" s="35">
        <v>27129.59</v>
      </c>
    </row>
    <row r="2575" spans="1:16">
      <c r="A2575" s="32" t="str">
        <f t="shared" si="58"/>
        <v>3375</v>
      </c>
      <c r="B2575" s="34">
        <v>33</v>
      </c>
      <c r="C2575" s="34">
        <v>75</v>
      </c>
      <c r="D2575" s="34"/>
      <c r="E2575" s="34">
        <v>20670</v>
      </c>
      <c r="F2575" s="34">
        <v>20000</v>
      </c>
      <c r="G2575" s="34">
        <v>900</v>
      </c>
      <c r="H2575" s="34">
        <v>16037.42</v>
      </c>
      <c r="I2575" s="34"/>
      <c r="J2575" s="34">
        <v>15539</v>
      </c>
      <c r="K2575" s="34">
        <v>162.52000000000001</v>
      </c>
      <c r="L2575" s="34">
        <v>7148.39</v>
      </c>
      <c r="M2575" s="34">
        <v>406.3</v>
      </c>
      <c r="N2575" s="34">
        <v>17870.97</v>
      </c>
      <c r="O2575" s="34">
        <v>650.08000000000004</v>
      </c>
      <c r="P2575" s="34">
        <v>28593.56</v>
      </c>
    </row>
    <row r="2576" spans="1:16">
      <c r="A2576" s="32" t="str">
        <f t="shared" si="58"/>
        <v>3476</v>
      </c>
      <c r="B2576" s="35">
        <v>34</v>
      </c>
      <c r="C2576" s="35">
        <v>76</v>
      </c>
      <c r="D2576" s="35"/>
      <c r="E2576" s="35">
        <v>20670</v>
      </c>
      <c r="F2576" s="35">
        <v>20000</v>
      </c>
      <c r="G2576" s="35"/>
      <c r="H2576" s="35">
        <v>16518.54</v>
      </c>
      <c r="I2576" s="35"/>
      <c r="J2576" s="35">
        <v>15667</v>
      </c>
      <c r="K2576" s="35">
        <v>155.38999999999999</v>
      </c>
      <c r="L2576" s="35">
        <v>7518.23</v>
      </c>
      <c r="M2576" s="35">
        <v>388.48</v>
      </c>
      <c r="N2576" s="35">
        <v>18795.580000000002</v>
      </c>
      <c r="O2576" s="35">
        <v>621.55999999999995</v>
      </c>
      <c r="P2576" s="35">
        <v>30072.92</v>
      </c>
    </row>
    <row r="2577" spans="1:16">
      <c r="A2577" s="32" t="str">
        <f t="shared" si="58"/>
        <v>3577</v>
      </c>
      <c r="B2577" s="34">
        <v>35</v>
      </c>
      <c r="C2577" s="34">
        <v>77</v>
      </c>
      <c r="D2577" s="34"/>
      <c r="E2577" s="34">
        <v>20670</v>
      </c>
      <c r="F2577" s="34">
        <v>20000</v>
      </c>
      <c r="G2577" s="34"/>
      <c r="H2577" s="34">
        <v>17014.099999999999</v>
      </c>
      <c r="I2577" s="34"/>
      <c r="J2577" s="34">
        <v>15784</v>
      </c>
      <c r="K2577" s="34">
        <v>156.66999999999999</v>
      </c>
      <c r="L2577" s="34">
        <v>7900.45</v>
      </c>
      <c r="M2577" s="34">
        <v>391.68</v>
      </c>
      <c r="N2577" s="34">
        <v>19751.12</v>
      </c>
      <c r="O2577" s="34">
        <v>626.67999999999995</v>
      </c>
      <c r="P2577" s="34">
        <v>31601.79</v>
      </c>
    </row>
    <row r="2578" spans="1:16">
      <c r="A2578" s="32" t="str">
        <f t="shared" si="58"/>
        <v>3678</v>
      </c>
      <c r="B2578" s="35">
        <v>36</v>
      </c>
      <c r="C2578" s="35">
        <v>78</v>
      </c>
      <c r="D2578" s="35"/>
      <c r="E2578" s="35">
        <v>20670</v>
      </c>
      <c r="F2578" s="35">
        <v>20000</v>
      </c>
      <c r="G2578" s="35">
        <v>900</v>
      </c>
      <c r="H2578" s="35">
        <v>18424.52</v>
      </c>
      <c r="I2578" s="35"/>
      <c r="J2578" s="35">
        <v>14989</v>
      </c>
      <c r="K2578" s="35">
        <v>157.84</v>
      </c>
      <c r="L2578" s="35">
        <v>8295.2999999999993</v>
      </c>
      <c r="M2578" s="35">
        <v>394.6</v>
      </c>
      <c r="N2578" s="35">
        <v>20738.25</v>
      </c>
      <c r="O2578" s="35">
        <v>631.36</v>
      </c>
      <c r="P2578" s="35">
        <v>33181.199999999997</v>
      </c>
    </row>
    <row r="2579" spans="1:16">
      <c r="A2579" s="32" t="str">
        <f t="shared" si="58"/>
        <v>3779</v>
      </c>
      <c r="B2579" s="34">
        <v>37</v>
      </c>
      <c r="C2579" s="34">
        <v>79</v>
      </c>
      <c r="D2579" s="34"/>
      <c r="E2579" s="34">
        <v>20670</v>
      </c>
      <c r="F2579" s="34">
        <v>20000</v>
      </c>
      <c r="G2579" s="34"/>
      <c r="H2579" s="34">
        <v>18977.259999999998</v>
      </c>
      <c r="I2579" s="34"/>
      <c r="J2579" s="34">
        <v>15009</v>
      </c>
      <c r="K2579" s="34">
        <v>149.88999999999999</v>
      </c>
      <c r="L2579" s="34">
        <v>8694.0499999999993</v>
      </c>
      <c r="M2579" s="34">
        <v>374.73</v>
      </c>
      <c r="N2579" s="34">
        <v>21735.119999999999</v>
      </c>
      <c r="O2579" s="34">
        <v>599.55999999999995</v>
      </c>
      <c r="P2579" s="34">
        <v>34776.199999999997</v>
      </c>
    </row>
    <row r="2580" spans="1:16">
      <c r="A2580" s="32" t="str">
        <f t="shared" si="58"/>
        <v>3880</v>
      </c>
      <c r="B2580" s="35">
        <v>38</v>
      </c>
      <c r="C2580" s="35">
        <v>80</v>
      </c>
      <c r="D2580" s="35"/>
      <c r="E2580" s="35">
        <v>20670</v>
      </c>
      <c r="F2580" s="35">
        <v>20000</v>
      </c>
      <c r="G2580" s="35"/>
      <c r="H2580" s="35">
        <v>19546.57</v>
      </c>
      <c r="I2580" s="35">
        <v>15000</v>
      </c>
      <c r="J2580" s="35">
        <v>15000</v>
      </c>
      <c r="K2580" s="35">
        <v>150.09</v>
      </c>
      <c r="L2580" s="35">
        <v>9104.9599999999991</v>
      </c>
      <c r="M2580" s="35">
        <v>375.23</v>
      </c>
      <c r="N2580" s="35">
        <v>22762.400000000001</v>
      </c>
      <c r="O2580" s="35">
        <v>600.36</v>
      </c>
      <c r="P2580" s="35">
        <v>36419.85</v>
      </c>
    </row>
    <row r="2581" spans="1:16" ht="54">
      <c r="B2581" s="33" t="s">
        <v>27</v>
      </c>
      <c r="C2581" s="33" t="s">
        <v>13</v>
      </c>
      <c r="D2581" s="33" t="s">
        <v>14</v>
      </c>
      <c r="E2581" s="33" t="s">
        <v>15</v>
      </c>
      <c r="F2581" s="33" t="s">
        <v>16</v>
      </c>
      <c r="G2581" s="33" t="s">
        <v>17</v>
      </c>
      <c r="H2581" s="33" t="s">
        <v>18</v>
      </c>
      <c r="I2581" s="33" t="s">
        <v>19</v>
      </c>
      <c r="J2581" s="33" t="s">
        <v>20</v>
      </c>
      <c r="K2581" s="33" t="s">
        <v>21</v>
      </c>
      <c r="L2581" s="33" t="s">
        <v>22</v>
      </c>
      <c r="M2581" s="33" t="s">
        <v>23</v>
      </c>
      <c r="N2581" s="33" t="s">
        <v>24</v>
      </c>
      <c r="O2581" s="33" t="s">
        <v>25</v>
      </c>
      <c r="P2581" s="33" t="s">
        <v>26</v>
      </c>
    </row>
    <row r="2582" spans="1:16">
      <c r="A2582" s="32" t="str">
        <f t="shared" ref="A2582:A2618" si="59">B2582&amp;C2582</f>
        <v>144</v>
      </c>
      <c r="B2582" s="34">
        <v>1</v>
      </c>
      <c r="C2582" s="34">
        <v>44</v>
      </c>
      <c r="D2582" s="34">
        <v>2082</v>
      </c>
      <c r="E2582" s="34">
        <v>2082</v>
      </c>
      <c r="F2582" s="34">
        <v>20000</v>
      </c>
      <c r="G2582" s="34"/>
      <c r="H2582" s="34"/>
      <c r="I2582" s="34"/>
      <c r="J2582" s="34">
        <v>936.9</v>
      </c>
      <c r="K2582" s="34">
        <v>11.45</v>
      </c>
      <c r="L2582" s="34">
        <v>11.45</v>
      </c>
      <c r="M2582" s="34">
        <v>28.63</v>
      </c>
      <c r="N2582" s="34">
        <v>28.63</v>
      </c>
      <c r="O2582" s="34">
        <v>45.8</v>
      </c>
      <c r="P2582" s="34">
        <v>45.8</v>
      </c>
    </row>
    <row r="2583" spans="1:16">
      <c r="A2583" s="32" t="str">
        <f t="shared" si="59"/>
        <v>245</v>
      </c>
      <c r="B2583" s="35">
        <v>2</v>
      </c>
      <c r="C2583" s="35">
        <v>45</v>
      </c>
      <c r="D2583" s="35">
        <v>2082</v>
      </c>
      <c r="E2583" s="35">
        <v>4164</v>
      </c>
      <c r="F2583" s="35">
        <v>20000</v>
      </c>
      <c r="G2583" s="35"/>
      <c r="H2583" s="35"/>
      <c r="I2583" s="35"/>
      <c r="J2583" s="35">
        <v>2504</v>
      </c>
      <c r="K2583" s="35">
        <v>26.99</v>
      </c>
      <c r="L2583" s="35">
        <v>38.78</v>
      </c>
      <c r="M2583" s="35">
        <v>67.459999999999994</v>
      </c>
      <c r="N2583" s="35">
        <v>96.95</v>
      </c>
      <c r="O2583" s="35">
        <v>107.94</v>
      </c>
      <c r="P2583" s="35">
        <v>155.12</v>
      </c>
    </row>
    <row r="2584" spans="1:16">
      <c r="A2584" s="32" t="str">
        <f t="shared" si="59"/>
        <v>346</v>
      </c>
      <c r="B2584" s="34">
        <v>3</v>
      </c>
      <c r="C2584" s="34">
        <v>46</v>
      </c>
      <c r="D2584" s="34">
        <v>2082</v>
      </c>
      <c r="E2584" s="34">
        <v>6246</v>
      </c>
      <c r="F2584" s="34">
        <v>20000</v>
      </c>
      <c r="G2584" s="34">
        <v>900</v>
      </c>
      <c r="H2584" s="34">
        <v>900</v>
      </c>
      <c r="I2584" s="34"/>
      <c r="J2584" s="34">
        <v>3197</v>
      </c>
      <c r="K2584" s="34">
        <v>42.83</v>
      </c>
      <c r="L2584" s="34">
        <v>82.77</v>
      </c>
      <c r="M2584" s="34">
        <v>107.06</v>
      </c>
      <c r="N2584" s="34">
        <v>206.92</v>
      </c>
      <c r="O2584" s="34">
        <v>171.3</v>
      </c>
      <c r="P2584" s="34">
        <v>331.07</v>
      </c>
    </row>
    <row r="2585" spans="1:16">
      <c r="A2585" s="32" t="str">
        <f t="shared" si="59"/>
        <v>447</v>
      </c>
      <c r="B2585" s="35">
        <v>4</v>
      </c>
      <c r="C2585" s="35">
        <v>47</v>
      </c>
      <c r="D2585" s="35">
        <v>2082</v>
      </c>
      <c r="E2585" s="35">
        <v>8328</v>
      </c>
      <c r="F2585" s="35">
        <v>20000</v>
      </c>
      <c r="G2585" s="35"/>
      <c r="H2585" s="35">
        <v>927</v>
      </c>
      <c r="I2585" s="35"/>
      <c r="J2585" s="35">
        <v>5122</v>
      </c>
      <c r="K2585" s="35">
        <v>53.73</v>
      </c>
      <c r="L2585" s="35">
        <v>138.97999999999999</v>
      </c>
      <c r="M2585" s="35">
        <v>134.33000000000001</v>
      </c>
      <c r="N2585" s="35">
        <v>347.46</v>
      </c>
      <c r="O2585" s="35">
        <v>214.93</v>
      </c>
      <c r="P2585" s="35">
        <v>555.92999999999995</v>
      </c>
    </row>
    <row r="2586" spans="1:16">
      <c r="A2586" s="32" t="str">
        <f t="shared" si="59"/>
        <v>548</v>
      </c>
      <c r="B2586" s="34">
        <v>5</v>
      </c>
      <c r="C2586" s="34">
        <v>48</v>
      </c>
      <c r="D2586" s="34">
        <v>2082</v>
      </c>
      <c r="E2586" s="34">
        <v>10410</v>
      </c>
      <c r="F2586" s="34">
        <v>20000</v>
      </c>
      <c r="G2586" s="34"/>
      <c r="H2586" s="34">
        <v>954.81</v>
      </c>
      <c r="I2586" s="34"/>
      <c r="J2586" s="34">
        <v>7127</v>
      </c>
      <c r="K2586" s="34">
        <v>73.849999999999994</v>
      </c>
      <c r="L2586" s="34">
        <v>217.01</v>
      </c>
      <c r="M2586" s="34">
        <v>184.63</v>
      </c>
      <c r="N2586" s="34">
        <v>542.51</v>
      </c>
      <c r="O2586" s="34">
        <v>295.41000000000003</v>
      </c>
      <c r="P2586" s="34">
        <v>868.02</v>
      </c>
    </row>
    <row r="2587" spans="1:16">
      <c r="A2587" s="32" t="str">
        <f t="shared" si="59"/>
        <v>649</v>
      </c>
      <c r="B2587" s="35">
        <v>6</v>
      </c>
      <c r="C2587" s="35">
        <v>49</v>
      </c>
      <c r="D2587" s="35">
        <v>2082</v>
      </c>
      <c r="E2587" s="35">
        <v>12492</v>
      </c>
      <c r="F2587" s="35">
        <v>20000</v>
      </c>
      <c r="G2587" s="35">
        <v>900</v>
      </c>
      <c r="H2587" s="35">
        <v>1883.45</v>
      </c>
      <c r="I2587" s="35"/>
      <c r="J2587" s="35">
        <v>8351</v>
      </c>
      <c r="K2587" s="35">
        <v>94.38</v>
      </c>
      <c r="L2587" s="35">
        <v>317.89999999999998</v>
      </c>
      <c r="M2587" s="35">
        <v>235.96</v>
      </c>
      <c r="N2587" s="35">
        <v>794.75</v>
      </c>
      <c r="O2587" s="35">
        <v>377.53</v>
      </c>
      <c r="P2587" s="35">
        <v>1271.5899999999999</v>
      </c>
    </row>
    <row r="2588" spans="1:16">
      <c r="A2588" s="32" t="str">
        <f t="shared" si="59"/>
        <v>750</v>
      </c>
      <c r="B2588" s="34">
        <v>7</v>
      </c>
      <c r="C2588" s="34">
        <v>50</v>
      </c>
      <c r="D2588" s="34">
        <v>2082</v>
      </c>
      <c r="E2588" s="34">
        <v>14574</v>
      </c>
      <c r="F2588" s="34">
        <v>20000</v>
      </c>
      <c r="G2588" s="34"/>
      <c r="H2588" s="34">
        <v>1939.96</v>
      </c>
      <c r="I2588" s="34"/>
      <c r="J2588" s="34">
        <v>10495</v>
      </c>
      <c r="K2588" s="34">
        <v>106.35</v>
      </c>
      <c r="L2588" s="34">
        <v>433.79</v>
      </c>
      <c r="M2588" s="34">
        <v>265.88</v>
      </c>
      <c r="N2588" s="34">
        <v>1084.47</v>
      </c>
      <c r="O2588" s="34">
        <v>425.41</v>
      </c>
      <c r="P2588" s="34">
        <v>1735.15</v>
      </c>
    </row>
    <row r="2589" spans="1:16">
      <c r="A2589" s="32" t="str">
        <f t="shared" si="59"/>
        <v>851</v>
      </c>
      <c r="B2589" s="35">
        <v>8</v>
      </c>
      <c r="C2589" s="35">
        <v>51</v>
      </c>
      <c r="D2589" s="35">
        <v>2082</v>
      </c>
      <c r="E2589" s="35">
        <v>16656</v>
      </c>
      <c r="F2589" s="35">
        <v>20000</v>
      </c>
      <c r="G2589" s="35"/>
      <c r="H2589" s="35">
        <v>1998.16</v>
      </c>
      <c r="I2589" s="35"/>
      <c r="J2589" s="35">
        <v>12728</v>
      </c>
      <c r="K2589" s="35">
        <v>127.56</v>
      </c>
      <c r="L2589" s="35">
        <v>574.36</v>
      </c>
      <c r="M2589" s="35">
        <v>318.91000000000003</v>
      </c>
      <c r="N2589" s="35">
        <v>1435.91</v>
      </c>
      <c r="O2589" s="35">
        <v>510.25</v>
      </c>
      <c r="P2589" s="35">
        <v>2297.46</v>
      </c>
    </row>
    <row r="2590" spans="1:16">
      <c r="A2590" s="32" t="str">
        <f t="shared" si="59"/>
        <v>952</v>
      </c>
      <c r="B2590" s="34">
        <v>9</v>
      </c>
      <c r="C2590" s="34">
        <v>52</v>
      </c>
      <c r="D2590" s="34">
        <v>2082</v>
      </c>
      <c r="E2590" s="34">
        <v>18738</v>
      </c>
      <c r="F2590" s="34">
        <v>20000</v>
      </c>
      <c r="G2590" s="34">
        <v>900</v>
      </c>
      <c r="H2590" s="34">
        <v>2958.1</v>
      </c>
      <c r="I2590" s="34"/>
      <c r="J2590" s="34">
        <v>14161</v>
      </c>
      <c r="K2590" s="34">
        <v>149.24</v>
      </c>
      <c r="L2590" s="34">
        <v>740.84</v>
      </c>
      <c r="M2590" s="34">
        <v>373.11</v>
      </c>
      <c r="N2590" s="34">
        <v>1852.09</v>
      </c>
      <c r="O2590" s="34">
        <v>596.97</v>
      </c>
      <c r="P2590" s="34">
        <v>2963.35</v>
      </c>
    </row>
    <row r="2591" spans="1:16">
      <c r="A2591" s="32" t="str">
        <f t="shared" si="59"/>
        <v>1053</v>
      </c>
      <c r="B2591" s="35">
        <v>10</v>
      </c>
      <c r="C2591" s="35">
        <v>53</v>
      </c>
      <c r="D2591" s="35">
        <v>2082</v>
      </c>
      <c r="E2591" s="35">
        <v>20820</v>
      </c>
      <c r="F2591" s="35">
        <v>20000</v>
      </c>
      <c r="G2591" s="35"/>
      <c r="H2591" s="35">
        <v>3046.84</v>
      </c>
      <c r="I2591" s="35"/>
      <c r="J2591" s="35">
        <v>16551</v>
      </c>
      <c r="K2591" s="35">
        <v>162.4</v>
      </c>
      <c r="L2591" s="35">
        <v>925.47</v>
      </c>
      <c r="M2591" s="35">
        <v>406.01</v>
      </c>
      <c r="N2591" s="35">
        <v>2313.66</v>
      </c>
      <c r="O2591" s="35">
        <v>649.61</v>
      </c>
      <c r="P2591" s="35">
        <v>3701.86</v>
      </c>
    </row>
    <row r="2592" spans="1:16">
      <c r="A2592" s="32" t="str">
        <f t="shared" si="59"/>
        <v>1154</v>
      </c>
      <c r="B2592" s="34">
        <v>11</v>
      </c>
      <c r="C2592" s="34">
        <v>54</v>
      </c>
      <c r="D2592" s="34"/>
      <c r="E2592" s="34">
        <v>20820</v>
      </c>
      <c r="F2592" s="34">
        <v>20000</v>
      </c>
      <c r="G2592" s="34"/>
      <c r="H2592" s="34">
        <v>3138.25</v>
      </c>
      <c r="I2592" s="34"/>
      <c r="J2592" s="34">
        <v>16867</v>
      </c>
      <c r="K2592" s="34">
        <v>165.51</v>
      </c>
      <c r="L2592" s="34">
        <v>1118.74</v>
      </c>
      <c r="M2592" s="34">
        <v>413.78</v>
      </c>
      <c r="N2592" s="34">
        <v>2796.85</v>
      </c>
      <c r="O2592" s="34">
        <v>662.04</v>
      </c>
      <c r="P2592" s="34">
        <v>4474.96</v>
      </c>
    </row>
    <row r="2593" spans="1:16">
      <c r="A2593" s="32" t="str">
        <f t="shared" si="59"/>
        <v>1255</v>
      </c>
      <c r="B2593" s="35">
        <v>12</v>
      </c>
      <c r="C2593" s="35">
        <v>55</v>
      </c>
      <c r="D2593" s="35"/>
      <c r="E2593" s="35">
        <v>20820</v>
      </c>
      <c r="F2593" s="35">
        <v>20000</v>
      </c>
      <c r="G2593" s="35">
        <v>900</v>
      </c>
      <c r="H2593" s="35">
        <v>4132.3999999999996</v>
      </c>
      <c r="I2593" s="35"/>
      <c r="J2593" s="35">
        <v>16289</v>
      </c>
      <c r="K2593" s="35">
        <v>168.67</v>
      </c>
      <c r="L2593" s="35">
        <v>1320.97</v>
      </c>
      <c r="M2593" s="35">
        <v>421.68</v>
      </c>
      <c r="N2593" s="35">
        <v>3302.43</v>
      </c>
      <c r="O2593" s="35">
        <v>674.68</v>
      </c>
      <c r="P2593" s="35">
        <v>5283.89</v>
      </c>
    </row>
    <row r="2594" spans="1:16">
      <c r="A2594" s="32" t="str">
        <f t="shared" si="59"/>
        <v>1356</v>
      </c>
      <c r="B2594" s="34">
        <v>13</v>
      </c>
      <c r="C2594" s="34">
        <v>56</v>
      </c>
      <c r="D2594" s="34"/>
      <c r="E2594" s="34">
        <v>20820</v>
      </c>
      <c r="F2594" s="34">
        <v>20000</v>
      </c>
      <c r="G2594" s="34"/>
      <c r="H2594" s="34">
        <v>4256.37</v>
      </c>
      <c r="I2594" s="34"/>
      <c r="J2594" s="34">
        <v>16596</v>
      </c>
      <c r="K2594" s="34">
        <v>162.88999999999999</v>
      </c>
      <c r="L2594" s="34">
        <v>1523.49</v>
      </c>
      <c r="M2594" s="34">
        <v>407.23</v>
      </c>
      <c r="N2594" s="34">
        <v>3808.73</v>
      </c>
      <c r="O2594" s="34">
        <v>651.55999999999995</v>
      </c>
      <c r="P2594" s="34">
        <v>6093.96</v>
      </c>
    </row>
    <row r="2595" spans="1:16">
      <c r="A2595" s="32" t="str">
        <f t="shared" si="59"/>
        <v>1457</v>
      </c>
      <c r="B2595" s="35">
        <v>14</v>
      </c>
      <c r="C2595" s="35">
        <v>57</v>
      </c>
      <c r="D2595" s="35"/>
      <c r="E2595" s="35">
        <v>20820</v>
      </c>
      <c r="F2595" s="35">
        <v>20000</v>
      </c>
      <c r="G2595" s="35"/>
      <c r="H2595" s="35">
        <v>4384.0600000000004</v>
      </c>
      <c r="I2595" s="35"/>
      <c r="J2595" s="35">
        <v>16908</v>
      </c>
      <c r="K2595" s="35">
        <v>165.96</v>
      </c>
      <c r="L2595" s="35">
        <v>1735.16</v>
      </c>
      <c r="M2595" s="35">
        <v>414.9</v>
      </c>
      <c r="N2595" s="35">
        <v>4337.8900000000003</v>
      </c>
      <c r="O2595" s="35">
        <v>663.84</v>
      </c>
      <c r="P2595" s="35">
        <v>6940.62</v>
      </c>
    </row>
    <row r="2596" spans="1:16">
      <c r="A2596" s="32" t="str">
        <f t="shared" si="59"/>
        <v>1558</v>
      </c>
      <c r="B2596" s="34">
        <v>15</v>
      </c>
      <c r="C2596" s="34">
        <v>58</v>
      </c>
      <c r="D2596" s="34"/>
      <c r="E2596" s="34">
        <v>20820</v>
      </c>
      <c r="F2596" s="34">
        <v>20000</v>
      </c>
      <c r="G2596" s="34">
        <v>900</v>
      </c>
      <c r="H2596" s="34">
        <v>5415.58</v>
      </c>
      <c r="I2596" s="34"/>
      <c r="J2596" s="34">
        <v>16326</v>
      </c>
      <c r="K2596" s="34">
        <v>169.08</v>
      </c>
      <c r="L2596" s="34">
        <v>1956.29</v>
      </c>
      <c r="M2596" s="34">
        <v>422.7</v>
      </c>
      <c r="N2596" s="34">
        <v>4890.7299999999996</v>
      </c>
      <c r="O2596" s="34">
        <v>676.32</v>
      </c>
      <c r="P2596" s="34">
        <v>7825.16</v>
      </c>
    </row>
    <row r="2597" spans="1:16">
      <c r="A2597" s="32" t="str">
        <f t="shared" si="59"/>
        <v>1659</v>
      </c>
      <c r="B2597" s="35">
        <v>16</v>
      </c>
      <c r="C2597" s="35">
        <v>59</v>
      </c>
      <c r="D2597" s="35"/>
      <c r="E2597" s="35">
        <v>20820</v>
      </c>
      <c r="F2597" s="35">
        <v>20000</v>
      </c>
      <c r="G2597" s="35"/>
      <c r="H2597" s="35">
        <v>5578.05</v>
      </c>
      <c r="I2597" s="35"/>
      <c r="J2597" s="35">
        <v>16626</v>
      </c>
      <c r="K2597" s="35">
        <v>163.26</v>
      </c>
      <c r="L2597" s="35">
        <v>2178.2399999999998</v>
      </c>
      <c r="M2597" s="35">
        <v>408.15</v>
      </c>
      <c r="N2597" s="35">
        <v>5445.6</v>
      </c>
      <c r="O2597" s="35">
        <v>653.04</v>
      </c>
      <c r="P2597" s="35">
        <v>8712.9599999999991</v>
      </c>
    </row>
    <row r="2598" spans="1:16">
      <c r="A2598" s="32" t="str">
        <f t="shared" si="59"/>
        <v>1760</v>
      </c>
      <c r="B2598" s="34">
        <v>17</v>
      </c>
      <c r="C2598" s="34">
        <v>60</v>
      </c>
      <c r="D2598" s="34"/>
      <c r="E2598" s="34">
        <v>20820</v>
      </c>
      <c r="F2598" s="34">
        <v>20000</v>
      </c>
      <c r="G2598" s="34"/>
      <c r="H2598" s="34">
        <v>5745.39</v>
      </c>
      <c r="I2598" s="34"/>
      <c r="J2598" s="34">
        <v>16932</v>
      </c>
      <c r="K2598" s="34">
        <v>166.26</v>
      </c>
      <c r="L2598" s="34">
        <v>2409.85</v>
      </c>
      <c r="M2598" s="34">
        <v>415.65</v>
      </c>
      <c r="N2598" s="34">
        <v>6024.62</v>
      </c>
      <c r="O2598" s="34">
        <v>665.04</v>
      </c>
      <c r="P2598" s="34">
        <v>9639.3799999999992</v>
      </c>
    </row>
    <row r="2599" spans="1:16">
      <c r="A2599" s="32" t="str">
        <f t="shared" si="59"/>
        <v>1861</v>
      </c>
      <c r="B2599" s="35">
        <v>18</v>
      </c>
      <c r="C2599" s="35">
        <v>61</v>
      </c>
      <c r="D2599" s="35"/>
      <c r="E2599" s="35">
        <v>20820</v>
      </c>
      <c r="F2599" s="35">
        <v>20000</v>
      </c>
      <c r="G2599" s="35">
        <v>900</v>
      </c>
      <c r="H2599" s="35">
        <v>6817.75</v>
      </c>
      <c r="I2599" s="35"/>
      <c r="J2599" s="35">
        <v>16344</v>
      </c>
      <c r="K2599" s="35">
        <v>169.32</v>
      </c>
      <c r="L2599" s="35">
        <v>2651.46</v>
      </c>
      <c r="M2599" s="35">
        <v>423.3</v>
      </c>
      <c r="N2599" s="35">
        <v>6628.65</v>
      </c>
      <c r="O2599" s="35">
        <v>677.28</v>
      </c>
      <c r="P2599" s="35">
        <v>10605.85</v>
      </c>
    </row>
    <row r="2600" spans="1:16">
      <c r="A2600" s="32" t="str">
        <f t="shared" si="59"/>
        <v>1962</v>
      </c>
      <c r="B2600" s="34">
        <v>19</v>
      </c>
      <c r="C2600" s="34">
        <v>62</v>
      </c>
      <c r="D2600" s="34"/>
      <c r="E2600" s="34">
        <v>20820</v>
      </c>
      <c r="F2600" s="34">
        <v>20000</v>
      </c>
      <c r="G2600" s="34"/>
      <c r="H2600" s="34">
        <v>7022.29</v>
      </c>
      <c r="I2600" s="34"/>
      <c r="J2600" s="34">
        <v>16635</v>
      </c>
      <c r="K2600" s="34">
        <v>163.44</v>
      </c>
      <c r="L2600" s="34">
        <v>2894.45</v>
      </c>
      <c r="M2600" s="34">
        <v>408.6</v>
      </c>
      <c r="N2600" s="34">
        <v>7236.11</v>
      </c>
      <c r="O2600" s="34">
        <v>653.76</v>
      </c>
      <c r="P2600" s="34">
        <v>11577.78</v>
      </c>
    </row>
    <row r="2601" spans="1:16">
      <c r="A2601" s="32" t="str">
        <f t="shared" si="59"/>
        <v>2063</v>
      </c>
      <c r="B2601" s="35">
        <v>20</v>
      </c>
      <c r="C2601" s="35">
        <v>63</v>
      </c>
      <c r="D2601" s="35"/>
      <c r="E2601" s="35">
        <v>20820</v>
      </c>
      <c r="F2601" s="35">
        <v>20000</v>
      </c>
      <c r="G2601" s="35"/>
      <c r="H2601" s="35">
        <v>7232.95</v>
      </c>
      <c r="I2601" s="35"/>
      <c r="J2601" s="35">
        <v>16932</v>
      </c>
      <c r="K2601" s="35">
        <v>166.35</v>
      </c>
      <c r="L2601" s="35">
        <v>3147.63</v>
      </c>
      <c r="M2601" s="35">
        <v>415.88</v>
      </c>
      <c r="N2601" s="35">
        <v>7869.07</v>
      </c>
      <c r="O2601" s="35">
        <v>665.4</v>
      </c>
      <c r="P2601" s="35">
        <v>12590.51</v>
      </c>
    </row>
    <row r="2602" spans="1:16">
      <c r="A2602" s="32" t="str">
        <f t="shared" si="59"/>
        <v>2164</v>
      </c>
      <c r="B2602" s="34">
        <v>21</v>
      </c>
      <c r="C2602" s="34">
        <v>64</v>
      </c>
      <c r="D2602" s="34"/>
      <c r="E2602" s="34">
        <v>20820</v>
      </c>
      <c r="F2602" s="34">
        <v>20000</v>
      </c>
      <c r="G2602" s="34">
        <v>900</v>
      </c>
      <c r="H2602" s="34">
        <v>8349.94</v>
      </c>
      <c r="I2602" s="34"/>
      <c r="J2602" s="34">
        <v>16335</v>
      </c>
      <c r="K2602" s="34">
        <v>169.32</v>
      </c>
      <c r="L2602" s="34">
        <v>3411.38</v>
      </c>
      <c r="M2602" s="34">
        <v>423.3</v>
      </c>
      <c r="N2602" s="34">
        <v>8528.44</v>
      </c>
      <c r="O2602" s="34">
        <v>677.28</v>
      </c>
      <c r="P2602" s="34">
        <v>13645.51</v>
      </c>
    </row>
    <row r="2603" spans="1:16">
      <c r="A2603" s="32" t="str">
        <f t="shared" si="59"/>
        <v>2265</v>
      </c>
      <c r="B2603" s="35">
        <v>22</v>
      </c>
      <c r="C2603" s="35">
        <v>65</v>
      </c>
      <c r="D2603" s="35"/>
      <c r="E2603" s="35">
        <v>20820</v>
      </c>
      <c r="F2603" s="35">
        <v>20000</v>
      </c>
      <c r="G2603" s="35"/>
      <c r="H2603" s="35">
        <v>8600.44</v>
      </c>
      <c r="I2603" s="35"/>
      <c r="J2603" s="35">
        <v>16613</v>
      </c>
      <c r="K2603" s="35">
        <v>163.35</v>
      </c>
      <c r="L2603" s="35">
        <v>3677.07</v>
      </c>
      <c r="M2603" s="35">
        <v>408.38</v>
      </c>
      <c r="N2603" s="35">
        <v>9192.67</v>
      </c>
      <c r="O2603" s="35">
        <v>653.4</v>
      </c>
      <c r="P2603" s="35">
        <v>14708.28</v>
      </c>
    </row>
    <row r="2604" spans="1:16">
      <c r="A2604" s="32" t="str">
        <f t="shared" si="59"/>
        <v>2366</v>
      </c>
      <c r="B2604" s="34">
        <v>23</v>
      </c>
      <c r="C2604" s="34">
        <v>66</v>
      </c>
      <c r="D2604" s="34"/>
      <c r="E2604" s="34">
        <v>20820</v>
      </c>
      <c r="F2604" s="34">
        <v>20000</v>
      </c>
      <c r="G2604" s="34"/>
      <c r="H2604" s="34">
        <v>8858.4500000000007</v>
      </c>
      <c r="I2604" s="34"/>
      <c r="J2604" s="34">
        <v>16896</v>
      </c>
      <c r="K2604" s="34">
        <v>166.13</v>
      </c>
      <c r="L2604" s="34">
        <v>3953.51</v>
      </c>
      <c r="M2604" s="34">
        <v>415.33</v>
      </c>
      <c r="N2604" s="34">
        <v>9883.7800000000007</v>
      </c>
      <c r="O2604" s="34">
        <v>664.52</v>
      </c>
      <c r="P2604" s="34">
        <v>15814.04</v>
      </c>
    </row>
    <row r="2605" spans="1:16">
      <c r="A2605" s="32" t="str">
        <f t="shared" si="59"/>
        <v>2467</v>
      </c>
      <c r="B2605" s="35">
        <v>24</v>
      </c>
      <c r="C2605" s="35">
        <v>67</v>
      </c>
      <c r="D2605" s="35"/>
      <c r="E2605" s="35">
        <v>20820</v>
      </c>
      <c r="F2605" s="35">
        <v>20000</v>
      </c>
      <c r="G2605" s="35">
        <v>900</v>
      </c>
      <c r="H2605" s="35">
        <v>10024.209999999999</v>
      </c>
      <c r="I2605" s="35"/>
      <c r="J2605" s="35">
        <v>16284</v>
      </c>
      <c r="K2605" s="35">
        <v>168.96</v>
      </c>
      <c r="L2605" s="35">
        <v>4241.08</v>
      </c>
      <c r="M2605" s="35">
        <v>422.4</v>
      </c>
      <c r="N2605" s="35">
        <v>10602.69</v>
      </c>
      <c r="O2605" s="35">
        <v>675.84</v>
      </c>
      <c r="P2605" s="35">
        <v>16964.3</v>
      </c>
    </row>
    <row r="2606" spans="1:16">
      <c r="A2606" s="32" t="str">
        <f t="shared" si="59"/>
        <v>2568</v>
      </c>
      <c r="B2606" s="34">
        <v>25</v>
      </c>
      <c r="C2606" s="34">
        <v>68</v>
      </c>
      <c r="D2606" s="34"/>
      <c r="E2606" s="34">
        <v>20820</v>
      </c>
      <c r="F2606" s="34">
        <v>20000</v>
      </c>
      <c r="G2606" s="34"/>
      <c r="H2606" s="34">
        <v>10324.93</v>
      </c>
      <c r="I2606" s="34"/>
      <c r="J2606" s="34">
        <v>16543</v>
      </c>
      <c r="K2606" s="34">
        <v>162.84</v>
      </c>
      <c r="L2606" s="34">
        <v>4531.1499999999996</v>
      </c>
      <c r="M2606" s="34">
        <v>407.1</v>
      </c>
      <c r="N2606" s="34">
        <v>11327.87</v>
      </c>
      <c r="O2606" s="34">
        <v>651.36</v>
      </c>
      <c r="P2606" s="34">
        <v>18124.59</v>
      </c>
    </row>
    <row r="2607" spans="1:16">
      <c r="A2607" s="32" t="str">
        <f t="shared" si="59"/>
        <v>2669</v>
      </c>
      <c r="B2607" s="35">
        <v>26</v>
      </c>
      <c r="C2607" s="35">
        <v>69</v>
      </c>
      <c r="D2607" s="35"/>
      <c r="E2607" s="35">
        <v>20820</v>
      </c>
      <c r="F2607" s="35">
        <v>20000</v>
      </c>
      <c r="G2607" s="35"/>
      <c r="H2607" s="35">
        <v>10634.68</v>
      </c>
      <c r="I2607" s="35"/>
      <c r="J2607" s="35">
        <v>16805</v>
      </c>
      <c r="K2607" s="35">
        <v>165.43</v>
      </c>
      <c r="L2607" s="35">
        <v>4832.51</v>
      </c>
      <c r="M2607" s="35">
        <v>413.58</v>
      </c>
      <c r="N2607" s="35">
        <v>12081.28</v>
      </c>
      <c r="O2607" s="35">
        <v>661.72</v>
      </c>
      <c r="P2607" s="35">
        <v>19330.05</v>
      </c>
    </row>
    <row r="2608" spans="1:16">
      <c r="A2608" s="32" t="str">
        <f t="shared" si="59"/>
        <v>2770</v>
      </c>
      <c r="B2608" s="34">
        <v>27</v>
      </c>
      <c r="C2608" s="34">
        <v>70</v>
      </c>
      <c r="D2608" s="34"/>
      <c r="E2608" s="34">
        <v>20820</v>
      </c>
      <c r="F2608" s="34">
        <v>20000</v>
      </c>
      <c r="G2608" s="34">
        <v>900</v>
      </c>
      <c r="H2608" s="34">
        <v>11853.72</v>
      </c>
      <c r="I2608" s="34"/>
      <c r="J2608" s="34">
        <v>16172</v>
      </c>
      <c r="K2608" s="34">
        <v>168.05</v>
      </c>
      <c r="L2608" s="34">
        <v>5145.54</v>
      </c>
      <c r="M2608" s="34">
        <v>420.13</v>
      </c>
      <c r="N2608" s="34">
        <v>12863.85</v>
      </c>
      <c r="O2608" s="34">
        <v>672.2</v>
      </c>
      <c r="P2608" s="34">
        <v>20582.150000000001</v>
      </c>
    </row>
    <row r="2609" spans="1:16">
      <c r="A2609" s="32" t="str">
        <f t="shared" si="59"/>
        <v>2871</v>
      </c>
      <c r="B2609" s="35">
        <v>28</v>
      </c>
      <c r="C2609" s="35">
        <v>71</v>
      </c>
      <c r="D2609" s="35"/>
      <c r="E2609" s="35">
        <v>20820</v>
      </c>
      <c r="F2609" s="35">
        <v>20000</v>
      </c>
      <c r="G2609" s="35"/>
      <c r="H2609" s="35">
        <v>12209.33</v>
      </c>
      <c r="I2609" s="35"/>
      <c r="J2609" s="35">
        <v>16402</v>
      </c>
      <c r="K2609" s="35">
        <v>161.72</v>
      </c>
      <c r="L2609" s="35">
        <v>5461.62</v>
      </c>
      <c r="M2609" s="35">
        <v>404.3</v>
      </c>
      <c r="N2609" s="35">
        <v>13654.06</v>
      </c>
      <c r="O2609" s="35">
        <v>646.88</v>
      </c>
      <c r="P2609" s="35">
        <v>21846.5</v>
      </c>
    </row>
    <row r="2610" spans="1:16">
      <c r="A2610" s="32" t="str">
        <f t="shared" si="59"/>
        <v>2972</v>
      </c>
      <c r="B2610" s="34">
        <v>29</v>
      </c>
      <c r="C2610" s="34">
        <v>72</v>
      </c>
      <c r="D2610" s="34"/>
      <c r="E2610" s="34">
        <v>20820</v>
      </c>
      <c r="F2610" s="34">
        <v>20000</v>
      </c>
      <c r="G2610" s="34"/>
      <c r="H2610" s="34">
        <v>12575.61</v>
      </c>
      <c r="I2610" s="34"/>
      <c r="J2610" s="34">
        <v>16633</v>
      </c>
      <c r="K2610" s="34">
        <v>164.02</v>
      </c>
      <c r="L2610" s="34">
        <v>5789.49</v>
      </c>
      <c r="M2610" s="34">
        <v>410.05</v>
      </c>
      <c r="N2610" s="34">
        <v>14473.73</v>
      </c>
      <c r="O2610" s="34">
        <v>656.08</v>
      </c>
      <c r="P2610" s="34">
        <v>23157.97</v>
      </c>
    </row>
    <row r="2611" spans="1:16">
      <c r="A2611" s="32" t="str">
        <f t="shared" si="59"/>
        <v>3073</v>
      </c>
      <c r="B2611" s="35">
        <v>30</v>
      </c>
      <c r="C2611" s="35">
        <v>73</v>
      </c>
      <c r="D2611" s="35"/>
      <c r="E2611" s="35">
        <v>20820</v>
      </c>
      <c r="F2611" s="35">
        <v>20000</v>
      </c>
      <c r="G2611" s="35">
        <v>900</v>
      </c>
      <c r="H2611" s="35">
        <v>13852.88</v>
      </c>
      <c r="I2611" s="35"/>
      <c r="J2611" s="35">
        <v>15965</v>
      </c>
      <c r="K2611" s="35">
        <v>166.33</v>
      </c>
      <c r="L2611" s="35">
        <v>6129.51</v>
      </c>
      <c r="M2611" s="35">
        <v>415.83</v>
      </c>
      <c r="N2611" s="35">
        <v>15323.77</v>
      </c>
      <c r="O2611" s="35">
        <v>665.32</v>
      </c>
      <c r="P2611" s="35">
        <v>24518.03</v>
      </c>
    </row>
    <row r="2612" spans="1:16">
      <c r="A2612" s="32" t="str">
        <f t="shared" si="59"/>
        <v>3174</v>
      </c>
      <c r="B2612" s="34">
        <v>31</v>
      </c>
      <c r="C2612" s="34">
        <v>74</v>
      </c>
      <c r="D2612" s="34"/>
      <c r="E2612" s="34">
        <v>20820</v>
      </c>
      <c r="F2612" s="34">
        <v>20000</v>
      </c>
      <c r="G2612" s="34"/>
      <c r="H2612" s="34">
        <v>14268.47</v>
      </c>
      <c r="I2612" s="34"/>
      <c r="J2612" s="34">
        <v>16151</v>
      </c>
      <c r="K2612" s="34">
        <v>159.65</v>
      </c>
      <c r="L2612" s="34">
        <v>6473.04</v>
      </c>
      <c r="M2612" s="34">
        <v>399.13</v>
      </c>
      <c r="N2612" s="34">
        <v>16182.61</v>
      </c>
      <c r="O2612" s="34">
        <v>638.6</v>
      </c>
      <c r="P2612" s="34">
        <v>25892.17</v>
      </c>
    </row>
    <row r="2613" spans="1:16">
      <c r="A2613" s="32" t="str">
        <f t="shared" si="59"/>
        <v>3275</v>
      </c>
      <c r="B2613" s="35">
        <v>32</v>
      </c>
      <c r="C2613" s="35">
        <v>75</v>
      </c>
      <c r="D2613" s="35"/>
      <c r="E2613" s="35">
        <v>20820</v>
      </c>
      <c r="F2613" s="35">
        <v>20000</v>
      </c>
      <c r="G2613" s="35"/>
      <c r="H2613" s="35">
        <v>14696.52</v>
      </c>
      <c r="I2613" s="35"/>
      <c r="J2613" s="35">
        <v>16332</v>
      </c>
      <c r="K2613" s="35">
        <v>161.51</v>
      </c>
      <c r="L2613" s="35">
        <v>6828.74</v>
      </c>
      <c r="M2613" s="35">
        <v>403.78</v>
      </c>
      <c r="N2613" s="35">
        <v>17071.86</v>
      </c>
      <c r="O2613" s="35">
        <v>646.04</v>
      </c>
      <c r="P2613" s="35">
        <v>27314.98</v>
      </c>
    </row>
    <row r="2614" spans="1:16">
      <c r="A2614" s="32" t="str">
        <f t="shared" si="59"/>
        <v>3376</v>
      </c>
      <c r="B2614" s="34">
        <v>33</v>
      </c>
      <c r="C2614" s="34">
        <v>76</v>
      </c>
      <c r="D2614" s="34"/>
      <c r="E2614" s="34">
        <v>20820</v>
      </c>
      <c r="F2614" s="34">
        <v>20000</v>
      </c>
      <c r="G2614" s="34">
        <v>900</v>
      </c>
      <c r="H2614" s="34">
        <v>16037.42</v>
      </c>
      <c r="I2614" s="34"/>
      <c r="J2614" s="34">
        <v>15610</v>
      </c>
      <c r="K2614" s="34">
        <v>163.32</v>
      </c>
      <c r="L2614" s="34">
        <v>7196.93</v>
      </c>
      <c r="M2614" s="34">
        <v>408.3</v>
      </c>
      <c r="N2614" s="34">
        <v>17992.32</v>
      </c>
      <c r="O2614" s="34">
        <v>653.28</v>
      </c>
      <c r="P2614" s="34">
        <v>28787.71</v>
      </c>
    </row>
    <row r="2615" spans="1:16">
      <c r="A2615" s="32" t="str">
        <f t="shared" si="59"/>
        <v>3477</v>
      </c>
      <c r="B2615" s="35">
        <v>34</v>
      </c>
      <c r="C2615" s="35">
        <v>77</v>
      </c>
      <c r="D2615" s="35"/>
      <c r="E2615" s="35">
        <v>20820</v>
      </c>
      <c r="F2615" s="35">
        <v>20000</v>
      </c>
      <c r="G2615" s="35"/>
      <c r="H2615" s="35">
        <v>16518.54</v>
      </c>
      <c r="I2615" s="35"/>
      <c r="J2615" s="35">
        <v>15724</v>
      </c>
      <c r="K2615" s="35">
        <v>156.1</v>
      </c>
      <c r="L2615" s="35">
        <v>7568.93</v>
      </c>
      <c r="M2615" s="35">
        <v>390.25</v>
      </c>
      <c r="N2615" s="35">
        <v>18922.34</v>
      </c>
      <c r="O2615" s="35">
        <v>624.4</v>
      </c>
      <c r="P2615" s="35">
        <v>30275.74</v>
      </c>
    </row>
    <row r="2616" spans="1:16">
      <c r="A2616" s="32" t="str">
        <f t="shared" si="59"/>
        <v>3578</v>
      </c>
      <c r="B2616" s="34">
        <v>35</v>
      </c>
      <c r="C2616" s="34">
        <v>78</v>
      </c>
      <c r="D2616" s="34"/>
      <c r="E2616" s="34">
        <v>20820</v>
      </c>
      <c r="F2616" s="34">
        <v>20000</v>
      </c>
      <c r="G2616" s="34"/>
      <c r="H2616" s="34">
        <v>17014.099999999999</v>
      </c>
      <c r="I2616" s="34"/>
      <c r="J2616" s="34">
        <v>15824</v>
      </c>
      <c r="K2616" s="34">
        <v>157.24</v>
      </c>
      <c r="L2616" s="34">
        <v>7953.24</v>
      </c>
      <c r="M2616" s="34">
        <v>393.1</v>
      </c>
      <c r="N2616" s="34">
        <v>19883.11</v>
      </c>
      <c r="O2616" s="34">
        <v>628.96</v>
      </c>
      <c r="P2616" s="34">
        <v>31812.97</v>
      </c>
    </row>
    <row r="2617" spans="1:16">
      <c r="A2617" s="32" t="str">
        <f t="shared" si="59"/>
        <v>3679</v>
      </c>
      <c r="B2617" s="35">
        <v>36</v>
      </c>
      <c r="C2617" s="35">
        <v>79</v>
      </c>
      <c r="D2617" s="35"/>
      <c r="E2617" s="35">
        <v>20820</v>
      </c>
      <c r="F2617" s="35">
        <v>20000</v>
      </c>
      <c r="G2617" s="35">
        <v>900</v>
      </c>
      <c r="H2617" s="35">
        <v>18424.52</v>
      </c>
      <c r="I2617" s="35"/>
      <c r="J2617" s="35">
        <v>15009</v>
      </c>
      <c r="K2617" s="35">
        <v>158.24</v>
      </c>
      <c r="L2617" s="35">
        <v>8350.08</v>
      </c>
      <c r="M2617" s="35">
        <v>395.6</v>
      </c>
      <c r="N2617" s="35">
        <v>20875.2</v>
      </c>
      <c r="O2617" s="35">
        <v>632.96</v>
      </c>
      <c r="P2617" s="35">
        <v>33400.32</v>
      </c>
    </row>
    <row r="2618" spans="1:16">
      <c r="A2618" s="32" t="str">
        <f t="shared" si="59"/>
        <v>3780</v>
      </c>
      <c r="B2618" s="34">
        <v>37</v>
      </c>
      <c r="C2618" s="34">
        <v>80</v>
      </c>
      <c r="D2618" s="34"/>
      <c r="E2618" s="34">
        <v>20820</v>
      </c>
      <c r="F2618" s="34">
        <v>20000</v>
      </c>
      <c r="G2618" s="34"/>
      <c r="H2618" s="34">
        <v>18977.259999999998</v>
      </c>
      <c r="I2618" s="34">
        <v>15000</v>
      </c>
      <c r="J2618" s="34">
        <v>15000</v>
      </c>
      <c r="K2618" s="34">
        <v>150.09</v>
      </c>
      <c r="L2618" s="34">
        <v>8750.67</v>
      </c>
      <c r="M2618" s="34">
        <v>375.23</v>
      </c>
      <c r="N2618" s="34">
        <v>21876.68</v>
      </c>
      <c r="O2618" s="34">
        <v>600.36</v>
      </c>
      <c r="P2618" s="34">
        <v>35002.69</v>
      </c>
    </row>
    <row r="2619" spans="1:16" ht="54">
      <c r="B2619" s="33" t="s">
        <v>27</v>
      </c>
      <c r="C2619" s="33" t="s">
        <v>13</v>
      </c>
      <c r="D2619" s="33" t="s">
        <v>14</v>
      </c>
      <c r="E2619" s="33" t="s">
        <v>15</v>
      </c>
      <c r="F2619" s="33" t="s">
        <v>16</v>
      </c>
      <c r="G2619" s="33" t="s">
        <v>17</v>
      </c>
      <c r="H2619" s="33" t="s">
        <v>18</v>
      </c>
      <c r="I2619" s="33" t="s">
        <v>19</v>
      </c>
      <c r="J2619" s="33" t="s">
        <v>20</v>
      </c>
      <c r="K2619" s="33" t="s">
        <v>21</v>
      </c>
      <c r="L2619" s="33" t="s">
        <v>22</v>
      </c>
      <c r="M2619" s="33" t="s">
        <v>23</v>
      </c>
      <c r="N2619" s="33" t="s">
        <v>24</v>
      </c>
      <c r="O2619" s="33" t="s">
        <v>25</v>
      </c>
      <c r="P2619" s="33" t="s">
        <v>26</v>
      </c>
    </row>
    <row r="2620" spans="1:16">
      <c r="A2620" s="32" t="str">
        <f t="shared" ref="A2620:A2655" si="60">B2620&amp;C2620</f>
        <v>145</v>
      </c>
      <c r="B2620" s="34">
        <v>1</v>
      </c>
      <c r="C2620" s="34">
        <v>45</v>
      </c>
      <c r="D2620" s="34">
        <v>2096</v>
      </c>
      <c r="E2620" s="34">
        <v>2096</v>
      </c>
      <c r="F2620" s="34">
        <v>20000</v>
      </c>
      <c r="G2620" s="34"/>
      <c r="H2620" s="34"/>
      <c r="I2620" s="34"/>
      <c r="J2620" s="34">
        <v>943.2</v>
      </c>
      <c r="K2620" s="34">
        <v>11.53</v>
      </c>
      <c r="L2620" s="34">
        <v>11.53</v>
      </c>
      <c r="M2620" s="34">
        <v>28.82</v>
      </c>
      <c r="N2620" s="34">
        <v>28.82</v>
      </c>
      <c r="O2620" s="34">
        <v>46.11</v>
      </c>
      <c r="P2620" s="34">
        <v>46.11</v>
      </c>
    </row>
    <row r="2621" spans="1:16">
      <c r="A2621" s="32" t="str">
        <f t="shared" si="60"/>
        <v>246</v>
      </c>
      <c r="B2621" s="35">
        <v>2</v>
      </c>
      <c r="C2621" s="35">
        <v>46</v>
      </c>
      <c r="D2621" s="35">
        <v>2096</v>
      </c>
      <c r="E2621" s="35">
        <v>4192</v>
      </c>
      <c r="F2621" s="35">
        <v>20000</v>
      </c>
      <c r="G2621" s="35"/>
      <c r="H2621" s="35"/>
      <c r="I2621" s="35"/>
      <c r="J2621" s="35">
        <v>2515</v>
      </c>
      <c r="K2621" s="35">
        <v>27.14</v>
      </c>
      <c r="L2621" s="35">
        <v>39.01</v>
      </c>
      <c r="M2621" s="35">
        <v>67.849999999999994</v>
      </c>
      <c r="N2621" s="35">
        <v>97.53</v>
      </c>
      <c r="O2621" s="35">
        <v>108.56</v>
      </c>
      <c r="P2621" s="35">
        <v>156.06</v>
      </c>
    </row>
    <row r="2622" spans="1:16">
      <c r="A2622" s="32" t="str">
        <f t="shared" si="60"/>
        <v>347</v>
      </c>
      <c r="B2622" s="34">
        <v>3</v>
      </c>
      <c r="C2622" s="34">
        <v>47</v>
      </c>
      <c r="D2622" s="34">
        <v>2096</v>
      </c>
      <c r="E2622" s="34">
        <v>6288</v>
      </c>
      <c r="F2622" s="34">
        <v>20000</v>
      </c>
      <c r="G2622" s="34">
        <v>900</v>
      </c>
      <c r="H2622" s="34">
        <v>900</v>
      </c>
      <c r="I2622" s="34"/>
      <c r="J2622" s="34">
        <v>3216</v>
      </c>
      <c r="K2622" s="34">
        <v>43.06</v>
      </c>
      <c r="L2622" s="34">
        <v>83.24</v>
      </c>
      <c r="M2622" s="34">
        <v>107.65</v>
      </c>
      <c r="N2622" s="34">
        <v>208.11</v>
      </c>
      <c r="O2622" s="34">
        <v>172.24</v>
      </c>
      <c r="P2622" s="34">
        <v>332.98</v>
      </c>
    </row>
    <row r="2623" spans="1:16">
      <c r="A2623" s="32" t="str">
        <f t="shared" si="60"/>
        <v>448</v>
      </c>
      <c r="B2623" s="35">
        <v>4</v>
      </c>
      <c r="C2623" s="35">
        <v>48</v>
      </c>
      <c r="D2623" s="35">
        <v>2096</v>
      </c>
      <c r="E2623" s="35">
        <v>8384</v>
      </c>
      <c r="F2623" s="35">
        <v>20000</v>
      </c>
      <c r="G2623" s="35"/>
      <c r="H2623" s="35">
        <v>927</v>
      </c>
      <c r="I2623" s="35"/>
      <c r="J2623" s="35">
        <v>5151</v>
      </c>
      <c r="K2623" s="35">
        <v>54.07</v>
      </c>
      <c r="L2623" s="35">
        <v>139.81</v>
      </c>
      <c r="M2623" s="35">
        <v>135.18</v>
      </c>
      <c r="N2623" s="35">
        <v>349.54</v>
      </c>
      <c r="O2623" s="35">
        <v>216.29</v>
      </c>
      <c r="P2623" s="35">
        <v>559.26</v>
      </c>
    </row>
    <row r="2624" spans="1:16">
      <c r="A2624" s="32" t="str">
        <f t="shared" si="60"/>
        <v>549</v>
      </c>
      <c r="B2624" s="34">
        <v>5</v>
      </c>
      <c r="C2624" s="34">
        <v>49</v>
      </c>
      <c r="D2624" s="34">
        <v>2096</v>
      </c>
      <c r="E2624" s="34">
        <v>10480</v>
      </c>
      <c r="F2624" s="34">
        <v>20000</v>
      </c>
      <c r="G2624" s="34"/>
      <c r="H2624" s="34">
        <v>954.81</v>
      </c>
      <c r="I2624" s="34"/>
      <c r="J2624" s="34">
        <v>7167</v>
      </c>
      <c r="K2624" s="34">
        <v>74.290000000000006</v>
      </c>
      <c r="L2624" s="34">
        <v>218.3</v>
      </c>
      <c r="M2624" s="34">
        <v>185.73</v>
      </c>
      <c r="N2624" s="34">
        <v>545.75</v>
      </c>
      <c r="O2624" s="34">
        <v>297.17</v>
      </c>
      <c r="P2624" s="34">
        <v>873.21</v>
      </c>
    </row>
    <row r="2625" spans="1:16">
      <c r="A2625" s="32" t="str">
        <f t="shared" si="60"/>
        <v>650</v>
      </c>
      <c r="B2625" s="35">
        <v>6</v>
      </c>
      <c r="C2625" s="35">
        <v>50</v>
      </c>
      <c r="D2625" s="35">
        <v>2096</v>
      </c>
      <c r="E2625" s="35">
        <v>12576</v>
      </c>
      <c r="F2625" s="35">
        <v>20000</v>
      </c>
      <c r="G2625" s="35">
        <v>900</v>
      </c>
      <c r="H2625" s="35">
        <v>1883.45</v>
      </c>
      <c r="I2625" s="35"/>
      <c r="J2625" s="35">
        <v>8403</v>
      </c>
      <c r="K2625" s="35">
        <v>94.93</v>
      </c>
      <c r="L2625" s="35">
        <v>319.77999999999997</v>
      </c>
      <c r="M2625" s="35">
        <v>237.33</v>
      </c>
      <c r="N2625" s="35">
        <v>799.46</v>
      </c>
      <c r="O2625" s="35">
        <v>379.73</v>
      </c>
      <c r="P2625" s="35">
        <v>1279.1300000000001</v>
      </c>
    </row>
    <row r="2626" spans="1:16">
      <c r="A2626" s="32" t="str">
        <f t="shared" si="60"/>
        <v>751</v>
      </c>
      <c r="B2626" s="34">
        <v>7</v>
      </c>
      <c r="C2626" s="34">
        <v>51</v>
      </c>
      <c r="D2626" s="34">
        <v>2096</v>
      </c>
      <c r="E2626" s="34">
        <v>14672</v>
      </c>
      <c r="F2626" s="34">
        <v>20000</v>
      </c>
      <c r="G2626" s="34"/>
      <c r="H2626" s="34">
        <v>1939.96</v>
      </c>
      <c r="I2626" s="34"/>
      <c r="J2626" s="34">
        <v>10559</v>
      </c>
      <c r="K2626" s="34">
        <v>107.02</v>
      </c>
      <c r="L2626" s="34">
        <v>436.4</v>
      </c>
      <c r="M2626" s="34">
        <v>267.56</v>
      </c>
      <c r="N2626" s="34">
        <v>1091</v>
      </c>
      <c r="O2626" s="34">
        <v>428.09</v>
      </c>
      <c r="P2626" s="34">
        <v>1745.6</v>
      </c>
    </row>
    <row r="2627" spans="1:16">
      <c r="A2627" s="32" t="str">
        <f t="shared" si="60"/>
        <v>852</v>
      </c>
      <c r="B2627" s="35">
        <v>8</v>
      </c>
      <c r="C2627" s="35">
        <v>52</v>
      </c>
      <c r="D2627" s="35">
        <v>2096</v>
      </c>
      <c r="E2627" s="35">
        <v>16768</v>
      </c>
      <c r="F2627" s="35">
        <v>20000</v>
      </c>
      <c r="G2627" s="35"/>
      <c r="H2627" s="35">
        <v>1998.16</v>
      </c>
      <c r="I2627" s="35"/>
      <c r="J2627" s="35">
        <v>12805</v>
      </c>
      <c r="K2627" s="35">
        <v>128.35</v>
      </c>
      <c r="L2627" s="35">
        <v>577.84</v>
      </c>
      <c r="M2627" s="35">
        <v>320.88</v>
      </c>
      <c r="N2627" s="35">
        <v>1444.61</v>
      </c>
      <c r="O2627" s="35">
        <v>513.41</v>
      </c>
      <c r="P2627" s="35">
        <v>2311.38</v>
      </c>
    </row>
    <row r="2628" spans="1:16">
      <c r="A2628" s="32" t="str">
        <f t="shared" si="60"/>
        <v>953</v>
      </c>
      <c r="B2628" s="34">
        <v>9</v>
      </c>
      <c r="C2628" s="34">
        <v>53</v>
      </c>
      <c r="D2628" s="34">
        <v>2096</v>
      </c>
      <c r="E2628" s="34">
        <v>18864</v>
      </c>
      <c r="F2628" s="34">
        <v>20000</v>
      </c>
      <c r="G2628" s="34">
        <v>900</v>
      </c>
      <c r="H2628" s="34">
        <v>2958.1</v>
      </c>
      <c r="I2628" s="34"/>
      <c r="J2628" s="34">
        <v>14253</v>
      </c>
      <c r="K2628" s="34">
        <v>150.15</v>
      </c>
      <c r="L2628" s="34">
        <v>745.33</v>
      </c>
      <c r="M2628" s="34">
        <v>375.38</v>
      </c>
      <c r="N2628" s="34">
        <v>1863.33</v>
      </c>
      <c r="O2628" s="34">
        <v>600.61</v>
      </c>
      <c r="P2628" s="34">
        <v>2981.33</v>
      </c>
    </row>
    <row r="2629" spans="1:16">
      <c r="A2629" s="32" t="str">
        <f t="shared" si="60"/>
        <v>1054</v>
      </c>
      <c r="B2629" s="35">
        <v>10</v>
      </c>
      <c r="C2629" s="35">
        <v>54</v>
      </c>
      <c r="D2629" s="35">
        <v>2096</v>
      </c>
      <c r="E2629" s="35">
        <v>20960</v>
      </c>
      <c r="F2629" s="35">
        <v>20000</v>
      </c>
      <c r="G2629" s="35"/>
      <c r="H2629" s="35">
        <v>3046.84</v>
      </c>
      <c r="I2629" s="35"/>
      <c r="J2629" s="35">
        <v>16657</v>
      </c>
      <c r="K2629" s="35">
        <v>163.46</v>
      </c>
      <c r="L2629" s="35">
        <v>931.16</v>
      </c>
      <c r="M2629" s="35">
        <v>408.66</v>
      </c>
      <c r="N2629" s="35">
        <v>2327.89</v>
      </c>
      <c r="O2629" s="35">
        <v>653.85</v>
      </c>
      <c r="P2629" s="35">
        <v>3724.62</v>
      </c>
    </row>
    <row r="2630" spans="1:16">
      <c r="A2630" s="32" t="str">
        <f t="shared" si="60"/>
        <v>1155</v>
      </c>
      <c r="B2630" s="34">
        <v>11</v>
      </c>
      <c r="C2630" s="34">
        <v>55</v>
      </c>
      <c r="D2630" s="34"/>
      <c r="E2630" s="34">
        <v>20960</v>
      </c>
      <c r="F2630" s="34">
        <v>20000</v>
      </c>
      <c r="G2630" s="34"/>
      <c r="H2630" s="34">
        <v>3138.25</v>
      </c>
      <c r="I2630" s="34"/>
      <c r="J2630" s="34">
        <v>16975</v>
      </c>
      <c r="K2630" s="34">
        <v>166.57</v>
      </c>
      <c r="L2630" s="34">
        <v>1125.6600000000001</v>
      </c>
      <c r="M2630" s="34">
        <v>416.43</v>
      </c>
      <c r="N2630" s="34">
        <v>2814.15</v>
      </c>
      <c r="O2630" s="34">
        <v>666.28</v>
      </c>
      <c r="P2630" s="34">
        <v>4502.6400000000003</v>
      </c>
    </row>
    <row r="2631" spans="1:16">
      <c r="A2631" s="32" t="str">
        <f t="shared" si="60"/>
        <v>1256</v>
      </c>
      <c r="B2631" s="35">
        <v>12</v>
      </c>
      <c r="C2631" s="35">
        <v>56</v>
      </c>
      <c r="D2631" s="35"/>
      <c r="E2631" s="35">
        <v>20960</v>
      </c>
      <c r="F2631" s="35">
        <v>20000</v>
      </c>
      <c r="G2631" s="35">
        <v>900</v>
      </c>
      <c r="H2631" s="35">
        <v>4132.3999999999996</v>
      </c>
      <c r="I2631" s="35"/>
      <c r="J2631" s="35">
        <v>16398</v>
      </c>
      <c r="K2631" s="35">
        <v>169.75</v>
      </c>
      <c r="L2631" s="35">
        <v>1329.18</v>
      </c>
      <c r="M2631" s="35">
        <v>424.38</v>
      </c>
      <c r="N2631" s="35">
        <v>3322.95</v>
      </c>
      <c r="O2631" s="35">
        <v>679</v>
      </c>
      <c r="P2631" s="35">
        <v>5316.72</v>
      </c>
    </row>
    <row r="2632" spans="1:16">
      <c r="A2632" s="32" t="str">
        <f t="shared" si="60"/>
        <v>1357</v>
      </c>
      <c r="B2632" s="34">
        <v>13</v>
      </c>
      <c r="C2632" s="34">
        <v>57</v>
      </c>
      <c r="D2632" s="34"/>
      <c r="E2632" s="34">
        <v>20960</v>
      </c>
      <c r="F2632" s="34">
        <v>20000</v>
      </c>
      <c r="G2632" s="34"/>
      <c r="H2632" s="34">
        <v>4256.37</v>
      </c>
      <c r="I2632" s="34"/>
      <c r="J2632" s="34">
        <v>16705</v>
      </c>
      <c r="K2632" s="34">
        <v>163.98</v>
      </c>
      <c r="L2632" s="34">
        <v>1533.04</v>
      </c>
      <c r="M2632" s="34">
        <v>409.95</v>
      </c>
      <c r="N2632" s="34">
        <v>3832.59</v>
      </c>
      <c r="O2632" s="34">
        <v>655.92</v>
      </c>
      <c r="P2632" s="34">
        <v>6132.14</v>
      </c>
    </row>
    <row r="2633" spans="1:16">
      <c r="A2633" s="32" t="str">
        <f t="shared" si="60"/>
        <v>1458</v>
      </c>
      <c r="B2633" s="35">
        <v>14</v>
      </c>
      <c r="C2633" s="35">
        <v>58</v>
      </c>
      <c r="D2633" s="35"/>
      <c r="E2633" s="35">
        <v>20960</v>
      </c>
      <c r="F2633" s="35">
        <v>20000</v>
      </c>
      <c r="G2633" s="35"/>
      <c r="H2633" s="35">
        <v>4384.0600000000004</v>
      </c>
      <c r="I2633" s="35"/>
      <c r="J2633" s="35">
        <v>17018</v>
      </c>
      <c r="K2633" s="35">
        <v>167.05</v>
      </c>
      <c r="L2633" s="35">
        <v>1746.08</v>
      </c>
      <c r="M2633" s="35">
        <v>417.63</v>
      </c>
      <c r="N2633" s="35">
        <v>4365.1899999999996</v>
      </c>
      <c r="O2633" s="35">
        <v>668.2</v>
      </c>
      <c r="P2633" s="35">
        <v>6984.31</v>
      </c>
    </row>
    <row r="2634" spans="1:16">
      <c r="A2634" s="32" t="str">
        <f t="shared" si="60"/>
        <v>1559</v>
      </c>
      <c r="B2634" s="34">
        <v>15</v>
      </c>
      <c r="C2634" s="34">
        <v>59</v>
      </c>
      <c r="D2634" s="34"/>
      <c r="E2634" s="34">
        <v>20960</v>
      </c>
      <c r="F2634" s="34">
        <v>20000</v>
      </c>
      <c r="G2634" s="34">
        <v>900</v>
      </c>
      <c r="H2634" s="34">
        <v>5415.58</v>
      </c>
      <c r="I2634" s="34"/>
      <c r="J2634" s="34">
        <v>16438</v>
      </c>
      <c r="K2634" s="34">
        <v>170.18</v>
      </c>
      <c r="L2634" s="34">
        <v>1968.64</v>
      </c>
      <c r="M2634" s="34">
        <v>425.45</v>
      </c>
      <c r="N2634" s="34">
        <v>4921.6000000000004</v>
      </c>
      <c r="O2634" s="34">
        <v>680.72</v>
      </c>
      <c r="P2634" s="34">
        <v>7874.55</v>
      </c>
    </row>
    <row r="2635" spans="1:16">
      <c r="A2635" s="32" t="str">
        <f t="shared" si="60"/>
        <v>1660</v>
      </c>
      <c r="B2635" s="35">
        <v>16</v>
      </c>
      <c r="C2635" s="35">
        <v>60</v>
      </c>
      <c r="D2635" s="35"/>
      <c r="E2635" s="35">
        <v>20960</v>
      </c>
      <c r="F2635" s="35">
        <v>20000</v>
      </c>
      <c r="G2635" s="35"/>
      <c r="H2635" s="35">
        <v>5578.05</v>
      </c>
      <c r="I2635" s="35"/>
      <c r="J2635" s="35">
        <v>16738</v>
      </c>
      <c r="K2635" s="35">
        <v>164.38</v>
      </c>
      <c r="L2635" s="35">
        <v>2192.08</v>
      </c>
      <c r="M2635" s="35">
        <v>410.95</v>
      </c>
      <c r="N2635" s="35">
        <v>5480.19</v>
      </c>
      <c r="O2635" s="35">
        <v>657.52</v>
      </c>
      <c r="P2635" s="35">
        <v>8768.31</v>
      </c>
    </row>
    <row r="2636" spans="1:16">
      <c r="A2636" s="32" t="str">
        <f t="shared" si="60"/>
        <v>1761</v>
      </c>
      <c r="B2636" s="34">
        <v>17</v>
      </c>
      <c r="C2636" s="34">
        <v>61</v>
      </c>
      <c r="D2636" s="34"/>
      <c r="E2636" s="34">
        <v>20960</v>
      </c>
      <c r="F2636" s="34">
        <v>20000</v>
      </c>
      <c r="G2636" s="34"/>
      <c r="H2636" s="34">
        <v>5745.39</v>
      </c>
      <c r="I2636" s="34"/>
      <c r="J2636" s="34">
        <v>17044</v>
      </c>
      <c r="K2636" s="34">
        <v>167.38</v>
      </c>
      <c r="L2636" s="34">
        <v>2425.2199999999998</v>
      </c>
      <c r="M2636" s="34">
        <v>418.45</v>
      </c>
      <c r="N2636" s="34">
        <v>6063.05</v>
      </c>
      <c r="O2636" s="34">
        <v>669.52</v>
      </c>
      <c r="P2636" s="34">
        <v>9700.8799999999992</v>
      </c>
    </row>
    <row r="2637" spans="1:16">
      <c r="A2637" s="32" t="str">
        <f t="shared" si="60"/>
        <v>1862</v>
      </c>
      <c r="B2637" s="35">
        <v>18</v>
      </c>
      <c r="C2637" s="35">
        <v>62</v>
      </c>
      <c r="D2637" s="35"/>
      <c r="E2637" s="35">
        <v>20960</v>
      </c>
      <c r="F2637" s="35">
        <v>20000</v>
      </c>
      <c r="G2637" s="35">
        <v>900</v>
      </c>
      <c r="H2637" s="35">
        <v>6817.75</v>
      </c>
      <c r="I2637" s="35"/>
      <c r="J2637" s="35">
        <v>16457</v>
      </c>
      <c r="K2637" s="35">
        <v>170.44</v>
      </c>
      <c r="L2637" s="35">
        <v>2668.42</v>
      </c>
      <c r="M2637" s="35">
        <v>426.1</v>
      </c>
      <c r="N2637" s="35">
        <v>6671.04</v>
      </c>
      <c r="O2637" s="35">
        <v>681.76</v>
      </c>
      <c r="P2637" s="35">
        <v>10673.67</v>
      </c>
    </row>
    <row r="2638" spans="1:16">
      <c r="A2638" s="32" t="str">
        <f t="shared" si="60"/>
        <v>1963</v>
      </c>
      <c r="B2638" s="34">
        <v>19</v>
      </c>
      <c r="C2638" s="34">
        <v>63</v>
      </c>
      <c r="D2638" s="34"/>
      <c r="E2638" s="34">
        <v>20960</v>
      </c>
      <c r="F2638" s="34">
        <v>20000</v>
      </c>
      <c r="G2638" s="34"/>
      <c r="H2638" s="34">
        <v>7022.29</v>
      </c>
      <c r="I2638" s="34"/>
      <c r="J2638" s="34">
        <v>16748</v>
      </c>
      <c r="K2638" s="34">
        <v>164.57</v>
      </c>
      <c r="L2638" s="34">
        <v>2913.04</v>
      </c>
      <c r="M2638" s="34">
        <v>411.43</v>
      </c>
      <c r="N2638" s="34">
        <v>7282.6</v>
      </c>
      <c r="O2638" s="34">
        <v>658.28</v>
      </c>
      <c r="P2638" s="34">
        <v>11652.16</v>
      </c>
    </row>
    <row r="2639" spans="1:16">
      <c r="A2639" s="32" t="str">
        <f t="shared" si="60"/>
        <v>2064</v>
      </c>
      <c r="B2639" s="35">
        <v>20</v>
      </c>
      <c r="C2639" s="35">
        <v>64</v>
      </c>
      <c r="D2639" s="35"/>
      <c r="E2639" s="35">
        <v>20960</v>
      </c>
      <c r="F2639" s="35">
        <v>20000</v>
      </c>
      <c r="G2639" s="35"/>
      <c r="H2639" s="35">
        <v>7232.95</v>
      </c>
      <c r="I2639" s="35"/>
      <c r="J2639" s="35">
        <v>17044</v>
      </c>
      <c r="K2639" s="35">
        <v>167.48</v>
      </c>
      <c r="L2639" s="35">
        <v>3167.91</v>
      </c>
      <c r="M2639" s="35">
        <v>418.7</v>
      </c>
      <c r="N2639" s="35">
        <v>7919.78</v>
      </c>
      <c r="O2639" s="35">
        <v>669.92</v>
      </c>
      <c r="P2639" s="35">
        <v>12671.64</v>
      </c>
    </row>
    <row r="2640" spans="1:16">
      <c r="A2640" s="32" t="str">
        <f t="shared" si="60"/>
        <v>2165</v>
      </c>
      <c r="B2640" s="34">
        <v>21</v>
      </c>
      <c r="C2640" s="34">
        <v>65</v>
      </c>
      <c r="D2640" s="34"/>
      <c r="E2640" s="34">
        <v>20960</v>
      </c>
      <c r="F2640" s="34">
        <v>20000</v>
      </c>
      <c r="G2640" s="34">
        <v>900</v>
      </c>
      <c r="H2640" s="34">
        <v>8349.94</v>
      </c>
      <c r="I2640" s="34"/>
      <c r="J2640" s="34">
        <v>16447</v>
      </c>
      <c r="K2640" s="34">
        <v>170.44</v>
      </c>
      <c r="L2640" s="34">
        <v>3433.39</v>
      </c>
      <c r="M2640" s="34">
        <v>426.1</v>
      </c>
      <c r="N2640" s="34">
        <v>8583.4699999999993</v>
      </c>
      <c r="O2640" s="34">
        <v>681.76</v>
      </c>
      <c r="P2640" s="34">
        <v>13733.55</v>
      </c>
    </row>
    <row r="2641" spans="1:16">
      <c r="A2641" s="32" t="str">
        <f t="shared" si="60"/>
        <v>2266</v>
      </c>
      <c r="B2641" s="35">
        <v>22</v>
      </c>
      <c r="C2641" s="35">
        <v>66</v>
      </c>
      <c r="D2641" s="35"/>
      <c r="E2641" s="35">
        <v>20960</v>
      </c>
      <c r="F2641" s="35">
        <v>20000</v>
      </c>
      <c r="G2641" s="35"/>
      <c r="H2641" s="35">
        <v>8600.44</v>
      </c>
      <c r="I2641" s="35"/>
      <c r="J2641" s="35">
        <v>16724</v>
      </c>
      <c r="K2641" s="35">
        <v>164.47</v>
      </c>
      <c r="L2641" s="35">
        <v>3700.86</v>
      </c>
      <c r="M2641" s="35">
        <v>411.18</v>
      </c>
      <c r="N2641" s="35">
        <v>9252.15</v>
      </c>
      <c r="O2641" s="35">
        <v>657.88</v>
      </c>
      <c r="P2641" s="35">
        <v>14803.44</v>
      </c>
    </row>
    <row r="2642" spans="1:16">
      <c r="A2642" s="32" t="str">
        <f t="shared" si="60"/>
        <v>2367</v>
      </c>
      <c r="B2642" s="34">
        <v>23</v>
      </c>
      <c r="C2642" s="34">
        <v>67</v>
      </c>
      <c r="D2642" s="34"/>
      <c r="E2642" s="34">
        <v>20960</v>
      </c>
      <c r="F2642" s="34">
        <v>20000</v>
      </c>
      <c r="G2642" s="34"/>
      <c r="H2642" s="34">
        <v>8858.4500000000007</v>
      </c>
      <c r="I2642" s="34"/>
      <c r="J2642" s="34">
        <v>17006</v>
      </c>
      <c r="K2642" s="34">
        <v>167.24</v>
      </c>
      <c r="L2642" s="34">
        <v>3979.13</v>
      </c>
      <c r="M2642" s="34">
        <v>418.1</v>
      </c>
      <c r="N2642" s="34">
        <v>9947.81</v>
      </c>
      <c r="O2642" s="34">
        <v>668.96</v>
      </c>
      <c r="P2642" s="34">
        <v>15916.5</v>
      </c>
    </row>
    <row r="2643" spans="1:16">
      <c r="A2643" s="32" t="str">
        <f t="shared" si="60"/>
        <v>2468</v>
      </c>
      <c r="B2643" s="35">
        <v>24</v>
      </c>
      <c r="C2643" s="35">
        <v>68</v>
      </c>
      <c r="D2643" s="35"/>
      <c r="E2643" s="35">
        <v>20960</v>
      </c>
      <c r="F2643" s="35">
        <v>20000</v>
      </c>
      <c r="G2643" s="35">
        <v>900</v>
      </c>
      <c r="H2643" s="35">
        <v>10024.209999999999</v>
      </c>
      <c r="I2643" s="35"/>
      <c r="J2643" s="35">
        <v>16393</v>
      </c>
      <c r="K2643" s="35">
        <v>170.06</v>
      </c>
      <c r="L2643" s="35">
        <v>4268.5600000000004</v>
      </c>
      <c r="M2643" s="35">
        <v>425.15</v>
      </c>
      <c r="N2643" s="35">
        <v>10671.4</v>
      </c>
      <c r="O2643" s="35">
        <v>680.24</v>
      </c>
      <c r="P2643" s="35">
        <v>17074.240000000002</v>
      </c>
    </row>
    <row r="2644" spans="1:16">
      <c r="A2644" s="32" t="str">
        <f t="shared" si="60"/>
        <v>2569</v>
      </c>
      <c r="B2644" s="34">
        <v>25</v>
      </c>
      <c r="C2644" s="34">
        <v>69</v>
      </c>
      <c r="D2644" s="34"/>
      <c r="E2644" s="34">
        <v>20960</v>
      </c>
      <c r="F2644" s="34">
        <v>20000</v>
      </c>
      <c r="G2644" s="34"/>
      <c r="H2644" s="34">
        <v>10324.93</v>
      </c>
      <c r="I2644" s="34"/>
      <c r="J2644" s="34">
        <v>16649</v>
      </c>
      <c r="K2644" s="34">
        <v>163.93</v>
      </c>
      <c r="L2644" s="34">
        <v>4560.55</v>
      </c>
      <c r="M2644" s="34">
        <v>409.83</v>
      </c>
      <c r="N2644" s="34">
        <v>11401.36</v>
      </c>
      <c r="O2644" s="34">
        <v>655.72</v>
      </c>
      <c r="P2644" s="34">
        <v>18242.18</v>
      </c>
    </row>
    <row r="2645" spans="1:16">
      <c r="A2645" s="32" t="str">
        <f t="shared" si="60"/>
        <v>2670</v>
      </c>
      <c r="B2645" s="35">
        <v>26</v>
      </c>
      <c r="C2645" s="35">
        <v>70</v>
      </c>
      <c r="D2645" s="35"/>
      <c r="E2645" s="35">
        <v>20960</v>
      </c>
      <c r="F2645" s="35">
        <v>20000</v>
      </c>
      <c r="G2645" s="35"/>
      <c r="H2645" s="35">
        <v>10634.68</v>
      </c>
      <c r="I2645" s="35"/>
      <c r="J2645" s="35">
        <v>16909</v>
      </c>
      <c r="K2645" s="35">
        <v>166.49</v>
      </c>
      <c r="L2645" s="35">
        <v>4863.8500000000004</v>
      </c>
      <c r="M2645" s="35">
        <v>416.23</v>
      </c>
      <c r="N2645" s="35">
        <v>12159.63</v>
      </c>
      <c r="O2645" s="35">
        <v>665.96</v>
      </c>
      <c r="P2645" s="35">
        <v>19455.41</v>
      </c>
    </row>
    <row r="2646" spans="1:16">
      <c r="A2646" s="32" t="str">
        <f t="shared" si="60"/>
        <v>2771</v>
      </c>
      <c r="B2646" s="34">
        <v>27</v>
      </c>
      <c r="C2646" s="34">
        <v>71</v>
      </c>
      <c r="D2646" s="34"/>
      <c r="E2646" s="34">
        <v>20960</v>
      </c>
      <c r="F2646" s="34">
        <v>20000</v>
      </c>
      <c r="G2646" s="34">
        <v>900</v>
      </c>
      <c r="H2646" s="34">
        <v>11853.72</v>
      </c>
      <c r="I2646" s="34"/>
      <c r="J2646" s="34">
        <v>16272</v>
      </c>
      <c r="K2646" s="34">
        <v>169.09</v>
      </c>
      <c r="L2646" s="34">
        <v>5178.8599999999997</v>
      </c>
      <c r="M2646" s="34">
        <v>422.73</v>
      </c>
      <c r="N2646" s="34">
        <v>12947.14</v>
      </c>
      <c r="O2646" s="34">
        <v>676.36</v>
      </c>
      <c r="P2646" s="34">
        <v>20715.43</v>
      </c>
    </row>
    <row r="2647" spans="1:16">
      <c r="A2647" s="32" t="str">
        <f t="shared" si="60"/>
        <v>2872</v>
      </c>
      <c r="B2647" s="35">
        <v>28</v>
      </c>
      <c r="C2647" s="35">
        <v>72</v>
      </c>
      <c r="D2647" s="35"/>
      <c r="E2647" s="35">
        <v>20960</v>
      </c>
      <c r="F2647" s="35">
        <v>20000</v>
      </c>
      <c r="G2647" s="35"/>
      <c r="H2647" s="35">
        <v>12209.33</v>
      </c>
      <c r="I2647" s="35"/>
      <c r="J2647" s="35">
        <v>16497</v>
      </c>
      <c r="K2647" s="35">
        <v>162.72</v>
      </c>
      <c r="L2647" s="35">
        <v>5496.94</v>
      </c>
      <c r="M2647" s="35">
        <v>406.8</v>
      </c>
      <c r="N2647" s="35">
        <v>13742.36</v>
      </c>
      <c r="O2647" s="35">
        <v>650.88</v>
      </c>
      <c r="P2647" s="35">
        <v>21987.77</v>
      </c>
    </row>
    <row r="2648" spans="1:16">
      <c r="A2648" s="32" t="str">
        <f t="shared" si="60"/>
        <v>2973</v>
      </c>
      <c r="B2648" s="34">
        <v>29</v>
      </c>
      <c r="C2648" s="34">
        <v>73</v>
      </c>
      <c r="D2648" s="34"/>
      <c r="E2648" s="34">
        <v>20960</v>
      </c>
      <c r="F2648" s="34">
        <v>20000</v>
      </c>
      <c r="G2648" s="34"/>
      <c r="H2648" s="34">
        <v>12575.61</v>
      </c>
      <c r="I2648" s="34"/>
      <c r="J2648" s="34">
        <v>16723</v>
      </c>
      <c r="K2648" s="34">
        <v>164.97</v>
      </c>
      <c r="L2648" s="34">
        <v>5826.82</v>
      </c>
      <c r="M2648" s="34">
        <v>412.43</v>
      </c>
      <c r="N2648" s="34">
        <v>14567.05</v>
      </c>
      <c r="O2648" s="34">
        <v>659.88</v>
      </c>
      <c r="P2648" s="34">
        <v>23307.29</v>
      </c>
    </row>
    <row r="2649" spans="1:16">
      <c r="A2649" s="32" t="str">
        <f t="shared" si="60"/>
        <v>3074</v>
      </c>
      <c r="B2649" s="35">
        <v>30</v>
      </c>
      <c r="C2649" s="35">
        <v>74</v>
      </c>
      <c r="D2649" s="35"/>
      <c r="E2649" s="35">
        <v>20960</v>
      </c>
      <c r="F2649" s="35">
        <v>20000</v>
      </c>
      <c r="G2649" s="35">
        <v>900</v>
      </c>
      <c r="H2649" s="35">
        <v>13852.88</v>
      </c>
      <c r="I2649" s="35"/>
      <c r="J2649" s="35">
        <v>16050</v>
      </c>
      <c r="K2649" s="35">
        <v>167.23</v>
      </c>
      <c r="L2649" s="35">
        <v>6168.86</v>
      </c>
      <c r="M2649" s="35">
        <v>418.08</v>
      </c>
      <c r="N2649" s="35">
        <v>15422.14</v>
      </c>
      <c r="O2649" s="35">
        <v>668.92</v>
      </c>
      <c r="P2649" s="35">
        <v>24675.43</v>
      </c>
    </row>
    <row r="2650" spans="1:16">
      <c r="A2650" s="32" t="str">
        <f t="shared" si="60"/>
        <v>3175</v>
      </c>
      <c r="B2650" s="34">
        <v>31</v>
      </c>
      <c r="C2650" s="34">
        <v>75</v>
      </c>
      <c r="D2650" s="34"/>
      <c r="E2650" s="34">
        <v>20960</v>
      </c>
      <c r="F2650" s="34">
        <v>20000</v>
      </c>
      <c r="G2650" s="34"/>
      <c r="H2650" s="34">
        <v>14268.47</v>
      </c>
      <c r="I2650" s="34"/>
      <c r="J2650" s="34">
        <v>16225</v>
      </c>
      <c r="K2650" s="34">
        <v>160.5</v>
      </c>
      <c r="L2650" s="34">
        <v>6514.42</v>
      </c>
      <c r="M2650" s="34">
        <v>401.25</v>
      </c>
      <c r="N2650" s="34">
        <v>16286.06</v>
      </c>
      <c r="O2650" s="34">
        <v>642</v>
      </c>
      <c r="P2650" s="34">
        <v>26057.69</v>
      </c>
    </row>
    <row r="2651" spans="1:16">
      <c r="A2651" s="32" t="str">
        <f t="shared" si="60"/>
        <v>3276</v>
      </c>
      <c r="B2651" s="35">
        <v>32</v>
      </c>
      <c r="C2651" s="35">
        <v>76</v>
      </c>
      <c r="D2651" s="35"/>
      <c r="E2651" s="35">
        <v>20960</v>
      </c>
      <c r="F2651" s="35">
        <v>20000</v>
      </c>
      <c r="G2651" s="35"/>
      <c r="H2651" s="35">
        <v>14696.52</v>
      </c>
      <c r="I2651" s="35"/>
      <c r="J2651" s="35">
        <v>16397</v>
      </c>
      <c r="K2651" s="35">
        <v>162.25</v>
      </c>
      <c r="L2651" s="35">
        <v>6872.1</v>
      </c>
      <c r="M2651" s="35">
        <v>405.63</v>
      </c>
      <c r="N2651" s="35">
        <v>17180.259999999998</v>
      </c>
      <c r="O2651" s="35">
        <v>649</v>
      </c>
      <c r="P2651" s="35">
        <v>27488.42</v>
      </c>
    </row>
    <row r="2652" spans="1:16">
      <c r="A2652" s="32" t="str">
        <f t="shared" si="60"/>
        <v>3377</v>
      </c>
      <c r="B2652" s="34">
        <v>33</v>
      </c>
      <c r="C2652" s="34">
        <v>77</v>
      </c>
      <c r="D2652" s="34"/>
      <c r="E2652" s="34">
        <v>20960</v>
      </c>
      <c r="F2652" s="34">
        <v>20000</v>
      </c>
      <c r="G2652" s="34">
        <v>900</v>
      </c>
      <c r="H2652" s="34">
        <v>16037.42</v>
      </c>
      <c r="I2652" s="34"/>
      <c r="J2652" s="34">
        <v>15663</v>
      </c>
      <c r="K2652" s="34">
        <v>163.97</v>
      </c>
      <c r="L2652" s="34">
        <v>7242.24</v>
      </c>
      <c r="M2652" s="34">
        <v>409.93</v>
      </c>
      <c r="N2652" s="34">
        <v>18105.59</v>
      </c>
      <c r="O2652" s="34">
        <v>655.88</v>
      </c>
      <c r="P2652" s="34">
        <v>28968.95</v>
      </c>
    </row>
    <row r="2653" spans="1:16">
      <c r="A2653" s="32" t="str">
        <f t="shared" si="60"/>
        <v>3478</v>
      </c>
      <c r="B2653" s="35">
        <v>34</v>
      </c>
      <c r="C2653" s="35">
        <v>78</v>
      </c>
      <c r="D2653" s="35"/>
      <c r="E2653" s="35">
        <v>20960</v>
      </c>
      <c r="F2653" s="35">
        <v>20000</v>
      </c>
      <c r="G2653" s="35"/>
      <c r="H2653" s="35">
        <v>16518.54</v>
      </c>
      <c r="I2653" s="35"/>
      <c r="J2653" s="35">
        <v>15759</v>
      </c>
      <c r="K2653" s="35">
        <v>156.63</v>
      </c>
      <c r="L2653" s="35">
        <v>7616.13</v>
      </c>
      <c r="M2653" s="35">
        <v>391.58</v>
      </c>
      <c r="N2653" s="35">
        <v>19040.34</v>
      </c>
      <c r="O2653" s="35">
        <v>626.52</v>
      </c>
      <c r="P2653" s="35">
        <v>30464.54</v>
      </c>
    </row>
    <row r="2654" spans="1:16">
      <c r="A2654" s="32" t="str">
        <f t="shared" si="60"/>
        <v>3579</v>
      </c>
      <c r="B2654" s="34">
        <v>35</v>
      </c>
      <c r="C2654" s="34">
        <v>79</v>
      </c>
      <c r="D2654" s="34"/>
      <c r="E2654" s="34">
        <v>20960</v>
      </c>
      <c r="F2654" s="34">
        <v>20000</v>
      </c>
      <c r="G2654" s="34"/>
      <c r="H2654" s="34">
        <v>17014.099999999999</v>
      </c>
      <c r="I2654" s="34"/>
      <c r="J2654" s="34">
        <v>15839</v>
      </c>
      <c r="K2654" s="34">
        <v>157.59</v>
      </c>
      <c r="L2654" s="34">
        <v>8002.21</v>
      </c>
      <c r="M2654" s="34">
        <v>393.98</v>
      </c>
      <c r="N2654" s="34">
        <v>20005.52</v>
      </c>
      <c r="O2654" s="34">
        <v>630.36</v>
      </c>
      <c r="P2654" s="34">
        <v>32008.84</v>
      </c>
    </row>
    <row r="2655" spans="1:16">
      <c r="A2655" s="32" t="str">
        <f t="shared" si="60"/>
        <v>3680</v>
      </c>
      <c r="B2655" s="35">
        <v>36</v>
      </c>
      <c r="C2655" s="35">
        <v>80</v>
      </c>
      <c r="D2655" s="35"/>
      <c r="E2655" s="35">
        <v>20960</v>
      </c>
      <c r="F2655" s="35">
        <v>20000</v>
      </c>
      <c r="G2655" s="35">
        <v>900</v>
      </c>
      <c r="H2655" s="35">
        <v>18424.52</v>
      </c>
      <c r="I2655" s="35">
        <v>15000</v>
      </c>
      <c r="J2655" s="35">
        <v>15900</v>
      </c>
      <c r="K2655" s="35">
        <v>158.38999999999999</v>
      </c>
      <c r="L2655" s="35">
        <v>8400.67</v>
      </c>
      <c r="M2655" s="35">
        <v>395.98</v>
      </c>
      <c r="N2655" s="35">
        <v>21001.66</v>
      </c>
      <c r="O2655" s="35">
        <v>633.55999999999995</v>
      </c>
      <c r="P2655" s="35">
        <v>33602.660000000003</v>
      </c>
    </row>
    <row r="2656" spans="1:16" ht="54">
      <c r="B2656" s="33" t="s">
        <v>27</v>
      </c>
      <c r="C2656" s="33" t="s">
        <v>13</v>
      </c>
      <c r="D2656" s="33" t="s">
        <v>14</v>
      </c>
      <c r="E2656" s="33" t="s">
        <v>15</v>
      </c>
      <c r="F2656" s="33" t="s">
        <v>16</v>
      </c>
      <c r="G2656" s="33" t="s">
        <v>17</v>
      </c>
      <c r="H2656" s="33" t="s">
        <v>18</v>
      </c>
      <c r="I2656" s="33" t="s">
        <v>19</v>
      </c>
      <c r="J2656" s="33" t="s">
        <v>20</v>
      </c>
      <c r="K2656" s="33" t="s">
        <v>21</v>
      </c>
      <c r="L2656" s="33" t="s">
        <v>22</v>
      </c>
      <c r="M2656" s="33" t="s">
        <v>23</v>
      </c>
      <c r="N2656" s="33" t="s">
        <v>24</v>
      </c>
      <c r="O2656" s="33" t="s">
        <v>25</v>
      </c>
      <c r="P2656" s="33" t="s">
        <v>26</v>
      </c>
    </row>
    <row r="2657" spans="1:16">
      <c r="A2657" s="32" t="str">
        <f t="shared" ref="A2657:A2691" si="61">B2657&amp;C2657</f>
        <v>146</v>
      </c>
      <c r="B2657" s="34">
        <v>1</v>
      </c>
      <c r="C2657" s="34">
        <v>46</v>
      </c>
      <c r="D2657" s="34">
        <v>2082</v>
      </c>
      <c r="E2657" s="34">
        <v>2082</v>
      </c>
      <c r="F2657" s="34">
        <v>20000</v>
      </c>
      <c r="G2657" s="34"/>
      <c r="H2657" s="34"/>
      <c r="I2657" s="34"/>
      <c r="J2657" s="34">
        <v>936.9</v>
      </c>
      <c r="K2657" s="34">
        <v>11.45</v>
      </c>
      <c r="L2657" s="34">
        <v>11.45</v>
      </c>
      <c r="M2657" s="34">
        <v>28.63</v>
      </c>
      <c r="N2657" s="34">
        <v>28.63</v>
      </c>
      <c r="O2657" s="34">
        <v>45.8</v>
      </c>
      <c r="P2657" s="34">
        <v>45.8</v>
      </c>
    </row>
    <row r="2658" spans="1:16">
      <c r="A2658" s="32" t="str">
        <f t="shared" si="61"/>
        <v>247</v>
      </c>
      <c r="B2658" s="35">
        <v>2</v>
      </c>
      <c r="C2658" s="35">
        <v>47</v>
      </c>
      <c r="D2658" s="35">
        <v>2082</v>
      </c>
      <c r="E2658" s="35">
        <v>4164</v>
      </c>
      <c r="F2658" s="35">
        <v>20000</v>
      </c>
      <c r="G2658" s="35"/>
      <c r="H2658" s="35"/>
      <c r="I2658" s="35"/>
      <c r="J2658" s="35">
        <v>2491</v>
      </c>
      <c r="K2658" s="35">
        <v>26.92</v>
      </c>
      <c r="L2658" s="35">
        <v>38.71</v>
      </c>
      <c r="M2658" s="35">
        <v>67.290000000000006</v>
      </c>
      <c r="N2658" s="35">
        <v>96.77</v>
      </c>
      <c r="O2658" s="35">
        <v>107.66</v>
      </c>
      <c r="P2658" s="35">
        <v>154.84</v>
      </c>
    </row>
    <row r="2659" spans="1:16">
      <c r="A2659" s="32" t="str">
        <f t="shared" si="61"/>
        <v>348</v>
      </c>
      <c r="B2659" s="34">
        <v>3</v>
      </c>
      <c r="C2659" s="34">
        <v>48</v>
      </c>
      <c r="D2659" s="34">
        <v>2082</v>
      </c>
      <c r="E2659" s="34">
        <v>6246</v>
      </c>
      <c r="F2659" s="34">
        <v>20000</v>
      </c>
      <c r="G2659" s="34">
        <v>900</v>
      </c>
      <c r="H2659" s="34">
        <v>900</v>
      </c>
      <c r="I2659" s="34"/>
      <c r="J2659" s="34">
        <v>3176</v>
      </c>
      <c r="K2659" s="34">
        <v>42.69</v>
      </c>
      <c r="L2659" s="34">
        <v>82.56</v>
      </c>
      <c r="M2659" s="34">
        <v>106.71</v>
      </c>
      <c r="N2659" s="34">
        <v>206.39</v>
      </c>
      <c r="O2659" s="34">
        <v>170.74</v>
      </c>
      <c r="P2659" s="34">
        <v>330.22</v>
      </c>
    </row>
    <row r="2660" spans="1:16">
      <c r="A2660" s="32" t="str">
        <f t="shared" si="61"/>
        <v>449</v>
      </c>
      <c r="B2660" s="35">
        <v>4</v>
      </c>
      <c r="C2660" s="35">
        <v>49</v>
      </c>
      <c r="D2660" s="35">
        <v>2082</v>
      </c>
      <c r="E2660" s="35">
        <v>8328</v>
      </c>
      <c r="F2660" s="35">
        <v>20000</v>
      </c>
      <c r="G2660" s="35"/>
      <c r="H2660" s="35">
        <v>927</v>
      </c>
      <c r="I2660" s="35"/>
      <c r="J2660" s="35">
        <v>5094</v>
      </c>
      <c r="K2660" s="35">
        <v>53.51</v>
      </c>
      <c r="L2660" s="35">
        <v>138.55000000000001</v>
      </c>
      <c r="M2660" s="35">
        <v>133.78</v>
      </c>
      <c r="N2660" s="35">
        <v>346.36</v>
      </c>
      <c r="O2660" s="35">
        <v>214.05</v>
      </c>
      <c r="P2660" s="35">
        <v>554.17999999999995</v>
      </c>
    </row>
    <row r="2661" spans="1:16">
      <c r="A2661" s="32" t="str">
        <f t="shared" si="61"/>
        <v>550</v>
      </c>
      <c r="B2661" s="34">
        <v>5</v>
      </c>
      <c r="C2661" s="34">
        <v>50</v>
      </c>
      <c r="D2661" s="34">
        <v>2082</v>
      </c>
      <c r="E2661" s="34">
        <v>10410</v>
      </c>
      <c r="F2661" s="34">
        <v>20000</v>
      </c>
      <c r="G2661" s="34"/>
      <c r="H2661" s="34">
        <v>954.81</v>
      </c>
      <c r="I2661" s="34"/>
      <c r="J2661" s="34">
        <v>7091</v>
      </c>
      <c r="K2661" s="34">
        <v>73.55</v>
      </c>
      <c r="L2661" s="34">
        <v>216.25</v>
      </c>
      <c r="M2661" s="34">
        <v>183.88</v>
      </c>
      <c r="N2661" s="34">
        <v>540.64</v>
      </c>
      <c r="O2661" s="34">
        <v>294.20999999999998</v>
      </c>
      <c r="P2661" s="34">
        <v>865.02</v>
      </c>
    </row>
    <row r="2662" spans="1:16">
      <c r="A2662" s="32" t="str">
        <f t="shared" si="61"/>
        <v>651</v>
      </c>
      <c r="B2662" s="35">
        <v>6</v>
      </c>
      <c r="C2662" s="35">
        <v>51</v>
      </c>
      <c r="D2662" s="35">
        <v>2082</v>
      </c>
      <c r="E2662" s="35">
        <v>12492</v>
      </c>
      <c r="F2662" s="35">
        <v>20000</v>
      </c>
      <c r="G2662" s="35">
        <v>900</v>
      </c>
      <c r="H2662" s="35">
        <v>1883.45</v>
      </c>
      <c r="I2662" s="35"/>
      <c r="J2662" s="35">
        <v>8308</v>
      </c>
      <c r="K2662" s="35">
        <v>94</v>
      </c>
      <c r="L2662" s="35">
        <v>316.74</v>
      </c>
      <c r="M2662" s="35">
        <v>235.01</v>
      </c>
      <c r="N2662" s="35">
        <v>791.86</v>
      </c>
      <c r="O2662" s="35">
        <v>376.01</v>
      </c>
      <c r="P2662" s="35">
        <v>1266.98</v>
      </c>
    </row>
    <row r="2663" spans="1:16">
      <c r="A2663" s="32" t="str">
        <f t="shared" si="61"/>
        <v>752</v>
      </c>
      <c r="B2663" s="34">
        <v>7</v>
      </c>
      <c r="C2663" s="34">
        <v>52</v>
      </c>
      <c r="D2663" s="34">
        <v>2082</v>
      </c>
      <c r="E2663" s="34">
        <v>14574</v>
      </c>
      <c r="F2663" s="34">
        <v>20000</v>
      </c>
      <c r="G2663" s="34"/>
      <c r="H2663" s="34">
        <v>1939.96</v>
      </c>
      <c r="I2663" s="34"/>
      <c r="J2663" s="34">
        <v>10444</v>
      </c>
      <c r="K2663" s="34">
        <v>105.9</v>
      </c>
      <c r="L2663" s="34">
        <v>432.15</v>
      </c>
      <c r="M2663" s="34">
        <v>264.76</v>
      </c>
      <c r="N2663" s="34">
        <v>1080.3699999999999</v>
      </c>
      <c r="O2663" s="34">
        <v>423.61</v>
      </c>
      <c r="P2663" s="34">
        <v>1728.6</v>
      </c>
    </row>
    <row r="2664" spans="1:16">
      <c r="A2664" s="32" t="str">
        <f t="shared" si="61"/>
        <v>853</v>
      </c>
      <c r="B2664" s="35">
        <v>8</v>
      </c>
      <c r="C2664" s="35">
        <v>53</v>
      </c>
      <c r="D2664" s="35">
        <v>2082</v>
      </c>
      <c r="E2664" s="35">
        <v>16656</v>
      </c>
      <c r="F2664" s="35">
        <v>20000</v>
      </c>
      <c r="G2664" s="35"/>
      <c r="H2664" s="35">
        <v>1998.16</v>
      </c>
      <c r="I2664" s="35"/>
      <c r="J2664" s="35">
        <v>12670</v>
      </c>
      <c r="K2664" s="35">
        <v>127.03</v>
      </c>
      <c r="L2664" s="35">
        <v>572.15</v>
      </c>
      <c r="M2664" s="35">
        <v>317.58</v>
      </c>
      <c r="N2664" s="35">
        <v>1430.37</v>
      </c>
      <c r="O2664" s="35">
        <v>508.13</v>
      </c>
      <c r="P2664" s="35">
        <v>2288.59</v>
      </c>
    </row>
    <row r="2665" spans="1:16">
      <c r="A2665" s="32" t="str">
        <f t="shared" si="61"/>
        <v>954</v>
      </c>
      <c r="B2665" s="34">
        <v>9</v>
      </c>
      <c r="C2665" s="34">
        <v>54</v>
      </c>
      <c r="D2665" s="34">
        <v>2082</v>
      </c>
      <c r="E2665" s="34">
        <v>18738</v>
      </c>
      <c r="F2665" s="34">
        <v>20000</v>
      </c>
      <c r="G2665" s="34">
        <v>900</v>
      </c>
      <c r="H2665" s="34">
        <v>2958.1</v>
      </c>
      <c r="I2665" s="34"/>
      <c r="J2665" s="34">
        <v>14097</v>
      </c>
      <c r="K2665" s="34">
        <v>148.63999999999999</v>
      </c>
      <c r="L2665" s="34">
        <v>737.95</v>
      </c>
      <c r="M2665" s="34">
        <v>371.61</v>
      </c>
      <c r="N2665" s="34">
        <v>1844.88</v>
      </c>
      <c r="O2665" s="34">
        <v>594.57000000000005</v>
      </c>
      <c r="P2665" s="34">
        <v>2951.81</v>
      </c>
    </row>
    <row r="2666" spans="1:16">
      <c r="A2666" s="32" t="str">
        <f t="shared" si="61"/>
        <v>1055</v>
      </c>
      <c r="B2666" s="35">
        <v>10</v>
      </c>
      <c r="C2666" s="35">
        <v>55</v>
      </c>
      <c r="D2666" s="35">
        <v>2082</v>
      </c>
      <c r="E2666" s="35">
        <v>20820</v>
      </c>
      <c r="F2666" s="35">
        <v>20000</v>
      </c>
      <c r="G2666" s="35"/>
      <c r="H2666" s="35">
        <v>3046.84</v>
      </c>
      <c r="I2666" s="35"/>
      <c r="J2666" s="35">
        <v>16481</v>
      </c>
      <c r="K2666" s="35">
        <v>161.75</v>
      </c>
      <c r="L2666" s="35">
        <v>921.84</v>
      </c>
      <c r="M2666" s="35">
        <v>404.38</v>
      </c>
      <c r="N2666" s="35">
        <v>2304.61</v>
      </c>
      <c r="O2666" s="35">
        <v>647.01</v>
      </c>
      <c r="P2666" s="35">
        <v>3687.38</v>
      </c>
    </row>
    <row r="2667" spans="1:16">
      <c r="A2667" s="32" t="str">
        <f t="shared" si="61"/>
        <v>1156</v>
      </c>
      <c r="B2667" s="34">
        <v>11</v>
      </c>
      <c r="C2667" s="34">
        <v>56</v>
      </c>
      <c r="D2667" s="34"/>
      <c r="E2667" s="34">
        <v>20820</v>
      </c>
      <c r="F2667" s="34">
        <v>20000</v>
      </c>
      <c r="G2667" s="34"/>
      <c r="H2667" s="34">
        <v>3138.25</v>
      </c>
      <c r="I2667" s="34"/>
      <c r="J2667" s="34">
        <v>16792</v>
      </c>
      <c r="K2667" s="34">
        <v>164.81</v>
      </c>
      <c r="L2667" s="34">
        <v>1114.31</v>
      </c>
      <c r="M2667" s="34">
        <v>412.03</v>
      </c>
      <c r="N2667" s="34">
        <v>2785.77</v>
      </c>
      <c r="O2667" s="34">
        <v>659.24</v>
      </c>
      <c r="P2667" s="34">
        <v>4457.24</v>
      </c>
    </row>
    <row r="2668" spans="1:16">
      <c r="A2668" s="32" t="str">
        <f t="shared" si="61"/>
        <v>1257</v>
      </c>
      <c r="B2668" s="35">
        <v>12</v>
      </c>
      <c r="C2668" s="35">
        <v>57</v>
      </c>
      <c r="D2668" s="35"/>
      <c r="E2668" s="35">
        <v>20820</v>
      </c>
      <c r="F2668" s="35">
        <v>20000</v>
      </c>
      <c r="G2668" s="35">
        <v>900</v>
      </c>
      <c r="H2668" s="35">
        <v>4132.3999999999996</v>
      </c>
      <c r="I2668" s="35"/>
      <c r="J2668" s="35">
        <v>16209</v>
      </c>
      <c r="K2668" s="35">
        <v>167.92</v>
      </c>
      <c r="L2668" s="35">
        <v>1315.66</v>
      </c>
      <c r="M2668" s="35">
        <v>419.8</v>
      </c>
      <c r="N2668" s="35">
        <v>3289.15</v>
      </c>
      <c r="O2668" s="35">
        <v>671.68</v>
      </c>
      <c r="P2668" s="35">
        <v>5262.64</v>
      </c>
    </row>
    <row r="2669" spans="1:16">
      <c r="A2669" s="32" t="str">
        <f t="shared" si="61"/>
        <v>1358</v>
      </c>
      <c r="B2669" s="34">
        <v>13</v>
      </c>
      <c r="C2669" s="34">
        <v>58</v>
      </c>
      <c r="D2669" s="34"/>
      <c r="E2669" s="34">
        <v>20820</v>
      </c>
      <c r="F2669" s="34">
        <v>20000</v>
      </c>
      <c r="G2669" s="34"/>
      <c r="H2669" s="34">
        <v>4256.37</v>
      </c>
      <c r="I2669" s="34"/>
      <c r="J2669" s="34">
        <v>16508</v>
      </c>
      <c r="K2669" s="34">
        <v>162.09</v>
      </c>
      <c r="L2669" s="34">
        <v>1517.22</v>
      </c>
      <c r="M2669" s="34">
        <v>405.23</v>
      </c>
      <c r="N2669" s="34">
        <v>3793.05</v>
      </c>
      <c r="O2669" s="34">
        <v>648.36</v>
      </c>
      <c r="P2669" s="34">
        <v>6068.88</v>
      </c>
    </row>
    <row r="2670" spans="1:16">
      <c r="A2670" s="32" t="str">
        <f t="shared" si="61"/>
        <v>1459</v>
      </c>
      <c r="B2670" s="35">
        <v>14</v>
      </c>
      <c r="C2670" s="35">
        <v>59</v>
      </c>
      <c r="D2670" s="35"/>
      <c r="E2670" s="35">
        <v>20820</v>
      </c>
      <c r="F2670" s="35">
        <v>20000</v>
      </c>
      <c r="G2670" s="35"/>
      <c r="H2670" s="35">
        <v>4384.0600000000004</v>
      </c>
      <c r="I2670" s="35"/>
      <c r="J2670" s="35">
        <v>16814</v>
      </c>
      <c r="K2670" s="35">
        <v>165.08</v>
      </c>
      <c r="L2670" s="35">
        <v>1727.82</v>
      </c>
      <c r="M2670" s="35">
        <v>412.7</v>
      </c>
      <c r="N2670" s="35">
        <v>4319.54</v>
      </c>
      <c r="O2670" s="35">
        <v>660.32</v>
      </c>
      <c r="P2670" s="35">
        <v>6911.26</v>
      </c>
    </row>
    <row r="2671" spans="1:16">
      <c r="A2671" s="32" t="str">
        <f t="shared" si="61"/>
        <v>1560</v>
      </c>
      <c r="B2671" s="34">
        <v>15</v>
      </c>
      <c r="C2671" s="34">
        <v>60</v>
      </c>
      <c r="D2671" s="34"/>
      <c r="E2671" s="34">
        <v>20820</v>
      </c>
      <c r="F2671" s="34">
        <v>20000</v>
      </c>
      <c r="G2671" s="34">
        <v>900</v>
      </c>
      <c r="H2671" s="34">
        <v>5415.58</v>
      </c>
      <c r="I2671" s="34"/>
      <c r="J2671" s="34">
        <v>16225</v>
      </c>
      <c r="K2671" s="34">
        <v>168.14</v>
      </c>
      <c r="L2671" s="34">
        <v>1947.79</v>
      </c>
      <c r="M2671" s="34">
        <v>420.35</v>
      </c>
      <c r="N2671" s="34">
        <v>4869.47</v>
      </c>
      <c r="O2671" s="34">
        <v>672.56</v>
      </c>
      <c r="P2671" s="34">
        <v>7791.16</v>
      </c>
    </row>
    <row r="2672" spans="1:16">
      <c r="A2672" s="32" t="str">
        <f t="shared" si="61"/>
        <v>1661</v>
      </c>
      <c r="B2672" s="35">
        <v>16</v>
      </c>
      <c r="C2672" s="35">
        <v>61</v>
      </c>
      <c r="D2672" s="35"/>
      <c r="E2672" s="35">
        <v>20820</v>
      </c>
      <c r="F2672" s="35">
        <v>20000</v>
      </c>
      <c r="G2672" s="35"/>
      <c r="H2672" s="35">
        <v>5578.05</v>
      </c>
      <c r="I2672" s="35"/>
      <c r="J2672" s="35">
        <v>16516</v>
      </c>
      <c r="K2672" s="35">
        <v>162.25</v>
      </c>
      <c r="L2672" s="35">
        <v>2168.4699999999998</v>
      </c>
      <c r="M2672" s="35">
        <v>405.63</v>
      </c>
      <c r="N2672" s="35">
        <v>5421.18</v>
      </c>
      <c r="O2672" s="35">
        <v>649</v>
      </c>
      <c r="P2672" s="35">
        <v>8673.89</v>
      </c>
    </row>
    <row r="2673" spans="1:16">
      <c r="A2673" s="32" t="str">
        <f t="shared" si="61"/>
        <v>1762</v>
      </c>
      <c r="B2673" s="34">
        <v>17</v>
      </c>
      <c r="C2673" s="34">
        <v>62</v>
      </c>
      <c r="D2673" s="34"/>
      <c r="E2673" s="34">
        <v>20820</v>
      </c>
      <c r="F2673" s="34">
        <v>20000</v>
      </c>
      <c r="G2673" s="34"/>
      <c r="H2673" s="34">
        <v>5745.39</v>
      </c>
      <c r="I2673" s="34"/>
      <c r="J2673" s="34">
        <v>16813</v>
      </c>
      <c r="K2673" s="34">
        <v>165.16</v>
      </c>
      <c r="L2673" s="34">
        <v>2398.69</v>
      </c>
      <c r="M2673" s="34">
        <v>412.9</v>
      </c>
      <c r="N2673" s="34">
        <v>5996.72</v>
      </c>
      <c r="O2673" s="34">
        <v>660.64</v>
      </c>
      <c r="P2673" s="34">
        <v>9594.75</v>
      </c>
    </row>
    <row r="2674" spans="1:16">
      <c r="A2674" s="32" t="str">
        <f t="shared" si="61"/>
        <v>1863</v>
      </c>
      <c r="B2674" s="35">
        <v>18</v>
      </c>
      <c r="C2674" s="35">
        <v>63</v>
      </c>
      <c r="D2674" s="35"/>
      <c r="E2674" s="35">
        <v>20820</v>
      </c>
      <c r="F2674" s="35">
        <v>20000</v>
      </c>
      <c r="G2674" s="35">
        <v>900</v>
      </c>
      <c r="H2674" s="35">
        <v>6817.75</v>
      </c>
      <c r="I2674" s="35"/>
      <c r="J2674" s="35">
        <v>16215</v>
      </c>
      <c r="K2674" s="35">
        <v>168.13</v>
      </c>
      <c r="L2674" s="35">
        <v>2638.78</v>
      </c>
      <c r="M2674" s="35">
        <v>420.33</v>
      </c>
      <c r="N2674" s="35">
        <v>6596.95</v>
      </c>
      <c r="O2674" s="35">
        <v>672.52</v>
      </c>
      <c r="P2674" s="35">
        <v>10555.11</v>
      </c>
    </row>
    <row r="2675" spans="1:16">
      <c r="A2675" s="32" t="str">
        <f t="shared" si="61"/>
        <v>1964</v>
      </c>
      <c r="B2675" s="34">
        <v>19</v>
      </c>
      <c r="C2675" s="34">
        <v>64</v>
      </c>
      <c r="D2675" s="34"/>
      <c r="E2675" s="34">
        <v>20820</v>
      </c>
      <c r="F2675" s="34">
        <v>20000</v>
      </c>
      <c r="G2675" s="34"/>
      <c r="H2675" s="34">
        <v>7022.29</v>
      </c>
      <c r="I2675" s="34"/>
      <c r="J2675" s="34">
        <v>16494</v>
      </c>
      <c r="K2675" s="34">
        <v>162.15</v>
      </c>
      <c r="L2675" s="34">
        <v>2880.09</v>
      </c>
      <c r="M2675" s="34">
        <v>405.38</v>
      </c>
      <c r="N2675" s="34">
        <v>7200.23</v>
      </c>
      <c r="O2675" s="34">
        <v>648.6</v>
      </c>
      <c r="P2675" s="34">
        <v>11520.37</v>
      </c>
    </row>
    <row r="2676" spans="1:16">
      <c r="A2676" s="32" t="str">
        <f t="shared" si="61"/>
        <v>2065</v>
      </c>
      <c r="B2676" s="35">
        <v>20</v>
      </c>
      <c r="C2676" s="35">
        <v>65</v>
      </c>
      <c r="D2676" s="35"/>
      <c r="E2676" s="35">
        <v>20820</v>
      </c>
      <c r="F2676" s="35">
        <v>20000</v>
      </c>
      <c r="G2676" s="35"/>
      <c r="H2676" s="35">
        <v>7232.95</v>
      </c>
      <c r="I2676" s="35"/>
      <c r="J2676" s="35">
        <v>16778</v>
      </c>
      <c r="K2676" s="35">
        <v>164.94</v>
      </c>
      <c r="L2676" s="35">
        <v>3131.43</v>
      </c>
      <c r="M2676" s="35">
        <v>412.35</v>
      </c>
      <c r="N2676" s="35">
        <v>7828.59</v>
      </c>
      <c r="O2676" s="35">
        <v>659.76</v>
      </c>
      <c r="P2676" s="35">
        <v>12525.74</v>
      </c>
    </row>
    <row r="2677" spans="1:16">
      <c r="A2677" s="32" t="str">
        <f t="shared" si="61"/>
        <v>2166</v>
      </c>
      <c r="B2677" s="34">
        <v>21</v>
      </c>
      <c r="C2677" s="34">
        <v>66</v>
      </c>
      <c r="D2677" s="34"/>
      <c r="E2677" s="34">
        <v>20820</v>
      </c>
      <c r="F2677" s="34">
        <v>20000</v>
      </c>
      <c r="G2677" s="34">
        <v>900</v>
      </c>
      <c r="H2677" s="34">
        <v>8349.94</v>
      </c>
      <c r="I2677" s="34"/>
      <c r="J2677" s="34">
        <v>16166</v>
      </c>
      <c r="K2677" s="34">
        <v>167.78</v>
      </c>
      <c r="L2677" s="34">
        <v>3393.16</v>
      </c>
      <c r="M2677" s="34">
        <v>419.45</v>
      </c>
      <c r="N2677" s="34">
        <v>8482.89</v>
      </c>
      <c r="O2677" s="34">
        <v>671.12</v>
      </c>
      <c r="P2677" s="34">
        <v>13572.63</v>
      </c>
    </row>
    <row r="2678" spans="1:16">
      <c r="A2678" s="32" t="str">
        <f t="shared" si="61"/>
        <v>2267</v>
      </c>
      <c r="B2678" s="35">
        <v>22</v>
      </c>
      <c r="C2678" s="35">
        <v>67</v>
      </c>
      <c r="D2678" s="35"/>
      <c r="E2678" s="35">
        <v>20820</v>
      </c>
      <c r="F2678" s="35">
        <v>20000</v>
      </c>
      <c r="G2678" s="35"/>
      <c r="H2678" s="35">
        <v>8600.44</v>
      </c>
      <c r="I2678" s="35"/>
      <c r="J2678" s="35">
        <v>16428</v>
      </c>
      <c r="K2678" s="35">
        <v>161.66</v>
      </c>
      <c r="L2678" s="35">
        <v>3656.61</v>
      </c>
      <c r="M2678" s="35">
        <v>404.15</v>
      </c>
      <c r="N2678" s="35">
        <v>9141.5300000000007</v>
      </c>
      <c r="O2678" s="35">
        <v>646.64</v>
      </c>
      <c r="P2678" s="35">
        <v>14626.45</v>
      </c>
    </row>
    <row r="2679" spans="1:16">
      <c r="A2679" s="32" t="str">
        <f t="shared" si="61"/>
        <v>2368</v>
      </c>
      <c r="B2679" s="34">
        <v>23</v>
      </c>
      <c r="C2679" s="34">
        <v>68</v>
      </c>
      <c r="D2679" s="34"/>
      <c r="E2679" s="34">
        <v>20820</v>
      </c>
      <c r="F2679" s="34">
        <v>20000</v>
      </c>
      <c r="G2679" s="34"/>
      <c r="H2679" s="34">
        <v>8858.4500000000007</v>
      </c>
      <c r="I2679" s="34"/>
      <c r="J2679" s="34">
        <v>16692</v>
      </c>
      <c r="K2679" s="34">
        <v>164.28</v>
      </c>
      <c r="L2679" s="34">
        <v>3930.59</v>
      </c>
      <c r="M2679" s="34">
        <v>410.7</v>
      </c>
      <c r="N2679" s="34">
        <v>9826.48</v>
      </c>
      <c r="O2679" s="34">
        <v>657.12</v>
      </c>
      <c r="P2679" s="34">
        <v>15722.36</v>
      </c>
    </row>
    <row r="2680" spans="1:16">
      <c r="A2680" s="32" t="str">
        <f t="shared" si="61"/>
        <v>2469</v>
      </c>
      <c r="B2680" s="35">
        <v>24</v>
      </c>
      <c r="C2680" s="35">
        <v>69</v>
      </c>
      <c r="D2680" s="35"/>
      <c r="E2680" s="35">
        <v>20820</v>
      </c>
      <c r="F2680" s="35">
        <v>20000</v>
      </c>
      <c r="G2680" s="35">
        <v>900</v>
      </c>
      <c r="H2680" s="35">
        <v>10024.209999999999</v>
      </c>
      <c r="I2680" s="35"/>
      <c r="J2680" s="35">
        <v>16061</v>
      </c>
      <c r="K2680" s="35">
        <v>166.92</v>
      </c>
      <c r="L2680" s="35">
        <v>4215.43</v>
      </c>
      <c r="M2680" s="35">
        <v>417.3</v>
      </c>
      <c r="N2680" s="35">
        <v>10538.57</v>
      </c>
      <c r="O2680" s="35">
        <v>667.68</v>
      </c>
      <c r="P2680" s="35">
        <v>16861.71</v>
      </c>
    </row>
    <row r="2681" spans="1:16">
      <c r="A2681" s="32" t="str">
        <f t="shared" si="61"/>
        <v>2570</v>
      </c>
      <c r="B2681" s="34">
        <v>25</v>
      </c>
      <c r="C2681" s="34">
        <v>70</v>
      </c>
      <c r="D2681" s="34"/>
      <c r="E2681" s="34">
        <v>20820</v>
      </c>
      <c r="F2681" s="34">
        <v>20000</v>
      </c>
      <c r="G2681" s="34"/>
      <c r="H2681" s="34">
        <v>10324.93</v>
      </c>
      <c r="I2681" s="34"/>
      <c r="J2681" s="34">
        <v>16295</v>
      </c>
      <c r="K2681" s="34">
        <v>160.61000000000001</v>
      </c>
      <c r="L2681" s="34">
        <v>4502.5</v>
      </c>
      <c r="M2681" s="34">
        <v>401.53</v>
      </c>
      <c r="N2681" s="34">
        <v>11256.25</v>
      </c>
      <c r="O2681" s="34">
        <v>642.44000000000005</v>
      </c>
      <c r="P2681" s="34">
        <v>18010</v>
      </c>
    </row>
    <row r="2682" spans="1:16">
      <c r="A2682" s="32" t="str">
        <f t="shared" si="61"/>
        <v>2671</v>
      </c>
      <c r="B2682" s="35">
        <v>26</v>
      </c>
      <c r="C2682" s="35">
        <v>71</v>
      </c>
      <c r="D2682" s="35"/>
      <c r="E2682" s="35">
        <v>20820</v>
      </c>
      <c r="F2682" s="35">
        <v>20000</v>
      </c>
      <c r="G2682" s="35"/>
      <c r="H2682" s="35">
        <v>10634.68</v>
      </c>
      <c r="I2682" s="35"/>
      <c r="J2682" s="35">
        <v>16531</v>
      </c>
      <c r="K2682" s="35">
        <v>162.94999999999999</v>
      </c>
      <c r="L2682" s="35">
        <v>4800.53</v>
      </c>
      <c r="M2682" s="35">
        <v>407.38</v>
      </c>
      <c r="N2682" s="35">
        <v>12001.32</v>
      </c>
      <c r="O2682" s="35">
        <v>651.79999999999995</v>
      </c>
      <c r="P2682" s="35">
        <v>19202.11</v>
      </c>
    </row>
    <row r="2683" spans="1:16">
      <c r="A2683" s="32" t="str">
        <f t="shared" si="61"/>
        <v>2772</v>
      </c>
      <c r="B2683" s="34">
        <v>27</v>
      </c>
      <c r="C2683" s="34">
        <v>72</v>
      </c>
      <c r="D2683" s="34"/>
      <c r="E2683" s="34">
        <v>20820</v>
      </c>
      <c r="F2683" s="34">
        <v>20000</v>
      </c>
      <c r="G2683" s="34">
        <v>900</v>
      </c>
      <c r="H2683" s="34">
        <v>11853.72</v>
      </c>
      <c r="I2683" s="34"/>
      <c r="J2683" s="34">
        <v>15868</v>
      </c>
      <c r="K2683" s="34">
        <v>165.31</v>
      </c>
      <c r="L2683" s="34">
        <v>5109.8500000000004</v>
      </c>
      <c r="M2683" s="34">
        <v>413.28</v>
      </c>
      <c r="N2683" s="34">
        <v>12774.63</v>
      </c>
      <c r="O2683" s="34">
        <v>661.24</v>
      </c>
      <c r="P2683" s="34">
        <v>20439.41</v>
      </c>
    </row>
    <row r="2684" spans="1:16">
      <c r="A2684" s="32" t="str">
        <f t="shared" si="61"/>
        <v>2873</v>
      </c>
      <c r="B2684" s="35">
        <v>28</v>
      </c>
      <c r="C2684" s="35">
        <v>73</v>
      </c>
      <c r="D2684" s="35"/>
      <c r="E2684" s="35">
        <v>20820</v>
      </c>
      <c r="F2684" s="35">
        <v>20000</v>
      </c>
      <c r="G2684" s="35"/>
      <c r="H2684" s="35">
        <v>12209.33</v>
      </c>
      <c r="I2684" s="35"/>
      <c r="J2684" s="35">
        <v>16061</v>
      </c>
      <c r="K2684" s="35">
        <v>158.68</v>
      </c>
      <c r="L2684" s="35">
        <v>5421.83</v>
      </c>
      <c r="M2684" s="35">
        <v>396.7</v>
      </c>
      <c r="N2684" s="35">
        <v>13554.57</v>
      </c>
      <c r="O2684" s="35">
        <v>634.72</v>
      </c>
      <c r="P2684" s="35">
        <v>21687.31</v>
      </c>
    </row>
    <row r="2685" spans="1:16">
      <c r="A2685" s="32" t="str">
        <f t="shared" si="61"/>
        <v>2974</v>
      </c>
      <c r="B2685" s="34">
        <v>29</v>
      </c>
      <c r="C2685" s="34">
        <v>74</v>
      </c>
      <c r="D2685" s="34"/>
      <c r="E2685" s="34">
        <v>20820</v>
      </c>
      <c r="F2685" s="34">
        <v>20000</v>
      </c>
      <c r="G2685" s="34"/>
      <c r="H2685" s="34">
        <v>12575.61</v>
      </c>
      <c r="I2685" s="34"/>
      <c r="J2685" s="34">
        <v>16252</v>
      </c>
      <c r="K2685" s="34">
        <v>160.61000000000001</v>
      </c>
      <c r="L2685" s="34">
        <v>5745.09</v>
      </c>
      <c r="M2685" s="34">
        <v>401.53</v>
      </c>
      <c r="N2685" s="34">
        <v>14362.73</v>
      </c>
      <c r="O2685" s="34">
        <v>642.44000000000005</v>
      </c>
      <c r="P2685" s="34">
        <v>22980.37</v>
      </c>
    </row>
    <row r="2686" spans="1:16">
      <c r="A2686" s="32" t="str">
        <f t="shared" si="61"/>
        <v>3075</v>
      </c>
      <c r="B2686" s="35">
        <v>30</v>
      </c>
      <c r="C2686" s="35">
        <v>75</v>
      </c>
      <c r="D2686" s="35"/>
      <c r="E2686" s="35">
        <v>20820</v>
      </c>
      <c r="F2686" s="35">
        <v>20000</v>
      </c>
      <c r="G2686" s="35">
        <v>900</v>
      </c>
      <c r="H2686" s="35">
        <v>13852.88</v>
      </c>
      <c r="I2686" s="35"/>
      <c r="J2686" s="35">
        <v>15539</v>
      </c>
      <c r="K2686" s="35">
        <v>162.52000000000001</v>
      </c>
      <c r="L2686" s="35">
        <v>6079.97</v>
      </c>
      <c r="M2686" s="35">
        <v>406.3</v>
      </c>
      <c r="N2686" s="35">
        <v>15199.91</v>
      </c>
      <c r="O2686" s="35">
        <v>650.08000000000004</v>
      </c>
      <c r="P2686" s="35">
        <v>24319.86</v>
      </c>
    </row>
    <row r="2687" spans="1:16">
      <c r="A2687" s="32" t="str">
        <f t="shared" si="61"/>
        <v>3176</v>
      </c>
      <c r="B2687" s="34">
        <v>31</v>
      </c>
      <c r="C2687" s="34">
        <v>76</v>
      </c>
      <c r="D2687" s="34"/>
      <c r="E2687" s="34">
        <v>20820</v>
      </c>
      <c r="F2687" s="34">
        <v>20000</v>
      </c>
      <c r="G2687" s="34"/>
      <c r="H2687" s="34">
        <v>14268.47</v>
      </c>
      <c r="I2687" s="34"/>
      <c r="J2687" s="34">
        <v>15667</v>
      </c>
      <c r="K2687" s="34">
        <v>155.38999999999999</v>
      </c>
      <c r="L2687" s="34">
        <v>6417.75</v>
      </c>
      <c r="M2687" s="34">
        <v>388.48</v>
      </c>
      <c r="N2687" s="34">
        <v>16044.39</v>
      </c>
      <c r="O2687" s="34">
        <v>621.55999999999995</v>
      </c>
      <c r="P2687" s="34">
        <v>25671.02</v>
      </c>
    </row>
    <row r="2688" spans="1:16">
      <c r="A2688" s="32" t="str">
        <f t="shared" si="61"/>
        <v>3277</v>
      </c>
      <c r="B2688" s="35">
        <v>32</v>
      </c>
      <c r="C2688" s="35">
        <v>77</v>
      </c>
      <c r="D2688" s="35"/>
      <c r="E2688" s="35">
        <v>20820</v>
      </c>
      <c r="F2688" s="35">
        <v>20000</v>
      </c>
      <c r="G2688" s="35"/>
      <c r="H2688" s="35">
        <v>14696.52</v>
      </c>
      <c r="I2688" s="35"/>
      <c r="J2688" s="35">
        <v>15784</v>
      </c>
      <c r="K2688" s="35">
        <v>156.66999999999999</v>
      </c>
      <c r="L2688" s="35">
        <v>6766.96</v>
      </c>
      <c r="M2688" s="35">
        <v>391.68</v>
      </c>
      <c r="N2688" s="35">
        <v>16917.39</v>
      </c>
      <c r="O2688" s="35">
        <v>626.67999999999995</v>
      </c>
      <c r="P2688" s="35">
        <v>27067.83</v>
      </c>
    </row>
    <row r="2689" spans="1:16">
      <c r="A2689" s="32" t="str">
        <f t="shared" si="61"/>
        <v>3378</v>
      </c>
      <c r="B2689" s="34">
        <v>33</v>
      </c>
      <c r="C2689" s="34">
        <v>78</v>
      </c>
      <c r="D2689" s="34"/>
      <c r="E2689" s="34">
        <v>20820</v>
      </c>
      <c r="F2689" s="34">
        <v>20000</v>
      </c>
      <c r="G2689" s="34">
        <v>900</v>
      </c>
      <c r="H2689" s="34">
        <v>16037.42</v>
      </c>
      <c r="I2689" s="34"/>
      <c r="J2689" s="34">
        <v>14989</v>
      </c>
      <c r="K2689" s="34">
        <v>157.84</v>
      </c>
      <c r="L2689" s="34">
        <v>7127.81</v>
      </c>
      <c r="M2689" s="34">
        <v>394.6</v>
      </c>
      <c r="N2689" s="34">
        <v>17819.509999999998</v>
      </c>
      <c r="O2689" s="34">
        <v>631.36</v>
      </c>
      <c r="P2689" s="34">
        <v>28511.22</v>
      </c>
    </row>
    <row r="2690" spans="1:16">
      <c r="A2690" s="32" t="str">
        <f t="shared" si="61"/>
        <v>3479</v>
      </c>
      <c r="B2690" s="35">
        <v>34</v>
      </c>
      <c r="C2690" s="35">
        <v>79</v>
      </c>
      <c r="D2690" s="35"/>
      <c r="E2690" s="35">
        <v>20820</v>
      </c>
      <c r="F2690" s="35">
        <v>20000</v>
      </c>
      <c r="G2690" s="35"/>
      <c r="H2690" s="35">
        <v>16518.54</v>
      </c>
      <c r="I2690" s="35"/>
      <c r="J2690" s="35">
        <v>15009</v>
      </c>
      <c r="K2690" s="35">
        <v>149.88999999999999</v>
      </c>
      <c r="L2690" s="35">
        <v>7491.53</v>
      </c>
      <c r="M2690" s="35">
        <v>374.73</v>
      </c>
      <c r="N2690" s="35">
        <v>18728.82</v>
      </c>
      <c r="O2690" s="35">
        <v>599.55999999999995</v>
      </c>
      <c r="P2690" s="35">
        <v>29966.12</v>
      </c>
    </row>
    <row r="2691" spans="1:16">
      <c r="A2691" s="32" t="str">
        <f t="shared" si="61"/>
        <v>3580</v>
      </c>
      <c r="B2691" s="34">
        <v>35</v>
      </c>
      <c r="C2691" s="34">
        <v>80</v>
      </c>
      <c r="D2691" s="34"/>
      <c r="E2691" s="34">
        <v>20820</v>
      </c>
      <c r="F2691" s="34">
        <v>20000</v>
      </c>
      <c r="G2691" s="34"/>
      <c r="H2691" s="34">
        <v>17014.099999999999</v>
      </c>
      <c r="I2691" s="34">
        <v>15000</v>
      </c>
      <c r="J2691" s="34">
        <v>15000</v>
      </c>
      <c r="K2691" s="34">
        <v>150.09</v>
      </c>
      <c r="L2691" s="34">
        <v>7866.37</v>
      </c>
      <c r="M2691" s="34">
        <v>375.23</v>
      </c>
      <c r="N2691" s="34">
        <v>19665.91</v>
      </c>
      <c r="O2691" s="34">
        <v>600.36</v>
      </c>
      <c r="P2691" s="34">
        <v>31465.46</v>
      </c>
    </row>
    <row r="2692" spans="1:16" ht="54">
      <c r="B2692" s="33" t="s">
        <v>27</v>
      </c>
      <c r="C2692" s="33" t="s">
        <v>13</v>
      </c>
      <c r="D2692" s="33" t="s">
        <v>14</v>
      </c>
      <c r="E2692" s="33" t="s">
        <v>15</v>
      </c>
      <c r="F2692" s="33" t="s">
        <v>16</v>
      </c>
      <c r="G2692" s="33" t="s">
        <v>17</v>
      </c>
      <c r="H2692" s="33" t="s">
        <v>18</v>
      </c>
      <c r="I2692" s="33" t="s">
        <v>19</v>
      </c>
      <c r="J2692" s="33" t="s">
        <v>20</v>
      </c>
      <c r="K2692" s="33" t="s">
        <v>21</v>
      </c>
      <c r="L2692" s="33" t="s">
        <v>22</v>
      </c>
      <c r="M2692" s="33" t="s">
        <v>23</v>
      </c>
      <c r="N2692" s="33" t="s">
        <v>24</v>
      </c>
      <c r="O2692" s="33" t="s">
        <v>25</v>
      </c>
      <c r="P2692" s="33" t="s">
        <v>26</v>
      </c>
    </row>
    <row r="2693" spans="1:16">
      <c r="A2693" s="32" t="str">
        <f t="shared" ref="A2693:A2726" si="62">B2693&amp;C2693</f>
        <v>147</v>
      </c>
      <c r="B2693" s="34">
        <v>1</v>
      </c>
      <c r="C2693" s="34">
        <v>47</v>
      </c>
      <c r="D2693" s="34">
        <v>2098</v>
      </c>
      <c r="E2693" s="34">
        <v>2098</v>
      </c>
      <c r="F2693" s="34">
        <v>20000</v>
      </c>
      <c r="G2693" s="34"/>
      <c r="H2693" s="34"/>
      <c r="I2693" s="34"/>
      <c r="J2693" s="34">
        <v>944.1</v>
      </c>
      <c r="K2693" s="34">
        <v>11.54</v>
      </c>
      <c r="L2693" s="34">
        <v>11.54</v>
      </c>
      <c r="M2693" s="34">
        <v>28.85</v>
      </c>
      <c r="N2693" s="34">
        <v>28.85</v>
      </c>
      <c r="O2693" s="34">
        <v>46.16</v>
      </c>
      <c r="P2693" s="34">
        <v>46.16</v>
      </c>
    </row>
    <row r="2694" spans="1:16">
      <c r="A2694" s="32" t="str">
        <f t="shared" si="62"/>
        <v>248</v>
      </c>
      <c r="B2694" s="35">
        <v>2</v>
      </c>
      <c r="C2694" s="35">
        <v>48</v>
      </c>
      <c r="D2694" s="35">
        <v>2098</v>
      </c>
      <c r="E2694" s="35">
        <v>4196</v>
      </c>
      <c r="F2694" s="35">
        <v>20000</v>
      </c>
      <c r="G2694" s="35"/>
      <c r="H2694" s="35"/>
      <c r="I2694" s="35"/>
      <c r="J2694" s="35">
        <v>2503</v>
      </c>
      <c r="K2694" s="35">
        <v>27.09</v>
      </c>
      <c r="L2694" s="35">
        <v>38.97</v>
      </c>
      <c r="M2694" s="35">
        <v>67.709999999999994</v>
      </c>
      <c r="N2694" s="35">
        <v>97.43</v>
      </c>
      <c r="O2694" s="35">
        <v>108.34</v>
      </c>
      <c r="P2694" s="35">
        <v>155.88</v>
      </c>
    </row>
    <row r="2695" spans="1:16">
      <c r="A2695" s="32" t="str">
        <f t="shared" si="62"/>
        <v>349</v>
      </c>
      <c r="B2695" s="34">
        <v>3</v>
      </c>
      <c r="C2695" s="34">
        <v>49</v>
      </c>
      <c r="D2695" s="34">
        <v>2098</v>
      </c>
      <c r="E2695" s="34">
        <v>6294</v>
      </c>
      <c r="F2695" s="34">
        <v>20000</v>
      </c>
      <c r="G2695" s="34">
        <v>900</v>
      </c>
      <c r="H2695" s="34">
        <v>900</v>
      </c>
      <c r="I2695" s="34"/>
      <c r="J2695" s="34">
        <v>3197</v>
      </c>
      <c r="K2695" s="34">
        <v>42.94</v>
      </c>
      <c r="L2695" s="34">
        <v>83.07</v>
      </c>
      <c r="M2695" s="34">
        <v>107.34</v>
      </c>
      <c r="N2695" s="34">
        <v>207.69</v>
      </c>
      <c r="O2695" s="34">
        <v>171.74</v>
      </c>
      <c r="P2695" s="34">
        <v>332.3</v>
      </c>
    </row>
    <row r="2696" spans="1:16">
      <c r="A2696" s="32" t="str">
        <f t="shared" si="62"/>
        <v>450</v>
      </c>
      <c r="B2696" s="35">
        <v>4</v>
      </c>
      <c r="C2696" s="35">
        <v>50</v>
      </c>
      <c r="D2696" s="35">
        <v>2098</v>
      </c>
      <c r="E2696" s="35">
        <v>8392</v>
      </c>
      <c r="F2696" s="35">
        <v>20000</v>
      </c>
      <c r="G2696" s="35"/>
      <c r="H2696" s="35">
        <v>927</v>
      </c>
      <c r="I2696" s="35"/>
      <c r="J2696" s="35">
        <v>5125</v>
      </c>
      <c r="K2696" s="35">
        <v>53.88</v>
      </c>
      <c r="L2696" s="35">
        <v>139.44999999999999</v>
      </c>
      <c r="M2696" s="35">
        <v>134.69999999999999</v>
      </c>
      <c r="N2696" s="35">
        <v>348.62</v>
      </c>
      <c r="O2696" s="35">
        <v>215.53</v>
      </c>
      <c r="P2696" s="35">
        <v>557.79</v>
      </c>
    </row>
    <row r="2697" spans="1:16">
      <c r="A2697" s="32" t="str">
        <f t="shared" si="62"/>
        <v>551</v>
      </c>
      <c r="B2697" s="34">
        <v>5</v>
      </c>
      <c r="C2697" s="34">
        <v>51</v>
      </c>
      <c r="D2697" s="34">
        <v>2098</v>
      </c>
      <c r="E2697" s="34">
        <v>10490</v>
      </c>
      <c r="F2697" s="34">
        <v>20000</v>
      </c>
      <c r="G2697" s="34"/>
      <c r="H2697" s="34">
        <v>954.81</v>
      </c>
      <c r="I2697" s="34"/>
      <c r="J2697" s="34">
        <v>7134</v>
      </c>
      <c r="K2697" s="34">
        <v>74.03</v>
      </c>
      <c r="L2697" s="34">
        <v>217.66</v>
      </c>
      <c r="M2697" s="34">
        <v>185.08</v>
      </c>
      <c r="N2697" s="34">
        <v>544.16</v>
      </c>
      <c r="O2697" s="34">
        <v>296.13</v>
      </c>
      <c r="P2697" s="34">
        <v>870.65</v>
      </c>
    </row>
    <row r="2698" spans="1:16">
      <c r="A2698" s="32" t="str">
        <f t="shared" si="62"/>
        <v>652</v>
      </c>
      <c r="B2698" s="35">
        <v>6</v>
      </c>
      <c r="C2698" s="35">
        <v>52</v>
      </c>
      <c r="D2698" s="35">
        <v>2098</v>
      </c>
      <c r="E2698" s="35">
        <v>12588</v>
      </c>
      <c r="F2698" s="35">
        <v>20000</v>
      </c>
      <c r="G2698" s="35">
        <v>900</v>
      </c>
      <c r="H2698" s="35">
        <v>1883.45</v>
      </c>
      <c r="I2698" s="35"/>
      <c r="J2698" s="35">
        <v>8363</v>
      </c>
      <c r="K2698" s="35">
        <v>94.61</v>
      </c>
      <c r="L2698" s="35">
        <v>318.8</v>
      </c>
      <c r="M2698" s="35">
        <v>236.53</v>
      </c>
      <c r="N2698" s="35">
        <v>797.01</v>
      </c>
      <c r="O2698" s="35">
        <v>378.45</v>
      </c>
      <c r="P2698" s="35">
        <v>1275.22</v>
      </c>
    </row>
    <row r="2699" spans="1:16">
      <c r="A2699" s="32" t="str">
        <f t="shared" si="62"/>
        <v>753</v>
      </c>
      <c r="B2699" s="34">
        <v>7</v>
      </c>
      <c r="C2699" s="34">
        <v>53</v>
      </c>
      <c r="D2699" s="34">
        <v>2098</v>
      </c>
      <c r="E2699" s="34">
        <v>14686</v>
      </c>
      <c r="F2699" s="34">
        <v>20000</v>
      </c>
      <c r="G2699" s="34"/>
      <c r="H2699" s="34">
        <v>1939.96</v>
      </c>
      <c r="I2699" s="34"/>
      <c r="J2699" s="34">
        <v>10513</v>
      </c>
      <c r="K2699" s="34">
        <v>106.62</v>
      </c>
      <c r="L2699" s="34">
        <v>434.99</v>
      </c>
      <c r="M2699" s="34">
        <v>266.55</v>
      </c>
      <c r="N2699" s="34">
        <v>1087.47</v>
      </c>
      <c r="O2699" s="34">
        <v>426.49</v>
      </c>
      <c r="P2699" s="34">
        <v>1739.96</v>
      </c>
    </row>
    <row r="2700" spans="1:16">
      <c r="A2700" s="32" t="str">
        <f t="shared" si="62"/>
        <v>854</v>
      </c>
      <c r="B2700" s="35">
        <v>8</v>
      </c>
      <c r="C2700" s="35">
        <v>54</v>
      </c>
      <c r="D2700" s="35">
        <v>2098</v>
      </c>
      <c r="E2700" s="35">
        <v>16784</v>
      </c>
      <c r="F2700" s="35">
        <v>20000</v>
      </c>
      <c r="G2700" s="35"/>
      <c r="H2700" s="35">
        <v>1998.16</v>
      </c>
      <c r="I2700" s="35"/>
      <c r="J2700" s="35">
        <v>12752</v>
      </c>
      <c r="K2700" s="35">
        <v>127.89</v>
      </c>
      <c r="L2700" s="35">
        <v>575.92999999999995</v>
      </c>
      <c r="M2700" s="35">
        <v>319.73</v>
      </c>
      <c r="N2700" s="35">
        <v>1439.83</v>
      </c>
      <c r="O2700" s="35">
        <v>511.57</v>
      </c>
      <c r="P2700" s="35">
        <v>2303.7199999999998</v>
      </c>
    </row>
    <row r="2701" spans="1:16">
      <c r="A2701" s="32" t="str">
        <f t="shared" si="62"/>
        <v>955</v>
      </c>
      <c r="B2701" s="34">
        <v>9</v>
      </c>
      <c r="C2701" s="34">
        <v>55</v>
      </c>
      <c r="D2701" s="34">
        <v>2098</v>
      </c>
      <c r="E2701" s="34">
        <v>18882</v>
      </c>
      <c r="F2701" s="34">
        <v>20000</v>
      </c>
      <c r="G2701" s="34">
        <v>900</v>
      </c>
      <c r="H2701" s="34">
        <v>2958.1</v>
      </c>
      <c r="I2701" s="34"/>
      <c r="J2701" s="34">
        <v>14195</v>
      </c>
      <c r="K2701" s="34">
        <v>149.63999999999999</v>
      </c>
      <c r="L2701" s="34">
        <v>742.85</v>
      </c>
      <c r="M2701" s="34">
        <v>374.1</v>
      </c>
      <c r="N2701" s="34">
        <v>1857.12</v>
      </c>
      <c r="O2701" s="34">
        <v>598.57000000000005</v>
      </c>
      <c r="P2701" s="34">
        <v>2971.4</v>
      </c>
    </row>
    <row r="2702" spans="1:16">
      <c r="A2702" s="32" t="str">
        <f t="shared" si="62"/>
        <v>1056</v>
      </c>
      <c r="B2702" s="35">
        <v>10</v>
      </c>
      <c r="C2702" s="35">
        <v>56</v>
      </c>
      <c r="D2702" s="35">
        <v>2098</v>
      </c>
      <c r="E2702" s="35">
        <v>20980</v>
      </c>
      <c r="F2702" s="35">
        <v>20000</v>
      </c>
      <c r="G2702" s="35"/>
      <c r="H2702" s="35">
        <v>3046.84</v>
      </c>
      <c r="I2702" s="35"/>
      <c r="J2702" s="35">
        <v>16596</v>
      </c>
      <c r="K2702" s="35">
        <v>162.9</v>
      </c>
      <c r="L2702" s="35">
        <v>928.04</v>
      </c>
      <c r="M2702" s="35">
        <v>407.25</v>
      </c>
      <c r="N2702" s="35">
        <v>2320.09</v>
      </c>
      <c r="O2702" s="35">
        <v>651.61</v>
      </c>
      <c r="P2702" s="35">
        <v>3712.15</v>
      </c>
    </row>
    <row r="2703" spans="1:16">
      <c r="A2703" s="32" t="str">
        <f t="shared" si="62"/>
        <v>1157</v>
      </c>
      <c r="B2703" s="34">
        <v>11</v>
      </c>
      <c r="C2703" s="34">
        <v>57</v>
      </c>
      <c r="D2703" s="34"/>
      <c r="E2703" s="34">
        <v>20980</v>
      </c>
      <c r="F2703" s="34">
        <v>20000</v>
      </c>
      <c r="G2703" s="34"/>
      <c r="H2703" s="34">
        <v>3138.25</v>
      </c>
      <c r="I2703" s="34"/>
      <c r="J2703" s="34">
        <v>16908</v>
      </c>
      <c r="K2703" s="34">
        <v>165.96</v>
      </c>
      <c r="L2703" s="34">
        <v>1121.8399999999999</v>
      </c>
      <c r="M2703" s="34">
        <v>414.9</v>
      </c>
      <c r="N2703" s="34">
        <v>2804.59</v>
      </c>
      <c r="O2703" s="34">
        <v>663.84</v>
      </c>
      <c r="P2703" s="34">
        <v>4487.3500000000004</v>
      </c>
    </row>
    <row r="2704" spans="1:16">
      <c r="A2704" s="32" t="str">
        <f t="shared" si="62"/>
        <v>1258</v>
      </c>
      <c r="B2704" s="35">
        <v>12</v>
      </c>
      <c r="C2704" s="35">
        <v>58</v>
      </c>
      <c r="D2704" s="35"/>
      <c r="E2704" s="35">
        <v>20980</v>
      </c>
      <c r="F2704" s="35">
        <v>20000</v>
      </c>
      <c r="G2704" s="35">
        <v>900</v>
      </c>
      <c r="H2704" s="35">
        <v>4132.3999999999996</v>
      </c>
      <c r="I2704" s="35"/>
      <c r="J2704" s="35">
        <v>16326</v>
      </c>
      <c r="K2704" s="35">
        <v>169.08</v>
      </c>
      <c r="L2704" s="35">
        <v>1324.57</v>
      </c>
      <c r="M2704" s="35">
        <v>422.7</v>
      </c>
      <c r="N2704" s="35">
        <v>3311.43</v>
      </c>
      <c r="O2704" s="35">
        <v>676.32</v>
      </c>
      <c r="P2704" s="35">
        <v>5298.29</v>
      </c>
    </row>
    <row r="2705" spans="1:16">
      <c r="A2705" s="32" t="str">
        <f t="shared" si="62"/>
        <v>1359</v>
      </c>
      <c r="B2705" s="34">
        <v>13</v>
      </c>
      <c r="C2705" s="34">
        <v>59</v>
      </c>
      <c r="D2705" s="34"/>
      <c r="E2705" s="34">
        <v>20980</v>
      </c>
      <c r="F2705" s="34">
        <v>20000</v>
      </c>
      <c r="G2705" s="34"/>
      <c r="H2705" s="34">
        <v>4256.37</v>
      </c>
      <c r="I2705" s="34"/>
      <c r="J2705" s="34">
        <v>16626</v>
      </c>
      <c r="K2705" s="34">
        <v>163.26</v>
      </c>
      <c r="L2705" s="34">
        <v>1527.57</v>
      </c>
      <c r="M2705" s="34">
        <v>408.15</v>
      </c>
      <c r="N2705" s="34">
        <v>3818.93</v>
      </c>
      <c r="O2705" s="34">
        <v>653.04</v>
      </c>
      <c r="P2705" s="34">
        <v>6110.28</v>
      </c>
    </row>
    <row r="2706" spans="1:16">
      <c r="A2706" s="32" t="str">
        <f t="shared" si="62"/>
        <v>1460</v>
      </c>
      <c r="B2706" s="35">
        <v>14</v>
      </c>
      <c r="C2706" s="35">
        <v>60</v>
      </c>
      <c r="D2706" s="35"/>
      <c r="E2706" s="35">
        <v>20980</v>
      </c>
      <c r="F2706" s="35">
        <v>20000</v>
      </c>
      <c r="G2706" s="35"/>
      <c r="H2706" s="35">
        <v>4384.0600000000004</v>
      </c>
      <c r="I2706" s="35"/>
      <c r="J2706" s="35">
        <v>16932</v>
      </c>
      <c r="K2706" s="35">
        <v>166.26</v>
      </c>
      <c r="L2706" s="35">
        <v>1739.66</v>
      </c>
      <c r="M2706" s="35">
        <v>415.65</v>
      </c>
      <c r="N2706" s="35">
        <v>4349.1400000000003</v>
      </c>
      <c r="O2706" s="35">
        <v>665.04</v>
      </c>
      <c r="P2706" s="35">
        <v>6958.63</v>
      </c>
    </row>
    <row r="2707" spans="1:16">
      <c r="A2707" s="32" t="str">
        <f t="shared" si="62"/>
        <v>1561</v>
      </c>
      <c r="B2707" s="34">
        <v>15</v>
      </c>
      <c r="C2707" s="34">
        <v>61</v>
      </c>
      <c r="D2707" s="34"/>
      <c r="E2707" s="34">
        <v>20980</v>
      </c>
      <c r="F2707" s="34">
        <v>20000</v>
      </c>
      <c r="G2707" s="34">
        <v>900</v>
      </c>
      <c r="H2707" s="34">
        <v>5415.58</v>
      </c>
      <c r="I2707" s="34"/>
      <c r="J2707" s="34">
        <v>16344</v>
      </c>
      <c r="K2707" s="34">
        <v>169.32</v>
      </c>
      <c r="L2707" s="34">
        <v>1961.17</v>
      </c>
      <c r="M2707" s="34">
        <v>423.3</v>
      </c>
      <c r="N2707" s="34">
        <v>4902.92</v>
      </c>
      <c r="O2707" s="34">
        <v>677.28</v>
      </c>
      <c r="P2707" s="34">
        <v>7844.67</v>
      </c>
    </row>
    <row r="2708" spans="1:16">
      <c r="A2708" s="32" t="str">
        <f t="shared" si="62"/>
        <v>1662</v>
      </c>
      <c r="B2708" s="35">
        <v>16</v>
      </c>
      <c r="C2708" s="35">
        <v>62</v>
      </c>
      <c r="D2708" s="35"/>
      <c r="E2708" s="35">
        <v>20980</v>
      </c>
      <c r="F2708" s="35">
        <v>20000</v>
      </c>
      <c r="G2708" s="35"/>
      <c r="H2708" s="35">
        <v>5578.05</v>
      </c>
      <c r="I2708" s="35"/>
      <c r="J2708" s="35">
        <v>16635</v>
      </c>
      <c r="K2708" s="35">
        <v>163.44</v>
      </c>
      <c r="L2708" s="35">
        <v>2183.44</v>
      </c>
      <c r="M2708" s="35">
        <v>408.6</v>
      </c>
      <c r="N2708" s="35">
        <v>5458.61</v>
      </c>
      <c r="O2708" s="35">
        <v>653.76</v>
      </c>
      <c r="P2708" s="35">
        <v>8733.77</v>
      </c>
    </row>
    <row r="2709" spans="1:16">
      <c r="A2709" s="32" t="str">
        <f t="shared" si="62"/>
        <v>1763</v>
      </c>
      <c r="B2709" s="34">
        <v>17</v>
      </c>
      <c r="C2709" s="34">
        <v>63</v>
      </c>
      <c r="D2709" s="34"/>
      <c r="E2709" s="34">
        <v>20980</v>
      </c>
      <c r="F2709" s="34">
        <v>20000</v>
      </c>
      <c r="G2709" s="34"/>
      <c r="H2709" s="34">
        <v>5745.39</v>
      </c>
      <c r="I2709" s="34"/>
      <c r="J2709" s="34">
        <v>16932</v>
      </c>
      <c r="K2709" s="34">
        <v>166.35</v>
      </c>
      <c r="L2709" s="34">
        <v>2415.3000000000002</v>
      </c>
      <c r="M2709" s="34">
        <v>415.88</v>
      </c>
      <c r="N2709" s="34">
        <v>6038.24</v>
      </c>
      <c r="O2709" s="34">
        <v>665.4</v>
      </c>
      <c r="P2709" s="34">
        <v>9661.18</v>
      </c>
    </row>
    <row r="2710" spans="1:16">
      <c r="A2710" s="32" t="str">
        <f t="shared" si="62"/>
        <v>1864</v>
      </c>
      <c r="B2710" s="35">
        <v>18</v>
      </c>
      <c r="C2710" s="35">
        <v>64</v>
      </c>
      <c r="D2710" s="35"/>
      <c r="E2710" s="35">
        <v>20980</v>
      </c>
      <c r="F2710" s="35">
        <v>20000</v>
      </c>
      <c r="G2710" s="35">
        <v>900</v>
      </c>
      <c r="H2710" s="35">
        <v>6817.75</v>
      </c>
      <c r="I2710" s="35"/>
      <c r="J2710" s="35">
        <v>16335</v>
      </c>
      <c r="K2710" s="35">
        <v>169.32</v>
      </c>
      <c r="L2710" s="35">
        <v>2657.07</v>
      </c>
      <c r="M2710" s="35">
        <v>423.3</v>
      </c>
      <c r="N2710" s="35">
        <v>6642.69</v>
      </c>
      <c r="O2710" s="35">
        <v>677.28</v>
      </c>
      <c r="P2710" s="35">
        <v>10628.3</v>
      </c>
    </row>
    <row r="2711" spans="1:16">
      <c r="A2711" s="32" t="str">
        <f t="shared" si="62"/>
        <v>1965</v>
      </c>
      <c r="B2711" s="34">
        <v>19</v>
      </c>
      <c r="C2711" s="34">
        <v>65</v>
      </c>
      <c r="D2711" s="34"/>
      <c r="E2711" s="34">
        <v>20980</v>
      </c>
      <c r="F2711" s="34">
        <v>20000</v>
      </c>
      <c r="G2711" s="34"/>
      <c r="H2711" s="34">
        <v>7022.29</v>
      </c>
      <c r="I2711" s="34"/>
      <c r="J2711" s="34">
        <v>16613</v>
      </c>
      <c r="K2711" s="34">
        <v>163.35</v>
      </c>
      <c r="L2711" s="34">
        <v>2900.14</v>
      </c>
      <c r="M2711" s="34">
        <v>408.38</v>
      </c>
      <c r="N2711" s="34">
        <v>7250.34</v>
      </c>
      <c r="O2711" s="34">
        <v>653.4</v>
      </c>
      <c r="P2711" s="34">
        <v>11600.55</v>
      </c>
    </row>
    <row r="2712" spans="1:16">
      <c r="A2712" s="32" t="str">
        <f t="shared" si="62"/>
        <v>2066</v>
      </c>
      <c r="B2712" s="35">
        <v>20</v>
      </c>
      <c r="C2712" s="35">
        <v>66</v>
      </c>
      <c r="D2712" s="35"/>
      <c r="E2712" s="35">
        <v>20980</v>
      </c>
      <c r="F2712" s="35">
        <v>20000</v>
      </c>
      <c r="G2712" s="35"/>
      <c r="H2712" s="35">
        <v>7232.95</v>
      </c>
      <c r="I2712" s="35"/>
      <c r="J2712" s="35">
        <v>16896</v>
      </c>
      <c r="K2712" s="35">
        <v>166.13</v>
      </c>
      <c r="L2712" s="35">
        <v>3153.27</v>
      </c>
      <c r="M2712" s="35">
        <v>415.33</v>
      </c>
      <c r="N2712" s="35">
        <v>7883.18</v>
      </c>
      <c r="O2712" s="35">
        <v>664.52</v>
      </c>
      <c r="P2712" s="35">
        <v>12613.08</v>
      </c>
    </row>
    <row r="2713" spans="1:16">
      <c r="A2713" s="32" t="str">
        <f t="shared" si="62"/>
        <v>2167</v>
      </c>
      <c r="B2713" s="34">
        <v>21</v>
      </c>
      <c r="C2713" s="34">
        <v>67</v>
      </c>
      <c r="D2713" s="34"/>
      <c r="E2713" s="34">
        <v>20980</v>
      </c>
      <c r="F2713" s="34">
        <v>20000</v>
      </c>
      <c r="G2713" s="34">
        <v>900</v>
      </c>
      <c r="H2713" s="34">
        <v>8349.94</v>
      </c>
      <c r="I2713" s="34"/>
      <c r="J2713" s="34">
        <v>16284</v>
      </c>
      <c r="K2713" s="34">
        <v>168.96</v>
      </c>
      <c r="L2713" s="34">
        <v>3416.83</v>
      </c>
      <c r="M2713" s="34">
        <v>422.4</v>
      </c>
      <c r="N2713" s="34">
        <v>8542.07</v>
      </c>
      <c r="O2713" s="34">
        <v>675.84</v>
      </c>
      <c r="P2713" s="34">
        <v>13667.31</v>
      </c>
    </row>
    <row r="2714" spans="1:16">
      <c r="A2714" s="32" t="str">
        <f t="shared" si="62"/>
        <v>2268</v>
      </c>
      <c r="B2714" s="35">
        <v>22</v>
      </c>
      <c r="C2714" s="35">
        <v>68</v>
      </c>
      <c r="D2714" s="35"/>
      <c r="E2714" s="35">
        <v>20980</v>
      </c>
      <c r="F2714" s="35">
        <v>20000</v>
      </c>
      <c r="G2714" s="35"/>
      <c r="H2714" s="35">
        <v>8600.44</v>
      </c>
      <c r="I2714" s="35"/>
      <c r="J2714" s="35">
        <v>16543</v>
      </c>
      <c r="K2714" s="35">
        <v>162.84</v>
      </c>
      <c r="L2714" s="35">
        <v>3682.17</v>
      </c>
      <c r="M2714" s="35">
        <v>407.1</v>
      </c>
      <c r="N2714" s="35">
        <v>9205.43</v>
      </c>
      <c r="O2714" s="35">
        <v>651.36</v>
      </c>
      <c r="P2714" s="35">
        <v>14728.69</v>
      </c>
    </row>
    <row r="2715" spans="1:16">
      <c r="A2715" s="32" t="str">
        <f t="shared" si="62"/>
        <v>2369</v>
      </c>
      <c r="B2715" s="34">
        <v>23</v>
      </c>
      <c r="C2715" s="34">
        <v>69</v>
      </c>
      <c r="D2715" s="34"/>
      <c r="E2715" s="34">
        <v>20980</v>
      </c>
      <c r="F2715" s="34">
        <v>20000</v>
      </c>
      <c r="G2715" s="34"/>
      <c r="H2715" s="34">
        <v>8858.4500000000007</v>
      </c>
      <c r="I2715" s="34"/>
      <c r="J2715" s="34">
        <v>16805</v>
      </c>
      <c r="K2715" s="34">
        <v>165.43</v>
      </c>
      <c r="L2715" s="34">
        <v>3958.07</v>
      </c>
      <c r="M2715" s="34">
        <v>413.58</v>
      </c>
      <c r="N2715" s="34">
        <v>9895.17</v>
      </c>
      <c r="O2715" s="34">
        <v>661.72</v>
      </c>
      <c r="P2715" s="34">
        <v>15832.28</v>
      </c>
    </row>
    <row r="2716" spans="1:16">
      <c r="A2716" s="32" t="str">
        <f t="shared" si="62"/>
        <v>2470</v>
      </c>
      <c r="B2716" s="35">
        <v>24</v>
      </c>
      <c r="C2716" s="35">
        <v>70</v>
      </c>
      <c r="D2716" s="35"/>
      <c r="E2716" s="35">
        <v>20980</v>
      </c>
      <c r="F2716" s="35">
        <v>20000</v>
      </c>
      <c r="G2716" s="35">
        <v>900</v>
      </c>
      <c r="H2716" s="35">
        <v>10024.209999999999</v>
      </c>
      <c r="I2716" s="35"/>
      <c r="J2716" s="35">
        <v>16172</v>
      </c>
      <c r="K2716" s="35">
        <v>168.05</v>
      </c>
      <c r="L2716" s="35">
        <v>4244.8599999999997</v>
      </c>
      <c r="M2716" s="35">
        <v>420.13</v>
      </c>
      <c r="N2716" s="35">
        <v>10612.15</v>
      </c>
      <c r="O2716" s="35">
        <v>672.2</v>
      </c>
      <c r="P2716" s="35">
        <v>16979.439999999999</v>
      </c>
    </row>
    <row r="2717" spans="1:16">
      <c r="A2717" s="32" t="str">
        <f t="shared" si="62"/>
        <v>2571</v>
      </c>
      <c r="B2717" s="34">
        <v>25</v>
      </c>
      <c r="C2717" s="34">
        <v>71</v>
      </c>
      <c r="D2717" s="34"/>
      <c r="E2717" s="34">
        <v>20980</v>
      </c>
      <c r="F2717" s="34">
        <v>20000</v>
      </c>
      <c r="G2717" s="34"/>
      <c r="H2717" s="34">
        <v>10324.93</v>
      </c>
      <c r="I2717" s="34"/>
      <c r="J2717" s="34">
        <v>16402</v>
      </c>
      <c r="K2717" s="34">
        <v>161.72</v>
      </c>
      <c r="L2717" s="34">
        <v>4533.93</v>
      </c>
      <c r="M2717" s="34">
        <v>404.3</v>
      </c>
      <c r="N2717" s="34">
        <v>11334.82</v>
      </c>
      <c r="O2717" s="34">
        <v>646.88</v>
      </c>
      <c r="P2717" s="34">
        <v>18135.71</v>
      </c>
    </row>
    <row r="2718" spans="1:16">
      <c r="A2718" s="32" t="str">
        <f t="shared" si="62"/>
        <v>2672</v>
      </c>
      <c r="B2718" s="35">
        <v>26</v>
      </c>
      <c r="C2718" s="35">
        <v>72</v>
      </c>
      <c r="D2718" s="35"/>
      <c r="E2718" s="35">
        <v>20980</v>
      </c>
      <c r="F2718" s="35">
        <v>20000</v>
      </c>
      <c r="G2718" s="35"/>
      <c r="H2718" s="35">
        <v>10634.68</v>
      </c>
      <c r="I2718" s="35"/>
      <c r="J2718" s="35">
        <v>16633</v>
      </c>
      <c r="K2718" s="35">
        <v>164.02</v>
      </c>
      <c r="L2718" s="35">
        <v>4833.96</v>
      </c>
      <c r="M2718" s="35">
        <v>410.05</v>
      </c>
      <c r="N2718" s="35">
        <v>12084.91</v>
      </c>
      <c r="O2718" s="35">
        <v>656.08</v>
      </c>
      <c r="P2718" s="35">
        <v>19335.86</v>
      </c>
    </row>
    <row r="2719" spans="1:16">
      <c r="A2719" s="32" t="str">
        <f t="shared" si="62"/>
        <v>2773</v>
      </c>
      <c r="B2719" s="34">
        <v>27</v>
      </c>
      <c r="C2719" s="34">
        <v>73</v>
      </c>
      <c r="D2719" s="34"/>
      <c r="E2719" s="34">
        <v>20980</v>
      </c>
      <c r="F2719" s="34">
        <v>20000</v>
      </c>
      <c r="G2719" s="34">
        <v>900</v>
      </c>
      <c r="H2719" s="34">
        <v>11853.72</v>
      </c>
      <c r="I2719" s="34"/>
      <c r="J2719" s="34">
        <v>15965</v>
      </c>
      <c r="K2719" s="34">
        <v>166.33</v>
      </c>
      <c r="L2719" s="34">
        <v>5145.3100000000004</v>
      </c>
      <c r="M2719" s="34">
        <v>415.83</v>
      </c>
      <c r="N2719" s="34">
        <v>12863.28</v>
      </c>
      <c r="O2719" s="34">
        <v>665.32</v>
      </c>
      <c r="P2719" s="34">
        <v>20581.25</v>
      </c>
    </row>
    <row r="2720" spans="1:16">
      <c r="A2720" s="32" t="str">
        <f t="shared" si="62"/>
        <v>2874</v>
      </c>
      <c r="B2720" s="35">
        <v>28</v>
      </c>
      <c r="C2720" s="35">
        <v>74</v>
      </c>
      <c r="D2720" s="35"/>
      <c r="E2720" s="35">
        <v>20980</v>
      </c>
      <c r="F2720" s="35">
        <v>20000</v>
      </c>
      <c r="G2720" s="35"/>
      <c r="H2720" s="35">
        <v>12209.33</v>
      </c>
      <c r="I2720" s="35"/>
      <c r="J2720" s="35">
        <v>16151</v>
      </c>
      <c r="K2720" s="35">
        <v>159.65</v>
      </c>
      <c r="L2720" s="35">
        <v>5459.32</v>
      </c>
      <c r="M2720" s="35">
        <v>399.13</v>
      </c>
      <c r="N2720" s="35">
        <v>13648.31</v>
      </c>
      <c r="O2720" s="35">
        <v>638.6</v>
      </c>
      <c r="P2720" s="35">
        <v>21837.29</v>
      </c>
    </row>
    <row r="2721" spans="1:16">
      <c r="A2721" s="32" t="str">
        <f t="shared" si="62"/>
        <v>2975</v>
      </c>
      <c r="B2721" s="34">
        <v>29</v>
      </c>
      <c r="C2721" s="34">
        <v>75</v>
      </c>
      <c r="D2721" s="34"/>
      <c r="E2721" s="34">
        <v>20980</v>
      </c>
      <c r="F2721" s="34">
        <v>20000</v>
      </c>
      <c r="G2721" s="34"/>
      <c r="H2721" s="34">
        <v>12575.61</v>
      </c>
      <c r="I2721" s="34"/>
      <c r="J2721" s="34">
        <v>16332</v>
      </c>
      <c r="K2721" s="34">
        <v>161.51</v>
      </c>
      <c r="L2721" s="34">
        <v>5784.61</v>
      </c>
      <c r="M2721" s="34">
        <v>403.78</v>
      </c>
      <c r="N2721" s="34">
        <v>14461.53</v>
      </c>
      <c r="O2721" s="34">
        <v>646.04</v>
      </c>
      <c r="P2721" s="34">
        <v>23138.45</v>
      </c>
    </row>
    <row r="2722" spans="1:16">
      <c r="A2722" s="32" t="str">
        <f t="shared" si="62"/>
        <v>3076</v>
      </c>
      <c r="B2722" s="35">
        <v>30</v>
      </c>
      <c r="C2722" s="35">
        <v>76</v>
      </c>
      <c r="D2722" s="35"/>
      <c r="E2722" s="35">
        <v>20980</v>
      </c>
      <c r="F2722" s="35">
        <v>20000</v>
      </c>
      <c r="G2722" s="35">
        <v>900</v>
      </c>
      <c r="H2722" s="35">
        <v>13852.88</v>
      </c>
      <c r="I2722" s="35"/>
      <c r="J2722" s="35">
        <v>15610</v>
      </c>
      <c r="K2722" s="35">
        <v>163.32</v>
      </c>
      <c r="L2722" s="35">
        <v>6121.47</v>
      </c>
      <c r="M2722" s="35">
        <v>408.3</v>
      </c>
      <c r="N2722" s="35">
        <v>15303.68</v>
      </c>
      <c r="O2722" s="35">
        <v>653.28</v>
      </c>
      <c r="P2722" s="35">
        <v>24485.88</v>
      </c>
    </row>
    <row r="2723" spans="1:16">
      <c r="A2723" s="32" t="str">
        <f t="shared" si="62"/>
        <v>3177</v>
      </c>
      <c r="B2723" s="34">
        <v>31</v>
      </c>
      <c r="C2723" s="34">
        <v>77</v>
      </c>
      <c r="D2723" s="34"/>
      <c r="E2723" s="34">
        <v>20980</v>
      </c>
      <c r="F2723" s="34">
        <v>20000</v>
      </c>
      <c r="G2723" s="34"/>
      <c r="H2723" s="34">
        <v>14268.47</v>
      </c>
      <c r="I2723" s="34"/>
      <c r="J2723" s="34">
        <v>15724</v>
      </c>
      <c r="K2723" s="34">
        <v>156.1</v>
      </c>
      <c r="L2723" s="34">
        <v>6461.21</v>
      </c>
      <c r="M2723" s="34">
        <v>390.25</v>
      </c>
      <c r="N2723" s="34">
        <v>16153.04</v>
      </c>
      <c r="O2723" s="34">
        <v>624.4</v>
      </c>
      <c r="P2723" s="34">
        <v>25844.86</v>
      </c>
    </row>
    <row r="2724" spans="1:16">
      <c r="A2724" s="32" t="str">
        <f t="shared" si="62"/>
        <v>3278</v>
      </c>
      <c r="B2724" s="35">
        <v>32</v>
      </c>
      <c r="C2724" s="35">
        <v>78</v>
      </c>
      <c r="D2724" s="35"/>
      <c r="E2724" s="35">
        <v>20980</v>
      </c>
      <c r="F2724" s="35">
        <v>20000</v>
      </c>
      <c r="G2724" s="35"/>
      <c r="H2724" s="35">
        <v>14696.52</v>
      </c>
      <c r="I2724" s="35"/>
      <c r="J2724" s="35">
        <v>15824</v>
      </c>
      <c r="K2724" s="35">
        <v>157.24</v>
      </c>
      <c r="L2724" s="35">
        <v>6812.29</v>
      </c>
      <c r="M2724" s="35">
        <v>393.1</v>
      </c>
      <c r="N2724" s="35">
        <v>17030.73</v>
      </c>
      <c r="O2724" s="35">
        <v>628.96</v>
      </c>
      <c r="P2724" s="35">
        <v>27249.17</v>
      </c>
    </row>
    <row r="2725" spans="1:16">
      <c r="A2725" s="32" t="str">
        <f t="shared" si="62"/>
        <v>3379</v>
      </c>
      <c r="B2725" s="34">
        <v>33</v>
      </c>
      <c r="C2725" s="34">
        <v>79</v>
      </c>
      <c r="D2725" s="34"/>
      <c r="E2725" s="34">
        <v>20980</v>
      </c>
      <c r="F2725" s="34">
        <v>20000</v>
      </c>
      <c r="G2725" s="34">
        <v>900</v>
      </c>
      <c r="H2725" s="34">
        <v>16037.42</v>
      </c>
      <c r="I2725" s="34"/>
      <c r="J2725" s="34">
        <v>15009</v>
      </c>
      <c r="K2725" s="34">
        <v>158.24</v>
      </c>
      <c r="L2725" s="34">
        <v>7174.9</v>
      </c>
      <c r="M2725" s="34">
        <v>395.6</v>
      </c>
      <c r="N2725" s="34">
        <v>17937.25</v>
      </c>
      <c r="O2725" s="34">
        <v>632.96</v>
      </c>
      <c r="P2725" s="34">
        <v>28699.599999999999</v>
      </c>
    </row>
    <row r="2726" spans="1:16">
      <c r="A2726" s="32" t="str">
        <f t="shared" si="62"/>
        <v>3480</v>
      </c>
      <c r="B2726" s="35">
        <v>34</v>
      </c>
      <c r="C2726" s="35">
        <v>80</v>
      </c>
      <c r="D2726" s="35"/>
      <c r="E2726" s="35">
        <v>20980</v>
      </c>
      <c r="F2726" s="35">
        <v>20000</v>
      </c>
      <c r="G2726" s="35"/>
      <c r="H2726" s="35">
        <v>16518.54</v>
      </c>
      <c r="I2726" s="35">
        <v>15000</v>
      </c>
      <c r="J2726" s="35">
        <v>15000</v>
      </c>
      <c r="K2726" s="35">
        <v>150.09</v>
      </c>
      <c r="L2726" s="35">
        <v>7540.24</v>
      </c>
      <c r="M2726" s="35">
        <v>375.23</v>
      </c>
      <c r="N2726" s="35">
        <v>18850.59</v>
      </c>
      <c r="O2726" s="35">
        <v>600.36</v>
      </c>
      <c r="P2726" s="35">
        <v>30160.95</v>
      </c>
    </row>
    <row r="2727" spans="1:16" ht="54">
      <c r="B2727" s="33" t="s">
        <v>27</v>
      </c>
      <c r="C2727" s="33" t="s">
        <v>13</v>
      </c>
      <c r="D2727" s="33" t="s">
        <v>14</v>
      </c>
      <c r="E2727" s="33" t="s">
        <v>15</v>
      </c>
      <c r="F2727" s="33" t="s">
        <v>16</v>
      </c>
      <c r="G2727" s="33" t="s">
        <v>17</v>
      </c>
      <c r="H2727" s="33" t="s">
        <v>18</v>
      </c>
      <c r="I2727" s="33" t="s">
        <v>19</v>
      </c>
      <c r="J2727" s="33" t="s">
        <v>20</v>
      </c>
      <c r="K2727" s="33" t="s">
        <v>21</v>
      </c>
      <c r="L2727" s="33" t="s">
        <v>22</v>
      </c>
      <c r="M2727" s="33" t="s">
        <v>23</v>
      </c>
      <c r="N2727" s="33" t="s">
        <v>24</v>
      </c>
      <c r="O2727" s="33" t="s">
        <v>25</v>
      </c>
      <c r="P2727" s="33" t="s">
        <v>26</v>
      </c>
    </row>
    <row r="2728" spans="1:16">
      <c r="A2728" s="32" t="str">
        <f t="shared" ref="A2728:A2760" si="63">B2728&amp;C2728</f>
        <v>148</v>
      </c>
      <c r="B2728" s="34">
        <v>1</v>
      </c>
      <c r="C2728" s="34">
        <v>48</v>
      </c>
      <c r="D2728" s="34">
        <v>2114</v>
      </c>
      <c r="E2728" s="34">
        <v>2114</v>
      </c>
      <c r="F2728" s="34">
        <v>20000</v>
      </c>
      <c r="G2728" s="34"/>
      <c r="H2728" s="34"/>
      <c r="I2728" s="34"/>
      <c r="J2728" s="34">
        <v>951.3</v>
      </c>
      <c r="K2728" s="34">
        <v>11.63</v>
      </c>
      <c r="L2728" s="34">
        <v>11.63</v>
      </c>
      <c r="M2728" s="34">
        <v>29.07</v>
      </c>
      <c r="N2728" s="34">
        <v>29.07</v>
      </c>
      <c r="O2728" s="34">
        <v>46.51</v>
      </c>
      <c r="P2728" s="34">
        <v>46.51</v>
      </c>
    </row>
    <row r="2729" spans="1:16">
      <c r="A2729" s="32" t="str">
        <f t="shared" si="63"/>
        <v>249</v>
      </c>
      <c r="B2729" s="35">
        <v>2</v>
      </c>
      <c r="C2729" s="35">
        <v>49</v>
      </c>
      <c r="D2729" s="35">
        <v>2114</v>
      </c>
      <c r="E2729" s="35">
        <v>4228</v>
      </c>
      <c r="F2729" s="35">
        <v>20000</v>
      </c>
      <c r="G2729" s="35"/>
      <c r="H2729" s="35"/>
      <c r="I2729" s="35"/>
      <c r="J2729" s="35">
        <v>2514</v>
      </c>
      <c r="K2729" s="35">
        <v>27.26</v>
      </c>
      <c r="L2729" s="35">
        <v>39.229999999999997</v>
      </c>
      <c r="M2729" s="35">
        <v>68.14</v>
      </c>
      <c r="N2729" s="35">
        <v>98.08</v>
      </c>
      <c r="O2729" s="35">
        <v>109.02</v>
      </c>
      <c r="P2729" s="35">
        <v>156.91999999999999</v>
      </c>
    </row>
    <row r="2730" spans="1:16">
      <c r="A2730" s="32" t="str">
        <f t="shared" si="63"/>
        <v>350</v>
      </c>
      <c r="B2730" s="34">
        <v>3</v>
      </c>
      <c r="C2730" s="34">
        <v>50</v>
      </c>
      <c r="D2730" s="34">
        <v>2114</v>
      </c>
      <c r="E2730" s="34">
        <v>6342</v>
      </c>
      <c r="F2730" s="34">
        <v>20000</v>
      </c>
      <c r="G2730" s="34">
        <v>900</v>
      </c>
      <c r="H2730" s="34">
        <v>900</v>
      </c>
      <c r="I2730" s="34"/>
      <c r="J2730" s="34">
        <v>3215</v>
      </c>
      <c r="K2730" s="34">
        <v>43.19</v>
      </c>
      <c r="L2730" s="34">
        <v>83.59</v>
      </c>
      <c r="M2730" s="34">
        <v>107.96</v>
      </c>
      <c r="N2730" s="34">
        <v>208.98</v>
      </c>
      <c r="O2730" s="34">
        <v>172.74</v>
      </c>
      <c r="P2730" s="34">
        <v>334.37</v>
      </c>
    </row>
    <row r="2731" spans="1:16">
      <c r="A2731" s="32" t="str">
        <f t="shared" si="63"/>
        <v>451</v>
      </c>
      <c r="B2731" s="35">
        <v>4</v>
      </c>
      <c r="C2731" s="35">
        <v>51</v>
      </c>
      <c r="D2731" s="35">
        <v>2114</v>
      </c>
      <c r="E2731" s="35">
        <v>8456</v>
      </c>
      <c r="F2731" s="35">
        <v>20000</v>
      </c>
      <c r="G2731" s="35"/>
      <c r="H2731" s="35">
        <v>927</v>
      </c>
      <c r="I2731" s="35"/>
      <c r="J2731" s="35">
        <v>5154</v>
      </c>
      <c r="K2731" s="35">
        <v>54.23</v>
      </c>
      <c r="L2731" s="35">
        <v>140.33000000000001</v>
      </c>
      <c r="M2731" s="35">
        <v>135.58000000000001</v>
      </c>
      <c r="N2731" s="35">
        <v>350.83</v>
      </c>
      <c r="O2731" s="35">
        <v>216.92</v>
      </c>
      <c r="P2731" s="35">
        <v>561.32000000000005</v>
      </c>
    </row>
    <row r="2732" spans="1:16">
      <c r="A2732" s="32" t="str">
        <f t="shared" si="63"/>
        <v>552</v>
      </c>
      <c r="B2732" s="34">
        <v>5</v>
      </c>
      <c r="C2732" s="34">
        <v>52</v>
      </c>
      <c r="D2732" s="34">
        <v>2114</v>
      </c>
      <c r="E2732" s="34">
        <v>10570</v>
      </c>
      <c r="F2732" s="34">
        <v>20000</v>
      </c>
      <c r="G2732" s="34"/>
      <c r="H2732" s="34">
        <v>954.81</v>
      </c>
      <c r="I2732" s="34"/>
      <c r="J2732" s="34">
        <v>7174</v>
      </c>
      <c r="K2732" s="34">
        <v>74.489999999999995</v>
      </c>
      <c r="L2732" s="34">
        <v>219.03</v>
      </c>
      <c r="M2732" s="34">
        <v>186.23</v>
      </c>
      <c r="N2732" s="34">
        <v>547.58000000000004</v>
      </c>
      <c r="O2732" s="34">
        <v>297.95999999999998</v>
      </c>
      <c r="P2732" s="34">
        <v>876.12</v>
      </c>
    </row>
    <row r="2733" spans="1:16">
      <c r="A2733" s="32" t="str">
        <f t="shared" si="63"/>
        <v>653</v>
      </c>
      <c r="B2733" s="35">
        <v>6</v>
      </c>
      <c r="C2733" s="35">
        <v>53</v>
      </c>
      <c r="D2733" s="35">
        <v>2114</v>
      </c>
      <c r="E2733" s="35">
        <v>12684</v>
      </c>
      <c r="F2733" s="35">
        <v>20000</v>
      </c>
      <c r="G2733" s="35">
        <v>900</v>
      </c>
      <c r="H2733" s="35">
        <v>1883.45</v>
      </c>
      <c r="I2733" s="35"/>
      <c r="J2733" s="35">
        <v>8415</v>
      </c>
      <c r="K2733" s="35">
        <v>95.18</v>
      </c>
      <c r="L2733" s="35">
        <v>320.77999999999997</v>
      </c>
      <c r="M2733" s="35">
        <v>237.95</v>
      </c>
      <c r="N2733" s="35">
        <v>801.95</v>
      </c>
      <c r="O2733" s="35">
        <v>380.72</v>
      </c>
      <c r="P2733" s="35">
        <v>1283.1300000000001</v>
      </c>
    </row>
    <row r="2734" spans="1:16">
      <c r="A2734" s="32" t="str">
        <f t="shared" si="63"/>
        <v>754</v>
      </c>
      <c r="B2734" s="34">
        <v>7</v>
      </c>
      <c r="C2734" s="34">
        <v>54</v>
      </c>
      <c r="D2734" s="34">
        <v>2114</v>
      </c>
      <c r="E2734" s="34">
        <v>14798</v>
      </c>
      <c r="F2734" s="34">
        <v>20000</v>
      </c>
      <c r="G2734" s="34"/>
      <c r="H2734" s="34">
        <v>1939.96</v>
      </c>
      <c r="I2734" s="34"/>
      <c r="J2734" s="34">
        <v>10577</v>
      </c>
      <c r="K2734" s="34">
        <v>107.31</v>
      </c>
      <c r="L2734" s="34">
        <v>437.72</v>
      </c>
      <c r="M2734" s="34">
        <v>268.27999999999997</v>
      </c>
      <c r="N2734" s="34">
        <v>1094.29</v>
      </c>
      <c r="O2734" s="34">
        <v>429.24</v>
      </c>
      <c r="P2734" s="34">
        <v>1750.86</v>
      </c>
    </row>
    <row r="2735" spans="1:16">
      <c r="A2735" s="32" t="str">
        <f t="shared" si="63"/>
        <v>855</v>
      </c>
      <c r="B2735" s="35">
        <v>8</v>
      </c>
      <c r="C2735" s="35">
        <v>55</v>
      </c>
      <c r="D2735" s="35">
        <v>2114</v>
      </c>
      <c r="E2735" s="35">
        <v>16912</v>
      </c>
      <c r="F2735" s="35">
        <v>20000</v>
      </c>
      <c r="G2735" s="35"/>
      <c r="H2735" s="35">
        <v>1998.16</v>
      </c>
      <c r="I2735" s="35"/>
      <c r="J2735" s="35">
        <v>12831</v>
      </c>
      <c r="K2735" s="35">
        <v>128.69999999999999</v>
      </c>
      <c r="L2735" s="35">
        <v>579.54999999999995</v>
      </c>
      <c r="M2735" s="35">
        <v>321.75</v>
      </c>
      <c r="N2735" s="35">
        <v>1448.87</v>
      </c>
      <c r="O2735" s="35">
        <v>514.79999999999995</v>
      </c>
      <c r="P2735" s="35">
        <v>2318.19</v>
      </c>
    </row>
    <row r="2736" spans="1:16">
      <c r="A2736" s="32" t="str">
        <f t="shared" si="63"/>
        <v>956</v>
      </c>
      <c r="B2736" s="34">
        <v>9</v>
      </c>
      <c r="C2736" s="34">
        <v>56</v>
      </c>
      <c r="D2736" s="34">
        <v>2114</v>
      </c>
      <c r="E2736" s="34">
        <v>19026</v>
      </c>
      <c r="F2736" s="34">
        <v>20000</v>
      </c>
      <c r="G2736" s="34">
        <v>900</v>
      </c>
      <c r="H2736" s="34">
        <v>2958.1</v>
      </c>
      <c r="I2736" s="34"/>
      <c r="J2736" s="34">
        <v>14288</v>
      </c>
      <c r="K2736" s="34">
        <v>150.58000000000001</v>
      </c>
      <c r="L2736" s="34">
        <v>747.51</v>
      </c>
      <c r="M2736" s="34">
        <v>376.45</v>
      </c>
      <c r="N2736" s="34">
        <v>1868.78</v>
      </c>
      <c r="O2736" s="34">
        <v>602.32000000000005</v>
      </c>
      <c r="P2736" s="34">
        <v>2990.06</v>
      </c>
    </row>
    <row r="2737" spans="1:16">
      <c r="A2737" s="32" t="str">
        <f t="shared" si="63"/>
        <v>1057</v>
      </c>
      <c r="B2737" s="35">
        <v>10</v>
      </c>
      <c r="C2737" s="35">
        <v>57</v>
      </c>
      <c r="D2737" s="35">
        <v>2114</v>
      </c>
      <c r="E2737" s="35">
        <v>21140</v>
      </c>
      <c r="F2737" s="35">
        <v>20000</v>
      </c>
      <c r="G2737" s="35"/>
      <c r="H2737" s="35">
        <v>3046.84</v>
      </c>
      <c r="I2737" s="35"/>
      <c r="J2737" s="35">
        <v>16705</v>
      </c>
      <c r="K2737" s="35">
        <v>163.99</v>
      </c>
      <c r="L2737" s="35">
        <v>933.93</v>
      </c>
      <c r="M2737" s="35">
        <v>409.98</v>
      </c>
      <c r="N2737" s="35">
        <v>2334.8200000000002</v>
      </c>
      <c r="O2737" s="35">
        <v>655.96</v>
      </c>
      <c r="P2737" s="35">
        <v>3735.72</v>
      </c>
    </row>
    <row r="2738" spans="1:16">
      <c r="A2738" s="32" t="str">
        <f t="shared" si="63"/>
        <v>1158</v>
      </c>
      <c r="B2738" s="34">
        <v>11</v>
      </c>
      <c r="C2738" s="34">
        <v>58</v>
      </c>
      <c r="D2738" s="34"/>
      <c r="E2738" s="34">
        <v>21140</v>
      </c>
      <c r="F2738" s="34">
        <v>20000</v>
      </c>
      <c r="G2738" s="34"/>
      <c r="H2738" s="34">
        <v>3138.25</v>
      </c>
      <c r="I2738" s="34"/>
      <c r="J2738" s="34">
        <v>17018</v>
      </c>
      <c r="K2738" s="34">
        <v>167.05</v>
      </c>
      <c r="L2738" s="34">
        <v>1129</v>
      </c>
      <c r="M2738" s="34">
        <v>417.63</v>
      </c>
      <c r="N2738" s="34">
        <v>2822.49</v>
      </c>
      <c r="O2738" s="34">
        <v>668.2</v>
      </c>
      <c r="P2738" s="34">
        <v>4515.99</v>
      </c>
    </row>
    <row r="2739" spans="1:16">
      <c r="A2739" s="32" t="str">
        <f t="shared" si="63"/>
        <v>1259</v>
      </c>
      <c r="B2739" s="35">
        <v>12</v>
      </c>
      <c r="C2739" s="35">
        <v>59</v>
      </c>
      <c r="D2739" s="35"/>
      <c r="E2739" s="35">
        <v>21140</v>
      </c>
      <c r="F2739" s="35">
        <v>20000</v>
      </c>
      <c r="G2739" s="35">
        <v>900</v>
      </c>
      <c r="H2739" s="35">
        <v>4132.3999999999996</v>
      </c>
      <c r="I2739" s="35"/>
      <c r="J2739" s="35">
        <v>16438</v>
      </c>
      <c r="K2739" s="35">
        <v>170.18</v>
      </c>
      <c r="L2739" s="35">
        <v>1333.05</v>
      </c>
      <c r="M2739" s="35">
        <v>425.45</v>
      </c>
      <c r="N2739" s="35">
        <v>3332.62</v>
      </c>
      <c r="O2739" s="35">
        <v>680.72</v>
      </c>
      <c r="P2739" s="35">
        <v>5332.19</v>
      </c>
    </row>
    <row r="2740" spans="1:16">
      <c r="A2740" s="32" t="str">
        <f t="shared" si="63"/>
        <v>1360</v>
      </c>
      <c r="B2740" s="34">
        <v>13</v>
      </c>
      <c r="C2740" s="34">
        <v>60</v>
      </c>
      <c r="D2740" s="34"/>
      <c r="E2740" s="34">
        <v>21140</v>
      </c>
      <c r="F2740" s="34">
        <v>20000</v>
      </c>
      <c r="G2740" s="34"/>
      <c r="H2740" s="34">
        <v>4256.37</v>
      </c>
      <c r="I2740" s="34"/>
      <c r="J2740" s="34">
        <v>16738</v>
      </c>
      <c r="K2740" s="34">
        <v>164.38</v>
      </c>
      <c r="L2740" s="34">
        <v>1537.42</v>
      </c>
      <c r="M2740" s="34">
        <v>410.95</v>
      </c>
      <c r="N2740" s="34">
        <v>3843.55</v>
      </c>
      <c r="O2740" s="34">
        <v>657.52</v>
      </c>
      <c r="P2740" s="34">
        <v>6149.68</v>
      </c>
    </row>
    <row r="2741" spans="1:16">
      <c r="A2741" s="32" t="str">
        <f t="shared" si="63"/>
        <v>1461</v>
      </c>
      <c r="B2741" s="35">
        <v>14</v>
      </c>
      <c r="C2741" s="35">
        <v>61</v>
      </c>
      <c r="D2741" s="35"/>
      <c r="E2741" s="35">
        <v>21140</v>
      </c>
      <c r="F2741" s="35">
        <v>20000</v>
      </c>
      <c r="G2741" s="35"/>
      <c r="H2741" s="35">
        <v>4384.0600000000004</v>
      </c>
      <c r="I2741" s="35"/>
      <c r="J2741" s="35">
        <v>17044</v>
      </c>
      <c r="K2741" s="35">
        <v>167.38</v>
      </c>
      <c r="L2741" s="35">
        <v>1750.92</v>
      </c>
      <c r="M2741" s="35">
        <v>418.45</v>
      </c>
      <c r="N2741" s="35">
        <v>4377.3</v>
      </c>
      <c r="O2741" s="35">
        <v>669.52</v>
      </c>
      <c r="P2741" s="35">
        <v>7003.69</v>
      </c>
    </row>
    <row r="2742" spans="1:16">
      <c r="A2742" s="32" t="str">
        <f t="shared" si="63"/>
        <v>1562</v>
      </c>
      <c r="B2742" s="34">
        <v>15</v>
      </c>
      <c r="C2742" s="34">
        <v>62</v>
      </c>
      <c r="D2742" s="34"/>
      <c r="E2742" s="34">
        <v>21140</v>
      </c>
      <c r="F2742" s="34">
        <v>20000</v>
      </c>
      <c r="G2742" s="34">
        <v>900</v>
      </c>
      <c r="H2742" s="34">
        <v>5415.58</v>
      </c>
      <c r="I2742" s="34"/>
      <c r="J2742" s="34">
        <v>16457</v>
      </c>
      <c r="K2742" s="34">
        <v>170.44</v>
      </c>
      <c r="L2742" s="34">
        <v>1973.89</v>
      </c>
      <c r="M2742" s="34">
        <v>426.1</v>
      </c>
      <c r="N2742" s="34">
        <v>4934.72</v>
      </c>
      <c r="O2742" s="34">
        <v>681.76</v>
      </c>
      <c r="P2742" s="34">
        <v>7895.56</v>
      </c>
    </row>
    <row r="2743" spans="1:16">
      <c r="A2743" s="32" t="str">
        <f t="shared" si="63"/>
        <v>1663</v>
      </c>
      <c r="B2743" s="35">
        <v>16</v>
      </c>
      <c r="C2743" s="35">
        <v>63</v>
      </c>
      <c r="D2743" s="35"/>
      <c r="E2743" s="35">
        <v>21140</v>
      </c>
      <c r="F2743" s="35">
        <v>20000</v>
      </c>
      <c r="G2743" s="35"/>
      <c r="H2743" s="35">
        <v>5578.05</v>
      </c>
      <c r="I2743" s="35"/>
      <c r="J2743" s="35">
        <v>16748</v>
      </c>
      <c r="K2743" s="35">
        <v>164.57</v>
      </c>
      <c r="L2743" s="35">
        <v>2197.6799999999998</v>
      </c>
      <c r="M2743" s="35">
        <v>411.43</v>
      </c>
      <c r="N2743" s="35">
        <v>5494.19</v>
      </c>
      <c r="O2743" s="35">
        <v>658.28</v>
      </c>
      <c r="P2743" s="35">
        <v>8790.7000000000007</v>
      </c>
    </row>
    <row r="2744" spans="1:16">
      <c r="A2744" s="32" t="str">
        <f t="shared" si="63"/>
        <v>1764</v>
      </c>
      <c r="B2744" s="34">
        <v>17</v>
      </c>
      <c r="C2744" s="34">
        <v>64</v>
      </c>
      <c r="D2744" s="34"/>
      <c r="E2744" s="34">
        <v>21140</v>
      </c>
      <c r="F2744" s="34">
        <v>20000</v>
      </c>
      <c r="G2744" s="34"/>
      <c r="H2744" s="34">
        <v>5745.39</v>
      </c>
      <c r="I2744" s="34"/>
      <c r="J2744" s="34">
        <v>17044</v>
      </c>
      <c r="K2744" s="34">
        <v>167.48</v>
      </c>
      <c r="L2744" s="34">
        <v>2431.09</v>
      </c>
      <c r="M2744" s="34">
        <v>418.7</v>
      </c>
      <c r="N2744" s="34">
        <v>6077.71</v>
      </c>
      <c r="O2744" s="34">
        <v>669.92</v>
      </c>
      <c r="P2744" s="34">
        <v>9724.34</v>
      </c>
    </row>
    <row r="2745" spans="1:16">
      <c r="A2745" s="32" t="str">
        <f t="shared" si="63"/>
        <v>1865</v>
      </c>
      <c r="B2745" s="35">
        <v>18</v>
      </c>
      <c r="C2745" s="35">
        <v>65</v>
      </c>
      <c r="D2745" s="35"/>
      <c r="E2745" s="35">
        <v>21140</v>
      </c>
      <c r="F2745" s="35">
        <v>20000</v>
      </c>
      <c r="G2745" s="35">
        <v>900</v>
      </c>
      <c r="H2745" s="35">
        <v>6817.75</v>
      </c>
      <c r="I2745" s="35"/>
      <c r="J2745" s="35">
        <v>16447</v>
      </c>
      <c r="K2745" s="35">
        <v>170.44</v>
      </c>
      <c r="L2745" s="35">
        <v>2674.46</v>
      </c>
      <c r="M2745" s="35">
        <v>426.1</v>
      </c>
      <c r="N2745" s="35">
        <v>6686.15</v>
      </c>
      <c r="O2745" s="35">
        <v>681.76</v>
      </c>
      <c r="P2745" s="35">
        <v>10697.83</v>
      </c>
    </row>
    <row r="2746" spans="1:16">
      <c r="A2746" s="32" t="str">
        <f t="shared" si="63"/>
        <v>1966</v>
      </c>
      <c r="B2746" s="34">
        <v>19</v>
      </c>
      <c r="C2746" s="34">
        <v>66</v>
      </c>
      <c r="D2746" s="34"/>
      <c r="E2746" s="34">
        <v>21140</v>
      </c>
      <c r="F2746" s="34">
        <v>20000</v>
      </c>
      <c r="G2746" s="34"/>
      <c r="H2746" s="34">
        <v>7022.29</v>
      </c>
      <c r="I2746" s="34"/>
      <c r="J2746" s="34">
        <v>16724</v>
      </c>
      <c r="K2746" s="34">
        <v>164.47</v>
      </c>
      <c r="L2746" s="34">
        <v>2919.16</v>
      </c>
      <c r="M2746" s="34">
        <v>411.18</v>
      </c>
      <c r="N2746" s="34">
        <v>7297.91</v>
      </c>
      <c r="O2746" s="34">
        <v>657.88</v>
      </c>
      <c r="P2746" s="34">
        <v>11676.65</v>
      </c>
    </row>
    <row r="2747" spans="1:16">
      <c r="A2747" s="32" t="str">
        <f t="shared" si="63"/>
        <v>2067</v>
      </c>
      <c r="B2747" s="35">
        <v>20</v>
      </c>
      <c r="C2747" s="35">
        <v>67</v>
      </c>
      <c r="D2747" s="35"/>
      <c r="E2747" s="35">
        <v>21140</v>
      </c>
      <c r="F2747" s="35">
        <v>20000</v>
      </c>
      <c r="G2747" s="35"/>
      <c r="H2747" s="35">
        <v>7232.95</v>
      </c>
      <c r="I2747" s="35"/>
      <c r="J2747" s="35">
        <v>17006</v>
      </c>
      <c r="K2747" s="35">
        <v>167.24</v>
      </c>
      <c r="L2747" s="35">
        <v>3173.98</v>
      </c>
      <c r="M2747" s="35">
        <v>418.1</v>
      </c>
      <c r="N2747" s="35">
        <v>7934.94</v>
      </c>
      <c r="O2747" s="35">
        <v>668.96</v>
      </c>
      <c r="P2747" s="35">
        <v>12695.91</v>
      </c>
    </row>
    <row r="2748" spans="1:16">
      <c r="A2748" s="32" t="str">
        <f t="shared" si="63"/>
        <v>2168</v>
      </c>
      <c r="B2748" s="34">
        <v>21</v>
      </c>
      <c r="C2748" s="34">
        <v>68</v>
      </c>
      <c r="D2748" s="34"/>
      <c r="E2748" s="34">
        <v>21140</v>
      </c>
      <c r="F2748" s="34">
        <v>20000</v>
      </c>
      <c r="G2748" s="34">
        <v>900</v>
      </c>
      <c r="H2748" s="34">
        <v>8349.94</v>
      </c>
      <c r="I2748" s="34"/>
      <c r="J2748" s="34">
        <v>16393</v>
      </c>
      <c r="K2748" s="34">
        <v>170.06</v>
      </c>
      <c r="L2748" s="34">
        <v>3439.26</v>
      </c>
      <c r="M2748" s="34">
        <v>425.15</v>
      </c>
      <c r="N2748" s="34">
        <v>8598.14</v>
      </c>
      <c r="O2748" s="34">
        <v>680.24</v>
      </c>
      <c r="P2748" s="34">
        <v>13757.03</v>
      </c>
    </row>
    <row r="2749" spans="1:16">
      <c r="A2749" s="32" t="str">
        <f t="shared" si="63"/>
        <v>2269</v>
      </c>
      <c r="B2749" s="35">
        <v>22</v>
      </c>
      <c r="C2749" s="35">
        <v>69</v>
      </c>
      <c r="D2749" s="35"/>
      <c r="E2749" s="35">
        <v>21140</v>
      </c>
      <c r="F2749" s="35">
        <v>20000</v>
      </c>
      <c r="G2749" s="35"/>
      <c r="H2749" s="35">
        <v>8600.44</v>
      </c>
      <c r="I2749" s="35"/>
      <c r="J2749" s="35">
        <v>16649</v>
      </c>
      <c r="K2749" s="35">
        <v>163.93</v>
      </c>
      <c r="L2749" s="35">
        <v>3706.36</v>
      </c>
      <c r="M2749" s="35">
        <v>409.83</v>
      </c>
      <c r="N2749" s="35">
        <v>9265.91</v>
      </c>
      <c r="O2749" s="35">
        <v>655.72</v>
      </c>
      <c r="P2749" s="35">
        <v>14825.46</v>
      </c>
    </row>
    <row r="2750" spans="1:16">
      <c r="A2750" s="32" t="str">
        <f t="shared" si="63"/>
        <v>2370</v>
      </c>
      <c r="B2750" s="34">
        <v>23</v>
      </c>
      <c r="C2750" s="34">
        <v>70</v>
      </c>
      <c r="D2750" s="34"/>
      <c r="E2750" s="34">
        <v>21140</v>
      </c>
      <c r="F2750" s="34">
        <v>20000</v>
      </c>
      <c r="G2750" s="34"/>
      <c r="H2750" s="34">
        <v>8858.4500000000007</v>
      </c>
      <c r="I2750" s="34"/>
      <c r="J2750" s="34">
        <v>16909</v>
      </c>
      <c r="K2750" s="34">
        <v>166.49</v>
      </c>
      <c r="L2750" s="34">
        <v>3984.05</v>
      </c>
      <c r="M2750" s="34">
        <v>416.23</v>
      </c>
      <c r="N2750" s="34">
        <v>9960.11</v>
      </c>
      <c r="O2750" s="34">
        <v>665.96</v>
      </c>
      <c r="P2750" s="34">
        <v>15936.18</v>
      </c>
    </row>
    <row r="2751" spans="1:16">
      <c r="A2751" s="32" t="str">
        <f t="shared" si="63"/>
        <v>2471</v>
      </c>
      <c r="B2751" s="35">
        <v>24</v>
      </c>
      <c r="C2751" s="35">
        <v>71</v>
      </c>
      <c r="D2751" s="35"/>
      <c r="E2751" s="35">
        <v>21140</v>
      </c>
      <c r="F2751" s="35">
        <v>20000</v>
      </c>
      <c r="G2751" s="35">
        <v>900</v>
      </c>
      <c r="H2751" s="35">
        <v>10024.209999999999</v>
      </c>
      <c r="I2751" s="35"/>
      <c r="J2751" s="35">
        <v>16272</v>
      </c>
      <c r="K2751" s="35">
        <v>169.09</v>
      </c>
      <c r="L2751" s="35">
        <v>4272.66</v>
      </c>
      <c r="M2751" s="35">
        <v>422.73</v>
      </c>
      <c r="N2751" s="35">
        <v>10681.64</v>
      </c>
      <c r="O2751" s="35">
        <v>676.36</v>
      </c>
      <c r="P2751" s="35">
        <v>17090.63</v>
      </c>
    </row>
    <row r="2752" spans="1:16">
      <c r="A2752" s="32" t="str">
        <f t="shared" si="63"/>
        <v>2572</v>
      </c>
      <c r="B2752" s="34">
        <v>25</v>
      </c>
      <c r="C2752" s="34">
        <v>72</v>
      </c>
      <c r="D2752" s="34"/>
      <c r="E2752" s="34">
        <v>21140</v>
      </c>
      <c r="F2752" s="34">
        <v>20000</v>
      </c>
      <c r="G2752" s="34"/>
      <c r="H2752" s="34">
        <v>10324.93</v>
      </c>
      <c r="I2752" s="34"/>
      <c r="J2752" s="34">
        <v>16497</v>
      </c>
      <c r="K2752" s="34">
        <v>162.72</v>
      </c>
      <c r="L2752" s="34">
        <v>4563.5600000000004</v>
      </c>
      <c r="M2752" s="34">
        <v>406.8</v>
      </c>
      <c r="N2752" s="34">
        <v>11408.89</v>
      </c>
      <c r="O2752" s="34">
        <v>650.88</v>
      </c>
      <c r="P2752" s="34">
        <v>18254.22</v>
      </c>
    </row>
    <row r="2753" spans="1:16">
      <c r="A2753" s="32" t="str">
        <f t="shared" si="63"/>
        <v>2673</v>
      </c>
      <c r="B2753" s="35">
        <v>26</v>
      </c>
      <c r="C2753" s="35">
        <v>73</v>
      </c>
      <c r="D2753" s="35"/>
      <c r="E2753" s="35">
        <v>21140</v>
      </c>
      <c r="F2753" s="35">
        <v>20000</v>
      </c>
      <c r="G2753" s="35"/>
      <c r="H2753" s="35">
        <v>10634.68</v>
      </c>
      <c r="I2753" s="35"/>
      <c r="J2753" s="35">
        <v>16723</v>
      </c>
      <c r="K2753" s="35">
        <v>164.97</v>
      </c>
      <c r="L2753" s="35">
        <v>4865.43</v>
      </c>
      <c r="M2753" s="35">
        <v>412.43</v>
      </c>
      <c r="N2753" s="35">
        <v>12163.58</v>
      </c>
      <c r="O2753" s="35">
        <v>659.88</v>
      </c>
      <c r="P2753" s="35">
        <v>19461.73</v>
      </c>
    </row>
    <row r="2754" spans="1:16">
      <c r="A2754" s="32" t="str">
        <f t="shared" si="63"/>
        <v>2774</v>
      </c>
      <c r="B2754" s="34">
        <v>27</v>
      </c>
      <c r="C2754" s="34">
        <v>74</v>
      </c>
      <c r="D2754" s="34"/>
      <c r="E2754" s="34">
        <v>21140</v>
      </c>
      <c r="F2754" s="34">
        <v>20000</v>
      </c>
      <c r="G2754" s="34">
        <v>900</v>
      </c>
      <c r="H2754" s="34">
        <v>11853.72</v>
      </c>
      <c r="I2754" s="34"/>
      <c r="J2754" s="34">
        <v>16050</v>
      </c>
      <c r="K2754" s="34">
        <v>167.23</v>
      </c>
      <c r="L2754" s="34">
        <v>5178.63</v>
      </c>
      <c r="M2754" s="34">
        <v>418.08</v>
      </c>
      <c r="N2754" s="34">
        <v>12946.56</v>
      </c>
      <c r="O2754" s="34">
        <v>668.92</v>
      </c>
      <c r="P2754" s="34">
        <v>20714.5</v>
      </c>
    </row>
    <row r="2755" spans="1:16">
      <c r="A2755" s="32" t="str">
        <f t="shared" si="63"/>
        <v>2875</v>
      </c>
      <c r="B2755" s="35">
        <v>28</v>
      </c>
      <c r="C2755" s="35">
        <v>75</v>
      </c>
      <c r="D2755" s="35"/>
      <c r="E2755" s="35">
        <v>21140</v>
      </c>
      <c r="F2755" s="35">
        <v>20000</v>
      </c>
      <c r="G2755" s="35"/>
      <c r="H2755" s="35">
        <v>12209.33</v>
      </c>
      <c r="I2755" s="35"/>
      <c r="J2755" s="35">
        <v>16225</v>
      </c>
      <c r="K2755" s="35">
        <v>160.5</v>
      </c>
      <c r="L2755" s="35">
        <v>5494.48</v>
      </c>
      <c r="M2755" s="35">
        <v>401.25</v>
      </c>
      <c r="N2755" s="35">
        <v>13736.21</v>
      </c>
      <c r="O2755" s="35">
        <v>642</v>
      </c>
      <c r="P2755" s="35">
        <v>21977.94</v>
      </c>
    </row>
    <row r="2756" spans="1:16">
      <c r="A2756" s="32" t="str">
        <f t="shared" si="63"/>
        <v>2976</v>
      </c>
      <c r="B2756" s="34">
        <v>29</v>
      </c>
      <c r="C2756" s="34">
        <v>76</v>
      </c>
      <c r="D2756" s="34"/>
      <c r="E2756" s="34">
        <v>21140</v>
      </c>
      <c r="F2756" s="34">
        <v>20000</v>
      </c>
      <c r="G2756" s="34"/>
      <c r="H2756" s="34">
        <v>12575.61</v>
      </c>
      <c r="I2756" s="34"/>
      <c r="J2756" s="34">
        <v>16397</v>
      </c>
      <c r="K2756" s="34">
        <v>162.25</v>
      </c>
      <c r="L2756" s="34">
        <v>5821.57</v>
      </c>
      <c r="M2756" s="34">
        <v>405.63</v>
      </c>
      <c r="N2756" s="34">
        <v>14553.92</v>
      </c>
      <c r="O2756" s="34">
        <v>649</v>
      </c>
      <c r="P2756" s="34">
        <v>23286.28</v>
      </c>
    </row>
    <row r="2757" spans="1:16">
      <c r="A2757" s="32" t="str">
        <f t="shared" si="63"/>
        <v>3077</v>
      </c>
      <c r="B2757" s="35">
        <v>30</v>
      </c>
      <c r="C2757" s="35">
        <v>77</v>
      </c>
      <c r="D2757" s="35"/>
      <c r="E2757" s="35">
        <v>21140</v>
      </c>
      <c r="F2757" s="35">
        <v>20000</v>
      </c>
      <c r="G2757" s="35">
        <v>900</v>
      </c>
      <c r="H2757" s="35">
        <v>13852.88</v>
      </c>
      <c r="I2757" s="35"/>
      <c r="J2757" s="35">
        <v>15663</v>
      </c>
      <c r="K2757" s="35">
        <v>163.97</v>
      </c>
      <c r="L2757" s="35">
        <v>6160.19</v>
      </c>
      <c r="M2757" s="35">
        <v>409.93</v>
      </c>
      <c r="N2757" s="35">
        <v>15400.47</v>
      </c>
      <c r="O2757" s="35">
        <v>655.88</v>
      </c>
      <c r="P2757" s="35">
        <v>24640.74</v>
      </c>
    </row>
    <row r="2758" spans="1:16">
      <c r="A2758" s="32" t="str">
        <f t="shared" si="63"/>
        <v>3178</v>
      </c>
      <c r="B2758" s="34">
        <v>31</v>
      </c>
      <c r="C2758" s="34">
        <v>78</v>
      </c>
      <c r="D2758" s="34"/>
      <c r="E2758" s="34">
        <v>21140</v>
      </c>
      <c r="F2758" s="34">
        <v>20000</v>
      </c>
      <c r="G2758" s="34"/>
      <c r="H2758" s="34">
        <v>14268.47</v>
      </c>
      <c r="I2758" s="34"/>
      <c r="J2758" s="34">
        <v>15759</v>
      </c>
      <c r="K2758" s="34">
        <v>156.63</v>
      </c>
      <c r="L2758" s="34">
        <v>6501.62</v>
      </c>
      <c r="M2758" s="34">
        <v>391.58</v>
      </c>
      <c r="N2758" s="34">
        <v>16254.05</v>
      </c>
      <c r="O2758" s="34">
        <v>626.52</v>
      </c>
      <c r="P2758" s="34">
        <v>26006.49</v>
      </c>
    </row>
    <row r="2759" spans="1:16">
      <c r="A2759" s="32" t="str">
        <f t="shared" si="63"/>
        <v>3279</v>
      </c>
      <c r="B2759" s="35">
        <v>32</v>
      </c>
      <c r="C2759" s="35">
        <v>79</v>
      </c>
      <c r="D2759" s="35"/>
      <c r="E2759" s="35">
        <v>21140</v>
      </c>
      <c r="F2759" s="35">
        <v>20000</v>
      </c>
      <c r="G2759" s="35"/>
      <c r="H2759" s="35">
        <v>14696.52</v>
      </c>
      <c r="I2759" s="35"/>
      <c r="J2759" s="35">
        <v>15839</v>
      </c>
      <c r="K2759" s="35">
        <v>157.59</v>
      </c>
      <c r="L2759" s="35">
        <v>6854.26</v>
      </c>
      <c r="M2759" s="35">
        <v>393.98</v>
      </c>
      <c r="N2759" s="35">
        <v>17135.650000000001</v>
      </c>
      <c r="O2759" s="35">
        <v>630.36</v>
      </c>
      <c r="P2759" s="35">
        <v>27417.040000000001</v>
      </c>
    </row>
    <row r="2760" spans="1:16">
      <c r="A2760" s="32" t="str">
        <f t="shared" si="63"/>
        <v>3380</v>
      </c>
      <c r="B2760" s="34">
        <v>33</v>
      </c>
      <c r="C2760" s="34">
        <v>80</v>
      </c>
      <c r="D2760" s="34"/>
      <c r="E2760" s="34">
        <v>21140</v>
      </c>
      <c r="F2760" s="34">
        <v>20000</v>
      </c>
      <c r="G2760" s="34">
        <v>900</v>
      </c>
      <c r="H2760" s="34">
        <v>16037.42</v>
      </c>
      <c r="I2760" s="34">
        <v>15000</v>
      </c>
      <c r="J2760" s="34">
        <v>15900</v>
      </c>
      <c r="K2760" s="34">
        <v>158.38999999999999</v>
      </c>
      <c r="L2760" s="34">
        <v>7218.28</v>
      </c>
      <c r="M2760" s="34">
        <v>395.98</v>
      </c>
      <c r="N2760" s="34">
        <v>18045.7</v>
      </c>
      <c r="O2760" s="34">
        <v>633.55999999999995</v>
      </c>
      <c r="P2760" s="34">
        <v>28873.11</v>
      </c>
    </row>
    <row r="2761" spans="1:16" ht="54">
      <c r="B2761" s="33" t="s">
        <v>27</v>
      </c>
      <c r="C2761" s="33" t="s">
        <v>13</v>
      </c>
      <c r="D2761" s="33" t="s">
        <v>14</v>
      </c>
      <c r="E2761" s="33" t="s">
        <v>15</v>
      </c>
      <c r="F2761" s="33" t="s">
        <v>16</v>
      </c>
      <c r="G2761" s="33" t="s">
        <v>17</v>
      </c>
      <c r="H2761" s="33" t="s">
        <v>18</v>
      </c>
      <c r="I2761" s="33" t="s">
        <v>19</v>
      </c>
      <c r="J2761" s="33" t="s">
        <v>20</v>
      </c>
      <c r="K2761" s="33" t="s">
        <v>21</v>
      </c>
      <c r="L2761" s="33" t="s">
        <v>22</v>
      </c>
      <c r="M2761" s="33" t="s">
        <v>23</v>
      </c>
      <c r="N2761" s="33" t="s">
        <v>24</v>
      </c>
      <c r="O2761" s="33" t="s">
        <v>25</v>
      </c>
      <c r="P2761" s="33" t="s">
        <v>26</v>
      </c>
    </row>
    <row r="2762" spans="1:16">
      <c r="A2762" s="32" t="str">
        <f t="shared" ref="A2762:A2793" si="64">B2762&amp;C2762</f>
        <v>149</v>
      </c>
      <c r="B2762" s="34">
        <v>1</v>
      </c>
      <c r="C2762" s="34">
        <v>49</v>
      </c>
      <c r="D2762" s="34">
        <v>2098</v>
      </c>
      <c r="E2762" s="34">
        <v>2098</v>
      </c>
      <c r="F2762" s="34">
        <v>20000</v>
      </c>
      <c r="G2762" s="34"/>
      <c r="H2762" s="34"/>
      <c r="I2762" s="34"/>
      <c r="J2762" s="34">
        <v>944.1</v>
      </c>
      <c r="K2762" s="34">
        <v>11.54</v>
      </c>
      <c r="L2762" s="34">
        <v>11.54</v>
      </c>
      <c r="M2762" s="34">
        <v>28.85</v>
      </c>
      <c r="N2762" s="34">
        <v>28.85</v>
      </c>
      <c r="O2762" s="34">
        <v>46.16</v>
      </c>
      <c r="P2762" s="34">
        <v>46.16</v>
      </c>
    </row>
    <row r="2763" spans="1:16">
      <c r="A2763" s="32" t="str">
        <f t="shared" si="64"/>
        <v>250</v>
      </c>
      <c r="B2763" s="35">
        <v>2</v>
      </c>
      <c r="C2763" s="35">
        <v>50</v>
      </c>
      <c r="D2763" s="35">
        <v>2098</v>
      </c>
      <c r="E2763" s="35">
        <v>4196</v>
      </c>
      <c r="F2763" s="35">
        <v>20000</v>
      </c>
      <c r="G2763" s="35"/>
      <c r="H2763" s="35"/>
      <c r="I2763" s="35"/>
      <c r="J2763" s="35">
        <v>2486</v>
      </c>
      <c r="K2763" s="35">
        <v>27</v>
      </c>
      <c r="L2763" s="35">
        <v>38.880000000000003</v>
      </c>
      <c r="M2763" s="35">
        <v>67.489999999999995</v>
      </c>
      <c r="N2763" s="35">
        <v>97.2</v>
      </c>
      <c r="O2763" s="35">
        <v>107.98</v>
      </c>
      <c r="P2763" s="35">
        <v>155.52000000000001</v>
      </c>
    </row>
    <row r="2764" spans="1:16">
      <c r="A2764" s="32" t="str">
        <f t="shared" si="64"/>
        <v>351</v>
      </c>
      <c r="B2764" s="34">
        <v>3</v>
      </c>
      <c r="C2764" s="34">
        <v>51</v>
      </c>
      <c r="D2764" s="34">
        <v>2098</v>
      </c>
      <c r="E2764" s="34">
        <v>6294</v>
      </c>
      <c r="F2764" s="34">
        <v>20000</v>
      </c>
      <c r="G2764" s="34">
        <v>900</v>
      </c>
      <c r="H2764" s="34">
        <v>900</v>
      </c>
      <c r="I2764" s="34"/>
      <c r="J2764" s="34">
        <v>3171</v>
      </c>
      <c r="K2764" s="34">
        <v>42.76</v>
      </c>
      <c r="L2764" s="34">
        <v>82.8</v>
      </c>
      <c r="M2764" s="34">
        <v>106.89</v>
      </c>
      <c r="N2764" s="34">
        <v>207</v>
      </c>
      <c r="O2764" s="34">
        <v>171.02</v>
      </c>
      <c r="P2764" s="34">
        <v>331.21</v>
      </c>
    </row>
    <row r="2765" spans="1:16">
      <c r="A2765" s="32" t="str">
        <f t="shared" si="64"/>
        <v>452</v>
      </c>
      <c r="B2765" s="35">
        <v>4</v>
      </c>
      <c r="C2765" s="35">
        <v>52</v>
      </c>
      <c r="D2765" s="35">
        <v>2098</v>
      </c>
      <c r="E2765" s="35">
        <v>8392</v>
      </c>
      <c r="F2765" s="35">
        <v>20000</v>
      </c>
      <c r="G2765" s="35"/>
      <c r="H2765" s="35">
        <v>927</v>
      </c>
      <c r="I2765" s="35"/>
      <c r="J2765" s="35">
        <v>5090</v>
      </c>
      <c r="K2765" s="35">
        <v>53.6</v>
      </c>
      <c r="L2765" s="35">
        <v>138.88999999999999</v>
      </c>
      <c r="M2765" s="35">
        <v>134</v>
      </c>
      <c r="N2765" s="35">
        <v>347.22</v>
      </c>
      <c r="O2765" s="35">
        <v>214.41</v>
      </c>
      <c r="P2765" s="35">
        <v>555.54999999999995</v>
      </c>
    </row>
    <row r="2766" spans="1:16">
      <c r="A2766" s="32" t="str">
        <f t="shared" si="64"/>
        <v>553</v>
      </c>
      <c r="B2766" s="34">
        <v>5</v>
      </c>
      <c r="C2766" s="34">
        <v>53</v>
      </c>
      <c r="D2766" s="34">
        <v>2098</v>
      </c>
      <c r="E2766" s="34">
        <v>10490</v>
      </c>
      <c r="F2766" s="34">
        <v>20000</v>
      </c>
      <c r="G2766" s="34"/>
      <c r="H2766" s="34">
        <v>954.81</v>
      </c>
      <c r="I2766" s="34"/>
      <c r="J2766" s="34">
        <v>7089</v>
      </c>
      <c r="K2766" s="34">
        <v>73.650000000000006</v>
      </c>
      <c r="L2766" s="34">
        <v>216.71</v>
      </c>
      <c r="M2766" s="34">
        <v>184.13</v>
      </c>
      <c r="N2766" s="34">
        <v>541.76</v>
      </c>
      <c r="O2766" s="34">
        <v>294.61</v>
      </c>
      <c r="P2766" s="34">
        <v>866.82</v>
      </c>
    </row>
    <row r="2767" spans="1:16">
      <c r="A2767" s="32" t="str">
        <f t="shared" si="64"/>
        <v>654</v>
      </c>
      <c r="B2767" s="35">
        <v>6</v>
      </c>
      <c r="C2767" s="35">
        <v>54</v>
      </c>
      <c r="D2767" s="35">
        <v>2098</v>
      </c>
      <c r="E2767" s="35">
        <v>12588</v>
      </c>
      <c r="F2767" s="35">
        <v>20000</v>
      </c>
      <c r="G2767" s="35">
        <v>900</v>
      </c>
      <c r="H2767" s="35">
        <v>1883.45</v>
      </c>
      <c r="I2767" s="35"/>
      <c r="J2767" s="35">
        <v>8308</v>
      </c>
      <c r="K2767" s="35">
        <v>94.13</v>
      </c>
      <c r="L2767" s="35">
        <v>317.33999999999997</v>
      </c>
      <c r="M2767" s="35">
        <v>235.33</v>
      </c>
      <c r="N2767" s="35">
        <v>793.34</v>
      </c>
      <c r="O2767" s="35">
        <v>376.53</v>
      </c>
      <c r="P2767" s="35">
        <v>1269.3499999999999</v>
      </c>
    </row>
    <row r="2768" spans="1:16">
      <c r="A2768" s="32" t="str">
        <f t="shared" si="64"/>
        <v>755</v>
      </c>
      <c r="B2768" s="34">
        <v>7</v>
      </c>
      <c r="C2768" s="34">
        <v>55</v>
      </c>
      <c r="D2768" s="34">
        <v>2098</v>
      </c>
      <c r="E2768" s="34">
        <v>14686</v>
      </c>
      <c r="F2768" s="34">
        <v>20000</v>
      </c>
      <c r="G2768" s="34"/>
      <c r="H2768" s="34">
        <v>1939.96</v>
      </c>
      <c r="I2768" s="34"/>
      <c r="J2768" s="34">
        <v>10449</v>
      </c>
      <c r="K2768" s="34">
        <v>106.06</v>
      </c>
      <c r="L2768" s="34">
        <v>432.92</v>
      </c>
      <c r="M2768" s="34">
        <v>265.14999999999998</v>
      </c>
      <c r="N2768" s="34">
        <v>1082.3</v>
      </c>
      <c r="O2768" s="34">
        <v>424.25</v>
      </c>
      <c r="P2768" s="34">
        <v>1731.68</v>
      </c>
    </row>
    <row r="2769" spans="1:16">
      <c r="A2769" s="32" t="str">
        <f t="shared" si="64"/>
        <v>856</v>
      </c>
      <c r="B2769" s="35">
        <v>8</v>
      </c>
      <c r="C2769" s="35">
        <v>56</v>
      </c>
      <c r="D2769" s="35">
        <v>2098</v>
      </c>
      <c r="E2769" s="35">
        <v>16784</v>
      </c>
      <c r="F2769" s="35">
        <v>20000</v>
      </c>
      <c r="G2769" s="35"/>
      <c r="H2769" s="35">
        <v>1998.16</v>
      </c>
      <c r="I2769" s="35"/>
      <c r="J2769" s="35">
        <v>12680</v>
      </c>
      <c r="K2769" s="35">
        <v>127.23</v>
      </c>
      <c r="L2769" s="35">
        <v>573.14</v>
      </c>
      <c r="M2769" s="35">
        <v>318.08</v>
      </c>
      <c r="N2769" s="35">
        <v>1432.85</v>
      </c>
      <c r="O2769" s="35">
        <v>508.93</v>
      </c>
      <c r="P2769" s="35">
        <v>2292.5500000000002</v>
      </c>
    </row>
    <row r="2770" spans="1:16">
      <c r="A2770" s="32" t="str">
        <f t="shared" si="64"/>
        <v>957</v>
      </c>
      <c r="B2770" s="34">
        <v>9</v>
      </c>
      <c r="C2770" s="34">
        <v>57</v>
      </c>
      <c r="D2770" s="34">
        <v>2098</v>
      </c>
      <c r="E2770" s="34">
        <v>18882</v>
      </c>
      <c r="F2770" s="34">
        <v>20000</v>
      </c>
      <c r="G2770" s="34">
        <v>900</v>
      </c>
      <c r="H2770" s="34">
        <v>2958.1</v>
      </c>
      <c r="I2770" s="34"/>
      <c r="J2770" s="34">
        <v>14115</v>
      </c>
      <c r="K2770" s="34">
        <v>148.88999999999999</v>
      </c>
      <c r="L2770" s="34">
        <v>739.22</v>
      </c>
      <c r="M2770" s="34">
        <v>372.23</v>
      </c>
      <c r="N2770" s="34">
        <v>1848.06</v>
      </c>
      <c r="O2770" s="34">
        <v>595.57000000000005</v>
      </c>
      <c r="P2770" s="34">
        <v>2956.89</v>
      </c>
    </row>
    <row r="2771" spans="1:16">
      <c r="A2771" s="32" t="str">
        <f t="shared" si="64"/>
        <v>1058</v>
      </c>
      <c r="B2771" s="35">
        <v>10</v>
      </c>
      <c r="C2771" s="35">
        <v>58</v>
      </c>
      <c r="D2771" s="35">
        <v>2098</v>
      </c>
      <c r="E2771" s="35">
        <v>20980</v>
      </c>
      <c r="F2771" s="35">
        <v>20000</v>
      </c>
      <c r="G2771" s="35"/>
      <c r="H2771" s="35">
        <v>3046.84</v>
      </c>
      <c r="I2771" s="35"/>
      <c r="J2771" s="35">
        <v>16508</v>
      </c>
      <c r="K2771" s="35">
        <v>162.08000000000001</v>
      </c>
      <c r="L2771" s="35">
        <v>923.48</v>
      </c>
      <c r="M2771" s="35">
        <v>405.2</v>
      </c>
      <c r="N2771" s="35">
        <v>2308.6999999999998</v>
      </c>
      <c r="O2771" s="35">
        <v>648.33000000000004</v>
      </c>
      <c r="P2771" s="35">
        <v>3693.93</v>
      </c>
    </row>
    <row r="2772" spans="1:16">
      <c r="A2772" s="32" t="str">
        <f t="shared" si="64"/>
        <v>1159</v>
      </c>
      <c r="B2772" s="34">
        <v>11</v>
      </c>
      <c r="C2772" s="34">
        <v>59</v>
      </c>
      <c r="D2772" s="34"/>
      <c r="E2772" s="34">
        <v>20980</v>
      </c>
      <c r="F2772" s="34">
        <v>20000</v>
      </c>
      <c r="G2772" s="34"/>
      <c r="H2772" s="34">
        <v>3138.25</v>
      </c>
      <c r="I2772" s="34"/>
      <c r="J2772" s="34">
        <v>16814</v>
      </c>
      <c r="K2772" s="34">
        <v>165.08</v>
      </c>
      <c r="L2772" s="34">
        <v>1116.27</v>
      </c>
      <c r="M2772" s="34">
        <v>412.7</v>
      </c>
      <c r="N2772" s="34">
        <v>2790.67</v>
      </c>
      <c r="O2772" s="34">
        <v>660.32</v>
      </c>
      <c r="P2772" s="34">
        <v>4465.0600000000004</v>
      </c>
    </row>
    <row r="2773" spans="1:16">
      <c r="A2773" s="32" t="str">
        <f t="shared" si="64"/>
        <v>1260</v>
      </c>
      <c r="B2773" s="35">
        <v>12</v>
      </c>
      <c r="C2773" s="35">
        <v>60</v>
      </c>
      <c r="D2773" s="35"/>
      <c r="E2773" s="35">
        <v>20980</v>
      </c>
      <c r="F2773" s="35">
        <v>20000</v>
      </c>
      <c r="G2773" s="35">
        <v>900</v>
      </c>
      <c r="H2773" s="35">
        <v>4132.3999999999996</v>
      </c>
      <c r="I2773" s="35"/>
      <c r="J2773" s="35">
        <v>16225</v>
      </c>
      <c r="K2773" s="35">
        <v>168.14</v>
      </c>
      <c r="L2773" s="35">
        <v>1317.89</v>
      </c>
      <c r="M2773" s="35">
        <v>420.35</v>
      </c>
      <c r="N2773" s="35">
        <v>3294.74</v>
      </c>
      <c r="O2773" s="35">
        <v>672.56</v>
      </c>
      <c r="P2773" s="35">
        <v>5271.58</v>
      </c>
    </row>
    <row r="2774" spans="1:16">
      <c r="A2774" s="32" t="str">
        <f t="shared" si="64"/>
        <v>1361</v>
      </c>
      <c r="B2774" s="34">
        <v>13</v>
      </c>
      <c r="C2774" s="34">
        <v>61</v>
      </c>
      <c r="D2774" s="34"/>
      <c r="E2774" s="34">
        <v>20980</v>
      </c>
      <c r="F2774" s="34">
        <v>20000</v>
      </c>
      <c r="G2774" s="34"/>
      <c r="H2774" s="34">
        <v>4256.37</v>
      </c>
      <c r="I2774" s="34"/>
      <c r="J2774" s="34">
        <v>16516</v>
      </c>
      <c r="K2774" s="34">
        <v>162.25</v>
      </c>
      <c r="L2774" s="34">
        <v>1519.68</v>
      </c>
      <c r="M2774" s="34">
        <v>405.63</v>
      </c>
      <c r="N2774" s="34">
        <v>3799.2</v>
      </c>
      <c r="O2774" s="34">
        <v>649</v>
      </c>
      <c r="P2774" s="34">
        <v>6078.72</v>
      </c>
    </row>
    <row r="2775" spans="1:16">
      <c r="A2775" s="32" t="str">
        <f t="shared" si="64"/>
        <v>1462</v>
      </c>
      <c r="B2775" s="35">
        <v>14</v>
      </c>
      <c r="C2775" s="35">
        <v>62</v>
      </c>
      <c r="D2775" s="35"/>
      <c r="E2775" s="35">
        <v>20980</v>
      </c>
      <c r="F2775" s="35">
        <v>20000</v>
      </c>
      <c r="G2775" s="35"/>
      <c r="H2775" s="35">
        <v>4384.0600000000004</v>
      </c>
      <c r="I2775" s="35"/>
      <c r="J2775" s="35">
        <v>16813</v>
      </c>
      <c r="K2775" s="35">
        <v>165.16</v>
      </c>
      <c r="L2775" s="35">
        <v>1730.43</v>
      </c>
      <c r="M2775" s="35">
        <v>412.9</v>
      </c>
      <c r="N2775" s="35">
        <v>4326.08</v>
      </c>
      <c r="O2775" s="35">
        <v>660.64</v>
      </c>
      <c r="P2775" s="35">
        <v>6921.73</v>
      </c>
    </row>
    <row r="2776" spans="1:16">
      <c r="A2776" s="32" t="str">
        <f t="shared" si="64"/>
        <v>1563</v>
      </c>
      <c r="B2776" s="34">
        <v>15</v>
      </c>
      <c r="C2776" s="34">
        <v>63</v>
      </c>
      <c r="D2776" s="34"/>
      <c r="E2776" s="34">
        <v>20980</v>
      </c>
      <c r="F2776" s="34">
        <v>20000</v>
      </c>
      <c r="G2776" s="34">
        <v>900</v>
      </c>
      <c r="H2776" s="34">
        <v>5415.58</v>
      </c>
      <c r="I2776" s="34"/>
      <c r="J2776" s="34">
        <v>16215</v>
      </c>
      <c r="K2776" s="34">
        <v>168.13</v>
      </c>
      <c r="L2776" s="34">
        <v>1950.47</v>
      </c>
      <c r="M2776" s="34">
        <v>420.33</v>
      </c>
      <c r="N2776" s="34">
        <v>4876.1899999999996</v>
      </c>
      <c r="O2776" s="34">
        <v>672.52</v>
      </c>
      <c r="P2776" s="34">
        <v>7801.9</v>
      </c>
    </row>
    <row r="2777" spans="1:16">
      <c r="A2777" s="32" t="str">
        <f t="shared" si="64"/>
        <v>1664</v>
      </c>
      <c r="B2777" s="35">
        <v>16</v>
      </c>
      <c r="C2777" s="35">
        <v>64</v>
      </c>
      <c r="D2777" s="35"/>
      <c r="E2777" s="35">
        <v>20980</v>
      </c>
      <c r="F2777" s="35">
        <v>20000</v>
      </c>
      <c r="G2777" s="35"/>
      <c r="H2777" s="35">
        <v>5578.05</v>
      </c>
      <c r="I2777" s="35"/>
      <c r="J2777" s="35">
        <v>16494</v>
      </c>
      <c r="K2777" s="35">
        <v>162.15</v>
      </c>
      <c r="L2777" s="35">
        <v>2171.14</v>
      </c>
      <c r="M2777" s="35">
        <v>405.38</v>
      </c>
      <c r="N2777" s="35">
        <v>5427.85</v>
      </c>
      <c r="O2777" s="35">
        <v>648.6</v>
      </c>
      <c r="P2777" s="35">
        <v>8684.5499999999993</v>
      </c>
    </row>
    <row r="2778" spans="1:16">
      <c r="A2778" s="32" t="str">
        <f t="shared" si="64"/>
        <v>1765</v>
      </c>
      <c r="B2778" s="34">
        <v>17</v>
      </c>
      <c r="C2778" s="34">
        <v>65</v>
      </c>
      <c r="D2778" s="34"/>
      <c r="E2778" s="34">
        <v>20980</v>
      </c>
      <c r="F2778" s="34">
        <v>20000</v>
      </c>
      <c r="G2778" s="34"/>
      <c r="H2778" s="34">
        <v>5745.39</v>
      </c>
      <c r="I2778" s="34"/>
      <c r="J2778" s="34">
        <v>16778</v>
      </c>
      <c r="K2778" s="34">
        <v>164.94</v>
      </c>
      <c r="L2778" s="34">
        <v>2401.21</v>
      </c>
      <c r="M2778" s="34">
        <v>412.35</v>
      </c>
      <c r="N2778" s="34">
        <v>6003.03</v>
      </c>
      <c r="O2778" s="34">
        <v>659.76</v>
      </c>
      <c r="P2778" s="34">
        <v>9604.85</v>
      </c>
    </row>
    <row r="2779" spans="1:16">
      <c r="A2779" s="32" t="str">
        <f t="shared" si="64"/>
        <v>1866</v>
      </c>
      <c r="B2779" s="35">
        <v>18</v>
      </c>
      <c r="C2779" s="35">
        <v>66</v>
      </c>
      <c r="D2779" s="35"/>
      <c r="E2779" s="35">
        <v>20980</v>
      </c>
      <c r="F2779" s="35">
        <v>20000</v>
      </c>
      <c r="G2779" s="35">
        <v>900</v>
      </c>
      <c r="H2779" s="35">
        <v>6817.75</v>
      </c>
      <c r="I2779" s="35"/>
      <c r="J2779" s="35">
        <v>16166</v>
      </c>
      <c r="K2779" s="35">
        <v>167.78</v>
      </c>
      <c r="L2779" s="35">
        <v>2641.03</v>
      </c>
      <c r="M2779" s="35">
        <v>419.45</v>
      </c>
      <c r="N2779" s="35">
        <v>6602.57</v>
      </c>
      <c r="O2779" s="35">
        <v>671.12</v>
      </c>
      <c r="P2779" s="35">
        <v>10564.12</v>
      </c>
    </row>
    <row r="2780" spans="1:16">
      <c r="A2780" s="32" t="str">
        <f t="shared" si="64"/>
        <v>1967</v>
      </c>
      <c r="B2780" s="34">
        <v>19</v>
      </c>
      <c r="C2780" s="34">
        <v>67</v>
      </c>
      <c r="D2780" s="34"/>
      <c r="E2780" s="34">
        <v>20980</v>
      </c>
      <c r="F2780" s="34">
        <v>20000</v>
      </c>
      <c r="G2780" s="34"/>
      <c r="H2780" s="34">
        <v>7022.29</v>
      </c>
      <c r="I2780" s="34"/>
      <c r="J2780" s="34">
        <v>16428</v>
      </c>
      <c r="K2780" s="34">
        <v>161.66</v>
      </c>
      <c r="L2780" s="34">
        <v>2881.92</v>
      </c>
      <c r="M2780" s="34">
        <v>404.15</v>
      </c>
      <c r="N2780" s="34">
        <v>7204.8</v>
      </c>
      <c r="O2780" s="34">
        <v>646.64</v>
      </c>
      <c r="P2780" s="34">
        <v>11527.68</v>
      </c>
    </row>
    <row r="2781" spans="1:16">
      <c r="A2781" s="32" t="str">
        <f t="shared" si="64"/>
        <v>2068</v>
      </c>
      <c r="B2781" s="35">
        <v>20</v>
      </c>
      <c r="C2781" s="35">
        <v>68</v>
      </c>
      <c r="D2781" s="35"/>
      <c r="E2781" s="35">
        <v>20980</v>
      </c>
      <c r="F2781" s="35">
        <v>20000</v>
      </c>
      <c r="G2781" s="35"/>
      <c r="H2781" s="35">
        <v>7232.95</v>
      </c>
      <c r="I2781" s="35"/>
      <c r="J2781" s="35">
        <v>16692</v>
      </c>
      <c r="K2781" s="35">
        <v>164.28</v>
      </c>
      <c r="L2781" s="35">
        <v>3132.66</v>
      </c>
      <c r="M2781" s="35">
        <v>410.7</v>
      </c>
      <c r="N2781" s="35">
        <v>7831.64</v>
      </c>
      <c r="O2781" s="35">
        <v>657.12</v>
      </c>
      <c r="P2781" s="35">
        <v>12530.63</v>
      </c>
    </row>
    <row r="2782" spans="1:16">
      <c r="A2782" s="32" t="str">
        <f t="shared" si="64"/>
        <v>2169</v>
      </c>
      <c r="B2782" s="34">
        <v>21</v>
      </c>
      <c r="C2782" s="34">
        <v>69</v>
      </c>
      <c r="D2782" s="34"/>
      <c r="E2782" s="34">
        <v>20980</v>
      </c>
      <c r="F2782" s="34">
        <v>20000</v>
      </c>
      <c r="G2782" s="34">
        <v>900</v>
      </c>
      <c r="H2782" s="34">
        <v>8349.94</v>
      </c>
      <c r="I2782" s="34"/>
      <c r="J2782" s="34">
        <v>16061</v>
      </c>
      <c r="K2782" s="34">
        <v>166.92</v>
      </c>
      <c r="L2782" s="34">
        <v>3393.56</v>
      </c>
      <c r="M2782" s="34">
        <v>417.3</v>
      </c>
      <c r="N2782" s="34">
        <v>8483.89</v>
      </c>
      <c r="O2782" s="34">
        <v>667.68</v>
      </c>
      <c r="P2782" s="34">
        <v>13574.23</v>
      </c>
    </row>
    <row r="2783" spans="1:16">
      <c r="A2783" s="32" t="str">
        <f t="shared" si="64"/>
        <v>2270</v>
      </c>
      <c r="B2783" s="35">
        <v>22</v>
      </c>
      <c r="C2783" s="35">
        <v>70</v>
      </c>
      <c r="D2783" s="35"/>
      <c r="E2783" s="35">
        <v>20980</v>
      </c>
      <c r="F2783" s="35">
        <v>20000</v>
      </c>
      <c r="G2783" s="35"/>
      <c r="H2783" s="35">
        <v>8600.44</v>
      </c>
      <c r="I2783" s="35"/>
      <c r="J2783" s="35">
        <v>16295</v>
      </c>
      <c r="K2783" s="35">
        <v>160.61000000000001</v>
      </c>
      <c r="L2783" s="35">
        <v>3655.97</v>
      </c>
      <c r="M2783" s="35">
        <v>401.53</v>
      </c>
      <c r="N2783" s="35">
        <v>9139.94</v>
      </c>
      <c r="O2783" s="35">
        <v>642.44000000000005</v>
      </c>
      <c r="P2783" s="35">
        <v>14623.9</v>
      </c>
    </row>
    <row r="2784" spans="1:16">
      <c r="A2784" s="32" t="str">
        <f t="shared" si="64"/>
        <v>2371</v>
      </c>
      <c r="B2784" s="34">
        <v>23</v>
      </c>
      <c r="C2784" s="34">
        <v>71</v>
      </c>
      <c r="D2784" s="34"/>
      <c r="E2784" s="34">
        <v>20980</v>
      </c>
      <c r="F2784" s="34">
        <v>20000</v>
      </c>
      <c r="G2784" s="34"/>
      <c r="H2784" s="34">
        <v>8858.4500000000007</v>
      </c>
      <c r="I2784" s="34"/>
      <c r="J2784" s="34">
        <v>16531</v>
      </c>
      <c r="K2784" s="34">
        <v>162.94999999999999</v>
      </c>
      <c r="L2784" s="34">
        <v>3928.6</v>
      </c>
      <c r="M2784" s="34">
        <v>407.38</v>
      </c>
      <c r="N2784" s="34">
        <v>9821.51</v>
      </c>
      <c r="O2784" s="34">
        <v>651.79999999999995</v>
      </c>
      <c r="P2784" s="34">
        <v>15714.41</v>
      </c>
    </row>
    <row r="2785" spans="1:16">
      <c r="A2785" s="32" t="str">
        <f t="shared" si="64"/>
        <v>2472</v>
      </c>
      <c r="B2785" s="35">
        <v>24</v>
      </c>
      <c r="C2785" s="35">
        <v>72</v>
      </c>
      <c r="D2785" s="35"/>
      <c r="E2785" s="35">
        <v>20980</v>
      </c>
      <c r="F2785" s="35">
        <v>20000</v>
      </c>
      <c r="G2785" s="35">
        <v>900</v>
      </c>
      <c r="H2785" s="35">
        <v>10024.209999999999</v>
      </c>
      <c r="I2785" s="35"/>
      <c r="J2785" s="35">
        <v>15868</v>
      </c>
      <c r="K2785" s="35">
        <v>165.31</v>
      </c>
      <c r="L2785" s="35">
        <v>4211.7700000000004</v>
      </c>
      <c r="M2785" s="35">
        <v>413.28</v>
      </c>
      <c r="N2785" s="35">
        <v>10529.43</v>
      </c>
      <c r="O2785" s="35">
        <v>661.24</v>
      </c>
      <c r="P2785" s="35">
        <v>16847.09</v>
      </c>
    </row>
    <row r="2786" spans="1:16">
      <c r="A2786" s="32" t="str">
        <f t="shared" si="64"/>
        <v>2573</v>
      </c>
      <c r="B2786" s="34">
        <v>25</v>
      </c>
      <c r="C2786" s="34">
        <v>73</v>
      </c>
      <c r="D2786" s="34"/>
      <c r="E2786" s="34">
        <v>20980</v>
      </c>
      <c r="F2786" s="34">
        <v>20000</v>
      </c>
      <c r="G2786" s="34"/>
      <c r="H2786" s="34">
        <v>10324.93</v>
      </c>
      <c r="I2786" s="34"/>
      <c r="J2786" s="34">
        <v>16061</v>
      </c>
      <c r="K2786" s="34">
        <v>158.68</v>
      </c>
      <c r="L2786" s="34">
        <v>4496.8</v>
      </c>
      <c r="M2786" s="34">
        <v>396.7</v>
      </c>
      <c r="N2786" s="34">
        <v>11242.01</v>
      </c>
      <c r="O2786" s="34">
        <v>634.72</v>
      </c>
      <c r="P2786" s="34">
        <v>17987.22</v>
      </c>
    </row>
    <row r="2787" spans="1:16">
      <c r="A2787" s="32" t="str">
        <f t="shared" si="64"/>
        <v>2674</v>
      </c>
      <c r="B2787" s="35">
        <v>26</v>
      </c>
      <c r="C2787" s="35">
        <v>74</v>
      </c>
      <c r="D2787" s="35"/>
      <c r="E2787" s="35">
        <v>20980</v>
      </c>
      <c r="F2787" s="35">
        <v>20000</v>
      </c>
      <c r="G2787" s="35"/>
      <c r="H2787" s="35">
        <v>10634.68</v>
      </c>
      <c r="I2787" s="35"/>
      <c r="J2787" s="35">
        <v>16252</v>
      </c>
      <c r="K2787" s="35">
        <v>160.61000000000001</v>
      </c>
      <c r="L2787" s="35">
        <v>4792.32</v>
      </c>
      <c r="M2787" s="35">
        <v>401.53</v>
      </c>
      <c r="N2787" s="35">
        <v>11980.8</v>
      </c>
      <c r="O2787" s="35">
        <v>642.44000000000005</v>
      </c>
      <c r="P2787" s="35">
        <v>19169.27</v>
      </c>
    </row>
    <row r="2788" spans="1:16">
      <c r="A2788" s="32" t="str">
        <f t="shared" si="64"/>
        <v>2775</v>
      </c>
      <c r="B2788" s="34">
        <v>27</v>
      </c>
      <c r="C2788" s="34">
        <v>75</v>
      </c>
      <c r="D2788" s="34"/>
      <c r="E2788" s="34">
        <v>20980</v>
      </c>
      <c r="F2788" s="34">
        <v>20000</v>
      </c>
      <c r="G2788" s="34">
        <v>900</v>
      </c>
      <c r="H2788" s="34">
        <v>11853.72</v>
      </c>
      <c r="I2788" s="34"/>
      <c r="J2788" s="34">
        <v>15539</v>
      </c>
      <c r="K2788" s="34">
        <v>162.52000000000001</v>
      </c>
      <c r="L2788" s="34">
        <v>5098.6099999999997</v>
      </c>
      <c r="M2788" s="34">
        <v>406.3</v>
      </c>
      <c r="N2788" s="34">
        <v>12746.52</v>
      </c>
      <c r="O2788" s="34">
        <v>650.08000000000004</v>
      </c>
      <c r="P2788" s="34">
        <v>20394.43</v>
      </c>
    </row>
    <row r="2789" spans="1:16">
      <c r="A2789" s="32" t="str">
        <f t="shared" si="64"/>
        <v>2876</v>
      </c>
      <c r="B2789" s="35">
        <v>28</v>
      </c>
      <c r="C2789" s="35">
        <v>76</v>
      </c>
      <c r="D2789" s="35"/>
      <c r="E2789" s="35">
        <v>20980</v>
      </c>
      <c r="F2789" s="35">
        <v>20000</v>
      </c>
      <c r="G2789" s="35"/>
      <c r="H2789" s="35">
        <v>12209.33</v>
      </c>
      <c r="I2789" s="35"/>
      <c r="J2789" s="35">
        <v>15667</v>
      </c>
      <c r="K2789" s="35">
        <v>155.38999999999999</v>
      </c>
      <c r="L2789" s="35">
        <v>5406.96</v>
      </c>
      <c r="M2789" s="35">
        <v>388.48</v>
      </c>
      <c r="N2789" s="35">
        <v>13517.39</v>
      </c>
      <c r="O2789" s="35">
        <v>621.55999999999995</v>
      </c>
      <c r="P2789" s="35">
        <v>21627.83</v>
      </c>
    </row>
    <row r="2790" spans="1:16">
      <c r="A2790" s="32" t="str">
        <f t="shared" si="64"/>
        <v>2977</v>
      </c>
      <c r="B2790" s="34">
        <v>29</v>
      </c>
      <c r="C2790" s="34">
        <v>77</v>
      </c>
      <c r="D2790" s="34"/>
      <c r="E2790" s="34">
        <v>20980</v>
      </c>
      <c r="F2790" s="34">
        <v>20000</v>
      </c>
      <c r="G2790" s="34"/>
      <c r="H2790" s="34">
        <v>12575.61</v>
      </c>
      <c r="I2790" s="34"/>
      <c r="J2790" s="34">
        <v>15784</v>
      </c>
      <c r="K2790" s="34">
        <v>156.66999999999999</v>
      </c>
      <c r="L2790" s="34">
        <v>5725.84</v>
      </c>
      <c r="M2790" s="34">
        <v>391.68</v>
      </c>
      <c r="N2790" s="34">
        <v>14314.59</v>
      </c>
      <c r="O2790" s="34">
        <v>626.67999999999995</v>
      </c>
      <c r="P2790" s="34">
        <v>22903.34</v>
      </c>
    </row>
    <row r="2791" spans="1:16">
      <c r="A2791" s="32" t="str">
        <f t="shared" si="64"/>
        <v>3078</v>
      </c>
      <c r="B2791" s="35">
        <v>30</v>
      </c>
      <c r="C2791" s="35">
        <v>78</v>
      </c>
      <c r="D2791" s="35"/>
      <c r="E2791" s="35">
        <v>20980</v>
      </c>
      <c r="F2791" s="35">
        <v>20000</v>
      </c>
      <c r="G2791" s="35">
        <v>900</v>
      </c>
      <c r="H2791" s="35">
        <v>13852.88</v>
      </c>
      <c r="I2791" s="35"/>
      <c r="J2791" s="35">
        <v>14989</v>
      </c>
      <c r="K2791" s="35">
        <v>157.84</v>
      </c>
      <c r="L2791" s="35">
        <v>6055.45</v>
      </c>
      <c r="M2791" s="35">
        <v>394.6</v>
      </c>
      <c r="N2791" s="35">
        <v>15138.63</v>
      </c>
      <c r="O2791" s="35">
        <v>631.36</v>
      </c>
      <c r="P2791" s="35">
        <v>24221.8</v>
      </c>
    </row>
    <row r="2792" spans="1:16">
      <c r="A2792" s="32" t="str">
        <f t="shared" si="64"/>
        <v>3179</v>
      </c>
      <c r="B2792" s="34">
        <v>31</v>
      </c>
      <c r="C2792" s="34">
        <v>79</v>
      </c>
      <c r="D2792" s="34"/>
      <c r="E2792" s="34">
        <v>20980</v>
      </c>
      <c r="F2792" s="34">
        <v>20000</v>
      </c>
      <c r="G2792" s="34"/>
      <c r="H2792" s="34">
        <v>14268.47</v>
      </c>
      <c r="I2792" s="34"/>
      <c r="J2792" s="34">
        <v>15009</v>
      </c>
      <c r="K2792" s="34">
        <v>149.88999999999999</v>
      </c>
      <c r="L2792" s="34">
        <v>6387</v>
      </c>
      <c r="M2792" s="34">
        <v>374.73</v>
      </c>
      <c r="N2792" s="34">
        <v>15967.51</v>
      </c>
      <c r="O2792" s="34">
        <v>599.55999999999995</v>
      </c>
      <c r="P2792" s="34">
        <v>25548.01</v>
      </c>
    </row>
    <row r="2793" spans="1:16">
      <c r="A2793" s="32" t="str">
        <f t="shared" si="64"/>
        <v>3280</v>
      </c>
      <c r="B2793" s="35">
        <v>32</v>
      </c>
      <c r="C2793" s="35">
        <v>80</v>
      </c>
      <c r="D2793" s="35"/>
      <c r="E2793" s="35">
        <v>20980</v>
      </c>
      <c r="F2793" s="35">
        <v>20000</v>
      </c>
      <c r="G2793" s="35"/>
      <c r="H2793" s="35">
        <v>14696.52</v>
      </c>
      <c r="I2793" s="35">
        <v>15000</v>
      </c>
      <c r="J2793" s="35">
        <v>15000</v>
      </c>
      <c r="K2793" s="35">
        <v>150.09</v>
      </c>
      <c r="L2793" s="35">
        <v>6728.7</v>
      </c>
      <c r="M2793" s="35">
        <v>375.23</v>
      </c>
      <c r="N2793" s="35">
        <v>16821.759999999998</v>
      </c>
      <c r="O2793" s="35">
        <v>600.36</v>
      </c>
      <c r="P2793" s="35">
        <v>26914.82</v>
      </c>
    </row>
    <row r="2794" spans="1:16" ht="54">
      <c r="B2794" s="33" t="s">
        <v>27</v>
      </c>
      <c r="C2794" s="33" t="s">
        <v>13</v>
      </c>
      <c r="D2794" s="33" t="s">
        <v>14</v>
      </c>
      <c r="E2794" s="33" t="s">
        <v>15</v>
      </c>
      <c r="F2794" s="33" t="s">
        <v>16</v>
      </c>
      <c r="G2794" s="33" t="s">
        <v>17</v>
      </c>
      <c r="H2794" s="33" t="s">
        <v>18</v>
      </c>
      <c r="I2794" s="33" t="s">
        <v>19</v>
      </c>
      <c r="J2794" s="33" t="s">
        <v>20</v>
      </c>
      <c r="K2794" s="33" t="s">
        <v>21</v>
      </c>
      <c r="L2794" s="33" t="s">
        <v>22</v>
      </c>
      <c r="M2794" s="33" t="s">
        <v>23</v>
      </c>
      <c r="N2794" s="33" t="s">
        <v>24</v>
      </c>
      <c r="O2794" s="33" t="s">
        <v>25</v>
      </c>
      <c r="P2794" s="33" t="s">
        <v>26</v>
      </c>
    </row>
    <row r="2795" spans="1:16">
      <c r="A2795" s="32" t="str">
        <f t="shared" ref="A2795:A2825" si="65">B2795&amp;C2795</f>
        <v>150</v>
      </c>
      <c r="B2795" s="34">
        <v>1</v>
      </c>
      <c r="C2795" s="34">
        <v>50</v>
      </c>
      <c r="D2795" s="34">
        <v>2116</v>
      </c>
      <c r="E2795" s="34">
        <v>2116</v>
      </c>
      <c r="F2795" s="34">
        <v>20000</v>
      </c>
      <c r="G2795" s="34"/>
      <c r="H2795" s="34"/>
      <c r="I2795" s="34"/>
      <c r="J2795" s="34">
        <v>952.2</v>
      </c>
      <c r="K2795" s="34">
        <v>11.64</v>
      </c>
      <c r="L2795" s="34">
        <v>11.64</v>
      </c>
      <c r="M2795" s="34">
        <v>29.1</v>
      </c>
      <c r="N2795" s="34">
        <v>29.1</v>
      </c>
      <c r="O2795" s="34">
        <v>46.55</v>
      </c>
      <c r="P2795" s="34">
        <v>46.55</v>
      </c>
    </row>
    <row r="2796" spans="1:16">
      <c r="A2796" s="32" t="str">
        <f t="shared" si="65"/>
        <v>251</v>
      </c>
      <c r="B2796" s="35">
        <v>2</v>
      </c>
      <c r="C2796" s="35">
        <v>51</v>
      </c>
      <c r="D2796" s="35">
        <v>2116</v>
      </c>
      <c r="E2796" s="35">
        <v>4232</v>
      </c>
      <c r="F2796" s="35">
        <v>20000</v>
      </c>
      <c r="G2796" s="35"/>
      <c r="H2796" s="35"/>
      <c r="I2796" s="35"/>
      <c r="J2796" s="35">
        <v>2497</v>
      </c>
      <c r="K2796" s="35">
        <v>27.18</v>
      </c>
      <c r="L2796" s="35">
        <v>39.17</v>
      </c>
      <c r="M2796" s="35">
        <v>67.95</v>
      </c>
      <c r="N2796" s="35">
        <v>97.92</v>
      </c>
      <c r="O2796" s="35">
        <v>108.72</v>
      </c>
      <c r="P2796" s="35">
        <v>156.66999999999999</v>
      </c>
    </row>
    <row r="2797" spans="1:16">
      <c r="A2797" s="32" t="str">
        <f t="shared" si="65"/>
        <v>352</v>
      </c>
      <c r="B2797" s="34">
        <v>3</v>
      </c>
      <c r="C2797" s="34">
        <v>52</v>
      </c>
      <c r="D2797" s="34">
        <v>2116</v>
      </c>
      <c r="E2797" s="34">
        <v>6348</v>
      </c>
      <c r="F2797" s="34">
        <v>20000</v>
      </c>
      <c r="G2797" s="34">
        <v>900</v>
      </c>
      <c r="H2797" s="34">
        <v>900</v>
      </c>
      <c r="I2797" s="34"/>
      <c r="J2797" s="34">
        <v>3190</v>
      </c>
      <c r="K2797" s="34">
        <v>43.02</v>
      </c>
      <c r="L2797" s="34">
        <v>83.36</v>
      </c>
      <c r="M2797" s="34">
        <v>107.55</v>
      </c>
      <c r="N2797" s="34">
        <v>208.41</v>
      </c>
      <c r="O2797" s="34">
        <v>172.08</v>
      </c>
      <c r="P2797" s="34">
        <v>333.45</v>
      </c>
    </row>
    <row r="2798" spans="1:16">
      <c r="A2798" s="32" t="str">
        <f t="shared" si="65"/>
        <v>453</v>
      </c>
      <c r="B2798" s="35">
        <v>4</v>
      </c>
      <c r="C2798" s="35">
        <v>53</v>
      </c>
      <c r="D2798" s="35">
        <v>2116</v>
      </c>
      <c r="E2798" s="35">
        <v>8464</v>
      </c>
      <c r="F2798" s="35">
        <v>20000</v>
      </c>
      <c r="G2798" s="35"/>
      <c r="H2798" s="35">
        <v>927</v>
      </c>
      <c r="I2798" s="35"/>
      <c r="J2798" s="35">
        <v>5120</v>
      </c>
      <c r="K2798" s="35">
        <v>53.98</v>
      </c>
      <c r="L2798" s="35">
        <v>139.84</v>
      </c>
      <c r="M2798" s="35">
        <v>134.94999999999999</v>
      </c>
      <c r="N2798" s="35">
        <v>349.6</v>
      </c>
      <c r="O2798" s="35">
        <v>215.92</v>
      </c>
      <c r="P2798" s="35">
        <v>559.37</v>
      </c>
    </row>
    <row r="2799" spans="1:16">
      <c r="A2799" s="32" t="str">
        <f t="shared" si="65"/>
        <v>554</v>
      </c>
      <c r="B2799" s="34">
        <v>5</v>
      </c>
      <c r="C2799" s="34">
        <v>54</v>
      </c>
      <c r="D2799" s="34">
        <v>2116</v>
      </c>
      <c r="E2799" s="34">
        <v>10580</v>
      </c>
      <c r="F2799" s="34">
        <v>20000</v>
      </c>
      <c r="G2799" s="34"/>
      <c r="H2799" s="34">
        <v>954.81</v>
      </c>
      <c r="I2799" s="34"/>
      <c r="J2799" s="34">
        <v>7131</v>
      </c>
      <c r="K2799" s="34">
        <v>74.150000000000006</v>
      </c>
      <c r="L2799" s="34">
        <v>218.19</v>
      </c>
      <c r="M2799" s="34">
        <v>185.37</v>
      </c>
      <c r="N2799" s="34">
        <v>545.46</v>
      </c>
      <c r="O2799" s="34">
        <v>296.60000000000002</v>
      </c>
      <c r="P2799" s="34">
        <v>872.74</v>
      </c>
    </row>
    <row r="2800" spans="1:16">
      <c r="A2800" s="32" t="str">
        <f t="shared" si="65"/>
        <v>655</v>
      </c>
      <c r="B2800" s="35">
        <v>6</v>
      </c>
      <c r="C2800" s="35">
        <v>55</v>
      </c>
      <c r="D2800" s="35">
        <v>2116</v>
      </c>
      <c r="E2800" s="35">
        <v>12696</v>
      </c>
      <c r="F2800" s="35">
        <v>20000</v>
      </c>
      <c r="G2800" s="35">
        <v>900</v>
      </c>
      <c r="H2800" s="35">
        <v>1883.45</v>
      </c>
      <c r="I2800" s="35"/>
      <c r="J2800" s="35">
        <v>8363</v>
      </c>
      <c r="K2800" s="35">
        <v>94.75</v>
      </c>
      <c r="L2800" s="35">
        <v>319.48</v>
      </c>
      <c r="M2800" s="35">
        <v>236.87</v>
      </c>
      <c r="N2800" s="35">
        <v>798.7</v>
      </c>
      <c r="O2800" s="35">
        <v>379</v>
      </c>
      <c r="P2800" s="35">
        <v>1277.92</v>
      </c>
    </row>
    <row r="2801" spans="1:16">
      <c r="A2801" s="32" t="str">
        <f t="shared" si="65"/>
        <v>756</v>
      </c>
      <c r="B2801" s="34">
        <v>7</v>
      </c>
      <c r="C2801" s="34">
        <v>56</v>
      </c>
      <c r="D2801" s="34">
        <v>2116</v>
      </c>
      <c r="E2801" s="34">
        <v>14812</v>
      </c>
      <c r="F2801" s="34">
        <v>20000</v>
      </c>
      <c r="G2801" s="34"/>
      <c r="H2801" s="34">
        <v>1939.96</v>
      </c>
      <c r="I2801" s="34"/>
      <c r="J2801" s="34">
        <v>10517</v>
      </c>
      <c r="K2801" s="34">
        <v>106.8</v>
      </c>
      <c r="L2801" s="34">
        <v>435.86</v>
      </c>
      <c r="M2801" s="34">
        <v>267</v>
      </c>
      <c r="N2801" s="34">
        <v>1089.6600000000001</v>
      </c>
      <c r="O2801" s="34">
        <v>427.2</v>
      </c>
      <c r="P2801" s="34">
        <v>1743.45</v>
      </c>
    </row>
    <row r="2802" spans="1:16">
      <c r="A2802" s="32" t="str">
        <f t="shared" si="65"/>
        <v>857</v>
      </c>
      <c r="B2802" s="35">
        <v>8</v>
      </c>
      <c r="C2802" s="35">
        <v>57</v>
      </c>
      <c r="D2802" s="35">
        <v>2116</v>
      </c>
      <c r="E2802" s="35">
        <v>16928</v>
      </c>
      <c r="F2802" s="35">
        <v>20000</v>
      </c>
      <c r="G2802" s="35"/>
      <c r="H2802" s="35">
        <v>1998.16</v>
      </c>
      <c r="I2802" s="35"/>
      <c r="J2802" s="35">
        <v>12763</v>
      </c>
      <c r="K2802" s="35">
        <v>128.1</v>
      </c>
      <c r="L2802" s="35">
        <v>577.04</v>
      </c>
      <c r="M2802" s="35">
        <v>320.25</v>
      </c>
      <c r="N2802" s="35">
        <v>1442.6</v>
      </c>
      <c r="O2802" s="35">
        <v>512.4</v>
      </c>
      <c r="P2802" s="35">
        <v>2308.15</v>
      </c>
    </row>
    <row r="2803" spans="1:16">
      <c r="A2803" s="32" t="str">
        <f t="shared" si="65"/>
        <v>958</v>
      </c>
      <c r="B2803" s="34">
        <v>9</v>
      </c>
      <c r="C2803" s="34">
        <v>58</v>
      </c>
      <c r="D2803" s="34">
        <v>2116</v>
      </c>
      <c r="E2803" s="34">
        <v>19044</v>
      </c>
      <c r="F2803" s="34">
        <v>20000</v>
      </c>
      <c r="G2803" s="34">
        <v>900</v>
      </c>
      <c r="H2803" s="34">
        <v>2958.1</v>
      </c>
      <c r="I2803" s="34"/>
      <c r="J2803" s="34">
        <v>14215</v>
      </c>
      <c r="K2803" s="34">
        <v>149.91</v>
      </c>
      <c r="L2803" s="34">
        <v>744.26</v>
      </c>
      <c r="M2803" s="34">
        <v>374.77</v>
      </c>
      <c r="N2803" s="34">
        <v>1860.65</v>
      </c>
      <c r="O2803" s="34">
        <v>599.64</v>
      </c>
      <c r="P2803" s="34">
        <v>2977.03</v>
      </c>
    </row>
    <row r="2804" spans="1:16">
      <c r="A2804" s="32" t="str">
        <f t="shared" si="65"/>
        <v>1059</v>
      </c>
      <c r="B2804" s="35">
        <v>10</v>
      </c>
      <c r="C2804" s="35">
        <v>59</v>
      </c>
      <c r="D2804" s="35">
        <v>2116</v>
      </c>
      <c r="E2804" s="35">
        <v>21160</v>
      </c>
      <c r="F2804" s="35">
        <v>20000</v>
      </c>
      <c r="G2804" s="35"/>
      <c r="H2804" s="35">
        <v>3046.84</v>
      </c>
      <c r="I2804" s="35"/>
      <c r="J2804" s="35">
        <v>16626</v>
      </c>
      <c r="K2804" s="35">
        <v>163.26</v>
      </c>
      <c r="L2804" s="35">
        <v>929.84</v>
      </c>
      <c r="M2804" s="35">
        <v>408.15</v>
      </c>
      <c r="N2804" s="35">
        <v>2324.61</v>
      </c>
      <c r="O2804" s="35">
        <v>653.04</v>
      </c>
      <c r="P2804" s="35">
        <v>3719.38</v>
      </c>
    </row>
    <row r="2805" spans="1:16">
      <c r="A2805" s="32" t="str">
        <f t="shared" si="65"/>
        <v>1160</v>
      </c>
      <c r="B2805" s="34">
        <v>11</v>
      </c>
      <c r="C2805" s="34">
        <v>60</v>
      </c>
      <c r="D2805" s="34"/>
      <c r="E2805" s="34">
        <v>21160</v>
      </c>
      <c r="F2805" s="34">
        <v>20000</v>
      </c>
      <c r="G2805" s="34"/>
      <c r="H2805" s="34">
        <v>3138.25</v>
      </c>
      <c r="I2805" s="34"/>
      <c r="J2805" s="34">
        <v>16932</v>
      </c>
      <c r="K2805" s="34">
        <v>166.26</v>
      </c>
      <c r="L2805" s="34">
        <v>1124</v>
      </c>
      <c r="M2805" s="34">
        <v>415.65</v>
      </c>
      <c r="N2805" s="34">
        <v>2810</v>
      </c>
      <c r="O2805" s="34">
        <v>665.04</v>
      </c>
      <c r="P2805" s="34">
        <v>4496</v>
      </c>
    </row>
    <row r="2806" spans="1:16">
      <c r="A2806" s="32" t="str">
        <f t="shared" si="65"/>
        <v>1261</v>
      </c>
      <c r="B2806" s="35">
        <v>12</v>
      </c>
      <c r="C2806" s="35">
        <v>61</v>
      </c>
      <c r="D2806" s="35"/>
      <c r="E2806" s="35">
        <v>21160</v>
      </c>
      <c r="F2806" s="35">
        <v>20000</v>
      </c>
      <c r="G2806" s="35">
        <v>900</v>
      </c>
      <c r="H2806" s="35">
        <v>4132.3999999999996</v>
      </c>
      <c r="I2806" s="35"/>
      <c r="J2806" s="35">
        <v>16344</v>
      </c>
      <c r="K2806" s="35">
        <v>169.32</v>
      </c>
      <c r="L2806" s="35">
        <v>1327.04</v>
      </c>
      <c r="M2806" s="35">
        <v>423.3</v>
      </c>
      <c r="N2806" s="35">
        <v>3317.6</v>
      </c>
      <c r="O2806" s="35">
        <v>677.28</v>
      </c>
      <c r="P2806" s="35">
        <v>5308.16</v>
      </c>
    </row>
    <row r="2807" spans="1:16">
      <c r="A2807" s="32" t="str">
        <f t="shared" si="65"/>
        <v>1362</v>
      </c>
      <c r="B2807" s="34">
        <v>13</v>
      </c>
      <c r="C2807" s="34">
        <v>62</v>
      </c>
      <c r="D2807" s="34"/>
      <c r="E2807" s="34">
        <v>21160</v>
      </c>
      <c r="F2807" s="34">
        <v>20000</v>
      </c>
      <c r="G2807" s="34"/>
      <c r="H2807" s="34">
        <v>4256.37</v>
      </c>
      <c r="I2807" s="34"/>
      <c r="J2807" s="34">
        <v>16635</v>
      </c>
      <c r="K2807" s="34">
        <v>163.44</v>
      </c>
      <c r="L2807" s="34">
        <v>1530.29</v>
      </c>
      <c r="M2807" s="34">
        <v>408.6</v>
      </c>
      <c r="N2807" s="34">
        <v>3825.73</v>
      </c>
      <c r="O2807" s="34">
        <v>653.76</v>
      </c>
      <c r="P2807" s="34">
        <v>6121.16</v>
      </c>
    </row>
    <row r="2808" spans="1:16">
      <c r="A2808" s="32" t="str">
        <f t="shared" si="65"/>
        <v>1463</v>
      </c>
      <c r="B2808" s="35">
        <v>14</v>
      </c>
      <c r="C2808" s="35">
        <v>63</v>
      </c>
      <c r="D2808" s="35"/>
      <c r="E2808" s="35">
        <v>21160</v>
      </c>
      <c r="F2808" s="35">
        <v>20000</v>
      </c>
      <c r="G2808" s="35"/>
      <c r="H2808" s="35">
        <v>4384.0600000000004</v>
      </c>
      <c r="I2808" s="35"/>
      <c r="J2808" s="35">
        <v>16932</v>
      </c>
      <c r="K2808" s="35">
        <v>166.35</v>
      </c>
      <c r="L2808" s="35">
        <v>1742.55</v>
      </c>
      <c r="M2808" s="35">
        <v>415.88</v>
      </c>
      <c r="N2808" s="35">
        <v>4356.37</v>
      </c>
      <c r="O2808" s="35">
        <v>665.4</v>
      </c>
      <c r="P2808" s="35">
        <v>6970.2</v>
      </c>
    </row>
    <row r="2809" spans="1:16">
      <c r="A2809" s="32" t="str">
        <f t="shared" si="65"/>
        <v>1564</v>
      </c>
      <c r="B2809" s="34">
        <v>15</v>
      </c>
      <c r="C2809" s="34">
        <v>64</v>
      </c>
      <c r="D2809" s="34"/>
      <c r="E2809" s="34">
        <v>21160</v>
      </c>
      <c r="F2809" s="34">
        <v>20000</v>
      </c>
      <c r="G2809" s="34">
        <v>900</v>
      </c>
      <c r="H2809" s="34">
        <v>5415.58</v>
      </c>
      <c r="I2809" s="34"/>
      <c r="J2809" s="34">
        <v>16335</v>
      </c>
      <c r="K2809" s="34">
        <v>169.32</v>
      </c>
      <c r="L2809" s="34">
        <v>1964.15</v>
      </c>
      <c r="M2809" s="34">
        <v>423.3</v>
      </c>
      <c r="N2809" s="34">
        <v>4910.37</v>
      </c>
      <c r="O2809" s="34">
        <v>677.28</v>
      </c>
      <c r="P2809" s="34">
        <v>7856.59</v>
      </c>
    </row>
    <row r="2810" spans="1:16">
      <c r="A2810" s="32" t="str">
        <f t="shared" si="65"/>
        <v>1665</v>
      </c>
      <c r="B2810" s="35">
        <v>16</v>
      </c>
      <c r="C2810" s="35">
        <v>65</v>
      </c>
      <c r="D2810" s="35"/>
      <c r="E2810" s="35">
        <v>21160</v>
      </c>
      <c r="F2810" s="35">
        <v>20000</v>
      </c>
      <c r="G2810" s="35"/>
      <c r="H2810" s="35">
        <v>5578.05</v>
      </c>
      <c r="I2810" s="35"/>
      <c r="J2810" s="35">
        <v>16613</v>
      </c>
      <c r="K2810" s="35">
        <v>163.35</v>
      </c>
      <c r="L2810" s="35">
        <v>2186.42</v>
      </c>
      <c r="M2810" s="35">
        <v>408.38</v>
      </c>
      <c r="N2810" s="35">
        <v>5466.05</v>
      </c>
      <c r="O2810" s="35">
        <v>653.4</v>
      </c>
      <c r="P2810" s="35">
        <v>8745.68</v>
      </c>
    </row>
    <row r="2811" spans="1:16">
      <c r="A2811" s="32" t="str">
        <f t="shared" si="65"/>
        <v>1766</v>
      </c>
      <c r="B2811" s="34">
        <v>17</v>
      </c>
      <c r="C2811" s="34">
        <v>66</v>
      </c>
      <c r="D2811" s="34"/>
      <c r="E2811" s="34">
        <v>21160</v>
      </c>
      <c r="F2811" s="34">
        <v>20000</v>
      </c>
      <c r="G2811" s="34"/>
      <c r="H2811" s="34">
        <v>5745.39</v>
      </c>
      <c r="I2811" s="34"/>
      <c r="J2811" s="34">
        <v>16896</v>
      </c>
      <c r="K2811" s="34">
        <v>166.13</v>
      </c>
      <c r="L2811" s="34">
        <v>2418.14</v>
      </c>
      <c r="M2811" s="34">
        <v>415.33</v>
      </c>
      <c r="N2811" s="34">
        <v>6045.36</v>
      </c>
      <c r="O2811" s="34">
        <v>664.52</v>
      </c>
      <c r="P2811" s="34">
        <v>9672.57</v>
      </c>
    </row>
    <row r="2812" spans="1:16">
      <c r="A2812" s="32" t="str">
        <f t="shared" si="65"/>
        <v>1867</v>
      </c>
      <c r="B2812" s="35">
        <v>18</v>
      </c>
      <c r="C2812" s="35">
        <v>67</v>
      </c>
      <c r="D2812" s="35"/>
      <c r="E2812" s="35">
        <v>21160</v>
      </c>
      <c r="F2812" s="35">
        <v>20000</v>
      </c>
      <c r="G2812" s="35">
        <v>900</v>
      </c>
      <c r="H2812" s="35">
        <v>6817.75</v>
      </c>
      <c r="I2812" s="35"/>
      <c r="J2812" s="35">
        <v>16284</v>
      </c>
      <c r="K2812" s="35">
        <v>168.96</v>
      </c>
      <c r="L2812" s="35">
        <v>2659.65</v>
      </c>
      <c r="M2812" s="35">
        <v>422.4</v>
      </c>
      <c r="N2812" s="35">
        <v>6649.12</v>
      </c>
      <c r="O2812" s="35">
        <v>675.84</v>
      </c>
      <c r="P2812" s="35">
        <v>10638.59</v>
      </c>
    </row>
    <row r="2813" spans="1:16">
      <c r="A2813" s="32" t="str">
        <f t="shared" si="65"/>
        <v>1968</v>
      </c>
      <c r="B2813" s="34">
        <v>19</v>
      </c>
      <c r="C2813" s="34">
        <v>68</v>
      </c>
      <c r="D2813" s="34"/>
      <c r="E2813" s="34">
        <v>21160</v>
      </c>
      <c r="F2813" s="34">
        <v>20000</v>
      </c>
      <c r="G2813" s="34"/>
      <c r="H2813" s="34">
        <v>7022.29</v>
      </c>
      <c r="I2813" s="34"/>
      <c r="J2813" s="34">
        <v>16543</v>
      </c>
      <c r="K2813" s="34">
        <v>162.84</v>
      </c>
      <c r="L2813" s="34">
        <v>2902.28</v>
      </c>
      <c r="M2813" s="34">
        <v>407.1</v>
      </c>
      <c r="N2813" s="34">
        <v>7255.69</v>
      </c>
      <c r="O2813" s="34">
        <v>651.36</v>
      </c>
      <c r="P2813" s="34">
        <v>11609.11</v>
      </c>
    </row>
    <row r="2814" spans="1:16">
      <c r="A2814" s="32" t="str">
        <f t="shared" si="65"/>
        <v>2069</v>
      </c>
      <c r="B2814" s="35">
        <v>20</v>
      </c>
      <c r="C2814" s="35">
        <v>69</v>
      </c>
      <c r="D2814" s="35"/>
      <c r="E2814" s="35">
        <v>21160</v>
      </c>
      <c r="F2814" s="35">
        <v>20000</v>
      </c>
      <c r="G2814" s="35"/>
      <c r="H2814" s="35">
        <v>7232.95</v>
      </c>
      <c r="I2814" s="35"/>
      <c r="J2814" s="35">
        <v>16805</v>
      </c>
      <c r="K2814" s="35">
        <v>165.43</v>
      </c>
      <c r="L2814" s="35">
        <v>3154.78</v>
      </c>
      <c r="M2814" s="35">
        <v>413.58</v>
      </c>
      <c r="N2814" s="35">
        <v>7886.94</v>
      </c>
      <c r="O2814" s="35">
        <v>661.72</v>
      </c>
      <c r="P2814" s="35">
        <v>12619.1</v>
      </c>
    </row>
    <row r="2815" spans="1:16">
      <c r="A2815" s="32" t="str">
        <f t="shared" si="65"/>
        <v>2170</v>
      </c>
      <c r="B2815" s="34">
        <v>21</v>
      </c>
      <c r="C2815" s="34">
        <v>70</v>
      </c>
      <c r="D2815" s="34"/>
      <c r="E2815" s="34">
        <v>21160</v>
      </c>
      <c r="F2815" s="34">
        <v>20000</v>
      </c>
      <c r="G2815" s="34">
        <v>900</v>
      </c>
      <c r="H2815" s="34">
        <v>8349.94</v>
      </c>
      <c r="I2815" s="34"/>
      <c r="J2815" s="34">
        <v>16172</v>
      </c>
      <c r="K2815" s="34">
        <v>168.05</v>
      </c>
      <c r="L2815" s="34">
        <v>3417.47</v>
      </c>
      <c r="M2815" s="34">
        <v>420.13</v>
      </c>
      <c r="N2815" s="34">
        <v>8543.67</v>
      </c>
      <c r="O2815" s="34">
        <v>672.2</v>
      </c>
      <c r="P2815" s="34">
        <v>13669.88</v>
      </c>
    </row>
    <row r="2816" spans="1:16">
      <c r="A2816" s="32" t="str">
        <f t="shared" si="65"/>
        <v>2271</v>
      </c>
      <c r="B2816" s="35">
        <v>22</v>
      </c>
      <c r="C2816" s="35">
        <v>71</v>
      </c>
      <c r="D2816" s="35"/>
      <c r="E2816" s="35">
        <v>21160</v>
      </c>
      <c r="F2816" s="35">
        <v>20000</v>
      </c>
      <c r="G2816" s="35"/>
      <c r="H2816" s="35">
        <v>8600.44</v>
      </c>
      <c r="I2816" s="35"/>
      <c r="J2816" s="35">
        <v>16402</v>
      </c>
      <c r="K2816" s="35">
        <v>161.72</v>
      </c>
      <c r="L2816" s="35">
        <v>3681.71</v>
      </c>
      <c r="M2816" s="35">
        <v>404.3</v>
      </c>
      <c r="N2816" s="35">
        <v>9204.2800000000007</v>
      </c>
      <c r="O2816" s="35">
        <v>646.88</v>
      </c>
      <c r="P2816" s="35">
        <v>14726.85</v>
      </c>
    </row>
    <row r="2817" spans="1:16">
      <c r="A2817" s="32" t="str">
        <f t="shared" si="65"/>
        <v>2372</v>
      </c>
      <c r="B2817" s="34">
        <v>23</v>
      </c>
      <c r="C2817" s="34">
        <v>72</v>
      </c>
      <c r="D2817" s="34"/>
      <c r="E2817" s="34">
        <v>21160</v>
      </c>
      <c r="F2817" s="34">
        <v>20000</v>
      </c>
      <c r="G2817" s="34"/>
      <c r="H2817" s="34">
        <v>8858.4500000000007</v>
      </c>
      <c r="I2817" s="34"/>
      <c r="J2817" s="34">
        <v>16633</v>
      </c>
      <c r="K2817" s="34">
        <v>164.02</v>
      </c>
      <c r="L2817" s="34">
        <v>3956.18</v>
      </c>
      <c r="M2817" s="34">
        <v>410.05</v>
      </c>
      <c r="N2817" s="34">
        <v>9890.4599999999991</v>
      </c>
      <c r="O2817" s="34">
        <v>656.08</v>
      </c>
      <c r="P2817" s="34">
        <v>15824.74</v>
      </c>
    </row>
    <row r="2818" spans="1:16">
      <c r="A2818" s="32" t="str">
        <f t="shared" si="65"/>
        <v>2473</v>
      </c>
      <c r="B2818" s="35">
        <v>24</v>
      </c>
      <c r="C2818" s="35">
        <v>73</v>
      </c>
      <c r="D2818" s="35"/>
      <c r="E2818" s="35">
        <v>21160</v>
      </c>
      <c r="F2818" s="35">
        <v>20000</v>
      </c>
      <c r="G2818" s="35">
        <v>900</v>
      </c>
      <c r="H2818" s="35">
        <v>10024.209999999999</v>
      </c>
      <c r="I2818" s="35"/>
      <c r="J2818" s="35">
        <v>15965</v>
      </c>
      <c r="K2818" s="35">
        <v>166.33</v>
      </c>
      <c r="L2818" s="35">
        <v>4241.2</v>
      </c>
      <c r="M2818" s="35">
        <v>415.83</v>
      </c>
      <c r="N2818" s="35">
        <v>10603</v>
      </c>
      <c r="O2818" s="35">
        <v>665.32</v>
      </c>
      <c r="P2818" s="35">
        <v>16964.8</v>
      </c>
    </row>
    <row r="2819" spans="1:16">
      <c r="A2819" s="32" t="str">
        <f t="shared" si="65"/>
        <v>2574</v>
      </c>
      <c r="B2819" s="34">
        <v>25</v>
      </c>
      <c r="C2819" s="34">
        <v>74</v>
      </c>
      <c r="D2819" s="34"/>
      <c r="E2819" s="34">
        <v>21160</v>
      </c>
      <c r="F2819" s="34">
        <v>20000</v>
      </c>
      <c r="G2819" s="34"/>
      <c r="H2819" s="34">
        <v>10324.93</v>
      </c>
      <c r="I2819" s="34"/>
      <c r="J2819" s="34">
        <v>16151</v>
      </c>
      <c r="K2819" s="34">
        <v>159.65</v>
      </c>
      <c r="L2819" s="34">
        <v>4528.09</v>
      </c>
      <c r="M2819" s="34">
        <v>399.13</v>
      </c>
      <c r="N2819" s="34">
        <v>11320.21</v>
      </c>
      <c r="O2819" s="34">
        <v>638.6</v>
      </c>
      <c r="P2819" s="34">
        <v>18112.34</v>
      </c>
    </row>
    <row r="2820" spans="1:16">
      <c r="A2820" s="32" t="str">
        <f t="shared" si="65"/>
        <v>2675</v>
      </c>
      <c r="B2820" s="35">
        <v>26</v>
      </c>
      <c r="C2820" s="35">
        <v>75</v>
      </c>
      <c r="D2820" s="35"/>
      <c r="E2820" s="35">
        <v>21160</v>
      </c>
      <c r="F2820" s="35">
        <v>20000</v>
      </c>
      <c r="G2820" s="35"/>
      <c r="H2820" s="35">
        <v>10634.68</v>
      </c>
      <c r="I2820" s="35"/>
      <c r="J2820" s="35">
        <v>16332</v>
      </c>
      <c r="K2820" s="35">
        <v>161.51</v>
      </c>
      <c r="L2820" s="35">
        <v>4825.4399999999996</v>
      </c>
      <c r="M2820" s="35">
        <v>403.78</v>
      </c>
      <c r="N2820" s="35">
        <v>12063.6</v>
      </c>
      <c r="O2820" s="35">
        <v>646.04</v>
      </c>
      <c r="P2820" s="35">
        <v>19301.75</v>
      </c>
    </row>
    <row r="2821" spans="1:16">
      <c r="A2821" s="32" t="str">
        <f t="shared" si="65"/>
        <v>2776</v>
      </c>
      <c r="B2821" s="34">
        <v>27</v>
      </c>
      <c r="C2821" s="34">
        <v>76</v>
      </c>
      <c r="D2821" s="34"/>
      <c r="E2821" s="34">
        <v>21160</v>
      </c>
      <c r="F2821" s="34">
        <v>20000</v>
      </c>
      <c r="G2821" s="34">
        <v>900</v>
      </c>
      <c r="H2821" s="34">
        <v>11853.72</v>
      </c>
      <c r="I2821" s="34"/>
      <c r="J2821" s="34">
        <v>15610</v>
      </c>
      <c r="K2821" s="34">
        <v>163.32</v>
      </c>
      <c r="L2821" s="34">
        <v>5133.5200000000004</v>
      </c>
      <c r="M2821" s="34">
        <v>408.3</v>
      </c>
      <c r="N2821" s="34">
        <v>12833.8</v>
      </c>
      <c r="O2821" s="34">
        <v>653.28</v>
      </c>
      <c r="P2821" s="34">
        <v>20534.09</v>
      </c>
    </row>
    <row r="2822" spans="1:16">
      <c r="A2822" s="32" t="str">
        <f t="shared" si="65"/>
        <v>2877</v>
      </c>
      <c r="B2822" s="35">
        <v>28</v>
      </c>
      <c r="C2822" s="35">
        <v>77</v>
      </c>
      <c r="D2822" s="35"/>
      <c r="E2822" s="35">
        <v>21160</v>
      </c>
      <c r="F2822" s="35">
        <v>20000</v>
      </c>
      <c r="G2822" s="35"/>
      <c r="H2822" s="35">
        <v>12209.33</v>
      </c>
      <c r="I2822" s="35"/>
      <c r="J2822" s="35">
        <v>15724</v>
      </c>
      <c r="K2822" s="35">
        <v>156.1</v>
      </c>
      <c r="L2822" s="35">
        <v>5443.63</v>
      </c>
      <c r="M2822" s="35">
        <v>390.25</v>
      </c>
      <c r="N2822" s="35">
        <v>13609.07</v>
      </c>
      <c r="O2822" s="35">
        <v>624.4</v>
      </c>
      <c r="P2822" s="35">
        <v>21774.51</v>
      </c>
    </row>
    <row r="2823" spans="1:16">
      <c r="A2823" s="32" t="str">
        <f t="shared" si="65"/>
        <v>2978</v>
      </c>
      <c r="B2823" s="34">
        <v>29</v>
      </c>
      <c r="C2823" s="34">
        <v>78</v>
      </c>
      <c r="D2823" s="34"/>
      <c r="E2823" s="34">
        <v>21160</v>
      </c>
      <c r="F2823" s="34">
        <v>20000</v>
      </c>
      <c r="G2823" s="34"/>
      <c r="H2823" s="34">
        <v>12575.61</v>
      </c>
      <c r="I2823" s="34"/>
      <c r="J2823" s="34">
        <v>15824</v>
      </c>
      <c r="K2823" s="34">
        <v>157.24</v>
      </c>
      <c r="L2823" s="34">
        <v>5764.18</v>
      </c>
      <c r="M2823" s="34">
        <v>393.1</v>
      </c>
      <c r="N2823" s="34">
        <v>14410.44</v>
      </c>
      <c r="O2823" s="34">
        <v>628.96</v>
      </c>
      <c r="P2823" s="34">
        <v>23056.7</v>
      </c>
    </row>
    <row r="2824" spans="1:16">
      <c r="A2824" s="32" t="str">
        <f t="shared" si="65"/>
        <v>3079</v>
      </c>
      <c r="B2824" s="35">
        <v>30</v>
      </c>
      <c r="C2824" s="35">
        <v>79</v>
      </c>
      <c r="D2824" s="35"/>
      <c r="E2824" s="35">
        <v>21160</v>
      </c>
      <c r="F2824" s="35">
        <v>20000</v>
      </c>
      <c r="G2824" s="35">
        <v>900</v>
      </c>
      <c r="H2824" s="35">
        <v>13852.88</v>
      </c>
      <c r="I2824" s="35"/>
      <c r="J2824" s="35">
        <v>15009</v>
      </c>
      <c r="K2824" s="35">
        <v>158.24</v>
      </c>
      <c r="L2824" s="35">
        <v>6095.34</v>
      </c>
      <c r="M2824" s="35">
        <v>395.6</v>
      </c>
      <c r="N2824" s="35">
        <v>15238.35</v>
      </c>
      <c r="O2824" s="35">
        <v>632.96</v>
      </c>
      <c r="P2824" s="35">
        <v>24381.360000000001</v>
      </c>
    </row>
    <row r="2825" spans="1:16">
      <c r="A2825" s="32" t="str">
        <f t="shared" si="65"/>
        <v>3180</v>
      </c>
      <c r="B2825" s="34">
        <v>31</v>
      </c>
      <c r="C2825" s="34">
        <v>80</v>
      </c>
      <c r="D2825" s="34"/>
      <c r="E2825" s="34">
        <v>21160</v>
      </c>
      <c r="F2825" s="34">
        <v>20000</v>
      </c>
      <c r="G2825" s="34"/>
      <c r="H2825" s="34">
        <v>14268.47</v>
      </c>
      <c r="I2825" s="34">
        <v>15000</v>
      </c>
      <c r="J2825" s="34">
        <v>15000</v>
      </c>
      <c r="K2825" s="34">
        <v>150.09</v>
      </c>
      <c r="L2825" s="34">
        <v>6428.29</v>
      </c>
      <c r="M2825" s="34">
        <v>375.23</v>
      </c>
      <c r="N2825" s="34">
        <v>16070.73</v>
      </c>
      <c r="O2825" s="34">
        <v>600.36</v>
      </c>
      <c r="P2825" s="34">
        <v>25713.17</v>
      </c>
    </row>
    <row r="2826" spans="1:16" ht="54">
      <c r="B2826" s="33" t="s">
        <v>27</v>
      </c>
      <c r="C2826" s="33" t="s">
        <v>13</v>
      </c>
      <c r="D2826" s="33" t="s">
        <v>14</v>
      </c>
      <c r="E2826" s="33" t="s">
        <v>15</v>
      </c>
      <c r="F2826" s="33" t="s">
        <v>16</v>
      </c>
      <c r="G2826" s="33" t="s">
        <v>17</v>
      </c>
      <c r="H2826" s="33" t="s">
        <v>18</v>
      </c>
      <c r="I2826" s="33" t="s">
        <v>19</v>
      </c>
      <c r="J2826" s="33" t="s">
        <v>20</v>
      </c>
      <c r="K2826" s="33" t="s">
        <v>21</v>
      </c>
      <c r="L2826" s="33" t="s">
        <v>22</v>
      </c>
      <c r="M2826" s="33" t="s">
        <v>23</v>
      </c>
      <c r="N2826" s="33" t="s">
        <v>24</v>
      </c>
      <c r="O2826" s="33" t="s">
        <v>25</v>
      </c>
      <c r="P2826" s="33" t="s">
        <v>26</v>
      </c>
    </row>
    <row r="2827" spans="1:16">
      <c r="A2827" s="32" t="str">
        <f t="shared" ref="A2827:A2855" si="66">B2827&amp;C2827</f>
        <v>151</v>
      </c>
      <c r="B2827" s="34">
        <v>1</v>
      </c>
      <c r="C2827" s="34">
        <v>51</v>
      </c>
      <c r="D2827" s="34">
        <v>2134</v>
      </c>
      <c r="E2827" s="34">
        <v>2134</v>
      </c>
      <c r="F2827" s="34">
        <v>20000</v>
      </c>
      <c r="G2827" s="34"/>
      <c r="H2827" s="34"/>
      <c r="I2827" s="34"/>
      <c r="J2827" s="34">
        <v>960.3</v>
      </c>
      <c r="K2827" s="34">
        <v>11.74</v>
      </c>
      <c r="L2827" s="34">
        <v>11.74</v>
      </c>
      <c r="M2827" s="34">
        <v>29.34</v>
      </c>
      <c r="N2827" s="34">
        <v>29.34</v>
      </c>
      <c r="O2827" s="34">
        <v>46.95</v>
      </c>
      <c r="P2827" s="34">
        <v>46.95</v>
      </c>
    </row>
    <row r="2828" spans="1:16">
      <c r="A2828" s="32" t="str">
        <f t="shared" si="66"/>
        <v>252</v>
      </c>
      <c r="B2828" s="35">
        <v>2</v>
      </c>
      <c r="C2828" s="35">
        <v>52</v>
      </c>
      <c r="D2828" s="35">
        <v>2134</v>
      </c>
      <c r="E2828" s="35">
        <v>4268</v>
      </c>
      <c r="F2828" s="35">
        <v>20000</v>
      </c>
      <c r="G2828" s="35"/>
      <c r="H2828" s="35"/>
      <c r="I2828" s="35"/>
      <c r="J2828" s="35">
        <v>2508</v>
      </c>
      <c r="K2828" s="35">
        <v>27.35</v>
      </c>
      <c r="L2828" s="35">
        <v>39.43</v>
      </c>
      <c r="M2828" s="35">
        <v>68.36</v>
      </c>
      <c r="N2828" s="35">
        <v>98.59</v>
      </c>
      <c r="O2828" s="35">
        <v>109.38</v>
      </c>
      <c r="P2828" s="35">
        <v>157.74</v>
      </c>
    </row>
    <row r="2829" spans="1:16">
      <c r="A2829" s="32" t="str">
        <f t="shared" si="66"/>
        <v>353</v>
      </c>
      <c r="B2829" s="34">
        <v>3</v>
      </c>
      <c r="C2829" s="34">
        <v>53</v>
      </c>
      <c r="D2829" s="34">
        <v>2134</v>
      </c>
      <c r="E2829" s="34">
        <v>6402</v>
      </c>
      <c r="F2829" s="34">
        <v>20000</v>
      </c>
      <c r="G2829" s="34">
        <v>900</v>
      </c>
      <c r="H2829" s="34">
        <v>900</v>
      </c>
      <c r="I2829" s="34"/>
      <c r="J2829" s="34">
        <v>3208</v>
      </c>
      <c r="K2829" s="34">
        <v>43.27</v>
      </c>
      <c r="L2829" s="34">
        <v>83.88</v>
      </c>
      <c r="M2829" s="34">
        <v>108.16</v>
      </c>
      <c r="N2829" s="34">
        <v>209.71</v>
      </c>
      <c r="O2829" s="34">
        <v>173.06</v>
      </c>
      <c r="P2829" s="34">
        <v>335.53</v>
      </c>
    </row>
    <row r="2830" spans="1:16">
      <c r="A2830" s="32" t="str">
        <f t="shared" si="66"/>
        <v>454</v>
      </c>
      <c r="B2830" s="35">
        <v>4</v>
      </c>
      <c r="C2830" s="35">
        <v>54</v>
      </c>
      <c r="D2830" s="35">
        <v>2134</v>
      </c>
      <c r="E2830" s="35">
        <v>8536</v>
      </c>
      <c r="F2830" s="35">
        <v>20000</v>
      </c>
      <c r="G2830" s="35"/>
      <c r="H2830" s="35">
        <v>927</v>
      </c>
      <c r="I2830" s="35"/>
      <c r="J2830" s="35">
        <v>5148</v>
      </c>
      <c r="K2830" s="35">
        <v>54.34</v>
      </c>
      <c r="L2830" s="35">
        <v>140.72999999999999</v>
      </c>
      <c r="M2830" s="35">
        <v>135.84</v>
      </c>
      <c r="N2830" s="35">
        <v>351.84</v>
      </c>
      <c r="O2830" s="35">
        <v>217.34</v>
      </c>
      <c r="P2830" s="35">
        <v>562.94000000000005</v>
      </c>
    </row>
    <row r="2831" spans="1:16">
      <c r="A2831" s="32" t="str">
        <f t="shared" si="66"/>
        <v>555</v>
      </c>
      <c r="B2831" s="34">
        <v>5</v>
      </c>
      <c r="C2831" s="34">
        <v>55</v>
      </c>
      <c r="D2831" s="34">
        <v>2134</v>
      </c>
      <c r="E2831" s="34">
        <v>10670</v>
      </c>
      <c r="F2831" s="34">
        <v>20000</v>
      </c>
      <c r="G2831" s="34"/>
      <c r="H2831" s="34">
        <v>954.81</v>
      </c>
      <c r="I2831" s="34"/>
      <c r="J2831" s="34">
        <v>7170</v>
      </c>
      <c r="K2831" s="34">
        <v>74.61</v>
      </c>
      <c r="L2831" s="34">
        <v>219.56</v>
      </c>
      <c r="M2831" s="34">
        <v>186.52</v>
      </c>
      <c r="N2831" s="34">
        <v>548.91</v>
      </c>
      <c r="O2831" s="34">
        <v>298.42</v>
      </c>
      <c r="P2831" s="34">
        <v>878.25</v>
      </c>
    </row>
    <row r="2832" spans="1:16">
      <c r="A2832" s="32" t="str">
        <f t="shared" si="66"/>
        <v>656</v>
      </c>
      <c r="B2832" s="35">
        <v>6</v>
      </c>
      <c r="C2832" s="35">
        <v>56</v>
      </c>
      <c r="D2832" s="35">
        <v>2134</v>
      </c>
      <c r="E2832" s="35">
        <v>12804</v>
      </c>
      <c r="F2832" s="35">
        <v>20000</v>
      </c>
      <c r="G2832" s="35">
        <v>900</v>
      </c>
      <c r="H2832" s="35">
        <v>1883.45</v>
      </c>
      <c r="I2832" s="35"/>
      <c r="J2832" s="35">
        <v>8415</v>
      </c>
      <c r="K2832" s="35">
        <v>95.33</v>
      </c>
      <c r="L2832" s="35">
        <v>321.48</v>
      </c>
      <c r="M2832" s="35">
        <v>238.32</v>
      </c>
      <c r="N2832" s="35">
        <v>803.69</v>
      </c>
      <c r="O2832" s="35">
        <v>381.3</v>
      </c>
      <c r="P2832" s="35">
        <v>1285.9000000000001</v>
      </c>
    </row>
    <row r="2833" spans="1:16">
      <c r="A2833" s="32" t="str">
        <f t="shared" si="66"/>
        <v>757</v>
      </c>
      <c r="B2833" s="34">
        <v>7</v>
      </c>
      <c r="C2833" s="34">
        <v>57</v>
      </c>
      <c r="D2833" s="34">
        <v>2134</v>
      </c>
      <c r="E2833" s="34">
        <v>14938</v>
      </c>
      <c r="F2833" s="34">
        <v>20000</v>
      </c>
      <c r="G2833" s="34"/>
      <c r="H2833" s="34">
        <v>1939.96</v>
      </c>
      <c r="I2833" s="34"/>
      <c r="J2833" s="34">
        <v>10581</v>
      </c>
      <c r="K2833" s="34">
        <v>107.5</v>
      </c>
      <c r="L2833" s="34">
        <v>438.62</v>
      </c>
      <c r="M2833" s="34">
        <v>268.74</v>
      </c>
      <c r="N2833" s="34">
        <v>1096.54</v>
      </c>
      <c r="O2833" s="34">
        <v>429.98</v>
      </c>
      <c r="P2833" s="34">
        <v>1754.47</v>
      </c>
    </row>
    <row r="2834" spans="1:16">
      <c r="A2834" s="32" t="str">
        <f t="shared" si="66"/>
        <v>858</v>
      </c>
      <c r="B2834" s="35">
        <v>8</v>
      </c>
      <c r="C2834" s="35">
        <v>58</v>
      </c>
      <c r="D2834" s="35">
        <v>2134</v>
      </c>
      <c r="E2834" s="35">
        <v>17072</v>
      </c>
      <c r="F2834" s="35">
        <v>20000</v>
      </c>
      <c r="G2834" s="35"/>
      <c r="H2834" s="35">
        <v>1998.16</v>
      </c>
      <c r="I2834" s="35"/>
      <c r="J2834" s="35">
        <v>12841</v>
      </c>
      <c r="K2834" s="35">
        <v>128.93</v>
      </c>
      <c r="L2834" s="35">
        <v>580.70000000000005</v>
      </c>
      <c r="M2834" s="35">
        <v>322.32</v>
      </c>
      <c r="N2834" s="35">
        <v>1451.75</v>
      </c>
      <c r="O2834" s="35">
        <v>515.70000000000005</v>
      </c>
      <c r="P2834" s="35">
        <v>2322.81</v>
      </c>
    </row>
    <row r="2835" spans="1:16">
      <c r="A2835" s="32" t="str">
        <f t="shared" si="66"/>
        <v>959</v>
      </c>
      <c r="B2835" s="34">
        <v>9</v>
      </c>
      <c r="C2835" s="34">
        <v>59</v>
      </c>
      <c r="D2835" s="34">
        <v>2134</v>
      </c>
      <c r="E2835" s="34">
        <v>19206</v>
      </c>
      <c r="F2835" s="34">
        <v>20000</v>
      </c>
      <c r="G2835" s="34">
        <v>900</v>
      </c>
      <c r="H2835" s="34">
        <v>2958.1</v>
      </c>
      <c r="I2835" s="34"/>
      <c r="J2835" s="34">
        <v>14309</v>
      </c>
      <c r="K2835" s="34">
        <v>150.88</v>
      </c>
      <c r="L2835" s="34">
        <v>749</v>
      </c>
      <c r="M2835" s="34">
        <v>377.19</v>
      </c>
      <c r="N2835" s="34">
        <v>1872.5</v>
      </c>
      <c r="O2835" s="34">
        <v>603.5</v>
      </c>
      <c r="P2835" s="34">
        <v>2995.99</v>
      </c>
    </row>
    <row r="2836" spans="1:16">
      <c r="A2836" s="32" t="str">
        <f t="shared" si="66"/>
        <v>1060</v>
      </c>
      <c r="B2836" s="35">
        <v>10</v>
      </c>
      <c r="C2836" s="35">
        <v>60</v>
      </c>
      <c r="D2836" s="35">
        <v>2134</v>
      </c>
      <c r="E2836" s="35">
        <v>21340</v>
      </c>
      <c r="F2836" s="35">
        <v>20000</v>
      </c>
      <c r="G2836" s="35"/>
      <c r="H2836" s="35">
        <v>3046.84</v>
      </c>
      <c r="I2836" s="35"/>
      <c r="J2836" s="35">
        <v>16738</v>
      </c>
      <c r="K2836" s="35">
        <v>164.38</v>
      </c>
      <c r="L2836" s="35">
        <v>935.84</v>
      </c>
      <c r="M2836" s="35">
        <v>410.94</v>
      </c>
      <c r="N2836" s="35">
        <v>2339.61</v>
      </c>
      <c r="O2836" s="35">
        <v>657.5</v>
      </c>
      <c r="P2836" s="35">
        <v>3743.38</v>
      </c>
    </row>
    <row r="2837" spans="1:16">
      <c r="A2837" s="32" t="str">
        <f t="shared" si="66"/>
        <v>1161</v>
      </c>
      <c r="B2837" s="34">
        <v>11</v>
      </c>
      <c r="C2837" s="34">
        <v>61</v>
      </c>
      <c r="D2837" s="34"/>
      <c r="E2837" s="34">
        <v>21340</v>
      </c>
      <c r="F2837" s="34">
        <v>20000</v>
      </c>
      <c r="G2837" s="34"/>
      <c r="H2837" s="34">
        <v>3138.25</v>
      </c>
      <c r="I2837" s="34"/>
      <c r="J2837" s="34">
        <v>17044</v>
      </c>
      <c r="K2837" s="34">
        <v>167.38</v>
      </c>
      <c r="L2837" s="34">
        <v>1131.3</v>
      </c>
      <c r="M2837" s="34">
        <v>418.45</v>
      </c>
      <c r="N2837" s="34">
        <v>2828.25</v>
      </c>
      <c r="O2837" s="34">
        <v>669.52</v>
      </c>
      <c r="P2837" s="34">
        <v>4525.2</v>
      </c>
    </row>
    <row r="2838" spans="1:16">
      <c r="A2838" s="32" t="str">
        <f t="shared" si="66"/>
        <v>1262</v>
      </c>
      <c r="B2838" s="35">
        <v>12</v>
      </c>
      <c r="C2838" s="35">
        <v>62</v>
      </c>
      <c r="D2838" s="35"/>
      <c r="E2838" s="35">
        <v>21340</v>
      </c>
      <c r="F2838" s="35">
        <v>20000</v>
      </c>
      <c r="G2838" s="35">
        <v>900</v>
      </c>
      <c r="H2838" s="35">
        <v>4132.3999999999996</v>
      </c>
      <c r="I2838" s="35"/>
      <c r="J2838" s="35">
        <v>16457</v>
      </c>
      <c r="K2838" s="35">
        <v>170.44</v>
      </c>
      <c r="L2838" s="35">
        <v>1335.68</v>
      </c>
      <c r="M2838" s="35">
        <v>426.1</v>
      </c>
      <c r="N2838" s="35">
        <v>3339.2</v>
      </c>
      <c r="O2838" s="35">
        <v>681.76</v>
      </c>
      <c r="P2838" s="35">
        <v>5342.72</v>
      </c>
    </row>
    <row r="2839" spans="1:16">
      <c r="A2839" s="32" t="str">
        <f t="shared" si="66"/>
        <v>1363</v>
      </c>
      <c r="B2839" s="34">
        <v>13</v>
      </c>
      <c r="C2839" s="34">
        <v>63</v>
      </c>
      <c r="D2839" s="34"/>
      <c r="E2839" s="34">
        <v>21340</v>
      </c>
      <c r="F2839" s="34">
        <v>20000</v>
      </c>
      <c r="G2839" s="34"/>
      <c r="H2839" s="34">
        <v>4256.37</v>
      </c>
      <c r="I2839" s="34"/>
      <c r="J2839" s="34">
        <v>16748</v>
      </c>
      <c r="K2839" s="34">
        <v>164.57</v>
      </c>
      <c r="L2839" s="34">
        <v>1540.32</v>
      </c>
      <c r="M2839" s="34">
        <v>411.43</v>
      </c>
      <c r="N2839" s="34">
        <v>3850.8</v>
      </c>
      <c r="O2839" s="34">
        <v>658.28</v>
      </c>
      <c r="P2839" s="34">
        <v>6161.28</v>
      </c>
    </row>
    <row r="2840" spans="1:16">
      <c r="A2840" s="32" t="str">
        <f t="shared" si="66"/>
        <v>1464</v>
      </c>
      <c r="B2840" s="35">
        <v>14</v>
      </c>
      <c r="C2840" s="35">
        <v>64</v>
      </c>
      <c r="D2840" s="35"/>
      <c r="E2840" s="35">
        <v>21340</v>
      </c>
      <c r="F2840" s="35">
        <v>20000</v>
      </c>
      <c r="G2840" s="35"/>
      <c r="H2840" s="35">
        <v>4384.0600000000004</v>
      </c>
      <c r="I2840" s="35"/>
      <c r="J2840" s="35">
        <v>17044</v>
      </c>
      <c r="K2840" s="35">
        <v>167.48</v>
      </c>
      <c r="L2840" s="35">
        <v>1754.01</v>
      </c>
      <c r="M2840" s="35">
        <v>418.7</v>
      </c>
      <c r="N2840" s="35">
        <v>4385.0200000000004</v>
      </c>
      <c r="O2840" s="35">
        <v>669.92</v>
      </c>
      <c r="P2840" s="35">
        <v>7016.04</v>
      </c>
    </row>
    <row r="2841" spans="1:16">
      <c r="A2841" s="32" t="str">
        <f t="shared" si="66"/>
        <v>1565</v>
      </c>
      <c r="B2841" s="34">
        <v>15</v>
      </c>
      <c r="C2841" s="34">
        <v>65</v>
      </c>
      <c r="D2841" s="34"/>
      <c r="E2841" s="34">
        <v>21340</v>
      </c>
      <c r="F2841" s="34">
        <v>20000</v>
      </c>
      <c r="G2841" s="34">
        <v>900</v>
      </c>
      <c r="H2841" s="34">
        <v>5415.58</v>
      </c>
      <c r="I2841" s="34"/>
      <c r="J2841" s="34">
        <v>16447</v>
      </c>
      <c r="K2841" s="34">
        <v>170.44</v>
      </c>
      <c r="L2841" s="34">
        <v>1977.07</v>
      </c>
      <c r="M2841" s="34">
        <v>426.1</v>
      </c>
      <c r="N2841" s="34">
        <v>4942.67</v>
      </c>
      <c r="O2841" s="34">
        <v>681.76</v>
      </c>
      <c r="P2841" s="34">
        <v>7908.28</v>
      </c>
    </row>
    <row r="2842" spans="1:16">
      <c r="A2842" s="32" t="str">
        <f t="shared" si="66"/>
        <v>1666</v>
      </c>
      <c r="B2842" s="35">
        <v>16</v>
      </c>
      <c r="C2842" s="35">
        <v>66</v>
      </c>
      <c r="D2842" s="35"/>
      <c r="E2842" s="35">
        <v>21340</v>
      </c>
      <c r="F2842" s="35">
        <v>20000</v>
      </c>
      <c r="G2842" s="35"/>
      <c r="H2842" s="35">
        <v>5578.05</v>
      </c>
      <c r="I2842" s="35"/>
      <c r="J2842" s="35">
        <v>16724</v>
      </c>
      <c r="K2842" s="35">
        <v>164.47</v>
      </c>
      <c r="L2842" s="35">
        <v>2200.85</v>
      </c>
      <c r="M2842" s="35">
        <v>411.18</v>
      </c>
      <c r="N2842" s="35">
        <v>5502.13</v>
      </c>
      <c r="O2842" s="35">
        <v>657.88</v>
      </c>
      <c r="P2842" s="35">
        <v>8803.41</v>
      </c>
    </row>
    <row r="2843" spans="1:16">
      <c r="A2843" s="32" t="str">
        <f t="shared" si="66"/>
        <v>1767</v>
      </c>
      <c r="B2843" s="34">
        <v>17</v>
      </c>
      <c r="C2843" s="34">
        <v>67</v>
      </c>
      <c r="D2843" s="34"/>
      <c r="E2843" s="34">
        <v>21340</v>
      </c>
      <c r="F2843" s="34">
        <v>20000</v>
      </c>
      <c r="G2843" s="34"/>
      <c r="H2843" s="34">
        <v>5745.39</v>
      </c>
      <c r="I2843" s="34"/>
      <c r="J2843" s="34">
        <v>17006</v>
      </c>
      <c r="K2843" s="34">
        <v>167.24</v>
      </c>
      <c r="L2843" s="34">
        <v>2434.12</v>
      </c>
      <c r="M2843" s="34">
        <v>418.1</v>
      </c>
      <c r="N2843" s="34">
        <v>6085.29</v>
      </c>
      <c r="O2843" s="34">
        <v>668.96</v>
      </c>
      <c r="P2843" s="34">
        <v>9736.4699999999993</v>
      </c>
    </row>
    <row r="2844" spans="1:16">
      <c r="A2844" s="32" t="str">
        <f t="shared" si="66"/>
        <v>1868</v>
      </c>
      <c r="B2844" s="35">
        <v>18</v>
      </c>
      <c r="C2844" s="35">
        <v>68</v>
      </c>
      <c r="D2844" s="35"/>
      <c r="E2844" s="35">
        <v>21340</v>
      </c>
      <c r="F2844" s="35">
        <v>20000</v>
      </c>
      <c r="G2844" s="35">
        <v>900</v>
      </c>
      <c r="H2844" s="35">
        <v>6817.75</v>
      </c>
      <c r="I2844" s="35"/>
      <c r="J2844" s="35">
        <v>16393</v>
      </c>
      <c r="K2844" s="35">
        <v>170.06</v>
      </c>
      <c r="L2844" s="35">
        <v>2677.2</v>
      </c>
      <c r="M2844" s="35">
        <v>425.15</v>
      </c>
      <c r="N2844" s="35">
        <v>6693</v>
      </c>
      <c r="O2844" s="35">
        <v>680.24</v>
      </c>
      <c r="P2844" s="35">
        <v>10708.8</v>
      </c>
    </row>
    <row r="2845" spans="1:16">
      <c r="A2845" s="32" t="str">
        <f t="shared" si="66"/>
        <v>1969</v>
      </c>
      <c r="B2845" s="34">
        <v>19</v>
      </c>
      <c r="C2845" s="34">
        <v>69</v>
      </c>
      <c r="D2845" s="34"/>
      <c r="E2845" s="34">
        <v>21340</v>
      </c>
      <c r="F2845" s="34">
        <v>20000</v>
      </c>
      <c r="G2845" s="34"/>
      <c r="H2845" s="34">
        <v>7022.29</v>
      </c>
      <c r="I2845" s="34"/>
      <c r="J2845" s="34">
        <v>16649</v>
      </c>
      <c r="K2845" s="34">
        <v>163.93</v>
      </c>
      <c r="L2845" s="34">
        <v>2921.45</v>
      </c>
      <c r="M2845" s="34">
        <v>409.83</v>
      </c>
      <c r="N2845" s="34">
        <v>7303.62</v>
      </c>
      <c r="O2845" s="34">
        <v>655.72</v>
      </c>
      <c r="P2845" s="34">
        <v>11685.79</v>
      </c>
    </row>
    <row r="2846" spans="1:16">
      <c r="A2846" s="32" t="str">
        <f t="shared" si="66"/>
        <v>2070</v>
      </c>
      <c r="B2846" s="35">
        <v>20</v>
      </c>
      <c r="C2846" s="35">
        <v>70</v>
      </c>
      <c r="D2846" s="35"/>
      <c r="E2846" s="35">
        <v>21340</v>
      </c>
      <c r="F2846" s="35">
        <v>20000</v>
      </c>
      <c r="G2846" s="35"/>
      <c r="H2846" s="35">
        <v>7232.95</v>
      </c>
      <c r="I2846" s="35"/>
      <c r="J2846" s="35">
        <v>16909</v>
      </c>
      <c r="K2846" s="35">
        <v>166.49</v>
      </c>
      <c r="L2846" s="35">
        <v>3175.58</v>
      </c>
      <c r="M2846" s="35">
        <v>416.23</v>
      </c>
      <c r="N2846" s="35">
        <v>7938.95</v>
      </c>
      <c r="O2846" s="35">
        <v>665.96</v>
      </c>
      <c r="P2846" s="35">
        <v>12702.32</v>
      </c>
    </row>
    <row r="2847" spans="1:16">
      <c r="A2847" s="32" t="str">
        <f t="shared" si="66"/>
        <v>2171</v>
      </c>
      <c r="B2847" s="34">
        <v>21</v>
      </c>
      <c r="C2847" s="34">
        <v>71</v>
      </c>
      <c r="D2847" s="34"/>
      <c r="E2847" s="34">
        <v>21340</v>
      </c>
      <c r="F2847" s="34">
        <v>20000</v>
      </c>
      <c r="G2847" s="34">
        <v>900</v>
      </c>
      <c r="H2847" s="34">
        <v>8349.94</v>
      </c>
      <c r="I2847" s="34"/>
      <c r="J2847" s="34">
        <v>16272</v>
      </c>
      <c r="K2847" s="34">
        <v>169.09</v>
      </c>
      <c r="L2847" s="34">
        <v>3439.94</v>
      </c>
      <c r="M2847" s="34">
        <v>422.73</v>
      </c>
      <c r="N2847" s="34">
        <v>8599.84</v>
      </c>
      <c r="O2847" s="34">
        <v>676.36</v>
      </c>
      <c r="P2847" s="34">
        <v>13759.75</v>
      </c>
    </row>
    <row r="2848" spans="1:16">
      <c r="A2848" s="32" t="str">
        <f t="shared" si="66"/>
        <v>2272</v>
      </c>
      <c r="B2848" s="35">
        <v>22</v>
      </c>
      <c r="C2848" s="35">
        <v>72</v>
      </c>
      <c r="D2848" s="35"/>
      <c r="E2848" s="35">
        <v>21340</v>
      </c>
      <c r="F2848" s="35">
        <v>20000</v>
      </c>
      <c r="G2848" s="35"/>
      <c r="H2848" s="35">
        <v>8600.44</v>
      </c>
      <c r="I2848" s="35"/>
      <c r="J2848" s="35">
        <v>16497</v>
      </c>
      <c r="K2848" s="35">
        <v>162.72</v>
      </c>
      <c r="L2848" s="35">
        <v>3705.86</v>
      </c>
      <c r="M2848" s="35">
        <v>406.8</v>
      </c>
      <c r="N2848" s="35">
        <v>9264.64</v>
      </c>
      <c r="O2848" s="35">
        <v>650.88</v>
      </c>
      <c r="P2848" s="35">
        <v>14823.42</v>
      </c>
    </row>
    <row r="2849" spans="1:16">
      <c r="A2849" s="32" t="str">
        <f t="shared" si="66"/>
        <v>2373</v>
      </c>
      <c r="B2849" s="34">
        <v>23</v>
      </c>
      <c r="C2849" s="34">
        <v>73</v>
      </c>
      <c r="D2849" s="34"/>
      <c r="E2849" s="34">
        <v>21340</v>
      </c>
      <c r="F2849" s="34">
        <v>20000</v>
      </c>
      <c r="G2849" s="34"/>
      <c r="H2849" s="34">
        <v>8858.4500000000007</v>
      </c>
      <c r="I2849" s="34"/>
      <c r="J2849" s="34">
        <v>16723</v>
      </c>
      <c r="K2849" s="34">
        <v>164.97</v>
      </c>
      <c r="L2849" s="34">
        <v>3982</v>
      </c>
      <c r="M2849" s="34">
        <v>412.43</v>
      </c>
      <c r="N2849" s="34">
        <v>9955</v>
      </c>
      <c r="O2849" s="34">
        <v>659.88</v>
      </c>
      <c r="P2849" s="34">
        <v>15928</v>
      </c>
    </row>
    <row r="2850" spans="1:16">
      <c r="A2850" s="32" t="str">
        <f t="shared" si="66"/>
        <v>2474</v>
      </c>
      <c r="B2850" s="35">
        <v>24</v>
      </c>
      <c r="C2850" s="35">
        <v>74</v>
      </c>
      <c r="D2850" s="35"/>
      <c r="E2850" s="35">
        <v>21340</v>
      </c>
      <c r="F2850" s="35">
        <v>20000</v>
      </c>
      <c r="G2850" s="35">
        <v>900</v>
      </c>
      <c r="H2850" s="35">
        <v>10024.209999999999</v>
      </c>
      <c r="I2850" s="35"/>
      <c r="J2850" s="35">
        <v>16050</v>
      </c>
      <c r="K2850" s="35">
        <v>167.23</v>
      </c>
      <c r="L2850" s="35">
        <v>4268.6899999999996</v>
      </c>
      <c r="M2850" s="35">
        <v>418.08</v>
      </c>
      <c r="N2850" s="35">
        <v>10671.73</v>
      </c>
      <c r="O2850" s="35">
        <v>668.92</v>
      </c>
      <c r="P2850" s="35">
        <v>17074.759999999998</v>
      </c>
    </row>
    <row r="2851" spans="1:16">
      <c r="A2851" s="32" t="str">
        <f t="shared" si="66"/>
        <v>2575</v>
      </c>
      <c r="B2851" s="34">
        <v>25</v>
      </c>
      <c r="C2851" s="34">
        <v>75</v>
      </c>
      <c r="D2851" s="34"/>
      <c r="E2851" s="34">
        <v>21340</v>
      </c>
      <c r="F2851" s="34">
        <v>20000</v>
      </c>
      <c r="G2851" s="34"/>
      <c r="H2851" s="34">
        <v>10324.93</v>
      </c>
      <c r="I2851" s="34"/>
      <c r="J2851" s="34">
        <v>16225</v>
      </c>
      <c r="K2851" s="34">
        <v>160.5</v>
      </c>
      <c r="L2851" s="34">
        <v>4557.25</v>
      </c>
      <c r="M2851" s="34">
        <v>401.25</v>
      </c>
      <c r="N2851" s="34">
        <v>11393.13</v>
      </c>
      <c r="O2851" s="34">
        <v>642</v>
      </c>
      <c r="P2851" s="34">
        <v>18229.009999999998</v>
      </c>
    </row>
    <row r="2852" spans="1:16">
      <c r="A2852" s="32" t="str">
        <f t="shared" si="66"/>
        <v>2676</v>
      </c>
      <c r="B2852" s="35">
        <v>26</v>
      </c>
      <c r="C2852" s="35">
        <v>76</v>
      </c>
      <c r="D2852" s="35"/>
      <c r="E2852" s="35">
        <v>21340</v>
      </c>
      <c r="F2852" s="35">
        <v>20000</v>
      </c>
      <c r="G2852" s="35"/>
      <c r="H2852" s="35">
        <v>10634.68</v>
      </c>
      <c r="I2852" s="35"/>
      <c r="J2852" s="35">
        <v>16397</v>
      </c>
      <c r="K2852" s="35">
        <v>162.25</v>
      </c>
      <c r="L2852" s="35">
        <v>4856.22</v>
      </c>
      <c r="M2852" s="35">
        <v>405.63</v>
      </c>
      <c r="N2852" s="35">
        <v>12140.55</v>
      </c>
      <c r="O2852" s="35">
        <v>649</v>
      </c>
      <c r="P2852" s="35">
        <v>19424.88</v>
      </c>
    </row>
    <row r="2853" spans="1:16">
      <c r="A2853" s="32" t="str">
        <f t="shared" si="66"/>
        <v>2777</v>
      </c>
      <c r="B2853" s="34">
        <v>27</v>
      </c>
      <c r="C2853" s="34">
        <v>77</v>
      </c>
      <c r="D2853" s="34"/>
      <c r="E2853" s="34">
        <v>21340</v>
      </c>
      <c r="F2853" s="34">
        <v>20000</v>
      </c>
      <c r="G2853" s="34">
        <v>900</v>
      </c>
      <c r="H2853" s="34">
        <v>11853.72</v>
      </c>
      <c r="I2853" s="34"/>
      <c r="J2853" s="34">
        <v>15663</v>
      </c>
      <c r="K2853" s="34">
        <v>163.97</v>
      </c>
      <c r="L2853" s="34">
        <v>5165.88</v>
      </c>
      <c r="M2853" s="34">
        <v>409.93</v>
      </c>
      <c r="N2853" s="34">
        <v>12914.69</v>
      </c>
      <c r="O2853" s="34">
        <v>655.88</v>
      </c>
      <c r="P2853" s="34">
        <v>20663.5</v>
      </c>
    </row>
    <row r="2854" spans="1:16">
      <c r="A2854" s="32" t="str">
        <f t="shared" si="66"/>
        <v>2878</v>
      </c>
      <c r="B2854" s="35">
        <v>28</v>
      </c>
      <c r="C2854" s="35">
        <v>78</v>
      </c>
      <c r="D2854" s="35"/>
      <c r="E2854" s="35">
        <v>21340</v>
      </c>
      <c r="F2854" s="35">
        <v>20000</v>
      </c>
      <c r="G2854" s="35"/>
      <c r="H2854" s="35">
        <v>12209.33</v>
      </c>
      <c r="I2854" s="35"/>
      <c r="J2854" s="35">
        <v>15759</v>
      </c>
      <c r="K2854" s="35">
        <v>156.63</v>
      </c>
      <c r="L2854" s="35">
        <v>5477.48</v>
      </c>
      <c r="M2854" s="35">
        <v>391.58</v>
      </c>
      <c r="N2854" s="35">
        <v>13693.71</v>
      </c>
      <c r="O2854" s="35">
        <v>626.52</v>
      </c>
      <c r="P2854" s="35">
        <v>21909.93</v>
      </c>
    </row>
    <row r="2855" spans="1:16">
      <c r="A2855" s="32" t="str">
        <f t="shared" si="66"/>
        <v>2979</v>
      </c>
      <c r="B2855" s="34">
        <v>29</v>
      </c>
      <c r="C2855" s="34">
        <v>79</v>
      </c>
      <c r="D2855" s="34"/>
      <c r="E2855" s="34">
        <v>21340</v>
      </c>
      <c r="F2855" s="34">
        <v>20000</v>
      </c>
      <c r="G2855" s="34"/>
      <c r="H2855" s="34">
        <v>12575.61</v>
      </c>
      <c r="I2855" s="34"/>
      <c r="J2855" s="34">
        <v>15839</v>
      </c>
      <c r="K2855" s="34">
        <v>157.59</v>
      </c>
      <c r="L2855" s="34">
        <v>5799.4</v>
      </c>
      <c r="M2855" s="34">
        <v>393.98</v>
      </c>
      <c r="N2855" s="34">
        <v>14498.49</v>
      </c>
      <c r="O2855" s="34">
        <v>630.36</v>
      </c>
      <c r="P2855" s="34">
        <v>23197.59</v>
      </c>
    </row>
    <row r="2856" spans="1:16">
      <c r="A2856" s="32" t="str">
        <f>B2856&amp;C2856</f>
        <v>3080</v>
      </c>
      <c r="B2856" s="35">
        <v>30</v>
      </c>
      <c r="C2856" s="35">
        <v>80</v>
      </c>
      <c r="D2856" s="35"/>
      <c r="E2856" s="35">
        <v>21340</v>
      </c>
      <c r="F2856" s="35">
        <v>20000</v>
      </c>
      <c r="G2856" s="35">
        <v>900</v>
      </c>
      <c r="H2856" s="35">
        <v>13852.88</v>
      </c>
      <c r="I2856" s="35">
        <v>15000</v>
      </c>
      <c r="J2856" s="35">
        <v>15900</v>
      </c>
      <c r="K2856" s="35">
        <v>158.38999999999999</v>
      </c>
      <c r="L2856" s="35">
        <v>6131.77</v>
      </c>
      <c r="M2856" s="35">
        <v>395.98</v>
      </c>
      <c r="N2856" s="35">
        <v>15329.42</v>
      </c>
      <c r="O2856" s="35">
        <v>633.55999999999995</v>
      </c>
      <c r="P2856" s="35">
        <v>24527.07</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Sheet11"/>
  <dimension ref="A1"/>
  <sheetViews>
    <sheetView workbookViewId="0">
      <selection sqref="A1:XFD1048576"/>
    </sheetView>
  </sheetViews>
  <sheetFormatPr defaultRowHeight="13.5"/>
  <sheetData/>
  <phoneticPr fontId="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Sheet12"/>
  <dimension ref="A1"/>
  <sheetViews>
    <sheetView workbookViewId="0"/>
  </sheetViews>
  <sheetFormatPr defaultRowHeight="13.5"/>
  <sheetData/>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Sheet13"/>
  <dimension ref="A1"/>
  <sheetViews>
    <sheetView workbookViewId="0">
      <selection sqref="A1:XFD1048576"/>
    </sheetView>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工作表</vt:lpstr>
      </vt:variant>
      <vt:variant>
        <vt:i4>13</vt:i4>
      </vt:variant>
      <vt:variant>
        <vt:lpstr>命名范围</vt:lpstr>
      </vt:variant>
      <vt:variant>
        <vt:i4>3</vt:i4>
      </vt:variant>
    </vt:vector>
  </HeadingPairs>
  <TitlesOfParts>
    <vt:vector size="16" baseType="lpstr">
      <vt:lpstr>升级利益说明表</vt:lpstr>
      <vt:lpstr>鸿鑫利益演示对比明细</vt:lpstr>
      <vt:lpstr>鸿鑫查询</vt:lpstr>
      <vt:lpstr>费率表</vt:lpstr>
      <vt:lpstr>3年男</vt:lpstr>
      <vt:lpstr>3年女</vt:lpstr>
      <vt:lpstr>5年男</vt:lpstr>
      <vt:lpstr>5年女</vt:lpstr>
      <vt:lpstr>10年男</vt:lpstr>
      <vt:lpstr>10年女</vt:lpstr>
      <vt:lpstr>Sheet2</vt:lpstr>
      <vt:lpstr>Sheet3</vt:lpstr>
      <vt:lpstr>Sheet4</vt:lpstr>
      <vt:lpstr>鸿鑫利益演示对比明细!Print_Area</vt:lpstr>
      <vt:lpstr>升级利益说明表!Print_Area</vt:lpstr>
      <vt:lpstr>鸿鑫利益演示对比明细!Print_Titles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2014-05-24T08:46:40Z</dcterms:modified>
</cp:coreProperties>
</file>